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sktop\OneDrive - Xclusive Trading Inc\Desktop\DASHBOARD PROJECT\"/>
    </mc:Choice>
  </mc:AlternateContent>
  <xr:revisionPtr revIDLastSave="1" documentId="113_{DD8F4534-7743-4DFA-B38B-E2622A57F8C6}" xr6:coauthVersionLast="36" xr6:coauthVersionMax="47" xr10:uidLastSave="{737A0EB3-A3B9-43FB-BD4E-98FF4BF94026}"/>
  <bookViews>
    <workbookView xWindow="-120" yWindow="-120" windowWidth="21840" windowHeight="13020" activeTab="5" xr2:uid="{FC7592CE-36B0-4B84-AF57-C78A6BD2E8B5}"/>
  </bookViews>
  <sheets>
    <sheet name="Time Frame" sheetId="2" r:id="rId1"/>
    <sheet name="MD Wise - Store" sheetId="21" state="hidden" r:id="rId2"/>
    <sheet name="XTI Card - Store" sheetId="18" state="hidden" r:id="rId3"/>
    <sheet name="DM Wise - Store" sheetId="14" state="hidden" r:id="rId4"/>
    <sheet name="Natl Rank" sheetId="22" r:id="rId5"/>
    <sheet name="All Matrics" sheetId="1" r:id="rId6"/>
  </sheets>
  <definedNames>
    <definedName name="_xlnm._FilterDatabase" localSheetId="5" hidden="1">'All Matrics'!$A$1:$AA$1430</definedName>
    <definedName name="_xlnm._FilterDatabase" localSheetId="3" hidden="1">'DM Wise - Store'!$A$1:$U$1612</definedName>
    <definedName name="_xlnm._FilterDatabase" localSheetId="1" hidden="1">'MD Wise - Store'!$A$1:$U$1553</definedName>
    <definedName name="_xlnm._FilterDatabase" localSheetId="4" hidden="1">'Natl Rank'!$A$1:$X$1420</definedName>
    <definedName name="_xlnm._FilterDatabase" localSheetId="2" hidden="1">'XTI Card - Store'!$A$1:$AJ$1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2" i="1"/>
  <c r="C1420" i="22" l="1"/>
  <c r="B1420" i="22" s="1"/>
  <c r="A1420" i="22" s="1"/>
  <c r="C1419" i="22"/>
  <c r="B1419" i="22" s="1"/>
  <c r="A1419" i="22" s="1"/>
  <c r="C1418" i="22"/>
  <c r="B1418" i="22" s="1"/>
  <c r="A1418" i="22" s="1"/>
  <c r="C1417" i="22"/>
  <c r="B1417" i="22" s="1"/>
  <c r="A1417" i="22" s="1"/>
  <c r="C1416" i="22"/>
  <c r="B1416" i="22" s="1"/>
  <c r="A1416" i="22" s="1"/>
  <c r="C1415" i="22"/>
  <c r="B1415" i="22" s="1"/>
  <c r="A1415" i="22" s="1"/>
  <c r="C1414" i="22"/>
  <c r="B1414" i="22" s="1"/>
  <c r="A1414" i="22" s="1"/>
  <c r="C1413" i="22"/>
  <c r="B1413" i="22" s="1"/>
  <c r="A1413" i="22" s="1"/>
  <c r="C1412" i="22"/>
  <c r="B1412" i="22" s="1"/>
  <c r="A1412" i="22" s="1"/>
  <c r="C1411" i="22"/>
  <c r="B1411" i="22" s="1"/>
  <c r="A1411" i="22" s="1"/>
  <c r="C1410" i="22"/>
  <c r="B1410" i="22" s="1"/>
  <c r="A1410" i="22" s="1"/>
  <c r="C1409" i="22"/>
  <c r="B1409" i="22" s="1"/>
  <c r="A1409" i="22" s="1"/>
  <c r="C1408" i="22"/>
  <c r="B1408" i="22" s="1"/>
  <c r="A1408" i="22" s="1"/>
  <c r="C1407" i="22"/>
  <c r="B1407" i="22" s="1"/>
  <c r="A1407" i="22" s="1"/>
  <c r="C1406" i="22"/>
  <c r="B1406" i="22" s="1"/>
  <c r="A1406" i="22" s="1"/>
  <c r="C1405" i="22"/>
  <c r="B1405" i="22" s="1"/>
  <c r="A1405" i="22" s="1"/>
  <c r="C1404" i="22"/>
  <c r="B1404" i="22" s="1"/>
  <c r="A1404" i="22" s="1"/>
  <c r="C1403" i="22"/>
  <c r="B1403" i="22" s="1"/>
  <c r="A1403" i="22" s="1"/>
  <c r="C1402" i="22"/>
  <c r="B1402" i="22" s="1"/>
  <c r="A1402" i="22" s="1"/>
  <c r="C1401" i="22"/>
  <c r="B1401" i="22" s="1"/>
  <c r="A1401" i="22" s="1"/>
  <c r="C1400" i="22"/>
  <c r="B1400" i="22" s="1"/>
  <c r="A1400" i="22" s="1"/>
  <c r="C1399" i="22"/>
  <c r="B1399" i="22" s="1"/>
  <c r="A1399" i="22" s="1"/>
  <c r="C1398" i="22"/>
  <c r="B1398" i="22" s="1"/>
  <c r="A1398" i="22" s="1"/>
  <c r="C1397" i="22"/>
  <c r="B1397" i="22" s="1"/>
  <c r="A1397" i="22" s="1"/>
  <c r="C1396" i="22"/>
  <c r="B1396" i="22" s="1"/>
  <c r="A1396" i="22" s="1"/>
  <c r="C1395" i="22"/>
  <c r="B1395" i="22" s="1"/>
  <c r="A1395" i="22" s="1"/>
  <c r="C1394" i="22"/>
  <c r="B1394" i="22" s="1"/>
  <c r="A1394" i="22" s="1"/>
  <c r="C1393" i="22"/>
  <c r="B1393" i="22" s="1"/>
  <c r="A1393" i="22" s="1"/>
  <c r="C1392" i="22"/>
  <c r="B1392" i="22" s="1"/>
  <c r="A1392" i="22" s="1"/>
  <c r="C1391" i="22"/>
  <c r="B1391" i="22" s="1"/>
  <c r="A1391" i="22" s="1"/>
  <c r="C1390" i="22"/>
  <c r="B1390" i="22" s="1"/>
  <c r="A1390" i="22" s="1"/>
  <c r="C1389" i="22"/>
  <c r="B1389" i="22" s="1"/>
  <c r="A1389" i="22" s="1"/>
  <c r="C1388" i="22"/>
  <c r="B1388" i="22" s="1"/>
  <c r="A1388" i="22" s="1"/>
  <c r="C1387" i="22"/>
  <c r="B1387" i="22" s="1"/>
  <c r="A1387" i="22" s="1"/>
  <c r="C1386" i="22"/>
  <c r="B1386" i="22" s="1"/>
  <c r="A1386" i="22" s="1"/>
  <c r="C1385" i="22"/>
  <c r="B1385" i="22" s="1"/>
  <c r="A1385" i="22" s="1"/>
  <c r="C1384" i="22"/>
  <c r="B1384" i="22" s="1"/>
  <c r="A1384" i="22" s="1"/>
  <c r="C1383" i="22"/>
  <c r="B1383" i="22" s="1"/>
  <c r="A1383" i="22" s="1"/>
  <c r="C1382" i="22"/>
  <c r="B1382" i="22" s="1"/>
  <c r="A1382" i="22" s="1"/>
  <c r="C1381" i="22"/>
  <c r="B1381" i="22" s="1"/>
  <c r="A1381" i="22" s="1"/>
  <c r="C1380" i="22"/>
  <c r="B1380" i="22" s="1"/>
  <c r="A1380" i="22" s="1"/>
  <c r="C1379" i="22"/>
  <c r="B1379" i="22" s="1"/>
  <c r="A1379" i="22" s="1"/>
  <c r="C1378" i="22"/>
  <c r="B1378" i="22" s="1"/>
  <c r="A1378" i="22" s="1"/>
  <c r="C1377" i="22"/>
  <c r="B1377" i="22" s="1"/>
  <c r="A1377" i="22" s="1"/>
  <c r="C1376" i="22"/>
  <c r="B1376" i="22" s="1"/>
  <c r="A1376" i="22" s="1"/>
  <c r="C1375" i="22"/>
  <c r="B1375" i="22" s="1"/>
  <c r="A1375" i="22" s="1"/>
  <c r="C1374" i="22"/>
  <c r="B1374" i="22" s="1"/>
  <c r="A1374" i="22" s="1"/>
  <c r="C1373" i="22"/>
  <c r="B1373" i="22" s="1"/>
  <c r="A1373" i="22" s="1"/>
  <c r="C1372" i="22"/>
  <c r="B1372" i="22" s="1"/>
  <c r="A1372" i="22" s="1"/>
  <c r="C1371" i="22"/>
  <c r="B1371" i="22" s="1"/>
  <c r="A1371" i="22" s="1"/>
  <c r="C1370" i="22"/>
  <c r="B1370" i="22" s="1"/>
  <c r="A1370" i="22" s="1"/>
  <c r="C1369" i="22"/>
  <c r="B1369" i="22" s="1"/>
  <c r="A1369" i="22" s="1"/>
  <c r="C1368" i="22"/>
  <c r="B1368" i="22" s="1"/>
  <c r="A1368" i="22" s="1"/>
  <c r="C1367" i="22"/>
  <c r="B1367" i="22" s="1"/>
  <c r="A1367" i="22" s="1"/>
  <c r="C1366" i="22"/>
  <c r="B1366" i="22" s="1"/>
  <c r="A1366" i="22" s="1"/>
  <c r="C1365" i="22"/>
  <c r="B1365" i="22" s="1"/>
  <c r="A1365" i="22" s="1"/>
  <c r="C1364" i="22"/>
  <c r="B1364" i="22" s="1"/>
  <c r="A1364" i="22" s="1"/>
  <c r="C1363" i="22"/>
  <c r="B1363" i="22" s="1"/>
  <c r="A1363" i="22" s="1"/>
  <c r="C1362" i="22"/>
  <c r="B1362" i="22" s="1"/>
  <c r="A1362" i="22" s="1"/>
  <c r="C1361" i="22"/>
  <c r="B1361" i="22" s="1"/>
  <c r="A1361" i="22" s="1"/>
  <c r="C1360" i="22"/>
  <c r="B1360" i="22" s="1"/>
  <c r="A1360" i="22" s="1"/>
  <c r="C1359" i="22"/>
  <c r="B1359" i="22" s="1"/>
  <c r="A1359" i="22" s="1"/>
  <c r="C1358" i="22"/>
  <c r="B1358" i="22" s="1"/>
  <c r="A1358" i="22" s="1"/>
  <c r="C1357" i="22"/>
  <c r="B1357" i="22" s="1"/>
  <c r="A1357" i="22" s="1"/>
  <c r="C1356" i="22"/>
  <c r="B1356" i="22" s="1"/>
  <c r="A1356" i="22" s="1"/>
  <c r="C1355" i="22"/>
  <c r="B1355" i="22" s="1"/>
  <c r="A1355" i="22" s="1"/>
  <c r="C1354" i="22"/>
  <c r="B1354" i="22" s="1"/>
  <c r="A1354" i="22" s="1"/>
  <c r="C1353" i="22"/>
  <c r="B1353" i="22" s="1"/>
  <c r="A1353" i="22" s="1"/>
  <c r="C1352" i="22"/>
  <c r="B1352" i="22" s="1"/>
  <c r="A1352" i="22" s="1"/>
  <c r="C1351" i="22"/>
  <c r="B1351" i="22" s="1"/>
  <c r="A1351" i="22" s="1"/>
  <c r="C1350" i="22"/>
  <c r="B1350" i="22" s="1"/>
  <c r="A1350" i="22" s="1"/>
  <c r="C1349" i="22"/>
  <c r="B1349" i="22" s="1"/>
  <c r="A1349" i="22" s="1"/>
  <c r="C1348" i="22"/>
  <c r="B1348" i="22" s="1"/>
  <c r="A1348" i="22" s="1"/>
  <c r="C1347" i="22"/>
  <c r="B1347" i="22" s="1"/>
  <c r="A1347" i="22" s="1"/>
  <c r="C1346" i="22"/>
  <c r="B1346" i="22" s="1"/>
  <c r="A1346" i="22" s="1"/>
  <c r="C1345" i="22"/>
  <c r="B1345" i="22" s="1"/>
  <c r="A1345" i="22" s="1"/>
  <c r="C1344" i="22"/>
  <c r="B1344" i="22" s="1"/>
  <c r="A1344" i="22" s="1"/>
  <c r="C1343" i="22"/>
  <c r="B1343" i="22" s="1"/>
  <c r="A1343" i="22" s="1"/>
  <c r="C1342" i="22"/>
  <c r="B1342" i="22" s="1"/>
  <c r="A1342" i="22" s="1"/>
  <c r="C1341" i="22"/>
  <c r="B1341" i="22" s="1"/>
  <c r="A1341" i="22" s="1"/>
  <c r="C1340" i="22"/>
  <c r="B1340" i="22" s="1"/>
  <c r="A1340" i="22" s="1"/>
  <c r="C1339" i="22"/>
  <c r="B1339" i="22" s="1"/>
  <c r="A1339" i="22" s="1"/>
  <c r="C1338" i="22"/>
  <c r="B1338" i="22" s="1"/>
  <c r="A1338" i="22" s="1"/>
  <c r="C1337" i="22"/>
  <c r="B1337" i="22" s="1"/>
  <c r="A1337" i="22" s="1"/>
  <c r="C1336" i="22"/>
  <c r="B1336" i="22" s="1"/>
  <c r="A1336" i="22" s="1"/>
  <c r="C1335" i="22"/>
  <c r="B1335" i="22" s="1"/>
  <c r="A1335" i="22" s="1"/>
  <c r="C1334" i="22"/>
  <c r="B1334" i="22" s="1"/>
  <c r="A1334" i="22" s="1"/>
  <c r="C1333" i="22"/>
  <c r="B1333" i="22" s="1"/>
  <c r="A1333" i="22" s="1"/>
  <c r="C1332" i="22"/>
  <c r="B1332" i="22" s="1"/>
  <c r="A1332" i="22" s="1"/>
  <c r="C1331" i="22"/>
  <c r="B1331" i="22" s="1"/>
  <c r="A1331" i="22" s="1"/>
  <c r="C1330" i="22"/>
  <c r="B1330" i="22" s="1"/>
  <c r="A1330" i="22" s="1"/>
  <c r="C1329" i="22"/>
  <c r="B1329" i="22" s="1"/>
  <c r="A1329" i="22" s="1"/>
  <c r="C1328" i="22"/>
  <c r="B1328" i="22" s="1"/>
  <c r="A1328" i="22" s="1"/>
  <c r="C1327" i="22"/>
  <c r="B1327" i="22" s="1"/>
  <c r="A1327" i="22" s="1"/>
  <c r="C1326" i="22"/>
  <c r="B1326" i="22" s="1"/>
  <c r="A1326" i="22" s="1"/>
  <c r="C1325" i="22"/>
  <c r="B1325" i="22" s="1"/>
  <c r="A1325" i="22" s="1"/>
  <c r="C1324" i="22"/>
  <c r="B1324" i="22" s="1"/>
  <c r="A1324" i="22" s="1"/>
  <c r="C1323" i="22"/>
  <c r="B1323" i="22" s="1"/>
  <c r="A1323" i="22" s="1"/>
  <c r="C1322" i="22"/>
  <c r="B1322" i="22" s="1"/>
  <c r="A1322" i="22" s="1"/>
  <c r="C1321" i="22"/>
  <c r="B1321" i="22" s="1"/>
  <c r="A1321" i="22" s="1"/>
  <c r="C1320" i="22"/>
  <c r="B1320" i="22" s="1"/>
  <c r="A1320" i="22" s="1"/>
  <c r="C1319" i="22"/>
  <c r="B1319" i="22" s="1"/>
  <c r="A1319" i="22" s="1"/>
  <c r="C1318" i="22"/>
  <c r="B1318" i="22" s="1"/>
  <c r="A1318" i="22" s="1"/>
  <c r="C1317" i="22"/>
  <c r="B1317" i="22" s="1"/>
  <c r="A1317" i="22" s="1"/>
  <c r="C1316" i="22"/>
  <c r="B1316" i="22" s="1"/>
  <c r="A1316" i="22" s="1"/>
  <c r="C1315" i="22"/>
  <c r="B1315" i="22" s="1"/>
  <c r="A1315" i="22" s="1"/>
  <c r="C1314" i="22"/>
  <c r="B1314" i="22" s="1"/>
  <c r="A1314" i="22" s="1"/>
  <c r="C1313" i="22"/>
  <c r="B1313" i="22" s="1"/>
  <c r="A1313" i="22" s="1"/>
  <c r="C1312" i="22"/>
  <c r="B1312" i="22" s="1"/>
  <c r="A1312" i="22" s="1"/>
  <c r="C1311" i="22"/>
  <c r="B1311" i="22" s="1"/>
  <c r="A1311" i="22" s="1"/>
  <c r="C1310" i="22"/>
  <c r="B1310" i="22" s="1"/>
  <c r="A1310" i="22" s="1"/>
  <c r="C1309" i="22"/>
  <c r="B1309" i="22" s="1"/>
  <c r="A1309" i="22" s="1"/>
  <c r="C1308" i="22"/>
  <c r="B1308" i="22" s="1"/>
  <c r="A1308" i="22" s="1"/>
  <c r="C1307" i="22"/>
  <c r="B1307" i="22" s="1"/>
  <c r="A1307" i="22" s="1"/>
  <c r="C1306" i="22"/>
  <c r="B1306" i="22" s="1"/>
  <c r="A1306" i="22" s="1"/>
  <c r="C1305" i="22"/>
  <c r="B1305" i="22" s="1"/>
  <c r="A1305" i="22" s="1"/>
  <c r="C1304" i="22"/>
  <c r="B1304" i="22" s="1"/>
  <c r="A1304" i="22" s="1"/>
  <c r="C1303" i="22"/>
  <c r="B1303" i="22" s="1"/>
  <c r="A1303" i="22" s="1"/>
  <c r="C1302" i="22"/>
  <c r="B1302" i="22" s="1"/>
  <c r="A1302" i="22" s="1"/>
  <c r="C1301" i="22"/>
  <c r="B1301" i="22" s="1"/>
  <c r="A1301" i="22" s="1"/>
  <c r="C1300" i="22"/>
  <c r="B1300" i="22" s="1"/>
  <c r="A1300" i="22" s="1"/>
  <c r="C1299" i="22"/>
  <c r="B1299" i="22" s="1"/>
  <c r="A1299" i="22" s="1"/>
  <c r="C1298" i="22"/>
  <c r="B1298" i="22" s="1"/>
  <c r="A1298" i="22" s="1"/>
  <c r="C1297" i="22"/>
  <c r="B1297" i="22" s="1"/>
  <c r="A1297" i="22" s="1"/>
  <c r="C1296" i="22"/>
  <c r="B1296" i="22" s="1"/>
  <c r="A1296" i="22" s="1"/>
  <c r="C1295" i="22"/>
  <c r="B1295" i="22" s="1"/>
  <c r="A1295" i="22" s="1"/>
  <c r="C1294" i="22"/>
  <c r="B1294" i="22" s="1"/>
  <c r="A1294" i="22" s="1"/>
  <c r="C1293" i="22"/>
  <c r="B1293" i="22" s="1"/>
  <c r="A1293" i="22" s="1"/>
  <c r="C1292" i="22"/>
  <c r="B1292" i="22" s="1"/>
  <c r="A1292" i="22" s="1"/>
  <c r="C1291" i="22"/>
  <c r="B1291" i="22" s="1"/>
  <c r="A1291" i="22" s="1"/>
  <c r="C1290" i="22"/>
  <c r="B1290" i="22" s="1"/>
  <c r="A1290" i="22" s="1"/>
  <c r="C1289" i="22"/>
  <c r="B1289" i="22" s="1"/>
  <c r="A1289" i="22" s="1"/>
  <c r="C1288" i="22"/>
  <c r="B1288" i="22" s="1"/>
  <c r="A1288" i="22" s="1"/>
  <c r="C1287" i="22"/>
  <c r="B1287" i="22" s="1"/>
  <c r="A1287" i="22" s="1"/>
  <c r="C1286" i="22"/>
  <c r="B1286" i="22" s="1"/>
  <c r="A1286" i="22" s="1"/>
  <c r="C1285" i="22"/>
  <c r="B1285" i="22" s="1"/>
  <c r="A1285" i="22" s="1"/>
  <c r="C1284" i="22"/>
  <c r="B1284" i="22" s="1"/>
  <c r="A1284" i="22" s="1"/>
  <c r="C1283" i="22"/>
  <c r="B1283" i="22" s="1"/>
  <c r="A1283" i="22" s="1"/>
  <c r="C1282" i="22"/>
  <c r="B1282" i="22" s="1"/>
  <c r="A1282" i="22" s="1"/>
  <c r="C1281" i="22"/>
  <c r="B1281" i="22" s="1"/>
  <c r="A1281" i="22" s="1"/>
  <c r="C1280" i="22"/>
  <c r="B1280" i="22" s="1"/>
  <c r="A1280" i="22" s="1"/>
  <c r="C1279" i="22"/>
  <c r="B1279" i="22" s="1"/>
  <c r="A1279" i="22" s="1"/>
  <c r="C1278" i="22"/>
  <c r="B1278" i="22" s="1"/>
  <c r="A1278" i="22" s="1"/>
  <c r="C1277" i="22"/>
  <c r="B1277" i="22" s="1"/>
  <c r="A1277" i="22" s="1"/>
  <c r="C1276" i="22"/>
  <c r="B1276" i="22" s="1"/>
  <c r="A1276" i="22" s="1"/>
  <c r="C1275" i="22"/>
  <c r="B1275" i="22" s="1"/>
  <c r="A1275" i="22" s="1"/>
  <c r="C1274" i="22"/>
  <c r="B1274" i="22" s="1"/>
  <c r="A1274" i="22" s="1"/>
  <c r="C1273" i="22"/>
  <c r="B1273" i="22" s="1"/>
  <c r="A1273" i="22" s="1"/>
  <c r="C1272" i="22"/>
  <c r="B1272" i="22" s="1"/>
  <c r="A1272" i="22" s="1"/>
  <c r="C1271" i="22"/>
  <c r="B1271" i="22" s="1"/>
  <c r="A1271" i="22" s="1"/>
  <c r="C1270" i="22"/>
  <c r="B1270" i="22" s="1"/>
  <c r="A1270" i="22" s="1"/>
  <c r="C1269" i="22"/>
  <c r="B1269" i="22" s="1"/>
  <c r="A1269" i="22" s="1"/>
  <c r="C1268" i="22"/>
  <c r="B1268" i="22" s="1"/>
  <c r="A1268" i="22" s="1"/>
  <c r="C1267" i="22"/>
  <c r="B1267" i="22" s="1"/>
  <c r="A1267" i="22" s="1"/>
  <c r="C1266" i="22"/>
  <c r="B1266" i="22" s="1"/>
  <c r="A1266" i="22" s="1"/>
  <c r="C1265" i="22"/>
  <c r="B1265" i="22" s="1"/>
  <c r="A1265" i="22" s="1"/>
  <c r="C1264" i="22"/>
  <c r="B1264" i="22" s="1"/>
  <c r="A1264" i="22" s="1"/>
  <c r="C1263" i="22"/>
  <c r="B1263" i="22" s="1"/>
  <c r="A1263" i="22" s="1"/>
  <c r="C1262" i="22"/>
  <c r="B1262" i="22" s="1"/>
  <c r="A1262" i="22" s="1"/>
  <c r="C1261" i="22"/>
  <c r="B1261" i="22" s="1"/>
  <c r="A1261" i="22" s="1"/>
  <c r="C1260" i="22"/>
  <c r="B1260" i="22" s="1"/>
  <c r="A1260" i="22" s="1"/>
  <c r="C1259" i="22"/>
  <c r="B1259" i="22" s="1"/>
  <c r="A1259" i="22" s="1"/>
  <c r="C1258" i="22"/>
  <c r="B1258" i="22" s="1"/>
  <c r="A1258" i="22" s="1"/>
  <c r="C1257" i="22"/>
  <c r="B1257" i="22" s="1"/>
  <c r="A1257" i="22" s="1"/>
  <c r="C1256" i="22"/>
  <c r="B1256" i="22" s="1"/>
  <c r="A1256" i="22" s="1"/>
  <c r="C1255" i="22"/>
  <c r="B1255" i="22" s="1"/>
  <c r="A1255" i="22" s="1"/>
  <c r="C1254" i="22"/>
  <c r="B1254" i="22" s="1"/>
  <c r="A1254" i="22" s="1"/>
  <c r="C1253" i="22"/>
  <c r="B1253" i="22" s="1"/>
  <c r="A1253" i="22" s="1"/>
  <c r="C1252" i="22"/>
  <c r="B1252" i="22" s="1"/>
  <c r="A1252" i="22" s="1"/>
  <c r="C1251" i="22"/>
  <c r="B1251" i="22" s="1"/>
  <c r="A1251" i="22" s="1"/>
  <c r="C1250" i="22"/>
  <c r="B1250" i="22" s="1"/>
  <c r="A1250" i="22" s="1"/>
  <c r="C1249" i="22"/>
  <c r="B1249" i="22" s="1"/>
  <c r="A1249" i="22" s="1"/>
  <c r="C1248" i="22"/>
  <c r="B1248" i="22" s="1"/>
  <c r="A1248" i="22" s="1"/>
  <c r="C1247" i="22"/>
  <c r="B1247" i="22" s="1"/>
  <c r="A1247" i="22" s="1"/>
  <c r="C1246" i="22"/>
  <c r="B1246" i="22" s="1"/>
  <c r="A1246" i="22" s="1"/>
  <c r="C1245" i="22"/>
  <c r="B1245" i="22" s="1"/>
  <c r="A1245" i="22" s="1"/>
  <c r="C1244" i="22"/>
  <c r="B1244" i="22" s="1"/>
  <c r="A1244" i="22" s="1"/>
  <c r="C1243" i="22"/>
  <c r="B1243" i="22" s="1"/>
  <c r="A1243" i="22" s="1"/>
  <c r="C1242" i="22"/>
  <c r="B1242" i="22" s="1"/>
  <c r="A1242" i="22" s="1"/>
  <c r="C1241" i="22"/>
  <c r="B1241" i="22" s="1"/>
  <c r="A1241" i="22" s="1"/>
  <c r="C1240" i="22"/>
  <c r="B1240" i="22" s="1"/>
  <c r="A1240" i="22" s="1"/>
  <c r="C1239" i="22"/>
  <c r="B1239" i="22" s="1"/>
  <c r="A1239" i="22" s="1"/>
  <c r="C1238" i="22"/>
  <c r="B1238" i="22" s="1"/>
  <c r="A1238" i="22" s="1"/>
  <c r="C1237" i="22"/>
  <c r="B1237" i="22" s="1"/>
  <c r="A1237" i="22" s="1"/>
  <c r="C1236" i="22"/>
  <c r="B1236" i="22" s="1"/>
  <c r="A1236" i="22" s="1"/>
  <c r="C1235" i="22"/>
  <c r="B1235" i="22" s="1"/>
  <c r="A1235" i="22" s="1"/>
  <c r="C1234" i="22"/>
  <c r="B1234" i="22" s="1"/>
  <c r="A1234" i="22" s="1"/>
  <c r="C1233" i="22"/>
  <c r="B1233" i="22" s="1"/>
  <c r="A1233" i="22" s="1"/>
  <c r="C1232" i="22"/>
  <c r="B1232" i="22" s="1"/>
  <c r="A1232" i="22" s="1"/>
  <c r="C1231" i="22"/>
  <c r="B1231" i="22" s="1"/>
  <c r="A1231" i="22" s="1"/>
  <c r="C1230" i="22"/>
  <c r="B1230" i="22" s="1"/>
  <c r="A1230" i="22" s="1"/>
  <c r="C1229" i="22"/>
  <c r="B1229" i="22" s="1"/>
  <c r="A1229" i="22" s="1"/>
  <c r="C1228" i="22"/>
  <c r="B1228" i="22" s="1"/>
  <c r="A1228" i="22" s="1"/>
  <c r="C1227" i="22"/>
  <c r="B1227" i="22" s="1"/>
  <c r="A1227" i="22" s="1"/>
  <c r="C1226" i="22"/>
  <c r="B1226" i="22" s="1"/>
  <c r="A1226" i="22" s="1"/>
  <c r="C1225" i="22"/>
  <c r="B1225" i="22" s="1"/>
  <c r="A1225" i="22" s="1"/>
  <c r="C1224" i="22"/>
  <c r="B1224" i="22" s="1"/>
  <c r="A1224" i="22" s="1"/>
  <c r="C1223" i="22"/>
  <c r="B1223" i="22" s="1"/>
  <c r="A1223" i="22" s="1"/>
  <c r="C1222" i="22"/>
  <c r="B1222" i="22" s="1"/>
  <c r="A1222" i="22" s="1"/>
  <c r="C1221" i="22"/>
  <c r="B1221" i="22" s="1"/>
  <c r="A1221" i="22" s="1"/>
  <c r="C1220" i="22"/>
  <c r="B1220" i="22" s="1"/>
  <c r="A1220" i="22" s="1"/>
  <c r="C1219" i="22"/>
  <c r="B1219" i="22" s="1"/>
  <c r="A1219" i="22" s="1"/>
  <c r="C1218" i="22"/>
  <c r="B1218" i="22" s="1"/>
  <c r="A1218" i="22" s="1"/>
  <c r="C1217" i="22"/>
  <c r="B1217" i="22" s="1"/>
  <c r="A1217" i="22" s="1"/>
  <c r="C1216" i="22"/>
  <c r="B1216" i="22" s="1"/>
  <c r="A1216" i="22" s="1"/>
  <c r="C1215" i="22"/>
  <c r="B1215" i="22" s="1"/>
  <c r="A1215" i="22" s="1"/>
  <c r="C1214" i="22"/>
  <c r="B1214" i="22" s="1"/>
  <c r="A1214" i="22" s="1"/>
  <c r="C1213" i="22"/>
  <c r="B1213" i="22" s="1"/>
  <c r="A1213" i="22" s="1"/>
  <c r="C1212" i="22"/>
  <c r="B1212" i="22" s="1"/>
  <c r="A1212" i="22" s="1"/>
  <c r="C1211" i="22"/>
  <c r="B1211" i="22" s="1"/>
  <c r="A1211" i="22" s="1"/>
  <c r="C1210" i="22"/>
  <c r="B1210" i="22" s="1"/>
  <c r="A1210" i="22" s="1"/>
  <c r="C1209" i="22"/>
  <c r="B1209" i="22" s="1"/>
  <c r="A1209" i="22" s="1"/>
  <c r="C1208" i="22"/>
  <c r="B1208" i="22" s="1"/>
  <c r="A1208" i="22" s="1"/>
  <c r="C1207" i="22"/>
  <c r="B1207" i="22" s="1"/>
  <c r="A1207" i="22" s="1"/>
  <c r="C1206" i="22"/>
  <c r="B1206" i="22" s="1"/>
  <c r="A1206" i="22" s="1"/>
  <c r="C1205" i="22"/>
  <c r="B1205" i="22" s="1"/>
  <c r="A1205" i="22" s="1"/>
  <c r="C1204" i="22"/>
  <c r="B1204" i="22" s="1"/>
  <c r="A1204" i="22" s="1"/>
  <c r="C1203" i="22"/>
  <c r="B1203" i="22" s="1"/>
  <c r="A1203" i="22" s="1"/>
  <c r="C1202" i="22"/>
  <c r="B1202" i="22" s="1"/>
  <c r="A1202" i="22" s="1"/>
  <c r="C1201" i="22"/>
  <c r="B1201" i="22" s="1"/>
  <c r="A1201" i="22" s="1"/>
  <c r="C1200" i="22"/>
  <c r="B1200" i="22" s="1"/>
  <c r="A1200" i="22" s="1"/>
  <c r="C1199" i="22"/>
  <c r="B1199" i="22" s="1"/>
  <c r="A1199" i="22" s="1"/>
  <c r="C1198" i="22"/>
  <c r="B1198" i="22" s="1"/>
  <c r="A1198" i="22" s="1"/>
  <c r="C1197" i="22"/>
  <c r="B1197" i="22" s="1"/>
  <c r="A1197" i="22" s="1"/>
  <c r="C1196" i="22"/>
  <c r="B1196" i="22" s="1"/>
  <c r="A1196" i="22" s="1"/>
  <c r="C1195" i="22"/>
  <c r="B1195" i="22" s="1"/>
  <c r="A1195" i="22" s="1"/>
  <c r="C1194" i="22"/>
  <c r="B1194" i="22" s="1"/>
  <c r="A1194" i="22" s="1"/>
  <c r="C1193" i="22"/>
  <c r="B1193" i="22" s="1"/>
  <c r="A1193" i="22" s="1"/>
  <c r="C1192" i="22"/>
  <c r="B1192" i="22" s="1"/>
  <c r="A1192" i="22" s="1"/>
  <c r="C1191" i="22"/>
  <c r="B1191" i="22" s="1"/>
  <c r="A1191" i="22" s="1"/>
  <c r="C1190" i="22"/>
  <c r="B1190" i="22" s="1"/>
  <c r="A1190" i="22" s="1"/>
  <c r="C1189" i="22"/>
  <c r="B1189" i="22" s="1"/>
  <c r="A1189" i="22" s="1"/>
  <c r="C1188" i="22"/>
  <c r="B1188" i="22" s="1"/>
  <c r="A1188" i="22" s="1"/>
  <c r="C1187" i="22"/>
  <c r="B1187" i="22" s="1"/>
  <c r="A1187" i="22" s="1"/>
  <c r="C1186" i="22"/>
  <c r="B1186" i="22" s="1"/>
  <c r="A1186" i="22" s="1"/>
  <c r="C1185" i="22"/>
  <c r="B1185" i="22" s="1"/>
  <c r="A1185" i="22" s="1"/>
  <c r="C1184" i="22"/>
  <c r="B1184" i="22" s="1"/>
  <c r="A1184" i="22" s="1"/>
  <c r="C1183" i="22"/>
  <c r="B1183" i="22" s="1"/>
  <c r="A1183" i="22" s="1"/>
  <c r="C1182" i="22"/>
  <c r="B1182" i="22" s="1"/>
  <c r="A1182" i="22" s="1"/>
  <c r="C1181" i="22"/>
  <c r="B1181" i="22" s="1"/>
  <c r="A1181" i="22" s="1"/>
  <c r="C1180" i="22"/>
  <c r="B1180" i="22" s="1"/>
  <c r="A1180" i="22" s="1"/>
  <c r="C1179" i="22"/>
  <c r="B1179" i="22" s="1"/>
  <c r="A1179" i="22" s="1"/>
  <c r="C1178" i="22"/>
  <c r="B1178" i="22" s="1"/>
  <c r="A1178" i="22" s="1"/>
  <c r="C1177" i="22"/>
  <c r="B1177" i="22" s="1"/>
  <c r="A1177" i="22" s="1"/>
  <c r="C1176" i="22"/>
  <c r="B1176" i="22" s="1"/>
  <c r="A1176" i="22" s="1"/>
  <c r="C1175" i="22"/>
  <c r="B1175" i="22" s="1"/>
  <c r="A1175" i="22" s="1"/>
  <c r="C1174" i="22"/>
  <c r="B1174" i="22" s="1"/>
  <c r="A1174" i="22" s="1"/>
  <c r="C1173" i="22"/>
  <c r="B1173" i="22" s="1"/>
  <c r="A1173" i="22" s="1"/>
  <c r="C1172" i="22"/>
  <c r="B1172" i="22" s="1"/>
  <c r="A1172" i="22" s="1"/>
  <c r="C1171" i="22"/>
  <c r="B1171" i="22" s="1"/>
  <c r="A1171" i="22" s="1"/>
  <c r="C1170" i="22"/>
  <c r="B1170" i="22" s="1"/>
  <c r="A1170" i="22" s="1"/>
  <c r="C1169" i="22"/>
  <c r="B1169" i="22" s="1"/>
  <c r="A1169" i="22" s="1"/>
  <c r="C1168" i="22"/>
  <c r="B1168" i="22" s="1"/>
  <c r="A1168" i="22" s="1"/>
  <c r="C1167" i="22"/>
  <c r="B1167" i="22" s="1"/>
  <c r="A1167" i="22" s="1"/>
  <c r="C1166" i="22"/>
  <c r="B1166" i="22" s="1"/>
  <c r="A1166" i="22" s="1"/>
  <c r="C1165" i="22"/>
  <c r="B1165" i="22" s="1"/>
  <c r="A1165" i="22" s="1"/>
  <c r="C1164" i="22"/>
  <c r="B1164" i="22" s="1"/>
  <c r="A1164" i="22" s="1"/>
  <c r="C1163" i="22"/>
  <c r="B1163" i="22" s="1"/>
  <c r="A1163" i="22" s="1"/>
  <c r="C1162" i="22"/>
  <c r="B1162" i="22" s="1"/>
  <c r="A1162" i="22" s="1"/>
  <c r="C1161" i="22"/>
  <c r="B1161" i="22" s="1"/>
  <c r="A1161" i="22" s="1"/>
  <c r="C1160" i="22"/>
  <c r="B1160" i="22" s="1"/>
  <c r="A1160" i="22" s="1"/>
  <c r="C1159" i="22"/>
  <c r="B1159" i="22" s="1"/>
  <c r="A1159" i="22" s="1"/>
  <c r="C1158" i="22"/>
  <c r="B1158" i="22" s="1"/>
  <c r="A1158" i="22" s="1"/>
  <c r="C1157" i="22"/>
  <c r="B1157" i="22" s="1"/>
  <c r="A1157" i="22" s="1"/>
  <c r="C1156" i="22"/>
  <c r="B1156" i="22" s="1"/>
  <c r="A1156" i="22" s="1"/>
  <c r="C1155" i="22"/>
  <c r="B1155" i="22" s="1"/>
  <c r="A1155" i="22" s="1"/>
  <c r="C1154" i="22"/>
  <c r="B1154" i="22" s="1"/>
  <c r="A1154" i="22" s="1"/>
  <c r="C1153" i="22"/>
  <c r="B1153" i="22" s="1"/>
  <c r="A1153" i="22" s="1"/>
  <c r="C1152" i="22"/>
  <c r="B1152" i="22" s="1"/>
  <c r="A1152" i="22" s="1"/>
  <c r="C1151" i="22"/>
  <c r="B1151" i="22" s="1"/>
  <c r="A1151" i="22" s="1"/>
  <c r="C1150" i="22"/>
  <c r="B1150" i="22" s="1"/>
  <c r="A1150" i="22" s="1"/>
  <c r="C1149" i="22"/>
  <c r="B1149" i="22" s="1"/>
  <c r="A1149" i="22" s="1"/>
  <c r="C1148" i="22"/>
  <c r="B1148" i="22" s="1"/>
  <c r="A1148" i="22" s="1"/>
  <c r="C1147" i="22"/>
  <c r="B1147" i="22" s="1"/>
  <c r="A1147" i="22" s="1"/>
  <c r="C1146" i="22"/>
  <c r="B1146" i="22" s="1"/>
  <c r="A1146" i="22" s="1"/>
  <c r="C1145" i="22"/>
  <c r="B1145" i="22" s="1"/>
  <c r="A1145" i="22" s="1"/>
  <c r="C1144" i="22"/>
  <c r="B1144" i="22" s="1"/>
  <c r="A1144" i="22" s="1"/>
  <c r="C1143" i="22"/>
  <c r="B1143" i="22" s="1"/>
  <c r="A1143" i="22" s="1"/>
  <c r="C1142" i="22"/>
  <c r="B1142" i="22" s="1"/>
  <c r="A1142" i="22" s="1"/>
  <c r="C1141" i="22"/>
  <c r="B1141" i="22" s="1"/>
  <c r="A1141" i="22" s="1"/>
  <c r="C1140" i="22"/>
  <c r="B1140" i="22" s="1"/>
  <c r="A1140" i="22" s="1"/>
  <c r="C1139" i="22"/>
  <c r="B1139" i="22" s="1"/>
  <c r="A1139" i="22" s="1"/>
  <c r="C1138" i="22"/>
  <c r="B1138" i="22" s="1"/>
  <c r="A1138" i="22" s="1"/>
  <c r="C1137" i="22"/>
  <c r="B1137" i="22" s="1"/>
  <c r="A1137" i="22" s="1"/>
  <c r="C1136" i="22"/>
  <c r="B1136" i="22" s="1"/>
  <c r="A1136" i="22" s="1"/>
  <c r="C1135" i="22"/>
  <c r="B1135" i="22" s="1"/>
  <c r="A1135" i="22" s="1"/>
  <c r="C1134" i="22"/>
  <c r="B1134" i="22" s="1"/>
  <c r="A1134" i="22" s="1"/>
  <c r="C1133" i="22"/>
  <c r="B1133" i="22" s="1"/>
  <c r="A1133" i="22" s="1"/>
  <c r="C1132" i="22"/>
  <c r="B1132" i="22" s="1"/>
  <c r="A1132" i="22" s="1"/>
  <c r="C1131" i="22"/>
  <c r="B1131" i="22" s="1"/>
  <c r="A1131" i="22" s="1"/>
  <c r="C1130" i="22"/>
  <c r="B1130" i="22" s="1"/>
  <c r="A1130" i="22" s="1"/>
  <c r="C1129" i="22"/>
  <c r="B1129" i="22" s="1"/>
  <c r="A1129" i="22" s="1"/>
  <c r="C1128" i="22"/>
  <c r="B1128" i="22" s="1"/>
  <c r="A1128" i="22" s="1"/>
  <c r="C1127" i="22"/>
  <c r="B1127" i="22" s="1"/>
  <c r="A1127" i="22" s="1"/>
  <c r="C1126" i="22"/>
  <c r="B1126" i="22" s="1"/>
  <c r="A1126" i="22" s="1"/>
  <c r="C1125" i="22"/>
  <c r="B1125" i="22" s="1"/>
  <c r="A1125" i="22" s="1"/>
  <c r="C1124" i="22"/>
  <c r="B1124" i="22" s="1"/>
  <c r="A1124" i="22" s="1"/>
  <c r="C1123" i="22"/>
  <c r="B1123" i="22" s="1"/>
  <c r="A1123" i="22" s="1"/>
  <c r="C1122" i="22"/>
  <c r="B1122" i="22" s="1"/>
  <c r="A1122" i="22" s="1"/>
  <c r="C1121" i="22"/>
  <c r="B1121" i="22" s="1"/>
  <c r="A1121" i="22" s="1"/>
  <c r="C1120" i="22"/>
  <c r="B1120" i="22" s="1"/>
  <c r="A1120" i="22" s="1"/>
  <c r="C1119" i="22"/>
  <c r="B1119" i="22" s="1"/>
  <c r="A1119" i="22" s="1"/>
  <c r="C1118" i="22"/>
  <c r="B1118" i="22" s="1"/>
  <c r="A1118" i="22" s="1"/>
  <c r="C1117" i="22"/>
  <c r="B1117" i="22" s="1"/>
  <c r="A1117" i="22" s="1"/>
  <c r="C1116" i="22"/>
  <c r="B1116" i="22" s="1"/>
  <c r="A1116" i="22" s="1"/>
  <c r="C1115" i="22"/>
  <c r="B1115" i="22" s="1"/>
  <c r="A1115" i="22" s="1"/>
  <c r="C1114" i="22"/>
  <c r="B1114" i="22" s="1"/>
  <c r="A1114" i="22" s="1"/>
  <c r="C1113" i="22"/>
  <c r="B1113" i="22" s="1"/>
  <c r="A1113" i="22" s="1"/>
  <c r="C1112" i="22"/>
  <c r="B1112" i="22" s="1"/>
  <c r="A1112" i="22" s="1"/>
  <c r="C1111" i="22"/>
  <c r="B1111" i="22" s="1"/>
  <c r="A1111" i="22" s="1"/>
  <c r="C1110" i="22"/>
  <c r="B1110" i="22" s="1"/>
  <c r="A1110" i="22" s="1"/>
  <c r="C1109" i="22"/>
  <c r="B1109" i="22" s="1"/>
  <c r="A1109" i="22" s="1"/>
  <c r="C1108" i="22"/>
  <c r="B1108" i="22" s="1"/>
  <c r="A1108" i="22" s="1"/>
  <c r="C1107" i="22"/>
  <c r="B1107" i="22" s="1"/>
  <c r="A1107" i="22" s="1"/>
  <c r="C1106" i="22"/>
  <c r="B1106" i="22" s="1"/>
  <c r="A1106" i="22" s="1"/>
  <c r="C1105" i="22"/>
  <c r="B1105" i="22" s="1"/>
  <c r="A1105" i="22" s="1"/>
  <c r="C1104" i="22"/>
  <c r="B1104" i="22" s="1"/>
  <c r="A1104" i="22" s="1"/>
  <c r="C1103" i="22"/>
  <c r="B1103" i="22" s="1"/>
  <c r="A1103" i="22" s="1"/>
  <c r="C1102" i="22"/>
  <c r="B1102" i="22" s="1"/>
  <c r="A1102" i="22" s="1"/>
  <c r="C1101" i="22"/>
  <c r="B1101" i="22" s="1"/>
  <c r="A1101" i="22" s="1"/>
  <c r="C1100" i="22"/>
  <c r="B1100" i="22" s="1"/>
  <c r="A1100" i="22" s="1"/>
  <c r="C1099" i="22"/>
  <c r="B1099" i="22" s="1"/>
  <c r="A1099" i="22" s="1"/>
  <c r="C1098" i="22"/>
  <c r="B1098" i="22" s="1"/>
  <c r="A1098" i="22" s="1"/>
  <c r="C1097" i="22"/>
  <c r="B1097" i="22" s="1"/>
  <c r="A1097" i="22" s="1"/>
  <c r="C1096" i="22"/>
  <c r="B1096" i="22" s="1"/>
  <c r="A1096" i="22" s="1"/>
  <c r="C1095" i="22"/>
  <c r="B1095" i="22" s="1"/>
  <c r="A1095" i="22" s="1"/>
  <c r="C1094" i="22"/>
  <c r="B1094" i="22" s="1"/>
  <c r="A1094" i="22" s="1"/>
  <c r="C1093" i="22"/>
  <c r="B1093" i="22" s="1"/>
  <c r="A1093" i="22" s="1"/>
  <c r="C1092" i="22"/>
  <c r="B1092" i="22" s="1"/>
  <c r="A1092" i="22" s="1"/>
  <c r="C1091" i="22"/>
  <c r="B1091" i="22" s="1"/>
  <c r="A1091" i="22" s="1"/>
  <c r="C1090" i="22"/>
  <c r="B1090" i="22" s="1"/>
  <c r="A1090" i="22" s="1"/>
  <c r="C1089" i="22"/>
  <c r="B1089" i="22" s="1"/>
  <c r="A1089" i="22" s="1"/>
  <c r="C1088" i="22"/>
  <c r="B1088" i="22" s="1"/>
  <c r="A1088" i="22" s="1"/>
  <c r="C1087" i="22"/>
  <c r="B1087" i="22" s="1"/>
  <c r="A1087" i="22" s="1"/>
  <c r="C1086" i="22"/>
  <c r="B1086" i="22" s="1"/>
  <c r="A1086" i="22" s="1"/>
  <c r="C1085" i="22"/>
  <c r="B1085" i="22" s="1"/>
  <c r="A1085" i="22" s="1"/>
  <c r="C1084" i="22"/>
  <c r="B1084" i="22" s="1"/>
  <c r="A1084" i="22" s="1"/>
  <c r="C1083" i="22"/>
  <c r="B1083" i="22" s="1"/>
  <c r="A1083" i="22" s="1"/>
  <c r="C1082" i="22"/>
  <c r="B1082" i="22" s="1"/>
  <c r="A1082" i="22" s="1"/>
  <c r="C1081" i="22"/>
  <c r="B1081" i="22" s="1"/>
  <c r="A1081" i="22" s="1"/>
  <c r="C1080" i="22"/>
  <c r="B1080" i="22" s="1"/>
  <c r="A1080" i="22" s="1"/>
  <c r="C1079" i="22"/>
  <c r="B1079" i="22" s="1"/>
  <c r="A1079" i="22" s="1"/>
  <c r="C1078" i="22"/>
  <c r="B1078" i="22" s="1"/>
  <c r="A1078" i="22" s="1"/>
  <c r="C1077" i="22"/>
  <c r="B1077" i="22" s="1"/>
  <c r="A1077" i="22" s="1"/>
  <c r="C1076" i="22"/>
  <c r="B1076" i="22" s="1"/>
  <c r="A1076" i="22" s="1"/>
  <c r="C1075" i="22"/>
  <c r="B1075" i="22" s="1"/>
  <c r="A1075" i="22" s="1"/>
  <c r="C1074" i="22"/>
  <c r="B1074" i="22" s="1"/>
  <c r="A1074" i="22" s="1"/>
  <c r="C1073" i="22"/>
  <c r="B1073" i="22" s="1"/>
  <c r="A1073" i="22" s="1"/>
  <c r="C1072" i="22"/>
  <c r="B1072" i="22" s="1"/>
  <c r="A1072" i="22" s="1"/>
  <c r="C1071" i="22"/>
  <c r="B1071" i="22" s="1"/>
  <c r="A1071" i="22" s="1"/>
  <c r="C1070" i="22"/>
  <c r="B1070" i="22" s="1"/>
  <c r="A1070" i="22" s="1"/>
  <c r="C1069" i="22"/>
  <c r="B1069" i="22" s="1"/>
  <c r="A1069" i="22" s="1"/>
  <c r="C1068" i="22"/>
  <c r="B1068" i="22" s="1"/>
  <c r="A1068" i="22" s="1"/>
  <c r="C1067" i="22"/>
  <c r="B1067" i="22" s="1"/>
  <c r="A1067" i="22" s="1"/>
  <c r="C1066" i="22"/>
  <c r="B1066" i="22" s="1"/>
  <c r="A1066" i="22" s="1"/>
  <c r="C1065" i="22"/>
  <c r="B1065" i="22" s="1"/>
  <c r="A1065" i="22" s="1"/>
  <c r="C1064" i="22"/>
  <c r="B1064" i="22" s="1"/>
  <c r="A1064" i="22" s="1"/>
  <c r="C1063" i="22"/>
  <c r="B1063" i="22" s="1"/>
  <c r="A1063" i="22" s="1"/>
  <c r="C1062" i="22"/>
  <c r="B1062" i="22" s="1"/>
  <c r="A1062" i="22" s="1"/>
  <c r="C1061" i="22"/>
  <c r="B1061" i="22" s="1"/>
  <c r="A1061" i="22" s="1"/>
  <c r="C1060" i="22"/>
  <c r="B1060" i="22" s="1"/>
  <c r="A1060" i="22" s="1"/>
  <c r="C1059" i="22"/>
  <c r="B1059" i="22" s="1"/>
  <c r="A1059" i="22" s="1"/>
  <c r="C1058" i="22"/>
  <c r="B1058" i="22" s="1"/>
  <c r="A1058" i="22" s="1"/>
  <c r="C1057" i="22"/>
  <c r="B1057" i="22" s="1"/>
  <c r="A1057" i="22" s="1"/>
  <c r="C1056" i="22"/>
  <c r="B1056" i="22" s="1"/>
  <c r="A1056" i="22" s="1"/>
  <c r="C1055" i="22"/>
  <c r="B1055" i="22" s="1"/>
  <c r="A1055" i="22" s="1"/>
  <c r="C1054" i="22"/>
  <c r="B1054" i="22" s="1"/>
  <c r="A1054" i="22" s="1"/>
  <c r="C1053" i="22"/>
  <c r="B1053" i="22" s="1"/>
  <c r="A1053" i="22" s="1"/>
  <c r="C1052" i="22"/>
  <c r="B1052" i="22" s="1"/>
  <c r="A1052" i="22" s="1"/>
  <c r="C1051" i="22"/>
  <c r="B1051" i="22" s="1"/>
  <c r="A1051" i="22" s="1"/>
  <c r="C1050" i="22"/>
  <c r="B1050" i="22" s="1"/>
  <c r="A1050" i="22" s="1"/>
  <c r="C1049" i="22"/>
  <c r="B1049" i="22" s="1"/>
  <c r="A1049" i="22" s="1"/>
  <c r="C1048" i="22"/>
  <c r="B1048" i="22" s="1"/>
  <c r="A1048" i="22" s="1"/>
  <c r="C1047" i="22"/>
  <c r="B1047" i="22" s="1"/>
  <c r="A1047" i="22" s="1"/>
  <c r="C1046" i="22"/>
  <c r="B1046" i="22" s="1"/>
  <c r="A1046" i="22" s="1"/>
  <c r="C1045" i="22"/>
  <c r="B1045" i="22" s="1"/>
  <c r="A1045" i="22" s="1"/>
  <c r="C1044" i="22"/>
  <c r="B1044" i="22" s="1"/>
  <c r="A1044" i="22" s="1"/>
  <c r="C1043" i="22"/>
  <c r="B1043" i="22" s="1"/>
  <c r="A1043" i="22" s="1"/>
  <c r="C1042" i="22"/>
  <c r="B1042" i="22" s="1"/>
  <c r="A1042" i="22" s="1"/>
  <c r="C1041" i="22"/>
  <c r="B1041" i="22" s="1"/>
  <c r="A1041" i="22" s="1"/>
  <c r="C1040" i="22"/>
  <c r="B1040" i="22" s="1"/>
  <c r="A1040" i="22" s="1"/>
  <c r="C1039" i="22"/>
  <c r="B1039" i="22" s="1"/>
  <c r="A1039" i="22" s="1"/>
  <c r="C1038" i="22"/>
  <c r="B1038" i="22" s="1"/>
  <c r="A1038" i="22" s="1"/>
  <c r="C1037" i="22"/>
  <c r="B1037" i="22" s="1"/>
  <c r="A1037" i="22" s="1"/>
  <c r="C1036" i="22"/>
  <c r="B1036" i="22" s="1"/>
  <c r="A1036" i="22" s="1"/>
  <c r="C1035" i="22"/>
  <c r="B1035" i="22" s="1"/>
  <c r="A1035" i="22" s="1"/>
  <c r="C1034" i="22"/>
  <c r="B1034" i="22" s="1"/>
  <c r="A1034" i="22" s="1"/>
  <c r="C1033" i="22"/>
  <c r="B1033" i="22" s="1"/>
  <c r="A1033" i="22" s="1"/>
  <c r="C1032" i="22"/>
  <c r="B1032" i="22" s="1"/>
  <c r="A1032" i="22" s="1"/>
  <c r="C1031" i="22"/>
  <c r="B1031" i="22" s="1"/>
  <c r="A1031" i="22" s="1"/>
  <c r="C1030" i="22"/>
  <c r="B1030" i="22" s="1"/>
  <c r="A1030" i="22" s="1"/>
  <c r="C1029" i="22"/>
  <c r="B1029" i="22" s="1"/>
  <c r="A1029" i="22" s="1"/>
  <c r="C1028" i="22"/>
  <c r="B1028" i="22" s="1"/>
  <c r="A1028" i="22" s="1"/>
  <c r="C1027" i="22"/>
  <c r="B1027" i="22" s="1"/>
  <c r="A1027" i="22" s="1"/>
  <c r="C1026" i="22"/>
  <c r="B1026" i="22" s="1"/>
  <c r="A1026" i="22" s="1"/>
  <c r="C1025" i="22"/>
  <c r="B1025" i="22" s="1"/>
  <c r="A1025" i="22" s="1"/>
  <c r="C1024" i="22"/>
  <c r="B1024" i="22" s="1"/>
  <c r="A1024" i="22" s="1"/>
  <c r="C1023" i="22"/>
  <c r="B1023" i="22" s="1"/>
  <c r="A1023" i="22" s="1"/>
  <c r="C1022" i="22"/>
  <c r="B1022" i="22" s="1"/>
  <c r="A1022" i="22" s="1"/>
  <c r="C1021" i="22"/>
  <c r="B1021" i="22" s="1"/>
  <c r="A1021" i="22" s="1"/>
  <c r="C1020" i="22"/>
  <c r="B1020" i="22" s="1"/>
  <c r="A1020" i="22" s="1"/>
  <c r="C1019" i="22"/>
  <c r="B1019" i="22" s="1"/>
  <c r="A1019" i="22" s="1"/>
  <c r="C1018" i="22"/>
  <c r="B1018" i="22" s="1"/>
  <c r="A1018" i="22" s="1"/>
  <c r="C1017" i="22"/>
  <c r="B1017" i="22" s="1"/>
  <c r="A1017" i="22" s="1"/>
  <c r="C1016" i="22"/>
  <c r="B1016" i="22" s="1"/>
  <c r="A1016" i="22" s="1"/>
  <c r="C1015" i="22"/>
  <c r="B1015" i="22" s="1"/>
  <c r="A1015" i="22" s="1"/>
  <c r="C1014" i="22"/>
  <c r="B1014" i="22" s="1"/>
  <c r="A1014" i="22" s="1"/>
  <c r="C1013" i="22"/>
  <c r="B1013" i="22" s="1"/>
  <c r="A1013" i="22" s="1"/>
  <c r="C1012" i="22"/>
  <c r="B1012" i="22" s="1"/>
  <c r="A1012" i="22" s="1"/>
  <c r="C1011" i="22"/>
  <c r="B1011" i="22" s="1"/>
  <c r="A1011" i="22" s="1"/>
  <c r="C1010" i="22"/>
  <c r="B1010" i="22" s="1"/>
  <c r="A1010" i="22" s="1"/>
  <c r="C1009" i="22"/>
  <c r="B1009" i="22" s="1"/>
  <c r="A1009" i="22" s="1"/>
  <c r="C1008" i="22"/>
  <c r="B1008" i="22" s="1"/>
  <c r="A1008" i="22" s="1"/>
  <c r="C1007" i="22"/>
  <c r="B1007" i="22" s="1"/>
  <c r="A1007" i="22" s="1"/>
  <c r="C1006" i="22"/>
  <c r="B1006" i="22" s="1"/>
  <c r="A1006" i="22" s="1"/>
  <c r="C1005" i="22"/>
  <c r="B1005" i="22" s="1"/>
  <c r="A1005" i="22" s="1"/>
  <c r="C1004" i="22"/>
  <c r="B1004" i="22" s="1"/>
  <c r="A1004" i="22" s="1"/>
  <c r="C1003" i="22"/>
  <c r="B1003" i="22" s="1"/>
  <c r="A1003" i="22" s="1"/>
  <c r="C1002" i="22"/>
  <c r="B1002" i="22" s="1"/>
  <c r="A1002" i="22" s="1"/>
  <c r="C1001" i="22"/>
  <c r="B1001" i="22" s="1"/>
  <c r="A1001" i="22" s="1"/>
  <c r="C1000" i="22"/>
  <c r="B1000" i="22" s="1"/>
  <c r="A1000" i="22" s="1"/>
  <c r="C999" i="22"/>
  <c r="B999" i="22" s="1"/>
  <c r="A999" i="22" s="1"/>
  <c r="C998" i="22"/>
  <c r="B998" i="22" s="1"/>
  <c r="A998" i="22" s="1"/>
  <c r="C997" i="22"/>
  <c r="B997" i="22" s="1"/>
  <c r="A997" i="22" s="1"/>
  <c r="C996" i="22"/>
  <c r="B996" i="22" s="1"/>
  <c r="A996" i="22" s="1"/>
  <c r="C995" i="22"/>
  <c r="B995" i="22" s="1"/>
  <c r="A995" i="22" s="1"/>
  <c r="C994" i="22"/>
  <c r="B994" i="22" s="1"/>
  <c r="A994" i="22" s="1"/>
  <c r="C993" i="22"/>
  <c r="B993" i="22" s="1"/>
  <c r="A993" i="22" s="1"/>
  <c r="C992" i="22"/>
  <c r="B992" i="22" s="1"/>
  <c r="A992" i="22" s="1"/>
  <c r="C991" i="22"/>
  <c r="B991" i="22" s="1"/>
  <c r="A991" i="22" s="1"/>
  <c r="C990" i="22"/>
  <c r="B990" i="22" s="1"/>
  <c r="A990" i="22" s="1"/>
  <c r="C989" i="22"/>
  <c r="B989" i="22" s="1"/>
  <c r="A989" i="22" s="1"/>
  <c r="C988" i="22"/>
  <c r="B988" i="22" s="1"/>
  <c r="A988" i="22" s="1"/>
  <c r="C987" i="22"/>
  <c r="B987" i="22" s="1"/>
  <c r="A987" i="22" s="1"/>
  <c r="C986" i="22"/>
  <c r="B986" i="22" s="1"/>
  <c r="A986" i="22" s="1"/>
  <c r="C985" i="22"/>
  <c r="B985" i="22" s="1"/>
  <c r="A985" i="22" s="1"/>
  <c r="C984" i="22"/>
  <c r="B984" i="22" s="1"/>
  <c r="A984" i="22" s="1"/>
  <c r="C983" i="22"/>
  <c r="B983" i="22" s="1"/>
  <c r="A983" i="22" s="1"/>
  <c r="C982" i="22"/>
  <c r="B982" i="22" s="1"/>
  <c r="A982" i="22" s="1"/>
  <c r="C981" i="22"/>
  <c r="B981" i="22" s="1"/>
  <c r="A981" i="22" s="1"/>
  <c r="C980" i="22"/>
  <c r="B980" i="22" s="1"/>
  <c r="A980" i="22" s="1"/>
  <c r="C979" i="22"/>
  <c r="B979" i="22" s="1"/>
  <c r="A979" i="22" s="1"/>
  <c r="C978" i="22"/>
  <c r="B978" i="22" s="1"/>
  <c r="A978" i="22" s="1"/>
  <c r="C977" i="22"/>
  <c r="B977" i="22" s="1"/>
  <c r="A977" i="22" s="1"/>
  <c r="C976" i="22"/>
  <c r="B976" i="22" s="1"/>
  <c r="A976" i="22" s="1"/>
  <c r="C975" i="22"/>
  <c r="B975" i="22" s="1"/>
  <c r="A975" i="22" s="1"/>
  <c r="C974" i="22"/>
  <c r="B974" i="22" s="1"/>
  <c r="A974" i="22" s="1"/>
  <c r="C973" i="22"/>
  <c r="B973" i="22" s="1"/>
  <c r="A973" i="22" s="1"/>
  <c r="C972" i="22"/>
  <c r="B972" i="22" s="1"/>
  <c r="A972" i="22" s="1"/>
  <c r="C971" i="22"/>
  <c r="B971" i="22" s="1"/>
  <c r="A971" i="22" s="1"/>
  <c r="C970" i="22"/>
  <c r="B970" i="22" s="1"/>
  <c r="A970" i="22" s="1"/>
  <c r="C969" i="22"/>
  <c r="B969" i="22" s="1"/>
  <c r="A969" i="22" s="1"/>
  <c r="C968" i="22"/>
  <c r="B968" i="22" s="1"/>
  <c r="A968" i="22" s="1"/>
  <c r="C967" i="22"/>
  <c r="B967" i="22" s="1"/>
  <c r="A967" i="22" s="1"/>
  <c r="C966" i="22"/>
  <c r="B966" i="22" s="1"/>
  <c r="A966" i="22" s="1"/>
  <c r="C965" i="22"/>
  <c r="B965" i="22" s="1"/>
  <c r="A965" i="22" s="1"/>
  <c r="C964" i="22"/>
  <c r="B964" i="22" s="1"/>
  <c r="A964" i="22" s="1"/>
  <c r="C963" i="22"/>
  <c r="B963" i="22" s="1"/>
  <c r="A963" i="22" s="1"/>
  <c r="C962" i="22"/>
  <c r="B962" i="22" s="1"/>
  <c r="A962" i="22" s="1"/>
  <c r="C961" i="22"/>
  <c r="B961" i="22" s="1"/>
  <c r="A961" i="22" s="1"/>
  <c r="C960" i="22"/>
  <c r="B960" i="22" s="1"/>
  <c r="A960" i="22" s="1"/>
  <c r="C959" i="22"/>
  <c r="B959" i="22" s="1"/>
  <c r="A959" i="22" s="1"/>
  <c r="C958" i="22"/>
  <c r="B958" i="22" s="1"/>
  <c r="A958" i="22" s="1"/>
  <c r="C957" i="22"/>
  <c r="B957" i="22" s="1"/>
  <c r="A957" i="22" s="1"/>
  <c r="C956" i="22"/>
  <c r="B956" i="22" s="1"/>
  <c r="A956" i="22" s="1"/>
  <c r="C955" i="22"/>
  <c r="B955" i="22" s="1"/>
  <c r="A955" i="22" s="1"/>
  <c r="C954" i="22"/>
  <c r="B954" i="22" s="1"/>
  <c r="A954" i="22" s="1"/>
  <c r="C953" i="22"/>
  <c r="B953" i="22" s="1"/>
  <c r="A953" i="22" s="1"/>
  <c r="C952" i="22"/>
  <c r="B952" i="22" s="1"/>
  <c r="A952" i="22" s="1"/>
  <c r="C951" i="22"/>
  <c r="B951" i="22" s="1"/>
  <c r="A951" i="22" s="1"/>
  <c r="C950" i="22"/>
  <c r="B950" i="22" s="1"/>
  <c r="A950" i="22" s="1"/>
  <c r="C949" i="22"/>
  <c r="B949" i="22" s="1"/>
  <c r="A949" i="22" s="1"/>
  <c r="C948" i="22"/>
  <c r="B948" i="22" s="1"/>
  <c r="A948" i="22" s="1"/>
  <c r="C947" i="22"/>
  <c r="B947" i="22" s="1"/>
  <c r="A947" i="22" s="1"/>
  <c r="C946" i="22"/>
  <c r="B946" i="22" s="1"/>
  <c r="A946" i="22" s="1"/>
  <c r="C945" i="22"/>
  <c r="B945" i="22" s="1"/>
  <c r="A945" i="22" s="1"/>
  <c r="C944" i="22"/>
  <c r="B944" i="22" s="1"/>
  <c r="A944" i="22" s="1"/>
  <c r="C943" i="22"/>
  <c r="B943" i="22" s="1"/>
  <c r="A943" i="22" s="1"/>
  <c r="C942" i="22"/>
  <c r="B942" i="22" s="1"/>
  <c r="A942" i="22" s="1"/>
  <c r="C941" i="22"/>
  <c r="B941" i="22" s="1"/>
  <c r="A941" i="22" s="1"/>
  <c r="C940" i="22"/>
  <c r="B940" i="22" s="1"/>
  <c r="A940" i="22" s="1"/>
  <c r="C939" i="22"/>
  <c r="B939" i="22" s="1"/>
  <c r="A939" i="22" s="1"/>
  <c r="C938" i="22"/>
  <c r="B938" i="22" s="1"/>
  <c r="A938" i="22" s="1"/>
  <c r="C937" i="22"/>
  <c r="B937" i="22" s="1"/>
  <c r="A937" i="22" s="1"/>
  <c r="C936" i="22"/>
  <c r="B936" i="22" s="1"/>
  <c r="A936" i="22" s="1"/>
  <c r="C935" i="22"/>
  <c r="B935" i="22" s="1"/>
  <c r="A935" i="22" s="1"/>
  <c r="C934" i="22"/>
  <c r="B934" i="22" s="1"/>
  <c r="A934" i="22" s="1"/>
  <c r="C933" i="22"/>
  <c r="B933" i="22" s="1"/>
  <c r="A933" i="22" s="1"/>
  <c r="C932" i="22"/>
  <c r="B932" i="22" s="1"/>
  <c r="A932" i="22" s="1"/>
  <c r="C931" i="22"/>
  <c r="B931" i="22" s="1"/>
  <c r="A931" i="22" s="1"/>
  <c r="C930" i="22"/>
  <c r="B930" i="22" s="1"/>
  <c r="A930" i="22" s="1"/>
  <c r="C929" i="22"/>
  <c r="B929" i="22" s="1"/>
  <c r="A929" i="22" s="1"/>
  <c r="C928" i="22"/>
  <c r="B928" i="22" s="1"/>
  <c r="A928" i="22" s="1"/>
  <c r="C927" i="22"/>
  <c r="B927" i="22" s="1"/>
  <c r="A927" i="22" s="1"/>
  <c r="C926" i="22"/>
  <c r="B926" i="22" s="1"/>
  <c r="A926" i="22" s="1"/>
  <c r="C925" i="22"/>
  <c r="B925" i="22" s="1"/>
  <c r="A925" i="22" s="1"/>
  <c r="C924" i="22"/>
  <c r="B924" i="22" s="1"/>
  <c r="A924" i="22" s="1"/>
  <c r="C923" i="22"/>
  <c r="B923" i="22" s="1"/>
  <c r="A923" i="22" s="1"/>
  <c r="C922" i="22"/>
  <c r="B922" i="22" s="1"/>
  <c r="A922" i="22" s="1"/>
  <c r="C921" i="22"/>
  <c r="B921" i="22" s="1"/>
  <c r="A921" i="22" s="1"/>
  <c r="C920" i="22"/>
  <c r="B920" i="22" s="1"/>
  <c r="A920" i="22" s="1"/>
  <c r="C919" i="22"/>
  <c r="B919" i="22" s="1"/>
  <c r="A919" i="22" s="1"/>
  <c r="C918" i="22"/>
  <c r="B918" i="22" s="1"/>
  <c r="A918" i="22" s="1"/>
  <c r="C917" i="22"/>
  <c r="B917" i="22" s="1"/>
  <c r="A917" i="22" s="1"/>
  <c r="C916" i="22"/>
  <c r="B916" i="22" s="1"/>
  <c r="A916" i="22" s="1"/>
  <c r="C915" i="22"/>
  <c r="B915" i="22" s="1"/>
  <c r="A915" i="22" s="1"/>
  <c r="C914" i="22"/>
  <c r="B914" i="22" s="1"/>
  <c r="A914" i="22" s="1"/>
  <c r="C913" i="22"/>
  <c r="B913" i="22" s="1"/>
  <c r="A913" i="22" s="1"/>
  <c r="C912" i="22"/>
  <c r="B912" i="22" s="1"/>
  <c r="A912" i="22" s="1"/>
  <c r="C911" i="22"/>
  <c r="B911" i="22" s="1"/>
  <c r="A911" i="22" s="1"/>
  <c r="C910" i="22"/>
  <c r="B910" i="22" s="1"/>
  <c r="A910" i="22" s="1"/>
  <c r="C909" i="22"/>
  <c r="B909" i="22" s="1"/>
  <c r="A909" i="22" s="1"/>
  <c r="C908" i="22"/>
  <c r="B908" i="22" s="1"/>
  <c r="A908" i="22" s="1"/>
  <c r="C907" i="22"/>
  <c r="B907" i="22" s="1"/>
  <c r="A907" i="22" s="1"/>
  <c r="C906" i="22"/>
  <c r="B906" i="22" s="1"/>
  <c r="A906" i="22" s="1"/>
  <c r="C905" i="22"/>
  <c r="B905" i="22" s="1"/>
  <c r="A905" i="22" s="1"/>
  <c r="C904" i="22"/>
  <c r="B904" i="22" s="1"/>
  <c r="A904" i="22" s="1"/>
  <c r="C903" i="22"/>
  <c r="B903" i="22" s="1"/>
  <c r="A903" i="22" s="1"/>
  <c r="C902" i="22"/>
  <c r="B902" i="22" s="1"/>
  <c r="A902" i="22" s="1"/>
  <c r="C901" i="22"/>
  <c r="B901" i="22" s="1"/>
  <c r="A901" i="22" s="1"/>
  <c r="C900" i="22"/>
  <c r="B900" i="22" s="1"/>
  <c r="A900" i="22" s="1"/>
  <c r="C899" i="22"/>
  <c r="B899" i="22" s="1"/>
  <c r="A899" i="22" s="1"/>
  <c r="C898" i="22"/>
  <c r="B898" i="22" s="1"/>
  <c r="A898" i="22" s="1"/>
  <c r="C897" i="22"/>
  <c r="B897" i="22" s="1"/>
  <c r="A897" i="22" s="1"/>
  <c r="C896" i="22"/>
  <c r="B896" i="22" s="1"/>
  <c r="A896" i="22" s="1"/>
  <c r="C895" i="22"/>
  <c r="B895" i="22" s="1"/>
  <c r="A895" i="22" s="1"/>
  <c r="C894" i="22"/>
  <c r="B894" i="22" s="1"/>
  <c r="A894" i="22" s="1"/>
  <c r="C893" i="22"/>
  <c r="B893" i="22" s="1"/>
  <c r="A893" i="22" s="1"/>
  <c r="C892" i="22"/>
  <c r="B892" i="22" s="1"/>
  <c r="A892" i="22" s="1"/>
  <c r="C891" i="22"/>
  <c r="B891" i="22" s="1"/>
  <c r="A891" i="22" s="1"/>
  <c r="C890" i="22"/>
  <c r="B890" i="22" s="1"/>
  <c r="A890" i="22" s="1"/>
  <c r="C889" i="22"/>
  <c r="B889" i="22" s="1"/>
  <c r="A889" i="22" s="1"/>
  <c r="C888" i="22"/>
  <c r="B888" i="22" s="1"/>
  <c r="A888" i="22" s="1"/>
  <c r="C887" i="22"/>
  <c r="B887" i="22" s="1"/>
  <c r="A887" i="22" s="1"/>
  <c r="C886" i="22"/>
  <c r="B886" i="22" s="1"/>
  <c r="A886" i="22" s="1"/>
  <c r="C885" i="22"/>
  <c r="B885" i="22" s="1"/>
  <c r="A885" i="22" s="1"/>
  <c r="C884" i="22"/>
  <c r="B884" i="22" s="1"/>
  <c r="A884" i="22" s="1"/>
  <c r="C883" i="22"/>
  <c r="B883" i="22" s="1"/>
  <c r="A883" i="22" s="1"/>
  <c r="C882" i="22"/>
  <c r="B882" i="22" s="1"/>
  <c r="A882" i="22" s="1"/>
  <c r="C881" i="22"/>
  <c r="B881" i="22" s="1"/>
  <c r="A881" i="22" s="1"/>
  <c r="C880" i="22"/>
  <c r="B880" i="22" s="1"/>
  <c r="A880" i="22" s="1"/>
  <c r="C879" i="22"/>
  <c r="B879" i="22" s="1"/>
  <c r="A879" i="22" s="1"/>
  <c r="C878" i="22"/>
  <c r="B878" i="22" s="1"/>
  <c r="A878" i="22" s="1"/>
  <c r="C877" i="22"/>
  <c r="B877" i="22" s="1"/>
  <c r="A877" i="22" s="1"/>
  <c r="C876" i="22"/>
  <c r="B876" i="22" s="1"/>
  <c r="A876" i="22" s="1"/>
  <c r="C875" i="22"/>
  <c r="B875" i="22" s="1"/>
  <c r="A875" i="22" s="1"/>
  <c r="C874" i="22"/>
  <c r="B874" i="22" s="1"/>
  <c r="A874" i="22" s="1"/>
  <c r="C873" i="22"/>
  <c r="B873" i="22" s="1"/>
  <c r="A873" i="22" s="1"/>
  <c r="C872" i="22"/>
  <c r="B872" i="22" s="1"/>
  <c r="A872" i="22" s="1"/>
  <c r="C871" i="22"/>
  <c r="B871" i="22" s="1"/>
  <c r="A871" i="22" s="1"/>
  <c r="C870" i="22"/>
  <c r="B870" i="22" s="1"/>
  <c r="A870" i="22" s="1"/>
  <c r="C869" i="22"/>
  <c r="B869" i="22" s="1"/>
  <c r="A869" i="22" s="1"/>
  <c r="C868" i="22"/>
  <c r="B868" i="22" s="1"/>
  <c r="A868" i="22" s="1"/>
  <c r="C867" i="22"/>
  <c r="B867" i="22" s="1"/>
  <c r="A867" i="22" s="1"/>
  <c r="C866" i="22"/>
  <c r="B866" i="22" s="1"/>
  <c r="A866" i="22" s="1"/>
  <c r="C865" i="22"/>
  <c r="B865" i="22" s="1"/>
  <c r="A865" i="22" s="1"/>
  <c r="C864" i="22"/>
  <c r="B864" i="22" s="1"/>
  <c r="A864" i="22" s="1"/>
  <c r="C863" i="22"/>
  <c r="B863" i="22" s="1"/>
  <c r="A863" i="22" s="1"/>
  <c r="C862" i="22"/>
  <c r="B862" i="22" s="1"/>
  <c r="A862" i="22" s="1"/>
  <c r="C861" i="22"/>
  <c r="B861" i="22" s="1"/>
  <c r="A861" i="22" s="1"/>
  <c r="C860" i="22"/>
  <c r="B860" i="22" s="1"/>
  <c r="A860" i="22" s="1"/>
  <c r="C859" i="22"/>
  <c r="B859" i="22" s="1"/>
  <c r="A859" i="22" s="1"/>
  <c r="C858" i="22"/>
  <c r="B858" i="22" s="1"/>
  <c r="A858" i="22" s="1"/>
  <c r="C857" i="22"/>
  <c r="B857" i="22" s="1"/>
  <c r="A857" i="22" s="1"/>
  <c r="C856" i="22"/>
  <c r="B856" i="22" s="1"/>
  <c r="A856" i="22" s="1"/>
  <c r="C855" i="22"/>
  <c r="B855" i="22" s="1"/>
  <c r="A855" i="22" s="1"/>
  <c r="C854" i="22"/>
  <c r="B854" i="22" s="1"/>
  <c r="A854" i="22" s="1"/>
  <c r="C853" i="22"/>
  <c r="B853" i="22" s="1"/>
  <c r="A853" i="22" s="1"/>
  <c r="C852" i="22"/>
  <c r="B852" i="22" s="1"/>
  <c r="A852" i="22" s="1"/>
  <c r="C851" i="22"/>
  <c r="B851" i="22" s="1"/>
  <c r="A851" i="22" s="1"/>
  <c r="C850" i="22"/>
  <c r="B850" i="22" s="1"/>
  <c r="A850" i="22" s="1"/>
  <c r="C849" i="22"/>
  <c r="B849" i="22" s="1"/>
  <c r="A849" i="22" s="1"/>
  <c r="C848" i="22"/>
  <c r="B848" i="22" s="1"/>
  <c r="A848" i="22" s="1"/>
  <c r="C847" i="22"/>
  <c r="B847" i="22" s="1"/>
  <c r="A847" i="22" s="1"/>
  <c r="C846" i="22"/>
  <c r="B846" i="22" s="1"/>
  <c r="A846" i="22" s="1"/>
  <c r="C845" i="22"/>
  <c r="B845" i="22" s="1"/>
  <c r="A845" i="22" s="1"/>
  <c r="C844" i="22"/>
  <c r="B844" i="22" s="1"/>
  <c r="A844" i="22" s="1"/>
  <c r="C843" i="22"/>
  <c r="B843" i="22" s="1"/>
  <c r="A843" i="22" s="1"/>
  <c r="C842" i="22"/>
  <c r="B842" i="22" s="1"/>
  <c r="A842" i="22" s="1"/>
  <c r="C841" i="22"/>
  <c r="B841" i="22" s="1"/>
  <c r="A841" i="22" s="1"/>
  <c r="C840" i="22"/>
  <c r="B840" i="22" s="1"/>
  <c r="A840" i="22" s="1"/>
  <c r="C839" i="22"/>
  <c r="B839" i="22" s="1"/>
  <c r="A839" i="22" s="1"/>
  <c r="C838" i="22"/>
  <c r="B838" i="22" s="1"/>
  <c r="A838" i="22" s="1"/>
  <c r="C837" i="22"/>
  <c r="B837" i="22" s="1"/>
  <c r="A837" i="22" s="1"/>
  <c r="C836" i="22"/>
  <c r="B836" i="22" s="1"/>
  <c r="A836" i="22" s="1"/>
  <c r="C835" i="22"/>
  <c r="B835" i="22" s="1"/>
  <c r="A835" i="22" s="1"/>
  <c r="C834" i="22"/>
  <c r="B834" i="22" s="1"/>
  <c r="A834" i="22" s="1"/>
  <c r="C833" i="22"/>
  <c r="B833" i="22" s="1"/>
  <c r="A833" i="22" s="1"/>
  <c r="C832" i="22"/>
  <c r="B832" i="22" s="1"/>
  <c r="A832" i="22" s="1"/>
  <c r="C831" i="22"/>
  <c r="B831" i="22" s="1"/>
  <c r="A831" i="22" s="1"/>
  <c r="C830" i="22"/>
  <c r="B830" i="22" s="1"/>
  <c r="A830" i="22" s="1"/>
  <c r="C829" i="22"/>
  <c r="B829" i="22" s="1"/>
  <c r="A829" i="22" s="1"/>
  <c r="C828" i="22"/>
  <c r="B828" i="22" s="1"/>
  <c r="A828" i="22" s="1"/>
  <c r="C827" i="22"/>
  <c r="B827" i="22" s="1"/>
  <c r="A827" i="22" s="1"/>
  <c r="C826" i="22"/>
  <c r="B826" i="22" s="1"/>
  <c r="A826" i="22" s="1"/>
  <c r="C825" i="22"/>
  <c r="B825" i="22" s="1"/>
  <c r="A825" i="22" s="1"/>
  <c r="C824" i="22"/>
  <c r="B824" i="22" s="1"/>
  <c r="A824" i="22" s="1"/>
  <c r="C823" i="22"/>
  <c r="B823" i="22" s="1"/>
  <c r="A823" i="22" s="1"/>
  <c r="C822" i="22"/>
  <c r="B822" i="22" s="1"/>
  <c r="A822" i="22" s="1"/>
  <c r="C821" i="22"/>
  <c r="B821" i="22" s="1"/>
  <c r="A821" i="22" s="1"/>
  <c r="C820" i="22"/>
  <c r="B820" i="22" s="1"/>
  <c r="A820" i="22" s="1"/>
  <c r="C819" i="22"/>
  <c r="B819" i="22" s="1"/>
  <c r="A819" i="22" s="1"/>
  <c r="C818" i="22"/>
  <c r="B818" i="22" s="1"/>
  <c r="A818" i="22" s="1"/>
  <c r="C817" i="22"/>
  <c r="B817" i="22" s="1"/>
  <c r="A817" i="22" s="1"/>
  <c r="C816" i="22"/>
  <c r="B816" i="22" s="1"/>
  <c r="A816" i="22" s="1"/>
  <c r="C815" i="22"/>
  <c r="B815" i="22" s="1"/>
  <c r="A815" i="22" s="1"/>
  <c r="C814" i="22"/>
  <c r="B814" i="22" s="1"/>
  <c r="A814" i="22" s="1"/>
  <c r="C813" i="22"/>
  <c r="B813" i="22" s="1"/>
  <c r="A813" i="22" s="1"/>
  <c r="C812" i="22"/>
  <c r="B812" i="22" s="1"/>
  <c r="A812" i="22" s="1"/>
  <c r="C811" i="22"/>
  <c r="B811" i="22" s="1"/>
  <c r="A811" i="22" s="1"/>
  <c r="C810" i="22"/>
  <c r="B810" i="22" s="1"/>
  <c r="A810" i="22" s="1"/>
  <c r="C809" i="22"/>
  <c r="B809" i="22" s="1"/>
  <c r="A809" i="22" s="1"/>
  <c r="C808" i="22"/>
  <c r="B808" i="22" s="1"/>
  <c r="A808" i="22" s="1"/>
  <c r="C807" i="22"/>
  <c r="B807" i="22" s="1"/>
  <c r="A807" i="22" s="1"/>
  <c r="C806" i="22"/>
  <c r="B806" i="22" s="1"/>
  <c r="A806" i="22" s="1"/>
  <c r="C805" i="22"/>
  <c r="B805" i="22" s="1"/>
  <c r="A805" i="22" s="1"/>
  <c r="C804" i="22"/>
  <c r="B804" i="22" s="1"/>
  <c r="A804" i="22" s="1"/>
  <c r="C803" i="22"/>
  <c r="B803" i="22" s="1"/>
  <c r="A803" i="22" s="1"/>
  <c r="C802" i="22"/>
  <c r="B802" i="22" s="1"/>
  <c r="A802" i="22" s="1"/>
  <c r="C801" i="22"/>
  <c r="B801" i="22" s="1"/>
  <c r="A801" i="22" s="1"/>
  <c r="C800" i="22"/>
  <c r="B800" i="22" s="1"/>
  <c r="A800" i="22" s="1"/>
  <c r="C799" i="22"/>
  <c r="B799" i="22" s="1"/>
  <c r="A799" i="22" s="1"/>
  <c r="C798" i="22"/>
  <c r="B798" i="22" s="1"/>
  <c r="A798" i="22" s="1"/>
  <c r="C797" i="22"/>
  <c r="B797" i="22" s="1"/>
  <c r="A797" i="22" s="1"/>
  <c r="C796" i="22"/>
  <c r="B796" i="22" s="1"/>
  <c r="A796" i="22" s="1"/>
  <c r="C795" i="22"/>
  <c r="B795" i="22" s="1"/>
  <c r="A795" i="22" s="1"/>
  <c r="C794" i="22"/>
  <c r="B794" i="22" s="1"/>
  <c r="A794" i="22" s="1"/>
  <c r="C793" i="22"/>
  <c r="B793" i="22" s="1"/>
  <c r="A793" i="22" s="1"/>
  <c r="C792" i="22"/>
  <c r="B792" i="22" s="1"/>
  <c r="A792" i="22" s="1"/>
  <c r="C791" i="22"/>
  <c r="B791" i="22" s="1"/>
  <c r="A791" i="22" s="1"/>
  <c r="C790" i="22"/>
  <c r="B790" i="22" s="1"/>
  <c r="A790" i="22" s="1"/>
  <c r="C789" i="22"/>
  <c r="B789" i="22" s="1"/>
  <c r="A789" i="22" s="1"/>
  <c r="C788" i="22"/>
  <c r="B788" i="22" s="1"/>
  <c r="A788" i="22" s="1"/>
  <c r="C787" i="22"/>
  <c r="B787" i="22" s="1"/>
  <c r="A787" i="22" s="1"/>
  <c r="C786" i="22"/>
  <c r="B786" i="22" s="1"/>
  <c r="A786" i="22" s="1"/>
  <c r="C785" i="22"/>
  <c r="B785" i="22" s="1"/>
  <c r="A785" i="22" s="1"/>
  <c r="C784" i="22"/>
  <c r="B784" i="22" s="1"/>
  <c r="A784" i="22" s="1"/>
  <c r="C783" i="22"/>
  <c r="B783" i="22" s="1"/>
  <c r="A783" i="22" s="1"/>
  <c r="C782" i="22"/>
  <c r="B782" i="22" s="1"/>
  <c r="A782" i="22" s="1"/>
  <c r="C781" i="22"/>
  <c r="B781" i="22" s="1"/>
  <c r="A781" i="22" s="1"/>
  <c r="C780" i="22"/>
  <c r="B780" i="22" s="1"/>
  <c r="A780" i="22" s="1"/>
  <c r="C779" i="22"/>
  <c r="B779" i="22" s="1"/>
  <c r="A779" i="22" s="1"/>
  <c r="C778" i="22"/>
  <c r="B778" i="22" s="1"/>
  <c r="A778" i="22" s="1"/>
  <c r="C777" i="22"/>
  <c r="B777" i="22" s="1"/>
  <c r="A777" i="22" s="1"/>
  <c r="C776" i="22"/>
  <c r="B776" i="22" s="1"/>
  <c r="A776" i="22" s="1"/>
  <c r="C775" i="22"/>
  <c r="B775" i="22" s="1"/>
  <c r="A775" i="22" s="1"/>
  <c r="C774" i="22"/>
  <c r="B774" i="22" s="1"/>
  <c r="A774" i="22" s="1"/>
  <c r="C773" i="22"/>
  <c r="B773" i="22" s="1"/>
  <c r="A773" i="22" s="1"/>
  <c r="C772" i="22"/>
  <c r="B772" i="22" s="1"/>
  <c r="A772" i="22" s="1"/>
  <c r="C771" i="22"/>
  <c r="B771" i="22" s="1"/>
  <c r="A771" i="22" s="1"/>
  <c r="C770" i="22"/>
  <c r="B770" i="22" s="1"/>
  <c r="A770" i="22" s="1"/>
  <c r="C769" i="22"/>
  <c r="B769" i="22" s="1"/>
  <c r="A769" i="22" s="1"/>
  <c r="C768" i="22"/>
  <c r="B768" i="22" s="1"/>
  <c r="A768" i="22" s="1"/>
  <c r="C767" i="22"/>
  <c r="B767" i="22" s="1"/>
  <c r="A767" i="22" s="1"/>
  <c r="C766" i="22"/>
  <c r="B766" i="22" s="1"/>
  <c r="A766" i="22" s="1"/>
  <c r="C765" i="22"/>
  <c r="B765" i="22" s="1"/>
  <c r="A765" i="22" s="1"/>
  <c r="C764" i="22"/>
  <c r="B764" i="22" s="1"/>
  <c r="A764" i="22" s="1"/>
  <c r="C763" i="22"/>
  <c r="B763" i="22" s="1"/>
  <c r="A763" i="22" s="1"/>
  <c r="C762" i="22"/>
  <c r="B762" i="22" s="1"/>
  <c r="A762" i="22" s="1"/>
  <c r="C761" i="22"/>
  <c r="B761" i="22" s="1"/>
  <c r="A761" i="22" s="1"/>
  <c r="C760" i="22"/>
  <c r="B760" i="22" s="1"/>
  <c r="A760" i="22" s="1"/>
  <c r="C759" i="22"/>
  <c r="B759" i="22" s="1"/>
  <c r="A759" i="22" s="1"/>
  <c r="C758" i="22"/>
  <c r="B758" i="22" s="1"/>
  <c r="A758" i="22" s="1"/>
  <c r="C757" i="22"/>
  <c r="B757" i="22" s="1"/>
  <c r="A757" i="22" s="1"/>
  <c r="C756" i="22"/>
  <c r="B756" i="22" s="1"/>
  <c r="A756" i="22" s="1"/>
  <c r="C755" i="22"/>
  <c r="B755" i="22" s="1"/>
  <c r="A755" i="22" s="1"/>
  <c r="C754" i="22"/>
  <c r="B754" i="22" s="1"/>
  <c r="A754" i="22" s="1"/>
  <c r="C753" i="22"/>
  <c r="B753" i="22" s="1"/>
  <c r="A753" i="22" s="1"/>
  <c r="C752" i="22"/>
  <c r="B752" i="22" s="1"/>
  <c r="A752" i="22" s="1"/>
  <c r="C751" i="22"/>
  <c r="B751" i="22" s="1"/>
  <c r="A751" i="22" s="1"/>
  <c r="C750" i="22"/>
  <c r="B750" i="22" s="1"/>
  <c r="A750" i="22" s="1"/>
  <c r="C749" i="22"/>
  <c r="B749" i="22" s="1"/>
  <c r="A749" i="22" s="1"/>
  <c r="C748" i="22"/>
  <c r="B748" i="22" s="1"/>
  <c r="A748" i="22" s="1"/>
  <c r="C747" i="22"/>
  <c r="B747" i="22" s="1"/>
  <c r="A747" i="22" s="1"/>
  <c r="C746" i="22"/>
  <c r="B746" i="22" s="1"/>
  <c r="A746" i="22" s="1"/>
  <c r="C745" i="22"/>
  <c r="B745" i="22" s="1"/>
  <c r="A745" i="22" s="1"/>
  <c r="C744" i="22"/>
  <c r="B744" i="22" s="1"/>
  <c r="A744" i="22" s="1"/>
  <c r="C743" i="22"/>
  <c r="B743" i="22" s="1"/>
  <c r="A743" i="22" s="1"/>
  <c r="C742" i="22"/>
  <c r="B742" i="22" s="1"/>
  <c r="A742" i="22" s="1"/>
  <c r="C741" i="22"/>
  <c r="B741" i="22" s="1"/>
  <c r="A741" i="22" s="1"/>
  <c r="C740" i="22"/>
  <c r="B740" i="22" s="1"/>
  <c r="A740" i="22" s="1"/>
  <c r="C739" i="22"/>
  <c r="B739" i="22" s="1"/>
  <c r="A739" i="22" s="1"/>
  <c r="C738" i="22"/>
  <c r="B738" i="22" s="1"/>
  <c r="A738" i="22" s="1"/>
  <c r="C737" i="22"/>
  <c r="B737" i="22" s="1"/>
  <c r="A737" i="22" s="1"/>
  <c r="C736" i="22"/>
  <c r="B736" i="22" s="1"/>
  <c r="A736" i="22" s="1"/>
  <c r="C735" i="22"/>
  <c r="B735" i="22" s="1"/>
  <c r="A735" i="22" s="1"/>
  <c r="C734" i="22"/>
  <c r="B734" i="22" s="1"/>
  <c r="A734" i="22" s="1"/>
  <c r="C733" i="22"/>
  <c r="B733" i="22" s="1"/>
  <c r="A733" i="22" s="1"/>
  <c r="C732" i="22"/>
  <c r="B732" i="22" s="1"/>
  <c r="A732" i="22" s="1"/>
  <c r="C731" i="22"/>
  <c r="B731" i="22" s="1"/>
  <c r="A731" i="22" s="1"/>
  <c r="C730" i="22"/>
  <c r="B730" i="22" s="1"/>
  <c r="A730" i="22" s="1"/>
  <c r="C729" i="22"/>
  <c r="B729" i="22" s="1"/>
  <c r="A729" i="22" s="1"/>
  <c r="C728" i="22"/>
  <c r="B728" i="22" s="1"/>
  <c r="A728" i="22" s="1"/>
  <c r="C727" i="22"/>
  <c r="B727" i="22" s="1"/>
  <c r="A727" i="22" s="1"/>
  <c r="C726" i="22"/>
  <c r="B726" i="22" s="1"/>
  <c r="A726" i="22" s="1"/>
  <c r="C725" i="22"/>
  <c r="B725" i="22" s="1"/>
  <c r="A725" i="22" s="1"/>
  <c r="C724" i="22"/>
  <c r="B724" i="22" s="1"/>
  <c r="A724" i="22" s="1"/>
  <c r="C723" i="22"/>
  <c r="B723" i="22" s="1"/>
  <c r="A723" i="22" s="1"/>
  <c r="C722" i="22"/>
  <c r="B722" i="22" s="1"/>
  <c r="A722" i="22" s="1"/>
  <c r="C721" i="22"/>
  <c r="B721" i="22" s="1"/>
  <c r="A721" i="22" s="1"/>
  <c r="C720" i="22"/>
  <c r="B720" i="22" s="1"/>
  <c r="A720" i="22" s="1"/>
  <c r="C719" i="22"/>
  <c r="B719" i="22" s="1"/>
  <c r="A719" i="22" s="1"/>
  <c r="C718" i="22"/>
  <c r="B718" i="22" s="1"/>
  <c r="A718" i="22" s="1"/>
  <c r="C717" i="22"/>
  <c r="B717" i="22" s="1"/>
  <c r="A717" i="22" s="1"/>
  <c r="C716" i="22"/>
  <c r="B716" i="22" s="1"/>
  <c r="A716" i="22" s="1"/>
  <c r="C715" i="22"/>
  <c r="B715" i="22" s="1"/>
  <c r="A715" i="22" s="1"/>
  <c r="C714" i="22"/>
  <c r="B714" i="22" s="1"/>
  <c r="A714" i="22" s="1"/>
  <c r="C713" i="22"/>
  <c r="B713" i="22" s="1"/>
  <c r="A713" i="22" s="1"/>
  <c r="C712" i="22"/>
  <c r="B712" i="22" s="1"/>
  <c r="A712" i="22" s="1"/>
  <c r="C711" i="22"/>
  <c r="B711" i="22" s="1"/>
  <c r="A711" i="22" s="1"/>
  <c r="C710" i="22"/>
  <c r="B710" i="22" s="1"/>
  <c r="A710" i="22" s="1"/>
  <c r="C709" i="22"/>
  <c r="B709" i="22" s="1"/>
  <c r="A709" i="22" s="1"/>
  <c r="C708" i="22"/>
  <c r="B708" i="22" s="1"/>
  <c r="A708" i="22" s="1"/>
  <c r="C707" i="22"/>
  <c r="B707" i="22" s="1"/>
  <c r="A707" i="22" s="1"/>
  <c r="C706" i="22"/>
  <c r="B706" i="22" s="1"/>
  <c r="A706" i="22" s="1"/>
  <c r="C705" i="22"/>
  <c r="B705" i="22" s="1"/>
  <c r="A705" i="22" s="1"/>
  <c r="C704" i="22"/>
  <c r="B704" i="22" s="1"/>
  <c r="A704" i="22" s="1"/>
  <c r="C703" i="22"/>
  <c r="B703" i="22" s="1"/>
  <c r="A703" i="22" s="1"/>
  <c r="C702" i="22"/>
  <c r="B702" i="22" s="1"/>
  <c r="A702" i="22" s="1"/>
  <c r="C701" i="22"/>
  <c r="B701" i="22" s="1"/>
  <c r="A701" i="22" s="1"/>
  <c r="C700" i="22"/>
  <c r="B700" i="22" s="1"/>
  <c r="A700" i="22" s="1"/>
  <c r="C699" i="22"/>
  <c r="B699" i="22" s="1"/>
  <c r="A699" i="22" s="1"/>
  <c r="C698" i="22"/>
  <c r="B698" i="22" s="1"/>
  <c r="A698" i="22" s="1"/>
  <c r="C697" i="22"/>
  <c r="B697" i="22" s="1"/>
  <c r="A697" i="22" s="1"/>
  <c r="C696" i="22"/>
  <c r="B696" i="22" s="1"/>
  <c r="A696" i="22" s="1"/>
  <c r="C695" i="22"/>
  <c r="B695" i="22" s="1"/>
  <c r="A695" i="22" s="1"/>
  <c r="C694" i="22"/>
  <c r="B694" i="22" s="1"/>
  <c r="A694" i="22" s="1"/>
  <c r="C693" i="22"/>
  <c r="B693" i="22" s="1"/>
  <c r="A693" i="22" s="1"/>
  <c r="C692" i="22"/>
  <c r="B692" i="22" s="1"/>
  <c r="A692" i="22" s="1"/>
  <c r="C691" i="22"/>
  <c r="B691" i="22" s="1"/>
  <c r="A691" i="22" s="1"/>
  <c r="C690" i="22"/>
  <c r="B690" i="22" s="1"/>
  <c r="A690" i="22" s="1"/>
  <c r="C689" i="22"/>
  <c r="B689" i="22" s="1"/>
  <c r="A689" i="22" s="1"/>
  <c r="C688" i="22"/>
  <c r="B688" i="22" s="1"/>
  <c r="A688" i="22" s="1"/>
  <c r="C687" i="22"/>
  <c r="B687" i="22" s="1"/>
  <c r="A687" i="22" s="1"/>
  <c r="C686" i="22"/>
  <c r="B686" i="22" s="1"/>
  <c r="A686" i="22" s="1"/>
  <c r="C685" i="22"/>
  <c r="B685" i="22" s="1"/>
  <c r="A685" i="22" s="1"/>
  <c r="C684" i="22"/>
  <c r="B684" i="22" s="1"/>
  <c r="A684" i="22" s="1"/>
  <c r="C683" i="22"/>
  <c r="B683" i="22" s="1"/>
  <c r="A683" i="22" s="1"/>
  <c r="C682" i="22"/>
  <c r="B682" i="22" s="1"/>
  <c r="A682" i="22" s="1"/>
  <c r="C681" i="22"/>
  <c r="B681" i="22" s="1"/>
  <c r="A681" i="22" s="1"/>
  <c r="C680" i="22"/>
  <c r="B680" i="22" s="1"/>
  <c r="A680" i="22" s="1"/>
  <c r="C679" i="22"/>
  <c r="B679" i="22" s="1"/>
  <c r="A679" i="22" s="1"/>
  <c r="C678" i="22"/>
  <c r="B678" i="22" s="1"/>
  <c r="A678" i="22" s="1"/>
  <c r="C677" i="22"/>
  <c r="B677" i="22" s="1"/>
  <c r="A677" i="22" s="1"/>
  <c r="C676" i="22"/>
  <c r="B676" i="22" s="1"/>
  <c r="A676" i="22" s="1"/>
  <c r="C675" i="22"/>
  <c r="B675" i="22" s="1"/>
  <c r="A675" i="22" s="1"/>
  <c r="C674" i="22"/>
  <c r="B674" i="22" s="1"/>
  <c r="A674" i="22" s="1"/>
  <c r="C673" i="22"/>
  <c r="B673" i="22" s="1"/>
  <c r="A673" i="22" s="1"/>
  <c r="C672" i="22"/>
  <c r="B672" i="22" s="1"/>
  <c r="A672" i="22" s="1"/>
  <c r="C671" i="22"/>
  <c r="B671" i="22" s="1"/>
  <c r="A671" i="22" s="1"/>
  <c r="C670" i="22"/>
  <c r="B670" i="22" s="1"/>
  <c r="A670" i="22" s="1"/>
  <c r="C669" i="22"/>
  <c r="B669" i="22" s="1"/>
  <c r="A669" i="22" s="1"/>
  <c r="C668" i="22"/>
  <c r="B668" i="22" s="1"/>
  <c r="A668" i="22" s="1"/>
  <c r="C667" i="22"/>
  <c r="B667" i="22" s="1"/>
  <c r="A667" i="22" s="1"/>
  <c r="C666" i="22"/>
  <c r="B666" i="22" s="1"/>
  <c r="A666" i="22" s="1"/>
  <c r="C665" i="22"/>
  <c r="B665" i="22" s="1"/>
  <c r="A665" i="22" s="1"/>
  <c r="C664" i="22"/>
  <c r="B664" i="22" s="1"/>
  <c r="A664" i="22" s="1"/>
  <c r="C663" i="22"/>
  <c r="B663" i="22" s="1"/>
  <c r="A663" i="22" s="1"/>
  <c r="C662" i="22"/>
  <c r="B662" i="22" s="1"/>
  <c r="A662" i="22" s="1"/>
  <c r="C661" i="22"/>
  <c r="B661" i="22" s="1"/>
  <c r="A661" i="22" s="1"/>
  <c r="C660" i="22"/>
  <c r="B660" i="22" s="1"/>
  <c r="A660" i="22" s="1"/>
  <c r="C659" i="22"/>
  <c r="B659" i="22" s="1"/>
  <c r="A659" i="22" s="1"/>
  <c r="C658" i="22"/>
  <c r="B658" i="22" s="1"/>
  <c r="A658" i="22" s="1"/>
  <c r="C657" i="22"/>
  <c r="B657" i="22" s="1"/>
  <c r="A657" i="22" s="1"/>
  <c r="C656" i="22"/>
  <c r="B656" i="22" s="1"/>
  <c r="A656" i="22" s="1"/>
  <c r="C655" i="22"/>
  <c r="B655" i="22" s="1"/>
  <c r="A655" i="22" s="1"/>
  <c r="C654" i="22"/>
  <c r="B654" i="22" s="1"/>
  <c r="A654" i="22" s="1"/>
  <c r="C653" i="22"/>
  <c r="B653" i="22" s="1"/>
  <c r="A653" i="22" s="1"/>
  <c r="C652" i="22"/>
  <c r="B652" i="22" s="1"/>
  <c r="A652" i="22" s="1"/>
  <c r="C651" i="22"/>
  <c r="B651" i="22" s="1"/>
  <c r="A651" i="22" s="1"/>
  <c r="C650" i="22"/>
  <c r="B650" i="22" s="1"/>
  <c r="A650" i="22" s="1"/>
  <c r="C649" i="22"/>
  <c r="B649" i="22" s="1"/>
  <c r="A649" i="22" s="1"/>
  <c r="C648" i="22"/>
  <c r="B648" i="22" s="1"/>
  <c r="A648" i="22" s="1"/>
  <c r="C647" i="22"/>
  <c r="B647" i="22" s="1"/>
  <c r="A647" i="22" s="1"/>
  <c r="C646" i="22"/>
  <c r="B646" i="22" s="1"/>
  <c r="A646" i="22" s="1"/>
  <c r="C645" i="22"/>
  <c r="B645" i="22" s="1"/>
  <c r="A645" i="22" s="1"/>
  <c r="C644" i="22"/>
  <c r="B644" i="22" s="1"/>
  <c r="A644" i="22" s="1"/>
  <c r="C643" i="22"/>
  <c r="B643" i="22" s="1"/>
  <c r="A643" i="22" s="1"/>
  <c r="C642" i="22"/>
  <c r="B642" i="22" s="1"/>
  <c r="A642" i="22" s="1"/>
  <c r="C641" i="22"/>
  <c r="B641" i="22" s="1"/>
  <c r="A641" i="22" s="1"/>
  <c r="C640" i="22"/>
  <c r="B640" i="22" s="1"/>
  <c r="A640" i="22" s="1"/>
  <c r="C639" i="22"/>
  <c r="B639" i="22" s="1"/>
  <c r="A639" i="22" s="1"/>
  <c r="C638" i="22"/>
  <c r="B638" i="22" s="1"/>
  <c r="A638" i="22" s="1"/>
  <c r="C637" i="22"/>
  <c r="B637" i="22" s="1"/>
  <c r="A637" i="22" s="1"/>
  <c r="C636" i="22"/>
  <c r="B636" i="22" s="1"/>
  <c r="A636" i="22" s="1"/>
  <c r="C635" i="22"/>
  <c r="B635" i="22" s="1"/>
  <c r="A635" i="22" s="1"/>
  <c r="C634" i="22"/>
  <c r="B634" i="22" s="1"/>
  <c r="A634" i="22" s="1"/>
  <c r="C633" i="22"/>
  <c r="B633" i="22" s="1"/>
  <c r="A633" i="22" s="1"/>
  <c r="C632" i="22"/>
  <c r="B632" i="22" s="1"/>
  <c r="A632" i="22" s="1"/>
  <c r="C631" i="22"/>
  <c r="B631" i="22" s="1"/>
  <c r="A631" i="22" s="1"/>
  <c r="C630" i="22"/>
  <c r="B630" i="22" s="1"/>
  <c r="A630" i="22" s="1"/>
  <c r="C629" i="22"/>
  <c r="B629" i="22" s="1"/>
  <c r="A629" i="22" s="1"/>
  <c r="C628" i="22"/>
  <c r="B628" i="22" s="1"/>
  <c r="A628" i="22" s="1"/>
  <c r="C627" i="22"/>
  <c r="B627" i="22" s="1"/>
  <c r="A627" i="22" s="1"/>
  <c r="C626" i="22"/>
  <c r="B626" i="22" s="1"/>
  <c r="A626" i="22" s="1"/>
  <c r="C625" i="22"/>
  <c r="B625" i="22" s="1"/>
  <c r="A625" i="22" s="1"/>
  <c r="C624" i="22"/>
  <c r="B624" i="22" s="1"/>
  <c r="A624" i="22" s="1"/>
  <c r="C623" i="22"/>
  <c r="B623" i="22" s="1"/>
  <c r="A623" i="22" s="1"/>
  <c r="C622" i="22"/>
  <c r="B622" i="22" s="1"/>
  <c r="A622" i="22" s="1"/>
  <c r="C621" i="22"/>
  <c r="B621" i="22" s="1"/>
  <c r="A621" i="22" s="1"/>
  <c r="C620" i="22"/>
  <c r="B620" i="22" s="1"/>
  <c r="A620" i="22" s="1"/>
  <c r="C619" i="22"/>
  <c r="B619" i="22" s="1"/>
  <c r="A619" i="22" s="1"/>
  <c r="C618" i="22"/>
  <c r="B618" i="22" s="1"/>
  <c r="A618" i="22" s="1"/>
  <c r="C617" i="22"/>
  <c r="B617" i="22" s="1"/>
  <c r="A617" i="22" s="1"/>
  <c r="C616" i="22"/>
  <c r="B616" i="22" s="1"/>
  <c r="A616" i="22" s="1"/>
  <c r="C615" i="22"/>
  <c r="B615" i="22" s="1"/>
  <c r="A615" i="22" s="1"/>
  <c r="C614" i="22"/>
  <c r="B614" i="22" s="1"/>
  <c r="A614" i="22" s="1"/>
  <c r="C613" i="22"/>
  <c r="B613" i="22" s="1"/>
  <c r="A613" i="22" s="1"/>
  <c r="C612" i="22"/>
  <c r="B612" i="22" s="1"/>
  <c r="A612" i="22" s="1"/>
  <c r="C611" i="22"/>
  <c r="B611" i="22" s="1"/>
  <c r="A611" i="22" s="1"/>
  <c r="C610" i="22"/>
  <c r="B610" i="22" s="1"/>
  <c r="A610" i="22" s="1"/>
  <c r="C609" i="22"/>
  <c r="B609" i="22" s="1"/>
  <c r="A609" i="22" s="1"/>
  <c r="C608" i="22"/>
  <c r="B608" i="22" s="1"/>
  <c r="A608" i="22" s="1"/>
  <c r="C607" i="22"/>
  <c r="B607" i="22" s="1"/>
  <c r="A607" i="22" s="1"/>
  <c r="C606" i="22"/>
  <c r="B606" i="22" s="1"/>
  <c r="A606" i="22" s="1"/>
  <c r="C605" i="22"/>
  <c r="B605" i="22" s="1"/>
  <c r="A605" i="22" s="1"/>
  <c r="C604" i="22"/>
  <c r="B604" i="22" s="1"/>
  <c r="A604" i="22" s="1"/>
  <c r="C603" i="22"/>
  <c r="B603" i="22" s="1"/>
  <c r="A603" i="22" s="1"/>
  <c r="C602" i="22"/>
  <c r="B602" i="22" s="1"/>
  <c r="A602" i="22" s="1"/>
  <c r="C601" i="22"/>
  <c r="B601" i="22" s="1"/>
  <c r="A601" i="22" s="1"/>
  <c r="C600" i="22"/>
  <c r="B600" i="22" s="1"/>
  <c r="A600" i="22" s="1"/>
  <c r="C599" i="22"/>
  <c r="B599" i="22" s="1"/>
  <c r="A599" i="22" s="1"/>
  <c r="C598" i="22"/>
  <c r="B598" i="22" s="1"/>
  <c r="A598" i="22" s="1"/>
  <c r="C597" i="22"/>
  <c r="B597" i="22" s="1"/>
  <c r="A597" i="22" s="1"/>
  <c r="C596" i="22"/>
  <c r="B596" i="22" s="1"/>
  <c r="A596" i="22" s="1"/>
  <c r="C595" i="22"/>
  <c r="B595" i="22" s="1"/>
  <c r="A595" i="22" s="1"/>
  <c r="C594" i="22"/>
  <c r="B594" i="22" s="1"/>
  <c r="A594" i="22" s="1"/>
  <c r="C593" i="22"/>
  <c r="B593" i="22" s="1"/>
  <c r="A593" i="22" s="1"/>
  <c r="C592" i="22"/>
  <c r="B592" i="22" s="1"/>
  <c r="A592" i="22" s="1"/>
  <c r="C591" i="22"/>
  <c r="B591" i="22" s="1"/>
  <c r="A591" i="22" s="1"/>
  <c r="C590" i="22"/>
  <c r="B590" i="22" s="1"/>
  <c r="A590" i="22" s="1"/>
  <c r="C589" i="22"/>
  <c r="B589" i="22" s="1"/>
  <c r="A589" i="22" s="1"/>
  <c r="C588" i="22"/>
  <c r="B588" i="22" s="1"/>
  <c r="A588" i="22" s="1"/>
  <c r="C587" i="22"/>
  <c r="B587" i="22" s="1"/>
  <c r="A587" i="22" s="1"/>
  <c r="C586" i="22"/>
  <c r="B586" i="22" s="1"/>
  <c r="A586" i="22" s="1"/>
  <c r="C585" i="22"/>
  <c r="B585" i="22" s="1"/>
  <c r="A585" i="22" s="1"/>
  <c r="C584" i="22"/>
  <c r="B584" i="22" s="1"/>
  <c r="A584" i="22" s="1"/>
  <c r="C583" i="22"/>
  <c r="B583" i="22" s="1"/>
  <c r="A583" i="22" s="1"/>
  <c r="C582" i="22"/>
  <c r="B582" i="22" s="1"/>
  <c r="A582" i="22" s="1"/>
  <c r="C581" i="22"/>
  <c r="B581" i="22" s="1"/>
  <c r="A581" i="22" s="1"/>
  <c r="C580" i="22"/>
  <c r="B580" i="22" s="1"/>
  <c r="A580" i="22" s="1"/>
  <c r="C579" i="22"/>
  <c r="B579" i="22" s="1"/>
  <c r="A579" i="22" s="1"/>
  <c r="C578" i="22"/>
  <c r="B578" i="22" s="1"/>
  <c r="A578" i="22" s="1"/>
  <c r="C577" i="22"/>
  <c r="B577" i="22" s="1"/>
  <c r="A577" i="22" s="1"/>
  <c r="C576" i="22"/>
  <c r="B576" i="22" s="1"/>
  <c r="A576" i="22" s="1"/>
  <c r="C575" i="22"/>
  <c r="B575" i="22" s="1"/>
  <c r="A575" i="22" s="1"/>
  <c r="C574" i="22"/>
  <c r="B574" i="22" s="1"/>
  <c r="A574" i="22" s="1"/>
  <c r="C573" i="22"/>
  <c r="B573" i="22" s="1"/>
  <c r="A573" i="22" s="1"/>
  <c r="C572" i="22"/>
  <c r="B572" i="22" s="1"/>
  <c r="A572" i="22" s="1"/>
  <c r="C571" i="22"/>
  <c r="B571" i="22" s="1"/>
  <c r="A571" i="22" s="1"/>
  <c r="C570" i="22"/>
  <c r="B570" i="22" s="1"/>
  <c r="A570" i="22" s="1"/>
  <c r="C569" i="22"/>
  <c r="B569" i="22" s="1"/>
  <c r="A569" i="22" s="1"/>
  <c r="C568" i="22"/>
  <c r="B568" i="22" s="1"/>
  <c r="A568" i="22" s="1"/>
  <c r="C567" i="22"/>
  <c r="B567" i="22" s="1"/>
  <c r="A567" i="22" s="1"/>
  <c r="C566" i="22"/>
  <c r="B566" i="22" s="1"/>
  <c r="A566" i="22" s="1"/>
  <c r="C565" i="22"/>
  <c r="B565" i="22" s="1"/>
  <c r="A565" i="22" s="1"/>
  <c r="C564" i="22"/>
  <c r="B564" i="22" s="1"/>
  <c r="A564" i="22" s="1"/>
  <c r="C563" i="22"/>
  <c r="B563" i="22" s="1"/>
  <c r="A563" i="22" s="1"/>
  <c r="C562" i="22"/>
  <c r="B562" i="22" s="1"/>
  <c r="A562" i="22" s="1"/>
  <c r="C561" i="22"/>
  <c r="B561" i="22" s="1"/>
  <c r="A561" i="22" s="1"/>
  <c r="C560" i="22"/>
  <c r="B560" i="22" s="1"/>
  <c r="A560" i="22" s="1"/>
  <c r="C559" i="22"/>
  <c r="B559" i="22" s="1"/>
  <c r="A559" i="22" s="1"/>
  <c r="C558" i="22"/>
  <c r="B558" i="22" s="1"/>
  <c r="A558" i="22" s="1"/>
  <c r="C557" i="22"/>
  <c r="B557" i="22" s="1"/>
  <c r="A557" i="22" s="1"/>
  <c r="C556" i="22"/>
  <c r="B556" i="22" s="1"/>
  <c r="A556" i="22" s="1"/>
  <c r="C555" i="22"/>
  <c r="B555" i="22" s="1"/>
  <c r="A555" i="22" s="1"/>
  <c r="C554" i="22"/>
  <c r="B554" i="22" s="1"/>
  <c r="A554" i="22" s="1"/>
  <c r="C553" i="22"/>
  <c r="B553" i="22" s="1"/>
  <c r="A553" i="22" s="1"/>
  <c r="C552" i="22"/>
  <c r="B552" i="22" s="1"/>
  <c r="A552" i="22" s="1"/>
  <c r="C551" i="22"/>
  <c r="B551" i="22" s="1"/>
  <c r="A551" i="22" s="1"/>
  <c r="C550" i="22"/>
  <c r="B550" i="22" s="1"/>
  <c r="A550" i="22" s="1"/>
  <c r="C549" i="22"/>
  <c r="B549" i="22" s="1"/>
  <c r="A549" i="22" s="1"/>
  <c r="C548" i="22"/>
  <c r="B548" i="22" s="1"/>
  <c r="A548" i="22" s="1"/>
  <c r="C547" i="22"/>
  <c r="B547" i="22" s="1"/>
  <c r="A547" i="22" s="1"/>
  <c r="C546" i="22"/>
  <c r="B546" i="22" s="1"/>
  <c r="A546" i="22" s="1"/>
  <c r="C545" i="22"/>
  <c r="B545" i="22" s="1"/>
  <c r="A545" i="22" s="1"/>
  <c r="C544" i="22"/>
  <c r="B544" i="22" s="1"/>
  <c r="A544" i="22" s="1"/>
  <c r="C543" i="22"/>
  <c r="B543" i="22" s="1"/>
  <c r="A543" i="22" s="1"/>
  <c r="C542" i="22"/>
  <c r="B542" i="22" s="1"/>
  <c r="A542" i="22" s="1"/>
  <c r="C541" i="22"/>
  <c r="B541" i="22" s="1"/>
  <c r="A541" i="22" s="1"/>
  <c r="C540" i="22"/>
  <c r="B540" i="22" s="1"/>
  <c r="A540" i="22" s="1"/>
  <c r="C539" i="22"/>
  <c r="B539" i="22" s="1"/>
  <c r="A539" i="22" s="1"/>
  <c r="C538" i="22"/>
  <c r="B538" i="22" s="1"/>
  <c r="A538" i="22" s="1"/>
  <c r="C537" i="22"/>
  <c r="B537" i="22" s="1"/>
  <c r="A537" i="22" s="1"/>
  <c r="C536" i="22"/>
  <c r="B536" i="22" s="1"/>
  <c r="A536" i="22" s="1"/>
  <c r="C535" i="22"/>
  <c r="B535" i="22" s="1"/>
  <c r="A535" i="22" s="1"/>
  <c r="C534" i="22"/>
  <c r="B534" i="22" s="1"/>
  <c r="A534" i="22" s="1"/>
  <c r="C533" i="22"/>
  <c r="B533" i="22" s="1"/>
  <c r="A533" i="22" s="1"/>
  <c r="C532" i="22"/>
  <c r="B532" i="22" s="1"/>
  <c r="A532" i="22" s="1"/>
  <c r="C531" i="22"/>
  <c r="B531" i="22" s="1"/>
  <c r="A531" i="22" s="1"/>
  <c r="C530" i="22"/>
  <c r="B530" i="22" s="1"/>
  <c r="A530" i="22" s="1"/>
  <c r="C529" i="22"/>
  <c r="B529" i="22" s="1"/>
  <c r="A529" i="22" s="1"/>
  <c r="C528" i="22"/>
  <c r="B528" i="22" s="1"/>
  <c r="A528" i="22" s="1"/>
  <c r="C527" i="22"/>
  <c r="B527" i="22" s="1"/>
  <c r="A527" i="22" s="1"/>
  <c r="C526" i="22"/>
  <c r="B526" i="22" s="1"/>
  <c r="A526" i="22" s="1"/>
  <c r="C525" i="22"/>
  <c r="B525" i="22" s="1"/>
  <c r="A525" i="22" s="1"/>
  <c r="C524" i="22"/>
  <c r="B524" i="22" s="1"/>
  <c r="A524" i="22" s="1"/>
  <c r="C523" i="22"/>
  <c r="B523" i="22" s="1"/>
  <c r="A523" i="22" s="1"/>
  <c r="C522" i="22"/>
  <c r="B522" i="22" s="1"/>
  <c r="A522" i="22" s="1"/>
  <c r="C521" i="22"/>
  <c r="B521" i="22" s="1"/>
  <c r="A521" i="22" s="1"/>
  <c r="C520" i="22"/>
  <c r="B520" i="22" s="1"/>
  <c r="A520" i="22" s="1"/>
  <c r="C519" i="22"/>
  <c r="B519" i="22" s="1"/>
  <c r="A519" i="22" s="1"/>
  <c r="C518" i="22"/>
  <c r="B518" i="22" s="1"/>
  <c r="A518" i="22" s="1"/>
  <c r="C517" i="22"/>
  <c r="B517" i="22" s="1"/>
  <c r="A517" i="22" s="1"/>
  <c r="C516" i="22"/>
  <c r="B516" i="22" s="1"/>
  <c r="A516" i="22" s="1"/>
  <c r="C515" i="22"/>
  <c r="B515" i="22" s="1"/>
  <c r="A515" i="22" s="1"/>
  <c r="C514" i="22"/>
  <c r="B514" i="22" s="1"/>
  <c r="A514" i="22" s="1"/>
  <c r="C513" i="22"/>
  <c r="B513" i="22" s="1"/>
  <c r="A513" i="22" s="1"/>
  <c r="C512" i="22"/>
  <c r="B512" i="22" s="1"/>
  <c r="A512" i="22" s="1"/>
  <c r="C511" i="22"/>
  <c r="B511" i="22" s="1"/>
  <c r="A511" i="22" s="1"/>
  <c r="C510" i="22"/>
  <c r="B510" i="22" s="1"/>
  <c r="A510" i="22" s="1"/>
  <c r="C509" i="22"/>
  <c r="B509" i="22" s="1"/>
  <c r="A509" i="22" s="1"/>
  <c r="C508" i="22"/>
  <c r="B508" i="22" s="1"/>
  <c r="A508" i="22" s="1"/>
  <c r="C507" i="22"/>
  <c r="B507" i="22" s="1"/>
  <c r="A507" i="22" s="1"/>
  <c r="C506" i="22"/>
  <c r="B506" i="22" s="1"/>
  <c r="A506" i="22" s="1"/>
  <c r="C505" i="22"/>
  <c r="B505" i="22" s="1"/>
  <c r="A505" i="22" s="1"/>
  <c r="C504" i="22"/>
  <c r="B504" i="22" s="1"/>
  <c r="A504" i="22" s="1"/>
  <c r="C503" i="22"/>
  <c r="B503" i="22" s="1"/>
  <c r="A503" i="22" s="1"/>
  <c r="C502" i="22"/>
  <c r="B502" i="22" s="1"/>
  <c r="A502" i="22" s="1"/>
  <c r="C501" i="22"/>
  <c r="B501" i="22" s="1"/>
  <c r="A501" i="22" s="1"/>
  <c r="C500" i="22"/>
  <c r="B500" i="22" s="1"/>
  <c r="A500" i="22" s="1"/>
  <c r="C499" i="22"/>
  <c r="B499" i="22" s="1"/>
  <c r="A499" i="22" s="1"/>
  <c r="C498" i="22"/>
  <c r="B498" i="22" s="1"/>
  <c r="A498" i="22" s="1"/>
  <c r="C497" i="22"/>
  <c r="B497" i="22" s="1"/>
  <c r="A497" i="22" s="1"/>
  <c r="C496" i="22"/>
  <c r="B496" i="22" s="1"/>
  <c r="A496" i="22" s="1"/>
  <c r="C495" i="22"/>
  <c r="B495" i="22" s="1"/>
  <c r="A495" i="22" s="1"/>
  <c r="C494" i="22"/>
  <c r="B494" i="22" s="1"/>
  <c r="A494" i="22" s="1"/>
  <c r="C493" i="22"/>
  <c r="B493" i="22" s="1"/>
  <c r="A493" i="22" s="1"/>
  <c r="C492" i="22"/>
  <c r="B492" i="22" s="1"/>
  <c r="A492" i="22" s="1"/>
  <c r="C491" i="22"/>
  <c r="B491" i="22" s="1"/>
  <c r="A491" i="22" s="1"/>
  <c r="C490" i="22"/>
  <c r="B490" i="22" s="1"/>
  <c r="A490" i="22" s="1"/>
  <c r="C489" i="22"/>
  <c r="B489" i="22" s="1"/>
  <c r="A489" i="22" s="1"/>
  <c r="C488" i="22"/>
  <c r="B488" i="22" s="1"/>
  <c r="A488" i="22" s="1"/>
  <c r="C487" i="22"/>
  <c r="B487" i="22" s="1"/>
  <c r="A487" i="22" s="1"/>
  <c r="C486" i="22"/>
  <c r="B486" i="22" s="1"/>
  <c r="A486" i="22" s="1"/>
  <c r="C485" i="22"/>
  <c r="B485" i="22" s="1"/>
  <c r="A485" i="22" s="1"/>
  <c r="C484" i="22"/>
  <c r="B484" i="22" s="1"/>
  <c r="A484" i="22" s="1"/>
  <c r="C483" i="22"/>
  <c r="B483" i="22" s="1"/>
  <c r="A483" i="22" s="1"/>
  <c r="C482" i="22"/>
  <c r="B482" i="22" s="1"/>
  <c r="A482" i="22" s="1"/>
  <c r="C481" i="22"/>
  <c r="B481" i="22" s="1"/>
  <c r="A481" i="22" s="1"/>
  <c r="C480" i="22"/>
  <c r="B480" i="22" s="1"/>
  <c r="A480" i="22" s="1"/>
  <c r="C479" i="22"/>
  <c r="B479" i="22" s="1"/>
  <c r="A479" i="22" s="1"/>
  <c r="C478" i="22"/>
  <c r="B478" i="22" s="1"/>
  <c r="A478" i="22" s="1"/>
  <c r="C477" i="22"/>
  <c r="B477" i="22" s="1"/>
  <c r="A477" i="22" s="1"/>
  <c r="C476" i="22"/>
  <c r="B476" i="22" s="1"/>
  <c r="A476" i="22" s="1"/>
  <c r="C475" i="22"/>
  <c r="B475" i="22" s="1"/>
  <c r="A475" i="22" s="1"/>
  <c r="C474" i="22"/>
  <c r="B474" i="22" s="1"/>
  <c r="A474" i="22" s="1"/>
  <c r="C473" i="22"/>
  <c r="B473" i="22" s="1"/>
  <c r="A473" i="22" s="1"/>
  <c r="C472" i="22"/>
  <c r="B472" i="22" s="1"/>
  <c r="A472" i="22" s="1"/>
  <c r="C471" i="22"/>
  <c r="B471" i="22" s="1"/>
  <c r="A471" i="22" s="1"/>
  <c r="C470" i="22"/>
  <c r="B470" i="22" s="1"/>
  <c r="A470" i="22" s="1"/>
  <c r="C469" i="22"/>
  <c r="B469" i="22" s="1"/>
  <c r="A469" i="22" s="1"/>
  <c r="C468" i="22"/>
  <c r="B468" i="22" s="1"/>
  <c r="A468" i="22" s="1"/>
  <c r="C467" i="22"/>
  <c r="B467" i="22" s="1"/>
  <c r="A467" i="22" s="1"/>
  <c r="C466" i="22"/>
  <c r="B466" i="22" s="1"/>
  <c r="A466" i="22" s="1"/>
  <c r="C465" i="22"/>
  <c r="B465" i="22" s="1"/>
  <c r="A465" i="22" s="1"/>
  <c r="C464" i="22"/>
  <c r="B464" i="22" s="1"/>
  <c r="A464" i="22" s="1"/>
  <c r="C463" i="22"/>
  <c r="B463" i="22" s="1"/>
  <c r="A463" i="22" s="1"/>
  <c r="C462" i="22"/>
  <c r="B462" i="22" s="1"/>
  <c r="A462" i="22" s="1"/>
  <c r="C461" i="22"/>
  <c r="B461" i="22" s="1"/>
  <c r="A461" i="22" s="1"/>
  <c r="C460" i="22"/>
  <c r="B460" i="22" s="1"/>
  <c r="A460" i="22" s="1"/>
  <c r="C459" i="22"/>
  <c r="B459" i="22" s="1"/>
  <c r="A459" i="22" s="1"/>
  <c r="C458" i="22"/>
  <c r="B458" i="22" s="1"/>
  <c r="A458" i="22" s="1"/>
  <c r="C457" i="22"/>
  <c r="B457" i="22" s="1"/>
  <c r="A457" i="22" s="1"/>
  <c r="C456" i="22"/>
  <c r="B456" i="22" s="1"/>
  <c r="A456" i="22" s="1"/>
  <c r="C455" i="22"/>
  <c r="B455" i="22" s="1"/>
  <c r="A455" i="22" s="1"/>
  <c r="C454" i="22"/>
  <c r="B454" i="22" s="1"/>
  <c r="A454" i="22" s="1"/>
  <c r="C453" i="22"/>
  <c r="B453" i="22" s="1"/>
  <c r="A453" i="22" s="1"/>
  <c r="C452" i="22"/>
  <c r="B452" i="22" s="1"/>
  <c r="A452" i="22" s="1"/>
  <c r="C451" i="22"/>
  <c r="B451" i="22" s="1"/>
  <c r="A451" i="22" s="1"/>
  <c r="C450" i="22"/>
  <c r="B450" i="22" s="1"/>
  <c r="A450" i="22" s="1"/>
  <c r="C449" i="22"/>
  <c r="B449" i="22" s="1"/>
  <c r="A449" i="22" s="1"/>
  <c r="C448" i="22"/>
  <c r="B448" i="22" s="1"/>
  <c r="A448" i="22" s="1"/>
  <c r="C447" i="22"/>
  <c r="B447" i="22" s="1"/>
  <c r="A447" i="22" s="1"/>
  <c r="C446" i="22"/>
  <c r="B446" i="22" s="1"/>
  <c r="A446" i="22" s="1"/>
  <c r="C445" i="22"/>
  <c r="B445" i="22" s="1"/>
  <c r="A445" i="22" s="1"/>
  <c r="C444" i="22"/>
  <c r="B444" i="22" s="1"/>
  <c r="A444" i="22" s="1"/>
  <c r="C443" i="22"/>
  <c r="B443" i="22" s="1"/>
  <c r="A443" i="22" s="1"/>
  <c r="C442" i="22"/>
  <c r="B442" i="22" s="1"/>
  <c r="A442" i="22" s="1"/>
  <c r="C441" i="22"/>
  <c r="B441" i="22" s="1"/>
  <c r="A441" i="22" s="1"/>
  <c r="C440" i="22"/>
  <c r="B440" i="22" s="1"/>
  <c r="A440" i="22" s="1"/>
  <c r="C439" i="22"/>
  <c r="B439" i="22" s="1"/>
  <c r="A439" i="22" s="1"/>
  <c r="C438" i="22"/>
  <c r="B438" i="22" s="1"/>
  <c r="A438" i="22" s="1"/>
  <c r="C437" i="22"/>
  <c r="B437" i="22" s="1"/>
  <c r="A437" i="22" s="1"/>
  <c r="C436" i="22"/>
  <c r="B436" i="22" s="1"/>
  <c r="A436" i="22" s="1"/>
  <c r="C435" i="22"/>
  <c r="B435" i="22" s="1"/>
  <c r="A435" i="22" s="1"/>
  <c r="C434" i="22"/>
  <c r="B434" i="22" s="1"/>
  <c r="A434" i="22" s="1"/>
  <c r="C433" i="22"/>
  <c r="B433" i="22" s="1"/>
  <c r="A433" i="22" s="1"/>
  <c r="C432" i="22"/>
  <c r="B432" i="22" s="1"/>
  <c r="A432" i="22" s="1"/>
  <c r="C431" i="22"/>
  <c r="B431" i="22" s="1"/>
  <c r="A431" i="22" s="1"/>
  <c r="C430" i="22"/>
  <c r="B430" i="22" s="1"/>
  <c r="A430" i="22" s="1"/>
  <c r="C429" i="22"/>
  <c r="B429" i="22" s="1"/>
  <c r="A429" i="22" s="1"/>
  <c r="C428" i="22"/>
  <c r="B428" i="22" s="1"/>
  <c r="A428" i="22" s="1"/>
  <c r="C427" i="22"/>
  <c r="B427" i="22" s="1"/>
  <c r="A427" i="22" s="1"/>
  <c r="C426" i="22"/>
  <c r="B426" i="22" s="1"/>
  <c r="A426" i="22" s="1"/>
  <c r="C425" i="22"/>
  <c r="B425" i="22" s="1"/>
  <c r="A425" i="22" s="1"/>
  <c r="C424" i="22"/>
  <c r="B424" i="22" s="1"/>
  <c r="A424" i="22" s="1"/>
  <c r="C423" i="22"/>
  <c r="B423" i="22" s="1"/>
  <c r="A423" i="22" s="1"/>
  <c r="C422" i="22"/>
  <c r="B422" i="22" s="1"/>
  <c r="A422" i="22" s="1"/>
  <c r="C421" i="22"/>
  <c r="B421" i="22" s="1"/>
  <c r="A421" i="22" s="1"/>
  <c r="C420" i="22"/>
  <c r="B420" i="22" s="1"/>
  <c r="A420" i="22" s="1"/>
  <c r="C419" i="22"/>
  <c r="B419" i="22" s="1"/>
  <c r="A419" i="22" s="1"/>
  <c r="C418" i="22"/>
  <c r="B418" i="22" s="1"/>
  <c r="A418" i="22" s="1"/>
  <c r="C417" i="22"/>
  <c r="B417" i="22" s="1"/>
  <c r="A417" i="22" s="1"/>
  <c r="C416" i="22"/>
  <c r="B416" i="22" s="1"/>
  <c r="A416" i="22" s="1"/>
  <c r="C415" i="22"/>
  <c r="B415" i="22" s="1"/>
  <c r="A415" i="22" s="1"/>
  <c r="C414" i="22"/>
  <c r="B414" i="22" s="1"/>
  <c r="A414" i="22" s="1"/>
  <c r="C413" i="22"/>
  <c r="B413" i="22" s="1"/>
  <c r="A413" i="22" s="1"/>
  <c r="C412" i="22"/>
  <c r="B412" i="22" s="1"/>
  <c r="A412" i="22" s="1"/>
  <c r="C411" i="22"/>
  <c r="B411" i="22" s="1"/>
  <c r="A411" i="22" s="1"/>
  <c r="C410" i="22"/>
  <c r="B410" i="22" s="1"/>
  <c r="A410" i="22" s="1"/>
  <c r="C409" i="22"/>
  <c r="B409" i="22" s="1"/>
  <c r="A409" i="22" s="1"/>
  <c r="C408" i="22"/>
  <c r="B408" i="22" s="1"/>
  <c r="A408" i="22" s="1"/>
  <c r="C407" i="22"/>
  <c r="B407" i="22" s="1"/>
  <c r="A407" i="22" s="1"/>
  <c r="C406" i="22"/>
  <c r="B406" i="22" s="1"/>
  <c r="A406" i="22" s="1"/>
  <c r="C405" i="22"/>
  <c r="B405" i="22" s="1"/>
  <c r="A405" i="22" s="1"/>
  <c r="C404" i="22"/>
  <c r="B404" i="22" s="1"/>
  <c r="A404" i="22" s="1"/>
  <c r="C403" i="22"/>
  <c r="B403" i="22" s="1"/>
  <c r="A403" i="22" s="1"/>
  <c r="C402" i="22"/>
  <c r="B402" i="22" s="1"/>
  <c r="A402" i="22" s="1"/>
  <c r="C401" i="22"/>
  <c r="B401" i="22" s="1"/>
  <c r="A401" i="22" s="1"/>
  <c r="C400" i="22"/>
  <c r="B400" i="22" s="1"/>
  <c r="A400" i="22" s="1"/>
  <c r="C399" i="22"/>
  <c r="B399" i="22" s="1"/>
  <c r="A399" i="22" s="1"/>
  <c r="C398" i="22"/>
  <c r="B398" i="22" s="1"/>
  <c r="A398" i="22" s="1"/>
  <c r="C397" i="22"/>
  <c r="B397" i="22" s="1"/>
  <c r="A397" i="22" s="1"/>
  <c r="C396" i="22"/>
  <c r="B396" i="22" s="1"/>
  <c r="A396" i="22" s="1"/>
  <c r="C395" i="22"/>
  <c r="B395" i="22" s="1"/>
  <c r="A395" i="22" s="1"/>
  <c r="C394" i="22"/>
  <c r="B394" i="22" s="1"/>
  <c r="A394" i="22" s="1"/>
  <c r="C393" i="22"/>
  <c r="B393" i="22" s="1"/>
  <c r="A393" i="22" s="1"/>
  <c r="C392" i="22"/>
  <c r="B392" i="22" s="1"/>
  <c r="A392" i="22" s="1"/>
  <c r="C391" i="22"/>
  <c r="B391" i="22" s="1"/>
  <c r="A391" i="22" s="1"/>
  <c r="C390" i="22"/>
  <c r="B390" i="22" s="1"/>
  <c r="A390" i="22" s="1"/>
  <c r="C389" i="22"/>
  <c r="B389" i="22" s="1"/>
  <c r="A389" i="22" s="1"/>
  <c r="C388" i="22"/>
  <c r="B388" i="22" s="1"/>
  <c r="A388" i="22" s="1"/>
  <c r="C387" i="22"/>
  <c r="B387" i="22" s="1"/>
  <c r="A387" i="22" s="1"/>
  <c r="C386" i="22"/>
  <c r="B386" i="22" s="1"/>
  <c r="A386" i="22" s="1"/>
  <c r="C385" i="22"/>
  <c r="B385" i="22" s="1"/>
  <c r="A385" i="22" s="1"/>
  <c r="C384" i="22"/>
  <c r="B384" i="22" s="1"/>
  <c r="A384" i="22" s="1"/>
  <c r="C383" i="22"/>
  <c r="B383" i="22" s="1"/>
  <c r="A383" i="22" s="1"/>
  <c r="C382" i="22"/>
  <c r="B382" i="22" s="1"/>
  <c r="A382" i="22" s="1"/>
  <c r="C381" i="22"/>
  <c r="B381" i="22" s="1"/>
  <c r="A381" i="22" s="1"/>
  <c r="C380" i="22"/>
  <c r="B380" i="22" s="1"/>
  <c r="A380" i="22" s="1"/>
  <c r="C379" i="22"/>
  <c r="B379" i="22" s="1"/>
  <c r="A379" i="22" s="1"/>
  <c r="C378" i="22"/>
  <c r="B378" i="22" s="1"/>
  <c r="A378" i="22" s="1"/>
  <c r="C377" i="22"/>
  <c r="B377" i="22" s="1"/>
  <c r="A377" i="22" s="1"/>
  <c r="C376" i="22"/>
  <c r="B376" i="22" s="1"/>
  <c r="A376" i="22" s="1"/>
  <c r="C375" i="22"/>
  <c r="B375" i="22" s="1"/>
  <c r="A375" i="22" s="1"/>
  <c r="C374" i="22"/>
  <c r="B374" i="22" s="1"/>
  <c r="A374" i="22" s="1"/>
  <c r="C373" i="22"/>
  <c r="B373" i="22" s="1"/>
  <c r="A373" i="22" s="1"/>
  <c r="C372" i="22"/>
  <c r="B372" i="22" s="1"/>
  <c r="A372" i="22" s="1"/>
  <c r="C371" i="22"/>
  <c r="B371" i="22" s="1"/>
  <c r="A371" i="22" s="1"/>
  <c r="C370" i="22"/>
  <c r="B370" i="22" s="1"/>
  <c r="A370" i="22" s="1"/>
  <c r="C369" i="22"/>
  <c r="B369" i="22" s="1"/>
  <c r="A369" i="22" s="1"/>
  <c r="C368" i="22"/>
  <c r="B368" i="22" s="1"/>
  <c r="A368" i="22" s="1"/>
  <c r="C367" i="22"/>
  <c r="B367" i="22" s="1"/>
  <c r="A367" i="22" s="1"/>
  <c r="C366" i="22"/>
  <c r="B366" i="22" s="1"/>
  <c r="A366" i="22" s="1"/>
  <c r="C365" i="22"/>
  <c r="B365" i="22" s="1"/>
  <c r="A365" i="22" s="1"/>
  <c r="C364" i="22"/>
  <c r="B364" i="22" s="1"/>
  <c r="A364" i="22" s="1"/>
  <c r="C363" i="22"/>
  <c r="B363" i="22" s="1"/>
  <c r="A363" i="22" s="1"/>
  <c r="C362" i="22"/>
  <c r="B362" i="22" s="1"/>
  <c r="A362" i="22" s="1"/>
  <c r="C361" i="22"/>
  <c r="B361" i="22" s="1"/>
  <c r="A361" i="22" s="1"/>
  <c r="C360" i="22"/>
  <c r="B360" i="22" s="1"/>
  <c r="A360" i="22" s="1"/>
  <c r="C359" i="22"/>
  <c r="B359" i="22" s="1"/>
  <c r="A359" i="22" s="1"/>
  <c r="C358" i="22"/>
  <c r="B358" i="22" s="1"/>
  <c r="A358" i="22" s="1"/>
  <c r="C357" i="22"/>
  <c r="B357" i="22" s="1"/>
  <c r="A357" i="22" s="1"/>
  <c r="C356" i="22"/>
  <c r="B356" i="22" s="1"/>
  <c r="A356" i="22" s="1"/>
  <c r="C355" i="22"/>
  <c r="B355" i="22" s="1"/>
  <c r="A355" i="22" s="1"/>
  <c r="C354" i="22"/>
  <c r="B354" i="22" s="1"/>
  <c r="A354" i="22" s="1"/>
  <c r="C353" i="22"/>
  <c r="B353" i="22" s="1"/>
  <c r="A353" i="22" s="1"/>
  <c r="C352" i="22"/>
  <c r="B352" i="22" s="1"/>
  <c r="A352" i="22" s="1"/>
  <c r="C351" i="22"/>
  <c r="B351" i="22" s="1"/>
  <c r="A351" i="22" s="1"/>
  <c r="C350" i="22"/>
  <c r="B350" i="22" s="1"/>
  <c r="A350" i="22" s="1"/>
  <c r="C349" i="22"/>
  <c r="B349" i="22" s="1"/>
  <c r="A349" i="22" s="1"/>
  <c r="C348" i="22"/>
  <c r="B348" i="22" s="1"/>
  <c r="A348" i="22" s="1"/>
  <c r="C347" i="22"/>
  <c r="B347" i="22" s="1"/>
  <c r="A347" i="22" s="1"/>
  <c r="C346" i="22"/>
  <c r="B346" i="22" s="1"/>
  <c r="A346" i="22" s="1"/>
  <c r="C345" i="22"/>
  <c r="B345" i="22" s="1"/>
  <c r="A345" i="22" s="1"/>
  <c r="C344" i="22"/>
  <c r="B344" i="22" s="1"/>
  <c r="A344" i="22" s="1"/>
  <c r="C343" i="22"/>
  <c r="B343" i="22" s="1"/>
  <c r="A343" i="22" s="1"/>
  <c r="C342" i="22"/>
  <c r="B342" i="22" s="1"/>
  <c r="A342" i="22" s="1"/>
  <c r="C341" i="22"/>
  <c r="B341" i="22" s="1"/>
  <c r="A341" i="22" s="1"/>
  <c r="C340" i="22"/>
  <c r="B340" i="22" s="1"/>
  <c r="A340" i="22" s="1"/>
  <c r="C339" i="22"/>
  <c r="B339" i="22" s="1"/>
  <c r="A339" i="22" s="1"/>
  <c r="C338" i="22"/>
  <c r="B338" i="22" s="1"/>
  <c r="A338" i="22" s="1"/>
  <c r="C337" i="22"/>
  <c r="B337" i="22" s="1"/>
  <c r="A337" i="22" s="1"/>
  <c r="C336" i="22"/>
  <c r="B336" i="22" s="1"/>
  <c r="A336" i="22" s="1"/>
  <c r="C335" i="22"/>
  <c r="B335" i="22" s="1"/>
  <c r="A335" i="22" s="1"/>
  <c r="C334" i="22"/>
  <c r="B334" i="22" s="1"/>
  <c r="A334" i="22" s="1"/>
  <c r="C333" i="22"/>
  <c r="B333" i="22" s="1"/>
  <c r="A333" i="22" s="1"/>
  <c r="C332" i="22"/>
  <c r="B332" i="22" s="1"/>
  <c r="A332" i="22" s="1"/>
  <c r="C331" i="22"/>
  <c r="B331" i="22" s="1"/>
  <c r="A331" i="22" s="1"/>
  <c r="C330" i="22"/>
  <c r="B330" i="22" s="1"/>
  <c r="A330" i="22" s="1"/>
  <c r="C329" i="22"/>
  <c r="B329" i="22" s="1"/>
  <c r="A329" i="22" s="1"/>
  <c r="C328" i="22"/>
  <c r="B328" i="22" s="1"/>
  <c r="A328" i="22" s="1"/>
  <c r="C327" i="22"/>
  <c r="B327" i="22" s="1"/>
  <c r="A327" i="22" s="1"/>
  <c r="C326" i="22"/>
  <c r="B326" i="22" s="1"/>
  <c r="A326" i="22" s="1"/>
  <c r="C325" i="22"/>
  <c r="B325" i="22" s="1"/>
  <c r="A325" i="22" s="1"/>
  <c r="C324" i="22"/>
  <c r="B324" i="22" s="1"/>
  <c r="A324" i="22" s="1"/>
  <c r="C323" i="22"/>
  <c r="B323" i="22" s="1"/>
  <c r="A323" i="22" s="1"/>
  <c r="C322" i="22"/>
  <c r="B322" i="22" s="1"/>
  <c r="A322" i="22" s="1"/>
  <c r="C321" i="22"/>
  <c r="B321" i="22" s="1"/>
  <c r="A321" i="22" s="1"/>
  <c r="C320" i="22"/>
  <c r="B320" i="22" s="1"/>
  <c r="A320" i="22" s="1"/>
  <c r="C319" i="22"/>
  <c r="B319" i="22" s="1"/>
  <c r="A319" i="22" s="1"/>
  <c r="C318" i="22"/>
  <c r="B318" i="22" s="1"/>
  <c r="A318" i="22" s="1"/>
  <c r="C317" i="22"/>
  <c r="B317" i="22" s="1"/>
  <c r="A317" i="22" s="1"/>
  <c r="C316" i="22"/>
  <c r="B316" i="22" s="1"/>
  <c r="A316" i="22" s="1"/>
  <c r="C315" i="22"/>
  <c r="B315" i="22" s="1"/>
  <c r="A315" i="22" s="1"/>
  <c r="C314" i="22"/>
  <c r="B314" i="22" s="1"/>
  <c r="A314" i="22" s="1"/>
  <c r="C313" i="22"/>
  <c r="B313" i="22" s="1"/>
  <c r="A313" i="22" s="1"/>
  <c r="C312" i="22"/>
  <c r="B312" i="22" s="1"/>
  <c r="A312" i="22" s="1"/>
  <c r="C311" i="22"/>
  <c r="B311" i="22" s="1"/>
  <c r="A311" i="22" s="1"/>
  <c r="C310" i="22"/>
  <c r="B310" i="22" s="1"/>
  <c r="A310" i="22" s="1"/>
  <c r="C309" i="22"/>
  <c r="B309" i="22" s="1"/>
  <c r="A309" i="22" s="1"/>
  <c r="C308" i="22"/>
  <c r="B308" i="22" s="1"/>
  <c r="A308" i="22" s="1"/>
  <c r="C307" i="22"/>
  <c r="B307" i="22" s="1"/>
  <c r="A307" i="22" s="1"/>
  <c r="C306" i="22"/>
  <c r="B306" i="22" s="1"/>
  <c r="A306" i="22" s="1"/>
  <c r="C305" i="22"/>
  <c r="B305" i="22" s="1"/>
  <c r="A305" i="22" s="1"/>
  <c r="C304" i="22"/>
  <c r="B304" i="22" s="1"/>
  <c r="A304" i="22" s="1"/>
  <c r="C303" i="22"/>
  <c r="B303" i="22" s="1"/>
  <c r="A303" i="22" s="1"/>
  <c r="C302" i="22"/>
  <c r="B302" i="22" s="1"/>
  <c r="A302" i="22" s="1"/>
  <c r="C301" i="22"/>
  <c r="B301" i="22" s="1"/>
  <c r="A301" i="22" s="1"/>
  <c r="C300" i="22"/>
  <c r="B300" i="22" s="1"/>
  <c r="A300" i="22" s="1"/>
  <c r="C299" i="22"/>
  <c r="B299" i="22" s="1"/>
  <c r="A299" i="22" s="1"/>
  <c r="C298" i="22"/>
  <c r="B298" i="22" s="1"/>
  <c r="A298" i="22" s="1"/>
  <c r="C297" i="22"/>
  <c r="B297" i="22" s="1"/>
  <c r="A297" i="22" s="1"/>
  <c r="C296" i="22"/>
  <c r="B296" i="22" s="1"/>
  <c r="A296" i="22" s="1"/>
  <c r="C295" i="22"/>
  <c r="B295" i="22" s="1"/>
  <c r="A295" i="22" s="1"/>
  <c r="C294" i="22"/>
  <c r="B294" i="22" s="1"/>
  <c r="A294" i="22" s="1"/>
  <c r="C293" i="22"/>
  <c r="B293" i="22" s="1"/>
  <c r="A293" i="22" s="1"/>
  <c r="C292" i="22"/>
  <c r="B292" i="22" s="1"/>
  <c r="A292" i="22" s="1"/>
  <c r="C291" i="22"/>
  <c r="B291" i="22" s="1"/>
  <c r="A291" i="22" s="1"/>
  <c r="C290" i="22"/>
  <c r="B290" i="22" s="1"/>
  <c r="A290" i="22" s="1"/>
  <c r="C289" i="22"/>
  <c r="B289" i="22" s="1"/>
  <c r="A289" i="22" s="1"/>
  <c r="C288" i="22"/>
  <c r="B288" i="22" s="1"/>
  <c r="A288" i="22" s="1"/>
  <c r="C287" i="22"/>
  <c r="B287" i="22" s="1"/>
  <c r="A287" i="22" s="1"/>
  <c r="C286" i="22"/>
  <c r="B286" i="22" s="1"/>
  <c r="A286" i="22" s="1"/>
  <c r="C285" i="22"/>
  <c r="B285" i="22" s="1"/>
  <c r="A285" i="22" s="1"/>
  <c r="C284" i="22"/>
  <c r="B284" i="22" s="1"/>
  <c r="A284" i="22" s="1"/>
  <c r="C283" i="22"/>
  <c r="B283" i="22" s="1"/>
  <c r="A283" i="22" s="1"/>
  <c r="C282" i="22"/>
  <c r="B282" i="22" s="1"/>
  <c r="A282" i="22" s="1"/>
  <c r="C281" i="22"/>
  <c r="B281" i="22" s="1"/>
  <c r="A281" i="22" s="1"/>
  <c r="C280" i="22"/>
  <c r="B280" i="22" s="1"/>
  <c r="A280" i="22" s="1"/>
  <c r="C279" i="22"/>
  <c r="B279" i="22" s="1"/>
  <c r="A279" i="22" s="1"/>
  <c r="C278" i="22"/>
  <c r="B278" i="22" s="1"/>
  <c r="A278" i="22" s="1"/>
  <c r="C277" i="22"/>
  <c r="B277" i="22" s="1"/>
  <c r="A277" i="22" s="1"/>
  <c r="C276" i="22"/>
  <c r="B276" i="22" s="1"/>
  <c r="A276" i="22" s="1"/>
  <c r="C275" i="22"/>
  <c r="B275" i="22" s="1"/>
  <c r="A275" i="22" s="1"/>
  <c r="C274" i="22"/>
  <c r="B274" i="22" s="1"/>
  <c r="A274" i="22" s="1"/>
  <c r="C273" i="22"/>
  <c r="B273" i="22" s="1"/>
  <c r="A273" i="22" s="1"/>
  <c r="C272" i="22"/>
  <c r="B272" i="22" s="1"/>
  <c r="A272" i="22" s="1"/>
  <c r="C271" i="22"/>
  <c r="B271" i="22" s="1"/>
  <c r="A271" i="22" s="1"/>
  <c r="C270" i="22"/>
  <c r="B270" i="22" s="1"/>
  <c r="A270" i="22" s="1"/>
  <c r="C269" i="22"/>
  <c r="B269" i="22" s="1"/>
  <c r="A269" i="22" s="1"/>
  <c r="C268" i="22"/>
  <c r="B268" i="22" s="1"/>
  <c r="A268" i="22" s="1"/>
  <c r="C267" i="22"/>
  <c r="B267" i="22" s="1"/>
  <c r="A267" i="22" s="1"/>
  <c r="C266" i="22"/>
  <c r="B266" i="22" s="1"/>
  <c r="A266" i="22" s="1"/>
  <c r="C265" i="22"/>
  <c r="B265" i="22" s="1"/>
  <c r="A265" i="22" s="1"/>
  <c r="C264" i="22"/>
  <c r="B264" i="22" s="1"/>
  <c r="A264" i="22" s="1"/>
  <c r="C263" i="22"/>
  <c r="B263" i="22" s="1"/>
  <c r="A263" i="22" s="1"/>
  <c r="C262" i="22"/>
  <c r="B262" i="22" s="1"/>
  <c r="A262" i="22" s="1"/>
  <c r="C261" i="22"/>
  <c r="B261" i="22" s="1"/>
  <c r="A261" i="22" s="1"/>
  <c r="C260" i="22"/>
  <c r="B260" i="22" s="1"/>
  <c r="A260" i="22" s="1"/>
  <c r="C259" i="22"/>
  <c r="B259" i="22" s="1"/>
  <c r="A259" i="22" s="1"/>
  <c r="C258" i="22"/>
  <c r="B258" i="22" s="1"/>
  <c r="A258" i="22" s="1"/>
  <c r="C257" i="22"/>
  <c r="B257" i="22" s="1"/>
  <c r="A257" i="22" s="1"/>
  <c r="C256" i="22"/>
  <c r="B256" i="22" s="1"/>
  <c r="A256" i="22" s="1"/>
  <c r="C255" i="22"/>
  <c r="B255" i="22" s="1"/>
  <c r="A255" i="22" s="1"/>
  <c r="C254" i="22"/>
  <c r="B254" i="22" s="1"/>
  <c r="A254" i="22" s="1"/>
  <c r="C253" i="22"/>
  <c r="B253" i="22" s="1"/>
  <c r="A253" i="22" s="1"/>
  <c r="C252" i="22"/>
  <c r="B252" i="22" s="1"/>
  <c r="A252" i="22" s="1"/>
  <c r="C251" i="22"/>
  <c r="B251" i="22" s="1"/>
  <c r="A251" i="22" s="1"/>
  <c r="C250" i="22"/>
  <c r="B250" i="22" s="1"/>
  <c r="A250" i="22" s="1"/>
  <c r="C249" i="22"/>
  <c r="B249" i="22" s="1"/>
  <c r="A249" i="22" s="1"/>
  <c r="C248" i="22"/>
  <c r="B248" i="22" s="1"/>
  <c r="A248" i="22" s="1"/>
  <c r="C247" i="22"/>
  <c r="B247" i="22" s="1"/>
  <c r="A247" i="22" s="1"/>
  <c r="C246" i="22"/>
  <c r="B246" i="22" s="1"/>
  <c r="A246" i="22" s="1"/>
  <c r="C245" i="22"/>
  <c r="B245" i="22" s="1"/>
  <c r="A245" i="22" s="1"/>
  <c r="C244" i="22"/>
  <c r="B244" i="22" s="1"/>
  <c r="A244" i="22" s="1"/>
  <c r="C243" i="22"/>
  <c r="B243" i="22" s="1"/>
  <c r="A243" i="22" s="1"/>
  <c r="C242" i="22"/>
  <c r="B242" i="22" s="1"/>
  <c r="A242" i="22" s="1"/>
  <c r="C241" i="22"/>
  <c r="B241" i="22" s="1"/>
  <c r="A241" i="22" s="1"/>
  <c r="C240" i="22"/>
  <c r="B240" i="22" s="1"/>
  <c r="A240" i="22" s="1"/>
  <c r="C239" i="22"/>
  <c r="B239" i="22" s="1"/>
  <c r="A239" i="22" s="1"/>
  <c r="C238" i="22"/>
  <c r="B238" i="22" s="1"/>
  <c r="A238" i="22" s="1"/>
  <c r="C237" i="22"/>
  <c r="B237" i="22" s="1"/>
  <c r="A237" i="22" s="1"/>
  <c r="C236" i="22"/>
  <c r="B236" i="22" s="1"/>
  <c r="A236" i="22" s="1"/>
  <c r="C235" i="22"/>
  <c r="B235" i="22" s="1"/>
  <c r="A235" i="22" s="1"/>
  <c r="C234" i="22"/>
  <c r="B234" i="22" s="1"/>
  <c r="A234" i="22" s="1"/>
  <c r="C233" i="22"/>
  <c r="B233" i="22" s="1"/>
  <c r="A233" i="22" s="1"/>
  <c r="C232" i="22"/>
  <c r="B232" i="22" s="1"/>
  <c r="A232" i="22" s="1"/>
  <c r="C231" i="22"/>
  <c r="B231" i="22" s="1"/>
  <c r="A231" i="22" s="1"/>
  <c r="C230" i="22"/>
  <c r="B230" i="22" s="1"/>
  <c r="A230" i="22" s="1"/>
  <c r="C229" i="22"/>
  <c r="B229" i="22" s="1"/>
  <c r="A229" i="22" s="1"/>
  <c r="C228" i="22"/>
  <c r="B228" i="22" s="1"/>
  <c r="A228" i="22" s="1"/>
  <c r="C227" i="22"/>
  <c r="B227" i="22" s="1"/>
  <c r="A227" i="22" s="1"/>
  <c r="C226" i="22"/>
  <c r="B226" i="22" s="1"/>
  <c r="A226" i="22" s="1"/>
  <c r="C225" i="22"/>
  <c r="B225" i="22" s="1"/>
  <c r="A225" i="22" s="1"/>
  <c r="C224" i="22"/>
  <c r="B224" i="22" s="1"/>
  <c r="A224" i="22" s="1"/>
  <c r="C223" i="22"/>
  <c r="B223" i="22" s="1"/>
  <c r="A223" i="22" s="1"/>
  <c r="C222" i="22"/>
  <c r="B222" i="22" s="1"/>
  <c r="A222" i="22" s="1"/>
  <c r="C221" i="22"/>
  <c r="B221" i="22" s="1"/>
  <c r="A221" i="22" s="1"/>
  <c r="C220" i="22"/>
  <c r="B220" i="22" s="1"/>
  <c r="A220" i="22" s="1"/>
  <c r="C219" i="22"/>
  <c r="B219" i="22" s="1"/>
  <c r="A219" i="22" s="1"/>
  <c r="C218" i="22"/>
  <c r="B218" i="22" s="1"/>
  <c r="A218" i="22" s="1"/>
  <c r="C217" i="22"/>
  <c r="B217" i="22" s="1"/>
  <c r="A217" i="22" s="1"/>
  <c r="C216" i="22"/>
  <c r="B216" i="22" s="1"/>
  <c r="A216" i="22" s="1"/>
  <c r="C215" i="22"/>
  <c r="B215" i="22" s="1"/>
  <c r="A215" i="22" s="1"/>
  <c r="C214" i="22"/>
  <c r="B214" i="22" s="1"/>
  <c r="A214" i="22" s="1"/>
  <c r="C213" i="22"/>
  <c r="B213" i="22" s="1"/>
  <c r="A213" i="22" s="1"/>
  <c r="C212" i="22"/>
  <c r="B212" i="22" s="1"/>
  <c r="A212" i="22" s="1"/>
  <c r="C211" i="22"/>
  <c r="B211" i="22" s="1"/>
  <c r="A211" i="22" s="1"/>
  <c r="C210" i="22"/>
  <c r="B210" i="22" s="1"/>
  <c r="A210" i="22" s="1"/>
  <c r="C209" i="22"/>
  <c r="B209" i="22" s="1"/>
  <c r="A209" i="22" s="1"/>
  <c r="C208" i="22"/>
  <c r="B208" i="22" s="1"/>
  <c r="A208" i="22" s="1"/>
  <c r="C207" i="22"/>
  <c r="B207" i="22" s="1"/>
  <c r="A207" i="22" s="1"/>
  <c r="C206" i="22"/>
  <c r="B206" i="22" s="1"/>
  <c r="A206" i="22" s="1"/>
  <c r="C205" i="22"/>
  <c r="B205" i="22" s="1"/>
  <c r="A205" i="22" s="1"/>
  <c r="C204" i="22"/>
  <c r="B204" i="22" s="1"/>
  <c r="A204" i="22" s="1"/>
  <c r="C203" i="22"/>
  <c r="B203" i="22" s="1"/>
  <c r="A203" i="22" s="1"/>
  <c r="C202" i="22"/>
  <c r="B202" i="22" s="1"/>
  <c r="A202" i="22" s="1"/>
  <c r="C201" i="22"/>
  <c r="B201" i="22" s="1"/>
  <c r="A201" i="22" s="1"/>
  <c r="C200" i="22"/>
  <c r="B200" i="22" s="1"/>
  <c r="A200" i="22" s="1"/>
  <c r="C199" i="22"/>
  <c r="B199" i="22" s="1"/>
  <c r="A199" i="22" s="1"/>
  <c r="C198" i="22"/>
  <c r="B198" i="22" s="1"/>
  <c r="A198" i="22" s="1"/>
  <c r="C197" i="22"/>
  <c r="B197" i="22" s="1"/>
  <c r="A197" i="22" s="1"/>
  <c r="C196" i="22"/>
  <c r="B196" i="22" s="1"/>
  <c r="A196" i="22" s="1"/>
  <c r="C195" i="22"/>
  <c r="B195" i="22" s="1"/>
  <c r="A195" i="22" s="1"/>
  <c r="C194" i="22"/>
  <c r="B194" i="22" s="1"/>
  <c r="A194" i="22" s="1"/>
  <c r="C193" i="22"/>
  <c r="B193" i="22" s="1"/>
  <c r="A193" i="22" s="1"/>
  <c r="C192" i="22"/>
  <c r="B192" i="22" s="1"/>
  <c r="A192" i="22" s="1"/>
  <c r="C191" i="22"/>
  <c r="B191" i="22" s="1"/>
  <c r="A191" i="22" s="1"/>
  <c r="C190" i="22"/>
  <c r="B190" i="22" s="1"/>
  <c r="A190" i="22" s="1"/>
  <c r="C189" i="22"/>
  <c r="B189" i="22" s="1"/>
  <c r="A189" i="22" s="1"/>
  <c r="C188" i="22"/>
  <c r="B188" i="22" s="1"/>
  <c r="A188" i="22" s="1"/>
  <c r="C187" i="22"/>
  <c r="B187" i="22" s="1"/>
  <c r="A187" i="22" s="1"/>
  <c r="C186" i="22"/>
  <c r="B186" i="22" s="1"/>
  <c r="A186" i="22" s="1"/>
  <c r="C185" i="22"/>
  <c r="B185" i="22" s="1"/>
  <c r="A185" i="22" s="1"/>
  <c r="C184" i="22"/>
  <c r="B184" i="22" s="1"/>
  <c r="A184" i="22" s="1"/>
  <c r="C183" i="22"/>
  <c r="B183" i="22" s="1"/>
  <c r="A183" i="22" s="1"/>
  <c r="C182" i="22"/>
  <c r="B182" i="22" s="1"/>
  <c r="A182" i="22" s="1"/>
  <c r="C181" i="22"/>
  <c r="B181" i="22" s="1"/>
  <c r="A181" i="22" s="1"/>
  <c r="C180" i="22"/>
  <c r="B180" i="22" s="1"/>
  <c r="A180" i="22" s="1"/>
  <c r="C179" i="22"/>
  <c r="B179" i="22" s="1"/>
  <c r="A179" i="22" s="1"/>
  <c r="C178" i="22"/>
  <c r="B178" i="22" s="1"/>
  <c r="A178" i="22" s="1"/>
  <c r="C177" i="22"/>
  <c r="B177" i="22" s="1"/>
  <c r="A177" i="22" s="1"/>
  <c r="C176" i="22"/>
  <c r="B176" i="22" s="1"/>
  <c r="A176" i="22" s="1"/>
  <c r="C175" i="22"/>
  <c r="B175" i="22" s="1"/>
  <c r="A175" i="22" s="1"/>
  <c r="C174" i="22"/>
  <c r="B174" i="22" s="1"/>
  <c r="A174" i="22" s="1"/>
  <c r="C173" i="22"/>
  <c r="B173" i="22" s="1"/>
  <c r="A173" i="22" s="1"/>
  <c r="C172" i="22"/>
  <c r="B172" i="22" s="1"/>
  <c r="A172" i="22" s="1"/>
  <c r="C171" i="22"/>
  <c r="B171" i="22" s="1"/>
  <c r="A171" i="22" s="1"/>
  <c r="C170" i="22"/>
  <c r="B170" i="22" s="1"/>
  <c r="A170" i="22" s="1"/>
  <c r="C169" i="22"/>
  <c r="B169" i="22" s="1"/>
  <c r="A169" i="22" s="1"/>
  <c r="C168" i="22"/>
  <c r="B168" i="22" s="1"/>
  <c r="A168" i="22" s="1"/>
  <c r="C167" i="22"/>
  <c r="B167" i="22" s="1"/>
  <c r="A167" i="22" s="1"/>
  <c r="C166" i="22"/>
  <c r="B166" i="22" s="1"/>
  <c r="A166" i="22" s="1"/>
  <c r="C165" i="22"/>
  <c r="B165" i="22" s="1"/>
  <c r="A165" i="22" s="1"/>
  <c r="C164" i="22"/>
  <c r="B164" i="22" s="1"/>
  <c r="A164" i="22" s="1"/>
  <c r="C163" i="22"/>
  <c r="B163" i="22" s="1"/>
  <c r="A163" i="22" s="1"/>
  <c r="C162" i="22"/>
  <c r="B162" i="22" s="1"/>
  <c r="A162" i="22" s="1"/>
  <c r="C161" i="22"/>
  <c r="B161" i="22" s="1"/>
  <c r="A161" i="22" s="1"/>
  <c r="C160" i="22"/>
  <c r="B160" i="22" s="1"/>
  <c r="A160" i="22" s="1"/>
  <c r="C159" i="22"/>
  <c r="B159" i="22" s="1"/>
  <c r="A159" i="22" s="1"/>
  <c r="C158" i="22"/>
  <c r="B158" i="22" s="1"/>
  <c r="A158" i="22" s="1"/>
  <c r="C157" i="22"/>
  <c r="B157" i="22" s="1"/>
  <c r="A157" i="22" s="1"/>
  <c r="C156" i="22"/>
  <c r="B156" i="22" s="1"/>
  <c r="A156" i="22" s="1"/>
  <c r="C155" i="22"/>
  <c r="B155" i="22" s="1"/>
  <c r="A155" i="22" s="1"/>
  <c r="C154" i="22"/>
  <c r="B154" i="22" s="1"/>
  <c r="A154" i="22" s="1"/>
  <c r="C153" i="22"/>
  <c r="B153" i="22" s="1"/>
  <c r="A153" i="22" s="1"/>
  <c r="C152" i="22"/>
  <c r="B152" i="22" s="1"/>
  <c r="A152" i="22" s="1"/>
  <c r="C151" i="22"/>
  <c r="B151" i="22" s="1"/>
  <c r="A151" i="22" s="1"/>
  <c r="C150" i="22"/>
  <c r="B150" i="22" s="1"/>
  <c r="A150" i="22" s="1"/>
  <c r="C149" i="22"/>
  <c r="B149" i="22" s="1"/>
  <c r="A149" i="22" s="1"/>
  <c r="C148" i="22"/>
  <c r="B148" i="22" s="1"/>
  <c r="A148" i="22" s="1"/>
  <c r="C147" i="22"/>
  <c r="B147" i="22" s="1"/>
  <c r="A147" i="22" s="1"/>
  <c r="C146" i="22"/>
  <c r="B146" i="22" s="1"/>
  <c r="A146" i="22" s="1"/>
  <c r="C145" i="22"/>
  <c r="B145" i="22" s="1"/>
  <c r="A145" i="22" s="1"/>
  <c r="C144" i="22"/>
  <c r="B144" i="22" s="1"/>
  <c r="A144" i="22" s="1"/>
  <c r="C143" i="22"/>
  <c r="B143" i="22" s="1"/>
  <c r="A143" i="22" s="1"/>
  <c r="C142" i="22"/>
  <c r="B142" i="22" s="1"/>
  <c r="A142" i="22" s="1"/>
  <c r="C141" i="22"/>
  <c r="B141" i="22" s="1"/>
  <c r="A141" i="22" s="1"/>
  <c r="C140" i="22"/>
  <c r="B140" i="22" s="1"/>
  <c r="A140" i="22" s="1"/>
  <c r="C139" i="22"/>
  <c r="B139" i="22" s="1"/>
  <c r="A139" i="22" s="1"/>
  <c r="C138" i="22"/>
  <c r="B138" i="22" s="1"/>
  <c r="A138" i="22" s="1"/>
  <c r="C137" i="22"/>
  <c r="B137" i="22" s="1"/>
  <c r="A137" i="22" s="1"/>
  <c r="C136" i="22"/>
  <c r="B136" i="22" s="1"/>
  <c r="A136" i="22" s="1"/>
  <c r="C135" i="22"/>
  <c r="B135" i="22" s="1"/>
  <c r="A135" i="22" s="1"/>
  <c r="C134" i="22"/>
  <c r="B134" i="22" s="1"/>
  <c r="A134" i="22" s="1"/>
  <c r="C133" i="22"/>
  <c r="B133" i="22" s="1"/>
  <c r="A133" i="22" s="1"/>
  <c r="C132" i="22"/>
  <c r="B132" i="22" s="1"/>
  <c r="A132" i="22" s="1"/>
  <c r="C131" i="22"/>
  <c r="B131" i="22" s="1"/>
  <c r="A131" i="22" s="1"/>
  <c r="C130" i="22"/>
  <c r="B130" i="22" s="1"/>
  <c r="A130" i="22" s="1"/>
  <c r="C129" i="22"/>
  <c r="B129" i="22" s="1"/>
  <c r="A129" i="22" s="1"/>
  <c r="C128" i="22"/>
  <c r="B128" i="22" s="1"/>
  <c r="A128" i="22" s="1"/>
  <c r="C127" i="22"/>
  <c r="B127" i="22" s="1"/>
  <c r="A127" i="22" s="1"/>
  <c r="C126" i="22"/>
  <c r="B126" i="22" s="1"/>
  <c r="A126" i="22" s="1"/>
  <c r="C125" i="22"/>
  <c r="B125" i="22" s="1"/>
  <c r="A125" i="22" s="1"/>
  <c r="C124" i="22"/>
  <c r="B124" i="22" s="1"/>
  <c r="A124" i="22" s="1"/>
  <c r="C123" i="22"/>
  <c r="B123" i="22" s="1"/>
  <c r="A123" i="22" s="1"/>
  <c r="C122" i="22"/>
  <c r="B122" i="22" s="1"/>
  <c r="A122" i="22" s="1"/>
  <c r="C121" i="22"/>
  <c r="B121" i="22" s="1"/>
  <c r="A121" i="22" s="1"/>
  <c r="C120" i="22"/>
  <c r="B120" i="22" s="1"/>
  <c r="A120" i="22" s="1"/>
  <c r="C119" i="22"/>
  <c r="B119" i="22" s="1"/>
  <c r="A119" i="22" s="1"/>
  <c r="C118" i="22"/>
  <c r="B118" i="22" s="1"/>
  <c r="A118" i="22" s="1"/>
  <c r="C117" i="22"/>
  <c r="B117" i="22" s="1"/>
  <c r="A117" i="22" s="1"/>
  <c r="C116" i="22"/>
  <c r="B116" i="22" s="1"/>
  <c r="A116" i="22" s="1"/>
  <c r="C115" i="22"/>
  <c r="B115" i="22" s="1"/>
  <c r="A115" i="22" s="1"/>
  <c r="C114" i="22"/>
  <c r="B114" i="22" s="1"/>
  <c r="A114" i="22" s="1"/>
  <c r="C113" i="22"/>
  <c r="B113" i="22" s="1"/>
  <c r="A113" i="22" s="1"/>
  <c r="C112" i="22"/>
  <c r="B112" i="22" s="1"/>
  <c r="A112" i="22" s="1"/>
  <c r="C111" i="22"/>
  <c r="B111" i="22" s="1"/>
  <c r="A111" i="22" s="1"/>
  <c r="C110" i="22"/>
  <c r="B110" i="22" s="1"/>
  <c r="A110" i="22" s="1"/>
  <c r="C109" i="22"/>
  <c r="B109" i="22" s="1"/>
  <c r="A109" i="22" s="1"/>
  <c r="C108" i="22"/>
  <c r="B108" i="22" s="1"/>
  <c r="A108" i="22" s="1"/>
  <c r="C107" i="22"/>
  <c r="B107" i="22" s="1"/>
  <c r="A107" i="22" s="1"/>
  <c r="C106" i="22"/>
  <c r="B106" i="22" s="1"/>
  <c r="A106" i="22" s="1"/>
  <c r="C105" i="22"/>
  <c r="B105" i="22" s="1"/>
  <c r="A105" i="22" s="1"/>
  <c r="C104" i="22"/>
  <c r="B104" i="22" s="1"/>
  <c r="A104" i="22" s="1"/>
  <c r="C103" i="22"/>
  <c r="B103" i="22" s="1"/>
  <c r="A103" i="22" s="1"/>
  <c r="C102" i="22"/>
  <c r="B102" i="22" s="1"/>
  <c r="A102" i="22" s="1"/>
  <c r="C101" i="22"/>
  <c r="B101" i="22" s="1"/>
  <c r="A101" i="22" s="1"/>
  <c r="C100" i="22"/>
  <c r="B100" i="22" s="1"/>
  <c r="A100" i="22" s="1"/>
  <c r="C99" i="22"/>
  <c r="B99" i="22" s="1"/>
  <c r="A99" i="22" s="1"/>
  <c r="C98" i="22"/>
  <c r="B98" i="22" s="1"/>
  <c r="A98" i="22" s="1"/>
  <c r="C97" i="22"/>
  <c r="B97" i="22" s="1"/>
  <c r="A97" i="22" s="1"/>
  <c r="C96" i="22"/>
  <c r="B96" i="22" s="1"/>
  <c r="A96" i="22" s="1"/>
  <c r="C95" i="22"/>
  <c r="B95" i="22" s="1"/>
  <c r="A95" i="22" s="1"/>
  <c r="C94" i="22"/>
  <c r="B94" i="22" s="1"/>
  <c r="A94" i="22" s="1"/>
  <c r="C93" i="22"/>
  <c r="B93" i="22" s="1"/>
  <c r="A93" i="22" s="1"/>
  <c r="C92" i="22"/>
  <c r="B92" i="22" s="1"/>
  <c r="A92" i="22" s="1"/>
  <c r="C91" i="22"/>
  <c r="B91" i="22" s="1"/>
  <c r="A91" i="22" s="1"/>
  <c r="C90" i="22"/>
  <c r="B90" i="22" s="1"/>
  <c r="A90" i="22" s="1"/>
  <c r="C89" i="22"/>
  <c r="B89" i="22" s="1"/>
  <c r="A89" i="22" s="1"/>
  <c r="C88" i="22"/>
  <c r="B88" i="22" s="1"/>
  <c r="A88" i="22" s="1"/>
  <c r="C87" i="22"/>
  <c r="B87" i="22" s="1"/>
  <c r="A87" i="22" s="1"/>
  <c r="C86" i="22"/>
  <c r="B86" i="22" s="1"/>
  <c r="A86" i="22" s="1"/>
  <c r="C85" i="22"/>
  <c r="B85" i="22" s="1"/>
  <c r="A85" i="22" s="1"/>
  <c r="C84" i="22"/>
  <c r="B84" i="22" s="1"/>
  <c r="A84" i="22" s="1"/>
  <c r="C83" i="22"/>
  <c r="B83" i="22" s="1"/>
  <c r="A83" i="22" s="1"/>
  <c r="C82" i="22"/>
  <c r="B82" i="22" s="1"/>
  <c r="A82" i="22" s="1"/>
  <c r="C81" i="22"/>
  <c r="B81" i="22" s="1"/>
  <c r="A81" i="22" s="1"/>
  <c r="C80" i="22"/>
  <c r="B80" i="22" s="1"/>
  <c r="A80" i="22" s="1"/>
  <c r="C79" i="22"/>
  <c r="B79" i="22" s="1"/>
  <c r="A79" i="22" s="1"/>
  <c r="C78" i="22"/>
  <c r="B78" i="22" s="1"/>
  <c r="A78" i="22" s="1"/>
  <c r="C77" i="22"/>
  <c r="B77" i="22" s="1"/>
  <c r="A77" i="22" s="1"/>
  <c r="C76" i="22"/>
  <c r="B76" i="22" s="1"/>
  <c r="A76" i="22" s="1"/>
  <c r="C75" i="22"/>
  <c r="B75" i="22" s="1"/>
  <c r="A75" i="22" s="1"/>
  <c r="C74" i="22"/>
  <c r="B74" i="22" s="1"/>
  <c r="A74" i="22" s="1"/>
  <c r="C73" i="22"/>
  <c r="B73" i="22" s="1"/>
  <c r="A73" i="22" s="1"/>
  <c r="C72" i="22"/>
  <c r="B72" i="22" s="1"/>
  <c r="A72" i="22" s="1"/>
  <c r="C71" i="22"/>
  <c r="B71" i="22" s="1"/>
  <c r="A71" i="22" s="1"/>
  <c r="C70" i="22"/>
  <c r="B70" i="22" s="1"/>
  <c r="A70" i="22" s="1"/>
  <c r="C69" i="22"/>
  <c r="B69" i="22" s="1"/>
  <c r="A69" i="22" s="1"/>
  <c r="C68" i="22"/>
  <c r="B68" i="22" s="1"/>
  <c r="A68" i="22" s="1"/>
  <c r="C67" i="22"/>
  <c r="B67" i="22" s="1"/>
  <c r="A67" i="22" s="1"/>
  <c r="C66" i="22"/>
  <c r="B66" i="22" s="1"/>
  <c r="A66" i="22" s="1"/>
  <c r="C65" i="22"/>
  <c r="B65" i="22" s="1"/>
  <c r="A65" i="22" s="1"/>
  <c r="C64" i="22"/>
  <c r="B64" i="22" s="1"/>
  <c r="A64" i="22" s="1"/>
  <c r="C63" i="22"/>
  <c r="B63" i="22" s="1"/>
  <c r="A63" i="22" s="1"/>
  <c r="C62" i="22"/>
  <c r="B62" i="22" s="1"/>
  <c r="A62" i="22" s="1"/>
  <c r="C61" i="22"/>
  <c r="B61" i="22" s="1"/>
  <c r="A61" i="22" s="1"/>
  <c r="C60" i="22"/>
  <c r="B60" i="22" s="1"/>
  <c r="A60" i="22" s="1"/>
  <c r="C59" i="22"/>
  <c r="B59" i="22" s="1"/>
  <c r="A59" i="22" s="1"/>
  <c r="C58" i="22"/>
  <c r="B58" i="22" s="1"/>
  <c r="A58" i="22" s="1"/>
  <c r="C57" i="22"/>
  <c r="B57" i="22" s="1"/>
  <c r="A57" i="22" s="1"/>
  <c r="C56" i="22"/>
  <c r="B56" i="22" s="1"/>
  <c r="A56" i="22" s="1"/>
  <c r="C55" i="22"/>
  <c r="B55" i="22" s="1"/>
  <c r="A55" i="22" s="1"/>
  <c r="C54" i="22"/>
  <c r="B54" i="22" s="1"/>
  <c r="A54" i="22" s="1"/>
  <c r="C53" i="22"/>
  <c r="B53" i="22" s="1"/>
  <c r="A53" i="22" s="1"/>
  <c r="C52" i="22"/>
  <c r="B52" i="22" s="1"/>
  <c r="A52" i="22" s="1"/>
  <c r="C51" i="22"/>
  <c r="B51" i="22" s="1"/>
  <c r="A51" i="22" s="1"/>
  <c r="C50" i="22"/>
  <c r="B50" i="22" s="1"/>
  <c r="A50" i="22" s="1"/>
  <c r="C49" i="22"/>
  <c r="B49" i="22" s="1"/>
  <c r="A49" i="22" s="1"/>
  <c r="C48" i="22"/>
  <c r="B48" i="22" s="1"/>
  <c r="A48" i="22" s="1"/>
  <c r="C47" i="22"/>
  <c r="B47" i="22" s="1"/>
  <c r="A47" i="22" s="1"/>
  <c r="C46" i="22"/>
  <c r="B46" i="22" s="1"/>
  <c r="A46" i="22" s="1"/>
  <c r="C45" i="22"/>
  <c r="B45" i="22" s="1"/>
  <c r="A45" i="22" s="1"/>
  <c r="C44" i="22"/>
  <c r="B44" i="22" s="1"/>
  <c r="A44" i="22" s="1"/>
  <c r="C43" i="22"/>
  <c r="B43" i="22" s="1"/>
  <c r="A43" i="22" s="1"/>
  <c r="C42" i="22"/>
  <c r="B42" i="22" s="1"/>
  <c r="A42" i="22" s="1"/>
  <c r="C41" i="22"/>
  <c r="B41" i="22" s="1"/>
  <c r="A41" i="22" s="1"/>
  <c r="C40" i="22"/>
  <c r="B40" i="22" s="1"/>
  <c r="A40" i="22" s="1"/>
  <c r="C39" i="22"/>
  <c r="B39" i="22" s="1"/>
  <c r="A39" i="22" s="1"/>
  <c r="C38" i="22"/>
  <c r="B38" i="22" s="1"/>
  <c r="A38" i="22" s="1"/>
  <c r="C37" i="22"/>
  <c r="B37" i="22" s="1"/>
  <c r="A37" i="22" s="1"/>
  <c r="C36" i="22"/>
  <c r="B36" i="22" s="1"/>
  <c r="A36" i="22" s="1"/>
  <c r="C35" i="22"/>
  <c r="B35" i="22" s="1"/>
  <c r="A35" i="22" s="1"/>
  <c r="C34" i="22"/>
  <c r="B34" i="22" s="1"/>
  <c r="A34" i="22" s="1"/>
  <c r="C33" i="22"/>
  <c r="B33" i="22" s="1"/>
  <c r="A33" i="22" s="1"/>
  <c r="C32" i="22"/>
  <c r="B32" i="22" s="1"/>
  <c r="A32" i="22" s="1"/>
  <c r="C31" i="22"/>
  <c r="B31" i="22" s="1"/>
  <c r="A31" i="22" s="1"/>
  <c r="C30" i="22"/>
  <c r="B30" i="22" s="1"/>
  <c r="A30" i="22" s="1"/>
  <c r="C29" i="22"/>
  <c r="B29" i="22" s="1"/>
  <c r="A29" i="22" s="1"/>
  <c r="C28" i="22"/>
  <c r="B28" i="22" s="1"/>
  <c r="A28" i="22" s="1"/>
  <c r="C27" i="22"/>
  <c r="B27" i="22" s="1"/>
  <c r="A27" i="22" s="1"/>
  <c r="C26" i="22"/>
  <c r="B26" i="22" s="1"/>
  <c r="A26" i="22" s="1"/>
  <c r="C25" i="22"/>
  <c r="B25" i="22" s="1"/>
  <c r="A25" i="22" s="1"/>
  <c r="C24" i="22"/>
  <c r="B24" i="22" s="1"/>
  <c r="A24" i="22" s="1"/>
  <c r="C23" i="22"/>
  <c r="B23" i="22" s="1"/>
  <c r="A23" i="22" s="1"/>
  <c r="C22" i="22"/>
  <c r="B22" i="22" s="1"/>
  <c r="A22" i="22" s="1"/>
  <c r="C21" i="22"/>
  <c r="B21" i="22" s="1"/>
  <c r="A21" i="22" s="1"/>
  <c r="C20" i="22"/>
  <c r="B20" i="22" s="1"/>
  <c r="A20" i="22" s="1"/>
  <c r="C19" i="22"/>
  <c r="B19" i="22" s="1"/>
  <c r="A19" i="22" s="1"/>
  <c r="C18" i="22"/>
  <c r="B18" i="22" s="1"/>
  <c r="A18" i="22" s="1"/>
  <c r="C17" i="22"/>
  <c r="B17" i="22" s="1"/>
  <c r="A17" i="22" s="1"/>
  <c r="C16" i="22"/>
  <c r="B16" i="22" s="1"/>
  <c r="A16" i="22" s="1"/>
  <c r="C15" i="22"/>
  <c r="B15" i="22" s="1"/>
  <c r="A15" i="22" s="1"/>
  <c r="C14" i="22"/>
  <c r="B14" i="22" s="1"/>
  <c r="A14" i="22" s="1"/>
  <c r="C13" i="22"/>
  <c r="B13" i="22" s="1"/>
  <c r="A13" i="22" s="1"/>
  <c r="C12" i="22"/>
  <c r="B12" i="22" s="1"/>
  <c r="A12" i="22" s="1"/>
  <c r="C11" i="22"/>
  <c r="B11" i="22" s="1"/>
  <c r="A11" i="22" s="1"/>
  <c r="C10" i="22"/>
  <c r="B10" i="22" s="1"/>
  <c r="A10" i="22" s="1"/>
  <c r="C9" i="22"/>
  <c r="B9" i="22" s="1"/>
  <c r="A9" i="22" s="1"/>
  <c r="C8" i="22"/>
  <c r="B8" i="22" s="1"/>
  <c r="A8" i="22" s="1"/>
  <c r="C7" i="22"/>
  <c r="B7" i="22" s="1"/>
  <c r="A7" i="22" s="1"/>
  <c r="C6" i="22"/>
  <c r="B6" i="22" s="1"/>
  <c r="A6" i="22" s="1"/>
  <c r="C5" i="22"/>
  <c r="B5" i="22" s="1"/>
  <c r="A5" i="22" s="1"/>
  <c r="C4" i="22"/>
  <c r="B4" i="22" s="1"/>
  <c r="A4" i="22" s="1"/>
  <c r="C3" i="22"/>
  <c r="B3" i="22" s="1"/>
  <c r="A3" i="22" s="1"/>
  <c r="C2" i="22"/>
  <c r="B2" i="22" s="1"/>
  <c r="A2" i="22" s="1"/>
  <c r="N9" i="21"/>
  <c r="O9" i="21"/>
  <c r="N19" i="21"/>
  <c r="O19" i="21"/>
  <c r="S19" i="21" s="1"/>
  <c r="N38" i="21"/>
  <c r="O38" i="21"/>
  <c r="N51" i="21"/>
  <c r="O51" i="21"/>
  <c r="N55" i="21"/>
  <c r="O55" i="21"/>
  <c r="N75" i="21"/>
  <c r="O75" i="21"/>
  <c r="S75" i="21" s="1"/>
  <c r="N115" i="21"/>
  <c r="O115" i="21"/>
  <c r="N125" i="21"/>
  <c r="O125" i="21"/>
  <c r="N138" i="21"/>
  <c r="O138" i="21"/>
  <c r="N147" i="21"/>
  <c r="O147" i="21"/>
  <c r="S147" i="21" s="1"/>
  <c r="N151" i="21"/>
  <c r="O151" i="21"/>
  <c r="N158" i="21"/>
  <c r="O158" i="21"/>
  <c r="N170" i="21"/>
  <c r="O170" i="21"/>
  <c r="N178" i="21"/>
  <c r="O178" i="21"/>
  <c r="S178" i="21" s="1"/>
  <c r="N188" i="21"/>
  <c r="O188" i="21"/>
  <c r="N207" i="21"/>
  <c r="O207" i="21"/>
  <c r="N220" i="21"/>
  <c r="O220" i="21"/>
  <c r="N224" i="21"/>
  <c r="O224" i="21"/>
  <c r="N244" i="21"/>
  <c r="O244" i="21"/>
  <c r="N284" i="21"/>
  <c r="O284" i="21"/>
  <c r="N294" i="21"/>
  <c r="O294" i="21"/>
  <c r="N307" i="21"/>
  <c r="O307" i="21"/>
  <c r="S307" i="21" s="1"/>
  <c r="N316" i="21"/>
  <c r="O316" i="21"/>
  <c r="N320" i="21"/>
  <c r="O320" i="21"/>
  <c r="N332" i="21"/>
  <c r="O332" i="21"/>
  <c r="N339" i="21"/>
  <c r="O339" i="21"/>
  <c r="N351" i="21"/>
  <c r="O351" i="21"/>
  <c r="N360" i="21"/>
  <c r="O360" i="21"/>
  <c r="N368" i="21"/>
  <c r="O368" i="21"/>
  <c r="N378" i="21"/>
  <c r="O378" i="21"/>
  <c r="S378" i="21" s="1"/>
  <c r="N397" i="21"/>
  <c r="O397" i="21"/>
  <c r="N410" i="21"/>
  <c r="O410" i="21"/>
  <c r="N414" i="21"/>
  <c r="O414" i="21"/>
  <c r="N434" i="21"/>
  <c r="O434" i="21"/>
  <c r="N474" i="21"/>
  <c r="O474" i="21"/>
  <c r="N484" i="21"/>
  <c r="O484" i="21"/>
  <c r="N497" i="21"/>
  <c r="O497" i="21"/>
  <c r="N506" i="21"/>
  <c r="O506" i="21"/>
  <c r="N510" i="21"/>
  <c r="O510" i="21"/>
  <c r="N522" i="21"/>
  <c r="O522" i="21"/>
  <c r="N529" i="21"/>
  <c r="O529" i="21"/>
  <c r="N541" i="21"/>
  <c r="O541" i="21"/>
  <c r="S541" i="21" s="1"/>
  <c r="N550" i="21"/>
  <c r="O550" i="21"/>
  <c r="N558" i="21"/>
  <c r="O558" i="21"/>
  <c r="N568" i="21"/>
  <c r="O568" i="21"/>
  <c r="N587" i="21"/>
  <c r="O587" i="21"/>
  <c r="S587" i="21" s="1"/>
  <c r="N600" i="21"/>
  <c r="O600" i="21"/>
  <c r="N604" i="21"/>
  <c r="O604" i="21"/>
  <c r="N624" i="21"/>
  <c r="O624" i="21"/>
  <c r="N664" i="21"/>
  <c r="O664" i="21"/>
  <c r="S664" i="21" s="1"/>
  <c r="N674" i="21"/>
  <c r="O674" i="21"/>
  <c r="N687" i="21"/>
  <c r="O687" i="21"/>
  <c r="N696" i="21"/>
  <c r="O696" i="21"/>
  <c r="N700" i="21"/>
  <c r="O700" i="21"/>
  <c r="N712" i="21"/>
  <c r="O712" i="21"/>
  <c r="N719" i="21"/>
  <c r="O719" i="21"/>
  <c r="N731" i="21"/>
  <c r="O731" i="21"/>
  <c r="N740" i="21"/>
  <c r="O740" i="21"/>
  <c r="S740" i="21" s="1"/>
  <c r="N748" i="21"/>
  <c r="O748" i="21"/>
  <c r="N758" i="21"/>
  <c r="O758" i="21"/>
  <c r="N777" i="21"/>
  <c r="O777" i="21"/>
  <c r="N790" i="21"/>
  <c r="O790" i="21"/>
  <c r="S790" i="21" s="1"/>
  <c r="N794" i="21"/>
  <c r="O794" i="21"/>
  <c r="N814" i="21"/>
  <c r="O814" i="21"/>
  <c r="N854" i="21"/>
  <c r="O854" i="21"/>
  <c r="N864" i="21"/>
  <c r="O864" i="21"/>
  <c r="S864" i="21" s="1"/>
  <c r="N877" i="21"/>
  <c r="O877" i="21"/>
  <c r="N886" i="21"/>
  <c r="O886" i="21"/>
  <c r="N890" i="21"/>
  <c r="O890" i="21"/>
  <c r="N903" i="21"/>
  <c r="O903" i="21"/>
  <c r="S903" i="21" s="1"/>
  <c r="N910" i="21"/>
  <c r="O910" i="21"/>
  <c r="N922" i="21"/>
  <c r="O922" i="21"/>
  <c r="N931" i="21"/>
  <c r="O931" i="21"/>
  <c r="N936" i="21"/>
  <c r="O936" i="21"/>
  <c r="N944" i="21"/>
  <c r="O944" i="21"/>
  <c r="N953" i="21"/>
  <c r="O953" i="21"/>
  <c r="N972" i="21"/>
  <c r="O972" i="21"/>
  <c r="N985" i="21"/>
  <c r="O985" i="21"/>
  <c r="S985" i="21" s="1"/>
  <c r="N989" i="21"/>
  <c r="O989" i="21"/>
  <c r="N1009" i="21"/>
  <c r="O1009" i="21"/>
  <c r="N1050" i="21"/>
  <c r="O1050" i="21"/>
  <c r="N1060" i="21"/>
  <c r="O1060" i="21"/>
  <c r="S1060" i="21" s="1"/>
  <c r="N1073" i="21"/>
  <c r="O1073" i="21"/>
  <c r="N1082" i="21"/>
  <c r="O1082" i="21"/>
  <c r="N1086" i="21"/>
  <c r="O1086" i="21"/>
  <c r="N1099" i="21"/>
  <c r="O1099" i="21"/>
  <c r="S1099" i="21" s="1"/>
  <c r="N1106" i="21"/>
  <c r="O1106" i="21"/>
  <c r="N1118" i="21"/>
  <c r="O1118" i="21"/>
  <c r="N1127" i="21"/>
  <c r="O1127" i="21"/>
  <c r="N1132" i="21"/>
  <c r="O1132" i="21"/>
  <c r="N1140" i="21"/>
  <c r="O1140" i="21"/>
  <c r="N1150" i="21"/>
  <c r="O1150" i="21"/>
  <c r="N1169" i="21"/>
  <c r="O1169" i="21"/>
  <c r="N1182" i="21"/>
  <c r="O1182" i="21"/>
  <c r="S1182" i="21" s="1"/>
  <c r="N1186" i="21"/>
  <c r="O1186" i="21"/>
  <c r="N1206" i="21"/>
  <c r="O1206" i="21"/>
  <c r="N1247" i="21"/>
  <c r="O1247" i="21"/>
  <c r="N1257" i="21"/>
  <c r="O1257" i="21"/>
  <c r="S1257" i="21" s="1"/>
  <c r="N1270" i="21"/>
  <c r="O1270" i="21"/>
  <c r="N1286" i="21"/>
  <c r="O1286" i="21"/>
  <c r="N1295" i="21"/>
  <c r="O1295" i="21"/>
  <c r="N1299" i="21"/>
  <c r="O1299" i="21"/>
  <c r="N1312" i="21"/>
  <c r="O1312" i="21"/>
  <c r="N1319" i="21"/>
  <c r="O1319" i="21"/>
  <c r="N1331" i="21"/>
  <c r="O1331" i="21"/>
  <c r="N1340" i="21"/>
  <c r="O1340" i="21"/>
  <c r="S1340" i="21" s="1"/>
  <c r="N1345" i="21"/>
  <c r="O1345" i="21"/>
  <c r="N1353" i="21"/>
  <c r="O1353" i="21"/>
  <c r="N1363" i="21"/>
  <c r="O1363" i="21"/>
  <c r="N1382" i="21"/>
  <c r="O1382" i="21"/>
  <c r="S1382" i="21" s="1"/>
  <c r="N1395" i="21"/>
  <c r="O1395" i="21"/>
  <c r="N1399" i="21"/>
  <c r="O1399" i="21"/>
  <c r="N1419" i="21"/>
  <c r="O1419" i="21"/>
  <c r="N1460" i="21"/>
  <c r="O1460" i="21"/>
  <c r="S1460" i="21" s="1"/>
  <c r="N1470" i="21"/>
  <c r="O1470" i="21"/>
  <c r="N1483" i="21"/>
  <c r="O1483" i="21"/>
  <c r="N1499" i="21"/>
  <c r="O1499" i="21"/>
  <c r="N1508" i="21"/>
  <c r="O1508" i="21"/>
  <c r="S1508" i="21" s="1"/>
  <c r="N1512" i="21"/>
  <c r="O1512" i="21"/>
  <c r="N1525" i="21"/>
  <c r="O1525" i="21"/>
  <c r="N1532" i="21"/>
  <c r="O1532" i="21"/>
  <c r="N1544" i="21"/>
  <c r="O1544" i="21"/>
  <c r="S1544" i="21" s="1"/>
  <c r="N1553" i="21"/>
  <c r="O1553" i="21"/>
  <c r="K9" i="21"/>
  <c r="L9" i="21"/>
  <c r="K19" i="21"/>
  <c r="L19" i="21"/>
  <c r="K38" i="21"/>
  <c r="L38" i="21"/>
  <c r="Q38" i="21" s="1"/>
  <c r="K51" i="21"/>
  <c r="L51" i="21"/>
  <c r="K55" i="21"/>
  <c r="L55" i="21"/>
  <c r="Q55" i="21" s="1"/>
  <c r="K75" i="21"/>
  <c r="L75" i="21"/>
  <c r="K115" i="21"/>
  <c r="L115" i="21"/>
  <c r="K125" i="21"/>
  <c r="L125" i="21"/>
  <c r="K138" i="21"/>
  <c r="L138" i="21"/>
  <c r="M138" i="21" s="1"/>
  <c r="K147" i="21"/>
  <c r="L147" i="21"/>
  <c r="K151" i="21"/>
  <c r="L151" i="21"/>
  <c r="M151" i="21" s="1"/>
  <c r="K158" i="21"/>
  <c r="L158" i="21"/>
  <c r="K170" i="21"/>
  <c r="L170" i="21"/>
  <c r="Q170" i="21" s="1"/>
  <c r="K178" i="21"/>
  <c r="L178" i="21"/>
  <c r="K188" i="21"/>
  <c r="L188" i="21"/>
  <c r="M188" i="21" s="1"/>
  <c r="K207" i="21"/>
  <c r="L207" i="21"/>
  <c r="K220" i="21"/>
  <c r="L220" i="21"/>
  <c r="M220" i="21" s="1"/>
  <c r="K224" i="21"/>
  <c r="L224" i="21"/>
  <c r="K244" i="21"/>
  <c r="L244" i="21"/>
  <c r="M244" i="21" s="1"/>
  <c r="K284" i="21"/>
  <c r="L284" i="21"/>
  <c r="K294" i="21"/>
  <c r="L294" i="21"/>
  <c r="M294" i="21" s="1"/>
  <c r="K307" i="21"/>
  <c r="L307" i="21"/>
  <c r="K316" i="21"/>
  <c r="L316" i="21"/>
  <c r="K320" i="21"/>
  <c r="L320" i="21"/>
  <c r="K332" i="21"/>
  <c r="L332" i="21"/>
  <c r="Q332" i="21" s="1"/>
  <c r="K339" i="21"/>
  <c r="L339" i="21"/>
  <c r="K351" i="21"/>
  <c r="L351" i="21"/>
  <c r="K360" i="21"/>
  <c r="L360" i="21"/>
  <c r="K368" i="21"/>
  <c r="L368" i="21"/>
  <c r="M368" i="21" s="1"/>
  <c r="K378" i="21"/>
  <c r="L378" i="21"/>
  <c r="K397" i="21"/>
  <c r="L397" i="21"/>
  <c r="R397" i="21" s="1"/>
  <c r="K410" i="21"/>
  <c r="L410" i="21"/>
  <c r="K414" i="21"/>
  <c r="L414" i="21"/>
  <c r="Q414" i="21" s="1"/>
  <c r="K434" i="21"/>
  <c r="L434" i="21"/>
  <c r="K474" i="21"/>
  <c r="L474" i="21"/>
  <c r="K484" i="21"/>
  <c r="L484" i="21"/>
  <c r="K497" i="21"/>
  <c r="L497" i="21"/>
  <c r="M497" i="21" s="1"/>
  <c r="K506" i="21"/>
  <c r="L506" i="21"/>
  <c r="K510" i="21"/>
  <c r="L510" i="21"/>
  <c r="Q510" i="21" s="1"/>
  <c r="K522" i="21"/>
  <c r="L522" i="21"/>
  <c r="K529" i="21"/>
  <c r="L529" i="21"/>
  <c r="M529" i="21" s="1"/>
  <c r="K541" i="21"/>
  <c r="L541" i="21"/>
  <c r="K550" i="21"/>
  <c r="L550" i="21"/>
  <c r="K558" i="21"/>
  <c r="L558" i="21"/>
  <c r="K568" i="21"/>
  <c r="L568" i="21"/>
  <c r="Q568" i="21" s="1"/>
  <c r="K587" i="21"/>
  <c r="L587" i="21"/>
  <c r="K600" i="21"/>
  <c r="L600" i="21"/>
  <c r="R600" i="21" s="1"/>
  <c r="K604" i="21"/>
  <c r="L604" i="21"/>
  <c r="K624" i="21"/>
  <c r="L624" i="21"/>
  <c r="K664" i="21"/>
  <c r="L664" i="21"/>
  <c r="K674" i="21"/>
  <c r="L674" i="21"/>
  <c r="R674" i="21" s="1"/>
  <c r="K687" i="21"/>
  <c r="L687" i="21"/>
  <c r="K696" i="21"/>
  <c r="L696" i="21"/>
  <c r="Q696" i="21" s="1"/>
  <c r="K700" i="21"/>
  <c r="L700" i="21"/>
  <c r="K712" i="21"/>
  <c r="L712" i="21"/>
  <c r="R712" i="21" s="1"/>
  <c r="K719" i="21"/>
  <c r="L719" i="21"/>
  <c r="K731" i="21"/>
  <c r="L731" i="21"/>
  <c r="K740" i="21"/>
  <c r="L740" i="21"/>
  <c r="K748" i="21"/>
  <c r="L748" i="21"/>
  <c r="Q748" i="21" s="1"/>
  <c r="K758" i="21"/>
  <c r="L758" i="21"/>
  <c r="K777" i="21"/>
  <c r="L777" i="21"/>
  <c r="M777" i="21" s="1"/>
  <c r="K790" i="21"/>
  <c r="L790" i="21"/>
  <c r="K794" i="21"/>
  <c r="L794" i="21"/>
  <c r="M794" i="21" s="1"/>
  <c r="K814" i="21"/>
  <c r="L814" i="21"/>
  <c r="K854" i="21"/>
  <c r="L854" i="21"/>
  <c r="Q854" i="21" s="1"/>
  <c r="K864" i="21"/>
  <c r="L864" i="21"/>
  <c r="K877" i="21"/>
  <c r="L877" i="21"/>
  <c r="K886" i="21"/>
  <c r="L886" i="21"/>
  <c r="K890" i="21"/>
  <c r="L890" i="21"/>
  <c r="Q890" i="21" s="1"/>
  <c r="K903" i="21"/>
  <c r="L903" i="21"/>
  <c r="K910" i="21"/>
  <c r="L910" i="21"/>
  <c r="M910" i="21" s="1"/>
  <c r="K922" i="21"/>
  <c r="L922" i="21"/>
  <c r="K931" i="21"/>
  <c r="L931" i="21"/>
  <c r="Q931" i="21" s="1"/>
  <c r="K936" i="21"/>
  <c r="L936" i="21"/>
  <c r="K944" i="21"/>
  <c r="L944" i="21"/>
  <c r="Q944" i="21" s="1"/>
  <c r="K953" i="21"/>
  <c r="L953" i="21"/>
  <c r="K972" i="21"/>
  <c r="L972" i="21"/>
  <c r="K985" i="21"/>
  <c r="L985" i="21"/>
  <c r="K989" i="21"/>
  <c r="L989" i="21"/>
  <c r="M989" i="21" s="1"/>
  <c r="K1009" i="21"/>
  <c r="L1009" i="21"/>
  <c r="K1050" i="21"/>
  <c r="L1050" i="21"/>
  <c r="K1060" i="21"/>
  <c r="L1060" i="21"/>
  <c r="K1073" i="21"/>
  <c r="L1073" i="21"/>
  <c r="Q1073" i="21" s="1"/>
  <c r="K1082" i="21"/>
  <c r="L1082" i="21"/>
  <c r="K1086" i="21"/>
  <c r="L1086" i="21"/>
  <c r="Q1086" i="21" s="1"/>
  <c r="K1099" i="21"/>
  <c r="L1099" i="21"/>
  <c r="K1106" i="21"/>
  <c r="L1106" i="21"/>
  <c r="R1106" i="21" s="1"/>
  <c r="K1118" i="21"/>
  <c r="L1118" i="21"/>
  <c r="K1127" i="21"/>
  <c r="L1127" i="21"/>
  <c r="R1127" i="21" s="1"/>
  <c r="K1132" i="21"/>
  <c r="L1132" i="21"/>
  <c r="K1140" i="21"/>
  <c r="L1140" i="21"/>
  <c r="M1140" i="21" s="1"/>
  <c r="K1150" i="21"/>
  <c r="L1150" i="21"/>
  <c r="K1169" i="21"/>
  <c r="L1169" i="21"/>
  <c r="K1182" i="21"/>
  <c r="L1182" i="21"/>
  <c r="K1186" i="21"/>
  <c r="L1186" i="21"/>
  <c r="Q1186" i="21" s="1"/>
  <c r="K1206" i="21"/>
  <c r="L1206" i="21"/>
  <c r="K1247" i="21"/>
  <c r="L1247" i="21"/>
  <c r="K1257" i="21"/>
  <c r="L1257" i="21"/>
  <c r="K1270" i="21"/>
  <c r="L1270" i="21"/>
  <c r="K1286" i="21"/>
  <c r="L1286" i="21"/>
  <c r="K1295" i="21"/>
  <c r="L1295" i="21"/>
  <c r="Q1295" i="21" s="1"/>
  <c r="K1299" i="21"/>
  <c r="L1299" i="21"/>
  <c r="K1312" i="21"/>
  <c r="L1312" i="21"/>
  <c r="Q1312" i="21" s="1"/>
  <c r="K1319" i="21"/>
  <c r="L1319" i="21"/>
  <c r="K1331" i="21"/>
  <c r="L1331" i="21"/>
  <c r="Q1331" i="21" s="1"/>
  <c r="K1340" i="21"/>
  <c r="L1340" i="21"/>
  <c r="K1345" i="21"/>
  <c r="L1345" i="21"/>
  <c r="M1345" i="21" s="1"/>
  <c r="K1353" i="21"/>
  <c r="L1353" i="21"/>
  <c r="K1363" i="21"/>
  <c r="L1363" i="21"/>
  <c r="Q1363" i="21" s="1"/>
  <c r="K1382" i="21"/>
  <c r="L1382" i="21"/>
  <c r="K1395" i="21"/>
  <c r="L1395" i="21"/>
  <c r="R1395" i="21" s="1"/>
  <c r="K1399" i="21"/>
  <c r="L1399" i="21"/>
  <c r="K1419" i="21"/>
  <c r="L1419" i="21"/>
  <c r="K1460" i="21"/>
  <c r="L1460" i="21"/>
  <c r="K1470" i="21"/>
  <c r="L1470" i="21"/>
  <c r="Q1470" i="21" s="1"/>
  <c r="K1483" i="21"/>
  <c r="L1483" i="21"/>
  <c r="K1499" i="21"/>
  <c r="L1499" i="21"/>
  <c r="R1499" i="21" s="1"/>
  <c r="K1508" i="21"/>
  <c r="L1508" i="21"/>
  <c r="K1512" i="21"/>
  <c r="L1512" i="21"/>
  <c r="Q1512" i="21" s="1"/>
  <c r="K1525" i="21"/>
  <c r="L1525" i="21"/>
  <c r="K1532" i="21"/>
  <c r="L1532" i="21"/>
  <c r="R1532" i="21" s="1"/>
  <c r="K1544" i="21"/>
  <c r="L1544" i="21"/>
  <c r="K1553" i="21"/>
  <c r="L1553" i="21"/>
  <c r="R1553" i="21" s="1"/>
  <c r="G9" i="21"/>
  <c r="H9" i="21"/>
  <c r="I9" i="21"/>
  <c r="G19" i="21"/>
  <c r="T19" i="21" s="1"/>
  <c r="H19" i="21"/>
  <c r="I19" i="21"/>
  <c r="G38" i="21"/>
  <c r="H38" i="21"/>
  <c r="J38" i="21" s="1"/>
  <c r="I38" i="21"/>
  <c r="G51" i="21"/>
  <c r="H51" i="21"/>
  <c r="I51" i="21"/>
  <c r="G55" i="21"/>
  <c r="H55" i="21"/>
  <c r="I55" i="21"/>
  <c r="G75" i="21"/>
  <c r="T75" i="21" s="1"/>
  <c r="H75" i="21"/>
  <c r="I75" i="21"/>
  <c r="G115" i="21"/>
  <c r="H115" i="21"/>
  <c r="J115" i="21" s="1"/>
  <c r="I115" i="21"/>
  <c r="G125" i="21"/>
  <c r="H125" i="21"/>
  <c r="I125" i="21"/>
  <c r="S125" i="21" s="1"/>
  <c r="G138" i="21"/>
  <c r="H138" i="21"/>
  <c r="I138" i="21"/>
  <c r="G147" i="21"/>
  <c r="H147" i="21"/>
  <c r="I147" i="21"/>
  <c r="G151" i="21"/>
  <c r="H151" i="21"/>
  <c r="I151" i="21"/>
  <c r="G158" i="21"/>
  <c r="H158" i="21"/>
  <c r="I158" i="21"/>
  <c r="G170" i="21"/>
  <c r="H170" i="21"/>
  <c r="I170" i="21"/>
  <c r="G178" i="21"/>
  <c r="H178" i="21"/>
  <c r="I178" i="21"/>
  <c r="G188" i="21"/>
  <c r="H188" i="21"/>
  <c r="J188" i="21" s="1"/>
  <c r="I188" i="21"/>
  <c r="G207" i="21"/>
  <c r="H207" i="21"/>
  <c r="I207" i="21"/>
  <c r="T207" i="21" s="1"/>
  <c r="G220" i="21"/>
  <c r="H220" i="21"/>
  <c r="I220" i="21"/>
  <c r="G224" i="21"/>
  <c r="H224" i="21"/>
  <c r="I224" i="21"/>
  <c r="G244" i="21"/>
  <c r="T244" i="21" s="1"/>
  <c r="H244" i="21"/>
  <c r="J244" i="21" s="1"/>
  <c r="I244" i="21"/>
  <c r="G284" i="21"/>
  <c r="H284" i="21"/>
  <c r="I284" i="21"/>
  <c r="J284" i="21" s="1"/>
  <c r="G294" i="21"/>
  <c r="H294" i="21"/>
  <c r="I294" i="21"/>
  <c r="G307" i="21"/>
  <c r="T307" i="21" s="1"/>
  <c r="H307" i="21"/>
  <c r="I307" i="21"/>
  <c r="G316" i="21"/>
  <c r="H316" i="21"/>
  <c r="J316" i="21" s="1"/>
  <c r="I316" i="21"/>
  <c r="G320" i="21"/>
  <c r="H320" i="21"/>
  <c r="I320" i="21"/>
  <c r="G332" i="21"/>
  <c r="H332" i="21"/>
  <c r="I332" i="21"/>
  <c r="G339" i="21"/>
  <c r="H339" i="21"/>
  <c r="I339" i="21"/>
  <c r="G351" i="21"/>
  <c r="H351" i="21"/>
  <c r="J351" i="21" s="1"/>
  <c r="I351" i="21"/>
  <c r="G360" i="21"/>
  <c r="H360" i="21"/>
  <c r="I360" i="21"/>
  <c r="G368" i="21"/>
  <c r="H368" i="21"/>
  <c r="I368" i="21"/>
  <c r="G378" i="21"/>
  <c r="T378" i="21" s="1"/>
  <c r="H378" i="21"/>
  <c r="I378" i="21"/>
  <c r="G397" i="21"/>
  <c r="T397" i="21" s="1"/>
  <c r="H397" i="21"/>
  <c r="J397" i="21" s="1"/>
  <c r="I397" i="21"/>
  <c r="G410" i="21"/>
  <c r="H410" i="21"/>
  <c r="I410" i="21"/>
  <c r="P410" i="21" s="1"/>
  <c r="G414" i="21"/>
  <c r="H414" i="21"/>
  <c r="I414" i="21"/>
  <c r="G434" i="21"/>
  <c r="H434" i="21"/>
  <c r="I434" i="21"/>
  <c r="G474" i="21"/>
  <c r="H474" i="21"/>
  <c r="J474" i="21" s="1"/>
  <c r="I474" i="21"/>
  <c r="G484" i="21"/>
  <c r="H484" i="21"/>
  <c r="I484" i="21"/>
  <c r="G497" i="21"/>
  <c r="H497" i="21"/>
  <c r="I497" i="21"/>
  <c r="P497" i="21" s="1"/>
  <c r="G506" i="21"/>
  <c r="T506" i="21" s="1"/>
  <c r="H506" i="21"/>
  <c r="I506" i="21"/>
  <c r="G510" i="21"/>
  <c r="T510" i="21" s="1"/>
  <c r="H510" i="21"/>
  <c r="I510" i="21"/>
  <c r="G522" i="21"/>
  <c r="H522" i="21"/>
  <c r="I522" i="21"/>
  <c r="P522" i="21" s="1"/>
  <c r="G529" i="21"/>
  <c r="H529" i="21"/>
  <c r="I529" i="21"/>
  <c r="G541" i="21"/>
  <c r="T541" i="21" s="1"/>
  <c r="H541" i="21"/>
  <c r="I541" i="21"/>
  <c r="G550" i="21"/>
  <c r="H550" i="21"/>
  <c r="J550" i="21" s="1"/>
  <c r="I550" i="21"/>
  <c r="G558" i="21"/>
  <c r="H558" i="21"/>
  <c r="I558" i="21"/>
  <c r="G568" i="21"/>
  <c r="H568" i="21"/>
  <c r="I568" i="21"/>
  <c r="G587" i="21"/>
  <c r="T587" i="21" s="1"/>
  <c r="H587" i="21"/>
  <c r="I587" i="21"/>
  <c r="G600" i="21"/>
  <c r="H600" i="21"/>
  <c r="J600" i="21" s="1"/>
  <c r="I600" i="21"/>
  <c r="G604" i="21"/>
  <c r="H604" i="21"/>
  <c r="I604" i="21"/>
  <c r="G624" i="21"/>
  <c r="H624" i="21"/>
  <c r="I624" i="21"/>
  <c r="G664" i="21"/>
  <c r="T664" i="21" s="1"/>
  <c r="H664" i="21"/>
  <c r="I664" i="21"/>
  <c r="G674" i="21"/>
  <c r="H674" i="21"/>
  <c r="J674" i="21" s="1"/>
  <c r="I674" i="21"/>
  <c r="G687" i="21"/>
  <c r="H687" i="21"/>
  <c r="I687" i="21"/>
  <c r="P687" i="21" s="1"/>
  <c r="G696" i="21"/>
  <c r="H696" i="21"/>
  <c r="I696" i="21"/>
  <c r="G700" i="21"/>
  <c r="H700" i="21"/>
  <c r="I700" i="21"/>
  <c r="G712" i="21"/>
  <c r="H712" i="21"/>
  <c r="J712" i="21" s="1"/>
  <c r="I712" i="21"/>
  <c r="G719" i="21"/>
  <c r="H719" i="21"/>
  <c r="I719" i="21"/>
  <c r="G731" i="21"/>
  <c r="H731" i="21"/>
  <c r="I731" i="21"/>
  <c r="G740" i="21"/>
  <c r="T740" i="21" s="1"/>
  <c r="H740" i="21"/>
  <c r="I740" i="21"/>
  <c r="G748" i="21"/>
  <c r="H748" i="21"/>
  <c r="J748" i="21" s="1"/>
  <c r="I748" i="21"/>
  <c r="G758" i="21"/>
  <c r="H758" i="21"/>
  <c r="I758" i="21"/>
  <c r="G777" i="21"/>
  <c r="H777" i="21"/>
  <c r="I777" i="21"/>
  <c r="T777" i="21" s="1"/>
  <c r="G790" i="21"/>
  <c r="T790" i="21" s="1"/>
  <c r="H790" i="21"/>
  <c r="I790" i="21"/>
  <c r="G794" i="21"/>
  <c r="T794" i="21" s="1"/>
  <c r="H794" i="21"/>
  <c r="I794" i="21"/>
  <c r="G814" i="21"/>
  <c r="H814" i="21"/>
  <c r="I814" i="21"/>
  <c r="P814" i="21" s="1"/>
  <c r="G854" i="21"/>
  <c r="H854" i="21"/>
  <c r="I854" i="21"/>
  <c r="G864" i="21"/>
  <c r="T864" i="21" s="1"/>
  <c r="H864" i="21"/>
  <c r="I864" i="21"/>
  <c r="G877" i="21"/>
  <c r="H877" i="21"/>
  <c r="J877" i="21" s="1"/>
  <c r="I877" i="21"/>
  <c r="G886" i="21"/>
  <c r="H886" i="21"/>
  <c r="I886" i="21"/>
  <c r="S886" i="21" s="1"/>
  <c r="G890" i="21"/>
  <c r="H890" i="21"/>
  <c r="I890" i="21"/>
  <c r="G903" i="21"/>
  <c r="T903" i="21" s="1"/>
  <c r="H903" i="21"/>
  <c r="I903" i="21"/>
  <c r="G910" i="21"/>
  <c r="H910" i="21"/>
  <c r="I910" i="21"/>
  <c r="G922" i="21"/>
  <c r="H922" i="21"/>
  <c r="I922" i="21"/>
  <c r="S922" i="21" s="1"/>
  <c r="G931" i="21"/>
  <c r="H931" i="21"/>
  <c r="I931" i="21"/>
  <c r="G936" i="21"/>
  <c r="H936" i="21"/>
  <c r="I936" i="21"/>
  <c r="G944" i="21"/>
  <c r="T944" i="21" s="1"/>
  <c r="H944" i="21"/>
  <c r="J944" i="21" s="1"/>
  <c r="I944" i="21"/>
  <c r="G953" i="21"/>
  <c r="H953" i="21"/>
  <c r="I953" i="21"/>
  <c r="G972" i="21"/>
  <c r="H972" i="21"/>
  <c r="I972" i="21"/>
  <c r="G985" i="21"/>
  <c r="T985" i="21" s="1"/>
  <c r="H985" i="21"/>
  <c r="I985" i="21"/>
  <c r="G989" i="21"/>
  <c r="H989" i="21"/>
  <c r="I989" i="21"/>
  <c r="G1009" i="21"/>
  <c r="H1009" i="21"/>
  <c r="I1009" i="21"/>
  <c r="T1009" i="21" s="1"/>
  <c r="G1050" i="21"/>
  <c r="H1050" i="21"/>
  <c r="I1050" i="21"/>
  <c r="G1060" i="21"/>
  <c r="T1060" i="21" s="1"/>
  <c r="H1060" i="21"/>
  <c r="I1060" i="21"/>
  <c r="G1073" i="21"/>
  <c r="T1073" i="21" s="1"/>
  <c r="H1073" i="21"/>
  <c r="J1073" i="21" s="1"/>
  <c r="I1073" i="21"/>
  <c r="G1082" i="21"/>
  <c r="H1082" i="21"/>
  <c r="I1082" i="21"/>
  <c r="S1082" i="21" s="1"/>
  <c r="G1086" i="21"/>
  <c r="H1086" i="21"/>
  <c r="I1086" i="21"/>
  <c r="G1099" i="21"/>
  <c r="T1099" i="21" s="1"/>
  <c r="H1099" i="21"/>
  <c r="I1099" i="21"/>
  <c r="G1106" i="21"/>
  <c r="H1106" i="21"/>
  <c r="I1106" i="21"/>
  <c r="G1118" i="21"/>
  <c r="H1118" i="21"/>
  <c r="I1118" i="21"/>
  <c r="G1127" i="21"/>
  <c r="H1127" i="21"/>
  <c r="I1127" i="21"/>
  <c r="G1132" i="21"/>
  <c r="H1132" i="21"/>
  <c r="I1132" i="21"/>
  <c r="G1140" i="21"/>
  <c r="T1140" i="21" s="1"/>
  <c r="H1140" i="21"/>
  <c r="J1140" i="21" s="1"/>
  <c r="I1140" i="21"/>
  <c r="G1150" i="21"/>
  <c r="H1150" i="21"/>
  <c r="I1150" i="21"/>
  <c r="G1169" i="21"/>
  <c r="H1169" i="21"/>
  <c r="I1169" i="21"/>
  <c r="P1169" i="21" s="1"/>
  <c r="G1182" i="21"/>
  <c r="T1182" i="21" s="1"/>
  <c r="H1182" i="21"/>
  <c r="I1182" i="21"/>
  <c r="G1186" i="21"/>
  <c r="H1186" i="21"/>
  <c r="I1186" i="21"/>
  <c r="G1206" i="21"/>
  <c r="H1206" i="21"/>
  <c r="I1206" i="21"/>
  <c r="J1206" i="21" s="1"/>
  <c r="G1247" i="21"/>
  <c r="H1247" i="21"/>
  <c r="I1247" i="21"/>
  <c r="G1257" i="21"/>
  <c r="T1257" i="21" s="1"/>
  <c r="H1257" i="21"/>
  <c r="I1257" i="21"/>
  <c r="G1270" i="21"/>
  <c r="T1270" i="21" s="1"/>
  <c r="H1270" i="21"/>
  <c r="J1270" i="21" s="1"/>
  <c r="I1270" i="21"/>
  <c r="G1286" i="21"/>
  <c r="H1286" i="21"/>
  <c r="I1286" i="21"/>
  <c r="J1286" i="21" s="1"/>
  <c r="G1295" i="21"/>
  <c r="H1295" i="21"/>
  <c r="I1295" i="21"/>
  <c r="G1299" i="21"/>
  <c r="H1299" i="21"/>
  <c r="I1299" i="21"/>
  <c r="G1312" i="21"/>
  <c r="H1312" i="21"/>
  <c r="J1312" i="21" s="1"/>
  <c r="I1312" i="21"/>
  <c r="G1319" i="21"/>
  <c r="H1319" i="21"/>
  <c r="I1319" i="21"/>
  <c r="G1331" i="21"/>
  <c r="H1331" i="21"/>
  <c r="I1331" i="21"/>
  <c r="G1340" i="21"/>
  <c r="T1340" i="21" s="1"/>
  <c r="H1340" i="21"/>
  <c r="I1340" i="21"/>
  <c r="G1345" i="21"/>
  <c r="H1345" i="21"/>
  <c r="I1345" i="21"/>
  <c r="G1353" i="21"/>
  <c r="H1353" i="21"/>
  <c r="I1353" i="21"/>
  <c r="P1353" i="21" s="1"/>
  <c r="G1363" i="21"/>
  <c r="H1363" i="21"/>
  <c r="I1363" i="21"/>
  <c r="G1382" i="21"/>
  <c r="T1382" i="21" s="1"/>
  <c r="H1382" i="21"/>
  <c r="I1382" i="21"/>
  <c r="G1395" i="21"/>
  <c r="H1395" i="21"/>
  <c r="J1395" i="21" s="1"/>
  <c r="I1395" i="21"/>
  <c r="G1399" i="21"/>
  <c r="H1399" i="21"/>
  <c r="I1399" i="21"/>
  <c r="S1399" i="21" s="1"/>
  <c r="G1419" i="21"/>
  <c r="H1419" i="21"/>
  <c r="I1419" i="21"/>
  <c r="G1460" i="21"/>
  <c r="T1460" i="21" s="1"/>
  <c r="H1460" i="21"/>
  <c r="I1460" i="21"/>
  <c r="G1470" i="21"/>
  <c r="H1470" i="21"/>
  <c r="J1470" i="21" s="1"/>
  <c r="I1470" i="21"/>
  <c r="G1483" i="21"/>
  <c r="H1483" i="21"/>
  <c r="I1483" i="21"/>
  <c r="P1483" i="21" s="1"/>
  <c r="G1499" i="21"/>
  <c r="H1499" i="21"/>
  <c r="I1499" i="21"/>
  <c r="G1508" i="21"/>
  <c r="T1508" i="21" s="1"/>
  <c r="H1508" i="21"/>
  <c r="I1508" i="21"/>
  <c r="G1512" i="21"/>
  <c r="H1512" i="21"/>
  <c r="J1512" i="21" s="1"/>
  <c r="I1512" i="21"/>
  <c r="G1525" i="21"/>
  <c r="H1525" i="21"/>
  <c r="I1525" i="21"/>
  <c r="J1525" i="21" s="1"/>
  <c r="G1532" i="21"/>
  <c r="H1532" i="21"/>
  <c r="I1532" i="21"/>
  <c r="G1544" i="21"/>
  <c r="T1544" i="21" s="1"/>
  <c r="H1544" i="21"/>
  <c r="I1544" i="21"/>
  <c r="G1553" i="21"/>
  <c r="T1553" i="21" s="1"/>
  <c r="H1553" i="21"/>
  <c r="J1553" i="21" s="1"/>
  <c r="I1553" i="21"/>
  <c r="C3" i="21"/>
  <c r="B3" i="21" s="1"/>
  <c r="A3" i="21" s="1"/>
  <c r="C4" i="21"/>
  <c r="B4" i="21" s="1"/>
  <c r="A4" i="21" s="1"/>
  <c r="C5" i="21"/>
  <c r="B5" i="21" s="1"/>
  <c r="A5" i="21" s="1"/>
  <c r="C6" i="21"/>
  <c r="B6" i="21" s="1"/>
  <c r="A6" i="21" s="1"/>
  <c r="C7" i="21"/>
  <c r="B7" i="21" s="1"/>
  <c r="A7" i="21" s="1"/>
  <c r="C8" i="21"/>
  <c r="B8" i="21" s="1"/>
  <c r="A8" i="21" s="1"/>
  <c r="C9" i="21"/>
  <c r="B9" i="21" s="1"/>
  <c r="A9" i="21" s="1"/>
  <c r="C10" i="21"/>
  <c r="B10" i="21" s="1"/>
  <c r="A10" i="21" s="1"/>
  <c r="C11" i="21"/>
  <c r="B11" i="21" s="1"/>
  <c r="A11" i="21" s="1"/>
  <c r="C12" i="21"/>
  <c r="B12" i="21" s="1"/>
  <c r="A12" i="21" s="1"/>
  <c r="C13" i="21"/>
  <c r="B13" i="21" s="1"/>
  <c r="A13" i="21" s="1"/>
  <c r="C14" i="21"/>
  <c r="B14" i="21" s="1"/>
  <c r="A14" i="21" s="1"/>
  <c r="C15" i="21"/>
  <c r="B15" i="21" s="1"/>
  <c r="A15" i="21" s="1"/>
  <c r="C16" i="21"/>
  <c r="B16" i="21" s="1"/>
  <c r="A16" i="21" s="1"/>
  <c r="C17" i="21"/>
  <c r="B17" i="21" s="1"/>
  <c r="A17" i="21" s="1"/>
  <c r="C18" i="21"/>
  <c r="B18" i="21" s="1"/>
  <c r="A18" i="21" s="1"/>
  <c r="C19" i="21"/>
  <c r="B19" i="21" s="1"/>
  <c r="A19" i="21" s="1"/>
  <c r="C20" i="21"/>
  <c r="B20" i="21" s="1"/>
  <c r="A20" i="21" s="1"/>
  <c r="C21" i="21"/>
  <c r="B21" i="21" s="1"/>
  <c r="A21" i="21" s="1"/>
  <c r="C22" i="21"/>
  <c r="B22" i="21" s="1"/>
  <c r="A22" i="21" s="1"/>
  <c r="C23" i="21"/>
  <c r="B23" i="21" s="1"/>
  <c r="A23" i="21" s="1"/>
  <c r="C24" i="21"/>
  <c r="B24" i="21" s="1"/>
  <c r="A24" i="21" s="1"/>
  <c r="C25" i="21"/>
  <c r="B25" i="21" s="1"/>
  <c r="A25" i="21" s="1"/>
  <c r="C26" i="21"/>
  <c r="B26" i="21" s="1"/>
  <c r="A26" i="21" s="1"/>
  <c r="C27" i="21"/>
  <c r="B27" i="21" s="1"/>
  <c r="A27" i="21" s="1"/>
  <c r="C28" i="21"/>
  <c r="B28" i="21" s="1"/>
  <c r="A28" i="21" s="1"/>
  <c r="C29" i="21"/>
  <c r="B29" i="21" s="1"/>
  <c r="A29" i="21" s="1"/>
  <c r="C30" i="21"/>
  <c r="B30" i="21" s="1"/>
  <c r="A30" i="21" s="1"/>
  <c r="C31" i="21"/>
  <c r="B31" i="21" s="1"/>
  <c r="A31" i="21" s="1"/>
  <c r="C32" i="21"/>
  <c r="B32" i="21" s="1"/>
  <c r="A32" i="21" s="1"/>
  <c r="C33" i="21"/>
  <c r="B33" i="21" s="1"/>
  <c r="A33" i="21" s="1"/>
  <c r="C34" i="21"/>
  <c r="B34" i="21" s="1"/>
  <c r="A34" i="21" s="1"/>
  <c r="C35" i="21"/>
  <c r="B35" i="21" s="1"/>
  <c r="A35" i="21" s="1"/>
  <c r="C36" i="21"/>
  <c r="B36" i="21" s="1"/>
  <c r="A36" i="21" s="1"/>
  <c r="C37" i="21"/>
  <c r="B37" i="21" s="1"/>
  <c r="A37" i="21" s="1"/>
  <c r="C38" i="21"/>
  <c r="B38" i="21" s="1"/>
  <c r="A38" i="21" s="1"/>
  <c r="C39" i="21"/>
  <c r="B39" i="21" s="1"/>
  <c r="A39" i="21" s="1"/>
  <c r="C40" i="21"/>
  <c r="B40" i="21" s="1"/>
  <c r="A40" i="21" s="1"/>
  <c r="C41" i="21"/>
  <c r="B41" i="21" s="1"/>
  <c r="A41" i="21" s="1"/>
  <c r="C42" i="21"/>
  <c r="B42" i="21" s="1"/>
  <c r="A42" i="21" s="1"/>
  <c r="C43" i="21"/>
  <c r="B43" i="21" s="1"/>
  <c r="A43" i="21" s="1"/>
  <c r="C44" i="21"/>
  <c r="B44" i="21" s="1"/>
  <c r="A44" i="21" s="1"/>
  <c r="C45" i="21"/>
  <c r="B45" i="21" s="1"/>
  <c r="A45" i="21" s="1"/>
  <c r="C46" i="21"/>
  <c r="B46" i="21" s="1"/>
  <c r="A46" i="21" s="1"/>
  <c r="C47" i="21"/>
  <c r="B47" i="21" s="1"/>
  <c r="A47" i="21" s="1"/>
  <c r="C48" i="21"/>
  <c r="B48" i="21" s="1"/>
  <c r="A48" i="21" s="1"/>
  <c r="C49" i="21"/>
  <c r="B49" i="21" s="1"/>
  <c r="A49" i="21" s="1"/>
  <c r="C50" i="21"/>
  <c r="B50" i="21" s="1"/>
  <c r="A50" i="21" s="1"/>
  <c r="C51" i="21"/>
  <c r="B51" i="21" s="1"/>
  <c r="A51" i="21" s="1"/>
  <c r="C52" i="21"/>
  <c r="B52" i="21" s="1"/>
  <c r="A52" i="21" s="1"/>
  <c r="C53" i="21"/>
  <c r="B53" i="21" s="1"/>
  <c r="A53" i="21" s="1"/>
  <c r="C54" i="21"/>
  <c r="B54" i="21" s="1"/>
  <c r="A54" i="21" s="1"/>
  <c r="C55" i="21"/>
  <c r="B55" i="21" s="1"/>
  <c r="A55" i="21" s="1"/>
  <c r="C56" i="21"/>
  <c r="B56" i="21" s="1"/>
  <c r="A56" i="21" s="1"/>
  <c r="C57" i="21"/>
  <c r="B57" i="21" s="1"/>
  <c r="A57" i="21" s="1"/>
  <c r="C58" i="21"/>
  <c r="B58" i="21" s="1"/>
  <c r="A58" i="21" s="1"/>
  <c r="C59" i="21"/>
  <c r="B59" i="21" s="1"/>
  <c r="A59" i="21" s="1"/>
  <c r="C60" i="21"/>
  <c r="B60" i="21" s="1"/>
  <c r="A60" i="21" s="1"/>
  <c r="C61" i="21"/>
  <c r="B61" i="21" s="1"/>
  <c r="A61" i="21" s="1"/>
  <c r="C62" i="21"/>
  <c r="B62" i="21" s="1"/>
  <c r="A62" i="21" s="1"/>
  <c r="C63" i="21"/>
  <c r="B63" i="21" s="1"/>
  <c r="A63" i="21" s="1"/>
  <c r="C64" i="21"/>
  <c r="B64" i="21" s="1"/>
  <c r="A64" i="21" s="1"/>
  <c r="C65" i="21"/>
  <c r="B65" i="21" s="1"/>
  <c r="A65" i="21" s="1"/>
  <c r="C66" i="21"/>
  <c r="B66" i="21" s="1"/>
  <c r="A66" i="21" s="1"/>
  <c r="C67" i="21"/>
  <c r="B67" i="21" s="1"/>
  <c r="A67" i="21" s="1"/>
  <c r="C68" i="21"/>
  <c r="B68" i="21" s="1"/>
  <c r="A68" i="21" s="1"/>
  <c r="C69" i="21"/>
  <c r="B69" i="21" s="1"/>
  <c r="A69" i="21" s="1"/>
  <c r="C70" i="21"/>
  <c r="B70" i="21" s="1"/>
  <c r="A70" i="21" s="1"/>
  <c r="C71" i="21"/>
  <c r="B71" i="21" s="1"/>
  <c r="A71" i="21" s="1"/>
  <c r="C72" i="21"/>
  <c r="B72" i="21" s="1"/>
  <c r="A72" i="21" s="1"/>
  <c r="C73" i="21"/>
  <c r="B73" i="21" s="1"/>
  <c r="A73" i="21" s="1"/>
  <c r="C74" i="21"/>
  <c r="B74" i="21" s="1"/>
  <c r="A74" i="21" s="1"/>
  <c r="C75" i="21"/>
  <c r="B75" i="21" s="1"/>
  <c r="A75" i="21" s="1"/>
  <c r="C76" i="21"/>
  <c r="B76" i="21" s="1"/>
  <c r="A76" i="21" s="1"/>
  <c r="C77" i="21"/>
  <c r="B77" i="21" s="1"/>
  <c r="A77" i="21" s="1"/>
  <c r="C78" i="21"/>
  <c r="B78" i="21" s="1"/>
  <c r="A78" i="21" s="1"/>
  <c r="C79" i="21"/>
  <c r="B79" i="21" s="1"/>
  <c r="A79" i="21" s="1"/>
  <c r="C80" i="21"/>
  <c r="B80" i="21" s="1"/>
  <c r="A80" i="21" s="1"/>
  <c r="C81" i="21"/>
  <c r="B81" i="21" s="1"/>
  <c r="A81" i="21" s="1"/>
  <c r="C82" i="21"/>
  <c r="B82" i="21" s="1"/>
  <c r="A82" i="21" s="1"/>
  <c r="C83" i="21"/>
  <c r="B83" i="21" s="1"/>
  <c r="A83" i="21" s="1"/>
  <c r="C84" i="21"/>
  <c r="B84" i="21" s="1"/>
  <c r="A84" i="21" s="1"/>
  <c r="C85" i="21"/>
  <c r="B85" i="21" s="1"/>
  <c r="A85" i="21" s="1"/>
  <c r="C86" i="21"/>
  <c r="B86" i="21" s="1"/>
  <c r="A86" i="21" s="1"/>
  <c r="C87" i="21"/>
  <c r="B87" i="21" s="1"/>
  <c r="A87" i="21" s="1"/>
  <c r="C88" i="21"/>
  <c r="B88" i="21" s="1"/>
  <c r="A88" i="21" s="1"/>
  <c r="C89" i="21"/>
  <c r="B89" i="21" s="1"/>
  <c r="A89" i="21" s="1"/>
  <c r="C90" i="21"/>
  <c r="B90" i="21" s="1"/>
  <c r="A90" i="21" s="1"/>
  <c r="C91" i="21"/>
  <c r="B91" i="21" s="1"/>
  <c r="A91" i="21" s="1"/>
  <c r="C92" i="21"/>
  <c r="B92" i="21" s="1"/>
  <c r="A92" i="21" s="1"/>
  <c r="C93" i="21"/>
  <c r="B93" i="21" s="1"/>
  <c r="A93" i="21" s="1"/>
  <c r="C94" i="21"/>
  <c r="B94" i="21" s="1"/>
  <c r="A94" i="21" s="1"/>
  <c r="C95" i="21"/>
  <c r="B95" i="21" s="1"/>
  <c r="A95" i="21" s="1"/>
  <c r="C96" i="21"/>
  <c r="B96" i="21" s="1"/>
  <c r="A96" i="21" s="1"/>
  <c r="C97" i="21"/>
  <c r="B97" i="21" s="1"/>
  <c r="A97" i="21" s="1"/>
  <c r="C98" i="21"/>
  <c r="B98" i="21" s="1"/>
  <c r="A98" i="21" s="1"/>
  <c r="C99" i="21"/>
  <c r="B99" i="21" s="1"/>
  <c r="A99" i="21" s="1"/>
  <c r="C100" i="21"/>
  <c r="B100" i="21" s="1"/>
  <c r="A100" i="21" s="1"/>
  <c r="C101" i="21"/>
  <c r="B101" i="21" s="1"/>
  <c r="A101" i="21" s="1"/>
  <c r="C102" i="21"/>
  <c r="B102" i="21" s="1"/>
  <c r="A102" i="21" s="1"/>
  <c r="C103" i="21"/>
  <c r="B103" i="21" s="1"/>
  <c r="A103" i="21" s="1"/>
  <c r="C104" i="21"/>
  <c r="B104" i="21" s="1"/>
  <c r="A104" i="21" s="1"/>
  <c r="C105" i="21"/>
  <c r="B105" i="21" s="1"/>
  <c r="A105" i="21" s="1"/>
  <c r="C106" i="21"/>
  <c r="B106" i="21" s="1"/>
  <c r="A106" i="21" s="1"/>
  <c r="C107" i="21"/>
  <c r="B107" i="21" s="1"/>
  <c r="A107" i="21" s="1"/>
  <c r="C108" i="21"/>
  <c r="B108" i="21" s="1"/>
  <c r="A108" i="21" s="1"/>
  <c r="C109" i="21"/>
  <c r="B109" i="21" s="1"/>
  <c r="A109" i="21" s="1"/>
  <c r="C110" i="21"/>
  <c r="B110" i="21" s="1"/>
  <c r="A110" i="21" s="1"/>
  <c r="C111" i="21"/>
  <c r="B111" i="21" s="1"/>
  <c r="A111" i="21" s="1"/>
  <c r="C112" i="21"/>
  <c r="B112" i="21" s="1"/>
  <c r="A112" i="21" s="1"/>
  <c r="C113" i="21"/>
  <c r="B113" i="21" s="1"/>
  <c r="A113" i="21" s="1"/>
  <c r="C114" i="21"/>
  <c r="B114" i="21" s="1"/>
  <c r="A114" i="21" s="1"/>
  <c r="C115" i="21"/>
  <c r="B115" i="21" s="1"/>
  <c r="A115" i="21" s="1"/>
  <c r="C116" i="21"/>
  <c r="B116" i="21" s="1"/>
  <c r="A116" i="21" s="1"/>
  <c r="C117" i="21"/>
  <c r="B117" i="21" s="1"/>
  <c r="A117" i="21" s="1"/>
  <c r="C118" i="21"/>
  <c r="B118" i="21" s="1"/>
  <c r="A118" i="21" s="1"/>
  <c r="C119" i="21"/>
  <c r="B119" i="21" s="1"/>
  <c r="A119" i="21" s="1"/>
  <c r="C120" i="21"/>
  <c r="B120" i="21" s="1"/>
  <c r="A120" i="21" s="1"/>
  <c r="C121" i="21"/>
  <c r="B121" i="21" s="1"/>
  <c r="A121" i="21" s="1"/>
  <c r="C122" i="21"/>
  <c r="B122" i="21" s="1"/>
  <c r="A122" i="21" s="1"/>
  <c r="C123" i="21"/>
  <c r="B123" i="21" s="1"/>
  <c r="A123" i="21" s="1"/>
  <c r="C124" i="21"/>
  <c r="B124" i="21" s="1"/>
  <c r="A124" i="21" s="1"/>
  <c r="C125" i="21"/>
  <c r="B125" i="21" s="1"/>
  <c r="A125" i="21" s="1"/>
  <c r="C126" i="21"/>
  <c r="B126" i="21" s="1"/>
  <c r="A126" i="21" s="1"/>
  <c r="C127" i="21"/>
  <c r="B127" i="21" s="1"/>
  <c r="A127" i="21" s="1"/>
  <c r="C128" i="21"/>
  <c r="B128" i="21" s="1"/>
  <c r="A128" i="21" s="1"/>
  <c r="C129" i="21"/>
  <c r="B129" i="21" s="1"/>
  <c r="A129" i="21" s="1"/>
  <c r="C130" i="21"/>
  <c r="B130" i="21" s="1"/>
  <c r="A130" i="21" s="1"/>
  <c r="C131" i="21"/>
  <c r="B131" i="21" s="1"/>
  <c r="A131" i="21" s="1"/>
  <c r="C132" i="21"/>
  <c r="B132" i="21" s="1"/>
  <c r="A132" i="21" s="1"/>
  <c r="C133" i="21"/>
  <c r="B133" i="21" s="1"/>
  <c r="A133" i="21" s="1"/>
  <c r="C134" i="21"/>
  <c r="B134" i="21" s="1"/>
  <c r="A134" i="21" s="1"/>
  <c r="C135" i="21"/>
  <c r="B135" i="21" s="1"/>
  <c r="A135" i="21" s="1"/>
  <c r="C136" i="21"/>
  <c r="B136" i="21" s="1"/>
  <c r="A136" i="21" s="1"/>
  <c r="C137" i="21"/>
  <c r="B137" i="21" s="1"/>
  <c r="A137" i="21" s="1"/>
  <c r="C138" i="21"/>
  <c r="B138" i="21" s="1"/>
  <c r="A138" i="21" s="1"/>
  <c r="C139" i="21"/>
  <c r="B139" i="21" s="1"/>
  <c r="A139" i="21" s="1"/>
  <c r="C140" i="21"/>
  <c r="B140" i="21" s="1"/>
  <c r="A140" i="21" s="1"/>
  <c r="C141" i="21"/>
  <c r="B141" i="21" s="1"/>
  <c r="A141" i="21" s="1"/>
  <c r="C142" i="21"/>
  <c r="B142" i="21" s="1"/>
  <c r="A142" i="21" s="1"/>
  <c r="C143" i="21"/>
  <c r="B143" i="21" s="1"/>
  <c r="A143" i="21" s="1"/>
  <c r="C144" i="21"/>
  <c r="B144" i="21" s="1"/>
  <c r="A144" i="21" s="1"/>
  <c r="C145" i="21"/>
  <c r="B145" i="21" s="1"/>
  <c r="A145" i="21" s="1"/>
  <c r="C146" i="21"/>
  <c r="B146" i="21" s="1"/>
  <c r="A146" i="21" s="1"/>
  <c r="C147" i="21"/>
  <c r="B147" i="21" s="1"/>
  <c r="A147" i="21" s="1"/>
  <c r="C148" i="21"/>
  <c r="B148" i="21" s="1"/>
  <c r="A148" i="21" s="1"/>
  <c r="C149" i="21"/>
  <c r="B149" i="21" s="1"/>
  <c r="A149" i="21" s="1"/>
  <c r="C150" i="21"/>
  <c r="B150" i="21" s="1"/>
  <c r="A150" i="21" s="1"/>
  <c r="C151" i="21"/>
  <c r="B151" i="21" s="1"/>
  <c r="A151" i="21" s="1"/>
  <c r="C152" i="21"/>
  <c r="B152" i="21" s="1"/>
  <c r="A152" i="21" s="1"/>
  <c r="C153" i="21"/>
  <c r="B153" i="21" s="1"/>
  <c r="A153" i="21" s="1"/>
  <c r="C154" i="21"/>
  <c r="B154" i="21" s="1"/>
  <c r="A154" i="21" s="1"/>
  <c r="C155" i="21"/>
  <c r="B155" i="21" s="1"/>
  <c r="A155" i="21" s="1"/>
  <c r="C156" i="21"/>
  <c r="B156" i="21" s="1"/>
  <c r="A156" i="21" s="1"/>
  <c r="C157" i="21"/>
  <c r="B157" i="21" s="1"/>
  <c r="A157" i="21" s="1"/>
  <c r="C158" i="21"/>
  <c r="B158" i="21" s="1"/>
  <c r="A158" i="21" s="1"/>
  <c r="C159" i="21"/>
  <c r="B159" i="21" s="1"/>
  <c r="A159" i="21" s="1"/>
  <c r="C160" i="21"/>
  <c r="B160" i="21" s="1"/>
  <c r="A160" i="21" s="1"/>
  <c r="C161" i="21"/>
  <c r="B161" i="21" s="1"/>
  <c r="A161" i="21" s="1"/>
  <c r="C162" i="21"/>
  <c r="B162" i="21" s="1"/>
  <c r="A162" i="21" s="1"/>
  <c r="C163" i="21"/>
  <c r="B163" i="21" s="1"/>
  <c r="A163" i="21" s="1"/>
  <c r="C164" i="21"/>
  <c r="B164" i="21" s="1"/>
  <c r="A164" i="21" s="1"/>
  <c r="C165" i="21"/>
  <c r="B165" i="21" s="1"/>
  <c r="A165" i="21" s="1"/>
  <c r="C166" i="21"/>
  <c r="B166" i="21" s="1"/>
  <c r="A166" i="21" s="1"/>
  <c r="C167" i="21"/>
  <c r="B167" i="21" s="1"/>
  <c r="A167" i="21" s="1"/>
  <c r="C168" i="21"/>
  <c r="B168" i="21" s="1"/>
  <c r="A168" i="21" s="1"/>
  <c r="C169" i="21"/>
  <c r="B169" i="21" s="1"/>
  <c r="A169" i="21" s="1"/>
  <c r="C170" i="21"/>
  <c r="B170" i="21" s="1"/>
  <c r="A170" i="21" s="1"/>
  <c r="C171" i="21"/>
  <c r="B171" i="21" s="1"/>
  <c r="A171" i="21" s="1"/>
  <c r="C172" i="21"/>
  <c r="B172" i="21" s="1"/>
  <c r="A172" i="21" s="1"/>
  <c r="C173" i="21"/>
  <c r="B173" i="21" s="1"/>
  <c r="A173" i="21" s="1"/>
  <c r="C174" i="21"/>
  <c r="B174" i="21" s="1"/>
  <c r="A174" i="21" s="1"/>
  <c r="C175" i="21"/>
  <c r="B175" i="21" s="1"/>
  <c r="A175" i="21" s="1"/>
  <c r="C176" i="21"/>
  <c r="B176" i="21" s="1"/>
  <c r="A176" i="21" s="1"/>
  <c r="C177" i="21"/>
  <c r="B177" i="21" s="1"/>
  <c r="A177" i="21" s="1"/>
  <c r="C178" i="21"/>
  <c r="B178" i="21" s="1"/>
  <c r="A178" i="21" s="1"/>
  <c r="C179" i="21"/>
  <c r="B179" i="21" s="1"/>
  <c r="A179" i="21" s="1"/>
  <c r="C180" i="21"/>
  <c r="B180" i="21" s="1"/>
  <c r="A180" i="21" s="1"/>
  <c r="C181" i="21"/>
  <c r="B181" i="21" s="1"/>
  <c r="A181" i="21" s="1"/>
  <c r="C182" i="21"/>
  <c r="B182" i="21" s="1"/>
  <c r="A182" i="21" s="1"/>
  <c r="C183" i="21"/>
  <c r="B183" i="21" s="1"/>
  <c r="A183" i="21" s="1"/>
  <c r="C184" i="21"/>
  <c r="B184" i="21" s="1"/>
  <c r="A184" i="21" s="1"/>
  <c r="C185" i="21"/>
  <c r="B185" i="21" s="1"/>
  <c r="A185" i="21" s="1"/>
  <c r="C186" i="21"/>
  <c r="B186" i="21" s="1"/>
  <c r="A186" i="21" s="1"/>
  <c r="C187" i="21"/>
  <c r="B187" i="21" s="1"/>
  <c r="A187" i="21" s="1"/>
  <c r="C188" i="21"/>
  <c r="B188" i="21" s="1"/>
  <c r="A188" i="21" s="1"/>
  <c r="C189" i="21"/>
  <c r="B189" i="21" s="1"/>
  <c r="A189" i="21" s="1"/>
  <c r="C190" i="21"/>
  <c r="B190" i="21" s="1"/>
  <c r="A190" i="21" s="1"/>
  <c r="C191" i="21"/>
  <c r="B191" i="21" s="1"/>
  <c r="A191" i="21" s="1"/>
  <c r="C192" i="21"/>
  <c r="B192" i="21" s="1"/>
  <c r="A192" i="21" s="1"/>
  <c r="C193" i="21"/>
  <c r="B193" i="21" s="1"/>
  <c r="A193" i="21" s="1"/>
  <c r="C194" i="21"/>
  <c r="B194" i="21" s="1"/>
  <c r="A194" i="21" s="1"/>
  <c r="C195" i="21"/>
  <c r="B195" i="21" s="1"/>
  <c r="A195" i="21" s="1"/>
  <c r="C196" i="21"/>
  <c r="B196" i="21" s="1"/>
  <c r="A196" i="21" s="1"/>
  <c r="C197" i="21"/>
  <c r="B197" i="21" s="1"/>
  <c r="A197" i="21" s="1"/>
  <c r="C198" i="21"/>
  <c r="B198" i="21" s="1"/>
  <c r="A198" i="21" s="1"/>
  <c r="C199" i="21"/>
  <c r="B199" i="21" s="1"/>
  <c r="A199" i="21" s="1"/>
  <c r="C200" i="21"/>
  <c r="B200" i="21" s="1"/>
  <c r="A200" i="21" s="1"/>
  <c r="C201" i="21"/>
  <c r="B201" i="21" s="1"/>
  <c r="A201" i="21" s="1"/>
  <c r="C202" i="21"/>
  <c r="B202" i="21" s="1"/>
  <c r="A202" i="21" s="1"/>
  <c r="C203" i="21"/>
  <c r="B203" i="21" s="1"/>
  <c r="A203" i="21" s="1"/>
  <c r="C204" i="21"/>
  <c r="B204" i="21" s="1"/>
  <c r="A204" i="21" s="1"/>
  <c r="C205" i="21"/>
  <c r="B205" i="21" s="1"/>
  <c r="A205" i="21" s="1"/>
  <c r="C206" i="21"/>
  <c r="B206" i="21" s="1"/>
  <c r="A206" i="21" s="1"/>
  <c r="C207" i="21"/>
  <c r="B207" i="21" s="1"/>
  <c r="A207" i="21" s="1"/>
  <c r="C208" i="21"/>
  <c r="B208" i="21" s="1"/>
  <c r="A208" i="21" s="1"/>
  <c r="C209" i="21"/>
  <c r="B209" i="21" s="1"/>
  <c r="A209" i="21" s="1"/>
  <c r="C210" i="21"/>
  <c r="B210" i="21" s="1"/>
  <c r="A210" i="21" s="1"/>
  <c r="C211" i="21"/>
  <c r="B211" i="21" s="1"/>
  <c r="A211" i="21" s="1"/>
  <c r="C212" i="21"/>
  <c r="B212" i="21" s="1"/>
  <c r="A212" i="21" s="1"/>
  <c r="C213" i="21"/>
  <c r="B213" i="21" s="1"/>
  <c r="A213" i="21" s="1"/>
  <c r="C214" i="21"/>
  <c r="B214" i="21" s="1"/>
  <c r="A214" i="21" s="1"/>
  <c r="C215" i="21"/>
  <c r="B215" i="21" s="1"/>
  <c r="A215" i="21" s="1"/>
  <c r="C216" i="21"/>
  <c r="B216" i="21" s="1"/>
  <c r="A216" i="21" s="1"/>
  <c r="C217" i="21"/>
  <c r="B217" i="21" s="1"/>
  <c r="A217" i="21" s="1"/>
  <c r="C218" i="21"/>
  <c r="B218" i="21" s="1"/>
  <c r="A218" i="21" s="1"/>
  <c r="C219" i="21"/>
  <c r="B219" i="21" s="1"/>
  <c r="A219" i="21" s="1"/>
  <c r="C220" i="21"/>
  <c r="B220" i="21" s="1"/>
  <c r="A220" i="21" s="1"/>
  <c r="C221" i="21"/>
  <c r="B221" i="21" s="1"/>
  <c r="A221" i="21" s="1"/>
  <c r="C222" i="21"/>
  <c r="B222" i="21" s="1"/>
  <c r="A222" i="21" s="1"/>
  <c r="C223" i="21"/>
  <c r="B223" i="21" s="1"/>
  <c r="A223" i="21" s="1"/>
  <c r="C224" i="21"/>
  <c r="B224" i="21" s="1"/>
  <c r="A224" i="21" s="1"/>
  <c r="C225" i="21"/>
  <c r="B225" i="21" s="1"/>
  <c r="A225" i="21" s="1"/>
  <c r="C226" i="21"/>
  <c r="B226" i="21" s="1"/>
  <c r="A226" i="21" s="1"/>
  <c r="C227" i="21"/>
  <c r="B227" i="21" s="1"/>
  <c r="A227" i="21" s="1"/>
  <c r="C228" i="21"/>
  <c r="B228" i="21" s="1"/>
  <c r="A228" i="21" s="1"/>
  <c r="C229" i="21"/>
  <c r="B229" i="21" s="1"/>
  <c r="A229" i="21" s="1"/>
  <c r="C230" i="21"/>
  <c r="B230" i="21" s="1"/>
  <c r="A230" i="21" s="1"/>
  <c r="C231" i="21"/>
  <c r="B231" i="21" s="1"/>
  <c r="A231" i="21" s="1"/>
  <c r="C232" i="21"/>
  <c r="B232" i="21" s="1"/>
  <c r="A232" i="21" s="1"/>
  <c r="C233" i="21"/>
  <c r="B233" i="21" s="1"/>
  <c r="A233" i="21" s="1"/>
  <c r="C234" i="21"/>
  <c r="B234" i="21" s="1"/>
  <c r="A234" i="21" s="1"/>
  <c r="C235" i="21"/>
  <c r="B235" i="21" s="1"/>
  <c r="A235" i="21" s="1"/>
  <c r="C236" i="21"/>
  <c r="B236" i="21" s="1"/>
  <c r="A236" i="21" s="1"/>
  <c r="C237" i="21"/>
  <c r="B237" i="21" s="1"/>
  <c r="A237" i="21" s="1"/>
  <c r="C238" i="21"/>
  <c r="B238" i="21" s="1"/>
  <c r="A238" i="21" s="1"/>
  <c r="C239" i="21"/>
  <c r="B239" i="21" s="1"/>
  <c r="A239" i="21" s="1"/>
  <c r="C240" i="21"/>
  <c r="B240" i="21" s="1"/>
  <c r="A240" i="21" s="1"/>
  <c r="C241" i="21"/>
  <c r="B241" i="21" s="1"/>
  <c r="A241" i="21" s="1"/>
  <c r="C242" i="21"/>
  <c r="B242" i="21" s="1"/>
  <c r="A242" i="21" s="1"/>
  <c r="C243" i="21"/>
  <c r="B243" i="21" s="1"/>
  <c r="A243" i="21" s="1"/>
  <c r="C244" i="21"/>
  <c r="B244" i="21" s="1"/>
  <c r="A244" i="21" s="1"/>
  <c r="C245" i="21"/>
  <c r="B245" i="21" s="1"/>
  <c r="A245" i="21" s="1"/>
  <c r="C246" i="21"/>
  <c r="B246" i="21" s="1"/>
  <c r="A246" i="21" s="1"/>
  <c r="C247" i="21"/>
  <c r="B247" i="21" s="1"/>
  <c r="A247" i="21" s="1"/>
  <c r="C248" i="21"/>
  <c r="B248" i="21" s="1"/>
  <c r="A248" i="21" s="1"/>
  <c r="C249" i="21"/>
  <c r="B249" i="21" s="1"/>
  <c r="A249" i="21" s="1"/>
  <c r="C250" i="21"/>
  <c r="B250" i="21" s="1"/>
  <c r="A250" i="21" s="1"/>
  <c r="C251" i="21"/>
  <c r="B251" i="21" s="1"/>
  <c r="A251" i="21" s="1"/>
  <c r="C252" i="21"/>
  <c r="B252" i="21" s="1"/>
  <c r="A252" i="21" s="1"/>
  <c r="C253" i="21"/>
  <c r="B253" i="21" s="1"/>
  <c r="A253" i="21" s="1"/>
  <c r="C254" i="21"/>
  <c r="B254" i="21" s="1"/>
  <c r="A254" i="21" s="1"/>
  <c r="C255" i="21"/>
  <c r="B255" i="21" s="1"/>
  <c r="A255" i="21" s="1"/>
  <c r="C256" i="21"/>
  <c r="B256" i="21" s="1"/>
  <c r="A256" i="21" s="1"/>
  <c r="C257" i="21"/>
  <c r="B257" i="21" s="1"/>
  <c r="A257" i="21" s="1"/>
  <c r="C258" i="21"/>
  <c r="B258" i="21" s="1"/>
  <c r="A258" i="21" s="1"/>
  <c r="C259" i="21"/>
  <c r="B259" i="21" s="1"/>
  <c r="A259" i="21" s="1"/>
  <c r="C260" i="21"/>
  <c r="B260" i="21" s="1"/>
  <c r="A260" i="21" s="1"/>
  <c r="C261" i="21"/>
  <c r="B261" i="21" s="1"/>
  <c r="A261" i="21" s="1"/>
  <c r="C262" i="21"/>
  <c r="B262" i="21" s="1"/>
  <c r="A262" i="21" s="1"/>
  <c r="C263" i="21"/>
  <c r="B263" i="21" s="1"/>
  <c r="A263" i="21" s="1"/>
  <c r="C264" i="21"/>
  <c r="B264" i="21" s="1"/>
  <c r="A264" i="21" s="1"/>
  <c r="C265" i="21"/>
  <c r="B265" i="21" s="1"/>
  <c r="A265" i="21" s="1"/>
  <c r="C266" i="21"/>
  <c r="B266" i="21" s="1"/>
  <c r="A266" i="21" s="1"/>
  <c r="C267" i="21"/>
  <c r="B267" i="21" s="1"/>
  <c r="A267" i="21" s="1"/>
  <c r="C268" i="21"/>
  <c r="B268" i="21" s="1"/>
  <c r="A268" i="21" s="1"/>
  <c r="C269" i="21"/>
  <c r="B269" i="21" s="1"/>
  <c r="A269" i="21" s="1"/>
  <c r="C270" i="21"/>
  <c r="B270" i="21" s="1"/>
  <c r="A270" i="21" s="1"/>
  <c r="C271" i="21"/>
  <c r="B271" i="21" s="1"/>
  <c r="A271" i="21" s="1"/>
  <c r="C272" i="21"/>
  <c r="B272" i="21" s="1"/>
  <c r="A272" i="21" s="1"/>
  <c r="C273" i="21"/>
  <c r="B273" i="21" s="1"/>
  <c r="A273" i="21" s="1"/>
  <c r="C274" i="21"/>
  <c r="B274" i="21" s="1"/>
  <c r="A274" i="21" s="1"/>
  <c r="C275" i="21"/>
  <c r="B275" i="21" s="1"/>
  <c r="A275" i="21" s="1"/>
  <c r="C276" i="21"/>
  <c r="B276" i="21" s="1"/>
  <c r="A276" i="21" s="1"/>
  <c r="C277" i="21"/>
  <c r="B277" i="21" s="1"/>
  <c r="A277" i="21" s="1"/>
  <c r="C278" i="21"/>
  <c r="B278" i="21" s="1"/>
  <c r="A278" i="21" s="1"/>
  <c r="C279" i="21"/>
  <c r="B279" i="21" s="1"/>
  <c r="A279" i="21" s="1"/>
  <c r="C280" i="21"/>
  <c r="B280" i="21" s="1"/>
  <c r="A280" i="21" s="1"/>
  <c r="C281" i="21"/>
  <c r="B281" i="21" s="1"/>
  <c r="A281" i="21" s="1"/>
  <c r="C282" i="21"/>
  <c r="B282" i="21" s="1"/>
  <c r="A282" i="21" s="1"/>
  <c r="C283" i="21"/>
  <c r="B283" i="21" s="1"/>
  <c r="A283" i="21" s="1"/>
  <c r="C284" i="21"/>
  <c r="B284" i="21" s="1"/>
  <c r="A284" i="21" s="1"/>
  <c r="C285" i="21"/>
  <c r="B285" i="21" s="1"/>
  <c r="A285" i="21" s="1"/>
  <c r="C286" i="21"/>
  <c r="B286" i="21" s="1"/>
  <c r="A286" i="21" s="1"/>
  <c r="C287" i="21"/>
  <c r="B287" i="21" s="1"/>
  <c r="A287" i="21" s="1"/>
  <c r="C288" i="21"/>
  <c r="B288" i="21" s="1"/>
  <c r="A288" i="21" s="1"/>
  <c r="C289" i="21"/>
  <c r="B289" i="21" s="1"/>
  <c r="A289" i="21" s="1"/>
  <c r="C290" i="21"/>
  <c r="B290" i="21" s="1"/>
  <c r="A290" i="21" s="1"/>
  <c r="C291" i="21"/>
  <c r="B291" i="21" s="1"/>
  <c r="A291" i="21" s="1"/>
  <c r="C292" i="21"/>
  <c r="B292" i="21" s="1"/>
  <c r="A292" i="21" s="1"/>
  <c r="C293" i="21"/>
  <c r="B293" i="21" s="1"/>
  <c r="A293" i="21" s="1"/>
  <c r="C294" i="21"/>
  <c r="B294" i="21" s="1"/>
  <c r="A294" i="21" s="1"/>
  <c r="C295" i="21"/>
  <c r="B295" i="21" s="1"/>
  <c r="A295" i="21" s="1"/>
  <c r="C296" i="21"/>
  <c r="B296" i="21" s="1"/>
  <c r="A296" i="21" s="1"/>
  <c r="C297" i="21"/>
  <c r="B297" i="21" s="1"/>
  <c r="A297" i="21" s="1"/>
  <c r="C298" i="21"/>
  <c r="B298" i="21" s="1"/>
  <c r="A298" i="21" s="1"/>
  <c r="C299" i="21"/>
  <c r="B299" i="21" s="1"/>
  <c r="A299" i="21" s="1"/>
  <c r="C300" i="21"/>
  <c r="B300" i="21" s="1"/>
  <c r="A300" i="21" s="1"/>
  <c r="C301" i="21"/>
  <c r="B301" i="21" s="1"/>
  <c r="A301" i="21" s="1"/>
  <c r="C302" i="21"/>
  <c r="B302" i="21" s="1"/>
  <c r="A302" i="21" s="1"/>
  <c r="C303" i="21"/>
  <c r="B303" i="21" s="1"/>
  <c r="A303" i="21" s="1"/>
  <c r="C304" i="21"/>
  <c r="B304" i="21" s="1"/>
  <c r="A304" i="21" s="1"/>
  <c r="C305" i="21"/>
  <c r="B305" i="21" s="1"/>
  <c r="A305" i="21" s="1"/>
  <c r="C306" i="21"/>
  <c r="B306" i="21" s="1"/>
  <c r="A306" i="21" s="1"/>
  <c r="C307" i="21"/>
  <c r="B307" i="21" s="1"/>
  <c r="A307" i="21" s="1"/>
  <c r="C308" i="21"/>
  <c r="B308" i="21" s="1"/>
  <c r="A308" i="21" s="1"/>
  <c r="C309" i="21"/>
  <c r="B309" i="21" s="1"/>
  <c r="A309" i="21" s="1"/>
  <c r="C310" i="21"/>
  <c r="B310" i="21" s="1"/>
  <c r="A310" i="21" s="1"/>
  <c r="C311" i="21"/>
  <c r="B311" i="21" s="1"/>
  <c r="A311" i="21" s="1"/>
  <c r="C312" i="21"/>
  <c r="B312" i="21" s="1"/>
  <c r="A312" i="21" s="1"/>
  <c r="C313" i="21"/>
  <c r="B313" i="21" s="1"/>
  <c r="A313" i="21" s="1"/>
  <c r="C314" i="21"/>
  <c r="B314" i="21" s="1"/>
  <c r="A314" i="21" s="1"/>
  <c r="C315" i="21"/>
  <c r="B315" i="21" s="1"/>
  <c r="A315" i="21" s="1"/>
  <c r="C316" i="21"/>
  <c r="B316" i="21" s="1"/>
  <c r="A316" i="21" s="1"/>
  <c r="C317" i="21"/>
  <c r="B317" i="21" s="1"/>
  <c r="A317" i="21" s="1"/>
  <c r="C318" i="21"/>
  <c r="B318" i="21" s="1"/>
  <c r="A318" i="21" s="1"/>
  <c r="C319" i="21"/>
  <c r="B319" i="21" s="1"/>
  <c r="A319" i="21" s="1"/>
  <c r="C320" i="21"/>
  <c r="B320" i="21" s="1"/>
  <c r="A320" i="21" s="1"/>
  <c r="C321" i="21"/>
  <c r="B321" i="21" s="1"/>
  <c r="A321" i="21" s="1"/>
  <c r="C322" i="21"/>
  <c r="B322" i="21" s="1"/>
  <c r="A322" i="21" s="1"/>
  <c r="C323" i="21"/>
  <c r="B323" i="21" s="1"/>
  <c r="A323" i="21" s="1"/>
  <c r="C324" i="21"/>
  <c r="B324" i="21" s="1"/>
  <c r="A324" i="21" s="1"/>
  <c r="C325" i="21"/>
  <c r="B325" i="21" s="1"/>
  <c r="A325" i="21" s="1"/>
  <c r="C326" i="21"/>
  <c r="B326" i="21" s="1"/>
  <c r="A326" i="21" s="1"/>
  <c r="C327" i="21"/>
  <c r="B327" i="21" s="1"/>
  <c r="A327" i="21" s="1"/>
  <c r="C328" i="21"/>
  <c r="B328" i="21" s="1"/>
  <c r="A328" i="21" s="1"/>
  <c r="C329" i="21"/>
  <c r="B329" i="21" s="1"/>
  <c r="A329" i="21" s="1"/>
  <c r="C330" i="21"/>
  <c r="B330" i="21" s="1"/>
  <c r="A330" i="21" s="1"/>
  <c r="C331" i="21"/>
  <c r="B331" i="21" s="1"/>
  <c r="A331" i="21" s="1"/>
  <c r="C332" i="21"/>
  <c r="B332" i="21" s="1"/>
  <c r="A332" i="21" s="1"/>
  <c r="C333" i="21"/>
  <c r="B333" i="21" s="1"/>
  <c r="A333" i="21" s="1"/>
  <c r="C334" i="21"/>
  <c r="B334" i="21" s="1"/>
  <c r="A334" i="21" s="1"/>
  <c r="C335" i="21"/>
  <c r="B335" i="21" s="1"/>
  <c r="A335" i="21" s="1"/>
  <c r="C336" i="21"/>
  <c r="B336" i="21" s="1"/>
  <c r="A336" i="21" s="1"/>
  <c r="C337" i="21"/>
  <c r="B337" i="21" s="1"/>
  <c r="A337" i="21" s="1"/>
  <c r="C338" i="21"/>
  <c r="B338" i="21" s="1"/>
  <c r="A338" i="21" s="1"/>
  <c r="C339" i="21"/>
  <c r="B339" i="21" s="1"/>
  <c r="A339" i="21" s="1"/>
  <c r="C340" i="21"/>
  <c r="B340" i="21" s="1"/>
  <c r="A340" i="21" s="1"/>
  <c r="C341" i="21"/>
  <c r="B341" i="21" s="1"/>
  <c r="A341" i="21" s="1"/>
  <c r="C342" i="21"/>
  <c r="B342" i="21" s="1"/>
  <c r="A342" i="21" s="1"/>
  <c r="C343" i="21"/>
  <c r="B343" i="21" s="1"/>
  <c r="A343" i="21" s="1"/>
  <c r="C344" i="21"/>
  <c r="B344" i="21" s="1"/>
  <c r="A344" i="21" s="1"/>
  <c r="C345" i="21"/>
  <c r="B345" i="21" s="1"/>
  <c r="A345" i="21" s="1"/>
  <c r="C346" i="21"/>
  <c r="B346" i="21" s="1"/>
  <c r="A346" i="21" s="1"/>
  <c r="C347" i="21"/>
  <c r="B347" i="21" s="1"/>
  <c r="A347" i="21" s="1"/>
  <c r="C348" i="21"/>
  <c r="B348" i="21" s="1"/>
  <c r="A348" i="21" s="1"/>
  <c r="C349" i="21"/>
  <c r="B349" i="21" s="1"/>
  <c r="A349" i="21" s="1"/>
  <c r="C350" i="21"/>
  <c r="B350" i="21" s="1"/>
  <c r="A350" i="21" s="1"/>
  <c r="C351" i="21"/>
  <c r="B351" i="21" s="1"/>
  <c r="A351" i="21" s="1"/>
  <c r="C352" i="21"/>
  <c r="B352" i="21" s="1"/>
  <c r="A352" i="21" s="1"/>
  <c r="C353" i="21"/>
  <c r="B353" i="21" s="1"/>
  <c r="A353" i="21" s="1"/>
  <c r="C354" i="21"/>
  <c r="B354" i="21" s="1"/>
  <c r="A354" i="21" s="1"/>
  <c r="C355" i="21"/>
  <c r="B355" i="21" s="1"/>
  <c r="A355" i="21" s="1"/>
  <c r="C356" i="21"/>
  <c r="B356" i="21" s="1"/>
  <c r="A356" i="21" s="1"/>
  <c r="C357" i="21"/>
  <c r="B357" i="21" s="1"/>
  <c r="A357" i="21" s="1"/>
  <c r="C358" i="21"/>
  <c r="B358" i="21" s="1"/>
  <c r="A358" i="21" s="1"/>
  <c r="C359" i="21"/>
  <c r="B359" i="21" s="1"/>
  <c r="A359" i="21" s="1"/>
  <c r="C360" i="21"/>
  <c r="B360" i="21" s="1"/>
  <c r="A360" i="21" s="1"/>
  <c r="C361" i="21"/>
  <c r="B361" i="21" s="1"/>
  <c r="A361" i="21" s="1"/>
  <c r="C362" i="21"/>
  <c r="B362" i="21" s="1"/>
  <c r="A362" i="21" s="1"/>
  <c r="C363" i="21"/>
  <c r="B363" i="21" s="1"/>
  <c r="A363" i="21" s="1"/>
  <c r="C364" i="21"/>
  <c r="B364" i="21" s="1"/>
  <c r="A364" i="21" s="1"/>
  <c r="C365" i="21"/>
  <c r="B365" i="21" s="1"/>
  <c r="A365" i="21" s="1"/>
  <c r="C366" i="21"/>
  <c r="B366" i="21" s="1"/>
  <c r="A366" i="21" s="1"/>
  <c r="C367" i="21"/>
  <c r="B367" i="21" s="1"/>
  <c r="A367" i="21" s="1"/>
  <c r="C368" i="21"/>
  <c r="B368" i="21" s="1"/>
  <c r="A368" i="21" s="1"/>
  <c r="C369" i="21"/>
  <c r="B369" i="21" s="1"/>
  <c r="A369" i="21" s="1"/>
  <c r="C370" i="21"/>
  <c r="B370" i="21" s="1"/>
  <c r="A370" i="21" s="1"/>
  <c r="C371" i="21"/>
  <c r="B371" i="21" s="1"/>
  <c r="A371" i="21" s="1"/>
  <c r="C372" i="21"/>
  <c r="B372" i="21" s="1"/>
  <c r="A372" i="21" s="1"/>
  <c r="C373" i="21"/>
  <c r="B373" i="21" s="1"/>
  <c r="A373" i="21" s="1"/>
  <c r="C374" i="21"/>
  <c r="B374" i="21" s="1"/>
  <c r="A374" i="21" s="1"/>
  <c r="C375" i="21"/>
  <c r="B375" i="21" s="1"/>
  <c r="A375" i="21" s="1"/>
  <c r="C376" i="21"/>
  <c r="B376" i="21" s="1"/>
  <c r="A376" i="21" s="1"/>
  <c r="C377" i="21"/>
  <c r="B377" i="21" s="1"/>
  <c r="A377" i="21" s="1"/>
  <c r="C378" i="21"/>
  <c r="B378" i="21" s="1"/>
  <c r="A378" i="21" s="1"/>
  <c r="C379" i="21"/>
  <c r="B379" i="21" s="1"/>
  <c r="A379" i="21" s="1"/>
  <c r="C380" i="21"/>
  <c r="B380" i="21" s="1"/>
  <c r="A380" i="21" s="1"/>
  <c r="C381" i="21"/>
  <c r="B381" i="21" s="1"/>
  <c r="A381" i="21" s="1"/>
  <c r="C382" i="21"/>
  <c r="B382" i="21" s="1"/>
  <c r="A382" i="21" s="1"/>
  <c r="C383" i="21"/>
  <c r="B383" i="21" s="1"/>
  <c r="A383" i="21" s="1"/>
  <c r="C384" i="21"/>
  <c r="B384" i="21" s="1"/>
  <c r="A384" i="21" s="1"/>
  <c r="C385" i="21"/>
  <c r="B385" i="21" s="1"/>
  <c r="A385" i="21" s="1"/>
  <c r="C386" i="21"/>
  <c r="B386" i="21" s="1"/>
  <c r="A386" i="21" s="1"/>
  <c r="C387" i="21"/>
  <c r="B387" i="21" s="1"/>
  <c r="A387" i="21" s="1"/>
  <c r="C388" i="21"/>
  <c r="B388" i="21" s="1"/>
  <c r="A388" i="21" s="1"/>
  <c r="C389" i="21"/>
  <c r="B389" i="21" s="1"/>
  <c r="A389" i="21" s="1"/>
  <c r="C390" i="21"/>
  <c r="B390" i="21" s="1"/>
  <c r="A390" i="21" s="1"/>
  <c r="C391" i="21"/>
  <c r="B391" i="21" s="1"/>
  <c r="A391" i="21" s="1"/>
  <c r="C392" i="21"/>
  <c r="B392" i="21" s="1"/>
  <c r="A392" i="21" s="1"/>
  <c r="C393" i="21"/>
  <c r="B393" i="21" s="1"/>
  <c r="A393" i="21" s="1"/>
  <c r="C394" i="21"/>
  <c r="B394" i="21" s="1"/>
  <c r="A394" i="21" s="1"/>
  <c r="C395" i="21"/>
  <c r="B395" i="21" s="1"/>
  <c r="A395" i="21" s="1"/>
  <c r="C396" i="21"/>
  <c r="B396" i="21" s="1"/>
  <c r="A396" i="21" s="1"/>
  <c r="C397" i="21"/>
  <c r="B397" i="21" s="1"/>
  <c r="A397" i="21" s="1"/>
  <c r="C398" i="21"/>
  <c r="B398" i="21" s="1"/>
  <c r="A398" i="21" s="1"/>
  <c r="C399" i="21"/>
  <c r="B399" i="21" s="1"/>
  <c r="A399" i="21" s="1"/>
  <c r="C400" i="21"/>
  <c r="B400" i="21" s="1"/>
  <c r="A400" i="21" s="1"/>
  <c r="C401" i="21"/>
  <c r="B401" i="21" s="1"/>
  <c r="A401" i="21" s="1"/>
  <c r="C402" i="21"/>
  <c r="B402" i="21" s="1"/>
  <c r="A402" i="21" s="1"/>
  <c r="C403" i="21"/>
  <c r="B403" i="21" s="1"/>
  <c r="A403" i="21" s="1"/>
  <c r="C404" i="21"/>
  <c r="B404" i="21" s="1"/>
  <c r="A404" i="21" s="1"/>
  <c r="C405" i="21"/>
  <c r="B405" i="21" s="1"/>
  <c r="A405" i="21" s="1"/>
  <c r="C406" i="21"/>
  <c r="B406" i="21" s="1"/>
  <c r="A406" i="21" s="1"/>
  <c r="C407" i="21"/>
  <c r="B407" i="21" s="1"/>
  <c r="A407" i="21" s="1"/>
  <c r="C408" i="21"/>
  <c r="B408" i="21" s="1"/>
  <c r="A408" i="21" s="1"/>
  <c r="C409" i="21"/>
  <c r="B409" i="21" s="1"/>
  <c r="A409" i="21" s="1"/>
  <c r="C410" i="21"/>
  <c r="B410" i="21" s="1"/>
  <c r="A410" i="21" s="1"/>
  <c r="C411" i="21"/>
  <c r="B411" i="21" s="1"/>
  <c r="A411" i="21" s="1"/>
  <c r="C412" i="21"/>
  <c r="B412" i="21" s="1"/>
  <c r="A412" i="21" s="1"/>
  <c r="C413" i="21"/>
  <c r="B413" i="21" s="1"/>
  <c r="A413" i="21" s="1"/>
  <c r="C414" i="21"/>
  <c r="B414" i="21" s="1"/>
  <c r="A414" i="21" s="1"/>
  <c r="C415" i="21"/>
  <c r="B415" i="21" s="1"/>
  <c r="A415" i="21" s="1"/>
  <c r="C416" i="21"/>
  <c r="B416" i="21" s="1"/>
  <c r="A416" i="21" s="1"/>
  <c r="C417" i="21"/>
  <c r="B417" i="21" s="1"/>
  <c r="A417" i="21" s="1"/>
  <c r="C418" i="21"/>
  <c r="B418" i="21" s="1"/>
  <c r="A418" i="21" s="1"/>
  <c r="C419" i="21"/>
  <c r="B419" i="21" s="1"/>
  <c r="A419" i="21" s="1"/>
  <c r="C420" i="21"/>
  <c r="B420" i="21" s="1"/>
  <c r="A420" i="21" s="1"/>
  <c r="C421" i="21"/>
  <c r="B421" i="21" s="1"/>
  <c r="A421" i="21" s="1"/>
  <c r="C422" i="21"/>
  <c r="B422" i="21" s="1"/>
  <c r="A422" i="21" s="1"/>
  <c r="C423" i="21"/>
  <c r="B423" i="21" s="1"/>
  <c r="A423" i="21" s="1"/>
  <c r="C424" i="21"/>
  <c r="B424" i="21" s="1"/>
  <c r="A424" i="21" s="1"/>
  <c r="C425" i="21"/>
  <c r="B425" i="21" s="1"/>
  <c r="A425" i="21" s="1"/>
  <c r="C426" i="21"/>
  <c r="B426" i="21" s="1"/>
  <c r="A426" i="21" s="1"/>
  <c r="C427" i="21"/>
  <c r="B427" i="21" s="1"/>
  <c r="A427" i="21" s="1"/>
  <c r="C428" i="21"/>
  <c r="B428" i="21" s="1"/>
  <c r="A428" i="21" s="1"/>
  <c r="C429" i="21"/>
  <c r="B429" i="21" s="1"/>
  <c r="A429" i="21" s="1"/>
  <c r="C430" i="21"/>
  <c r="B430" i="21" s="1"/>
  <c r="A430" i="21" s="1"/>
  <c r="C431" i="21"/>
  <c r="B431" i="21" s="1"/>
  <c r="A431" i="21" s="1"/>
  <c r="C432" i="21"/>
  <c r="B432" i="21" s="1"/>
  <c r="A432" i="21" s="1"/>
  <c r="C433" i="21"/>
  <c r="B433" i="21" s="1"/>
  <c r="A433" i="21" s="1"/>
  <c r="C434" i="21"/>
  <c r="B434" i="21" s="1"/>
  <c r="A434" i="21" s="1"/>
  <c r="C435" i="21"/>
  <c r="B435" i="21" s="1"/>
  <c r="A435" i="21" s="1"/>
  <c r="C436" i="21"/>
  <c r="B436" i="21" s="1"/>
  <c r="A436" i="21" s="1"/>
  <c r="C437" i="21"/>
  <c r="B437" i="21" s="1"/>
  <c r="A437" i="21" s="1"/>
  <c r="C438" i="21"/>
  <c r="B438" i="21" s="1"/>
  <c r="A438" i="21" s="1"/>
  <c r="C439" i="21"/>
  <c r="B439" i="21" s="1"/>
  <c r="A439" i="21" s="1"/>
  <c r="C440" i="21"/>
  <c r="B440" i="21" s="1"/>
  <c r="A440" i="21" s="1"/>
  <c r="C441" i="21"/>
  <c r="B441" i="21" s="1"/>
  <c r="A441" i="21" s="1"/>
  <c r="C442" i="21"/>
  <c r="B442" i="21" s="1"/>
  <c r="A442" i="21" s="1"/>
  <c r="C443" i="21"/>
  <c r="B443" i="21" s="1"/>
  <c r="A443" i="21" s="1"/>
  <c r="C444" i="21"/>
  <c r="B444" i="21" s="1"/>
  <c r="A444" i="21" s="1"/>
  <c r="C445" i="21"/>
  <c r="B445" i="21" s="1"/>
  <c r="A445" i="21" s="1"/>
  <c r="C446" i="21"/>
  <c r="B446" i="21" s="1"/>
  <c r="A446" i="21" s="1"/>
  <c r="C447" i="21"/>
  <c r="B447" i="21" s="1"/>
  <c r="A447" i="21" s="1"/>
  <c r="C448" i="21"/>
  <c r="B448" i="21" s="1"/>
  <c r="A448" i="21" s="1"/>
  <c r="C449" i="21"/>
  <c r="B449" i="21" s="1"/>
  <c r="A449" i="21" s="1"/>
  <c r="C450" i="21"/>
  <c r="B450" i="21" s="1"/>
  <c r="A450" i="21" s="1"/>
  <c r="C451" i="21"/>
  <c r="B451" i="21" s="1"/>
  <c r="A451" i="21" s="1"/>
  <c r="C452" i="21"/>
  <c r="B452" i="21" s="1"/>
  <c r="A452" i="21" s="1"/>
  <c r="C453" i="21"/>
  <c r="B453" i="21" s="1"/>
  <c r="A453" i="21" s="1"/>
  <c r="C454" i="21"/>
  <c r="B454" i="21" s="1"/>
  <c r="A454" i="21" s="1"/>
  <c r="C455" i="21"/>
  <c r="B455" i="21" s="1"/>
  <c r="A455" i="21" s="1"/>
  <c r="C456" i="21"/>
  <c r="B456" i="21" s="1"/>
  <c r="A456" i="21" s="1"/>
  <c r="C457" i="21"/>
  <c r="B457" i="21" s="1"/>
  <c r="A457" i="21" s="1"/>
  <c r="C458" i="21"/>
  <c r="B458" i="21" s="1"/>
  <c r="A458" i="21" s="1"/>
  <c r="C459" i="21"/>
  <c r="B459" i="21" s="1"/>
  <c r="A459" i="21" s="1"/>
  <c r="C460" i="21"/>
  <c r="B460" i="21" s="1"/>
  <c r="A460" i="21" s="1"/>
  <c r="C461" i="21"/>
  <c r="B461" i="21" s="1"/>
  <c r="A461" i="21" s="1"/>
  <c r="C462" i="21"/>
  <c r="B462" i="21" s="1"/>
  <c r="A462" i="21" s="1"/>
  <c r="C463" i="21"/>
  <c r="B463" i="21" s="1"/>
  <c r="A463" i="21" s="1"/>
  <c r="C464" i="21"/>
  <c r="B464" i="21" s="1"/>
  <c r="A464" i="21" s="1"/>
  <c r="C465" i="21"/>
  <c r="B465" i="21" s="1"/>
  <c r="A465" i="21" s="1"/>
  <c r="C466" i="21"/>
  <c r="B466" i="21" s="1"/>
  <c r="A466" i="21" s="1"/>
  <c r="C467" i="21"/>
  <c r="B467" i="21" s="1"/>
  <c r="A467" i="21" s="1"/>
  <c r="C468" i="21"/>
  <c r="B468" i="21" s="1"/>
  <c r="A468" i="21" s="1"/>
  <c r="C469" i="21"/>
  <c r="B469" i="21" s="1"/>
  <c r="A469" i="21" s="1"/>
  <c r="C470" i="21"/>
  <c r="B470" i="21" s="1"/>
  <c r="A470" i="21" s="1"/>
  <c r="C471" i="21"/>
  <c r="B471" i="21" s="1"/>
  <c r="A471" i="21" s="1"/>
  <c r="C472" i="21"/>
  <c r="B472" i="21" s="1"/>
  <c r="A472" i="21" s="1"/>
  <c r="C473" i="21"/>
  <c r="B473" i="21" s="1"/>
  <c r="A473" i="21" s="1"/>
  <c r="C474" i="21"/>
  <c r="B474" i="21" s="1"/>
  <c r="A474" i="21" s="1"/>
  <c r="C475" i="21"/>
  <c r="B475" i="21" s="1"/>
  <c r="A475" i="21" s="1"/>
  <c r="C476" i="21"/>
  <c r="B476" i="21" s="1"/>
  <c r="A476" i="21" s="1"/>
  <c r="C477" i="21"/>
  <c r="B477" i="21" s="1"/>
  <c r="A477" i="21" s="1"/>
  <c r="C478" i="21"/>
  <c r="B478" i="21" s="1"/>
  <c r="A478" i="21" s="1"/>
  <c r="C479" i="21"/>
  <c r="B479" i="21" s="1"/>
  <c r="A479" i="21" s="1"/>
  <c r="C480" i="21"/>
  <c r="B480" i="21" s="1"/>
  <c r="A480" i="21" s="1"/>
  <c r="C481" i="21"/>
  <c r="B481" i="21" s="1"/>
  <c r="A481" i="21" s="1"/>
  <c r="C482" i="21"/>
  <c r="B482" i="21" s="1"/>
  <c r="A482" i="21" s="1"/>
  <c r="C483" i="21"/>
  <c r="B483" i="21" s="1"/>
  <c r="A483" i="21" s="1"/>
  <c r="C484" i="21"/>
  <c r="B484" i="21" s="1"/>
  <c r="A484" i="21" s="1"/>
  <c r="C485" i="21"/>
  <c r="B485" i="21" s="1"/>
  <c r="A485" i="21" s="1"/>
  <c r="C486" i="21"/>
  <c r="B486" i="21" s="1"/>
  <c r="A486" i="21" s="1"/>
  <c r="C487" i="21"/>
  <c r="B487" i="21" s="1"/>
  <c r="A487" i="21" s="1"/>
  <c r="C488" i="21"/>
  <c r="B488" i="21" s="1"/>
  <c r="A488" i="21" s="1"/>
  <c r="C489" i="21"/>
  <c r="B489" i="21" s="1"/>
  <c r="A489" i="21" s="1"/>
  <c r="C490" i="21"/>
  <c r="B490" i="21" s="1"/>
  <c r="A490" i="21" s="1"/>
  <c r="C491" i="21"/>
  <c r="B491" i="21" s="1"/>
  <c r="A491" i="21" s="1"/>
  <c r="C492" i="21"/>
  <c r="B492" i="21" s="1"/>
  <c r="A492" i="21" s="1"/>
  <c r="C493" i="21"/>
  <c r="B493" i="21" s="1"/>
  <c r="A493" i="21" s="1"/>
  <c r="C494" i="21"/>
  <c r="B494" i="21" s="1"/>
  <c r="A494" i="21" s="1"/>
  <c r="C495" i="21"/>
  <c r="B495" i="21" s="1"/>
  <c r="A495" i="21" s="1"/>
  <c r="C496" i="21"/>
  <c r="B496" i="21" s="1"/>
  <c r="A496" i="21" s="1"/>
  <c r="C497" i="21"/>
  <c r="B497" i="21" s="1"/>
  <c r="A497" i="21" s="1"/>
  <c r="C498" i="21"/>
  <c r="B498" i="21" s="1"/>
  <c r="A498" i="21" s="1"/>
  <c r="C499" i="21"/>
  <c r="B499" i="21" s="1"/>
  <c r="A499" i="21" s="1"/>
  <c r="C500" i="21"/>
  <c r="B500" i="21" s="1"/>
  <c r="A500" i="21" s="1"/>
  <c r="C501" i="21"/>
  <c r="B501" i="21" s="1"/>
  <c r="A501" i="21" s="1"/>
  <c r="C502" i="21"/>
  <c r="B502" i="21" s="1"/>
  <c r="A502" i="21" s="1"/>
  <c r="C503" i="21"/>
  <c r="B503" i="21" s="1"/>
  <c r="A503" i="21" s="1"/>
  <c r="C504" i="21"/>
  <c r="B504" i="21" s="1"/>
  <c r="A504" i="21" s="1"/>
  <c r="C505" i="21"/>
  <c r="B505" i="21" s="1"/>
  <c r="A505" i="21" s="1"/>
  <c r="C506" i="21"/>
  <c r="B506" i="21" s="1"/>
  <c r="A506" i="21" s="1"/>
  <c r="C507" i="21"/>
  <c r="B507" i="21" s="1"/>
  <c r="A507" i="21" s="1"/>
  <c r="C508" i="21"/>
  <c r="B508" i="21" s="1"/>
  <c r="A508" i="21" s="1"/>
  <c r="C509" i="21"/>
  <c r="B509" i="21" s="1"/>
  <c r="A509" i="21" s="1"/>
  <c r="C510" i="21"/>
  <c r="B510" i="21" s="1"/>
  <c r="A510" i="21" s="1"/>
  <c r="C511" i="21"/>
  <c r="B511" i="21" s="1"/>
  <c r="A511" i="21" s="1"/>
  <c r="C512" i="21"/>
  <c r="B512" i="21" s="1"/>
  <c r="A512" i="21" s="1"/>
  <c r="C513" i="21"/>
  <c r="B513" i="21" s="1"/>
  <c r="A513" i="21" s="1"/>
  <c r="C514" i="21"/>
  <c r="B514" i="21" s="1"/>
  <c r="A514" i="21" s="1"/>
  <c r="C515" i="21"/>
  <c r="B515" i="21" s="1"/>
  <c r="A515" i="21" s="1"/>
  <c r="C516" i="21"/>
  <c r="B516" i="21" s="1"/>
  <c r="A516" i="21" s="1"/>
  <c r="C517" i="21"/>
  <c r="B517" i="21" s="1"/>
  <c r="A517" i="21" s="1"/>
  <c r="C518" i="21"/>
  <c r="B518" i="21" s="1"/>
  <c r="A518" i="21" s="1"/>
  <c r="C519" i="21"/>
  <c r="B519" i="21" s="1"/>
  <c r="A519" i="21" s="1"/>
  <c r="C520" i="21"/>
  <c r="B520" i="21" s="1"/>
  <c r="A520" i="21" s="1"/>
  <c r="C521" i="21"/>
  <c r="B521" i="21" s="1"/>
  <c r="A521" i="21" s="1"/>
  <c r="C522" i="21"/>
  <c r="B522" i="21" s="1"/>
  <c r="A522" i="21" s="1"/>
  <c r="C523" i="21"/>
  <c r="B523" i="21" s="1"/>
  <c r="A523" i="21" s="1"/>
  <c r="C524" i="21"/>
  <c r="B524" i="21" s="1"/>
  <c r="A524" i="21" s="1"/>
  <c r="C525" i="21"/>
  <c r="B525" i="21" s="1"/>
  <c r="A525" i="21" s="1"/>
  <c r="C526" i="21"/>
  <c r="B526" i="21" s="1"/>
  <c r="A526" i="21" s="1"/>
  <c r="C527" i="21"/>
  <c r="B527" i="21" s="1"/>
  <c r="A527" i="21" s="1"/>
  <c r="C528" i="21"/>
  <c r="B528" i="21" s="1"/>
  <c r="A528" i="21" s="1"/>
  <c r="C529" i="21"/>
  <c r="B529" i="21" s="1"/>
  <c r="A529" i="21" s="1"/>
  <c r="C530" i="21"/>
  <c r="B530" i="21" s="1"/>
  <c r="A530" i="21" s="1"/>
  <c r="C531" i="21"/>
  <c r="B531" i="21" s="1"/>
  <c r="A531" i="21" s="1"/>
  <c r="C532" i="21"/>
  <c r="B532" i="21" s="1"/>
  <c r="A532" i="21" s="1"/>
  <c r="C533" i="21"/>
  <c r="B533" i="21" s="1"/>
  <c r="A533" i="21" s="1"/>
  <c r="C534" i="21"/>
  <c r="B534" i="21" s="1"/>
  <c r="A534" i="21" s="1"/>
  <c r="C535" i="21"/>
  <c r="B535" i="21" s="1"/>
  <c r="A535" i="21" s="1"/>
  <c r="C536" i="21"/>
  <c r="B536" i="21" s="1"/>
  <c r="A536" i="21" s="1"/>
  <c r="C537" i="21"/>
  <c r="B537" i="21" s="1"/>
  <c r="A537" i="21" s="1"/>
  <c r="C538" i="21"/>
  <c r="B538" i="21" s="1"/>
  <c r="A538" i="21" s="1"/>
  <c r="C539" i="21"/>
  <c r="B539" i="21" s="1"/>
  <c r="A539" i="21" s="1"/>
  <c r="C540" i="21"/>
  <c r="B540" i="21" s="1"/>
  <c r="A540" i="21" s="1"/>
  <c r="C541" i="21"/>
  <c r="B541" i="21" s="1"/>
  <c r="A541" i="21" s="1"/>
  <c r="C542" i="21"/>
  <c r="B542" i="21" s="1"/>
  <c r="A542" i="21" s="1"/>
  <c r="C543" i="21"/>
  <c r="B543" i="21" s="1"/>
  <c r="A543" i="21" s="1"/>
  <c r="C544" i="21"/>
  <c r="B544" i="21" s="1"/>
  <c r="A544" i="21" s="1"/>
  <c r="C545" i="21"/>
  <c r="B545" i="21" s="1"/>
  <c r="A545" i="21" s="1"/>
  <c r="C546" i="21"/>
  <c r="B546" i="21" s="1"/>
  <c r="A546" i="21" s="1"/>
  <c r="C547" i="21"/>
  <c r="B547" i="21" s="1"/>
  <c r="A547" i="21" s="1"/>
  <c r="C548" i="21"/>
  <c r="B548" i="21" s="1"/>
  <c r="A548" i="21" s="1"/>
  <c r="C549" i="21"/>
  <c r="B549" i="21" s="1"/>
  <c r="A549" i="21" s="1"/>
  <c r="C550" i="21"/>
  <c r="B550" i="21" s="1"/>
  <c r="A550" i="21" s="1"/>
  <c r="C551" i="21"/>
  <c r="B551" i="21" s="1"/>
  <c r="A551" i="21" s="1"/>
  <c r="C552" i="21"/>
  <c r="B552" i="21" s="1"/>
  <c r="A552" i="21" s="1"/>
  <c r="C553" i="21"/>
  <c r="B553" i="21" s="1"/>
  <c r="A553" i="21" s="1"/>
  <c r="C554" i="21"/>
  <c r="B554" i="21" s="1"/>
  <c r="A554" i="21" s="1"/>
  <c r="C555" i="21"/>
  <c r="B555" i="21" s="1"/>
  <c r="A555" i="21" s="1"/>
  <c r="C556" i="21"/>
  <c r="B556" i="21" s="1"/>
  <c r="A556" i="21" s="1"/>
  <c r="C557" i="21"/>
  <c r="B557" i="21" s="1"/>
  <c r="A557" i="21" s="1"/>
  <c r="C558" i="21"/>
  <c r="B558" i="21" s="1"/>
  <c r="A558" i="21" s="1"/>
  <c r="C559" i="21"/>
  <c r="B559" i="21" s="1"/>
  <c r="A559" i="21" s="1"/>
  <c r="C560" i="21"/>
  <c r="B560" i="21" s="1"/>
  <c r="A560" i="21" s="1"/>
  <c r="C561" i="21"/>
  <c r="B561" i="21" s="1"/>
  <c r="A561" i="21" s="1"/>
  <c r="C562" i="21"/>
  <c r="B562" i="21" s="1"/>
  <c r="A562" i="21" s="1"/>
  <c r="C563" i="21"/>
  <c r="B563" i="21" s="1"/>
  <c r="A563" i="21" s="1"/>
  <c r="C564" i="21"/>
  <c r="B564" i="21" s="1"/>
  <c r="A564" i="21" s="1"/>
  <c r="C565" i="21"/>
  <c r="B565" i="21" s="1"/>
  <c r="A565" i="21" s="1"/>
  <c r="C566" i="21"/>
  <c r="B566" i="21" s="1"/>
  <c r="A566" i="21" s="1"/>
  <c r="C567" i="21"/>
  <c r="B567" i="21" s="1"/>
  <c r="A567" i="21" s="1"/>
  <c r="C568" i="21"/>
  <c r="B568" i="21" s="1"/>
  <c r="A568" i="21" s="1"/>
  <c r="C569" i="21"/>
  <c r="B569" i="21" s="1"/>
  <c r="A569" i="21" s="1"/>
  <c r="C570" i="21"/>
  <c r="B570" i="21" s="1"/>
  <c r="A570" i="21" s="1"/>
  <c r="C571" i="21"/>
  <c r="B571" i="21" s="1"/>
  <c r="A571" i="21" s="1"/>
  <c r="C572" i="21"/>
  <c r="B572" i="21" s="1"/>
  <c r="A572" i="21" s="1"/>
  <c r="C573" i="21"/>
  <c r="B573" i="21" s="1"/>
  <c r="A573" i="21" s="1"/>
  <c r="C574" i="21"/>
  <c r="B574" i="21" s="1"/>
  <c r="A574" i="21" s="1"/>
  <c r="C575" i="21"/>
  <c r="B575" i="21" s="1"/>
  <c r="A575" i="21" s="1"/>
  <c r="C576" i="21"/>
  <c r="B576" i="21" s="1"/>
  <c r="A576" i="21" s="1"/>
  <c r="C577" i="21"/>
  <c r="B577" i="21" s="1"/>
  <c r="A577" i="21" s="1"/>
  <c r="C578" i="21"/>
  <c r="B578" i="21" s="1"/>
  <c r="A578" i="21" s="1"/>
  <c r="C579" i="21"/>
  <c r="B579" i="21" s="1"/>
  <c r="A579" i="21" s="1"/>
  <c r="C580" i="21"/>
  <c r="B580" i="21" s="1"/>
  <c r="A580" i="21" s="1"/>
  <c r="C581" i="21"/>
  <c r="B581" i="21" s="1"/>
  <c r="A581" i="21" s="1"/>
  <c r="C582" i="21"/>
  <c r="B582" i="21" s="1"/>
  <c r="A582" i="21" s="1"/>
  <c r="C583" i="21"/>
  <c r="B583" i="21" s="1"/>
  <c r="A583" i="21" s="1"/>
  <c r="C584" i="21"/>
  <c r="B584" i="21" s="1"/>
  <c r="A584" i="21" s="1"/>
  <c r="C585" i="21"/>
  <c r="B585" i="21" s="1"/>
  <c r="A585" i="21" s="1"/>
  <c r="C586" i="21"/>
  <c r="B586" i="21" s="1"/>
  <c r="A586" i="21" s="1"/>
  <c r="C587" i="21"/>
  <c r="B587" i="21" s="1"/>
  <c r="A587" i="21" s="1"/>
  <c r="C588" i="21"/>
  <c r="B588" i="21" s="1"/>
  <c r="A588" i="21" s="1"/>
  <c r="C589" i="21"/>
  <c r="B589" i="21" s="1"/>
  <c r="A589" i="21" s="1"/>
  <c r="C590" i="21"/>
  <c r="B590" i="21" s="1"/>
  <c r="A590" i="21" s="1"/>
  <c r="C591" i="21"/>
  <c r="B591" i="21" s="1"/>
  <c r="A591" i="21" s="1"/>
  <c r="C592" i="21"/>
  <c r="B592" i="21" s="1"/>
  <c r="A592" i="21" s="1"/>
  <c r="C593" i="21"/>
  <c r="B593" i="21" s="1"/>
  <c r="A593" i="21" s="1"/>
  <c r="C594" i="21"/>
  <c r="B594" i="21" s="1"/>
  <c r="A594" i="21" s="1"/>
  <c r="C595" i="21"/>
  <c r="B595" i="21" s="1"/>
  <c r="A595" i="21" s="1"/>
  <c r="C596" i="21"/>
  <c r="B596" i="21" s="1"/>
  <c r="A596" i="21" s="1"/>
  <c r="C597" i="21"/>
  <c r="B597" i="21" s="1"/>
  <c r="A597" i="21" s="1"/>
  <c r="C598" i="21"/>
  <c r="B598" i="21" s="1"/>
  <c r="A598" i="21" s="1"/>
  <c r="C599" i="21"/>
  <c r="B599" i="21" s="1"/>
  <c r="A599" i="21" s="1"/>
  <c r="C600" i="21"/>
  <c r="B600" i="21" s="1"/>
  <c r="A600" i="21" s="1"/>
  <c r="C601" i="21"/>
  <c r="B601" i="21" s="1"/>
  <c r="A601" i="21" s="1"/>
  <c r="C602" i="21"/>
  <c r="B602" i="21" s="1"/>
  <c r="A602" i="21" s="1"/>
  <c r="C603" i="21"/>
  <c r="B603" i="21" s="1"/>
  <c r="A603" i="21" s="1"/>
  <c r="C604" i="21"/>
  <c r="B604" i="21" s="1"/>
  <c r="A604" i="21" s="1"/>
  <c r="C605" i="21"/>
  <c r="B605" i="21" s="1"/>
  <c r="A605" i="21" s="1"/>
  <c r="C606" i="21"/>
  <c r="B606" i="21" s="1"/>
  <c r="A606" i="21" s="1"/>
  <c r="C607" i="21"/>
  <c r="B607" i="21" s="1"/>
  <c r="A607" i="21" s="1"/>
  <c r="C608" i="21"/>
  <c r="B608" i="21" s="1"/>
  <c r="A608" i="21" s="1"/>
  <c r="C609" i="21"/>
  <c r="B609" i="21" s="1"/>
  <c r="A609" i="21" s="1"/>
  <c r="C610" i="21"/>
  <c r="B610" i="21" s="1"/>
  <c r="A610" i="21" s="1"/>
  <c r="C611" i="21"/>
  <c r="B611" i="21" s="1"/>
  <c r="A611" i="21" s="1"/>
  <c r="C612" i="21"/>
  <c r="B612" i="21" s="1"/>
  <c r="A612" i="21" s="1"/>
  <c r="C613" i="21"/>
  <c r="B613" i="21" s="1"/>
  <c r="A613" i="21" s="1"/>
  <c r="C614" i="21"/>
  <c r="B614" i="21" s="1"/>
  <c r="A614" i="21" s="1"/>
  <c r="C615" i="21"/>
  <c r="B615" i="21" s="1"/>
  <c r="A615" i="21" s="1"/>
  <c r="C616" i="21"/>
  <c r="B616" i="21" s="1"/>
  <c r="A616" i="21" s="1"/>
  <c r="C617" i="21"/>
  <c r="B617" i="21" s="1"/>
  <c r="A617" i="21" s="1"/>
  <c r="C618" i="21"/>
  <c r="B618" i="21" s="1"/>
  <c r="A618" i="21" s="1"/>
  <c r="C619" i="21"/>
  <c r="B619" i="21" s="1"/>
  <c r="A619" i="21" s="1"/>
  <c r="C620" i="21"/>
  <c r="B620" i="21" s="1"/>
  <c r="A620" i="21" s="1"/>
  <c r="C621" i="21"/>
  <c r="B621" i="21" s="1"/>
  <c r="A621" i="21" s="1"/>
  <c r="C622" i="21"/>
  <c r="B622" i="21" s="1"/>
  <c r="A622" i="21" s="1"/>
  <c r="C623" i="21"/>
  <c r="B623" i="21" s="1"/>
  <c r="A623" i="21" s="1"/>
  <c r="C624" i="21"/>
  <c r="B624" i="21" s="1"/>
  <c r="A624" i="21" s="1"/>
  <c r="C625" i="21"/>
  <c r="B625" i="21" s="1"/>
  <c r="A625" i="21" s="1"/>
  <c r="C626" i="21"/>
  <c r="B626" i="21" s="1"/>
  <c r="A626" i="21" s="1"/>
  <c r="C627" i="21"/>
  <c r="B627" i="21" s="1"/>
  <c r="A627" i="21" s="1"/>
  <c r="C628" i="21"/>
  <c r="B628" i="21" s="1"/>
  <c r="A628" i="21" s="1"/>
  <c r="C629" i="21"/>
  <c r="B629" i="21" s="1"/>
  <c r="A629" i="21" s="1"/>
  <c r="C630" i="21"/>
  <c r="B630" i="21" s="1"/>
  <c r="A630" i="21" s="1"/>
  <c r="C631" i="21"/>
  <c r="B631" i="21" s="1"/>
  <c r="A631" i="21" s="1"/>
  <c r="C632" i="21"/>
  <c r="B632" i="21" s="1"/>
  <c r="A632" i="21" s="1"/>
  <c r="C633" i="21"/>
  <c r="B633" i="21" s="1"/>
  <c r="A633" i="21" s="1"/>
  <c r="C634" i="21"/>
  <c r="B634" i="21" s="1"/>
  <c r="A634" i="21" s="1"/>
  <c r="C635" i="21"/>
  <c r="B635" i="21" s="1"/>
  <c r="A635" i="21" s="1"/>
  <c r="C636" i="21"/>
  <c r="B636" i="21" s="1"/>
  <c r="A636" i="21" s="1"/>
  <c r="C637" i="21"/>
  <c r="B637" i="21" s="1"/>
  <c r="A637" i="21" s="1"/>
  <c r="C638" i="21"/>
  <c r="B638" i="21" s="1"/>
  <c r="A638" i="21" s="1"/>
  <c r="C639" i="21"/>
  <c r="B639" i="21" s="1"/>
  <c r="A639" i="21" s="1"/>
  <c r="C640" i="21"/>
  <c r="B640" i="21" s="1"/>
  <c r="A640" i="21" s="1"/>
  <c r="C641" i="21"/>
  <c r="B641" i="21" s="1"/>
  <c r="A641" i="21" s="1"/>
  <c r="C642" i="21"/>
  <c r="B642" i="21" s="1"/>
  <c r="A642" i="21" s="1"/>
  <c r="C643" i="21"/>
  <c r="B643" i="21" s="1"/>
  <c r="A643" i="21" s="1"/>
  <c r="C644" i="21"/>
  <c r="B644" i="21" s="1"/>
  <c r="A644" i="21" s="1"/>
  <c r="C645" i="21"/>
  <c r="B645" i="21" s="1"/>
  <c r="A645" i="21" s="1"/>
  <c r="C646" i="21"/>
  <c r="B646" i="21" s="1"/>
  <c r="A646" i="21" s="1"/>
  <c r="C647" i="21"/>
  <c r="B647" i="21" s="1"/>
  <c r="A647" i="21" s="1"/>
  <c r="C648" i="21"/>
  <c r="B648" i="21" s="1"/>
  <c r="A648" i="21" s="1"/>
  <c r="C649" i="21"/>
  <c r="B649" i="21" s="1"/>
  <c r="A649" i="21" s="1"/>
  <c r="C650" i="21"/>
  <c r="B650" i="21" s="1"/>
  <c r="A650" i="21" s="1"/>
  <c r="C651" i="21"/>
  <c r="B651" i="21" s="1"/>
  <c r="A651" i="21" s="1"/>
  <c r="C652" i="21"/>
  <c r="B652" i="21" s="1"/>
  <c r="A652" i="21" s="1"/>
  <c r="C653" i="21"/>
  <c r="B653" i="21" s="1"/>
  <c r="A653" i="21" s="1"/>
  <c r="C654" i="21"/>
  <c r="B654" i="21" s="1"/>
  <c r="A654" i="21" s="1"/>
  <c r="C655" i="21"/>
  <c r="B655" i="21" s="1"/>
  <c r="A655" i="21" s="1"/>
  <c r="C656" i="21"/>
  <c r="B656" i="21" s="1"/>
  <c r="A656" i="21" s="1"/>
  <c r="C657" i="21"/>
  <c r="B657" i="21" s="1"/>
  <c r="A657" i="21" s="1"/>
  <c r="C658" i="21"/>
  <c r="B658" i="21" s="1"/>
  <c r="A658" i="21" s="1"/>
  <c r="C659" i="21"/>
  <c r="B659" i="21" s="1"/>
  <c r="A659" i="21" s="1"/>
  <c r="C660" i="21"/>
  <c r="B660" i="21" s="1"/>
  <c r="A660" i="21" s="1"/>
  <c r="C661" i="21"/>
  <c r="B661" i="21" s="1"/>
  <c r="A661" i="21" s="1"/>
  <c r="C662" i="21"/>
  <c r="B662" i="21" s="1"/>
  <c r="A662" i="21" s="1"/>
  <c r="C663" i="21"/>
  <c r="B663" i="21" s="1"/>
  <c r="A663" i="21" s="1"/>
  <c r="C664" i="21"/>
  <c r="B664" i="21" s="1"/>
  <c r="A664" i="21" s="1"/>
  <c r="C665" i="21"/>
  <c r="B665" i="21" s="1"/>
  <c r="A665" i="21" s="1"/>
  <c r="C666" i="21"/>
  <c r="B666" i="21" s="1"/>
  <c r="A666" i="21" s="1"/>
  <c r="C667" i="21"/>
  <c r="B667" i="21" s="1"/>
  <c r="A667" i="21" s="1"/>
  <c r="C668" i="21"/>
  <c r="B668" i="21" s="1"/>
  <c r="A668" i="21" s="1"/>
  <c r="C669" i="21"/>
  <c r="B669" i="21" s="1"/>
  <c r="A669" i="21" s="1"/>
  <c r="C670" i="21"/>
  <c r="B670" i="21" s="1"/>
  <c r="A670" i="21" s="1"/>
  <c r="C671" i="21"/>
  <c r="B671" i="21" s="1"/>
  <c r="A671" i="21" s="1"/>
  <c r="C672" i="21"/>
  <c r="B672" i="21" s="1"/>
  <c r="A672" i="21" s="1"/>
  <c r="C673" i="21"/>
  <c r="B673" i="21" s="1"/>
  <c r="A673" i="21" s="1"/>
  <c r="C674" i="21"/>
  <c r="B674" i="21" s="1"/>
  <c r="A674" i="21" s="1"/>
  <c r="C675" i="21"/>
  <c r="B675" i="21" s="1"/>
  <c r="A675" i="21" s="1"/>
  <c r="C676" i="21"/>
  <c r="B676" i="21" s="1"/>
  <c r="A676" i="21" s="1"/>
  <c r="C677" i="21"/>
  <c r="B677" i="21" s="1"/>
  <c r="A677" i="21" s="1"/>
  <c r="C678" i="21"/>
  <c r="B678" i="21" s="1"/>
  <c r="A678" i="21" s="1"/>
  <c r="C679" i="21"/>
  <c r="B679" i="21" s="1"/>
  <c r="A679" i="21" s="1"/>
  <c r="C680" i="21"/>
  <c r="B680" i="21" s="1"/>
  <c r="A680" i="21" s="1"/>
  <c r="C681" i="21"/>
  <c r="B681" i="21" s="1"/>
  <c r="A681" i="21" s="1"/>
  <c r="C682" i="21"/>
  <c r="B682" i="21" s="1"/>
  <c r="A682" i="21" s="1"/>
  <c r="C683" i="21"/>
  <c r="B683" i="21" s="1"/>
  <c r="A683" i="21" s="1"/>
  <c r="C684" i="21"/>
  <c r="B684" i="21" s="1"/>
  <c r="A684" i="21" s="1"/>
  <c r="C685" i="21"/>
  <c r="B685" i="21" s="1"/>
  <c r="A685" i="21" s="1"/>
  <c r="C686" i="21"/>
  <c r="B686" i="21" s="1"/>
  <c r="A686" i="21" s="1"/>
  <c r="C687" i="21"/>
  <c r="B687" i="21" s="1"/>
  <c r="A687" i="21" s="1"/>
  <c r="C688" i="21"/>
  <c r="B688" i="21" s="1"/>
  <c r="A688" i="21" s="1"/>
  <c r="C689" i="21"/>
  <c r="B689" i="21" s="1"/>
  <c r="A689" i="21" s="1"/>
  <c r="C690" i="21"/>
  <c r="B690" i="21" s="1"/>
  <c r="A690" i="21" s="1"/>
  <c r="C691" i="21"/>
  <c r="B691" i="21" s="1"/>
  <c r="A691" i="21" s="1"/>
  <c r="C692" i="21"/>
  <c r="B692" i="21" s="1"/>
  <c r="A692" i="21" s="1"/>
  <c r="C693" i="21"/>
  <c r="B693" i="21" s="1"/>
  <c r="A693" i="21" s="1"/>
  <c r="C694" i="21"/>
  <c r="B694" i="21" s="1"/>
  <c r="A694" i="21" s="1"/>
  <c r="C695" i="21"/>
  <c r="B695" i="21" s="1"/>
  <c r="A695" i="21" s="1"/>
  <c r="C696" i="21"/>
  <c r="B696" i="21" s="1"/>
  <c r="A696" i="21" s="1"/>
  <c r="C697" i="21"/>
  <c r="B697" i="21" s="1"/>
  <c r="A697" i="21" s="1"/>
  <c r="C698" i="21"/>
  <c r="B698" i="21" s="1"/>
  <c r="A698" i="21" s="1"/>
  <c r="C699" i="21"/>
  <c r="B699" i="21" s="1"/>
  <c r="A699" i="21" s="1"/>
  <c r="C700" i="21"/>
  <c r="B700" i="21" s="1"/>
  <c r="A700" i="21" s="1"/>
  <c r="C701" i="21"/>
  <c r="B701" i="21" s="1"/>
  <c r="A701" i="21" s="1"/>
  <c r="C702" i="21"/>
  <c r="B702" i="21" s="1"/>
  <c r="A702" i="21" s="1"/>
  <c r="C703" i="21"/>
  <c r="B703" i="21" s="1"/>
  <c r="A703" i="21" s="1"/>
  <c r="C704" i="21"/>
  <c r="B704" i="21" s="1"/>
  <c r="A704" i="21" s="1"/>
  <c r="C705" i="21"/>
  <c r="B705" i="21" s="1"/>
  <c r="A705" i="21" s="1"/>
  <c r="C706" i="21"/>
  <c r="B706" i="21" s="1"/>
  <c r="A706" i="21" s="1"/>
  <c r="C707" i="21"/>
  <c r="B707" i="21" s="1"/>
  <c r="A707" i="21" s="1"/>
  <c r="C708" i="21"/>
  <c r="B708" i="21" s="1"/>
  <c r="A708" i="21" s="1"/>
  <c r="C709" i="21"/>
  <c r="B709" i="21" s="1"/>
  <c r="A709" i="21" s="1"/>
  <c r="C710" i="21"/>
  <c r="B710" i="21" s="1"/>
  <c r="A710" i="21" s="1"/>
  <c r="C711" i="21"/>
  <c r="B711" i="21" s="1"/>
  <c r="A711" i="21" s="1"/>
  <c r="C712" i="21"/>
  <c r="B712" i="21" s="1"/>
  <c r="A712" i="21" s="1"/>
  <c r="C713" i="21"/>
  <c r="B713" i="21" s="1"/>
  <c r="A713" i="21" s="1"/>
  <c r="C714" i="21"/>
  <c r="B714" i="21" s="1"/>
  <c r="A714" i="21" s="1"/>
  <c r="C715" i="21"/>
  <c r="B715" i="21" s="1"/>
  <c r="A715" i="21" s="1"/>
  <c r="C716" i="21"/>
  <c r="B716" i="21" s="1"/>
  <c r="A716" i="21" s="1"/>
  <c r="C717" i="21"/>
  <c r="B717" i="21" s="1"/>
  <c r="A717" i="21" s="1"/>
  <c r="C718" i="21"/>
  <c r="B718" i="21" s="1"/>
  <c r="A718" i="21" s="1"/>
  <c r="C719" i="21"/>
  <c r="B719" i="21" s="1"/>
  <c r="A719" i="21" s="1"/>
  <c r="C720" i="21"/>
  <c r="B720" i="21" s="1"/>
  <c r="A720" i="21" s="1"/>
  <c r="C721" i="21"/>
  <c r="B721" i="21" s="1"/>
  <c r="A721" i="21" s="1"/>
  <c r="C722" i="21"/>
  <c r="B722" i="21" s="1"/>
  <c r="A722" i="21" s="1"/>
  <c r="C723" i="21"/>
  <c r="B723" i="21" s="1"/>
  <c r="A723" i="21" s="1"/>
  <c r="C724" i="21"/>
  <c r="B724" i="21" s="1"/>
  <c r="A724" i="21" s="1"/>
  <c r="C725" i="21"/>
  <c r="B725" i="21" s="1"/>
  <c r="A725" i="21" s="1"/>
  <c r="C726" i="21"/>
  <c r="B726" i="21" s="1"/>
  <c r="A726" i="21" s="1"/>
  <c r="C727" i="21"/>
  <c r="B727" i="21" s="1"/>
  <c r="A727" i="21" s="1"/>
  <c r="C728" i="21"/>
  <c r="B728" i="21" s="1"/>
  <c r="A728" i="21" s="1"/>
  <c r="C729" i="21"/>
  <c r="B729" i="21" s="1"/>
  <c r="A729" i="21" s="1"/>
  <c r="C730" i="21"/>
  <c r="B730" i="21" s="1"/>
  <c r="A730" i="21" s="1"/>
  <c r="C731" i="21"/>
  <c r="B731" i="21" s="1"/>
  <c r="A731" i="21" s="1"/>
  <c r="C732" i="21"/>
  <c r="B732" i="21" s="1"/>
  <c r="A732" i="21" s="1"/>
  <c r="C733" i="21"/>
  <c r="B733" i="21" s="1"/>
  <c r="A733" i="21" s="1"/>
  <c r="C734" i="21"/>
  <c r="B734" i="21" s="1"/>
  <c r="A734" i="21" s="1"/>
  <c r="C735" i="21"/>
  <c r="B735" i="21" s="1"/>
  <c r="A735" i="21" s="1"/>
  <c r="C736" i="21"/>
  <c r="B736" i="21" s="1"/>
  <c r="A736" i="21" s="1"/>
  <c r="C737" i="21"/>
  <c r="B737" i="21" s="1"/>
  <c r="A737" i="21" s="1"/>
  <c r="C738" i="21"/>
  <c r="B738" i="21" s="1"/>
  <c r="A738" i="21" s="1"/>
  <c r="C739" i="21"/>
  <c r="B739" i="21" s="1"/>
  <c r="A739" i="21" s="1"/>
  <c r="C740" i="21"/>
  <c r="B740" i="21" s="1"/>
  <c r="A740" i="21" s="1"/>
  <c r="C741" i="21"/>
  <c r="B741" i="21" s="1"/>
  <c r="A741" i="21" s="1"/>
  <c r="C742" i="21"/>
  <c r="B742" i="21" s="1"/>
  <c r="A742" i="21" s="1"/>
  <c r="C743" i="21"/>
  <c r="B743" i="21" s="1"/>
  <c r="A743" i="21" s="1"/>
  <c r="C744" i="21"/>
  <c r="B744" i="21" s="1"/>
  <c r="A744" i="21" s="1"/>
  <c r="C745" i="21"/>
  <c r="B745" i="21" s="1"/>
  <c r="A745" i="21" s="1"/>
  <c r="C746" i="21"/>
  <c r="B746" i="21" s="1"/>
  <c r="A746" i="21" s="1"/>
  <c r="C747" i="21"/>
  <c r="B747" i="21" s="1"/>
  <c r="A747" i="21" s="1"/>
  <c r="C748" i="21"/>
  <c r="B748" i="21" s="1"/>
  <c r="A748" i="21" s="1"/>
  <c r="C749" i="21"/>
  <c r="B749" i="21" s="1"/>
  <c r="A749" i="21" s="1"/>
  <c r="C750" i="21"/>
  <c r="B750" i="21" s="1"/>
  <c r="A750" i="21" s="1"/>
  <c r="C751" i="21"/>
  <c r="B751" i="21" s="1"/>
  <c r="A751" i="21" s="1"/>
  <c r="C752" i="21"/>
  <c r="B752" i="21" s="1"/>
  <c r="A752" i="21" s="1"/>
  <c r="C753" i="21"/>
  <c r="B753" i="21" s="1"/>
  <c r="A753" i="21" s="1"/>
  <c r="C754" i="21"/>
  <c r="B754" i="21" s="1"/>
  <c r="A754" i="21" s="1"/>
  <c r="C755" i="21"/>
  <c r="B755" i="21" s="1"/>
  <c r="A755" i="21" s="1"/>
  <c r="C756" i="21"/>
  <c r="B756" i="21" s="1"/>
  <c r="A756" i="21" s="1"/>
  <c r="C757" i="21"/>
  <c r="B757" i="21" s="1"/>
  <c r="A757" i="21" s="1"/>
  <c r="C758" i="21"/>
  <c r="B758" i="21" s="1"/>
  <c r="A758" i="21" s="1"/>
  <c r="C759" i="21"/>
  <c r="B759" i="21" s="1"/>
  <c r="A759" i="21" s="1"/>
  <c r="C760" i="21"/>
  <c r="B760" i="21" s="1"/>
  <c r="A760" i="21" s="1"/>
  <c r="C761" i="21"/>
  <c r="B761" i="21" s="1"/>
  <c r="A761" i="21" s="1"/>
  <c r="C762" i="21"/>
  <c r="B762" i="21" s="1"/>
  <c r="A762" i="21" s="1"/>
  <c r="C763" i="21"/>
  <c r="B763" i="21" s="1"/>
  <c r="A763" i="21" s="1"/>
  <c r="C764" i="21"/>
  <c r="B764" i="21" s="1"/>
  <c r="A764" i="21" s="1"/>
  <c r="C765" i="21"/>
  <c r="B765" i="21" s="1"/>
  <c r="A765" i="21" s="1"/>
  <c r="C766" i="21"/>
  <c r="B766" i="21" s="1"/>
  <c r="A766" i="21" s="1"/>
  <c r="C767" i="21"/>
  <c r="B767" i="21" s="1"/>
  <c r="A767" i="21" s="1"/>
  <c r="C768" i="21"/>
  <c r="B768" i="21" s="1"/>
  <c r="A768" i="21" s="1"/>
  <c r="C769" i="21"/>
  <c r="B769" i="21" s="1"/>
  <c r="A769" i="21" s="1"/>
  <c r="C770" i="21"/>
  <c r="B770" i="21" s="1"/>
  <c r="A770" i="21" s="1"/>
  <c r="C771" i="21"/>
  <c r="B771" i="21" s="1"/>
  <c r="A771" i="21" s="1"/>
  <c r="C772" i="21"/>
  <c r="B772" i="21" s="1"/>
  <c r="A772" i="21" s="1"/>
  <c r="C773" i="21"/>
  <c r="B773" i="21" s="1"/>
  <c r="A773" i="21" s="1"/>
  <c r="C774" i="21"/>
  <c r="B774" i="21" s="1"/>
  <c r="A774" i="21" s="1"/>
  <c r="C775" i="21"/>
  <c r="B775" i="21" s="1"/>
  <c r="A775" i="21" s="1"/>
  <c r="C776" i="21"/>
  <c r="B776" i="21" s="1"/>
  <c r="A776" i="21" s="1"/>
  <c r="C777" i="21"/>
  <c r="B777" i="21" s="1"/>
  <c r="A777" i="21" s="1"/>
  <c r="C778" i="21"/>
  <c r="B778" i="21" s="1"/>
  <c r="A778" i="21" s="1"/>
  <c r="C779" i="21"/>
  <c r="B779" i="21" s="1"/>
  <c r="A779" i="21" s="1"/>
  <c r="C780" i="21"/>
  <c r="B780" i="21" s="1"/>
  <c r="A780" i="21" s="1"/>
  <c r="C781" i="21"/>
  <c r="B781" i="21" s="1"/>
  <c r="A781" i="21" s="1"/>
  <c r="C782" i="21"/>
  <c r="B782" i="21" s="1"/>
  <c r="A782" i="21" s="1"/>
  <c r="C783" i="21"/>
  <c r="B783" i="21" s="1"/>
  <c r="A783" i="21" s="1"/>
  <c r="C784" i="21"/>
  <c r="B784" i="21" s="1"/>
  <c r="A784" i="21" s="1"/>
  <c r="C785" i="21"/>
  <c r="B785" i="21" s="1"/>
  <c r="A785" i="21" s="1"/>
  <c r="C786" i="21"/>
  <c r="B786" i="21" s="1"/>
  <c r="A786" i="21" s="1"/>
  <c r="C787" i="21"/>
  <c r="B787" i="21" s="1"/>
  <c r="A787" i="21" s="1"/>
  <c r="C788" i="21"/>
  <c r="B788" i="21" s="1"/>
  <c r="A788" i="21" s="1"/>
  <c r="C789" i="21"/>
  <c r="B789" i="21" s="1"/>
  <c r="A789" i="21" s="1"/>
  <c r="C790" i="21"/>
  <c r="B790" i="21" s="1"/>
  <c r="A790" i="21" s="1"/>
  <c r="C791" i="21"/>
  <c r="B791" i="21" s="1"/>
  <c r="A791" i="21" s="1"/>
  <c r="C792" i="21"/>
  <c r="B792" i="21" s="1"/>
  <c r="A792" i="21" s="1"/>
  <c r="C793" i="21"/>
  <c r="B793" i="21" s="1"/>
  <c r="A793" i="21" s="1"/>
  <c r="C794" i="21"/>
  <c r="B794" i="21" s="1"/>
  <c r="A794" i="21" s="1"/>
  <c r="C795" i="21"/>
  <c r="B795" i="21" s="1"/>
  <c r="A795" i="21" s="1"/>
  <c r="C796" i="21"/>
  <c r="B796" i="21" s="1"/>
  <c r="A796" i="21" s="1"/>
  <c r="C797" i="21"/>
  <c r="B797" i="21" s="1"/>
  <c r="A797" i="21" s="1"/>
  <c r="C798" i="21"/>
  <c r="B798" i="21" s="1"/>
  <c r="A798" i="21" s="1"/>
  <c r="C799" i="21"/>
  <c r="B799" i="21" s="1"/>
  <c r="A799" i="21" s="1"/>
  <c r="C800" i="21"/>
  <c r="B800" i="21" s="1"/>
  <c r="A800" i="21" s="1"/>
  <c r="C801" i="21"/>
  <c r="B801" i="21" s="1"/>
  <c r="A801" i="21" s="1"/>
  <c r="C802" i="21"/>
  <c r="B802" i="21" s="1"/>
  <c r="A802" i="21" s="1"/>
  <c r="C803" i="21"/>
  <c r="B803" i="21" s="1"/>
  <c r="A803" i="21" s="1"/>
  <c r="C804" i="21"/>
  <c r="B804" i="21" s="1"/>
  <c r="A804" i="21" s="1"/>
  <c r="C805" i="21"/>
  <c r="B805" i="21" s="1"/>
  <c r="A805" i="21" s="1"/>
  <c r="C806" i="21"/>
  <c r="B806" i="21" s="1"/>
  <c r="A806" i="21" s="1"/>
  <c r="C807" i="21"/>
  <c r="B807" i="21" s="1"/>
  <c r="A807" i="21" s="1"/>
  <c r="C808" i="21"/>
  <c r="B808" i="21" s="1"/>
  <c r="A808" i="21" s="1"/>
  <c r="C809" i="21"/>
  <c r="B809" i="21" s="1"/>
  <c r="A809" i="21" s="1"/>
  <c r="C810" i="21"/>
  <c r="B810" i="21" s="1"/>
  <c r="A810" i="21" s="1"/>
  <c r="C811" i="21"/>
  <c r="B811" i="21" s="1"/>
  <c r="A811" i="21" s="1"/>
  <c r="C812" i="21"/>
  <c r="B812" i="21" s="1"/>
  <c r="A812" i="21" s="1"/>
  <c r="C813" i="21"/>
  <c r="B813" i="21" s="1"/>
  <c r="A813" i="21" s="1"/>
  <c r="C814" i="21"/>
  <c r="B814" i="21" s="1"/>
  <c r="A814" i="21" s="1"/>
  <c r="C815" i="21"/>
  <c r="B815" i="21" s="1"/>
  <c r="A815" i="21" s="1"/>
  <c r="C816" i="21"/>
  <c r="B816" i="21" s="1"/>
  <c r="A816" i="21" s="1"/>
  <c r="C817" i="21"/>
  <c r="B817" i="21" s="1"/>
  <c r="A817" i="21" s="1"/>
  <c r="C818" i="21"/>
  <c r="B818" i="21" s="1"/>
  <c r="A818" i="21" s="1"/>
  <c r="C819" i="21"/>
  <c r="B819" i="21" s="1"/>
  <c r="A819" i="21" s="1"/>
  <c r="C820" i="21"/>
  <c r="B820" i="21" s="1"/>
  <c r="A820" i="21" s="1"/>
  <c r="C821" i="21"/>
  <c r="B821" i="21" s="1"/>
  <c r="A821" i="21" s="1"/>
  <c r="C822" i="21"/>
  <c r="B822" i="21" s="1"/>
  <c r="A822" i="21" s="1"/>
  <c r="C823" i="21"/>
  <c r="B823" i="21" s="1"/>
  <c r="A823" i="21" s="1"/>
  <c r="C824" i="21"/>
  <c r="B824" i="21" s="1"/>
  <c r="A824" i="21" s="1"/>
  <c r="C825" i="21"/>
  <c r="B825" i="21" s="1"/>
  <c r="A825" i="21" s="1"/>
  <c r="C826" i="21"/>
  <c r="B826" i="21" s="1"/>
  <c r="A826" i="21" s="1"/>
  <c r="C827" i="21"/>
  <c r="B827" i="21" s="1"/>
  <c r="A827" i="21" s="1"/>
  <c r="C828" i="21"/>
  <c r="B828" i="21" s="1"/>
  <c r="A828" i="21" s="1"/>
  <c r="C829" i="21"/>
  <c r="B829" i="21" s="1"/>
  <c r="A829" i="21" s="1"/>
  <c r="C830" i="21"/>
  <c r="B830" i="21" s="1"/>
  <c r="A830" i="21" s="1"/>
  <c r="C831" i="21"/>
  <c r="B831" i="21" s="1"/>
  <c r="A831" i="21" s="1"/>
  <c r="C832" i="21"/>
  <c r="B832" i="21" s="1"/>
  <c r="A832" i="21" s="1"/>
  <c r="C833" i="21"/>
  <c r="B833" i="21" s="1"/>
  <c r="A833" i="21" s="1"/>
  <c r="C834" i="21"/>
  <c r="B834" i="21" s="1"/>
  <c r="A834" i="21" s="1"/>
  <c r="C835" i="21"/>
  <c r="B835" i="21" s="1"/>
  <c r="A835" i="21" s="1"/>
  <c r="C836" i="21"/>
  <c r="B836" i="21" s="1"/>
  <c r="A836" i="21" s="1"/>
  <c r="C837" i="21"/>
  <c r="B837" i="21" s="1"/>
  <c r="A837" i="21" s="1"/>
  <c r="C838" i="21"/>
  <c r="B838" i="21" s="1"/>
  <c r="A838" i="21" s="1"/>
  <c r="C839" i="21"/>
  <c r="B839" i="21" s="1"/>
  <c r="A839" i="21" s="1"/>
  <c r="C840" i="21"/>
  <c r="B840" i="21" s="1"/>
  <c r="A840" i="21" s="1"/>
  <c r="C841" i="21"/>
  <c r="B841" i="21" s="1"/>
  <c r="A841" i="21" s="1"/>
  <c r="C842" i="21"/>
  <c r="B842" i="21" s="1"/>
  <c r="A842" i="21" s="1"/>
  <c r="C843" i="21"/>
  <c r="B843" i="21" s="1"/>
  <c r="A843" i="21" s="1"/>
  <c r="C844" i="21"/>
  <c r="B844" i="21" s="1"/>
  <c r="A844" i="21" s="1"/>
  <c r="C845" i="21"/>
  <c r="B845" i="21" s="1"/>
  <c r="A845" i="21" s="1"/>
  <c r="C846" i="21"/>
  <c r="B846" i="21" s="1"/>
  <c r="A846" i="21" s="1"/>
  <c r="C847" i="21"/>
  <c r="B847" i="21" s="1"/>
  <c r="A847" i="21" s="1"/>
  <c r="C848" i="21"/>
  <c r="B848" i="21" s="1"/>
  <c r="A848" i="21" s="1"/>
  <c r="C849" i="21"/>
  <c r="B849" i="21" s="1"/>
  <c r="A849" i="21" s="1"/>
  <c r="C850" i="21"/>
  <c r="B850" i="21" s="1"/>
  <c r="A850" i="21" s="1"/>
  <c r="C851" i="21"/>
  <c r="B851" i="21" s="1"/>
  <c r="A851" i="21" s="1"/>
  <c r="C852" i="21"/>
  <c r="B852" i="21" s="1"/>
  <c r="A852" i="21" s="1"/>
  <c r="C853" i="21"/>
  <c r="B853" i="21" s="1"/>
  <c r="A853" i="21" s="1"/>
  <c r="C854" i="21"/>
  <c r="B854" i="21" s="1"/>
  <c r="A854" i="21" s="1"/>
  <c r="C855" i="21"/>
  <c r="B855" i="21" s="1"/>
  <c r="A855" i="21" s="1"/>
  <c r="C856" i="21"/>
  <c r="B856" i="21" s="1"/>
  <c r="A856" i="21" s="1"/>
  <c r="C857" i="21"/>
  <c r="B857" i="21" s="1"/>
  <c r="A857" i="21" s="1"/>
  <c r="C858" i="21"/>
  <c r="B858" i="21" s="1"/>
  <c r="A858" i="21" s="1"/>
  <c r="C859" i="21"/>
  <c r="B859" i="21" s="1"/>
  <c r="A859" i="21" s="1"/>
  <c r="C860" i="21"/>
  <c r="B860" i="21" s="1"/>
  <c r="A860" i="21" s="1"/>
  <c r="C861" i="21"/>
  <c r="B861" i="21" s="1"/>
  <c r="A861" i="21" s="1"/>
  <c r="C862" i="21"/>
  <c r="B862" i="21" s="1"/>
  <c r="A862" i="21" s="1"/>
  <c r="C863" i="21"/>
  <c r="B863" i="21" s="1"/>
  <c r="A863" i="21" s="1"/>
  <c r="C864" i="21"/>
  <c r="B864" i="21" s="1"/>
  <c r="A864" i="21" s="1"/>
  <c r="C865" i="21"/>
  <c r="B865" i="21" s="1"/>
  <c r="A865" i="21" s="1"/>
  <c r="C866" i="21"/>
  <c r="B866" i="21" s="1"/>
  <c r="A866" i="21" s="1"/>
  <c r="C867" i="21"/>
  <c r="B867" i="21" s="1"/>
  <c r="A867" i="21" s="1"/>
  <c r="C868" i="21"/>
  <c r="B868" i="21" s="1"/>
  <c r="A868" i="21" s="1"/>
  <c r="C869" i="21"/>
  <c r="B869" i="21" s="1"/>
  <c r="A869" i="21" s="1"/>
  <c r="C870" i="21"/>
  <c r="B870" i="21" s="1"/>
  <c r="A870" i="21" s="1"/>
  <c r="C871" i="21"/>
  <c r="B871" i="21" s="1"/>
  <c r="A871" i="21" s="1"/>
  <c r="C872" i="21"/>
  <c r="B872" i="21" s="1"/>
  <c r="A872" i="21" s="1"/>
  <c r="C873" i="21"/>
  <c r="B873" i="21" s="1"/>
  <c r="A873" i="21" s="1"/>
  <c r="C874" i="21"/>
  <c r="B874" i="21" s="1"/>
  <c r="A874" i="21" s="1"/>
  <c r="C875" i="21"/>
  <c r="B875" i="21" s="1"/>
  <c r="A875" i="21" s="1"/>
  <c r="C876" i="21"/>
  <c r="B876" i="21" s="1"/>
  <c r="A876" i="21" s="1"/>
  <c r="C877" i="21"/>
  <c r="B877" i="21" s="1"/>
  <c r="A877" i="21" s="1"/>
  <c r="C878" i="21"/>
  <c r="B878" i="21" s="1"/>
  <c r="A878" i="21" s="1"/>
  <c r="C879" i="21"/>
  <c r="B879" i="21" s="1"/>
  <c r="A879" i="21" s="1"/>
  <c r="C880" i="21"/>
  <c r="B880" i="21" s="1"/>
  <c r="A880" i="21" s="1"/>
  <c r="C881" i="21"/>
  <c r="B881" i="21" s="1"/>
  <c r="A881" i="21" s="1"/>
  <c r="C882" i="21"/>
  <c r="B882" i="21" s="1"/>
  <c r="A882" i="21" s="1"/>
  <c r="C883" i="21"/>
  <c r="B883" i="21" s="1"/>
  <c r="A883" i="21" s="1"/>
  <c r="C884" i="21"/>
  <c r="B884" i="21" s="1"/>
  <c r="A884" i="21" s="1"/>
  <c r="C885" i="21"/>
  <c r="B885" i="21" s="1"/>
  <c r="A885" i="21" s="1"/>
  <c r="C886" i="21"/>
  <c r="B886" i="21" s="1"/>
  <c r="A886" i="21" s="1"/>
  <c r="C887" i="21"/>
  <c r="B887" i="21" s="1"/>
  <c r="A887" i="21" s="1"/>
  <c r="C888" i="21"/>
  <c r="B888" i="21" s="1"/>
  <c r="A888" i="21" s="1"/>
  <c r="C889" i="21"/>
  <c r="B889" i="21" s="1"/>
  <c r="A889" i="21" s="1"/>
  <c r="C890" i="21"/>
  <c r="B890" i="21" s="1"/>
  <c r="A890" i="21" s="1"/>
  <c r="C891" i="21"/>
  <c r="B891" i="21" s="1"/>
  <c r="A891" i="21" s="1"/>
  <c r="C892" i="21"/>
  <c r="B892" i="21" s="1"/>
  <c r="A892" i="21" s="1"/>
  <c r="C893" i="21"/>
  <c r="B893" i="21" s="1"/>
  <c r="A893" i="21" s="1"/>
  <c r="C894" i="21"/>
  <c r="B894" i="21" s="1"/>
  <c r="A894" i="21" s="1"/>
  <c r="C895" i="21"/>
  <c r="B895" i="21" s="1"/>
  <c r="A895" i="21" s="1"/>
  <c r="C896" i="21"/>
  <c r="B896" i="21" s="1"/>
  <c r="A896" i="21" s="1"/>
  <c r="C897" i="21"/>
  <c r="B897" i="21" s="1"/>
  <c r="A897" i="21" s="1"/>
  <c r="C898" i="21"/>
  <c r="B898" i="21" s="1"/>
  <c r="A898" i="21" s="1"/>
  <c r="C899" i="21"/>
  <c r="B899" i="21" s="1"/>
  <c r="A899" i="21" s="1"/>
  <c r="C900" i="21"/>
  <c r="B900" i="21" s="1"/>
  <c r="A900" i="21" s="1"/>
  <c r="C901" i="21"/>
  <c r="B901" i="21" s="1"/>
  <c r="A901" i="21" s="1"/>
  <c r="C902" i="21"/>
  <c r="B902" i="21" s="1"/>
  <c r="A902" i="21" s="1"/>
  <c r="C903" i="21"/>
  <c r="B903" i="21" s="1"/>
  <c r="A903" i="21" s="1"/>
  <c r="C904" i="21"/>
  <c r="B904" i="21" s="1"/>
  <c r="A904" i="21" s="1"/>
  <c r="C905" i="21"/>
  <c r="B905" i="21" s="1"/>
  <c r="A905" i="21" s="1"/>
  <c r="C906" i="21"/>
  <c r="B906" i="21" s="1"/>
  <c r="A906" i="21" s="1"/>
  <c r="C907" i="21"/>
  <c r="B907" i="21" s="1"/>
  <c r="A907" i="21" s="1"/>
  <c r="C908" i="21"/>
  <c r="B908" i="21" s="1"/>
  <c r="A908" i="21" s="1"/>
  <c r="C909" i="21"/>
  <c r="B909" i="21" s="1"/>
  <c r="A909" i="21" s="1"/>
  <c r="C910" i="21"/>
  <c r="B910" i="21" s="1"/>
  <c r="A910" i="21" s="1"/>
  <c r="C911" i="21"/>
  <c r="B911" i="21" s="1"/>
  <c r="A911" i="21" s="1"/>
  <c r="C912" i="21"/>
  <c r="B912" i="21" s="1"/>
  <c r="A912" i="21" s="1"/>
  <c r="C913" i="21"/>
  <c r="B913" i="21" s="1"/>
  <c r="A913" i="21" s="1"/>
  <c r="C914" i="21"/>
  <c r="B914" i="21" s="1"/>
  <c r="A914" i="21" s="1"/>
  <c r="C915" i="21"/>
  <c r="B915" i="21" s="1"/>
  <c r="A915" i="21" s="1"/>
  <c r="C916" i="21"/>
  <c r="B916" i="21" s="1"/>
  <c r="A916" i="21" s="1"/>
  <c r="C917" i="21"/>
  <c r="B917" i="21" s="1"/>
  <c r="A917" i="21" s="1"/>
  <c r="C918" i="21"/>
  <c r="B918" i="21" s="1"/>
  <c r="A918" i="21" s="1"/>
  <c r="C919" i="21"/>
  <c r="B919" i="21" s="1"/>
  <c r="A919" i="21" s="1"/>
  <c r="C920" i="21"/>
  <c r="B920" i="21" s="1"/>
  <c r="A920" i="21" s="1"/>
  <c r="C921" i="21"/>
  <c r="B921" i="21" s="1"/>
  <c r="A921" i="21" s="1"/>
  <c r="C922" i="21"/>
  <c r="B922" i="21" s="1"/>
  <c r="A922" i="21" s="1"/>
  <c r="C923" i="21"/>
  <c r="B923" i="21" s="1"/>
  <c r="A923" i="21" s="1"/>
  <c r="C924" i="21"/>
  <c r="B924" i="21" s="1"/>
  <c r="A924" i="21" s="1"/>
  <c r="C925" i="21"/>
  <c r="B925" i="21" s="1"/>
  <c r="A925" i="21" s="1"/>
  <c r="C926" i="21"/>
  <c r="B926" i="21" s="1"/>
  <c r="A926" i="21" s="1"/>
  <c r="C927" i="21"/>
  <c r="B927" i="21" s="1"/>
  <c r="A927" i="21" s="1"/>
  <c r="C928" i="21"/>
  <c r="B928" i="21" s="1"/>
  <c r="A928" i="21" s="1"/>
  <c r="C929" i="21"/>
  <c r="B929" i="21" s="1"/>
  <c r="A929" i="21" s="1"/>
  <c r="C930" i="21"/>
  <c r="B930" i="21" s="1"/>
  <c r="A930" i="21" s="1"/>
  <c r="C931" i="21"/>
  <c r="B931" i="21" s="1"/>
  <c r="A931" i="21" s="1"/>
  <c r="C932" i="21"/>
  <c r="B932" i="21" s="1"/>
  <c r="A932" i="21" s="1"/>
  <c r="C933" i="21"/>
  <c r="B933" i="21" s="1"/>
  <c r="A933" i="21" s="1"/>
  <c r="C934" i="21"/>
  <c r="B934" i="21" s="1"/>
  <c r="A934" i="21" s="1"/>
  <c r="C935" i="21"/>
  <c r="B935" i="21" s="1"/>
  <c r="A935" i="21" s="1"/>
  <c r="C936" i="21"/>
  <c r="B936" i="21" s="1"/>
  <c r="A936" i="21" s="1"/>
  <c r="C937" i="21"/>
  <c r="B937" i="21" s="1"/>
  <c r="A937" i="21" s="1"/>
  <c r="C938" i="21"/>
  <c r="B938" i="21" s="1"/>
  <c r="A938" i="21" s="1"/>
  <c r="C939" i="21"/>
  <c r="B939" i="21" s="1"/>
  <c r="A939" i="21" s="1"/>
  <c r="C940" i="21"/>
  <c r="B940" i="21" s="1"/>
  <c r="A940" i="21" s="1"/>
  <c r="C941" i="21"/>
  <c r="B941" i="21" s="1"/>
  <c r="A941" i="21" s="1"/>
  <c r="C942" i="21"/>
  <c r="B942" i="21" s="1"/>
  <c r="A942" i="21" s="1"/>
  <c r="C943" i="21"/>
  <c r="B943" i="21" s="1"/>
  <c r="A943" i="21" s="1"/>
  <c r="C944" i="21"/>
  <c r="B944" i="21" s="1"/>
  <c r="A944" i="21" s="1"/>
  <c r="C945" i="21"/>
  <c r="B945" i="21" s="1"/>
  <c r="A945" i="21" s="1"/>
  <c r="C946" i="21"/>
  <c r="B946" i="21" s="1"/>
  <c r="A946" i="21" s="1"/>
  <c r="C947" i="21"/>
  <c r="B947" i="21" s="1"/>
  <c r="A947" i="21" s="1"/>
  <c r="C948" i="21"/>
  <c r="B948" i="21" s="1"/>
  <c r="A948" i="21" s="1"/>
  <c r="C949" i="21"/>
  <c r="B949" i="21" s="1"/>
  <c r="A949" i="21" s="1"/>
  <c r="C950" i="21"/>
  <c r="B950" i="21" s="1"/>
  <c r="A950" i="21" s="1"/>
  <c r="C951" i="21"/>
  <c r="B951" i="21" s="1"/>
  <c r="A951" i="21" s="1"/>
  <c r="C952" i="21"/>
  <c r="B952" i="21" s="1"/>
  <c r="A952" i="21" s="1"/>
  <c r="C953" i="21"/>
  <c r="B953" i="21" s="1"/>
  <c r="A953" i="21" s="1"/>
  <c r="C954" i="21"/>
  <c r="B954" i="21" s="1"/>
  <c r="A954" i="21" s="1"/>
  <c r="C955" i="21"/>
  <c r="B955" i="21" s="1"/>
  <c r="A955" i="21" s="1"/>
  <c r="C956" i="21"/>
  <c r="B956" i="21" s="1"/>
  <c r="A956" i="21" s="1"/>
  <c r="C957" i="21"/>
  <c r="B957" i="21" s="1"/>
  <c r="A957" i="21" s="1"/>
  <c r="C958" i="21"/>
  <c r="B958" i="21" s="1"/>
  <c r="A958" i="21" s="1"/>
  <c r="C959" i="21"/>
  <c r="B959" i="21" s="1"/>
  <c r="A959" i="21" s="1"/>
  <c r="C960" i="21"/>
  <c r="B960" i="21" s="1"/>
  <c r="A960" i="21" s="1"/>
  <c r="C961" i="21"/>
  <c r="B961" i="21" s="1"/>
  <c r="A961" i="21" s="1"/>
  <c r="C962" i="21"/>
  <c r="B962" i="21" s="1"/>
  <c r="A962" i="21" s="1"/>
  <c r="C963" i="21"/>
  <c r="B963" i="21" s="1"/>
  <c r="A963" i="21" s="1"/>
  <c r="C964" i="21"/>
  <c r="B964" i="21" s="1"/>
  <c r="A964" i="21" s="1"/>
  <c r="C965" i="21"/>
  <c r="B965" i="21" s="1"/>
  <c r="A965" i="21" s="1"/>
  <c r="C966" i="21"/>
  <c r="B966" i="21" s="1"/>
  <c r="A966" i="21" s="1"/>
  <c r="C967" i="21"/>
  <c r="B967" i="21" s="1"/>
  <c r="A967" i="21" s="1"/>
  <c r="C968" i="21"/>
  <c r="B968" i="21" s="1"/>
  <c r="A968" i="21" s="1"/>
  <c r="C969" i="21"/>
  <c r="B969" i="21" s="1"/>
  <c r="A969" i="21" s="1"/>
  <c r="C970" i="21"/>
  <c r="B970" i="21" s="1"/>
  <c r="A970" i="21" s="1"/>
  <c r="C971" i="21"/>
  <c r="B971" i="21" s="1"/>
  <c r="A971" i="21" s="1"/>
  <c r="C972" i="21"/>
  <c r="B972" i="21" s="1"/>
  <c r="A972" i="21" s="1"/>
  <c r="C973" i="21"/>
  <c r="B973" i="21" s="1"/>
  <c r="A973" i="21" s="1"/>
  <c r="C974" i="21"/>
  <c r="B974" i="21" s="1"/>
  <c r="A974" i="21" s="1"/>
  <c r="C975" i="21"/>
  <c r="B975" i="21" s="1"/>
  <c r="A975" i="21" s="1"/>
  <c r="C976" i="21"/>
  <c r="B976" i="21" s="1"/>
  <c r="A976" i="21" s="1"/>
  <c r="C977" i="21"/>
  <c r="B977" i="21" s="1"/>
  <c r="A977" i="21" s="1"/>
  <c r="C978" i="21"/>
  <c r="B978" i="21" s="1"/>
  <c r="A978" i="21" s="1"/>
  <c r="C979" i="21"/>
  <c r="B979" i="21" s="1"/>
  <c r="A979" i="21" s="1"/>
  <c r="C980" i="21"/>
  <c r="B980" i="21" s="1"/>
  <c r="A980" i="21" s="1"/>
  <c r="C981" i="21"/>
  <c r="B981" i="21" s="1"/>
  <c r="A981" i="21" s="1"/>
  <c r="C982" i="21"/>
  <c r="B982" i="21" s="1"/>
  <c r="A982" i="21" s="1"/>
  <c r="C983" i="21"/>
  <c r="B983" i="21" s="1"/>
  <c r="A983" i="21" s="1"/>
  <c r="C984" i="21"/>
  <c r="B984" i="21" s="1"/>
  <c r="A984" i="21" s="1"/>
  <c r="C985" i="21"/>
  <c r="B985" i="21" s="1"/>
  <c r="A985" i="21" s="1"/>
  <c r="C986" i="21"/>
  <c r="B986" i="21" s="1"/>
  <c r="A986" i="21" s="1"/>
  <c r="C987" i="21"/>
  <c r="B987" i="21" s="1"/>
  <c r="A987" i="21" s="1"/>
  <c r="C988" i="21"/>
  <c r="B988" i="21" s="1"/>
  <c r="A988" i="21" s="1"/>
  <c r="C989" i="21"/>
  <c r="B989" i="21" s="1"/>
  <c r="A989" i="21" s="1"/>
  <c r="C990" i="21"/>
  <c r="B990" i="21" s="1"/>
  <c r="A990" i="21" s="1"/>
  <c r="C991" i="21"/>
  <c r="B991" i="21" s="1"/>
  <c r="A991" i="21" s="1"/>
  <c r="C992" i="21"/>
  <c r="B992" i="21" s="1"/>
  <c r="A992" i="21" s="1"/>
  <c r="C993" i="21"/>
  <c r="B993" i="21" s="1"/>
  <c r="A993" i="21" s="1"/>
  <c r="C994" i="21"/>
  <c r="B994" i="21" s="1"/>
  <c r="A994" i="21" s="1"/>
  <c r="C995" i="21"/>
  <c r="B995" i="21" s="1"/>
  <c r="A995" i="21" s="1"/>
  <c r="C996" i="21"/>
  <c r="B996" i="21" s="1"/>
  <c r="A996" i="21" s="1"/>
  <c r="C997" i="21"/>
  <c r="B997" i="21" s="1"/>
  <c r="A997" i="21" s="1"/>
  <c r="C998" i="21"/>
  <c r="B998" i="21" s="1"/>
  <c r="A998" i="21" s="1"/>
  <c r="C999" i="21"/>
  <c r="B999" i="21" s="1"/>
  <c r="A999" i="21" s="1"/>
  <c r="C1000" i="21"/>
  <c r="B1000" i="21" s="1"/>
  <c r="A1000" i="21" s="1"/>
  <c r="C1001" i="21"/>
  <c r="B1001" i="21" s="1"/>
  <c r="A1001" i="21" s="1"/>
  <c r="C1002" i="21"/>
  <c r="B1002" i="21" s="1"/>
  <c r="A1002" i="21" s="1"/>
  <c r="C1003" i="21"/>
  <c r="B1003" i="21" s="1"/>
  <c r="A1003" i="21" s="1"/>
  <c r="C1004" i="21"/>
  <c r="B1004" i="21" s="1"/>
  <c r="A1004" i="21" s="1"/>
  <c r="C1005" i="21"/>
  <c r="B1005" i="21" s="1"/>
  <c r="A1005" i="21" s="1"/>
  <c r="C1006" i="21"/>
  <c r="B1006" i="21" s="1"/>
  <c r="A1006" i="21" s="1"/>
  <c r="C1007" i="21"/>
  <c r="B1007" i="21" s="1"/>
  <c r="A1007" i="21" s="1"/>
  <c r="C1008" i="21"/>
  <c r="B1008" i="21" s="1"/>
  <c r="A1008" i="21" s="1"/>
  <c r="C1009" i="21"/>
  <c r="B1009" i="21" s="1"/>
  <c r="A1009" i="21" s="1"/>
  <c r="C1010" i="21"/>
  <c r="B1010" i="21" s="1"/>
  <c r="A1010" i="21" s="1"/>
  <c r="C1011" i="21"/>
  <c r="B1011" i="21" s="1"/>
  <c r="A1011" i="21" s="1"/>
  <c r="C1012" i="21"/>
  <c r="B1012" i="21" s="1"/>
  <c r="A1012" i="21" s="1"/>
  <c r="C1013" i="21"/>
  <c r="B1013" i="21" s="1"/>
  <c r="A1013" i="21" s="1"/>
  <c r="C1014" i="21"/>
  <c r="B1014" i="21" s="1"/>
  <c r="A1014" i="21" s="1"/>
  <c r="C1015" i="21"/>
  <c r="B1015" i="21" s="1"/>
  <c r="A1015" i="21" s="1"/>
  <c r="C1016" i="21"/>
  <c r="B1016" i="21" s="1"/>
  <c r="A1016" i="21" s="1"/>
  <c r="C1017" i="21"/>
  <c r="B1017" i="21" s="1"/>
  <c r="A1017" i="21" s="1"/>
  <c r="C1018" i="21"/>
  <c r="B1018" i="21" s="1"/>
  <c r="A1018" i="21" s="1"/>
  <c r="C1019" i="21"/>
  <c r="B1019" i="21" s="1"/>
  <c r="A1019" i="21" s="1"/>
  <c r="C1020" i="21"/>
  <c r="B1020" i="21" s="1"/>
  <c r="A1020" i="21" s="1"/>
  <c r="C1021" i="21"/>
  <c r="B1021" i="21" s="1"/>
  <c r="A1021" i="21" s="1"/>
  <c r="C1022" i="21"/>
  <c r="B1022" i="21" s="1"/>
  <c r="A1022" i="21" s="1"/>
  <c r="C1023" i="21"/>
  <c r="B1023" i="21" s="1"/>
  <c r="A1023" i="21" s="1"/>
  <c r="C1024" i="21"/>
  <c r="B1024" i="21" s="1"/>
  <c r="A1024" i="21" s="1"/>
  <c r="C1025" i="21"/>
  <c r="B1025" i="21" s="1"/>
  <c r="A1025" i="21" s="1"/>
  <c r="C1026" i="21"/>
  <c r="B1026" i="21" s="1"/>
  <c r="A1026" i="21" s="1"/>
  <c r="C1027" i="21"/>
  <c r="B1027" i="21" s="1"/>
  <c r="A1027" i="21" s="1"/>
  <c r="C1028" i="21"/>
  <c r="B1028" i="21" s="1"/>
  <c r="A1028" i="21" s="1"/>
  <c r="C1029" i="21"/>
  <c r="B1029" i="21" s="1"/>
  <c r="A1029" i="21" s="1"/>
  <c r="C1030" i="21"/>
  <c r="B1030" i="21" s="1"/>
  <c r="A1030" i="21" s="1"/>
  <c r="C1031" i="21"/>
  <c r="B1031" i="21" s="1"/>
  <c r="A1031" i="21" s="1"/>
  <c r="C1032" i="21"/>
  <c r="B1032" i="21" s="1"/>
  <c r="A1032" i="21" s="1"/>
  <c r="C1033" i="21"/>
  <c r="B1033" i="21" s="1"/>
  <c r="A1033" i="21" s="1"/>
  <c r="C1034" i="21"/>
  <c r="B1034" i="21" s="1"/>
  <c r="A1034" i="21" s="1"/>
  <c r="C1035" i="21"/>
  <c r="B1035" i="21" s="1"/>
  <c r="A1035" i="21" s="1"/>
  <c r="C1036" i="21"/>
  <c r="B1036" i="21" s="1"/>
  <c r="A1036" i="21" s="1"/>
  <c r="C1037" i="21"/>
  <c r="B1037" i="21" s="1"/>
  <c r="A1037" i="21" s="1"/>
  <c r="C1038" i="21"/>
  <c r="B1038" i="21" s="1"/>
  <c r="A1038" i="21" s="1"/>
  <c r="C1039" i="21"/>
  <c r="B1039" i="21" s="1"/>
  <c r="A1039" i="21" s="1"/>
  <c r="C1040" i="21"/>
  <c r="B1040" i="21" s="1"/>
  <c r="A1040" i="21" s="1"/>
  <c r="C1041" i="21"/>
  <c r="B1041" i="21" s="1"/>
  <c r="A1041" i="21" s="1"/>
  <c r="C1042" i="21"/>
  <c r="B1042" i="21" s="1"/>
  <c r="A1042" i="21" s="1"/>
  <c r="C1043" i="21"/>
  <c r="B1043" i="21" s="1"/>
  <c r="A1043" i="21" s="1"/>
  <c r="C1044" i="21"/>
  <c r="B1044" i="21" s="1"/>
  <c r="A1044" i="21" s="1"/>
  <c r="C1045" i="21"/>
  <c r="B1045" i="21" s="1"/>
  <c r="A1045" i="21" s="1"/>
  <c r="C1046" i="21"/>
  <c r="B1046" i="21" s="1"/>
  <c r="A1046" i="21" s="1"/>
  <c r="C1047" i="21"/>
  <c r="B1047" i="21" s="1"/>
  <c r="A1047" i="21" s="1"/>
  <c r="C1048" i="21"/>
  <c r="B1048" i="21" s="1"/>
  <c r="A1048" i="21" s="1"/>
  <c r="C1049" i="21"/>
  <c r="B1049" i="21" s="1"/>
  <c r="A1049" i="21" s="1"/>
  <c r="C1050" i="21"/>
  <c r="B1050" i="21" s="1"/>
  <c r="A1050" i="21" s="1"/>
  <c r="C1051" i="21"/>
  <c r="B1051" i="21" s="1"/>
  <c r="A1051" i="21" s="1"/>
  <c r="C1052" i="21"/>
  <c r="B1052" i="21" s="1"/>
  <c r="A1052" i="21" s="1"/>
  <c r="C1053" i="21"/>
  <c r="B1053" i="21" s="1"/>
  <c r="A1053" i="21" s="1"/>
  <c r="C1054" i="21"/>
  <c r="B1054" i="21" s="1"/>
  <c r="A1054" i="21" s="1"/>
  <c r="C1055" i="21"/>
  <c r="B1055" i="21" s="1"/>
  <c r="A1055" i="21" s="1"/>
  <c r="C1056" i="21"/>
  <c r="B1056" i="21" s="1"/>
  <c r="A1056" i="21" s="1"/>
  <c r="C1057" i="21"/>
  <c r="B1057" i="21" s="1"/>
  <c r="A1057" i="21" s="1"/>
  <c r="C1058" i="21"/>
  <c r="B1058" i="21" s="1"/>
  <c r="A1058" i="21" s="1"/>
  <c r="C1059" i="21"/>
  <c r="B1059" i="21" s="1"/>
  <c r="A1059" i="21" s="1"/>
  <c r="C1060" i="21"/>
  <c r="B1060" i="21" s="1"/>
  <c r="A1060" i="21" s="1"/>
  <c r="C1061" i="21"/>
  <c r="B1061" i="21" s="1"/>
  <c r="A1061" i="21" s="1"/>
  <c r="C1062" i="21"/>
  <c r="B1062" i="21" s="1"/>
  <c r="A1062" i="21" s="1"/>
  <c r="C1063" i="21"/>
  <c r="B1063" i="21" s="1"/>
  <c r="A1063" i="21" s="1"/>
  <c r="C1064" i="21"/>
  <c r="B1064" i="21" s="1"/>
  <c r="A1064" i="21" s="1"/>
  <c r="C1065" i="21"/>
  <c r="B1065" i="21" s="1"/>
  <c r="A1065" i="21" s="1"/>
  <c r="C1066" i="21"/>
  <c r="B1066" i="21" s="1"/>
  <c r="A1066" i="21" s="1"/>
  <c r="C1067" i="21"/>
  <c r="B1067" i="21" s="1"/>
  <c r="A1067" i="21" s="1"/>
  <c r="C1068" i="21"/>
  <c r="B1068" i="21" s="1"/>
  <c r="A1068" i="21" s="1"/>
  <c r="C1069" i="21"/>
  <c r="B1069" i="21" s="1"/>
  <c r="A1069" i="21" s="1"/>
  <c r="C1070" i="21"/>
  <c r="B1070" i="21" s="1"/>
  <c r="A1070" i="21" s="1"/>
  <c r="C1071" i="21"/>
  <c r="B1071" i="21" s="1"/>
  <c r="A1071" i="21" s="1"/>
  <c r="C1072" i="21"/>
  <c r="B1072" i="21" s="1"/>
  <c r="A1072" i="21" s="1"/>
  <c r="C1073" i="21"/>
  <c r="B1073" i="21" s="1"/>
  <c r="A1073" i="21" s="1"/>
  <c r="C1074" i="21"/>
  <c r="B1074" i="21" s="1"/>
  <c r="A1074" i="21" s="1"/>
  <c r="C1075" i="21"/>
  <c r="B1075" i="21" s="1"/>
  <c r="A1075" i="21" s="1"/>
  <c r="C1076" i="21"/>
  <c r="B1076" i="21" s="1"/>
  <c r="A1076" i="21" s="1"/>
  <c r="C1077" i="21"/>
  <c r="B1077" i="21" s="1"/>
  <c r="A1077" i="21" s="1"/>
  <c r="C1078" i="21"/>
  <c r="B1078" i="21" s="1"/>
  <c r="A1078" i="21" s="1"/>
  <c r="C1079" i="21"/>
  <c r="B1079" i="21" s="1"/>
  <c r="A1079" i="21" s="1"/>
  <c r="C1080" i="21"/>
  <c r="B1080" i="21" s="1"/>
  <c r="A1080" i="21" s="1"/>
  <c r="C1081" i="21"/>
  <c r="B1081" i="21" s="1"/>
  <c r="A1081" i="21" s="1"/>
  <c r="C1082" i="21"/>
  <c r="B1082" i="21" s="1"/>
  <c r="A1082" i="21" s="1"/>
  <c r="C1083" i="21"/>
  <c r="B1083" i="21" s="1"/>
  <c r="A1083" i="21" s="1"/>
  <c r="C1084" i="21"/>
  <c r="B1084" i="21" s="1"/>
  <c r="A1084" i="21" s="1"/>
  <c r="C1085" i="21"/>
  <c r="B1085" i="21" s="1"/>
  <c r="A1085" i="21" s="1"/>
  <c r="C1086" i="21"/>
  <c r="B1086" i="21" s="1"/>
  <c r="A1086" i="21" s="1"/>
  <c r="C1087" i="21"/>
  <c r="B1087" i="21" s="1"/>
  <c r="A1087" i="21" s="1"/>
  <c r="C1088" i="21"/>
  <c r="B1088" i="21" s="1"/>
  <c r="A1088" i="21" s="1"/>
  <c r="C1089" i="21"/>
  <c r="B1089" i="21" s="1"/>
  <c r="A1089" i="21" s="1"/>
  <c r="C1090" i="21"/>
  <c r="B1090" i="21" s="1"/>
  <c r="A1090" i="21" s="1"/>
  <c r="C1091" i="21"/>
  <c r="B1091" i="21" s="1"/>
  <c r="A1091" i="21" s="1"/>
  <c r="C1092" i="21"/>
  <c r="B1092" i="21" s="1"/>
  <c r="A1092" i="21" s="1"/>
  <c r="C1093" i="21"/>
  <c r="B1093" i="21" s="1"/>
  <c r="A1093" i="21" s="1"/>
  <c r="C1094" i="21"/>
  <c r="B1094" i="21" s="1"/>
  <c r="A1094" i="21" s="1"/>
  <c r="C1095" i="21"/>
  <c r="B1095" i="21" s="1"/>
  <c r="A1095" i="21" s="1"/>
  <c r="C1096" i="21"/>
  <c r="B1096" i="21" s="1"/>
  <c r="A1096" i="21" s="1"/>
  <c r="C1097" i="21"/>
  <c r="B1097" i="21" s="1"/>
  <c r="A1097" i="21" s="1"/>
  <c r="C1098" i="21"/>
  <c r="B1098" i="21" s="1"/>
  <c r="A1098" i="21" s="1"/>
  <c r="C1099" i="21"/>
  <c r="B1099" i="21" s="1"/>
  <c r="A1099" i="21" s="1"/>
  <c r="C1100" i="21"/>
  <c r="B1100" i="21" s="1"/>
  <c r="A1100" i="21" s="1"/>
  <c r="C1101" i="21"/>
  <c r="B1101" i="21" s="1"/>
  <c r="A1101" i="21" s="1"/>
  <c r="C1102" i="21"/>
  <c r="B1102" i="21" s="1"/>
  <c r="A1102" i="21" s="1"/>
  <c r="C1103" i="21"/>
  <c r="B1103" i="21" s="1"/>
  <c r="A1103" i="21" s="1"/>
  <c r="C1104" i="21"/>
  <c r="B1104" i="21" s="1"/>
  <c r="A1104" i="21" s="1"/>
  <c r="C1105" i="21"/>
  <c r="B1105" i="21" s="1"/>
  <c r="A1105" i="21" s="1"/>
  <c r="C1106" i="21"/>
  <c r="B1106" i="21" s="1"/>
  <c r="A1106" i="21" s="1"/>
  <c r="C1107" i="21"/>
  <c r="B1107" i="21" s="1"/>
  <c r="A1107" i="21" s="1"/>
  <c r="C1108" i="21"/>
  <c r="B1108" i="21" s="1"/>
  <c r="A1108" i="21" s="1"/>
  <c r="C1109" i="21"/>
  <c r="B1109" i="21" s="1"/>
  <c r="A1109" i="21" s="1"/>
  <c r="C1110" i="21"/>
  <c r="B1110" i="21" s="1"/>
  <c r="A1110" i="21" s="1"/>
  <c r="C1111" i="21"/>
  <c r="B1111" i="21" s="1"/>
  <c r="A1111" i="21" s="1"/>
  <c r="C1112" i="21"/>
  <c r="B1112" i="21" s="1"/>
  <c r="A1112" i="21" s="1"/>
  <c r="C1113" i="21"/>
  <c r="B1113" i="21" s="1"/>
  <c r="A1113" i="21" s="1"/>
  <c r="C1114" i="21"/>
  <c r="B1114" i="21" s="1"/>
  <c r="A1114" i="21" s="1"/>
  <c r="C1115" i="21"/>
  <c r="B1115" i="21" s="1"/>
  <c r="A1115" i="21" s="1"/>
  <c r="C1116" i="21"/>
  <c r="B1116" i="21" s="1"/>
  <c r="A1116" i="21" s="1"/>
  <c r="C1117" i="21"/>
  <c r="B1117" i="21" s="1"/>
  <c r="A1117" i="21" s="1"/>
  <c r="C1118" i="21"/>
  <c r="B1118" i="21" s="1"/>
  <c r="A1118" i="21" s="1"/>
  <c r="C1119" i="21"/>
  <c r="B1119" i="21" s="1"/>
  <c r="A1119" i="21" s="1"/>
  <c r="C1120" i="21"/>
  <c r="B1120" i="21" s="1"/>
  <c r="A1120" i="21" s="1"/>
  <c r="C1121" i="21"/>
  <c r="B1121" i="21" s="1"/>
  <c r="A1121" i="21" s="1"/>
  <c r="C1122" i="21"/>
  <c r="B1122" i="21" s="1"/>
  <c r="A1122" i="21" s="1"/>
  <c r="C1123" i="21"/>
  <c r="B1123" i="21" s="1"/>
  <c r="A1123" i="21" s="1"/>
  <c r="C1124" i="21"/>
  <c r="B1124" i="21" s="1"/>
  <c r="A1124" i="21" s="1"/>
  <c r="C1125" i="21"/>
  <c r="B1125" i="21" s="1"/>
  <c r="A1125" i="21" s="1"/>
  <c r="C1126" i="21"/>
  <c r="B1126" i="21" s="1"/>
  <c r="A1126" i="21" s="1"/>
  <c r="C1127" i="21"/>
  <c r="B1127" i="21" s="1"/>
  <c r="A1127" i="21" s="1"/>
  <c r="C1128" i="21"/>
  <c r="B1128" i="21" s="1"/>
  <c r="A1128" i="21" s="1"/>
  <c r="C1129" i="21"/>
  <c r="B1129" i="21" s="1"/>
  <c r="A1129" i="21" s="1"/>
  <c r="C1130" i="21"/>
  <c r="B1130" i="21" s="1"/>
  <c r="A1130" i="21" s="1"/>
  <c r="C1131" i="21"/>
  <c r="B1131" i="21" s="1"/>
  <c r="A1131" i="21" s="1"/>
  <c r="C1132" i="21"/>
  <c r="B1132" i="21" s="1"/>
  <c r="A1132" i="21" s="1"/>
  <c r="C1133" i="21"/>
  <c r="B1133" i="21" s="1"/>
  <c r="A1133" i="21" s="1"/>
  <c r="C1134" i="21"/>
  <c r="B1134" i="21" s="1"/>
  <c r="A1134" i="21" s="1"/>
  <c r="C1135" i="21"/>
  <c r="B1135" i="21" s="1"/>
  <c r="A1135" i="21" s="1"/>
  <c r="C1136" i="21"/>
  <c r="B1136" i="21" s="1"/>
  <c r="A1136" i="21" s="1"/>
  <c r="C1137" i="21"/>
  <c r="B1137" i="21" s="1"/>
  <c r="A1137" i="21" s="1"/>
  <c r="C1138" i="21"/>
  <c r="B1138" i="21" s="1"/>
  <c r="A1138" i="21" s="1"/>
  <c r="C1139" i="21"/>
  <c r="B1139" i="21" s="1"/>
  <c r="A1139" i="21" s="1"/>
  <c r="C1140" i="21"/>
  <c r="B1140" i="21" s="1"/>
  <c r="A1140" i="21" s="1"/>
  <c r="C1141" i="21"/>
  <c r="B1141" i="21" s="1"/>
  <c r="A1141" i="21" s="1"/>
  <c r="C1142" i="21"/>
  <c r="B1142" i="21" s="1"/>
  <c r="A1142" i="21" s="1"/>
  <c r="C1143" i="21"/>
  <c r="B1143" i="21" s="1"/>
  <c r="A1143" i="21" s="1"/>
  <c r="C1144" i="21"/>
  <c r="B1144" i="21" s="1"/>
  <c r="A1144" i="21" s="1"/>
  <c r="C1145" i="21"/>
  <c r="B1145" i="21" s="1"/>
  <c r="A1145" i="21" s="1"/>
  <c r="C1146" i="21"/>
  <c r="B1146" i="21" s="1"/>
  <c r="A1146" i="21" s="1"/>
  <c r="C1147" i="21"/>
  <c r="B1147" i="21" s="1"/>
  <c r="A1147" i="21" s="1"/>
  <c r="C1148" i="21"/>
  <c r="B1148" i="21" s="1"/>
  <c r="A1148" i="21" s="1"/>
  <c r="C1149" i="21"/>
  <c r="B1149" i="21" s="1"/>
  <c r="A1149" i="21" s="1"/>
  <c r="C1150" i="21"/>
  <c r="B1150" i="21" s="1"/>
  <c r="A1150" i="21" s="1"/>
  <c r="C1151" i="21"/>
  <c r="B1151" i="21" s="1"/>
  <c r="A1151" i="21" s="1"/>
  <c r="C1152" i="21"/>
  <c r="B1152" i="21" s="1"/>
  <c r="A1152" i="21" s="1"/>
  <c r="C1153" i="21"/>
  <c r="B1153" i="21" s="1"/>
  <c r="A1153" i="21" s="1"/>
  <c r="C1154" i="21"/>
  <c r="B1154" i="21" s="1"/>
  <c r="A1154" i="21" s="1"/>
  <c r="C1155" i="21"/>
  <c r="B1155" i="21" s="1"/>
  <c r="A1155" i="21" s="1"/>
  <c r="C1156" i="21"/>
  <c r="B1156" i="21" s="1"/>
  <c r="A1156" i="21" s="1"/>
  <c r="C1157" i="21"/>
  <c r="B1157" i="21" s="1"/>
  <c r="A1157" i="21" s="1"/>
  <c r="C1158" i="21"/>
  <c r="B1158" i="21" s="1"/>
  <c r="A1158" i="21" s="1"/>
  <c r="C1159" i="21"/>
  <c r="B1159" i="21" s="1"/>
  <c r="A1159" i="21" s="1"/>
  <c r="C1160" i="21"/>
  <c r="B1160" i="21" s="1"/>
  <c r="A1160" i="21" s="1"/>
  <c r="C1161" i="21"/>
  <c r="B1161" i="21" s="1"/>
  <c r="A1161" i="21" s="1"/>
  <c r="C1162" i="21"/>
  <c r="B1162" i="21" s="1"/>
  <c r="A1162" i="21" s="1"/>
  <c r="C1163" i="21"/>
  <c r="B1163" i="21" s="1"/>
  <c r="A1163" i="21" s="1"/>
  <c r="C1164" i="21"/>
  <c r="B1164" i="21" s="1"/>
  <c r="A1164" i="21" s="1"/>
  <c r="C1165" i="21"/>
  <c r="B1165" i="21" s="1"/>
  <c r="A1165" i="21" s="1"/>
  <c r="C1166" i="21"/>
  <c r="B1166" i="21" s="1"/>
  <c r="A1166" i="21" s="1"/>
  <c r="C1167" i="21"/>
  <c r="B1167" i="21" s="1"/>
  <c r="A1167" i="21" s="1"/>
  <c r="C1168" i="21"/>
  <c r="B1168" i="21" s="1"/>
  <c r="A1168" i="21" s="1"/>
  <c r="C1169" i="21"/>
  <c r="B1169" i="21" s="1"/>
  <c r="A1169" i="21" s="1"/>
  <c r="C1170" i="21"/>
  <c r="B1170" i="21" s="1"/>
  <c r="A1170" i="21" s="1"/>
  <c r="C1171" i="21"/>
  <c r="B1171" i="21" s="1"/>
  <c r="A1171" i="21" s="1"/>
  <c r="C1172" i="21"/>
  <c r="B1172" i="21" s="1"/>
  <c r="A1172" i="21" s="1"/>
  <c r="C1173" i="21"/>
  <c r="B1173" i="21" s="1"/>
  <c r="A1173" i="21" s="1"/>
  <c r="C1174" i="21"/>
  <c r="B1174" i="21" s="1"/>
  <c r="A1174" i="21" s="1"/>
  <c r="C1175" i="21"/>
  <c r="B1175" i="21" s="1"/>
  <c r="A1175" i="21" s="1"/>
  <c r="C1176" i="21"/>
  <c r="B1176" i="21" s="1"/>
  <c r="A1176" i="21" s="1"/>
  <c r="C1177" i="21"/>
  <c r="B1177" i="21" s="1"/>
  <c r="A1177" i="21" s="1"/>
  <c r="C1178" i="21"/>
  <c r="B1178" i="21" s="1"/>
  <c r="A1178" i="21" s="1"/>
  <c r="C1179" i="21"/>
  <c r="B1179" i="21" s="1"/>
  <c r="A1179" i="21" s="1"/>
  <c r="C1180" i="21"/>
  <c r="B1180" i="21" s="1"/>
  <c r="A1180" i="21" s="1"/>
  <c r="C1181" i="21"/>
  <c r="B1181" i="21" s="1"/>
  <c r="A1181" i="21" s="1"/>
  <c r="C1182" i="21"/>
  <c r="B1182" i="21" s="1"/>
  <c r="A1182" i="21" s="1"/>
  <c r="C1183" i="21"/>
  <c r="B1183" i="21" s="1"/>
  <c r="A1183" i="21" s="1"/>
  <c r="C1184" i="21"/>
  <c r="B1184" i="21" s="1"/>
  <c r="A1184" i="21" s="1"/>
  <c r="C1185" i="21"/>
  <c r="B1185" i="21" s="1"/>
  <c r="A1185" i="21" s="1"/>
  <c r="C1186" i="21"/>
  <c r="B1186" i="21" s="1"/>
  <c r="A1186" i="21" s="1"/>
  <c r="C1187" i="21"/>
  <c r="B1187" i="21" s="1"/>
  <c r="A1187" i="21" s="1"/>
  <c r="C1188" i="21"/>
  <c r="B1188" i="21" s="1"/>
  <c r="A1188" i="21" s="1"/>
  <c r="C1189" i="21"/>
  <c r="B1189" i="21" s="1"/>
  <c r="A1189" i="21" s="1"/>
  <c r="C1190" i="21"/>
  <c r="B1190" i="21" s="1"/>
  <c r="A1190" i="21" s="1"/>
  <c r="C1191" i="21"/>
  <c r="B1191" i="21" s="1"/>
  <c r="A1191" i="21" s="1"/>
  <c r="C1192" i="21"/>
  <c r="B1192" i="21" s="1"/>
  <c r="A1192" i="21" s="1"/>
  <c r="C1193" i="21"/>
  <c r="B1193" i="21" s="1"/>
  <c r="A1193" i="21" s="1"/>
  <c r="C1194" i="21"/>
  <c r="B1194" i="21" s="1"/>
  <c r="A1194" i="21" s="1"/>
  <c r="C1195" i="21"/>
  <c r="B1195" i="21" s="1"/>
  <c r="A1195" i="21" s="1"/>
  <c r="C1196" i="21"/>
  <c r="B1196" i="21" s="1"/>
  <c r="A1196" i="21" s="1"/>
  <c r="C1197" i="21"/>
  <c r="B1197" i="21" s="1"/>
  <c r="A1197" i="21" s="1"/>
  <c r="C1198" i="21"/>
  <c r="B1198" i="21" s="1"/>
  <c r="A1198" i="21" s="1"/>
  <c r="C1199" i="21"/>
  <c r="B1199" i="21" s="1"/>
  <c r="A1199" i="21" s="1"/>
  <c r="C1200" i="21"/>
  <c r="B1200" i="21" s="1"/>
  <c r="A1200" i="21" s="1"/>
  <c r="C1201" i="21"/>
  <c r="B1201" i="21" s="1"/>
  <c r="A1201" i="21" s="1"/>
  <c r="C1202" i="21"/>
  <c r="B1202" i="21" s="1"/>
  <c r="A1202" i="21" s="1"/>
  <c r="C1203" i="21"/>
  <c r="B1203" i="21" s="1"/>
  <c r="A1203" i="21" s="1"/>
  <c r="C1204" i="21"/>
  <c r="B1204" i="21" s="1"/>
  <c r="A1204" i="21" s="1"/>
  <c r="C1205" i="21"/>
  <c r="B1205" i="21" s="1"/>
  <c r="A1205" i="21" s="1"/>
  <c r="C1206" i="21"/>
  <c r="B1206" i="21" s="1"/>
  <c r="A1206" i="21" s="1"/>
  <c r="C1207" i="21"/>
  <c r="B1207" i="21" s="1"/>
  <c r="A1207" i="21" s="1"/>
  <c r="C1208" i="21"/>
  <c r="B1208" i="21" s="1"/>
  <c r="A1208" i="21" s="1"/>
  <c r="C1209" i="21"/>
  <c r="B1209" i="21" s="1"/>
  <c r="A1209" i="21" s="1"/>
  <c r="C1210" i="21"/>
  <c r="B1210" i="21" s="1"/>
  <c r="A1210" i="21" s="1"/>
  <c r="C1211" i="21"/>
  <c r="B1211" i="21" s="1"/>
  <c r="A1211" i="21" s="1"/>
  <c r="C1212" i="21"/>
  <c r="B1212" i="21" s="1"/>
  <c r="A1212" i="21" s="1"/>
  <c r="C1213" i="21"/>
  <c r="B1213" i="21" s="1"/>
  <c r="A1213" i="21" s="1"/>
  <c r="C1214" i="21"/>
  <c r="B1214" i="21" s="1"/>
  <c r="A1214" i="21" s="1"/>
  <c r="C1215" i="21"/>
  <c r="B1215" i="21" s="1"/>
  <c r="A1215" i="21" s="1"/>
  <c r="C1216" i="21"/>
  <c r="B1216" i="21" s="1"/>
  <c r="A1216" i="21" s="1"/>
  <c r="C1217" i="21"/>
  <c r="B1217" i="21" s="1"/>
  <c r="A1217" i="21" s="1"/>
  <c r="C1218" i="21"/>
  <c r="B1218" i="21" s="1"/>
  <c r="A1218" i="21" s="1"/>
  <c r="C1219" i="21"/>
  <c r="B1219" i="21" s="1"/>
  <c r="A1219" i="21" s="1"/>
  <c r="C1220" i="21"/>
  <c r="B1220" i="21" s="1"/>
  <c r="A1220" i="21" s="1"/>
  <c r="C1221" i="21"/>
  <c r="B1221" i="21" s="1"/>
  <c r="A1221" i="21" s="1"/>
  <c r="C1222" i="21"/>
  <c r="B1222" i="21" s="1"/>
  <c r="A1222" i="21" s="1"/>
  <c r="C1223" i="21"/>
  <c r="B1223" i="21" s="1"/>
  <c r="A1223" i="21" s="1"/>
  <c r="C1224" i="21"/>
  <c r="B1224" i="21" s="1"/>
  <c r="A1224" i="21" s="1"/>
  <c r="C1225" i="21"/>
  <c r="B1225" i="21" s="1"/>
  <c r="A1225" i="21" s="1"/>
  <c r="C1226" i="21"/>
  <c r="B1226" i="21" s="1"/>
  <c r="A1226" i="21" s="1"/>
  <c r="C1227" i="21"/>
  <c r="B1227" i="21" s="1"/>
  <c r="A1227" i="21" s="1"/>
  <c r="C1228" i="21"/>
  <c r="B1228" i="21" s="1"/>
  <c r="A1228" i="21" s="1"/>
  <c r="C1229" i="21"/>
  <c r="B1229" i="21" s="1"/>
  <c r="A1229" i="21" s="1"/>
  <c r="C1230" i="21"/>
  <c r="B1230" i="21" s="1"/>
  <c r="A1230" i="21" s="1"/>
  <c r="C1231" i="21"/>
  <c r="B1231" i="21" s="1"/>
  <c r="A1231" i="21" s="1"/>
  <c r="C1232" i="21"/>
  <c r="B1232" i="21" s="1"/>
  <c r="A1232" i="21" s="1"/>
  <c r="C1233" i="21"/>
  <c r="B1233" i="21" s="1"/>
  <c r="A1233" i="21" s="1"/>
  <c r="C1234" i="21"/>
  <c r="B1234" i="21" s="1"/>
  <c r="A1234" i="21" s="1"/>
  <c r="C1235" i="21"/>
  <c r="B1235" i="21" s="1"/>
  <c r="A1235" i="21" s="1"/>
  <c r="C1236" i="21"/>
  <c r="B1236" i="21" s="1"/>
  <c r="A1236" i="21" s="1"/>
  <c r="C1237" i="21"/>
  <c r="B1237" i="21" s="1"/>
  <c r="A1237" i="21" s="1"/>
  <c r="C1238" i="21"/>
  <c r="B1238" i="21" s="1"/>
  <c r="A1238" i="21" s="1"/>
  <c r="C1239" i="21"/>
  <c r="B1239" i="21" s="1"/>
  <c r="A1239" i="21" s="1"/>
  <c r="C1240" i="21"/>
  <c r="B1240" i="21" s="1"/>
  <c r="A1240" i="21" s="1"/>
  <c r="C1241" i="21"/>
  <c r="B1241" i="21" s="1"/>
  <c r="A1241" i="21" s="1"/>
  <c r="C1242" i="21"/>
  <c r="B1242" i="21" s="1"/>
  <c r="A1242" i="21" s="1"/>
  <c r="C1243" i="21"/>
  <c r="B1243" i="21" s="1"/>
  <c r="A1243" i="21" s="1"/>
  <c r="C1244" i="21"/>
  <c r="B1244" i="21" s="1"/>
  <c r="A1244" i="21" s="1"/>
  <c r="C1245" i="21"/>
  <c r="B1245" i="21" s="1"/>
  <c r="A1245" i="21" s="1"/>
  <c r="C1246" i="21"/>
  <c r="B1246" i="21" s="1"/>
  <c r="A1246" i="21" s="1"/>
  <c r="C1247" i="21"/>
  <c r="B1247" i="21" s="1"/>
  <c r="A1247" i="21" s="1"/>
  <c r="C1248" i="21"/>
  <c r="B1248" i="21" s="1"/>
  <c r="A1248" i="21" s="1"/>
  <c r="C1249" i="21"/>
  <c r="B1249" i="21" s="1"/>
  <c r="A1249" i="21" s="1"/>
  <c r="C1250" i="21"/>
  <c r="B1250" i="21" s="1"/>
  <c r="A1250" i="21" s="1"/>
  <c r="C1251" i="21"/>
  <c r="B1251" i="21" s="1"/>
  <c r="A1251" i="21" s="1"/>
  <c r="C1252" i="21"/>
  <c r="B1252" i="21" s="1"/>
  <c r="A1252" i="21" s="1"/>
  <c r="C1253" i="21"/>
  <c r="B1253" i="21" s="1"/>
  <c r="A1253" i="21" s="1"/>
  <c r="C1254" i="21"/>
  <c r="B1254" i="21" s="1"/>
  <c r="A1254" i="21" s="1"/>
  <c r="C1255" i="21"/>
  <c r="B1255" i="21" s="1"/>
  <c r="A1255" i="21" s="1"/>
  <c r="C1256" i="21"/>
  <c r="B1256" i="21" s="1"/>
  <c r="A1256" i="21" s="1"/>
  <c r="C1257" i="21"/>
  <c r="B1257" i="21" s="1"/>
  <c r="A1257" i="21" s="1"/>
  <c r="C1258" i="21"/>
  <c r="B1258" i="21" s="1"/>
  <c r="A1258" i="21" s="1"/>
  <c r="C1259" i="21"/>
  <c r="B1259" i="21" s="1"/>
  <c r="A1259" i="21" s="1"/>
  <c r="C1260" i="21"/>
  <c r="B1260" i="21" s="1"/>
  <c r="A1260" i="21" s="1"/>
  <c r="C1261" i="21"/>
  <c r="B1261" i="21" s="1"/>
  <c r="A1261" i="21" s="1"/>
  <c r="C1262" i="21"/>
  <c r="B1262" i="21" s="1"/>
  <c r="A1262" i="21" s="1"/>
  <c r="C1263" i="21"/>
  <c r="B1263" i="21" s="1"/>
  <c r="A1263" i="21" s="1"/>
  <c r="C1264" i="21"/>
  <c r="B1264" i="21" s="1"/>
  <c r="A1264" i="21" s="1"/>
  <c r="C1265" i="21"/>
  <c r="B1265" i="21" s="1"/>
  <c r="A1265" i="21" s="1"/>
  <c r="C1266" i="21"/>
  <c r="B1266" i="21" s="1"/>
  <c r="A1266" i="21" s="1"/>
  <c r="C1267" i="21"/>
  <c r="B1267" i="21" s="1"/>
  <c r="A1267" i="21" s="1"/>
  <c r="C1268" i="21"/>
  <c r="B1268" i="21" s="1"/>
  <c r="A1268" i="21" s="1"/>
  <c r="C1269" i="21"/>
  <c r="B1269" i="21" s="1"/>
  <c r="A1269" i="21" s="1"/>
  <c r="C1270" i="21"/>
  <c r="B1270" i="21" s="1"/>
  <c r="A1270" i="21" s="1"/>
  <c r="C1271" i="21"/>
  <c r="B1271" i="21" s="1"/>
  <c r="A1271" i="21" s="1"/>
  <c r="C1272" i="21"/>
  <c r="B1272" i="21" s="1"/>
  <c r="A1272" i="21" s="1"/>
  <c r="C1273" i="21"/>
  <c r="B1273" i="21" s="1"/>
  <c r="A1273" i="21" s="1"/>
  <c r="C1274" i="21"/>
  <c r="B1274" i="21" s="1"/>
  <c r="A1274" i="21" s="1"/>
  <c r="C1275" i="21"/>
  <c r="B1275" i="21" s="1"/>
  <c r="A1275" i="21" s="1"/>
  <c r="C1276" i="21"/>
  <c r="B1276" i="21" s="1"/>
  <c r="A1276" i="21" s="1"/>
  <c r="C1277" i="21"/>
  <c r="B1277" i="21" s="1"/>
  <c r="A1277" i="21" s="1"/>
  <c r="C1278" i="21"/>
  <c r="B1278" i="21" s="1"/>
  <c r="A1278" i="21" s="1"/>
  <c r="C1279" i="21"/>
  <c r="B1279" i="21" s="1"/>
  <c r="A1279" i="21" s="1"/>
  <c r="C1280" i="21"/>
  <c r="B1280" i="21" s="1"/>
  <c r="A1280" i="21" s="1"/>
  <c r="C1281" i="21"/>
  <c r="B1281" i="21" s="1"/>
  <c r="A1281" i="21" s="1"/>
  <c r="C1282" i="21"/>
  <c r="B1282" i="21" s="1"/>
  <c r="A1282" i="21" s="1"/>
  <c r="C1283" i="21"/>
  <c r="B1283" i="21" s="1"/>
  <c r="A1283" i="21" s="1"/>
  <c r="C1284" i="21"/>
  <c r="B1284" i="21" s="1"/>
  <c r="A1284" i="21" s="1"/>
  <c r="C1285" i="21"/>
  <c r="B1285" i="21" s="1"/>
  <c r="A1285" i="21" s="1"/>
  <c r="C1286" i="21"/>
  <c r="B1286" i="21" s="1"/>
  <c r="A1286" i="21" s="1"/>
  <c r="C1287" i="21"/>
  <c r="B1287" i="21" s="1"/>
  <c r="A1287" i="21" s="1"/>
  <c r="C1288" i="21"/>
  <c r="B1288" i="21" s="1"/>
  <c r="A1288" i="21" s="1"/>
  <c r="C1289" i="21"/>
  <c r="B1289" i="21" s="1"/>
  <c r="A1289" i="21" s="1"/>
  <c r="C1290" i="21"/>
  <c r="B1290" i="21" s="1"/>
  <c r="A1290" i="21" s="1"/>
  <c r="C1291" i="21"/>
  <c r="B1291" i="21" s="1"/>
  <c r="A1291" i="21" s="1"/>
  <c r="C1292" i="21"/>
  <c r="B1292" i="21" s="1"/>
  <c r="A1292" i="21" s="1"/>
  <c r="C1293" i="21"/>
  <c r="B1293" i="21" s="1"/>
  <c r="A1293" i="21" s="1"/>
  <c r="C1294" i="21"/>
  <c r="B1294" i="21" s="1"/>
  <c r="A1294" i="21" s="1"/>
  <c r="C1295" i="21"/>
  <c r="B1295" i="21" s="1"/>
  <c r="A1295" i="21" s="1"/>
  <c r="C1296" i="21"/>
  <c r="B1296" i="21" s="1"/>
  <c r="A1296" i="21" s="1"/>
  <c r="C1297" i="21"/>
  <c r="B1297" i="21" s="1"/>
  <c r="A1297" i="21" s="1"/>
  <c r="C1298" i="21"/>
  <c r="B1298" i="21" s="1"/>
  <c r="A1298" i="21" s="1"/>
  <c r="C1299" i="21"/>
  <c r="B1299" i="21" s="1"/>
  <c r="A1299" i="21" s="1"/>
  <c r="C1300" i="21"/>
  <c r="B1300" i="21" s="1"/>
  <c r="A1300" i="21" s="1"/>
  <c r="C1301" i="21"/>
  <c r="B1301" i="21" s="1"/>
  <c r="A1301" i="21" s="1"/>
  <c r="C1302" i="21"/>
  <c r="B1302" i="21" s="1"/>
  <c r="A1302" i="21" s="1"/>
  <c r="C1303" i="21"/>
  <c r="B1303" i="21" s="1"/>
  <c r="A1303" i="21" s="1"/>
  <c r="C1304" i="21"/>
  <c r="B1304" i="21" s="1"/>
  <c r="A1304" i="21" s="1"/>
  <c r="C1305" i="21"/>
  <c r="B1305" i="21" s="1"/>
  <c r="A1305" i="21" s="1"/>
  <c r="C1306" i="21"/>
  <c r="B1306" i="21" s="1"/>
  <c r="A1306" i="21" s="1"/>
  <c r="C1307" i="21"/>
  <c r="B1307" i="21" s="1"/>
  <c r="A1307" i="21" s="1"/>
  <c r="C1308" i="21"/>
  <c r="B1308" i="21" s="1"/>
  <c r="A1308" i="21" s="1"/>
  <c r="C1309" i="21"/>
  <c r="B1309" i="21" s="1"/>
  <c r="A1309" i="21" s="1"/>
  <c r="C1310" i="21"/>
  <c r="B1310" i="21" s="1"/>
  <c r="A1310" i="21" s="1"/>
  <c r="C1311" i="21"/>
  <c r="B1311" i="21" s="1"/>
  <c r="A1311" i="21" s="1"/>
  <c r="C1312" i="21"/>
  <c r="B1312" i="21" s="1"/>
  <c r="A1312" i="21" s="1"/>
  <c r="C1313" i="21"/>
  <c r="B1313" i="21" s="1"/>
  <c r="A1313" i="21" s="1"/>
  <c r="C1314" i="21"/>
  <c r="B1314" i="21" s="1"/>
  <c r="A1314" i="21" s="1"/>
  <c r="C1315" i="21"/>
  <c r="B1315" i="21" s="1"/>
  <c r="A1315" i="21" s="1"/>
  <c r="C1316" i="21"/>
  <c r="B1316" i="21" s="1"/>
  <c r="A1316" i="21" s="1"/>
  <c r="C1317" i="21"/>
  <c r="B1317" i="21" s="1"/>
  <c r="A1317" i="21" s="1"/>
  <c r="C1318" i="21"/>
  <c r="B1318" i="21" s="1"/>
  <c r="A1318" i="21" s="1"/>
  <c r="C1319" i="21"/>
  <c r="B1319" i="21" s="1"/>
  <c r="A1319" i="21" s="1"/>
  <c r="C1320" i="21"/>
  <c r="B1320" i="21" s="1"/>
  <c r="A1320" i="21" s="1"/>
  <c r="C1321" i="21"/>
  <c r="B1321" i="21" s="1"/>
  <c r="A1321" i="21" s="1"/>
  <c r="C1322" i="21"/>
  <c r="B1322" i="21" s="1"/>
  <c r="A1322" i="21" s="1"/>
  <c r="C1323" i="21"/>
  <c r="B1323" i="21" s="1"/>
  <c r="A1323" i="21" s="1"/>
  <c r="C1324" i="21"/>
  <c r="B1324" i="21" s="1"/>
  <c r="A1324" i="21" s="1"/>
  <c r="C1325" i="21"/>
  <c r="B1325" i="21" s="1"/>
  <c r="A1325" i="21" s="1"/>
  <c r="C1326" i="21"/>
  <c r="B1326" i="21" s="1"/>
  <c r="A1326" i="21" s="1"/>
  <c r="C1327" i="21"/>
  <c r="B1327" i="21" s="1"/>
  <c r="A1327" i="21" s="1"/>
  <c r="C1328" i="21"/>
  <c r="B1328" i="21" s="1"/>
  <c r="A1328" i="21" s="1"/>
  <c r="C1329" i="21"/>
  <c r="B1329" i="21" s="1"/>
  <c r="A1329" i="21" s="1"/>
  <c r="C1330" i="21"/>
  <c r="B1330" i="21" s="1"/>
  <c r="A1330" i="21" s="1"/>
  <c r="C1331" i="21"/>
  <c r="B1331" i="21" s="1"/>
  <c r="A1331" i="21" s="1"/>
  <c r="C1332" i="21"/>
  <c r="B1332" i="21" s="1"/>
  <c r="A1332" i="21" s="1"/>
  <c r="C1333" i="21"/>
  <c r="B1333" i="21" s="1"/>
  <c r="A1333" i="21" s="1"/>
  <c r="C1334" i="21"/>
  <c r="B1334" i="21" s="1"/>
  <c r="A1334" i="21" s="1"/>
  <c r="C1335" i="21"/>
  <c r="B1335" i="21" s="1"/>
  <c r="A1335" i="21" s="1"/>
  <c r="C1336" i="21"/>
  <c r="B1336" i="21" s="1"/>
  <c r="A1336" i="21" s="1"/>
  <c r="C1337" i="21"/>
  <c r="B1337" i="21" s="1"/>
  <c r="A1337" i="21" s="1"/>
  <c r="C1338" i="21"/>
  <c r="B1338" i="21" s="1"/>
  <c r="A1338" i="21" s="1"/>
  <c r="C1339" i="21"/>
  <c r="B1339" i="21" s="1"/>
  <c r="A1339" i="21" s="1"/>
  <c r="C1340" i="21"/>
  <c r="B1340" i="21" s="1"/>
  <c r="A1340" i="21" s="1"/>
  <c r="C1341" i="21"/>
  <c r="B1341" i="21" s="1"/>
  <c r="A1341" i="21" s="1"/>
  <c r="C1342" i="21"/>
  <c r="B1342" i="21" s="1"/>
  <c r="A1342" i="21" s="1"/>
  <c r="C1343" i="21"/>
  <c r="B1343" i="21" s="1"/>
  <c r="A1343" i="21" s="1"/>
  <c r="C1344" i="21"/>
  <c r="B1344" i="21" s="1"/>
  <c r="A1344" i="21" s="1"/>
  <c r="C1345" i="21"/>
  <c r="B1345" i="21" s="1"/>
  <c r="A1345" i="21" s="1"/>
  <c r="C1346" i="21"/>
  <c r="B1346" i="21" s="1"/>
  <c r="A1346" i="21" s="1"/>
  <c r="C1347" i="21"/>
  <c r="B1347" i="21" s="1"/>
  <c r="A1347" i="21" s="1"/>
  <c r="C1348" i="21"/>
  <c r="B1348" i="21" s="1"/>
  <c r="A1348" i="21" s="1"/>
  <c r="C1349" i="21"/>
  <c r="B1349" i="21" s="1"/>
  <c r="A1349" i="21" s="1"/>
  <c r="C1350" i="21"/>
  <c r="B1350" i="21" s="1"/>
  <c r="A1350" i="21" s="1"/>
  <c r="C1351" i="21"/>
  <c r="B1351" i="21" s="1"/>
  <c r="A1351" i="21" s="1"/>
  <c r="C1352" i="21"/>
  <c r="B1352" i="21" s="1"/>
  <c r="A1352" i="21" s="1"/>
  <c r="C1353" i="21"/>
  <c r="B1353" i="21" s="1"/>
  <c r="A1353" i="21" s="1"/>
  <c r="C1354" i="21"/>
  <c r="B1354" i="21" s="1"/>
  <c r="A1354" i="21" s="1"/>
  <c r="C1355" i="21"/>
  <c r="B1355" i="21" s="1"/>
  <c r="A1355" i="21" s="1"/>
  <c r="C1356" i="21"/>
  <c r="B1356" i="21" s="1"/>
  <c r="A1356" i="21" s="1"/>
  <c r="C1357" i="21"/>
  <c r="B1357" i="21" s="1"/>
  <c r="A1357" i="21" s="1"/>
  <c r="C1358" i="21"/>
  <c r="B1358" i="21" s="1"/>
  <c r="A1358" i="21" s="1"/>
  <c r="C1359" i="21"/>
  <c r="B1359" i="21" s="1"/>
  <c r="A1359" i="21" s="1"/>
  <c r="C1360" i="21"/>
  <c r="B1360" i="21" s="1"/>
  <c r="A1360" i="21" s="1"/>
  <c r="C1361" i="21"/>
  <c r="B1361" i="21" s="1"/>
  <c r="A1361" i="21" s="1"/>
  <c r="C1362" i="21"/>
  <c r="B1362" i="21" s="1"/>
  <c r="A1362" i="21" s="1"/>
  <c r="C1363" i="21"/>
  <c r="B1363" i="21" s="1"/>
  <c r="A1363" i="21" s="1"/>
  <c r="C1364" i="21"/>
  <c r="B1364" i="21" s="1"/>
  <c r="A1364" i="21" s="1"/>
  <c r="C1365" i="21"/>
  <c r="B1365" i="21" s="1"/>
  <c r="A1365" i="21" s="1"/>
  <c r="C1366" i="21"/>
  <c r="B1366" i="21" s="1"/>
  <c r="A1366" i="21" s="1"/>
  <c r="C1367" i="21"/>
  <c r="B1367" i="21" s="1"/>
  <c r="A1367" i="21" s="1"/>
  <c r="C1368" i="21"/>
  <c r="B1368" i="21" s="1"/>
  <c r="A1368" i="21" s="1"/>
  <c r="C1369" i="21"/>
  <c r="B1369" i="21" s="1"/>
  <c r="A1369" i="21" s="1"/>
  <c r="C1370" i="21"/>
  <c r="B1370" i="21" s="1"/>
  <c r="A1370" i="21" s="1"/>
  <c r="C1371" i="21"/>
  <c r="B1371" i="21" s="1"/>
  <c r="A1371" i="21" s="1"/>
  <c r="C1372" i="21"/>
  <c r="B1372" i="21" s="1"/>
  <c r="A1372" i="21" s="1"/>
  <c r="C1373" i="21"/>
  <c r="B1373" i="21" s="1"/>
  <c r="A1373" i="21" s="1"/>
  <c r="C1374" i="21"/>
  <c r="B1374" i="21" s="1"/>
  <c r="A1374" i="21" s="1"/>
  <c r="C1375" i="21"/>
  <c r="B1375" i="21" s="1"/>
  <c r="A1375" i="21" s="1"/>
  <c r="C1376" i="21"/>
  <c r="B1376" i="21" s="1"/>
  <c r="A1376" i="21" s="1"/>
  <c r="C1377" i="21"/>
  <c r="B1377" i="21" s="1"/>
  <c r="A1377" i="21" s="1"/>
  <c r="C1378" i="21"/>
  <c r="B1378" i="21" s="1"/>
  <c r="A1378" i="21" s="1"/>
  <c r="C1379" i="21"/>
  <c r="B1379" i="21" s="1"/>
  <c r="A1379" i="21" s="1"/>
  <c r="C1380" i="21"/>
  <c r="B1380" i="21" s="1"/>
  <c r="A1380" i="21" s="1"/>
  <c r="C1381" i="21"/>
  <c r="B1381" i="21" s="1"/>
  <c r="A1381" i="21" s="1"/>
  <c r="C1382" i="21"/>
  <c r="B1382" i="21" s="1"/>
  <c r="A1382" i="21" s="1"/>
  <c r="C1383" i="21"/>
  <c r="B1383" i="21" s="1"/>
  <c r="A1383" i="21" s="1"/>
  <c r="C1384" i="21"/>
  <c r="B1384" i="21" s="1"/>
  <c r="A1384" i="21" s="1"/>
  <c r="C1385" i="21"/>
  <c r="B1385" i="21" s="1"/>
  <c r="A1385" i="21" s="1"/>
  <c r="C1386" i="21"/>
  <c r="B1386" i="21" s="1"/>
  <c r="A1386" i="21" s="1"/>
  <c r="C1387" i="21"/>
  <c r="B1387" i="21" s="1"/>
  <c r="A1387" i="21" s="1"/>
  <c r="C1388" i="21"/>
  <c r="B1388" i="21" s="1"/>
  <c r="A1388" i="21" s="1"/>
  <c r="C1389" i="21"/>
  <c r="B1389" i="21" s="1"/>
  <c r="A1389" i="21" s="1"/>
  <c r="C1390" i="21"/>
  <c r="B1390" i="21" s="1"/>
  <c r="A1390" i="21" s="1"/>
  <c r="C1391" i="21"/>
  <c r="B1391" i="21" s="1"/>
  <c r="A1391" i="21" s="1"/>
  <c r="C1392" i="21"/>
  <c r="B1392" i="21" s="1"/>
  <c r="A1392" i="21" s="1"/>
  <c r="C1393" i="21"/>
  <c r="B1393" i="21" s="1"/>
  <c r="A1393" i="21" s="1"/>
  <c r="C1394" i="21"/>
  <c r="B1394" i="21" s="1"/>
  <c r="A1394" i="21" s="1"/>
  <c r="C1395" i="21"/>
  <c r="B1395" i="21" s="1"/>
  <c r="A1395" i="21" s="1"/>
  <c r="C1396" i="21"/>
  <c r="B1396" i="21" s="1"/>
  <c r="A1396" i="21" s="1"/>
  <c r="C1397" i="21"/>
  <c r="B1397" i="21" s="1"/>
  <c r="A1397" i="21" s="1"/>
  <c r="C1398" i="21"/>
  <c r="B1398" i="21" s="1"/>
  <c r="A1398" i="21" s="1"/>
  <c r="C1399" i="21"/>
  <c r="B1399" i="21" s="1"/>
  <c r="A1399" i="21" s="1"/>
  <c r="C1400" i="21"/>
  <c r="B1400" i="21" s="1"/>
  <c r="A1400" i="21" s="1"/>
  <c r="C1401" i="21"/>
  <c r="B1401" i="21" s="1"/>
  <c r="A1401" i="21" s="1"/>
  <c r="C1402" i="21"/>
  <c r="B1402" i="21" s="1"/>
  <c r="A1402" i="21" s="1"/>
  <c r="C1403" i="21"/>
  <c r="B1403" i="21" s="1"/>
  <c r="A1403" i="21" s="1"/>
  <c r="C1404" i="21"/>
  <c r="B1404" i="21" s="1"/>
  <c r="A1404" i="21" s="1"/>
  <c r="C1405" i="21"/>
  <c r="B1405" i="21" s="1"/>
  <c r="A1405" i="21" s="1"/>
  <c r="C1406" i="21"/>
  <c r="B1406" i="21" s="1"/>
  <c r="A1406" i="21" s="1"/>
  <c r="C1407" i="21"/>
  <c r="B1407" i="21" s="1"/>
  <c r="A1407" i="21" s="1"/>
  <c r="C1408" i="21"/>
  <c r="B1408" i="21" s="1"/>
  <c r="A1408" i="21" s="1"/>
  <c r="C1409" i="21"/>
  <c r="B1409" i="21" s="1"/>
  <c r="A1409" i="21" s="1"/>
  <c r="C1410" i="21"/>
  <c r="B1410" i="21" s="1"/>
  <c r="A1410" i="21" s="1"/>
  <c r="C1411" i="21"/>
  <c r="B1411" i="21" s="1"/>
  <c r="A1411" i="21" s="1"/>
  <c r="C1412" i="21"/>
  <c r="B1412" i="21" s="1"/>
  <c r="A1412" i="21" s="1"/>
  <c r="C1413" i="21"/>
  <c r="B1413" i="21" s="1"/>
  <c r="A1413" i="21" s="1"/>
  <c r="C1414" i="21"/>
  <c r="B1414" i="21" s="1"/>
  <c r="A1414" i="21" s="1"/>
  <c r="C1415" i="21"/>
  <c r="B1415" i="21" s="1"/>
  <c r="A1415" i="21" s="1"/>
  <c r="C1416" i="21"/>
  <c r="B1416" i="21" s="1"/>
  <c r="A1416" i="21" s="1"/>
  <c r="C1417" i="21"/>
  <c r="B1417" i="21" s="1"/>
  <c r="A1417" i="21" s="1"/>
  <c r="C1418" i="21"/>
  <c r="B1418" i="21" s="1"/>
  <c r="A1418" i="21" s="1"/>
  <c r="C1419" i="21"/>
  <c r="B1419" i="21" s="1"/>
  <c r="A1419" i="21" s="1"/>
  <c r="C1420" i="21"/>
  <c r="B1420" i="21" s="1"/>
  <c r="A1420" i="21" s="1"/>
  <c r="C1421" i="21"/>
  <c r="B1421" i="21" s="1"/>
  <c r="A1421" i="21" s="1"/>
  <c r="C1422" i="21"/>
  <c r="B1422" i="21" s="1"/>
  <c r="A1422" i="21" s="1"/>
  <c r="C1423" i="21"/>
  <c r="B1423" i="21" s="1"/>
  <c r="A1423" i="21" s="1"/>
  <c r="C1424" i="21"/>
  <c r="B1424" i="21" s="1"/>
  <c r="A1424" i="21" s="1"/>
  <c r="C1425" i="21"/>
  <c r="B1425" i="21" s="1"/>
  <c r="A1425" i="21" s="1"/>
  <c r="C1426" i="21"/>
  <c r="B1426" i="21" s="1"/>
  <c r="A1426" i="21" s="1"/>
  <c r="C1427" i="21"/>
  <c r="B1427" i="21" s="1"/>
  <c r="A1427" i="21" s="1"/>
  <c r="C1428" i="21"/>
  <c r="B1428" i="21" s="1"/>
  <c r="A1428" i="21" s="1"/>
  <c r="C1429" i="21"/>
  <c r="B1429" i="21" s="1"/>
  <c r="A1429" i="21" s="1"/>
  <c r="C1430" i="21"/>
  <c r="B1430" i="21" s="1"/>
  <c r="A1430" i="21" s="1"/>
  <c r="C1431" i="21"/>
  <c r="B1431" i="21" s="1"/>
  <c r="A1431" i="21" s="1"/>
  <c r="C1432" i="21"/>
  <c r="B1432" i="21" s="1"/>
  <c r="A1432" i="21" s="1"/>
  <c r="C1433" i="21"/>
  <c r="B1433" i="21" s="1"/>
  <c r="A1433" i="21" s="1"/>
  <c r="C1434" i="21"/>
  <c r="B1434" i="21" s="1"/>
  <c r="A1434" i="21" s="1"/>
  <c r="C1435" i="21"/>
  <c r="B1435" i="21" s="1"/>
  <c r="A1435" i="21" s="1"/>
  <c r="C1436" i="21"/>
  <c r="B1436" i="21" s="1"/>
  <c r="A1436" i="21" s="1"/>
  <c r="C1437" i="21"/>
  <c r="B1437" i="21" s="1"/>
  <c r="A1437" i="21" s="1"/>
  <c r="C1438" i="21"/>
  <c r="B1438" i="21" s="1"/>
  <c r="A1438" i="21" s="1"/>
  <c r="C1439" i="21"/>
  <c r="B1439" i="21" s="1"/>
  <c r="A1439" i="21" s="1"/>
  <c r="C1440" i="21"/>
  <c r="B1440" i="21" s="1"/>
  <c r="A1440" i="21" s="1"/>
  <c r="C1441" i="21"/>
  <c r="B1441" i="21" s="1"/>
  <c r="A1441" i="21" s="1"/>
  <c r="C1442" i="21"/>
  <c r="B1442" i="21" s="1"/>
  <c r="A1442" i="21" s="1"/>
  <c r="C1443" i="21"/>
  <c r="B1443" i="21" s="1"/>
  <c r="A1443" i="21" s="1"/>
  <c r="C1444" i="21"/>
  <c r="B1444" i="21" s="1"/>
  <c r="A1444" i="21" s="1"/>
  <c r="C1445" i="21"/>
  <c r="B1445" i="21" s="1"/>
  <c r="A1445" i="21" s="1"/>
  <c r="C1446" i="21"/>
  <c r="B1446" i="21" s="1"/>
  <c r="A1446" i="21" s="1"/>
  <c r="C1447" i="21"/>
  <c r="B1447" i="21" s="1"/>
  <c r="A1447" i="21" s="1"/>
  <c r="C1448" i="21"/>
  <c r="B1448" i="21" s="1"/>
  <c r="A1448" i="21" s="1"/>
  <c r="C1449" i="21"/>
  <c r="B1449" i="21" s="1"/>
  <c r="A1449" i="21" s="1"/>
  <c r="C1450" i="21"/>
  <c r="B1450" i="21" s="1"/>
  <c r="A1450" i="21" s="1"/>
  <c r="C1451" i="21"/>
  <c r="B1451" i="21" s="1"/>
  <c r="A1451" i="21" s="1"/>
  <c r="C1452" i="21"/>
  <c r="B1452" i="21" s="1"/>
  <c r="A1452" i="21" s="1"/>
  <c r="C1453" i="21"/>
  <c r="B1453" i="21" s="1"/>
  <c r="A1453" i="21" s="1"/>
  <c r="C1454" i="21"/>
  <c r="B1454" i="21" s="1"/>
  <c r="A1454" i="21" s="1"/>
  <c r="C1455" i="21"/>
  <c r="B1455" i="21" s="1"/>
  <c r="A1455" i="21" s="1"/>
  <c r="C1456" i="21"/>
  <c r="B1456" i="21" s="1"/>
  <c r="A1456" i="21" s="1"/>
  <c r="C1457" i="21"/>
  <c r="B1457" i="21" s="1"/>
  <c r="A1457" i="21" s="1"/>
  <c r="C1458" i="21"/>
  <c r="B1458" i="21" s="1"/>
  <c r="A1458" i="21" s="1"/>
  <c r="C1459" i="21"/>
  <c r="B1459" i="21" s="1"/>
  <c r="A1459" i="21" s="1"/>
  <c r="C1460" i="21"/>
  <c r="B1460" i="21" s="1"/>
  <c r="A1460" i="21" s="1"/>
  <c r="C1461" i="21"/>
  <c r="B1461" i="21" s="1"/>
  <c r="A1461" i="21" s="1"/>
  <c r="C1462" i="21"/>
  <c r="B1462" i="21" s="1"/>
  <c r="A1462" i="21" s="1"/>
  <c r="C1463" i="21"/>
  <c r="B1463" i="21" s="1"/>
  <c r="A1463" i="21" s="1"/>
  <c r="C1464" i="21"/>
  <c r="B1464" i="21" s="1"/>
  <c r="A1464" i="21" s="1"/>
  <c r="C1465" i="21"/>
  <c r="B1465" i="21" s="1"/>
  <c r="A1465" i="21" s="1"/>
  <c r="C1466" i="21"/>
  <c r="B1466" i="21" s="1"/>
  <c r="A1466" i="21" s="1"/>
  <c r="C1467" i="21"/>
  <c r="B1467" i="21" s="1"/>
  <c r="A1467" i="21" s="1"/>
  <c r="C1468" i="21"/>
  <c r="B1468" i="21" s="1"/>
  <c r="A1468" i="21" s="1"/>
  <c r="C1469" i="21"/>
  <c r="B1469" i="21" s="1"/>
  <c r="A1469" i="21" s="1"/>
  <c r="C1470" i="21"/>
  <c r="B1470" i="21" s="1"/>
  <c r="A1470" i="21" s="1"/>
  <c r="C1471" i="21"/>
  <c r="B1471" i="21" s="1"/>
  <c r="A1471" i="21" s="1"/>
  <c r="C1472" i="21"/>
  <c r="B1472" i="21" s="1"/>
  <c r="A1472" i="21" s="1"/>
  <c r="C1473" i="21"/>
  <c r="B1473" i="21" s="1"/>
  <c r="A1473" i="21" s="1"/>
  <c r="C1474" i="21"/>
  <c r="B1474" i="21" s="1"/>
  <c r="A1474" i="21" s="1"/>
  <c r="C1475" i="21"/>
  <c r="B1475" i="21" s="1"/>
  <c r="A1475" i="21" s="1"/>
  <c r="C1476" i="21"/>
  <c r="B1476" i="21" s="1"/>
  <c r="A1476" i="21" s="1"/>
  <c r="C1477" i="21"/>
  <c r="B1477" i="21" s="1"/>
  <c r="A1477" i="21" s="1"/>
  <c r="C1478" i="21"/>
  <c r="B1478" i="21" s="1"/>
  <c r="A1478" i="21" s="1"/>
  <c r="C1479" i="21"/>
  <c r="B1479" i="21" s="1"/>
  <c r="A1479" i="21" s="1"/>
  <c r="C1480" i="21"/>
  <c r="B1480" i="21" s="1"/>
  <c r="A1480" i="21" s="1"/>
  <c r="C1481" i="21"/>
  <c r="B1481" i="21" s="1"/>
  <c r="A1481" i="21" s="1"/>
  <c r="C1482" i="21"/>
  <c r="B1482" i="21" s="1"/>
  <c r="A1482" i="21" s="1"/>
  <c r="C1483" i="21"/>
  <c r="B1483" i="21" s="1"/>
  <c r="A1483" i="21" s="1"/>
  <c r="C1484" i="21"/>
  <c r="B1484" i="21" s="1"/>
  <c r="A1484" i="21" s="1"/>
  <c r="C1485" i="21"/>
  <c r="B1485" i="21" s="1"/>
  <c r="A1485" i="21" s="1"/>
  <c r="C1486" i="21"/>
  <c r="B1486" i="21" s="1"/>
  <c r="A1486" i="21" s="1"/>
  <c r="C1487" i="21"/>
  <c r="B1487" i="21" s="1"/>
  <c r="A1487" i="21" s="1"/>
  <c r="C1488" i="21"/>
  <c r="B1488" i="21" s="1"/>
  <c r="A1488" i="21" s="1"/>
  <c r="C1489" i="21"/>
  <c r="B1489" i="21" s="1"/>
  <c r="A1489" i="21" s="1"/>
  <c r="C1490" i="21"/>
  <c r="B1490" i="21" s="1"/>
  <c r="A1490" i="21" s="1"/>
  <c r="C1491" i="21"/>
  <c r="B1491" i="21" s="1"/>
  <c r="A1491" i="21" s="1"/>
  <c r="C1492" i="21"/>
  <c r="B1492" i="21" s="1"/>
  <c r="A1492" i="21" s="1"/>
  <c r="C1493" i="21"/>
  <c r="B1493" i="21" s="1"/>
  <c r="A1493" i="21" s="1"/>
  <c r="C1494" i="21"/>
  <c r="B1494" i="21" s="1"/>
  <c r="A1494" i="21" s="1"/>
  <c r="C1495" i="21"/>
  <c r="B1495" i="21" s="1"/>
  <c r="A1495" i="21" s="1"/>
  <c r="C1496" i="21"/>
  <c r="B1496" i="21" s="1"/>
  <c r="A1496" i="21" s="1"/>
  <c r="C1497" i="21"/>
  <c r="B1497" i="21" s="1"/>
  <c r="A1497" i="21" s="1"/>
  <c r="C1498" i="21"/>
  <c r="B1498" i="21" s="1"/>
  <c r="A1498" i="21" s="1"/>
  <c r="C1499" i="21"/>
  <c r="B1499" i="21" s="1"/>
  <c r="A1499" i="21" s="1"/>
  <c r="C1500" i="21"/>
  <c r="B1500" i="21" s="1"/>
  <c r="A1500" i="21" s="1"/>
  <c r="C1501" i="21"/>
  <c r="B1501" i="21" s="1"/>
  <c r="A1501" i="21" s="1"/>
  <c r="C1502" i="21"/>
  <c r="B1502" i="21" s="1"/>
  <c r="A1502" i="21" s="1"/>
  <c r="C1503" i="21"/>
  <c r="B1503" i="21" s="1"/>
  <c r="A1503" i="21" s="1"/>
  <c r="C1504" i="21"/>
  <c r="B1504" i="21" s="1"/>
  <c r="A1504" i="21" s="1"/>
  <c r="C1505" i="21"/>
  <c r="B1505" i="21" s="1"/>
  <c r="A1505" i="21" s="1"/>
  <c r="C1506" i="21"/>
  <c r="B1506" i="21" s="1"/>
  <c r="A1506" i="21" s="1"/>
  <c r="C1507" i="21"/>
  <c r="B1507" i="21" s="1"/>
  <c r="A1507" i="21" s="1"/>
  <c r="C1508" i="21"/>
  <c r="B1508" i="21" s="1"/>
  <c r="A1508" i="21" s="1"/>
  <c r="C1509" i="21"/>
  <c r="B1509" i="21" s="1"/>
  <c r="A1509" i="21" s="1"/>
  <c r="C1510" i="21"/>
  <c r="B1510" i="21" s="1"/>
  <c r="A1510" i="21" s="1"/>
  <c r="C1511" i="21"/>
  <c r="B1511" i="21" s="1"/>
  <c r="A1511" i="21" s="1"/>
  <c r="C1512" i="21"/>
  <c r="B1512" i="21" s="1"/>
  <c r="A1512" i="21" s="1"/>
  <c r="C1513" i="21"/>
  <c r="B1513" i="21" s="1"/>
  <c r="A1513" i="21" s="1"/>
  <c r="C1514" i="21"/>
  <c r="B1514" i="21" s="1"/>
  <c r="A1514" i="21" s="1"/>
  <c r="C1515" i="21"/>
  <c r="B1515" i="21" s="1"/>
  <c r="A1515" i="21" s="1"/>
  <c r="C1516" i="21"/>
  <c r="B1516" i="21" s="1"/>
  <c r="A1516" i="21" s="1"/>
  <c r="C1517" i="21"/>
  <c r="B1517" i="21" s="1"/>
  <c r="A1517" i="21" s="1"/>
  <c r="C1518" i="21"/>
  <c r="B1518" i="21" s="1"/>
  <c r="A1518" i="21" s="1"/>
  <c r="C1519" i="21"/>
  <c r="B1519" i="21" s="1"/>
  <c r="A1519" i="21" s="1"/>
  <c r="C1520" i="21"/>
  <c r="B1520" i="21" s="1"/>
  <c r="A1520" i="21" s="1"/>
  <c r="C1521" i="21"/>
  <c r="B1521" i="21" s="1"/>
  <c r="A1521" i="21" s="1"/>
  <c r="C1522" i="21"/>
  <c r="B1522" i="21" s="1"/>
  <c r="A1522" i="21" s="1"/>
  <c r="C1523" i="21"/>
  <c r="B1523" i="21" s="1"/>
  <c r="A1523" i="21" s="1"/>
  <c r="C1524" i="21"/>
  <c r="B1524" i="21" s="1"/>
  <c r="A1524" i="21" s="1"/>
  <c r="C1525" i="21"/>
  <c r="B1525" i="21" s="1"/>
  <c r="A1525" i="21" s="1"/>
  <c r="C1526" i="21"/>
  <c r="B1526" i="21" s="1"/>
  <c r="A1526" i="21" s="1"/>
  <c r="C1527" i="21"/>
  <c r="B1527" i="21" s="1"/>
  <c r="A1527" i="21" s="1"/>
  <c r="C1528" i="21"/>
  <c r="B1528" i="21" s="1"/>
  <c r="A1528" i="21" s="1"/>
  <c r="C1529" i="21"/>
  <c r="B1529" i="21" s="1"/>
  <c r="A1529" i="21" s="1"/>
  <c r="C1530" i="21"/>
  <c r="B1530" i="21" s="1"/>
  <c r="A1530" i="21" s="1"/>
  <c r="C1531" i="21"/>
  <c r="B1531" i="21" s="1"/>
  <c r="A1531" i="21" s="1"/>
  <c r="C1532" i="21"/>
  <c r="B1532" i="21" s="1"/>
  <c r="A1532" i="21" s="1"/>
  <c r="C1533" i="21"/>
  <c r="B1533" i="21" s="1"/>
  <c r="A1533" i="21" s="1"/>
  <c r="C1534" i="21"/>
  <c r="B1534" i="21" s="1"/>
  <c r="A1534" i="21" s="1"/>
  <c r="C1535" i="21"/>
  <c r="B1535" i="21" s="1"/>
  <c r="A1535" i="21" s="1"/>
  <c r="C1536" i="21"/>
  <c r="B1536" i="21" s="1"/>
  <c r="A1536" i="21" s="1"/>
  <c r="C1537" i="21"/>
  <c r="B1537" i="21" s="1"/>
  <c r="A1537" i="21" s="1"/>
  <c r="C1538" i="21"/>
  <c r="B1538" i="21" s="1"/>
  <c r="A1538" i="21" s="1"/>
  <c r="C1539" i="21"/>
  <c r="B1539" i="21" s="1"/>
  <c r="A1539" i="21" s="1"/>
  <c r="C1540" i="21"/>
  <c r="B1540" i="21" s="1"/>
  <c r="A1540" i="21" s="1"/>
  <c r="C1541" i="21"/>
  <c r="B1541" i="21" s="1"/>
  <c r="A1541" i="21" s="1"/>
  <c r="C1542" i="21"/>
  <c r="B1542" i="21" s="1"/>
  <c r="A1542" i="21" s="1"/>
  <c r="C1543" i="21"/>
  <c r="B1543" i="21" s="1"/>
  <c r="A1543" i="21" s="1"/>
  <c r="C1544" i="21"/>
  <c r="B1544" i="21" s="1"/>
  <c r="A1544" i="21" s="1"/>
  <c r="C1545" i="21"/>
  <c r="B1545" i="21" s="1"/>
  <c r="A1545" i="21" s="1"/>
  <c r="C1546" i="21"/>
  <c r="B1546" i="21" s="1"/>
  <c r="A1546" i="21" s="1"/>
  <c r="C1547" i="21"/>
  <c r="B1547" i="21" s="1"/>
  <c r="A1547" i="21" s="1"/>
  <c r="C1548" i="21"/>
  <c r="B1548" i="21" s="1"/>
  <c r="A1548" i="21" s="1"/>
  <c r="C1549" i="21"/>
  <c r="B1549" i="21" s="1"/>
  <c r="A1549" i="21" s="1"/>
  <c r="C1550" i="21"/>
  <c r="B1550" i="21" s="1"/>
  <c r="A1550" i="21" s="1"/>
  <c r="C1551" i="21"/>
  <c r="B1551" i="21" s="1"/>
  <c r="A1551" i="21" s="1"/>
  <c r="C1552" i="21"/>
  <c r="B1552" i="21" s="1"/>
  <c r="A1552" i="21" s="1"/>
  <c r="C1553" i="21"/>
  <c r="B1553" i="21" s="1"/>
  <c r="A1553" i="21" s="1"/>
  <c r="P3" i="21"/>
  <c r="Q3" i="21"/>
  <c r="R3" i="21"/>
  <c r="S3" i="21"/>
  <c r="T3" i="21"/>
  <c r="P4" i="21"/>
  <c r="Q4" i="21"/>
  <c r="R4" i="21"/>
  <c r="S4" i="21"/>
  <c r="T4" i="21"/>
  <c r="P5" i="21"/>
  <c r="Q5" i="21"/>
  <c r="R5" i="21"/>
  <c r="S5" i="21"/>
  <c r="T5" i="21"/>
  <c r="P6" i="21"/>
  <c r="Q6" i="21"/>
  <c r="R6" i="21"/>
  <c r="S6" i="21"/>
  <c r="T6" i="21"/>
  <c r="P7" i="21"/>
  <c r="Q7" i="21"/>
  <c r="R7" i="21"/>
  <c r="S7" i="21"/>
  <c r="T7" i="21"/>
  <c r="P8" i="21"/>
  <c r="Q8" i="21"/>
  <c r="R8" i="21"/>
  <c r="S8" i="21"/>
  <c r="T8" i="21"/>
  <c r="S9" i="21"/>
  <c r="P10" i="21"/>
  <c r="Q10" i="21"/>
  <c r="R10" i="21"/>
  <c r="S10" i="21"/>
  <c r="T10" i="21"/>
  <c r="P11" i="21"/>
  <c r="Q11" i="21"/>
  <c r="R11" i="21"/>
  <c r="S11" i="21"/>
  <c r="T11" i="21"/>
  <c r="P12" i="21"/>
  <c r="Q12" i="21"/>
  <c r="R12" i="21"/>
  <c r="S12" i="21"/>
  <c r="T12" i="21"/>
  <c r="P13" i="21"/>
  <c r="Q13" i="21"/>
  <c r="R13" i="21"/>
  <c r="S13" i="21"/>
  <c r="T13" i="21"/>
  <c r="P14" i="21"/>
  <c r="Q14" i="21"/>
  <c r="R14" i="21"/>
  <c r="S14" i="21"/>
  <c r="T14" i="21"/>
  <c r="P15" i="21"/>
  <c r="Q15" i="21"/>
  <c r="R15" i="21"/>
  <c r="S15" i="21"/>
  <c r="T15" i="21"/>
  <c r="P16" i="21"/>
  <c r="Q16" i="21"/>
  <c r="R16" i="21"/>
  <c r="S16" i="21"/>
  <c r="T16" i="21"/>
  <c r="P17" i="21"/>
  <c r="Q17" i="21"/>
  <c r="R17" i="21"/>
  <c r="S17" i="21"/>
  <c r="T17" i="21"/>
  <c r="P18" i="21"/>
  <c r="Q18" i="21"/>
  <c r="R18" i="21"/>
  <c r="S18" i="21"/>
  <c r="T18" i="21"/>
  <c r="Q19" i="21"/>
  <c r="R19" i="21"/>
  <c r="P20" i="21"/>
  <c r="Q20" i="21"/>
  <c r="R20" i="21"/>
  <c r="S20" i="21"/>
  <c r="T20" i="21"/>
  <c r="P21" i="21"/>
  <c r="Q21" i="21"/>
  <c r="R21" i="21"/>
  <c r="S21" i="21"/>
  <c r="T21" i="21"/>
  <c r="P22" i="21"/>
  <c r="Q22" i="21"/>
  <c r="R22" i="21"/>
  <c r="S22" i="21"/>
  <c r="T22" i="21"/>
  <c r="P23" i="21"/>
  <c r="Q23" i="21"/>
  <c r="R23" i="21"/>
  <c r="S23" i="21"/>
  <c r="T23" i="21"/>
  <c r="P24" i="21"/>
  <c r="Q24" i="21"/>
  <c r="R24" i="21"/>
  <c r="S24" i="21"/>
  <c r="T24" i="21"/>
  <c r="P25" i="21"/>
  <c r="Q25" i="21"/>
  <c r="R25" i="21"/>
  <c r="S25" i="21"/>
  <c r="T25" i="21"/>
  <c r="P26" i="21"/>
  <c r="Q26" i="21"/>
  <c r="R26" i="21"/>
  <c r="S26" i="21"/>
  <c r="T26" i="21"/>
  <c r="P27" i="21"/>
  <c r="Q27" i="21"/>
  <c r="R27" i="21"/>
  <c r="S27" i="21"/>
  <c r="T27" i="21"/>
  <c r="P28" i="21"/>
  <c r="Q28" i="21"/>
  <c r="R28" i="21"/>
  <c r="S28" i="21"/>
  <c r="T28" i="21"/>
  <c r="P29" i="21"/>
  <c r="Q29" i="21"/>
  <c r="R29" i="21"/>
  <c r="S29" i="21"/>
  <c r="T29" i="21"/>
  <c r="P30" i="21"/>
  <c r="Q30" i="21"/>
  <c r="R30" i="21"/>
  <c r="S30" i="21"/>
  <c r="T30" i="21"/>
  <c r="P31" i="21"/>
  <c r="Q31" i="21"/>
  <c r="R31" i="21"/>
  <c r="S31" i="21"/>
  <c r="T31" i="21"/>
  <c r="P32" i="21"/>
  <c r="Q32" i="21"/>
  <c r="R32" i="21"/>
  <c r="S32" i="21"/>
  <c r="T32" i="21"/>
  <c r="P33" i="21"/>
  <c r="Q33" i="21"/>
  <c r="R33" i="21"/>
  <c r="S33" i="21"/>
  <c r="T33" i="21"/>
  <c r="P34" i="21"/>
  <c r="Q34" i="21"/>
  <c r="R34" i="21"/>
  <c r="S34" i="21"/>
  <c r="T34" i="21"/>
  <c r="P35" i="21"/>
  <c r="Q35" i="21"/>
  <c r="R35" i="21"/>
  <c r="S35" i="21"/>
  <c r="T35" i="21"/>
  <c r="P36" i="21"/>
  <c r="Q36" i="21"/>
  <c r="R36" i="21"/>
  <c r="S36" i="21"/>
  <c r="T36" i="21"/>
  <c r="P37" i="21"/>
  <c r="Q37" i="21"/>
  <c r="R37" i="21"/>
  <c r="S37" i="21"/>
  <c r="T37" i="21"/>
  <c r="P39" i="21"/>
  <c r="Q39" i="21"/>
  <c r="R39" i="21"/>
  <c r="S39" i="21"/>
  <c r="T39" i="21"/>
  <c r="P40" i="21"/>
  <c r="Q40" i="21"/>
  <c r="R40" i="21"/>
  <c r="S40" i="21"/>
  <c r="T40" i="21"/>
  <c r="P41" i="21"/>
  <c r="Q41" i="21"/>
  <c r="R41" i="21"/>
  <c r="S41" i="21"/>
  <c r="T41" i="21"/>
  <c r="P42" i="21"/>
  <c r="Q42" i="21"/>
  <c r="R42" i="21"/>
  <c r="S42" i="21"/>
  <c r="T42" i="21"/>
  <c r="P43" i="21"/>
  <c r="Q43" i="21"/>
  <c r="R43" i="21"/>
  <c r="S43" i="21"/>
  <c r="T43" i="21"/>
  <c r="P44" i="21"/>
  <c r="Q44" i="21"/>
  <c r="R44" i="21"/>
  <c r="S44" i="21"/>
  <c r="T44" i="21"/>
  <c r="P45" i="21"/>
  <c r="Q45" i="21"/>
  <c r="R45" i="21"/>
  <c r="S45" i="21"/>
  <c r="T45" i="21"/>
  <c r="P46" i="21"/>
  <c r="Q46" i="21"/>
  <c r="R46" i="21"/>
  <c r="S46" i="21"/>
  <c r="T46" i="21"/>
  <c r="P47" i="21"/>
  <c r="Q47" i="21"/>
  <c r="R47" i="21"/>
  <c r="S47" i="21"/>
  <c r="T47" i="21"/>
  <c r="P48" i="21"/>
  <c r="Q48" i="21"/>
  <c r="R48" i="21"/>
  <c r="S48" i="21"/>
  <c r="T48" i="21"/>
  <c r="P49" i="21"/>
  <c r="Q49" i="21"/>
  <c r="R49" i="21"/>
  <c r="S49" i="21"/>
  <c r="T49" i="21"/>
  <c r="P50" i="21"/>
  <c r="Q50" i="21"/>
  <c r="R50" i="21"/>
  <c r="S50" i="21"/>
  <c r="T50" i="21"/>
  <c r="P52" i="21"/>
  <c r="Q52" i="21"/>
  <c r="R52" i="21"/>
  <c r="S52" i="21"/>
  <c r="T52" i="21"/>
  <c r="P53" i="21"/>
  <c r="Q53" i="21"/>
  <c r="R53" i="21"/>
  <c r="S53" i="21"/>
  <c r="T53" i="21"/>
  <c r="P54" i="21"/>
  <c r="Q54" i="21"/>
  <c r="R54" i="21"/>
  <c r="S54" i="21"/>
  <c r="T54" i="21"/>
  <c r="P56" i="21"/>
  <c r="Q56" i="21"/>
  <c r="R56" i="21"/>
  <c r="S56" i="21"/>
  <c r="T56" i="21"/>
  <c r="P57" i="21"/>
  <c r="Q57" i="21"/>
  <c r="R57" i="21"/>
  <c r="S57" i="21"/>
  <c r="T57" i="21"/>
  <c r="P58" i="21"/>
  <c r="Q58" i="21"/>
  <c r="R58" i="21"/>
  <c r="S58" i="21"/>
  <c r="T58" i="21"/>
  <c r="P59" i="21"/>
  <c r="Q59" i="21"/>
  <c r="R59" i="21"/>
  <c r="S59" i="21"/>
  <c r="T59" i="21"/>
  <c r="P60" i="21"/>
  <c r="Q60" i="21"/>
  <c r="R60" i="21"/>
  <c r="S60" i="21"/>
  <c r="T60" i="21"/>
  <c r="P61" i="21"/>
  <c r="Q61" i="21"/>
  <c r="R61" i="21"/>
  <c r="S61" i="21"/>
  <c r="T61" i="21"/>
  <c r="P62" i="21"/>
  <c r="Q62" i="21"/>
  <c r="R62" i="21"/>
  <c r="S62" i="21"/>
  <c r="T62" i="21"/>
  <c r="P63" i="21"/>
  <c r="Q63" i="21"/>
  <c r="R63" i="21"/>
  <c r="S63" i="21"/>
  <c r="T63" i="21"/>
  <c r="P64" i="21"/>
  <c r="Q64" i="21"/>
  <c r="R64" i="21"/>
  <c r="S64" i="21"/>
  <c r="T64" i="21"/>
  <c r="P65" i="21"/>
  <c r="Q65" i="21"/>
  <c r="R65" i="21"/>
  <c r="S65" i="21"/>
  <c r="T65" i="21"/>
  <c r="P66" i="21"/>
  <c r="Q66" i="21"/>
  <c r="R66" i="21"/>
  <c r="S66" i="21"/>
  <c r="T66" i="21"/>
  <c r="P67" i="21"/>
  <c r="Q67" i="21"/>
  <c r="R67" i="21"/>
  <c r="S67" i="21"/>
  <c r="T67" i="21"/>
  <c r="P68" i="21"/>
  <c r="Q68" i="21"/>
  <c r="R68" i="21"/>
  <c r="S68" i="21"/>
  <c r="T68" i="21"/>
  <c r="P69" i="21"/>
  <c r="Q69" i="21"/>
  <c r="R69" i="21"/>
  <c r="S69" i="21"/>
  <c r="T69" i="21"/>
  <c r="P70" i="21"/>
  <c r="Q70" i="21"/>
  <c r="R70" i="21"/>
  <c r="S70" i="21"/>
  <c r="T70" i="21"/>
  <c r="P71" i="21"/>
  <c r="Q71" i="21"/>
  <c r="R71" i="21"/>
  <c r="S71" i="21"/>
  <c r="T71" i="21"/>
  <c r="P72" i="21"/>
  <c r="Q72" i="21"/>
  <c r="R72" i="21"/>
  <c r="S72" i="21"/>
  <c r="T72" i="21"/>
  <c r="P73" i="21"/>
  <c r="Q73" i="21"/>
  <c r="R73" i="21"/>
  <c r="S73" i="21"/>
  <c r="T73" i="21"/>
  <c r="P74" i="21"/>
  <c r="Q74" i="21"/>
  <c r="R74" i="21"/>
  <c r="S74" i="21"/>
  <c r="T74" i="21"/>
  <c r="R75" i="21"/>
  <c r="P76" i="21"/>
  <c r="Q76" i="21"/>
  <c r="R76" i="21"/>
  <c r="S76" i="21"/>
  <c r="T76" i="21"/>
  <c r="P77" i="21"/>
  <c r="Q77" i="21"/>
  <c r="R77" i="21"/>
  <c r="S77" i="21"/>
  <c r="T77" i="21"/>
  <c r="P78" i="21"/>
  <c r="Q78" i="21"/>
  <c r="R78" i="21"/>
  <c r="S78" i="21"/>
  <c r="T78" i="21"/>
  <c r="P79" i="21"/>
  <c r="Q79" i="21"/>
  <c r="R79" i="21"/>
  <c r="S79" i="21"/>
  <c r="T79" i="21"/>
  <c r="P80" i="21"/>
  <c r="Q80" i="21"/>
  <c r="R80" i="21"/>
  <c r="S80" i="21"/>
  <c r="T80" i="21"/>
  <c r="P81" i="21"/>
  <c r="Q81" i="21"/>
  <c r="R81" i="21"/>
  <c r="S81" i="21"/>
  <c r="T81" i="21"/>
  <c r="P82" i="21"/>
  <c r="Q82" i="21"/>
  <c r="R82" i="21"/>
  <c r="S82" i="21"/>
  <c r="T82" i="21"/>
  <c r="P83" i="21"/>
  <c r="Q83" i="21"/>
  <c r="R83" i="21"/>
  <c r="S83" i="21"/>
  <c r="T83" i="21"/>
  <c r="P84" i="21"/>
  <c r="Q84" i="21"/>
  <c r="R84" i="21"/>
  <c r="S84" i="21"/>
  <c r="T84" i="21"/>
  <c r="P85" i="21"/>
  <c r="Q85" i="21"/>
  <c r="R85" i="21"/>
  <c r="S85" i="21"/>
  <c r="T85" i="21"/>
  <c r="P86" i="21"/>
  <c r="Q86" i="21"/>
  <c r="R86" i="21"/>
  <c r="S86" i="21"/>
  <c r="T86" i="21"/>
  <c r="P87" i="21"/>
  <c r="Q87" i="21"/>
  <c r="R87" i="21"/>
  <c r="S87" i="21"/>
  <c r="T87" i="21"/>
  <c r="P88" i="21"/>
  <c r="Q88" i="21"/>
  <c r="R88" i="21"/>
  <c r="S88" i="21"/>
  <c r="T88" i="21"/>
  <c r="P89" i="21"/>
  <c r="Q89" i="21"/>
  <c r="R89" i="21"/>
  <c r="S89" i="21"/>
  <c r="T89" i="21"/>
  <c r="P90" i="21"/>
  <c r="Q90" i="21"/>
  <c r="R90" i="21"/>
  <c r="S90" i="21"/>
  <c r="T90" i="21"/>
  <c r="P91" i="21"/>
  <c r="Q91" i="21"/>
  <c r="R91" i="21"/>
  <c r="S91" i="21"/>
  <c r="T91" i="21"/>
  <c r="P92" i="21"/>
  <c r="Q92" i="21"/>
  <c r="R92" i="21"/>
  <c r="S92" i="21"/>
  <c r="T92" i="21"/>
  <c r="P93" i="21"/>
  <c r="Q93" i="21"/>
  <c r="R93" i="21"/>
  <c r="S93" i="21"/>
  <c r="T93" i="21"/>
  <c r="P94" i="21"/>
  <c r="Q94" i="21"/>
  <c r="R94" i="21"/>
  <c r="S94" i="21"/>
  <c r="T94" i="21"/>
  <c r="P95" i="21"/>
  <c r="Q95" i="21"/>
  <c r="R95" i="21"/>
  <c r="S95" i="21"/>
  <c r="T95" i="21"/>
  <c r="P96" i="21"/>
  <c r="Q96" i="21"/>
  <c r="R96" i="21"/>
  <c r="S96" i="21"/>
  <c r="T96" i="21"/>
  <c r="P97" i="21"/>
  <c r="Q97" i="21"/>
  <c r="R97" i="21"/>
  <c r="S97" i="21"/>
  <c r="T97" i="21"/>
  <c r="P98" i="21"/>
  <c r="Q98" i="21"/>
  <c r="R98" i="21"/>
  <c r="S98" i="21"/>
  <c r="T98" i="21"/>
  <c r="P99" i="21"/>
  <c r="Q99" i="21"/>
  <c r="R99" i="21"/>
  <c r="S99" i="21"/>
  <c r="T99" i="21"/>
  <c r="P100" i="21"/>
  <c r="Q100" i="21"/>
  <c r="R100" i="21"/>
  <c r="S100" i="21"/>
  <c r="T100" i="21"/>
  <c r="P101" i="21"/>
  <c r="Q101" i="21"/>
  <c r="R101" i="21"/>
  <c r="S101" i="21"/>
  <c r="T101" i="21"/>
  <c r="P102" i="21"/>
  <c r="Q102" i="21"/>
  <c r="R102" i="21"/>
  <c r="S102" i="21"/>
  <c r="T102" i="21"/>
  <c r="P103" i="21"/>
  <c r="Q103" i="21"/>
  <c r="R103" i="21"/>
  <c r="S103" i="21"/>
  <c r="T103" i="21"/>
  <c r="P104" i="21"/>
  <c r="Q104" i="21"/>
  <c r="R104" i="21"/>
  <c r="S104" i="21"/>
  <c r="T104" i="21"/>
  <c r="P105" i="21"/>
  <c r="Q105" i="21"/>
  <c r="R105" i="21"/>
  <c r="S105" i="21"/>
  <c r="T105" i="21"/>
  <c r="P106" i="21"/>
  <c r="Q106" i="21"/>
  <c r="R106" i="21"/>
  <c r="S106" i="21"/>
  <c r="T106" i="21"/>
  <c r="P107" i="21"/>
  <c r="Q107" i="21"/>
  <c r="R107" i="21"/>
  <c r="S107" i="21"/>
  <c r="T107" i="21"/>
  <c r="P108" i="21"/>
  <c r="Q108" i="21"/>
  <c r="R108" i="21"/>
  <c r="S108" i="21"/>
  <c r="T108" i="21"/>
  <c r="P109" i="21"/>
  <c r="Q109" i="21"/>
  <c r="R109" i="21"/>
  <c r="S109" i="21"/>
  <c r="T109" i="21"/>
  <c r="P110" i="21"/>
  <c r="Q110" i="21"/>
  <c r="R110" i="21"/>
  <c r="S110" i="21"/>
  <c r="T110" i="21"/>
  <c r="P111" i="21"/>
  <c r="Q111" i="21"/>
  <c r="R111" i="21"/>
  <c r="S111" i="21"/>
  <c r="T111" i="21"/>
  <c r="P112" i="21"/>
  <c r="Q112" i="21"/>
  <c r="R112" i="21"/>
  <c r="S112" i="21"/>
  <c r="T112" i="21"/>
  <c r="P113" i="21"/>
  <c r="Q113" i="21"/>
  <c r="R113" i="21"/>
  <c r="S113" i="21"/>
  <c r="T113" i="21"/>
  <c r="P114" i="21"/>
  <c r="Q114" i="21"/>
  <c r="R114" i="21"/>
  <c r="S114" i="21"/>
  <c r="T114" i="21"/>
  <c r="P115" i="21"/>
  <c r="P116" i="21"/>
  <c r="Q116" i="21"/>
  <c r="R116" i="21"/>
  <c r="S116" i="21"/>
  <c r="T116" i="21"/>
  <c r="P117" i="21"/>
  <c r="Q117" i="21"/>
  <c r="R117" i="21"/>
  <c r="S117" i="21"/>
  <c r="T117" i="21"/>
  <c r="P118" i="21"/>
  <c r="Q118" i="21"/>
  <c r="R118" i="21"/>
  <c r="S118" i="21"/>
  <c r="T118" i="21"/>
  <c r="P119" i="21"/>
  <c r="Q119" i="21"/>
  <c r="R119" i="21"/>
  <c r="S119" i="21"/>
  <c r="T119" i="21"/>
  <c r="P120" i="21"/>
  <c r="Q120" i="21"/>
  <c r="R120" i="21"/>
  <c r="S120" i="21"/>
  <c r="T120" i="21"/>
  <c r="P121" i="21"/>
  <c r="Q121" i="21"/>
  <c r="R121" i="21"/>
  <c r="S121" i="21"/>
  <c r="T121" i="21"/>
  <c r="P122" i="21"/>
  <c r="Q122" i="21"/>
  <c r="R122" i="21"/>
  <c r="S122" i="21"/>
  <c r="T122" i="21"/>
  <c r="P123" i="21"/>
  <c r="Q123" i="21"/>
  <c r="R123" i="21"/>
  <c r="S123" i="21"/>
  <c r="T123" i="21"/>
  <c r="P124" i="21"/>
  <c r="Q124" i="21"/>
  <c r="R124" i="21"/>
  <c r="S124" i="21"/>
  <c r="T124" i="21"/>
  <c r="P126" i="21"/>
  <c r="Q126" i="21"/>
  <c r="R126" i="21"/>
  <c r="S126" i="21"/>
  <c r="T126" i="21"/>
  <c r="P127" i="21"/>
  <c r="Q127" i="21"/>
  <c r="R127" i="21"/>
  <c r="S127" i="21"/>
  <c r="T127" i="21"/>
  <c r="P128" i="21"/>
  <c r="Q128" i="21"/>
  <c r="R128" i="21"/>
  <c r="S128" i="21"/>
  <c r="T128" i="21"/>
  <c r="P129" i="21"/>
  <c r="Q129" i="21"/>
  <c r="R129" i="21"/>
  <c r="S129" i="21"/>
  <c r="T129" i="21"/>
  <c r="P130" i="21"/>
  <c r="Q130" i="21"/>
  <c r="R130" i="21"/>
  <c r="S130" i="21"/>
  <c r="T130" i="21"/>
  <c r="P131" i="21"/>
  <c r="Q131" i="21"/>
  <c r="R131" i="21"/>
  <c r="S131" i="21"/>
  <c r="T131" i="21"/>
  <c r="P132" i="21"/>
  <c r="Q132" i="21"/>
  <c r="R132" i="21"/>
  <c r="S132" i="21"/>
  <c r="T132" i="21"/>
  <c r="P133" i="21"/>
  <c r="Q133" i="21"/>
  <c r="R133" i="21"/>
  <c r="S133" i="21"/>
  <c r="T133" i="21"/>
  <c r="P134" i="21"/>
  <c r="Q134" i="21"/>
  <c r="R134" i="21"/>
  <c r="S134" i="21"/>
  <c r="T134" i="21"/>
  <c r="P135" i="21"/>
  <c r="Q135" i="21"/>
  <c r="R135" i="21"/>
  <c r="S135" i="21"/>
  <c r="T135" i="21"/>
  <c r="P136" i="21"/>
  <c r="Q136" i="21"/>
  <c r="R136" i="21"/>
  <c r="S136" i="21"/>
  <c r="T136" i="21"/>
  <c r="P137" i="21"/>
  <c r="Q137" i="21"/>
  <c r="R137" i="21"/>
  <c r="S137" i="21"/>
  <c r="T137" i="21"/>
  <c r="P139" i="21"/>
  <c r="Q139" i="21"/>
  <c r="R139" i="21"/>
  <c r="S139" i="21"/>
  <c r="T139" i="21"/>
  <c r="P140" i="21"/>
  <c r="Q140" i="21"/>
  <c r="R140" i="21"/>
  <c r="S140" i="21"/>
  <c r="T140" i="21"/>
  <c r="P141" i="21"/>
  <c r="Q141" i="21"/>
  <c r="R141" i="21"/>
  <c r="S141" i="21"/>
  <c r="T141" i="21"/>
  <c r="P142" i="21"/>
  <c r="Q142" i="21"/>
  <c r="R142" i="21"/>
  <c r="S142" i="21"/>
  <c r="T142" i="21"/>
  <c r="P143" i="21"/>
  <c r="Q143" i="21"/>
  <c r="R143" i="21"/>
  <c r="S143" i="21"/>
  <c r="T143" i="21"/>
  <c r="P144" i="21"/>
  <c r="Q144" i="21"/>
  <c r="R144" i="21"/>
  <c r="S144" i="21"/>
  <c r="T144" i="21"/>
  <c r="P145" i="21"/>
  <c r="Q145" i="21"/>
  <c r="R145" i="21"/>
  <c r="S145" i="21"/>
  <c r="T145" i="21"/>
  <c r="P146" i="21"/>
  <c r="Q146" i="21"/>
  <c r="R146" i="21"/>
  <c r="S146" i="21"/>
  <c r="T146" i="21"/>
  <c r="Q147" i="21"/>
  <c r="P148" i="21"/>
  <c r="Q148" i="21"/>
  <c r="R148" i="21"/>
  <c r="S148" i="21"/>
  <c r="T148" i="21"/>
  <c r="P149" i="21"/>
  <c r="Q149" i="21"/>
  <c r="R149" i="21"/>
  <c r="S149" i="21"/>
  <c r="T149" i="21"/>
  <c r="P150" i="21"/>
  <c r="Q150" i="21"/>
  <c r="R150" i="21"/>
  <c r="S150" i="21"/>
  <c r="T150" i="21"/>
  <c r="P152" i="21"/>
  <c r="Q152" i="21"/>
  <c r="R152" i="21"/>
  <c r="S152" i="21"/>
  <c r="T152" i="21"/>
  <c r="P153" i="21"/>
  <c r="Q153" i="21"/>
  <c r="R153" i="21"/>
  <c r="S153" i="21"/>
  <c r="T153" i="21"/>
  <c r="P154" i="21"/>
  <c r="Q154" i="21"/>
  <c r="R154" i="21"/>
  <c r="S154" i="21"/>
  <c r="T154" i="21"/>
  <c r="P155" i="21"/>
  <c r="Q155" i="21"/>
  <c r="R155" i="21"/>
  <c r="S155" i="21"/>
  <c r="T155" i="21"/>
  <c r="P156" i="21"/>
  <c r="Q156" i="21"/>
  <c r="R156" i="21"/>
  <c r="S156" i="21"/>
  <c r="T156" i="21"/>
  <c r="P157" i="21"/>
  <c r="Q157" i="21"/>
  <c r="R157" i="21"/>
  <c r="S157" i="21"/>
  <c r="T157" i="21"/>
  <c r="P159" i="21"/>
  <c r="Q159" i="21"/>
  <c r="R159" i="21"/>
  <c r="S159" i="21"/>
  <c r="T159" i="21"/>
  <c r="P160" i="21"/>
  <c r="Q160" i="21"/>
  <c r="R160" i="21"/>
  <c r="S160" i="21"/>
  <c r="T160" i="21"/>
  <c r="P161" i="21"/>
  <c r="Q161" i="21"/>
  <c r="R161" i="21"/>
  <c r="S161" i="21"/>
  <c r="T161" i="21"/>
  <c r="P162" i="21"/>
  <c r="Q162" i="21"/>
  <c r="R162" i="21"/>
  <c r="S162" i="21"/>
  <c r="T162" i="21"/>
  <c r="P163" i="21"/>
  <c r="Q163" i="21"/>
  <c r="R163" i="21"/>
  <c r="S163" i="21"/>
  <c r="T163" i="21"/>
  <c r="P164" i="21"/>
  <c r="Q164" i="21"/>
  <c r="R164" i="21"/>
  <c r="S164" i="21"/>
  <c r="T164" i="21"/>
  <c r="P165" i="21"/>
  <c r="Q165" i="21"/>
  <c r="R165" i="21"/>
  <c r="S165" i="21"/>
  <c r="T165" i="21"/>
  <c r="P166" i="21"/>
  <c r="Q166" i="21"/>
  <c r="R166" i="21"/>
  <c r="S166" i="21"/>
  <c r="T166" i="21"/>
  <c r="P167" i="21"/>
  <c r="Q167" i="21"/>
  <c r="R167" i="21"/>
  <c r="S167" i="21"/>
  <c r="T167" i="21"/>
  <c r="P168" i="21"/>
  <c r="Q168" i="21"/>
  <c r="R168" i="21"/>
  <c r="S168" i="21"/>
  <c r="T168" i="21"/>
  <c r="P169" i="21"/>
  <c r="Q169" i="21"/>
  <c r="R169" i="21"/>
  <c r="S169" i="21"/>
  <c r="T169" i="21"/>
  <c r="P171" i="21"/>
  <c r="Q171" i="21"/>
  <c r="R171" i="21"/>
  <c r="S171" i="21"/>
  <c r="T171" i="21"/>
  <c r="P172" i="21"/>
  <c r="Q172" i="21"/>
  <c r="R172" i="21"/>
  <c r="S172" i="21"/>
  <c r="T172" i="21"/>
  <c r="P173" i="21"/>
  <c r="Q173" i="21"/>
  <c r="R173" i="21"/>
  <c r="S173" i="21"/>
  <c r="T173" i="21"/>
  <c r="P174" i="21"/>
  <c r="Q174" i="21"/>
  <c r="R174" i="21"/>
  <c r="S174" i="21"/>
  <c r="T174" i="21"/>
  <c r="P175" i="21"/>
  <c r="Q175" i="21"/>
  <c r="R175" i="21"/>
  <c r="S175" i="21"/>
  <c r="T175" i="21"/>
  <c r="P176" i="21"/>
  <c r="Q176" i="21"/>
  <c r="R176" i="21"/>
  <c r="S176" i="21"/>
  <c r="T176" i="21"/>
  <c r="P177" i="21"/>
  <c r="Q177" i="21"/>
  <c r="R177" i="21"/>
  <c r="S177" i="21"/>
  <c r="T177" i="21"/>
  <c r="P179" i="21"/>
  <c r="Q179" i="21"/>
  <c r="R179" i="21"/>
  <c r="S179" i="21"/>
  <c r="T179" i="21"/>
  <c r="P180" i="21"/>
  <c r="Q180" i="21"/>
  <c r="R180" i="21"/>
  <c r="S180" i="21"/>
  <c r="T180" i="21"/>
  <c r="P181" i="21"/>
  <c r="Q181" i="21"/>
  <c r="R181" i="21"/>
  <c r="S181" i="21"/>
  <c r="T181" i="21"/>
  <c r="P182" i="21"/>
  <c r="Q182" i="21"/>
  <c r="R182" i="21"/>
  <c r="S182" i="21"/>
  <c r="T182" i="21"/>
  <c r="P183" i="21"/>
  <c r="Q183" i="21"/>
  <c r="R183" i="21"/>
  <c r="S183" i="21"/>
  <c r="T183" i="21"/>
  <c r="P184" i="21"/>
  <c r="Q184" i="21"/>
  <c r="R184" i="21"/>
  <c r="S184" i="21"/>
  <c r="T184" i="21"/>
  <c r="P185" i="21"/>
  <c r="Q185" i="21"/>
  <c r="R185" i="21"/>
  <c r="S185" i="21"/>
  <c r="T185" i="21"/>
  <c r="P186" i="21"/>
  <c r="Q186" i="21"/>
  <c r="R186" i="21"/>
  <c r="S186" i="21"/>
  <c r="T186" i="21"/>
  <c r="P187" i="21"/>
  <c r="Q187" i="21"/>
  <c r="R187" i="21"/>
  <c r="S187" i="21"/>
  <c r="T187" i="21"/>
  <c r="P189" i="21"/>
  <c r="Q189" i="21"/>
  <c r="R189" i="21"/>
  <c r="S189" i="21"/>
  <c r="T189" i="21"/>
  <c r="P190" i="21"/>
  <c r="Q190" i="21"/>
  <c r="R190" i="21"/>
  <c r="S190" i="21"/>
  <c r="T190" i="21"/>
  <c r="P191" i="21"/>
  <c r="Q191" i="21"/>
  <c r="R191" i="21"/>
  <c r="S191" i="21"/>
  <c r="T191" i="21"/>
  <c r="P192" i="21"/>
  <c r="Q192" i="21"/>
  <c r="R192" i="21"/>
  <c r="S192" i="21"/>
  <c r="T192" i="21"/>
  <c r="P193" i="21"/>
  <c r="Q193" i="21"/>
  <c r="R193" i="21"/>
  <c r="S193" i="21"/>
  <c r="T193" i="21"/>
  <c r="P194" i="21"/>
  <c r="Q194" i="21"/>
  <c r="R194" i="21"/>
  <c r="S194" i="21"/>
  <c r="T194" i="21"/>
  <c r="P195" i="21"/>
  <c r="Q195" i="21"/>
  <c r="R195" i="21"/>
  <c r="S195" i="21"/>
  <c r="T195" i="21"/>
  <c r="P196" i="21"/>
  <c r="Q196" i="21"/>
  <c r="R196" i="21"/>
  <c r="S196" i="21"/>
  <c r="T196" i="21"/>
  <c r="P197" i="21"/>
  <c r="Q197" i="21"/>
  <c r="R197" i="21"/>
  <c r="S197" i="21"/>
  <c r="T197" i="21"/>
  <c r="P198" i="21"/>
  <c r="Q198" i="21"/>
  <c r="R198" i="21"/>
  <c r="S198" i="21"/>
  <c r="T198" i="21"/>
  <c r="P199" i="21"/>
  <c r="Q199" i="21"/>
  <c r="R199" i="21"/>
  <c r="S199" i="21"/>
  <c r="T199" i="21"/>
  <c r="P200" i="21"/>
  <c r="Q200" i="21"/>
  <c r="R200" i="21"/>
  <c r="S200" i="21"/>
  <c r="T200" i="21"/>
  <c r="P201" i="21"/>
  <c r="Q201" i="21"/>
  <c r="R201" i="21"/>
  <c r="S201" i="21"/>
  <c r="T201" i="21"/>
  <c r="P202" i="21"/>
  <c r="Q202" i="21"/>
  <c r="R202" i="21"/>
  <c r="S202" i="21"/>
  <c r="T202" i="21"/>
  <c r="P203" i="21"/>
  <c r="Q203" i="21"/>
  <c r="R203" i="21"/>
  <c r="S203" i="21"/>
  <c r="T203" i="21"/>
  <c r="P204" i="21"/>
  <c r="Q204" i="21"/>
  <c r="R204" i="21"/>
  <c r="S204" i="21"/>
  <c r="T204" i="21"/>
  <c r="P205" i="21"/>
  <c r="Q205" i="21"/>
  <c r="R205" i="21"/>
  <c r="S205" i="21"/>
  <c r="T205" i="21"/>
  <c r="P206" i="21"/>
  <c r="Q206" i="21"/>
  <c r="R206" i="21"/>
  <c r="S206" i="21"/>
  <c r="T206" i="21"/>
  <c r="P208" i="21"/>
  <c r="Q208" i="21"/>
  <c r="R208" i="21"/>
  <c r="S208" i="21"/>
  <c r="T208" i="21"/>
  <c r="P209" i="21"/>
  <c r="Q209" i="21"/>
  <c r="R209" i="21"/>
  <c r="S209" i="21"/>
  <c r="T209" i="21"/>
  <c r="P210" i="21"/>
  <c r="Q210" i="21"/>
  <c r="R210" i="21"/>
  <c r="S210" i="21"/>
  <c r="T210" i="21"/>
  <c r="P211" i="21"/>
  <c r="Q211" i="21"/>
  <c r="R211" i="21"/>
  <c r="S211" i="21"/>
  <c r="T211" i="21"/>
  <c r="P212" i="21"/>
  <c r="Q212" i="21"/>
  <c r="R212" i="21"/>
  <c r="S212" i="21"/>
  <c r="T212" i="21"/>
  <c r="P213" i="21"/>
  <c r="Q213" i="21"/>
  <c r="R213" i="21"/>
  <c r="S213" i="21"/>
  <c r="T213" i="21"/>
  <c r="P214" i="21"/>
  <c r="Q214" i="21"/>
  <c r="R214" i="21"/>
  <c r="S214" i="21"/>
  <c r="T214" i="21"/>
  <c r="P215" i="21"/>
  <c r="Q215" i="21"/>
  <c r="R215" i="21"/>
  <c r="S215" i="21"/>
  <c r="T215" i="21"/>
  <c r="P216" i="21"/>
  <c r="Q216" i="21"/>
  <c r="R216" i="21"/>
  <c r="S216" i="21"/>
  <c r="T216" i="21"/>
  <c r="P217" i="21"/>
  <c r="Q217" i="21"/>
  <c r="R217" i="21"/>
  <c r="S217" i="21"/>
  <c r="T217" i="21"/>
  <c r="P218" i="21"/>
  <c r="Q218" i="21"/>
  <c r="R218" i="21"/>
  <c r="S218" i="21"/>
  <c r="T218" i="21"/>
  <c r="P219" i="21"/>
  <c r="Q219" i="21"/>
  <c r="R219" i="21"/>
  <c r="S219" i="21"/>
  <c r="T219" i="21"/>
  <c r="P221" i="21"/>
  <c r="Q221" i="21"/>
  <c r="R221" i="21"/>
  <c r="S221" i="21"/>
  <c r="T221" i="21"/>
  <c r="P222" i="21"/>
  <c r="Q222" i="21"/>
  <c r="R222" i="21"/>
  <c r="S222" i="21"/>
  <c r="T222" i="21"/>
  <c r="P223" i="21"/>
  <c r="Q223" i="21"/>
  <c r="R223" i="21"/>
  <c r="S223" i="21"/>
  <c r="T223" i="21"/>
  <c r="P225" i="21"/>
  <c r="Q225" i="21"/>
  <c r="R225" i="21"/>
  <c r="S225" i="21"/>
  <c r="T225" i="21"/>
  <c r="P226" i="21"/>
  <c r="Q226" i="21"/>
  <c r="R226" i="21"/>
  <c r="S226" i="21"/>
  <c r="T226" i="21"/>
  <c r="P227" i="21"/>
  <c r="Q227" i="21"/>
  <c r="R227" i="21"/>
  <c r="S227" i="21"/>
  <c r="T227" i="21"/>
  <c r="P228" i="21"/>
  <c r="Q228" i="21"/>
  <c r="R228" i="21"/>
  <c r="S228" i="21"/>
  <c r="T228" i="21"/>
  <c r="P229" i="21"/>
  <c r="Q229" i="21"/>
  <c r="R229" i="21"/>
  <c r="S229" i="21"/>
  <c r="T229" i="21"/>
  <c r="P230" i="21"/>
  <c r="Q230" i="21"/>
  <c r="R230" i="21"/>
  <c r="S230" i="21"/>
  <c r="T230" i="21"/>
  <c r="P231" i="21"/>
  <c r="Q231" i="21"/>
  <c r="R231" i="21"/>
  <c r="S231" i="21"/>
  <c r="T231" i="21"/>
  <c r="P232" i="21"/>
  <c r="Q232" i="21"/>
  <c r="R232" i="21"/>
  <c r="S232" i="21"/>
  <c r="T232" i="21"/>
  <c r="P233" i="21"/>
  <c r="Q233" i="21"/>
  <c r="R233" i="21"/>
  <c r="S233" i="21"/>
  <c r="T233" i="21"/>
  <c r="P234" i="21"/>
  <c r="Q234" i="21"/>
  <c r="R234" i="21"/>
  <c r="S234" i="21"/>
  <c r="T234" i="21"/>
  <c r="P235" i="21"/>
  <c r="Q235" i="21"/>
  <c r="R235" i="21"/>
  <c r="S235" i="21"/>
  <c r="T235" i="21"/>
  <c r="P236" i="21"/>
  <c r="Q236" i="21"/>
  <c r="R236" i="21"/>
  <c r="S236" i="21"/>
  <c r="T236" i="21"/>
  <c r="P237" i="21"/>
  <c r="Q237" i="21"/>
  <c r="R237" i="21"/>
  <c r="S237" i="21"/>
  <c r="T237" i="21"/>
  <c r="P238" i="21"/>
  <c r="Q238" i="21"/>
  <c r="R238" i="21"/>
  <c r="S238" i="21"/>
  <c r="T238" i="21"/>
  <c r="P239" i="21"/>
  <c r="Q239" i="21"/>
  <c r="R239" i="21"/>
  <c r="S239" i="21"/>
  <c r="T239" i="21"/>
  <c r="P240" i="21"/>
  <c r="Q240" i="21"/>
  <c r="R240" i="21"/>
  <c r="S240" i="21"/>
  <c r="T240" i="21"/>
  <c r="P241" i="21"/>
  <c r="Q241" i="21"/>
  <c r="R241" i="21"/>
  <c r="S241" i="21"/>
  <c r="T241" i="21"/>
  <c r="P242" i="21"/>
  <c r="Q242" i="21"/>
  <c r="R242" i="21"/>
  <c r="S242" i="21"/>
  <c r="T242" i="21"/>
  <c r="P243" i="21"/>
  <c r="Q243" i="21"/>
  <c r="R243" i="21"/>
  <c r="S243" i="21"/>
  <c r="T243" i="21"/>
  <c r="P244" i="21"/>
  <c r="S244" i="21"/>
  <c r="P245" i="21"/>
  <c r="Q245" i="21"/>
  <c r="R245" i="21"/>
  <c r="S245" i="21"/>
  <c r="T245" i="21"/>
  <c r="P246" i="21"/>
  <c r="Q246" i="21"/>
  <c r="R246" i="21"/>
  <c r="S246" i="21"/>
  <c r="T246" i="21"/>
  <c r="P247" i="21"/>
  <c r="Q247" i="21"/>
  <c r="R247" i="21"/>
  <c r="S247" i="21"/>
  <c r="T247" i="21"/>
  <c r="P248" i="21"/>
  <c r="Q248" i="21"/>
  <c r="R248" i="21"/>
  <c r="S248" i="21"/>
  <c r="T248" i="21"/>
  <c r="P249" i="21"/>
  <c r="Q249" i="21"/>
  <c r="R249" i="21"/>
  <c r="S249" i="21"/>
  <c r="T249" i="21"/>
  <c r="P250" i="21"/>
  <c r="Q250" i="21"/>
  <c r="R250" i="21"/>
  <c r="S250" i="21"/>
  <c r="T250" i="21"/>
  <c r="P251" i="21"/>
  <c r="Q251" i="21"/>
  <c r="R251" i="21"/>
  <c r="S251" i="21"/>
  <c r="T251" i="21"/>
  <c r="P252" i="21"/>
  <c r="Q252" i="21"/>
  <c r="R252" i="21"/>
  <c r="S252" i="21"/>
  <c r="T252" i="21"/>
  <c r="P253" i="21"/>
  <c r="Q253" i="21"/>
  <c r="R253" i="21"/>
  <c r="S253" i="21"/>
  <c r="T253" i="21"/>
  <c r="P254" i="21"/>
  <c r="Q254" i="21"/>
  <c r="R254" i="21"/>
  <c r="S254" i="21"/>
  <c r="T254" i="21"/>
  <c r="P255" i="21"/>
  <c r="Q255" i="21"/>
  <c r="R255" i="21"/>
  <c r="S255" i="21"/>
  <c r="T255" i="21"/>
  <c r="P256" i="21"/>
  <c r="Q256" i="21"/>
  <c r="R256" i="21"/>
  <c r="S256" i="21"/>
  <c r="T256" i="21"/>
  <c r="P257" i="21"/>
  <c r="Q257" i="21"/>
  <c r="R257" i="21"/>
  <c r="S257" i="21"/>
  <c r="T257" i="21"/>
  <c r="P258" i="21"/>
  <c r="Q258" i="21"/>
  <c r="R258" i="21"/>
  <c r="S258" i="21"/>
  <c r="T258" i="21"/>
  <c r="P259" i="21"/>
  <c r="Q259" i="21"/>
  <c r="R259" i="21"/>
  <c r="S259" i="21"/>
  <c r="T259" i="21"/>
  <c r="P260" i="21"/>
  <c r="Q260" i="21"/>
  <c r="R260" i="21"/>
  <c r="S260" i="21"/>
  <c r="T260" i="21"/>
  <c r="P261" i="21"/>
  <c r="Q261" i="21"/>
  <c r="R261" i="21"/>
  <c r="S261" i="21"/>
  <c r="T261" i="21"/>
  <c r="P262" i="21"/>
  <c r="Q262" i="21"/>
  <c r="R262" i="21"/>
  <c r="S262" i="21"/>
  <c r="T262" i="21"/>
  <c r="P263" i="21"/>
  <c r="Q263" i="21"/>
  <c r="R263" i="21"/>
  <c r="S263" i="21"/>
  <c r="T263" i="21"/>
  <c r="P264" i="21"/>
  <c r="Q264" i="21"/>
  <c r="R264" i="21"/>
  <c r="S264" i="21"/>
  <c r="T264" i="21"/>
  <c r="P265" i="21"/>
  <c r="Q265" i="21"/>
  <c r="R265" i="21"/>
  <c r="S265" i="21"/>
  <c r="T265" i="21"/>
  <c r="P266" i="21"/>
  <c r="Q266" i="21"/>
  <c r="R266" i="21"/>
  <c r="S266" i="21"/>
  <c r="T266" i="21"/>
  <c r="P267" i="21"/>
  <c r="Q267" i="21"/>
  <c r="R267" i="21"/>
  <c r="S267" i="21"/>
  <c r="T267" i="21"/>
  <c r="P268" i="21"/>
  <c r="Q268" i="21"/>
  <c r="R268" i="21"/>
  <c r="S268" i="21"/>
  <c r="T268" i="21"/>
  <c r="P269" i="21"/>
  <c r="Q269" i="21"/>
  <c r="R269" i="21"/>
  <c r="S269" i="21"/>
  <c r="T269" i="21"/>
  <c r="P270" i="21"/>
  <c r="Q270" i="21"/>
  <c r="R270" i="21"/>
  <c r="S270" i="21"/>
  <c r="T270" i="21"/>
  <c r="P271" i="21"/>
  <c r="Q271" i="21"/>
  <c r="R271" i="21"/>
  <c r="S271" i="21"/>
  <c r="T271" i="21"/>
  <c r="P272" i="21"/>
  <c r="Q272" i="21"/>
  <c r="R272" i="21"/>
  <c r="S272" i="21"/>
  <c r="T272" i="21"/>
  <c r="P273" i="21"/>
  <c r="Q273" i="21"/>
  <c r="R273" i="21"/>
  <c r="S273" i="21"/>
  <c r="T273" i="21"/>
  <c r="P274" i="21"/>
  <c r="Q274" i="21"/>
  <c r="R274" i="21"/>
  <c r="S274" i="21"/>
  <c r="T274" i="21"/>
  <c r="P275" i="21"/>
  <c r="Q275" i="21"/>
  <c r="R275" i="21"/>
  <c r="S275" i="21"/>
  <c r="T275" i="21"/>
  <c r="P276" i="21"/>
  <c r="Q276" i="21"/>
  <c r="R276" i="21"/>
  <c r="S276" i="21"/>
  <c r="T276" i="21"/>
  <c r="P277" i="21"/>
  <c r="Q277" i="21"/>
  <c r="R277" i="21"/>
  <c r="S277" i="21"/>
  <c r="T277" i="21"/>
  <c r="P278" i="21"/>
  <c r="Q278" i="21"/>
  <c r="R278" i="21"/>
  <c r="S278" i="21"/>
  <c r="T278" i="21"/>
  <c r="P279" i="21"/>
  <c r="Q279" i="21"/>
  <c r="R279" i="21"/>
  <c r="S279" i="21"/>
  <c r="T279" i="21"/>
  <c r="P280" i="21"/>
  <c r="Q280" i="21"/>
  <c r="R280" i="21"/>
  <c r="S280" i="21"/>
  <c r="T280" i="21"/>
  <c r="P281" i="21"/>
  <c r="Q281" i="21"/>
  <c r="R281" i="21"/>
  <c r="S281" i="21"/>
  <c r="T281" i="21"/>
  <c r="P282" i="21"/>
  <c r="Q282" i="21"/>
  <c r="R282" i="21"/>
  <c r="S282" i="21"/>
  <c r="T282" i="21"/>
  <c r="P283" i="21"/>
  <c r="Q283" i="21"/>
  <c r="R283" i="21"/>
  <c r="S283" i="21"/>
  <c r="T283" i="21"/>
  <c r="P285" i="21"/>
  <c r="Q285" i="21"/>
  <c r="R285" i="21"/>
  <c r="S285" i="21"/>
  <c r="T285" i="21"/>
  <c r="P286" i="21"/>
  <c r="Q286" i="21"/>
  <c r="R286" i="21"/>
  <c r="S286" i="21"/>
  <c r="T286" i="21"/>
  <c r="P287" i="21"/>
  <c r="Q287" i="21"/>
  <c r="R287" i="21"/>
  <c r="S287" i="21"/>
  <c r="T287" i="21"/>
  <c r="P288" i="21"/>
  <c r="Q288" i="21"/>
  <c r="R288" i="21"/>
  <c r="S288" i="21"/>
  <c r="T288" i="21"/>
  <c r="P289" i="21"/>
  <c r="Q289" i="21"/>
  <c r="R289" i="21"/>
  <c r="S289" i="21"/>
  <c r="T289" i="21"/>
  <c r="P290" i="21"/>
  <c r="Q290" i="21"/>
  <c r="R290" i="21"/>
  <c r="S290" i="21"/>
  <c r="T290" i="21"/>
  <c r="P291" i="21"/>
  <c r="Q291" i="21"/>
  <c r="R291" i="21"/>
  <c r="S291" i="21"/>
  <c r="T291" i="21"/>
  <c r="P292" i="21"/>
  <c r="Q292" i="21"/>
  <c r="R292" i="21"/>
  <c r="S292" i="21"/>
  <c r="T292" i="21"/>
  <c r="P293" i="21"/>
  <c r="Q293" i="21"/>
  <c r="R293" i="21"/>
  <c r="S293" i="21"/>
  <c r="T293" i="21"/>
  <c r="P295" i="21"/>
  <c r="Q295" i="21"/>
  <c r="R295" i="21"/>
  <c r="S295" i="21"/>
  <c r="T295" i="21"/>
  <c r="P296" i="21"/>
  <c r="Q296" i="21"/>
  <c r="R296" i="21"/>
  <c r="S296" i="21"/>
  <c r="T296" i="21"/>
  <c r="P297" i="21"/>
  <c r="Q297" i="21"/>
  <c r="R297" i="21"/>
  <c r="S297" i="21"/>
  <c r="T297" i="21"/>
  <c r="P298" i="21"/>
  <c r="Q298" i="21"/>
  <c r="R298" i="21"/>
  <c r="S298" i="21"/>
  <c r="T298" i="21"/>
  <c r="P299" i="21"/>
  <c r="Q299" i="21"/>
  <c r="R299" i="21"/>
  <c r="S299" i="21"/>
  <c r="T299" i="21"/>
  <c r="P300" i="21"/>
  <c r="Q300" i="21"/>
  <c r="R300" i="21"/>
  <c r="S300" i="21"/>
  <c r="T300" i="21"/>
  <c r="P301" i="21"/>
  <c r="Q301" i="21"/>
  <c r="R301" i="21"/>
  <c r="S301" i="21"/>
  <c r="T301" i="21"/>
  <c r="P302" i="21"/>
  <c r="Q302" i="21"/>
  <c r="R302" i="21"/>
  <c r="S302" i="21"/>
  <c r="T302" i="21"/>
  <c r="P303" i="21"/>
  <c r="Q303" i="21"/>
  <c r="R303" i="21"/>
  <c r="S303" i="21"/>
  <c r="T303" i="21"/>
  <c r="P304" i="21"/>
  <c r="Q304" i="21"/>
  <c r="R304" i="21"/>
  <c r="S304" i="21"/>
  <c r="T304" i="21"/>
  <c r="P305" i="21"/>
  <c r="Q305" i="21"/>
  <c r="R305" i="21"/>
  <c r="S305" i="21"/>
  <c r="T305" i="21"/>
  <c r="P306" i="21"/>
  <c r="Q306" i="21"/>
  <c r="R306" i="21"/>
  <c r="S306" i="21"/>
  <c r="T306" i="21"/>
  <c r="Q307" i="21"/>
  <c r="P308" i="21"/>
  <c r="Q308" i="21"/>
  <c r="R308" i="21"/>
  <c r="S308" i="21"/>
  <c r="T308" i="21"/>
  <c r="P309" i="21"/>
  <c r="Q309" i="21"/>
  <c r="R309" i="21"/>
  <c r="S309" i="21"/>
  <c r="T309" i="21"/>
  <c r="P310" i="21"/>
  <c r="Q310" i="21"/>
  <c r="R310" i="21"/>
  <c r="S310" i="21"/>
  <c r="T310" i="21"/>
  <c r="P311" i="21"/>
  <c r="Q311" i="21"/>
  <c r="R311" i="21"/>
  <c r="S311" i="21"/>
  <c r="T311" i="21"/>
  <c r="P312" i="21"/>
  <c r="Q312" i="21"/>
  <c r="R312" i="21"/>
  <c r="S312" i="21"/>
  <c r="T312" i="21"/>
  <c r="P313" i="21"/>
  <c r="Q313" i="21"/>
  <c r="R313" i="21"/>
  <c r="S313" i="21"/>
  <c r="T313" i="21"/>
  <c r="P314" i="21"/>
  <c r="Q314" i="21"/>
  <c r="R314" i="21"/>
  <c r="S314" i="21"/>
  <c r="T314" i="21"/>
  <c r="P315" i="21"/>
  <c r="Q315" i="21"/>
  <c r="R315" i="21"/>
  <c r="S315" i="21"/>
  <c r="T315" i="21"/>
  <c r="P316" i="21"/>
  <c r="S316" i="21"/>
  <c r="P317" i="21"/>
  <c r="Q317" i="21"/>
  <c r="R317" i="21"/>
  <c r="S317" i="21"/>
  <c r="T317" i="21"/>
  <c r="P318" i="21"/>
  <c r="Q318" i="21"/>
  <c r="R318" i="21"/>
  <c r="S318" i="21"/>
  <c r="T318" i="21"/>
  <c r="P319" i="21"/>
  <c r="Q319" i="21"/>
  <c r="R319" i="21"/>
  <c r="S319" i="21"/>
  <c r="T319" i="21"/>
  <c r="P321" i="21"/>
  <c r="Q321" i="21"/>
  <c r="R321" i="21"/>
  <c r="S321" i="21"/>
  <c r="T321" i="21"/>
  <c r="P322" i="21"/>
  <c r="Q322" i="21"/>
  <c r="R322" i="21"/>
  <c r="S322" i="21"/>
  <c r="T322" i="21"/>
  <c r="P323" i="21"/>
  <c r="Q323" i="21"/>
  <c r="R323" i="21"/>
  <c r="S323" i="21"/>
  <c r="T323" i="21"/>
  <c r="P324" i="21"/>
  <c r="Q324" i="21"/>
  <c r="R324" i="21"/>
  <c r="S324" i="21"/>
  <c r="T324" i="21"/>
  <c r="P325" i="21"/>
  <c r="Q325" i="21"/>
  <c r="R325" i="21"/>
  <c r="S325" i="21"/>
  <c r="T325" i="21"/>
  <c r="P326" i="21"/>
  <c r="Q326" i="21"/>
  <c r="R326" i="21"/>
  <c r="S326" i="21"/>
  <c r="T326" i="21"/>
  <c r="P327" i="21"/>
  <c r="Q327" i="21"/>
  <c r="R327" i="21"/>
  <c r="S327" i="21"/>
  <c r="T327" i="21"/>
  <c r="P328" i="21"/>
  <c r="Q328" i="21"/>
  <c r="R328" i="21"/>
  <c r="S328" i="21"/>
  <c r="T328" i="21"/>
  <c r="P329" i="21"/>
  <c r="Q329" i="21"/>
  <c r="R329" i="21"/>
  <c r="S329" i="21"/>
  <c r="T329" i="21"/>
  <c r="P330" i="21"/>
  <c r="Q330" i="21"/>
  <c r="R330" i="21"/>
  <c r="S330" i="21"/>
  <c r="T330" i="21"/>
  <c r="P331" i="21"/>
  <c r="Q331" i="21"/>
  <c r="R331" i="21"/>
  <c r="S331" i="21"/>
  <c r="T331" i="21"/>
  <c r="P333" i="21"/>
  <c r="Q333" i="21"/>
  <c r="R333" i="21"/>
  <c r="S333" i="21"/>
  <c r="T333" i="21"/>
  <c r="P334" i="21"/>
  <c r="Q334" i="21"/>
  <c r="R334" i="21"/>
  <c r="S334" i="21"/>
  <c r="T334" i="21"/>
  <c r="P335" i="21"/>
  <c r="Q335" i="21"/>
  <c r="R335" i="21"/>
  <c r="S335" i="21"/>
  <c r="T335" i="21"/>
  <c r="P336" i="21"/>
  <c r="Q336" i="21"/>
  <c r="R336" i="21"/>
  <c r="S336" i="21"/>
  <c r="T336" i="21"/>
  <c r="P337" i="21"/>
  <c r="Q337" i="21"/>
  <c r="R337" i="21"/>
  <c r="S337" i="21"/>
  <c r="T337" i="21"/>
  <c r="P338" i="21"/>
  <c r="Q338" i="21"/>
  <c r="R338" i="21"/>
  <c r="S338" i="21"/>
  <c r="T338" i="21"/>
  <c r="P340" i="21"/>
  <c r="Q340" i="21"/>
  <c r="R340" i="21"/>
  <c r="S340" i="21"/>
  <c r="T340" i="21"/>
  <c r="P341" i="21"/>
  <c r="Q341" i="21"/>
  <c r="R341" i="21"/>
  <c r="S341" i="21"/>
  <c r="T341" i="21"/>
  <c r="P342" i="21"/>
  <c r="Q342" i="21"/>
  <c r="R342" i="21"/>
  <c r="S342" i="21"/>
  <c r="T342" i="21"/>
  <c r="P343" i="21"/>
  <c r="Q343" i="21"/>
  <c r="R343" i="21"/>
  <c r="S343" i="21"/>
  <c r="T343" i="21"/>
  <c r="P344" i="21"/>
  <c r="Q344" i="21"/>
  <c r="R344" i="21"/>
  <c r="S344" i="21"/>
  <c r="T344" i="21"/>
  <c r="P345" i="21"/>
  <c r="Q345" i="21"/>
  <c r="R345" i="21"/>
  <c r="S345" i="21"/>
  <c r="T345" i="21"/>
  <c r="P346" i="21"/>
  <c r="Q346" i="21"/>
  <c r="R346" i="21"/>
  <c r="S346" i="21"/>
  <c r="T346" i="21"/>
  <c r="P347" i="21"/>
  <c r="Q347" i="21"/>
  <c r="R347" i="21"/>
  <c r="S347" i="21"/>
  <c r="T347" i="21"/>
  <c r="P348" i="21"/>
  <c r="Q348" i="21"/>
  <c r="R348" i="21"/>
  <c r="S348" i="21"/>
  <c r="T348" i="21"/>
  <c r="P349" i="21"/>
  <c r="Q349" i="21"/>
  <c r="R349" i="21"/>
  <c r="S349" i="21"/>
  <c r="T349" i="21"/>
  <c r="P350" i="21"/>
  <c r="Q350" i="21"/>
  <c r="R350" i="21"/>
  <c r="S350" i="21"/>
  <c r="T350" i="21"/>
  <c r="P351" i="21"/>
  <c r="P352" i="21"/>
  <c r="Q352" i="21"/>
  <c r="R352" i="21"/>
  <c r="S352" i="21"/>
  <c r="T352" i="21"/>
  <c r="P353" i="21"/>
  <c r="Q353" i="21"/>
  <c r="R353" i="21"/>
  <c r="S353" i="21"/>
  <c r="T353" i="21"/>
  <c r="P354" i="21"/>
  <c r="Q354" i="21"/>
  <c r="R354" i="21"/>
  <c r="S354" i="21"/>
  <c r="T354" i="21"/>
  <c r="P355" i="21"/>
  <c r="Q355" i="21"/>
  <c r="R355" i="21"/>
  <c r="S355" i="21"/>
  <c r="T355" i="21"/>
  <c r="P356" i="21"/>
  <c r="Q356" i="21"/>
  <c r="R356" i="21"/>
  <c r="S356" i="21"/>
  <c r="T356" i="21"/>
  <c r="P357" i="21"/>
  <c r="Q357" i="21"/>
  <c r="R357" i="21"/>
  <c r="S357" i="21"/>
  <c r="T357" i="21"/>
  <c r="P358" i="21"/>
  <c r="Q358" i="21"/>
  <c r="R358" i="21"/>
  <c r="S358" i="21"/>
  <c r="T358" i="21"/>
  <c r="P359" i="21"/>
  <c r="Q359" i="21"/>
  <c r="R359" i="21"/>
  <c r="S359" i="21"/>
  <c r="T359" i="21"/>
  <c r="Q360" i="21"/>
  <c r="P361" i="21"/>
  <c r="Q361" i="21"/>
  <c r="R361" i="21"/>
  <c r="S361" i="21"/>
  <c r="T361" i="21"/>
  <c r="P362" i="21"/>
  <c r="Q362" i="21"/>
  <c r="R362" i="21"/>
  <c r="S362" i="21"/>
  <c r="T362" i="21"/>
  <c r="P363" i="21"/>
  <c r="Q363" i="21"/>
  <c r="R363" i="21"/>
  <c r="S363" i="21"/>
  <c r="T363" i="21"/>
  <c r="P364" i="21"/>
  <c r="Q364" i="21"/>
  <c r="R364" i="21"/>
  <c r="S364" i="21"/>
  <c r="T364" i="21"/>
  <c r="P365" i="21"/>
  <c r="Q365" i="21"/>
  <c r="R365" i="21"/>
  <c r="S365" i="21"/>
  <c r="T365" i="21"/>
  <c r="P366" i="21"/>
  <c r="Q366" i="21"/>
  <c r="R366" i="21"/>
  <c r="S366" i="21"/>
  <c r="T366" i="21"/>
  <c r="P367" i="21"/>
  <c r="Q367" i="21"/>
  <c r="R367" i="21"/>
  <c r="S367" i="21"/>
  <c r="T367" i="21"/>
  <c r="P369" i="21"/>
  <c r="Q369" i="21"/>
  <c r="R369" i="21"/>
  <c r="S369" i="21"/>
  <c r="T369" i="21"/>
  <c r="P370" i="21"/>
  <c r="Q370" i="21"/>
  <c r="R370" i="21"/>
  <c r="S370" i="21"/>
  <c r="T370" i="21"/>
  <c r="P371" i="21"/>
  <c r="Q371" i="21"/>
  <c r="R371" i="21"/>
  <c r="S371" i="21"/>
  <c r="T371" i="21"/>
  <c r="P372" i="21"/>
  <c r="Q372" i="21"/>
  <c r="R372" i="21"/>
  <c r="S372" i="21"/>
  <c r="T372" i="21"/>
  <c r="P373" i="21"/>
  <c r="Q373" i="21"/>
  <c r="R373" i="21"/>
  <c r="S373" i="21"/>
  <c r="T373" i="21"/>
  <c r="P374" i="21"/>
  <c r="Q374" i="21"/>
  <c r="R374" i="21"/>
  <c r="S374" i="21"/>
  <c r="T374" i="21"/>
  <c r="P375" i="21"/>
  <c r="Q375" i="21"/>
  <c r="R375" i="21"/>
  <c r="S375" i="21"/>
  <c r="T375" i="21"/>
  <c r="P376" i="21"/>
  <c r="Q376" i="21"/>
  <c r="R376" i="21"/>
  <c r="S376" i="21"/>
  <c r="T376" i="21"/>
  <c r="P377" i="21"/>
  <c r="Q377" i="21"/>
  <c r="R377" i="21"/>
  <c r="S377" i="21"/>
  <c r="T377" i="21"/>
  <c r="Q378" i="21"/>
  <c r="P379" i="21"/>
  <c r="Q379" i="21"/>
  <c r="R379" i="21"/>
  <c r="S379" i="21"/>
  <c r="T379" i="21"/>
  <c r="P380" i="21"/>
  <c r="Q380" i="21"/>
  <c r="R380" i="21"/>
  <c r="S380" i="21"/>
  <c r="T380" i="21"/>
  <c r="P381" i="21"/>
  <c r="Q381" i="21"/>
  <c r="R381" i="21"/>
  <c r="S381" i="21"/>
  <c r="T381" i="21"/>
  <c r="P382" i="21"/>
  <c r="Q382" i="21"/>
  <c r="R382" i="21"/>
  <c r="S382" i="21"/>
  <c r="T382" i="21"/>
  <c r="P383" i="21"/>
  <c r="Q383" i="21"/>
  <c r="R383" i="21"/>
  <c r="S383" i="21"/>
  <c r="T383" i="21"/>
  <c r="P384" i="21"/>
  <c r="Q384" i="21"/>
  <c r="R384" i="21"/>
  <c r="S384" i="21"/>
  <c r="T384" i="21"/>
  <c r="P385" i="21"/>
  <c r="Q385" i="21"/>
  <c r="R385" i="21"/>
  <c r="S385" i="21"/>
  <c r="T385" i="21"/>
  <c r="P386" i="21"/>
  <c r="Q386" i="21"/>
  <c r="R386" i="21"/>
  <c r="S386" i="21"/>
  <c r="T386" i="21"/>
  <c r="P387" i="21"/>
  <c r="Q387" i="21"/>
  <c r="R387" i="21"/>
  <c r="S387" i="21"/>
  <c r="T387" i="21"/>
  <c r="P388" i="21"/>
  <c r="Q388" i="21"/>
  <c r="R388" i="21"/>
  <c r="S388" i="21"/>
  <c r="T388" i="21"/>
  <c r="P389" i="21"/>
  <c r="Q389" i="21"/>
  <c r="R389" i="21"/>
  <c r="S389" i="21"/>
  <c r="T389" i="21"/>
  <c r="P390" i="21"/>
  <c r="Q390" i="21"/>
  <c r="R390" i="21"/>
  <c r="S390" i="21"/>
  <c r="T390" i="21"/>
  <c r="P391" i="21"/>
  <c r="Q391" i="21"/>
  <c r="R391" i="21"/>
  <c r="S391" i="21"/>
  <c r="T391" i="21"/>
  <c r="P392" i="21"/>
  <c r="Q392" i="21"/>
  <c r="R392" i="21"/>
  <c r="S392" i="21"/>
  <c r="T392" i="21"/>
  <c r="P393" i="21"/>
  <c r="Q393" i="21"/>
  <c r="R393" i="21"/>
  <c r="S393" i="21"/>
  <c r="T393" i="21"/>
  <c r="P394" i="21"/>
  <c r="Q394" i="21"/>
  <c r="R394" i="21"/>
  <c r="S394" i="21"/>
  <c r="T394" i="21"/>
  <c r="P395" i="21"/>
  <c r="Q395" i="21"/>
  <c r="R395" i="21"/>
  <c r="S395" i="21"/>
  <c r="T395" i="21"/>
  <c r="P396" i="21"/>
  <c r="Q396" i="21"/>
  <c r="R396" i="21"/>
  <c r="S396" i="21"/>
  <c r="T396" i="21"/>
  <c r="P397" i="21"/>
  <c r="S397" i="21"/>
  <c r="P398" i="21"/>
  <c r="Q398" i="21"/>
  <c r="R398" i="21"/>
  <c r="S398" i="21"/>
  <c r="T398" i="21"/>
  <c r="P399" i="21"/>
  <c r="Q399" i="21"/>
  <c r="R399" i="21"/>
  <c r="S399" i="21"/>
  <c r="T399" i="21"/>
  <c r="P400" i="21"/>
  <c r="Q400" i="21"/>
  <c r="R400" i="21"/>
  <c r="S400" i="21"/>
  <c r="T400" i="21"/>
  <c r="P401" i="21"/>
  <c r="Q401" i="21"/>
  <c r="R401" i="21"/>
  <c r="S401" i="21"/>
  <c r="T401" i="21"/>
  <c r="P402" i="21"/>
  <c r="Q402" i="21"/>
  <c r="R402" i="21"/>
  <c r="S402" i="21"/>
  <c r="T402" i="21"/>
  <c r="P403" i="21"/>
  <c r="Q403" i="21"/>
  <c r="R403" i="21"/>
  <c r="S403" i="21"/>
  <c r="T403" i="21"/>
  <c r="P404" i="21"/>
  <c r="Q404" i="21"/>
  <c r="R404" i="21"/>
  <c r="S404" i="21"/>
  <c r="T404" i="21"/>
  <c r="P405" i="21"/>
  <c r="Q405" i="21"/>
  <c r="R405" i="21"/>
  <c r="S405" i="21"/>
  <c r="T405" i="21"/>
  <c r="P406" i="21"/>
  <c r="Q406" i="21"/>
  <c r="R406" i="21"/>
  <c r="S406" i="21"/>
  <c r="T406" i="21"/>
  <c r="P407" i="21"/>
  <c r="Q407" i="21"/>
  <c r="R407" i="21"/>
  <c r="S407" i="21"/>
  <c r="T407" i="21"/>
  <c r="P408" i="21"/>
  <c r="Q408" i="21"/>
  <c r="R408" i="21"/>
  <c r="S408" i="21"/>
  <c r="T408" i="21"/>
  <c r="P409" i="21"/>
  <c r="Q409" i="21"/>
  <c r="R409" i="21"/>
  <c r="S409" i="21"/>
  <c r="T409" i="21"/>
  <c r="P411" i="21"/>
  <c r="Q411" i="21"/>
  <c r="R411" i="21"/>
  <c r="S411" i="21"/>
  <c r="T411" i="21"/>
  <c r="P412" i="21"/>
  <c r="Q412" i="21"/>
  <c r="R412" i="21"/>
  <c r="S412" i="21"/>
  <c r="T412" i="21"/>
  <c r="P413" i="21"/>
  <c r="Q413" i="21"/>
  <c r="R413" i="21"/>
  <c r="S413" i="21"/>
  <c r="T413" i="21"/>
  <c r="P415" i="21"/>
  <c r="Q415" i="21"/>
  <c r="R415" i="21"/>
  <c r="S415" i="21"/>
  <c r="T415" i="21"/>
  <c r="P416" i="21"/>
  <c r="Q416" i="21"/>
  <c r="R416" i="21"/>
  <c r="S416" i="21"/>
  <c r="T416" i="21"/>
  <c r="P417" i="21"/>
  <c r="Q417" i="21"/>
  <c r="R417" i="21"/>
  <c r="S417" i="21"/>
  <c r="T417" i="21"/>
  <c r="P418" i="21"/>
  <c r="Q418" i="21"/>
  <c r="R418" i="21"/>
  <c r="S418" i="21"/>
  <c r="T418" i="21"/>
  <c r="P419" i="21"/>
  <c r="Q419" i="21"/>
  <c r="R419" i="21"/>
  <c r="S419" i="21"/>
  <c r="T419" i="21"/>
  <c r="P420" i="21"/>
  <c r="Q420" i="21"/>
  <c r="R420" i="21"/>
  <c r="S420" i="21"/>
  <c r="T420" i="21"/>
  <c r="P421" i="21"/>
  <c r="Q421" i="21"/>
  <c r="R421" i="21"/>
  <c r="S421" i="21"/>
  <c r="T421" i="21"/>
  <c r="P422" i="21"/>
  <c r="Q422" i="21"/>
  <c r="R422" i="21"/>
  <c r="S422" i="21"/>
  <c r="T422" i="21"/>
  <c r="P423" i="21"/>
  <c r="Q423" i="21"/>
  <c r="R423" i="21"/>
  <c r="S423" i="21"/>
  <c r="T423" i="21"/>
  <c r="P424" i="21"/>
  <c r="Q424" i="21"/>
  <c r="R424" i="21"/>
  <c r="S424" i="21"/>
  <c r="T424" i="21"/>
  <c r="P425" i="21"/>
  <c r="Q425" i="21"/>
  <c r="R425" i="21"/>
  <c r="S425" i="21"/>
  <c r="T425" i="21"/>
  <c r="P426" i="21"/>
  <c r="Q426" i="21"/>
  <c r="R426" i="21"/>
  <c r="S426" i="21"/>
  <c r="T426" i="21"/>
  <c r="P427" i="21"/>
  <c r="Q427" i="21"/>
  <c r="R427" i="21"/>
  <c r="S427" i="21"/>
  <c r="T427" i="21"/>
  <c r="P428" i="21"/>
  <c r="Q428" i="21"/>
  <c r="R428" i="21"/>
  <c r="S428" i="21"/>
  <c r="T428" i="21"/>
  <c r="P429" i="21"/>
  <c r="Q429" i="21"/>
  <c r="R429" i="21"/>
  <c r="S429" i="21"/>
  <c r="T429" i="21"/>
  <c r="P430" i="21"/>
  <c r="Q430" i="21"/>
  <c r="R430" i="21"/>
  <c r="S430" i="21"/>
  <c r="T430" i="21"/>
  <c r="P431" i="21"/>
  <c r="Q431" i="21"/>
  <c r="R431" i="21"/>
  <c r="S431" i="21"/>
  <c r="T431" i="21"/>
  <c r="P432" i="21"/>
  <c r="Q432" i="21"/>
  <c r="R432" i="21"/>
  <c r="S432" i="21"/>
  <c r="T432" i="21"/>
  <c r="P433" i="21"/>
  <c r="Q433" i="21"/>
  <c r="R433" i="21"/>
  <c r="S433" i="21"/>
  <c r="T433" i="21"/>
  <c r="P435" i="21"/>
  <c r="Q435" i="21"/>
  <c r="R435" i="21"/>
  <c r="S435" i="21"/>
  <c r="T435" i="21"/>
  <c r="P436" i="21"/>
  <c r="Q436" i="21"/>
  <c r="R436" i="21"/>
  <c r="S436" i="21"/>
  <c r="T436" i="21"/>
  <c r="P437" i="21"/>
  <c r="Q437" i="21"/>
  <c r="R437" i="21"/>
  <c r="S437" i="21"/>
  <c r="T437" i="21"/>
  <c r="P438" i="21"/>
  <c r="Q438" i="21"/>
  <c r="R438" i="21"/>
  <c r="S438" i="21"/>
  <c r="T438" i="21"/>
  <c r="P439" i="21"/>
  <c r="Q439" i="21"/>
  <c r="R439" i="21"/>
  <c r="S439" i="21"/>
  <c r="T439" i="21"/>
  <c r="P440" i="21"/>
  <c r="Q440" i="21"/>
  <c r="R440" i="21"/>
  <c r="S440" i="21"/>
  <c r="T440" i="21"/>
  <c r="P441" i="21"/>
  <c r="Q441" i="21"/>
  <c r="R441" i="21"/>
  <c r="S441" i="21"/>
  <c r="T441" i="21"/>
  <c r="P442" i="21"/>
  <c r="Q442" i="21"/>
  <c r="R442" i="21"/>
  <c r="S442" i="21"/>
  <c r="T442" i="21"/>
  <c r="P443" i="21"/>
  <c r="Q443" i="21"/>
  <c r="R443" i="21"/>
  <c r="S443" i="21"/>
  <c r="T443" i="21"/>
  <c r="P444" i="21"/>
  <c r="Q444" i="21"/>
  <c r="R444" i="21"/>
  <c r="S444" i="21"/>
  <c r="T444" i="21"/>
  <c r="P445" i="21"/>
  <c r="Q445" i="21"/>
  <c r="R445" i="21"/>
  <c r="S445" i="21"/>
  <c r="T445" i="21"/>
  <c r="P446" i="21"/>
  <c r="Q446" i="21"/>
  <c r="R446" i="21"/>
  <c r="S446" i="21"/>
  <c r="T446" i="21"/>
  <c r="P447" i="21"/>
  <c r="Q447" i="21"/>
  <c r="R447" i="21"/>
  <c r="S447" i="21"/>
  <c r="T447" i="21"/>
  <c r="P448" i="21"/>
  <c r="Q448" i="21"/>
  <c r="R448" i="21"/>
  <c r="S448" i="21"/>
  <c r="T448" i="21"/>
  <c r="P449" i="21"/>
  <c r="Q449" i="21"/>
  <c r="R449" i="21"/>
  <c r="S449" i="21"/>
  <c r="T449" i="21"/>
  <c r="P450" i="21"/>
  <c r="Q450" i="21"/>
  <c r="R450" i="21"/>
  <c r="S450" i="21"/>
  <c r="T450" i="21"/>
  <c r="P451" i="21"/>
  <c r="Q451" i="21"/>
  <c r="R451" i="21"/>
  <c r="S451" i="21"/>
  <c r="T451" i="21"/>
  <c r="P452" i="21"/>
  <c r="Q452" i="21"/>
  <c r="R452" i="21"/>
  <c r="S452" i="21"/>
  <c r="T452" i="21"/>
  <c r="P453" i="21"/>
  <c r="Q453" i="21"/>
  <c r="R453" i="21"/>
  <c r="S453" i="21"/>
  <c r="T453" i="21"/>
  <c r="P454" i="21"/>
  <c r="Q454" i="21"/>
  <c r="R454" i="21"/>
  <c r="S454" i="21"/>
  <c r="T454" i="21"/>
  <c r="P455" i="21"/>
  <c r="Q455" i="21"/>
  <c r="R455" i="21"/>
  <c r="S455" i="21"/>
  <c r="T455" i="21"/>
  <c r="P456" i="21"/>
  <c r="Q456" i="21"/>
  <c r="R456" i="21"/>
  <c r="S456" i="21"/>
  <c r="T456" i="21"/>
  <c r="P457" i="21"/>
  <c r="Q457" i="21"/>
  <c r="R457" i="21"/>
  <c r="S457" i="21"/>
  <c r="T457" i="21"/>
  <c r="P458" i="21"/>
  <c r="Q458" i="21"/>
  <c r="R458" i="21"/>
  <c r="S458" i="21"/>
  <c r="T458" i="21"/>
  <c r="P459" i="21"/>
  <c r="Q459" i="21"/>
  <c r="R459" i="21"/>
  <c r="S459" i="21"/>
  <c r="T459" i="21"/>
  <c r="P460" i="21"/>
  <c r="Q460" i="21"/>
  <c r="R460" i="21"/>
  <c r="S460" i="21"/>
  <c r="T460" i="21"/>
  <c r="P461" i="21"/>
  <c r="Q461" i="21"/>
  <c r="R461" i="21"/>
  <c r="S461" i="21"/>
  <c r="T461" i="21"/>
  <c r="P462" i="21"/>
  <c r="Q462" i="21"/>
  <c r="R462" i="21"/>
  <c r="S462" i="21"/>
  <c r="T462" i="21"/>
  <c r="P463" i="21"/>
  <c r="Q463" i="21"/>
  <c r="R463" i="21"/>
  <c r="S463" i="21"/>
  <c r="T463" i="21"/>
  <c r="P464" i="21"/>
  <c r="Q464" i="21"/>
  <c r="R464" i="21"/>
  <c r="S464" i="21"/>
  <c r="T464" i="21"/>
  <c r="P465" i="21"/>
  <c r="Q465" i="21"/>
  <c r="R465" i="21"/>
  <c r="S465" i="21"/>
  <c r="T465" i="21"/>
  <c r="P466" i="21"/>
  <c r="Q466" i="21"/>
  <c r="R466" i="21"/>
  <c r="S466" i="21"/>
  <c r="T466" i="21"/>
  <c r="P467" i="21"/>
  <c r="Q467" i="21"/>
  <c r="R467" i="21"/>
  <c r="S467" i="21"/>
  <c r="T467" i="21"/>
  <c r="P468" i="21"/>
  <c r="Q468" i="21"/>
  <c r="R468" i="21"/>
  <c r="S468" i="21"/>
  <c r="T468" i="21"/>
  <c r="P469" i="21"/>
  <c r="Q469" i="21"/>
  <c r="R469" i="21"/>
  <c r="S469" i="21"/>
  <c r="T469" i="21"/>
  <c r="P470" i="21"/>
  <c r="Q470" i="21"/>
  <c r="R470" i="21"/>
  <c r="S470" i="21"/>
  <c r="T470" i="21"/>
  <c r="P471" i="21"/>
  <c r="Q471" i="21"/>
  <c r="R471" i="21"/>
  <c r="S471" i="21"/>
  <c r="T471" i="21"/>
  <c r="P472" i="21"/>
  <c r="Q472" i="21"/>
  <c r="R472" i="21"/>
  <c r="S472" i="21"/>
  <c r="T472" i="21"/>
  <c r="P473" i="21"/>
  <c r="Q473" i="21"/>
  <c r="R473" i="21"/>
  <c r="S473" i="21"/>
  <c r="T473" i="21"/>
  <c r="P474" i="21"/>
  <c r="S474" i="21"/>
  <c r="P475" i="21"/>
  <c r="Q475" i="21"/>
  <c r="R475" i="21"/>
  <c r="S475" i="21"/>
  <c r="T475" i="21"/>
  <c r="P476" i="21"/>
  <c r="Q476" i="21"/>
  <c r="R476" i="21"/>
  <c r="S476" i="21"/>
  <c r="T476" i="21"/>
  <c r="P477" i="21"/>
  <c r="Q477" i="21"/>
  <c r="R477" i="21"/>
  <c r="S477" i="21"/>
  <c r="T477" i="21"/>
  <c r="P478" i="21"/>
  <c r="Q478" i="21"/>
  <c r="R478" i="21"/>
  <c r="S478" i="21"/>
  <c r="T478" i="21"/>
  <c r="P479" i="21"/>
  <c r="Q479" i="21"/>
  <c r="R479" i="21"/>
  <c r="S479" i="21"/>
  <c r="T479" i="21"/>
  <c r="P480" i="21"/>
  <c r="Q480" i="21"/>
  <c r="R480" i="21"/>
  <c r="S480" i="21"/>
  <c r="T480" i="21"/>
  <c r="P481" i="21"/>
  <c r="Q481" i="21"/>
  <c r="R481" i="21"/>
  <c r="S481" i="21"/>
  <c r="T481" i="21"/>
  <c r="P482" i="21"/>
  <c r="Q482" i="21"/>
  <c r="R482" i="21"/>
  <c r="S482" i="21"/>
  <c r="T482" i="21"/>
  <c r="P483" i="21"/>
  <c r="Q483" i="21"/>
  <c r="R483" i="21"/>
  <c r="S483" i="21"/>
  <c r="T483" i="21"/>
  <c r="P485" i="21"/>
  <c r="Q485" i="21"/>
  <c r="R485" i="21"/>
  <c r="S485" i="21"/>
  <c r="T485" i="21"/>
  <c r="P486" i="21"/>
  <c r="Q486" i="21"/>
  <c r="R486" i="21"/>
  <c r="S486" i="21"/>
  <c r="T486" i="21"/>
  <c r="P487" i="21"/>
  <c r="Q487" i="21"/>
  <c r="R487" i="21"/>
  <c r="S487" i="21"/>
  <c r="T487" i="21"/>
  <c r="P488" i="21"/>
  <c r="Q488" i="21"/>
  <c r="R488" i="21"/>
  <c r="S488" i="21"/>
  <c r="T488" i="21"/>
  <c r="P489" i="21"/>
  <c r="Q489" i="21"/>
  <c r="R489" i="21"/>
  <c r="S489" i="21"/>
  <c r="T489" i="21"/>
  <c r="P490" i="21"/>
  <c r="Q490" i="21"/>
  <c r="R490" i="21"/>
  <c r="S490" i="21"/>
  <c r="T490" i="21"/>
  <c r="P491" i="21"/>
  <c r="Q491" i="21"/>
  <c r="R491" i="21"/>
  <c r="S491" i="21"/>
  <c r="T491" i="21"/>
  <c r="P492" i="21"/>
  <c r="Q492" i="21"/>
  <c r="R492" i="21"/>
  <c r="S492" i="21"/>
  <c r="T492" i="21"/>
  <c r="P493" i="21"/>
  <c r="Q493" i="21"/>
  <c r="R493" i="21"/>
  <c r="S493" i="21"/>
  <c r="T493" i="21"/>
  <c r="P494" i="21"/>
  <c r="Q494" i="21"/>
  <c r="R494" i="21"/>
  <c r="S494" i="21"/>
  <c r="T494" i="21"/>
  <c r="P495" i="21"/>
  <c r="Q495" i="21"/>
  <c r="R495" i="21"/>
  <c r="S495" i="21"/>
  <c r="T495" i="21"/>
  <c r="P496" i="21"/>
  <c r="Q496" i="21"/>
  <c r="R496" i="21"/>
  <c r="S496" i="21"/>
  <c r="T496" i="21"/>
  <c r="P498" i="21"/>
  <c r="Q498" i="21"/>
  <c r="R498" i="21"/>
  <c r="S498" i="21"/>
  <c r="T498" i="21"/>
  <c r="P499" i="21"/>
  <c r="Q499" i="21"/>
  <c r="R499" i="21"/>
  <c r="S499" i="21"/>
  <c r="T499" i="21"/>
  <c r="P500" i="21"/>
  <c r="Q500" i="21"/>
  <c r="R500" i="21"/>
  <c r="S500" i="21"/>
  <c r="T500" i="21"/>
  <c r="P501" i="21"/>
  <c r="Q501" i="21"/>
  <c r="R501" i="21"/>
  <c r="S501" i="21"/>
  <c r="T501" i="21"/>
  <c r="P502" i="21"/>
  <c r="Q502" i="21"/>
  <c r="R502" i="21"/>
  <c r="S502" i="21"/>
  <c r="T502" i="21"/>
  <c r="P503" i="21"/>
  <c r="Q503" i="21"/>
  <c r="R503" i="21"/>
  <c r="S503" i="21"/>
  <c r="T503" i="21"/>
  <c r="P504" i="21"/>
  <c r="Q504" i="21"/>
  <c r="R504" i="21"/>
  <c r="S504" i="21"/>
  <c r="T504" i="21"/>
  <c r="P505" i="21"/>
  <c r="Q505" i="21"/>
  <c r="R505" i="21"/>
  <c r="S505" i="21"/>
  <c r="T505" i="21"/>
  <c r="P507" i="21"/>
  <c r="Q507" i="21"/>
  <c r="R507" i="21"/>
  <c r="S507" i="21"/>
  <c r="T507" i="21"/>
  <c r="P508" i="21"/>
  <c r="Q508" i="21"/>
  <c r="R508" i="21"/>
  <c r="S508" i="21"/>
  <c r="T508" i="21"/>
  <c r="P509" i="21"/>
  <c r="Q509" i="21"/>
  <c r="R509" i="21"/>
  <c r="S509" i="21"/>
  <c r="T509" i="21"/>
  <c r="P511" i="21"/>
  <c r="Q511" i="21"/>
  <c r="R511" i="21"/>
  <c r="S511" i="21"/>
  <c r="T511" i="21"/>
  <c r="P512" i="21"/>
  <c r="Q512" i="21"/>
  <c r="R512" i="21"/>
  <c r="S512" i="21"/>
  <c r="T512" i="21"/>
  <c r="P513" i="21"/>
  <c r="Q513" i="21"/>
  <c r="R513" i="21"/>
  <c r="S513" i="21"/>
  <c r="T513" i="21"/>
  <c r="P514" i="21"/>
  <c r="Q514" i="21"/>
  <c r="R514" i="21"/>
  <c r="S514" i="21"/>
  <c r="T514" i="21"/>
  <c r="P515" i="21"/>
  <c r="Q515" i="21"/>
  <c r="R515" i="21"/>
  <c r="S515" i="21"/>
  <c r="T515" i="21"/>
  <c r="P516" i="21"/>
  <c r="Q516" i="21"/>
  <c r="R516" i="21"/>
  <c r="S516" i="21"/>
  <c r="T516" i="21"/>
  <c r="P517" i="21"/>
  <c r="Q517" i="21"/>
  <c r="R517" i="21"/>
  <c r="S517" i="21"/>
  <c r="T517" i="21"/>
  <c r="P518" i="21"/>
  <c r="Q518" i="21"/>
  <c r="R518" i="21"/>
  <c r="S518" i="21"/>
  <c r="T518" i="21"/>
  <c r="P519" i="21"/>
  <c r="Q519" i="21"/>
  <c r="R519" i="21"/>
  <c r="S519" i="21"/>
  <c r="T519" i="21"/>
  <c r="P520" i="21"/>
  <c r="Q520" i="21"/>
  <c r="R520" i="21"/>
  <c r="S520" i="21"/>
  <c r="T520" i="21"/>
  <c r="P521" i="21"/>
  <c r="Q521" i="21"/>
  <c r="R521" i="21"/>
  <c r="S521" i="21"/>
  <c r="T521" i="21"/>
  <c r="P523" i="21"/>
  <c r="Q523" i="21"/>
  <c r="R523" i="21"/>
  <c r="S523" i="21"/>
  <c r="T523" i="21"/>
  <c r="P524" i="21"/>
  <c r="Q524" i="21"/>
  <c r="R524" i="21"/>
  <c r="S524" i="21"/>
  <c r="T524" i="21"/>
  <c r="P525" i="21"/>
  <c r="Q525" i="21"/>
  <c r="R525" i="21"/>
  <c r="S525" i="21"/>
  <c r="T525" i="21"/>
  <c r="P526" i="21"/>
  <c r="Q526" i="21"/>
  <c r="R526" i="21"/>
  <c r="S526" i="21"/>
  <c r="T526" i="21"/>
  <c r="P527" i="21"/>
  <c r="Q527" i="21"/>
  <c r="R527" i="21"/>
  <c r="S527" i="21"/>
  <c r="T527" i="21"/>
  <c r="P528" i="21"/>
  <c r="Q528" i="21"/>
  <c r="R528" i="21"/>
  <c r="S528" i="21"/>
  <c r="T528" i="21"/>
  <c r="P530" i="21"/>
  <c r="Q530" i="21"/>
  <c r="R530" i="21"/>
  <c r="S530" i="21"/>
  <c r="T530" i="21"/>
  <c r="P531" i="21"/>
  <c r="Q531" i="21"/>
  <c r="R531" i="21"/>
  <c r="S531" i="21"/>
  <c r="T531" i="21"/>
  <c r="P532" i="21"/>
  <c r="Q532" i="21"/>
  <c r="R532" i="21"/>
  <c r="S532" i="21"/>
  <c r="T532" i="21"/>
  <c r="P533" i="21"/>
  <c r="Q533" i="21"/>
  <c r="R533" i="21"/>
  <c r="S533" i="21"/>
  <c r="T533" i="21"/>
  <c r="P534" i="21"/>
  <c r="Q534" i="21"/>
  <c r="R534" i="21"/>
  <c r="S534" i="21"/>
  <c r="T534" i="21"/>
  <c r="P535" i="21"/>
  <c r="Q535" i="21"/>
  <c r="R535" i="21"/>
  <c r="S535" i="21"/>
  <c r="T535" i="21"/>
  <c r="P536" i="21"/>
  <c r="Q536" i="21"/>
  <c r="R536" i="21"/>
  <c r="S536" i="21"/>
  <c r="T536" i="21"/>
  <c r="P537" i="21"/>
  <c r="Q537" i="21"/>
  <c r="R537" i="21"/>
  <c r="S537" i="21"/>
  <c r="T537" i="21"/>
  <c r="P538" i="21"/>
  <c r="Q538" i="21"/>
  <c r="R538" i="21"/>
  <c r="S538" i="21"/>
  <c r="T538" i="21"/>
  <c r="P539" i="21"/>
  <c r="Q539" i="21"/>
  <c r="R539" i="21"/>
  <c r="S539" i="21"/>
  <c r="T539" i="21"/>
  <c r="P540" i="21"/>
  <c r="Q540" i="21"/>
  <c r="R540" i="21"/>
  <c r="S540" i="21"/>
  <c r="T540" i="21"/>
  <c r="P541" i="21"/>
  <c r="P542" i="21"/>
  <c r="Q542" i="21"/>
  <c r="R542" i="21"/>
  <c r="S542" i="21"/>
  <c r="T542" i="21"/>
  <c r="P543" i="21"/>
  <c r="Q543" i="21"/>
  <c r="R543" i="21"/>
  <c r="S543" i="21"/>
  <c r="T543" i="21"/>
  <c r="P544" i="21"/>
  <c r="Q544" i="21"/>
  <c r="R544" i="21"/>
  <c r="S544" i="21"/>
  <c r="T544" i="21"/>
  <c r="P545" i="21"/>
  <c r="Q545" i="21"/>
  <c r="R545" i="21"/>
  <c r="S545" i="21"/>
  <c r="T545" i="21"/>
  <c r="P546" i="21"/>
  <c r="Q546" i="21"/>
  <c r="R546" i="21"/>
  <c r="S546" i="21"/>
  <c r="T546" i="21"/>
  <c r="P547" i="21"/>
  <c r="Q547" i="21"/>
  <c r="R547" i="21"/>
  <c r="S547" i="21"/>
  <c r="T547" i="21"/>
  <c r="P548" i="21"/>
  <c r="Q548" i="21"/>
  <c r="R548" i="21"/>
  <c r="S548" i="21"/>
  <c r="T548" i="21"/>
  <c r="P549" i="21"/>
  <c r="Q549" i="21"/>
  <c r="R549" i="21"/>
  <c r="S549" i="21"/>
  <c r="T549" i="21"/>
  <c r="P550" i="21"/>
  <c r="S550" i="21"/>
  <c r="P551" i="21"/>
  <c r="Q551" i="21"/>
  <c r="R551" i="21"/>
  <c r="S551" i="21"/>
  <c r="T551" i="21"/>
  <c r="P552" i="21"/>
  <c r="Q552" i="21"/>
  <c r="R552" i="21"/>
  <c r="S552" i="21"/>
  <c r="T552" i="21"/>
  <c r="P553" i="21"/>
  <c r="Q553" i="21"/>
  <c r="R553" i="21"/>
  <c r="S553" i="21"/>
  <c r="T553" i="21"/>
  <c r="P554" i="21"/>
  <c r="Q554" i="21"/>
  <c r="R554" i="21"/>
  <c r="S554" i="21"/>
  <c r="T554" i="21"/>
  <c r="P555" i="21"/>
  <c r="Q555" i="21"/>
  <c r="R555" i="21"/>
  <c r="S555" i="21"/>
  <c r="T555" i="21"/>
  <c r="P556" i="21"/>
  <c r="Q556" i="21"/>
  <c r="R556" i="21"/>
  <c r="S556" i="21"/>
  <c r="T556" i="21"/>
  <c r="P557" i="21"/>
  <c r="Q557" i="21"/>
  <c r="R557" i="21"/>
  <c r="S557" i="21"/>
  <c r="T557" i="21"/>
  <c r="P559" i="21"/>
  <c r="Q559" i="21"/>
  <c r="R559" i="21"/>
  <c r="S559" i="21"/>
  <c r="T559" i="21"/>
  <c r="P560" i="21"/>
  <c r="Q560" i="21"/>
  <c r="R560" i="21"/>
  <c r="S560" i="21"/>
  <c r="T560" i="21"/>
  <c r="P561" i="21"/>
  <c r="Q561" i="21"/>
  <c r="R561" i="21"/>
  <c r="S561" i="21"/>
  <c r="T561" i="21"/>
  <c r="P562" i="21"/>
  <c r="Q562" i="21"/>
  <c r="R562" i="21"/>
  <c r="S562" i="21"/>
  <c r="T562" i="21"/>
  <c r="P563" i="21"/>
  <c r="Q563" i="21"/>
  <c r="R563" i="21"/>
  <c r="S563" i="21"/>
  <c r="T563" i="21"/>
  <c r="P564" i="21"/>
  <c r="Q564" i="21"/>
  <c r="R564" i="21"/>
  <c r="S564" i="21"/>
  <c r="T564" i="21"/>
  <c r="P565" i="21"/>
  <c r="Q565" i="21"/>
  <c r="R565" i="21"/>
  <c r="S565" i="21"/>
  <c r="T565" i="21"/>
  <c r="P566" i="21"/>
  <c r="Q566" i="21"/>
  <c r="R566" i="21"/>
  <c r="S566" i="21"/>
  <c r="T566" i="21"/>
  <c r="P567" i="21"/>
  <c r="Q567" i="21"/>
  <c r="R567" i="21"/>
  <c r="S567" i="21"/>
  <c r="T567" i="21"/>
  <c r="P569" i="21"/>
  <c r="Q569" i="21"/>
  <c r="R569" i="21"/>
  <c r="S569" i="21"/>
  <c r="T569" i="21"/>
  <c r="P570" i="21"/>
  <c r="Q570" i="21"/>
  <c r="R570" i="21"/>
  <c r="S570" i="21"/>
  <c r="T570" i="21"/>
  <c r="P571" i="21"/>
  <c r="Q571" i="21"/>
  <c r="R571" i="21"/>
  <c r="S571" i="21"/>
  <c r="T571" i="21"/>
  <c r="P572" i="21"/>
  <c r="Q572" i="21"/>
  <c r="R572" i="21"/>
  <c r="S572" i="21"/>
  <c r="T572" i="21"/>
  <c r="P573" i="21"/>
  <c r="Q573" i="21"/>
  <c r="R573" i="21"/>
  <c r="S573" i="21"/>
  <c r="T573" i="21"/>
  <c r="P574" i="21"/>
  <c r="Q574" i="21"/>
  <c r="R574" i="21"/>
  <c r="S574" i="21"/>
  <c r="T574" i="21"/>
  <c r="P575" i="21"/>
  <c r="Q575" i="21"/>
  <c r="R575" i="21"/>
  <c r="S575" i="21"/>
  <c r="T575" i="21"/>
  <c r="P576" i="21"/>
  <c r="Q576" i="21"/>
  <c r="R576" i="21"/>
  <c r="S576" i="21"/>
  <c r="T576" i="21"/>
  <c r="P577" i="21"/>
  <c r="Q577" i="21"/>
  <c r="R577" i="21"/>
  <c r="S577" i="21"/>
  <c r="T577" i="21"/>
  <c r="P578" i="21"/>
  <c r="Q578" i="21"/>
  <c r="R578" i="21"/>
  <c r="S578" i="21"/>
  <c r="T578" i="21"/>
  <c r="P579" i="21"/>
  <c r="Q579" i="21"/>
  <c r="R579" i="21"/>
  <c r="S579" i="21"/>
  <c r="T579" i="21"/>
  <c r="P580" i="21"/>
  <c r="Q580" i="21"/>
  <c r="R580" i="21"/>
  <c r="S580" i="21"/>
  <c r="T580" i="21"/>
  <c r="P581" i="21"/>
  <c r="Q581" i="21"/>
  <c r="R581" i="21"/>
  <c r="S581" i="21"/>
  <c r="T581" i="21"/>
  <c r="P582" i="21"/>
  <c r="Q582" i="21"/>
  <c r="R582" i="21"/>
  <c r="S582" i="21"/>
  <c r="T582" i="21"/>
  <c r="P583" i="21"/>
  <c r="Q583" i="21"/>
  <c r="R583" i="21"/>
  <c r="S583" i="21"/>
  <c r="T583" i="21"/>
  <c r="P584" i="21"/>
  <c r="Q584" i="21"/>
  <c r="R584" i="21"/>
  <c r="S584" i="21"/>
  <c r="T584" i="21"/>
  <c r="P585" i="21"/>
  <c r="Q585" i="21"/>
  <c r="R585" i="21"/>
  <c r="S585" i="21"/>
  <c r="T585" i="21"/>
  <c r="P586" i="21"/>
  <c r="Q586" i="21"/>
  <c r="R586" i="21"/>
  <c r="S586" i="21"/>
  <c r="T586" i="21"/>
  <c r="P588" i="21"/>
  <c r="Q588" i="21"/>
  <c r="R588" i="21"/>
  <c r="S588" i="21"/>
  <c r="T588" i="21"/>
  <c r="P589" i="21"/>
  <c r="Q589" i="21"/>
  <c r="R589" i="21"/>
  <c r="S589" i="21"/>
  <c r="T589" i="21"/>
  <c r="P590" i="21"/>
  <c r="Q590" i="21"/>
  <c r="R590" i="21"/>
  <c r="S590" i="21"/>
  <c r="T590" i="21"/>
  <c r="P591" i="21"/>
  <c r="Q591" i="21"/>
  <c r="R591" i="21"/>
  <c r="S591" i="21"/>
  <c r="T591" i="21"/>
  <c r="P592" i="21"/>
  <c r="Q592" i="21"/>
  <c r="R592" i="21"/>
  <c r="S592" i="21"/>
  <c r="T592" i="21"/>
  <c r="P593" i="21"/>
  <c r="Q593" i="21"/>
  <c r="R593" i="21"/>
  <c r="S593" i="21"/>
  <c r="T593" i="21"/>
  <c r="P594" i="21"/>
  <c r="Q594" i="21"/>
  <c r="R594" i="21"/>
  <c r="S594" i="21"/>
  <c r="T594" i="21"/>
  <c r="P595" i="21"/>
  <c r="Q595" i="21"/>
  <c r="R595" i="21"/>
  <c r="S595" i="21"/>
  <c r="T595" i="21"/>
  <c r="P596" i="21"/>
  <c r="Q596" i="21"/>
  <c r="R596" i="21"/>
  <c r="S596" i="21"/>
  <c r="T596" i="21"/>
  <c r="P597" i="21"/>
  <c r="Q597" i="21"/>
  <c r="R597" i="21"/>
  <c r="S597" i="21"/>
  <c r="T597" i="21"/>
  <c r="P598" i="21"/>
  <c r="Q598" i="21"/>
  <c r="R598" i="21"/>
  <c r="S598" i="21"/>
  <c r="T598" i="21"/>
  <c r="P599" i="21"/>
  <c r="Q599" i="21"/>
  <c r="R599" i="21"/>
  <c r="S599" i="21"/>
  <c r="T599" i="21"/>
  <c r="P600" i="21"/>
  <c r="S600" i="21"/>
  <c r="P601" i="21"/>
  <c r="Q601" i="21"/>
  <c r="R601" i="21"/>
  <c r="S601" i="21"/>
  <c r="T601" i="21"/>
  <c r="P602" i="21"/>
  <c r="Q602" i="21"/>
  <c r="R602" i="21"/>
  <c r="S602" i="21"/>
  <c r="T602" i="21"/>
  <c r="P603" i="21"/>
  <c r="Q603" i="21"/>
  <c r="R603" i="21"/>
  <c r="S603" i="21"/>
  <c r="T603" i="21"/>
  <c r="P605" i="21"/>
  <c r="Q605" i="21"/>
  <c r="R605" i="21"/>
  <c r="S605" i="21"/>
  <c r="T605" i="21"/>
  <c r="P606" i="21"/>
  <c r="Q606" i="21"/>
  <c r="R606" i="21"/>
  <c r="S606" i="21"/>
  <c r="T606" i="21"/>
  <c r="P607" i="21"/>
  <c r="Q607" i="21"/>
  <c r="R607" i="21"/>
  <c r="S607" i="21"/>
  <c r="T607" i="21"/>
  <c r="P608" i="21"/>
  <c r="Q608" i="21"/>
  <c r="R608" i="21"/>
  <c r="S608" i="21"/>
  <c r="T608" i="21"/>
  <c r="P609" i="21"/>
  <c r="Q609" i="21"/>
  <c r="R609" i="21"/>
  <c r="S609" i="21"/>
  <c r="T609" i="21"/>
  <c r="P610" i="21"/>
  <c r="Q610" i="21"/>
  <c r="R610" i="21"/>
  <c r="S610" i="21"/>
  <c r="T610" i="21"/>
  <c r="P611" i="21"/>
  <c r="Q611" i="21"/>
  <c r="R611" i="21"/>
  <c r="S611" i="21"/>
  <c r="T611" i="21"/>
  <c r="P612" i="21"/>
  <c r="Q612" i="21"/>
  <c r="R612" i="21"/>
  <c r="S612" i="21"/>
  <c r="T612" i="21"/>
  <c r="P613" i="21"/>
  <c r="Q613" i="21"/>
  <c r="R613" i="21"/>
  <c r="S613" i="21"/>
  <c r="T613" i="21"/>
  <c r="P614" i="21"/>
  <c r="Q614" i="21"/>
  <c r="R614" i="21"/>
  <c r="S614" i="21"/>
  <c r="T614" i="21"/>
  <c r="P615" i="21"/>
  <c r="Q615" i="21"/>
  <c r="R615" i="21"/>
  <c r="S615" i="21"/>
  <c r="T615" i="21"/>
  <c r="P616" i="21"/>
  <c r="Q616" i="21"/>
  <c r="R616" i="21"/>
  <c r="S616" i="21"/>
  <c r="T616" i="21"/>
  <c r="P617" i="21"/>
  <c r="Q617" i="21"/>
  <c r="R617" i="21"/>
  <c r="S617" i="21"/>
  <c r="T617" i="21"/>
  <c r="P618" i="21"/>
  <c r="Q618" i="21"/>
  <c r="R618" i="21"/>
  <c r="S618" i="21"/>
  <c r="T618" i="21"/>
  <c r="P619" i="21"/>
  <c r="Q619" i="21"/>
  <c r="R619" i="21"/>
  <c r="S619" i="21"/>
  <c r="T619" i="21"/>
  <c r="P620" i="21"/>
  <c r="Q620" i="21"/>
  <c r="R620" i="21"/>
  <c r="S620" i="21"/>
  <c r="T620" i="21"/>
  <c r="P621" i="21"/>
  <c r="Q621" i="21"/>
  <c r="R621" i="21"/>
  <c r="S621" i="21"/>
  <c r="T621" i="21"/>
  <c r="P622" i="21"/>
  <c r="Q622" i="21"/>
  <c r="R622" i="21"/>
  <c r="S622" i="21"/>
  <c r="T622" i="21"/>
  <c r="P623" i="21"/>
  <c r="Q623" i="21"/>
  <c r="R623" i="21"/>
  <c r="S623" i="21"/>
  <c r="T623" i="21"/>
  <c r="P625" i="21"/>
  <c r="Q625" i="21"/>
  <c r="R625" i="21"/>
  <c r="S625" i="21"/>
  <c r="T625" i="21"/>
  <c r="P626" i="21"/>
  <c r="Q626" i="21"/>
  <c r="R626" i="21"/>
  <c r="S626" i="21"/>
  <c r="T626" i="21"/>
  <c r="P627" i="21"/>
  <c r="Q627" i="21"/>
  <c r="R627" i="21"/>
  <c r="S627" i="21"/>
  <c r="T627" i="21"/>
  <c r="P628" i="21"/>
  <c r="Q628" i="21"/>
  <c r="R628" i="21"/>
  <c r="S628" i="21"/>
  <c r="T628" i="21"/>
  <c r="P629" i="21"/>
  <c r="Q629" i="21"/>
  <c r="R629" i="21"/>
  <c r="S629" i="21"/>
  <c r="T629" i="21"/>
  <c r="P630" i="21"/>
  <c r="Q630" i="21"/>
  <c r="R630" i="21"/>
  <c r="S630" i="21"/>
  <c r="T630" i="21"/>
  <c r="P631" i="21"/>
  <c r="Q631" i="21"/>
  <c r="R631" i="21"/>
  <c r="S631" i="21"/>
  <c r="T631" i="21"/>
  <c r="P632" i="21"/>
  <c r="Q632" i="21"/>
  <c r="R632" i="21"/>
  <c r="S632" i="21"/>
  <c r="T632" i="21"/>
  <c r="P633" i="21"/>
  <c r="Q633" i="21"/>
  <c r="R633" i="21"/>
  <c r="S633" i="21"/>
  <c r="T633" i="21"/>
  <c r="P634" i="21"/>
  <c r="Q634" i="21"/>
  <c r="R634" i="21"/>
  <c r="S634" i="21"/>
  <c r="T634" i="21"/>
  <c r="P635" i="21"/>
  <c r="Q635" i="21"/>
  <c r="R635" i="21"/>
  <c r="S635" i="21"/>
  <c r="T635" i="21"/>
  <c r="P636" i="21"/>
  <c r="Q636" i="21"/>
  <c r="R636" i="21"/>
  <c r="S636" i="21"/>
  <c r="T636" i="21"/>
  <c r="P637" i="21"/>
  <c r="Q637" i="21"/>
  <c r="R637" i="21"/>
  <c r="S637" i="21"/>
  <c r="T637" i="21"/>
  <c r="P638" i="21"/>
  <c r="Q638" i="21"/>
  <c r="R638" i="21"/>
  <c r="S638" i="21"/>
  <c r="T638" i="21"/>
  <c r="P639" i="21"/>
  <c r="Q639" i="21"/>
  <c r="R639" i="21"/>
  <c r="S639" i="21"/>
  <c r="T639" i="21"/>
  <c r="P640" i="21"/>
  <c r="Q640" i="21"/>
  <c r="R640" i="21"/>
  <c r="S640" i="21"/>
  <c r="T640" i="21"/>
  <c r="P641" i="21"/>
  <c r="Q641" i="21"/>
  <c r="R641" i="21"/>
  <c r="S641" i="21"/>
  <c r="T641" i="21"/>
  <c r="P642" i="21"/>
  <c r="Q642" i="21"/>
  <c r="R642" i="21"/>
  <c r="S642" i="21"/>
  <c r="T642" i="21"/>
  <c r="P643" i="21"/>
  <c r="Q643" i="21"/>
  <c r="R643" i="21"/>
  <c r="S643" i="21"/>
  <c r="T643" i="21"/>
  <c r="P644" i="21"/>
  <c r="Q644" i="21"/>
  <c r="R644" i="21"/>
  <c r="S644" i="21"/>
  <c r="T644" i="21"/>
  <c r="P645" i="21"/>
  <c r="Q645" i="21"/>
  <c r="R645" i="21"/>
  <c r="S645" i="21"/>
  <c r="T645" i="21"/>
  <c r="P646" i="21"/>
  <c r="Q646" i="21"/>
  <c r="R646" i="21"/>
  <c r="S646" i="21"/>
  <c r="T646" i="21"/>
  <c r="P647" i="21"/>
  <c r="Q647" i="21"/>
  <c r="R647" i="21"/>
  <c r="S647" i="21"/>
  <c r="T647" i="21"/>
  <c r="P648" i="21"/>
  <c r="Q648" i="21"/>
  <c r="R648" i="21"/>
  <c r="S648" i="21"/>
  <c r="T648" i="21"/>
  <c r="P649" i="21"/>
  <c r="Q649" i="21"/>
  <c r="R649" i="21"/>
  <c r="S649" i="21"/>
  <c r="T649" i="21"/>
  <c r="P650" i="21"/>
  <c r="Q650" i="21"/>
  <c r="R650" i="21"/>
  <c r="S650" i="21"/>
  <c r="T650" i="21"/>
  <c r="P651" i="21"/>
  <c r="Q651" i="21"/>
  <c r="R651" i="21"/>
  <c r="S651" i="21"/>
  <c r="T651" i="21"/>
  <c r="P652" i="21"/>
  <c r="Q652" i="21"/>
  <c r="R652" i="21"/>
  <c r="S652" i="21"/>
  <c r="T652" i="21"/>
  <c r="P653" i="21"/>
  <c r="Q653" i="21"/>
  <c r="R653" i="21"/>
  <c r="S653" i="21"/>
  <c r="T653" i="21"/>
  <c r="P654" i="21"/>
  <c r="Q654" i="21"/>
  <c r="R654" i="21"/>
  <c r="S654" i="21"/>
  <c r="T654" i="21"/>
  <c r="P655" i="21"/>
  <c r="Q655" i="21"/>
  <c r="R655" i="21"/>
  <c r="S655" i="21"/>
  <c r="T655" i="21"/>
  <c r="P656" i="21"/>
  <c r="Q656" i="21"/>
  <c r="R656" i="21"/>
  <c r="S656" i="21"/>
  <c r="T656" i="21"/>
  <c r="P657" i="21"/>
  <c r="Q657" i="21"/>
  <c r="R657" i="21"/>
  <c r="S657" i="21"/>
  <c r="T657" i="21"/>
  <c r="P658" i="21"/>
  <c r="Q658" i="21"/>
  <c r="R658" i="21"/>
  <c r="S658" i="21"/>
  <c r="T658" i="21"/>
  <c r="P659" i="21"/>
  <c r="Q659" i="21"/>
  <c r="R659" i="21"/>
  <c r="S659" i="21"/>
  <c r="T659" i="21"/>
  <c r="P660" i="21"/>
  <c r="Q660" i="21"/>
  <c r="R660" i="21"/>
  <c r="S660" i="21"/>
  <c r="T660" i="21"/>
  <c r="P661" i="21"/>
  <c r="Q661" i="21"/>
  <c r="R661" i="21"/>
  <c r="S661" i="21"/>
  <c r="T661" i="21"/>
  <c r="P662" i="21"/>
  <c r="Q662" i="21"/>
  <c r="R662" i="21"/>
  <c r="S662" i="21"/>
  <c r="T662" i="21"/>
  <c r="P663" i="21"/>
  <c r="Q663" i="21"/>
  <c r="R663" i="21"/>
  <c r="S663" i="21"/>
  <c r="T663" i="21"/>
  <c r="P665" i="21"/>
  <c r="Q665" i="21"/>
  <c r="R665" i="21"/>
  <c r="S665" i="21"/>
  <c r="T665" i="21"/>
  <c r="P666" i="21"/>
  <c r="Q666" i="21"/>
  <c r="R666" i="21"/>
  <c r="S666" i="21"/>
  <c r="T666" i="21"/>
  <c r="P667" i="21"/>
  <c r="Q667" i="21"/>
  <c r="R667" i="21"/>
  <c r="S667" i="21"/>
  <c r="T667" i="21"/>
  <c r="P668" i="21"/>
  <c r="Q668" i="21"/>
  <c r="R668" i="21"/>
  <c r="S668" i="21"/>
  <c r="T668" i="21"/>
  <c r="P669" i="21"/>
  <c r="Q669" i="21"/>
  <c r="R669" i="21"/>
  <c r="S669" i="21"/>
  <c r="T669" i="21"/>
  <c r="P670" i="21"/>
  <c r="Q670" i="21"/>
  <c r="R670" i="21"/>
  <c r="S670" i="21"/>
  <c r="T670" i="21"/>
  <c r="P671" i="21"/>
  <c r="Q671" i="21"/>
  <c r="R671" i="21"/>
  <c r="S671" i="21"/>
  <c r="T671" i="21"/>
  <c r="P672" i="21"/>
  <c r="Q672" i="21"/>
  <c r="R672" i="21"/>
  <c r="S672" i="21"/>
  <c r="T672" i="21"/>
  <c r="P673" i="21"/>
  <c r="Q673" i="21"/>
  <c r="R673" i="21"/>
  <c r="S673" i="21"/>
  <c r="T673" i="21"/>
  <c r="P674" i="21"/>
  <c r="S674" i="21"/>
  <c r="P675" i="21"/>
  <c r="Q675" i="21"/>
  <c r="R675" i="21"/>
  <c r="S675" i="21"/>
  <c r="T675" i="21"/>
  <c r="P676" i="21"/>
  <c r="Q676" i="21"/>
  <c r="R676" i="21"/>
  <c r="S676" i="21"/>
  <c r="T676" i="21"/>
  <c r="P677" i="21"/>
  <c r="Q677" i="21"/>
  <c r="R677" i="21"/>
  <c r="S677" i="21"/>
  <c r="T677" i="21"/>
  <c r="P678" i="21"/>
  <c r="Q678" i="21"/>
  <c r="R678" i="21"/>
  <c r="S678" i="21"/>
  <c r="T678" i="21"/>
  <c r="P679" i="21"/>
  <c r="Q679" i="21"/>
  <c r="R679" i="21"/>
  <c r="S679" i="21"/>
  <c r="T679" i="21"/>
  <c r="P680" i="21"/>
  <c r="Q680" i="21"/>
  <c r="R680" i="21"/>
  <c r="S680" i="21"/>
  <c r="T680" i="21"/>
  <c r="P681" i="21"/>
  <c r="Q681" i="21"/>
  <c r="R681" i="21"/>
  <c r="S681" i="21"/>
  <c r="T681" i="21"/>
  <c r="P682" i="21"/>
  <c r="Q682" i="21"/>
  <c r="R682" i="21"/>
  <c r="S682" i="21"/>
  <c r="T682" i="21"/>
  <c r="P683" i="21"/>
  <c r="Q683" i="21"/>
  <c r="R683" i="21"/>
  <c r="S683" i="21"/>
  <c r="T683" i="21"/>
  <c r="P684" i="21"/>
  <c r="Q684" i="21"/>
  <c r="R684" i="21"/>
  <c r="S684" i="21"/>
  <c r="T684" i="21"/>
  <c r="P685" i="21"/>
  <c r="Q685" i="21"/>
  <c r="R685" i="21"/>
  <c r="S685" i="21"/>
  <c r="T685" i="21"/>
  <c r="P686" i="21"/>
  <c r="Q686" i="21"/>
  <c r="R686" i="21"/>
  <c r="S686" i="21"/>
  <c r="T686" i="21"/>
  <c r="P688" i="21"/>
  <c r="Q688" i="21"/>
  <c r="R688" i="21"/>
  <c r="S688" i="21"/>
  <c r="T688" i="21"/>
  <c r="P689" i="21"/>
  <c r="Q689" i="21"/>
  <c r="R689" i="21"/>
  <c r="S689" i="21"/>
  <c r="T689" i="21"/>
  <c r="P690" i="21"/>
  <c r="Q690" i="21"/>
  <c r="R690" i="21"/>
  <c r="S690" i="21"/>
  <c r="T690" i="21"/>
  <c r="P691" i="21"/>
  <c r="Q691" i="21"/>
  <c r="R691" i="21"/>
  <c r="S691" i="21"/>
  <c r="T691" i="21"/>
  <c r="P692" i="21"/>
  <c r="Q692" i="21"/>
  <c r="R692" i="21"/>
  <c r="S692" i="21"/>
  <c r="T692" i="21"/>
  <c r="P693" i="21"/>
  <c r="Q693" i="21"/>
  <c r="R693" i="21"/>
  <c r="S693" i="21"/>
  <c r="T693" i="21"/>
  <c r="P694" i="21"/>
  <c r="Q694" i="21"/>
  <c r="R694" i="21"/>
  <c r="S694" i="21"/>
  <c r="T694" i="21"/>
  <c r="P695" i="21"/>
  <c r="Q695" i="21"/>
  <c r="R695" i="21"/>
  <c r="S695" i="21"/>
  <c r="T695" i="21"/>
  <c r="P697" i="21"/>
  <c r="Q697" i="21"/>
  <c r="R697" i="21"/>
  <c r="S697" i="21"/>
  <c r="T697" i="21"/>
  <c r="P698" i="21"/>
  <c r="Q698" i="21"/>
  <c r="R698" i="21"/>
  <c r="S698" i="21"/>
  <c r="T698" i="21"/>
  <c r="P699" i="21"/>
  <c r="Q699" i="21"/>
  <c r="R699" i="21"/>
  <c r="S699" i="21"/>
  <c r="T699" i="21"/>
  <c r="P701" i="21"/>
  <c r="Q701" i="21"/>
  <c r="R701" i="21"/>
  <c r="S701" i="21"/>
  <c r="T701" i="21"/>
  <c r="P702" i="21"/>
  <c r="Q702" i="21"/>
  <c r="R702" i="21"/>
  <c r="S702" i="21"/>
  <c r="T702" i="21"/>
  <c r="P703" i="21"/>
  <c r="Q703" i="21"/>
  <c r="R703" i="21"/>
  <c r="S703" i="21"/>
  <c r="T703" i="21"/>
  <c r="P704" i="21"/>
  <c r="Q704" i="21"/>
  <c r="R704" i="21"/>
  <c r="S704" i="21"/>
  <c r="T704" i="21"/>
  <c r="P705" i="21"/>
  <c r="Q705" i="21"/>
  <c r="R705" i="21"/>
  <c r="S705" i="21"/>
  <c r="T705" i="21"/>
  <c r="P706" i="21"/>
  <c r="Q706" i="21"/>
  <c r="R706" i="21"/>
  <c r="S706" i="21"/>
  <c r="T706" i="21"/>
  <c r="P707" i="21"/>
  <c r="Q707" i="21"/>
  <c r="R707" i="21"/>
  <c r="S707" i="21"/>
  <c r="T707" i="21"/>
  <c r="P708" i="21"/>
  <c r="Q708" i="21"/>
  <c r="R708" i="21"/>
  <c r="S708" i="21"/>
  <c r="T708" i="21"/>
  <c r="P709" i="21"/>
  <c r="Q709" i="21"/>
  <c r="R709" i="21"/>
  <c r="S709" i="21"/>
  <c r="T709" i="21"/>
  <c r="P710" i="21"/>
  <c r="Q710" i="21"/>
  <c r="R710" i="21"/>
  <c r="S710" i="21"/>
  <c r="T710" i="21"/>
  <c r="P711" i="21"/>
  <c r="Q711" i="21"/>
  <c r="R711" i="21"/>
  <c r="S711" i="21"/>
  <c r="T711" i="21"/>
  <c r="P712" i="21"/>
  <c r="S712" i="21"/>
  <c r="P713" i="21"/>
  <c r="Q713" i="21"/>
  <c r="R713" i="21"/>
  <c r="S713" i="21"/>
  <c r="T713" i="21"/>
  <c r="P714" i="21"/>
  <c r="Q714" i="21"/>
  <c r="R714" i="21"/>
  <c r="S714" i="21"/>
  <c r="T714" i="21"/>
  <c r="P715" i="21"/>
  <c r="Q715" i="21"/>
  <c r="R715" i="21"/>
  <c r="S715" i="21"/>
  <c r="T715" i="21"/>
  <c r="P716" i="21"/>
  <c r="Q716" i="21"/>
  <c r="R716" i="21"/>
  <c r="S716" i="21"/>
  <c r="T716" i="21"/>
  <c r="P717" i="21"/>
  <c r="Q717" i="21"/>
  <c r="R717" i="21"/>
  <c r="S717" i="21"/>
  <c r="T717" i="21"/>
  <c r="P718" i="21"/>
  <c r="Q718" i="21"/>
  <c r="R718" i="21"/>
  <c r="S718" i="21"/>
  <c r="T718" i="21"/>
  <c r="P720" i="21"/>
  <c r="Q720" i="21"/>
  <c r="R720" i="21"/>
  <c r="S720" i="21"/>
  <c r="T720" i="21"/>
  <c r="P721" i="21"/>
  <c r="Q721" i="21"/>
  <c r="R721" i="21"/>
  <c r="S721" i="21"/>
  <c r="T721" i="21"/>
  <c r="P722" i="21"/>
  <c r="Q722" i="21"/>
  <c r="R722" i="21"/>
  <c r="S722" i="21"/>
  <c r="T722" i="21"/>
  <c r="P723" i="21"/>
  <c r="Q723" i="21"/>
  <c r="R723" i="21"/>
  <c r="S723" i="21"/>
  <c r="T723" i="21"/>
  <c r="P724" i="21"/>
  <c r="Q724" i="21"/>
  <c r="R724" i="21"/>
  <c r="S724" i="21"/>
  <c r="T724" i="21"/>
  <c r="P725" i="21"/>
  <c r="Q725" i="21"/>
  <c r="R725" i="21"/>
  <c r="S725" i="21"/>
  <c r="T725" i="21"/>
  <c r="P726" i="21"/>
  <c r="Q726" i="21"/>
  <c r="R726" i="21"/>
  <c r="S726" i="21"/>
  <c r="T726" i="21"/>
  <c r="P727" i="21"/>
  <c r="Q727" i="21"/>
  <c r="R727" i="21"/>
  <c r="S727" i="21"/>
  <c r="T727" i="21"/>
  <c r="P728" i="21"/>
  <c r="Q728" i="21"/>
  <c r="R728" i="21"/>
  <c r="S728" i="21"/>
  <c r="T728" i="21"/>
  <c r="P729" i="21"/>
  <c r="Q729" i="21"/>
  <c r="R729" i="21"/>
  <c r="S729" i="21"/>
  <c r="T729" i="21"/>
  <c r="P730" i="21"/>
  <c r="Q730" i="21"/>
  <c r="R730" i="21"/>
  <c r="S730" i="21"/>
  <c r="T730" i="21"/>
  <c r="P732" i="21"/>
  <c r="Q732" i="21"/>
  <c r="R732" i="21"/>
  <c r="S732" i="21"/>
  <c r="T732" i="21"/>
  <c r="P733" i="21"/>
  <c r="Q733" i="21"/>
  <c r="R733" i="21"/>
  <c r="S733" i="21"/>
  <c r="T733" i="21"/>
  <c r="P734" i="21"/>
  <c r="Q734" i="21"/>
  <c r="R734" i="21"/>
  <c r="S734" i="21"/>
  <c r="T734" i="21"/>
  <c r="P735" i="21"/>
  <c r="Q735" i="21"/>
  <c r="R735" i="21"/>
  <c r="S735" i="21"/>
  <c r="T735" i="21"/>
  <c r="P736" i="21"/>
  <c r="Q736" i="21"/>
  <c r="R736" i="21"/>
  <c r="S736" i="21"/>
  <c r="T736" i="21"/>
  <c r="P737" i="21"/>
  <c r="Q737" i="21"/>
  <c r="R737" i="21"/>
  <c r="S737" i="21"/>
  <c r="T737" i="21"/>
  <c r="P738" i="21"/>
  <c r="Q738" i="21"/>
  <c r="R738" i="21"/>
  <c r="S738" i="21"/>
  <c r="T738" i="21"/>
  <c r="P739" i="21"/>
  <c r="Q739" i="21"/>
  <c r="R739" i="21"/>
  <c r="S739" i="21"/>
  <c r="T739" i="21"/>
  <c r="P741" i="21"/>
  <c r="Q741" i="21"/>
  <c r="R741" i="21"/>
  <c r="S741" i="21"/>
  <c r="T741" i="21"/>
  <c r="P742" i="21"/>
  <c r="Q742" i="21"/>
  <c r="R742" i="21"/>
  <c r="S742" i="21"/>
  <c r="T742" i="21"/>
  <c r="P743" i="21"/>
  <c r="Q743" i="21"/>
  <c r="R743" i="21"/>
  <c r="S743" i="21"/>
  <c r="T743" i="21"/>
  <c r="P744" i="21"/>
  <c r="Q744" i="21"/>
  <c r="R744" i="21"/>
  <c r="S744" i="21"/>
  <c r="T744" i="21"/>
  <c r="P745" i="21"/>
  <c r="Q745" i="21"/>
  <c r="R745" i="21"/>
  <c r="S745" i="21"/>
  <c r="T745" i="21"/>
  <c r="P746" i="21"/>
  <c r="Q746" i="21"/>
  <c r="R746" i="21"/>
  <c r="S746" i="21"/>
  <c r="T746" i="21"/>
  <c r="P747" i="21"/>
  <c r="Q747" i="21"/>
  <c r="R747" i="21"/>
  <c r="S747" i="21"/>
  <c r="T747" i="21"/>
  <c r="P748" i="21"/>
  <c r="S748" i="21"/>
  <c r="P749" i="21"/>
  <c r="Q749" i="21"/>
  <c r="R749" i="21"/>
  <c r="S749" i="21"/>
  <c r="T749" i="21"/>
  <c r="P750" i="21"/>
  <c r="Q750" i="21"/>
  <c r="R750" i="21"/>
  <c r="S750" i="21"/>
  <c r="T750" i="21"/>
  <c r="P751" i="21"/>
  <c r="Q751" i="21"/>
  <c r="R751" i="21"/>
  <c r="S751" i="21"/>
  <c r="T751" i="21"/>
  <c r="P752" i="21"/>
  <c r="Q752" i="21"/>
  <c r="R752" i="21"/>
  <c r="S752" i="21"/>
  <c r="T752" i="21"/>
  <c r="P753" i="21"/>
  <c r="Q753" i="21"/>
  <c r="R753" i="21"/>
  <c r="S753" i="21"/>
  <c r="T753" i="21"/>
  <c r="P754" i="21"/>
  <c r="Q754" i="21"/>
  <c r="R754" i="21"/>
  <c r="S754" i="21"/>
  <c r="T754" i="21"/>
  <c r="P755" i="21"/>
  <c r="Q755" i="21"/>
  <c r="R755" i="21"/>
  <c r="S755" i="21"/>
  <c r="T755" i="21"/>
  <c r="P756" i="21"/>
  <c r="Q756" i="21"/>
  <c r="R756" i="21"/>
  <c r="S756" i="21"/>
  <c r="T756" i="21"/>
  <c r="P757" i="21"/>
  <c r="Q757" i="21"/>
  <c r="R757" i="21"/>
  <c r="S757" i="21"/>
  <c r="T757" i="21"/>
  <c r="P759" i="21"/>
  <c r="Q759" i="21"/>
  <c r="R759" i="21"/>
  <c r="S759" i="21"/>
  <c r="T759" i="21"/>
  <c r="P760" i="21"/>
  <c r="Q760" i="21"/>
  <c r="R760" i="21"/>
  <c r="S760" i="21"/>
  <c r="T760" i="21"/>
  <c r="P761" i="21"/>
  <c r="Q761" i="21"/>
  <c r="R761" i="21"/>
  <c r="S761" i="21"/>
  <c r="T761" i="21"/>
  <c r="P762" i="21"/>
  <c r="Q762" i="21"/>
  <c r="R762" i="21"/>
  <c r="S762" i="21"/>
  <c r="T762" i="21"/>
  <c r="P763" i="21"/>
  <c r="Q763" i="21"/>
  <c r="R763" i="21"/>
  <c r="S763" i="21"/>
  <c r="T763" i="21"/>
  <c r="P764" i="21"/>
  <c r="Q764" i="21"/>
  <c r="R764" i="21"/>
  <c r="S764" i="21"/>
  <c r="T764" i="21"/>
  <c r="P765" i="21"/>
  <c r="Q765" i="21"/>
  <c r="R765" i="21"/>
  <c r="S765" i="21"/>
  <c r="T765" i="21"/>
  <c r="P766" i="21"/>
  <c r="Q766" i="21"/>
  <c r="R766" i="21"/>
  <c r="S766" i="21"/>
  <c r="T766" i="21"/>
  <c r="P767" i="21"/>
  <c r="Q767" i="21"/>
  <c r="R767" i="21"/>
  <c r="S767" i="21"/>
  <c r="T767" i="21"/>
  <c r="P768" i="21"/>
  <c r="Q768" i="21"/>
  <c r="R768" i="21"/>
  <c r="S768" i="21"/>
  <c r="T768" i="21"/>
  <c r="P769" i="21"/>
  <c r="Q769" i="21"/>
  <c r="R769" i="21"/>
  <c r="S769" i="21"/>
  <c r="T769" i="21"/>
  <c r="P770" i="21"/>
  <c r="Q770" i="21"/>
  <c r="R770" i="21"/>
  <c r="S770" i="21"/>
  <c r="T770" i="21"/>
  <c r="P771" i="21"/>
  <c r="Q771" i="21"/>
  <c r="R771" i="21"/>
  <c r="S771" i="21"/>
  <c r="T771" i="21"/>
  <c r="P772" i="21"/>
  <c r="Q772" i="21"/>
  <c r="R772" i="21"/>
  <c r="S772" i="21"/>
  <c r="T772" i="21"/>
  <c r="P773" i="21"/>
  <c r="Q773" i="21"/>
  <c r="R773" i="21"/>
  <c r="S773" i="21"/>
  <c r="T773" i="21"/>
  <c r="P774" i="21"/>
  <c r="Q774" i="21"/>
  <c r="R774" i="21"/>
  <c r="S774" i="21"/>
  <c r="T774" i="21"/>
  <c r="P775" i="21"/>
  <c r="Q775" i="21"/>
  <c r="R775" i="21"/>
  <c r="S775" i="21"/>
  <c r="T775" i="21"/>
  <c r="P776" i="21"/>
  <c r="Q776" i="21"/>
  <c r="R776" i="21"/>
  <c r="S776" i="21"/>
  <c r="T776" i="21"/>
  <c r="P778" i="21"/>
  <c r="Q778" i="21"/>
  <c r="R778" i="21"/>
  <c r="S778" i="21"/>
  <c r="T778" i="21"/>
  <c r="P779" i="21"/>
  <c r="Q779" i="21"/>
  <c r="R779" i="21"/>
  <c r="S779" i="21"/>
  <c r="T779" i="21"/>
  <c r="P780" i="21"/>
  <c r="Q780" i="21"/>
  <c r="R780" i="21"/>
  <c r="S780" i="21"/>
  <c r="T780" i="21"/>
  <c r="P781" i="21"/>
  <c r="Q781" i="21"/>
  <c r="R781" i="21"/>
  <c r="S781" i="21"/>
  <c r="T781" i="21"/>
  <c r="P782" i="21"/>
  <c r="Q782" i="21"/>
  <c r="R782" i="21"/>
  <c r="S782" i="21"/>
  <c r="T782" i="21"/>
  <c r="P783" i="21"/>
  <c r="Q783" i="21"/>
  <c r="R783" i="21"/>
  <c r="S783" i="21"/>
  <c r="T783" i="21"/>
  <c r="P784" i="21"/>
  <c r="Q784" i="21"/>
  <c r="R784" i="21"/>
  <c r="S784" i="21"/>
  <c r="T784" i="21"/>
  <c r="P785" i="21"/>
  <c r="Q785" i="21"/>
  <c r="R785" i="21"/>
  <c r="S785" i="21"/>
  <c r="T785" i="21"/>
  <c r="P786" i="21"/>
  <c r="Q786" i="21"/>
  <c r="R786" i="21"/>
  <c r="S786" i="21"/>
  <c r="T786" i="21"/>
  <c r="P787" i="21"/>
  <c r="Q787" i="21"/>
  <c r="R787" i="21"/>
  <c r="S787" i="21"/>
  <c r="T787" i="21"/>
  <c r="P788" i="21"/>
  <c r="Q788" i="21"/>
  <c r="R788" i="21"/>
  <c r="S788" i="21"/>
  <c r="T788" i="21"/>
  <c r="P789" i="21"/>
  <c r="Q789" i="21"/>
  <c r="R789" i="21"/>
  <c r="S789" i="21"/>
  <c r="T789" i="21"/>
  <c r="R790" i="21"/>
  <c r="P791" i="21"/>
  <c r="Q791" i="21"/>
  <c r="R791" i="21"/>
  <c r="S791" i="21"/>
  <c r="T791" i="21"/>
  <c r="P792" i="21"/>
  <c r="Q792" i="21"/>
  <c r="R792" i="21"/>
  <c r="S792" i="21"/>
  <c r="T792" i="21"/>
  <c r="P793" i="21"/>
  <c r="Q793" i="21"/>
  <c r="R793" i="21"/>
  <c r="S793" i="21"/>
  <c r="T793" i="21"/>
  <c r="P795" i="21"/>
  <c r="Q795" i="21"/>
  <c r="R795" i="21"/>
  <c r="S795" i="21"/>
  <c r="T795" i="21"/>
  <c r="P796" i="21"/>
  <c r="Q796" i="21"/>
  <c r="R796" i="21"/>
  <c r="S796" i="21"/>
  <c r="T796" i="21"/>
  <c r="P797" i="21"/>
  <c r="Q797" i="21"/>
  <c r="R797" i="21"/>
  <c r="S797" i="21"/>
  <c r="T797" i="21"/>
  <c r="P798" i="21"/>
  <c r="Q798" i="21"/>
  <c r="R798" i="21"/>
  <c r="S798" i="21"/>
  <c r="T798" i="21"/>
  <c r="P799" i="21"/>
  <c r="Q799" i="21"/>
  <c r="R799" i="21"/>
  <c r="S799" i="21"/>
  <c r="T799" i="21"/>
  <c r="P800" i="21"/>
  <c r="Q800" i="21"/>
  <c r="R800" i="21"/>
  <c r="S800" i="21"/>
  <c r="T800" i="21"/>
  <c r="P801" i="21"/>
  <c r="Q801" i="21"/>
  <c r="R801" i="21"/>
  <c r="S801" i="21"/>
  <c r="T801" i="21"/>
  <c r="P802" i="21"/>
  <c r="Q802" i="21"/>
  <c r="R802" i="21"/>
  <c r="S802" i="21"/>
  <c r="T802" i="21"/>
  <c r="P803" i="21"/>
  <c r="Q803" i="21"/>
  <c r="R803" i="21"/>
  <c r="S803" i="21"/>
  <c r="T803" i="21"/>
  <c r="P804" i="21"/>
  <c r="Q804" i="21"/>
  <c r="R804" i="21"/>
  <c r="S804" i="21"/>
  <c r="T804" i="21"/>
  <c r="P805" i="21"/>
  <c r="Q805" i="21"/>
  <c r="R805" i="21"/>
  <c r="S805" i="21"/>
  <c r="T805" i="21"/>
  <c r="P806" i="21"/>
  <c r="Q806" i="21"/>
  <c r="R806" i="21"/>
  <c r="S806" i="21"/>
  <c r="T806" i="21"/>
  <c r="P807" i="21"/>
  <c r="Q807" i="21"/>
  <c r="R807" i="21"/>
  <c r="S807" i="21"/>
  <c r="T807" i="21"/>
  <c r="P808" i="21"/>
  <c r="Q808" i="21"/>
  <c r="R808" i="21"/>
  <c r="S808" i="21"/>
  <c r="T808" i="21"/>
  <c r="P809" i="21"/>
  <c r="Q809" i="21"/>
  <c r="R809" i="21"/>
  <c r="S809" i="21"/>
  <c r="T809" i="21"/>
  <c r="P810" i="21"/>
  <c r="Q810" i="21"/>
  <c r="R810" i="21"/>
  <c r="S810" i="21"/>
  <c r="T810" i="21"/>
  <c r="P811" i="21"/>
  <c r="Q811" i="21"/>
  <c r="R811" i="21"/>
  <c r="S811" i="21"/>
  <c r="T811" i="21"/>
  <c r="P812" i="21"/>
  <c r="Q812" i="21"/>
  <c r="R812" i="21"/>
  <c r="S812" i="21"/>
  <c r="T812" i="21"/>
  <c r="P813" i="21"/>
  <c r="Q813" i="21"/>
  <c r="R813" i="21"/>
  <c r="S813" i="21"/>
  <c r="T813" i="21"/>
  <c r="P815" i="21"/>
  <c r="Q815" i="21"/>
  <c r="R815" i="21"/>
  <c r="S815" i="21"/>
  <c r="T815" i="21"/>
  <c r="P816" i="21"/>
  <c r="Q816" i="21"/>
  <c r="R816" i="21"/>
  <c r="S816" i="21"/>
  <c r="T816" i="21"/>
  <c r="P817" i="21"/>
  <c r="Q817" i="21"/>
  <c r="R817" i="21"/>
  <c r="S817" i="21"/>
  <c r="T817" i="21"/>
  <c r="P818" i="21"/>
  <c r="Q818" i="21"/>
  <c r="R818" i="21"/>
  <c r="S818" i="21"/>
  <c r="T818" i="21"/>
  <c r="P819" i="21"/>
  <c r="Q819" i="21"/>
  <c r="R819" i="21"/>
  <c r="S819" i="21"/>
  <c r="T819" i="21"/>
  <c r="P820" i="21"/>
  <c r="Q820" i="21"/>
  <c r="R820" i="21"/>
  <c r="S820" i="21"/>
  <c r="T820" i="21"/>
  <c r="P821" i="21"/>
  <c r="Q821" i="21"/>
  <c r="R821" i="21"/>
  <c r="S821" i="21"/>
  <c r="T821" i="21"/>
  <c r="P822" i="21"/>
  <c r="Q822" i="21"/>
  <c r="R822" i="21"/>
  <c r="S822" i="21"/>
  <c r="T822" i="21"/>
  <c r="P823" i="21"/>
  <c r="Q823" i="21"/>
  <c r="R823" i="21"/>
  <c r="S823" i="21"/>
  <c r="T823" i="21"/>
  <c r="P824" i="21"/>
  <c r="Q824" i="21"/>
  <c r="R824" i="21"/>
  <c r="S824" i="21"/>
  <c r="T824" i="21"/>
  <c r="P825" i="21"/>
  <c r="Q825" i="21"/>
  <c r="R825" i="21"/>
  <c r="S825" i="21"/>
  <c r="T825" i="21"/>
  <c r="P826" i="21"/>
  <c r="Q826" i="21"/>
  <c r="R826" i="21"/>
  <c r="S826" i="21"/>
  <c r="T826" i="21"/>
  <c r="P827" i="21"/>
  <c r="Q827" i="21"/>
  <c r="R827" i="21"/>
  <c r="S827" i="21"/>
  <c r="T827" i="21"/>
  <c r="P828" i="21"/>
  <c r="Q828" i="21"/>
  <c r="R828" i="21"/>
  <c r="S828" i="21"/>
  <c r="T828" i="21"/>
  <c r="P829" i="21"/>
  <c r="Q829" i="21"/>
  <c r="R829" i="21"/>
  <c r="S829" i="21"/>
  <c r="T829" i="21"/>
  <c r="P830" i="21"/>
  <c r="Q830" i="21"/>
  <c r="R830" i="21"/>
  <c r="S830" i="21"/>
  <c r="T830" i="21"/>
  <c r="P831" i="21"/>
  <c r="Q831" i="21"/>
  <c r="R831" i="21"/>
  <c r="S831" i="21"/>
  <c r="T831" i="21"/>
  <c r="P832" i="21"/>
  <c r="Q832" i="21"/>
  <c r="R832" i="21"/>
  <c r="S832" i="21"/>
  <c r="T832" i="21"/>
  <c r="P833" i="21"/>
  <c r="Q833" i="21"/>
  <c r="R833" i="21"/>
  <c r="S833" i="21"/>
  <c r="T833" i="21"/>
  <c r="P834" i="21"/>
  <c r="Q834" i="21"/>
  <c r="R834" i="21"/>
  <c r="S834" i="21"/>
  <c r="T834" i="21"/>
  <c r="P835" i="21"/>
  <c r="Q835" i="21"/>
  <c r="R835" i="21"/>
  <c r="S835" i="21"/>
  <c r="T835" i="21"/>
  <c r="P836" i="21"/>
  <c r="Q836" i="21"/>
  <c r="R836" i="21"/>
  <c r="S836" i="21"/>
  <c r="T836" i="21"/>
  <c r="P837" i="21"/>
  <c r="Q837" i="21"/>
  <c r="R837" i="21"/>
  <c r="S837" i="21"/>
  <c r="T837" i="21"/>
  <c r="P838" i="21"/>
  <c r="Q838" i="21"/>
  <c r="R838" i="21"/>
  <c r="S838" i="21"/>
  <c r="T838" i="21"/>
  <c r="P839" i="21"/>
  <c r="Q839" i="21"/>
  <c r="R839" i="21"/>
  <c r="S839" i="21"/>
  <c r="T839" i="21"/>
  <c r="P840" i="21"/>
  <c r="Q840" i="21"/>
  <c r="R840" i="21"/>
  <c r="S840" i="21"/>
  <c r="T840" i="21"/>
  <c r="P841" i="21"/>
  <c r="Q841" i="21"/>
  <c r="R841" i="21"/>
  <c r="S841" i="21"/>
  <c r="T841" i="21"/>
  <c r="P842" i="21"/>
  <c r="Q842" i="21"/>
  <c r="R842" i="21"/>
  <c r="S842" i="21"/>
  <c r="T842" i="21"/>
  <c r="P843" i="21"/>
  <c r="Q843" i="21"/>
  <c r="R843" i="21"/>
  <c r="S843" i="21"/>
  <c r="T843" i="21"/>
  <c r="P844" i="21"/>
  <c r="Q844" i="21"/>
  <c r="R844" i="21"/>
  <c r="S844" i="21"/>
  <c r="T844" i="21"/>
  <c r="P845" i="21"/>
  <c r="Q845" i="21"/>
  <c r="R845" i="21"/>
  <c r="S845" i="21"/>
  <c r="T845" i="21"/>
  <c r="P846" i="21"/>
  <c r="Q846" i="21"/>
  <c r="R846" i="21"/>
  <c r="S846" i="21"/>
  <c r="T846" i="21"/>
  <c r="P847" i="21"/>
  <c r="Q847" i="21"/>
  <c r="R847" i="21"/>
  <c r="S847" i="21"/>
  <c r="T847" i="21"/>
  <c r="P848" i="21"/>
  <c r="Q848" i="21"/>
  <c r="R848" i="21"/>
  <c r="S848" i="21"/>
  <c r="T848" i="21"/>
  <c r="P849" i="21"/>
  <c r="Q849" i="21"/>
  <c r="R849" i="21"/>
  <c r="S849" i="21"/>
  <c r="T849" i="21"/>
  <c r="P850" i="21"/>
  <c r="Q850" i="21"/>
  <c r="R850" i="21"/>
  <c r="S850" i="21"/>
  <c r="T850" i="21"/>
  <c r="P851" i="21"/>
  <c r="Q851" i="21"/>
  <c r="R851" i="21"/>
  <c r="S851" i="21"/>
  <c r="T851" i="21"/>
  <c r="P852" i="21"/>
  <c r="Q852" i="21"/>
  <c r="R852" i="21"/>
  <c r="S852" i="21"/>
  <c r="T852" i="21"/>
  <c r="P853" i="21"/>
  <c r="Q853" i="21"/>
  <c r="R853" i="21"/>
  <c r="S853" i="21"/>
  <c r="T853" i="21"/>
  <c r="S854" i="21"/>
  <c r="P855" i="21"/>
  <c r="Q855" i="21"/>
  <c r="R855" i="21"/>
  <c r="S855" i="21"/>
  <c r="T855" i="21"/>
  <c r="P856" i="21"/>
  <c r="Q856" i="21"/>
  <c r="R856" i="21"/>
  <c r="S856" i="21"/>
  <c r="T856" i="21"/>
  <c r="P857" i="21"/>
  <c r="Q857" i="21"/>
  <c r="R857" i="21"/>
  <c r="S857" i="21"/>
  <c r="T857" i="21"/>
  <c r="P858" i="21"/>
  <c r="Q858" i="21"/>
  <c r="R858" i="21"/>
  <c r="S858" i="21"/>
  <c r="T858" i="21"/>
  <c r="P859" i="21"/>
  <c r="Q859" i="21"/>
  <c r="R859" i="21"/>
  <c r="S859" i="21"/>
  <c r="T859" i="21"/>
  <c r="P860" i="21"/>
  <c r="Q860" i="21"/>
  <c r="R860" i="21"/>
  <c r="S860" i="21"/>
  <c r="T860" i="21"/>
  <c r="P861" i="21"/>
  <c r="Q861" i="21"/>
  <c r="R861" i="21"/>
  <c r="S861" i="21"/>
  <c r="T861" i="21"/>
  <c r="P862" i="21"/>
  <c r="Q862" i="21"/>
  <c r="R862" i="21"/>
  <c r="S862" i="21"/>
  <c r="T862" i="21"/>
  <c r="P863" i="21"/>
  <c r="Q863" i="21"/>
  <c r="R863" i="21"/>
  <c r="S863" i="21"/>
  <c r="T863" i="21"/>
  <c r="P865" i="21"/>
  <c r="Q865" i="21"/>
  <c r="R865" i="21"/>
  <c r="S865" i="21"/>
  <c r="T865" i="21"/>
  <c r="P866" i="21"/>
  <c r="Q866" i="21"/>
  <c r="R866" i="21"/>
  <c r="S866" i="21"/>
  <c r="T866" i="21"/>
  <c r="P867" i="21"/>
  <c r="Q867" i="21"/>
  <c r="R867" i="21"/>
  <c r="S867" i="21"/>
  <c r="T867" i="21"/>
  <c r="P868" i="21"/>
  <c r="Q868" i="21"/>
  <c r="R868" i="21"/>
  <c r="S868" i="21"/>
  <c r="T868" i="21"/>
  <c r="P869" i="21"/>
  <c r="Q869" i="21"/>
  <c r="R869" i="21"/>
  <c r="S869" i="21"/>
  <c r="T869" i="21"/>
  <c r="P870" i="21"/>
  <c r="Q870" i="21"/>
  <c r="R870" i="21"/>
  <c r="S870" i="21"/>
  <c r="T870" i="21"/>
  <c r="P871" i="21"/>
  <c r="Q871" i="21"/>
  <c r="R871" i="21"/>
  <c r="S871" i="21"/>
  <c r="T871" i="21"/>
  <c r="P872" i="21"/>
  <c r="Q872" i="21"/>
  <c r="R872" i="21"/>
  <c r="S872" i="21"/>
  <c r="T872" i="21"/>
  <c r="P873" i="21"/>
  <c r="Q873" i="21"/>
  <c r="R873" i="21"/>
  <c r="S873" i="21"/>
  <c r="T873" i="21"/>
  <c r="P874" i="21"/>
  <c r="Q874" i="21"/>
  <c r="R874" i="21"/>
  <c r="S874" i="21"/>
  <c r="T874" i="21"/>
  <c r="P875" i="21"/>
  <c r="Q875" i="21"/>
  <c r="R875" i="21"/>
  <c r="S875" i="21"/>
  <c r="T875" i="21"/>
  <c r="P876" i="21"/>
  <c r="Q876" i="21"/>
  <c r="R876" i="21"/>
  <c r="S876" i="21"/>
  <c r="T876" i="21"/>
  <c r="P877" i="21"/>
  <c r="S877" i="21"/>
  <c r="T877" i="21"/>
  <c r="P878" i="21"/>
  <c r="Q878" i="21"/>
  <c r="R878" i="21"/>
  <c r="S878" i="21"/>
  <c r="T878" i="21"/>
  <c r="P879" i="21"/>
  <c r="Q879" i="21"/>
  <c r="R879" i="21"/>
  <c r="S879" i="21"/>
  <c r="T879" i="21"/>
  <c r="P880" i="21"/>
  <c r="Q880" i="21"/>
  <c r="R880" i="21"/>
  <c r="S880" i="21"/>
  <c r="T880" i="21"/>
  <c r="P881" i="21"/>
  <c r="Q881" i="21"/>
  <c r="R881" i="21"/>
  <c r="S881" i="21"/>
  <c r="T881" i="21"/>
  <c r="P882" i="21"/>
  <c r="Q882" i="21"/>
  <c r="R882" i="21"/>
  <c r="S882" i="21"/>
  <c r="T882" i="21"/>
  <c r="P883" i="21"/>
  <c r="Q883" i="21"/>
  <c r="R883" i="21"/>
  <c r="S883" i="21"/>
  <c r="T883" i="21"/>
  <c r="P884" i="21"/>
  <c r="Q884" i="21"/>
  <c r="R884" i="21"/>
  <c r="S884" i="21"/>
  <c r="T884" i="21"/>
  <c r="P885" i="21"/>
  <c r="Q885" i="21"/>
  <c r="R885" i="21"/>
  <c r="S885" i="21"/>
  <c r="T885" i="21"/>
  <c r="P887" i="21"/>
  <c r="Q887" i="21"/>
  <c r="R887" i="21"/>
  <c r="S887" i="21"/>
  <c r="T887" i="21"/>
  <c r="P888" i="21"/>
  <c r="Q888" i="21"/>
  <c r="R888" i="21"/>
  <c r="S888" i="21"/>
  <c r="T888" i="21"/>
  <c r="P889" i="21"/>
  <c r="Q889" i="21"/>
  <c r="R889" i="21"/>
  <c r="S889" i="21"/>
  <c r="T889" i="21"/>
  <c r="P891" i="21"/>
  <c r="Q891" i="21"/>
  <c r="R891" i="21"/>
  <c r="S891" i="21"/>
  <c r="T891" i="21"/>
  <c r="P892" i="21"/>
  <c r="Q892" i="21"/>
  <c r="R892" i="21"/>
  <c r="S892" i="21"/>
  <c r="T892" i="21"/>
  <c r="P893" i="21"/>
  <c r="Q893" i="21"/>
  <c r="R893" i="21"/>
  <c r="S893" i="21"/>
  <c r="T893" i="21"/>
  <c r="P894" i="21"/>
  <c r="Q894" i="21"/>
  <c r="R894" i="21"/>
  <c r="S894" i="21"/>
  <c r="T894" i="21"/>
  <c r="P895" i="21"/>
  <c r="Q895" i="21"/>
  <c r="R895" i="21"/>
  <c r="S895" i="21"/>
  <c r="T895" i="21"/>
  <c r="P896" i="21"/>
  <c r="Q896" i="21"/>
  <c r="R896" i="21"/>
  <c r="S896" i="21"/>
  <c r="T896" i="21"/>
  <c r="P897" i="21"/>
  <c r="Q897" i="21"/>
  <c r="R897" i="21"/>
  <c r="S897" i="21"/>
  <c r="T897" i="21"/>
  <c r="P898" i="21"/>
  <c r="Q898" i="21"/>
  <c r="R898" i="21"/>
  <c r="S898" i="21"/>
  <c r="T898" i="21"/>
  <c r="P899" i="21"/>
  <c r="Q899" i="21"/>
  <c r="R899" i="21"/>
  <c r="S899" i="21"/>
  <c r="T899" i="21"/>
  <c r="P900" i="21"/>
  <c r="Q900" i="21"/>
  <c r="R900" i="21"/>
  <c r="S900" i="21"/>
  <c r="T900" i="21"/>
  <c r="P901" i="21"/>
  <c r="Q901" i="21"/>
  <c r="R901" i="21"/>
  <c r="S901" i="21"/>
  <c r="T901" i="21"/>
  <c r="P902" i="21"/>
  <c r="Q902" i="21"/>
  <c r="R902" i="21"/>
  <c r="S902" i="21"/>
  <c r="T902" i="21"/>
  <c r="P904" i="21"/>
  <c r="Q904" i="21"/>
  <c r="R904" i="21"/>
  <c r="S904" i="21"/>
  <c r="T904" i="21"/>
  <c r="P905" i="21"/>
  <c r="Q905" i="21"/>
  <c r="R905" i="21"/>
  <c r="S905" i="21"/>
  <c r="T905" i="21"/>
  <c r="P906" i="21"/>
  <c r="Q906" i="21"/>
  <c r="R906" i="21"/>
  <c r="S906" i="21"/>
  <c r="T906" i="21"/>
  <c r="P907" i="21"/>
  <c r="Q907" i="21"/>
  <c r="R907" i="21"/>
  <c r="S907" i="21"/>
  <c r="T907" i="21"/>
  <c r="P908" i="21"/>
  <c r="Q908" i="21"/>
  <c r="R908" i="21"/>
  <c r="S908" i="21"/>
  <c r="T908" i="21"/>
  <c r="P909" i="21"/>
  <c r="Q909" i="21"/>
  <c r="R909" i="21"/>
  <c r="S909" i="21"/>
  <c r="T909" i="21"/>
  <c r="P911" i="21"/>
  <c r="Q911" i="21"/>
  <c r="R911" i="21"/>
  <c r="S911" i="21"/>
  <c r="T911" i="21"/>
  <c r="P912" i="21"/>
  <c r="Q912" i="21"/>
  <c r="R912" i="21"/>
  <c r="S912" i="21"/>
  <c r="T912" i="21"/>
  <c r="P913" i="21"/>
  <c r="Q913" i="21"/>
  <c r="R913" i="21"/>
  <c r="S913" i="21"/>
  <c r="T913" i="21"/>
  <c r="P914" i="21"/>
  <c r="Q914" i="21"/>
  <c r="R914" i="21"/>
  <c r="S914" i="21"/>
  <c r="T914" i="21"/>
  <c r="P915" i="21"/>
  <c r="Q915" i="21"/>
  <c r="R915" i="21"/>
  <c r="S915" i="21"/>
  <c r="T915" i="21"/>
  <c r="P916" i="21"/>
  <c r="Q916" i="21"/>
  <c r="R916" i="21"/>
  <c r="S916" i="21"/>
  <c r="T916" i="21"/>
  <c r="P917" i="21"/>
  <c r="Q917" i="21"/>
  <c r="R917" i="21"/>
  <c r="S917" i="21"/>
  <c r="T917" i="21"/>
  <c r="P918" i="21"/>
  <c r="Q918" i="21"/>
  <c r="R918" i="21"/>
  <c r="S918" i="21"/>
  <c r="T918" i="21"/>
  <c r="P919" i="21"/>
  <c r="Q919" i="21"/>
  <c r="R919" i="21"/>
  <c r="S919" i="21"/>
  <c r="T919" i="21"/>
  <c r="P920" i="21"/>
  <c r="Q920" i="21"/>
  <c r="R920" i="21"/>
  <c r="S920" i="21"/>
  <c r="T920" i="21"/>
  <c r="P921" i="21"/>
  <c r="Q921" i="21"/>
  <c r="R921" i="21"/>
  <c r="S921" i="21"/>
  <c r="T921" i="21"/>
  <c r="P923" i="21"/>
  <c r="Q923" i="21"/>
  <c r="R923" i="21"/>
  <c r="S923" i="21"/>
  <c r="T923" i="21"/>
  <c r="P924" i="21"/>
  <c r="Q924" i="21"/>
  <c r="R924" i="21"/>
  <c r="S924" i="21"/>
  <c r="T924" i="21"/>
  <c r="P925" i="21"/>
  <c r="Q925" i="21"/>
  <c r="R925" i="21"/>
  <c r="S925" i="21"/>
  <c r="T925" i="21"/>
  <c r="P926" i="21"/>
  <c r="Q926" i="21"/>
  <c r="R926" i="21"/>
  <c r="S926" i="21"/>
  <c r="T926" i="21"/>
  <c r="P927" i="21"/>
  <c r="Q927" i="21"/>
  <c r="R927" i="21"/>
  <c r="S927" i="21"/>
  <c r="T927" i="21"/>
  <c r="P928" i="21"/>
  <c r="Q928" i="21"/>
  <c r="R928" i="21"/>
  <c r="S928" i="21"/>
  <c r="T928" i="21"/>
  <c r="P929" i="21"/>
  <c r="Q929" i="21"/>
  <c r="R929" i="21"/>
  <c r="S929" i="21"/>
  <c r="T929" i="21"/>
  <c r="P930" i="21"/>
  <c r="Q930" i="21"/>
  <c r="R930" i="21"/>
  <c r="S930" i="21"/>
  <c r="T930" i="21"/>
  <c r="P932" i="21"/>
  <c r="Q932" i="21"/>
  <c r="R932" i="21"/>
  <c r="S932" i="21"/>
  <c r="T932" i="21"/>
  <c r="P933" i="21"/>
  <c r="Q933" i="21"/>
  <c r="R933" i="21"/>
  <c r="S933" i="21"/>
  <c r="T933" i="21"/>
  <c r="P934" i="21"/>
  <c r="Q934" i="21"/>
  <c r="R934" i="21"/>
  <c r="S934" i="21"/>
  <c r="T934" i="21"/>
  <c r="P935" i="21"/>
  <c r="Q935" i="21"/>
  <c r="R935" i="21"/>
  <c r="S935" i="21"/>
  <c r="T935" i="21"/>
  <c r="P937" i="21"/>
  <c r="Q937" i="21"/>
  <c r="R937" i="21"/>
  <c r="S937" i="21"/>
  <c r="T937" i="21"/>
  <c r="P938" i="21"/>
  <c r="Q938" i="21"/>
  <c r="R938" i="21"/>
  <c r="S938" i="21"/>
  <c r="T938" i="21"/>
  <c r="P939" i="21"/>
  <c r="Q939" i="21"/>
  <c r="R939" i="21"/>
  <c r="S939" i="21"/>
  <c r="T939" i="21"/>
  <c r="P940" i="21"/>
  <c r="Q940" i="21"/>
  <c r="R940" i="21"/>
  <c r="S940" i="21"/>
  <c r="T940" i="21"/>
  <c r="P941" i="21"/>
  <c r="Q941" i="21"/>
  <c r="R941" i="21"/>
  <c r="S941" i="21"/>
  <c r="T941" i="21"/>
  <c r="P942" i="21"/>
  <c r="Q942" i="21"/>
  <c r="R942" i="21"/>
  <c r="S942" i="21"/>
  <c r="T942" i="21"/>
  <c r="P943" i="21"/>
  <c r="Q943" i="21"/>
  <c r="R943" i="21"/>
  <c r="S943" i="21"/>
  <c r="T943" i="21"/>
  <c r="P944" i="21"/>
  <c r="S944" i="21"/>
  <c r="P945" i="21"/>
  <c r="Q945" i="21"/>
  <c r="R945" i="21"/>
  <c r="S945" i="21"/>
  <c r="T945" i="21"/>
  <c r="P946" i="21"/>
  <c r="Q946" i="21"/>
  <c r="R946" i="21"/>
  <c r="S946" i="21"/>
  <c r="T946" i="21"/>
  <c r="P947" i="21"/>
  <c r="Q947" i="21"/>
  <c r="R947" i="21"/>
  <c r="S947" i="21"/>
  <c r="T947" i="21"/>
  <c r="P948" i="21"/>
  <c r="Q948" i="21"/>
  <c r="R948" i="21"/>
  <c r="S948" i="21"/>
  <c r="T948" i="21"/>
  <c r="P949" i="21"/>
  <c r="Q949" i="21"/>
  <c r="R949" i="21"/>
  <c r="S949" i="21"/>
  <c r="T949" i="21"/>
  <c r="P950" i="21"/>
  <c r="Q950" i="21"/>
  <c r="R950" i="21"/>
  <c r="S950" i="21"/>
  <c r="T950" i="21"/>
  <c r="P951" i="21"/>
  <c r="Q951" i="21"/>
  <c r="R951" i="21"/>
  <c r="S951" i="21"/>
  <c r="T951" i="21"/>
  <c r="P952" i="21"/>
  <c r="Q952" i="21"/>
  <c r="R952" i="21"/>
  <c r="S952" i="21"/>
  <c r="T952" i="21"/>
  <c r="P954" i="21"/>
  <c r="Q954" i="21"/>
  <c r="R954" i="21"/>
  <c r="S954" i="21"/>
  <c r="T954" i="21"/>
  <c r="P955" i="21"/>
  <c r="Q955" i="21"/>
  <c r="R955" i="21"/>
  <c r="S955" i="21"/>
  <c r="T955" i="21"/>
  <c r="P956" i="21"/>
  <c r="Q956" i="21"/>
  <c r="R956" i="21"/>
  <c r="S956" i="21"/>
  <c r="T956" i="21"/>
  <c r="P957" i="21"/>
  <c r="Q957" i="21"/>
  <c r="R957" i="21"/>
  <c r="S957" i="21"/>
  <c r="T957" i="21"/>
  <c r="P958" i="21"/>
  <c r="Q958" i="21"/>
  <c r="R958" i="21"/>
  <c r="S958" i="21"/>
  <c r="T958" i="21"/>
  <c r="P959" i="21"/>
  <c r="Q959" i="21"/>
  <c r="R959" i="21"/>
  <c r="S959" i="21"/>
  <c r="T959" i="21"/>
  <c r="P960" i="21"/>
  <c r="Q960" i="21"/>
  <c r="R960" i="21"/>
  <c r="S960" i="21"/>
  <c r="T960" i="21"/>
  <c r="P961" i="21"/>
  <c r="Q961" i="21"/>
  <c r="R961" i="21"/>
  <c r="S961" i="21"/>
  <c r="T961" i="21"/>
  <c r="P962" i="21"/>
  <c r="Q962" i="21"/>
  <c r="R962" i="21"/>
  <c r="S962" i="21"/>
  <c r="T962" i="21"/>
  <c r="P963" i="21"/>
  <c r="Q963" i="21"/>
  <c r="R963" i="21"/>
  <c r="S963" i="21"/>
  <c r="T963" i="21"/>
  <c r="P964" i="21"/>
  <c r="Q964" i="21"/>
  <c r="R964" i="21"/>
  <c r="S964" i="21"/>
  <c r="T964" i="21"/>
  <c r="P965" i="21"/>
  <c r="Q965" i="21"/>
  <c r="R965" i="21"/>
  <c r="S965" i="21"/>
  <c r="T965" i="21"/>
  <c r="P966" i="21"/>
  <c r="Q966" i="21"/>
  <c r="R966" i="21"/>
  <c r="S966" i="21"/>
  <c r="T966" i="21"/>
  <c r="P967" i="21"/>
  <c r="Q967" i="21"/>
  <c r="R967" i="21"/>
  <c r="S967" i="21"/>
  <c r="T967" i="21"/>
  <c r="P968" i="21"/>
  <c r="Q968" i="21"/>
  <c r="R968" i="21"/>
  <c r="S968" i="21"/>
  <c r="T968" i="21"/>
  <c r="P969" i="21"/>
  <c r="Q969" i="21"/>
  <c r="R969" i="21"/>
  <c r="S969" i="21"/>
  <c r="T969" i="21"/>
  <c r="P970" i="21"/>
  <c r="Q970" i="21"/>
  <c r="R970" i="21"/>
  <c r="S970" i="21"/>
  <c r="T970" i="21"/>
  <c r="P971" i="21"/>
  <c r="Q971" i="21"/>
  <c r="R971" i="21"/>
  <c r="S971" i="21"/>
  <c r="T971" i="21"/>
  <c r="P973" i="21"/>
  <c r="Q973" i="21"/>
  <c r="R973" i="21"/>
  <c r="S973" i="21"/>
  <c r="T973" i="21"/>
  <c r="P974" i="21"/>
  <c r="Q974" i="21"/>
  <c r="R974" i="21"/>
  <c r="S974" i="21"/>
  <c r="T974" i="21"/>
  <c r="P975" i="21"/>
  <c r="Q975" i="21"/>
  <c r="R975" i="21"/>
  <c r="S975" i="21"/>
  <c r="T975" i="21"/>
  <c r="P976" i="21"/>
  <c r="Q976" i="21"/>
  <c r="R976" i="21"/>
  <c r="S976" i="21"/>
  <c r="T976" i="21"/>
  <c r="P977" i="21"/>
  <c r="Q977" i="21"/>
  <c r="R977" i="21"/>
  <c r="S977" i="21"/>
  <c r="T977" i="21"/>
  <c r="P978" i="21"/>
  <c r="Q978" i="21"/>
  <c r="R978" i="21"/>
  <c r="S978" i="21"/>
  <c r="T978" i="21"/>
  <c r="P979" i="21"/>
  <c r="Q979" i="21"/>
  <c r="R979" i="21"/>
  <c r="S979" i="21"/>
  <c r="T979" i="21"/>
  <c r="P980" i="21"/>
  <c r="Q980" i="21"/>
  <c r="R980" i="21"/>
  <c r="S980" i="21"/>
  <c r="T980" i="21"/>
  <c r="P981" i="21"/>
  <c r="Q981" i="21"/>
  <c r="R981" i="21"/>
  <c r="S981" i="21"/>
  <c r="T981" i="21"/>
  <c r="P982" i="21"/>
  <c r="Q982" i="21"/>
  <c r="R982" i="21"/>
  <c r="S982" i="21"/>
  <c r="T982" i="21"/>
  <c r="P983" i="21"/>
  <c r="Q983" i="21"/>
  <c r="R983" i="21"/>
  <c r="S983" i="21"/>
  <c r="T983" i="21"/>
  <c r="P984" i="21"/>
  <c r="Q984" i="21"/>
  <c r="R984" i="21"/>
  <c r="S984" i="21"/>
  <c r="T984" i="21"/>
  <c r="P986" i="21"/>
  <c r="Q986" i="21"/>
  <c r="R986" i="21"/>
  <c r="S986" i="21"/>
  <c r="T986" i="21"/>
  <c r="P987" i="21"/>
  <c r="Q987" i="21"/>
  <c r="R987" i="21"/>
  <c r="S987" i="21"/>
  <c r="T987" i="21"/>
  <c r="P988" i="21"/>
  <c r="Q988" i="21"/>
  <c r="R988" i="21"/>
  <c r="S988" i="21"/>
  <c r="T988" i="21"/>
  <c r="P990" i="21"/>
  <c r="Q990" i="21"/>
  <c r="R990" i="21"/>
  <c r="S990" i="21"/>
  <c r="T990" i="21"/>
  <c r="P991" i="21"/>
  <c r="Q991" i="21"/>
  <c r="R991" i="21"/>
  <c r="S991" i="21"/>
  <c r="T991" i="21"/>
  <c r="P992" i="21"/>
  <c r="Q992" i="21"/>
  <c r="R992" i="21"/>
  <c r="S992" i="21"/>
  <c r="T992" i="21"/>
  <c r="P993" i="21"/>
  <c r="Q993" i="21"/>
  <c r="R993" i="21"/>
  <c r="S993" i="21"/>
  <c r="T993" i="21"/>
  <c r="P994" i="21"/>
  <c r="Q994" i="21"/>
  <c r="R994" i="21"/>
  <c r="S994" i="21"/>
  <c r="T994" i="21"/>
  <c r="P995" i="21"/>
  <c r="Q995" i="21"/>
  <c r="R995" i="21"/>
  <c r="S995" i="21"/>
  <c r="T995" i="21"/>
  <c r="P996" i="21"/>
  <c r="Q996" i="21"/>
  <c r="R996" i="21"/>
  <c r="S996" i="21"/>
  <c r="T996" i="21"/>
  <c r="P997" i="21"/>
  <c r="Q997" i="21"/>
  <c r="R997" i="21"/>
  <c r="S997" i="21"/>
  <c r="T997" i="21"/>
  <c r="P998" i="21"/>
  <c r="Q998" i="21"/>
  <c r="R998" i="21"/>
  <c r="S998" i="21"/>
  <c r="T998" i="21"/>
  <c r="P999" i="21"/>
  <c r="Q999" i="21"/>
  <c r="R999" i="21"/>
  <c r="S999" i="21"/>
  <c r="T999" i="21"/>
  <c r="P1000" i="21"/>
  <c r="Q1000" i="21"/>
  <c r="R1000" i="21"/>
  <c r="S1000" i="21"/>
  <c r="T1000" i="21"/>
  <c r="P1001" i="21"/>
  <c r="Q1001" i="21"/>
  <c r="R1001" i="21"/>
  <c r="S1001" i="21"/>
  <c r="T1001" i="21"/>
  <c r="P1002" i="21"/>
  <c r="Q1002" i="21"/>
  <c r="R1002" i="21"/>
  <c r="S1002" i="21"/>
  <c r="T1002" i="21"/>
  <c r="P1003" i="21"/>
  <c r="Q1003" i="21"/>
  <c r="R1003" i="21"/>
  <c r="S1003" i="21"/>
  <c r="T1003" i="21"/>
  <c r="P1004" i="21"/>
  <c r="Q1004" i="21"/>
  <c r="R1004" i="21"/>
  <c r="S1004" i="21"/>
  <c r="T1004" i="21"/>
  <c r="P1005" i="21"/>
  <c r="Q1005" i="21"/>
  <c r="R1005" i="21"/>
  <c r="S1005" i="21"/>
  <c r="T1005" i="21"/>
  <c r="P1006" i="21"/>
  <c r="Q1006" i="21"/>
  <c r="R1006" i="21"/>
  <c r="S1006" i="21"/>
  <c r="T1006" i="21"/>
  <c r="P1007" i="21"/>
  <c r="Q1007" i="21"/>
  <c r="R1007" i="21"/>
  <c r="S1007" i="21"/>
  <c r="T1007" i="21"/>
  <c r="P1008" i="21"/>
  <c r="Q1008" i="21"/>
  <c r="R1008" i="21"/>
  <c r="S1008" i="21"/>
  <c r="T1008" i="21"/>
  <c r="P1010" i="21"/>
  <c r="Q1010" i="21"/>
  <c r="R1010" i="21"/>
  <c r="S1010" i="21"/>
  <c r="T1010" i="21"/>
  <c r="P1011" i="21"/>
  <c r="Q1011" i="21"/>
  <c r="R1011" i="21"/>
  <c r="S1011" i="21"/>
  <c r="T1011" i="21"/>
  <c r="P1012" i="21"/>
  <c r="Q1012" i="21"/>
  <c r="R1012" i="21"/>
  <c r="S1012" i="21"/>
  <c r="T1012" i="21"/>
  <c r="P1013" i="21"/>
  <c r="Q1013" i="21"/>
  <c r="R1013" i="21"/>
  <c r="S1013" i="21"/>
  <c r="T1013" i="21"/>
  <c r="P1014" i="21"/>
  <c r="Q1014" i="21"/>
  <c r="R1014" i="21"/>
  <c r="S1014" i="21"/>
  <c r="T1014" i="21"/>
  <c r="P1015" i="21"/>
  <c r="Q1015" i="21"/>
  <c r="R1015" i="21"/>
  <c r="S1015" i="21"/>
  <c r="T1015" i="21"/>
  <c r="P1016" i="21"/>
  <c r="Q1016" i="21"/>
  <c r="R1016" i="21"/>
  <c r="S1016" i="21"/>
  <c r="T1016" i="21"/>
  <c r="P1017" i="21"/>
  <c r="Q1017" i="21"/>
  <c r="R1017" i="21"/>
  <c r="S1017" i="21"/>
  <c r="T1017" i="21"/>
  <c r="P1018" i="21"/>
  <c r="Q1018" i="21"/>
  <c r="R1018" i="21"/>
  <c r="S1018" i="21"/>
  <c r="T1018" i="21"/>
  <c r="P1019" i="21"/>
  <c r="Q1019" i="21"/>
  <c r="R1019" i="21"/>
  <c r="S1019" i="21"/>
  <c r="T1019" i="21"/>
  <c r="P1020" i="21"/>
  <c r="Q1020" i="21"/>
  <c r="R1020" i="21"/>
  <c r="S1020" i="21"/>
  <c r="T1020" i="21"/>
  <c r="P1021" i="21"/>
  <c r="Q1021" i="21"/>
  <c r="R1021" i="21"/>
  <c r="S1021" i="21"/>
  <c r="T1021" i="21"/>
  <c r="P1022" i="21"/>
  <c r="Q1022" i="21"/>
  <c r="R1022" i="21"/>
  <c r="S1022" i="21"/>
  <c r="T1022" i="21"/>
  <c r="P1023" i="21"/>
  <c r="Q1023" i="21"/>
  <c r="R1023" i="21"/>
  <c r="S1023" i="21"/>
  <c r="T1023" i="21"/>
  <c r="P1024" i="21"/>
  <c r="Q1024" i="21"/>
  <c r="R1024" i="21"/>
  <c r="S1024" i="21"/>
  <c r="T1024" i="21"/>
  <c r="P1025" i="21"/>
  <c r="Q1025" i="21"/>
  <c r="R1025" i="21"/>
  <c r="S1025" i="21"/>
  <c r="T1025" i="21"/>
  <c r="P1026" i="21"/>
  <c r="Q1026" i="21"/>
  <c r="R1026" i="21"/>
  <c r="S1026" i="21"/>
  <c r="T1026" i="21"/>
  <c r="P1027" i="21"/>
  <c r="Q1027" i="21"/>
  <c r="R1027" i="21"/>
  <c r="S1027" i="21"/>
  <c r="T1027" i="21"/>
  <c r="P1028" i="21"/>
  <c r="Q1028" i="21"/>
  <c r="R1028" i="21"/>
  <c r="S1028" i="21"/>
  <c r="T1028" i="21"/>
  <c r="P1029" i="21"/>
  <c r="Q1029" i="21"/>
  <c r="R1029" i="21"/>
  <c r="S1029" i="21"/>
  <c r="T1029" i="21"/>
  <c r="P1030" i="21"/>
  <c r="Q1030" i="21"/>
  <c r="R1030" i="21"/>
  <c r="S1030" i="21"/>
  <c r="T1030" i="21"/>
  <c r="P1031" i="21"/>
  <c r="Q1031" i="21"/>
  <c r="R1031" i="21"/>
  <c r="S1031" i="21"/>
  <c r="T1031" i="21"/>
  <c r="P1032" i="21"/>
  <c r="Q1032" i="21"/>
  <c r="R1032" i="21"/>
  <c r="S1032" i="21"/>
  <c r="T1032" i="21"/>
  <c r="P1033" i="21"/>
  <c r="Q1033" i="21"/>
  <c r="R1033" i="21"/>
  <c r="S1033" i="21"/>
  <c r="T1033" i="21"/>
  <c r="P1034" i="21"/>
  <c r="Q1034" i="21"/>
  <c r="R1034" i="21"/>
  <c r="S1034" i="21"/>
  <c r="T1034" i="21"/>
  <c r="P1035" i="21"/>
  <c r="Q1035" i="21"/>
  <c r="R1035" i="21"/>
  <c r="S1035" i="21"/>
  <c r="T1035" i="21"/>
  <c r="P1036" i="21"/>
  <c r="Q1036" i="21"/>
  <c r="R1036" i="21"/>
  <c r="S1036" i="21"/>
  <c r="T1036" i="21"/>
  <c r="P1037" i="21"/>
  <c r="Q1037" i="21"/>
  <c r="R1037" i="21"/>
  <c r="S1037" i="21"/>
  <c r="T1037" i="21"/>
  <c r="P1038" i="21"/>
  <c r="Q1038" i="21"/>
  <c r="R1038" i="21"/>
  <c r="S1038" i="21"/>
  <c r="T1038" i="21"/>
  <c r="P1039" i="21"/>
  <c r="Q1039" i="21"/>
  <c r="R1039" i="21"/>
  <c r="S1039" i="21"/>
  <c r="T1039" i="21"/>
  <c r="P1040" i="21"/>
  <c r="Q1040" i="21"/>
  <c r="R1040" i="21"/>
  <c r="S1040" i="21"/>
  <c r="T1040" i="21"/>
  <c r="P1041" i="21"/>
  <c r="Q1041" i="21"/>
  <c r="R1041" i="21"/>
  <c r="S1041" i="21"/>
  <c r="T1041" i="21"/>
  <c r="P1042" i="21"/>
  <c r="Q1042" i="21"/>
  <c r="R1042" i="21"/>
  <c r="S1042" i="21"/>
  <c r="T1042" i="21"/>
  <c r="P1043" i="21"/>
  <c r="Q1043" i="21"/>
  <c r="R1043" i="21"/>
  <c r="S1043" i="21"/>
  <c r="T1043" i="21"/>
  <c r="P1044" i="21"/>
  <c r="Q1044" i="21"/>
  <c r="R1044" i="21"/>
  <c r="S1044" i="21"/>
  <c r="T1044" i="21"/>
  <c r="P1045" i="21"/>
  <c r="Q1045" i="21"/>
  <c r="R1045" i="21"/>
  <c r="S1045" i="21"/>
  <c r="T1045" i="21"/>
  <c r="P1046" i="21"/>
  <c r="Q1046" i="21"/>
  <c r="R1046" i="21"/>
  <c r="S1046" i="21"/>
  <c r="T1046" i="21"/>
  <c r="P1047" i="21"/>
  <c r="Q1047" i="21"/>
  <c r="R1047" i="21"/>
  <c r="S1047" i="21"/>
  <c r="T1047" i="21"/>
  <c r="P1048" i="21"/>
  <c r="Q1048" i="21"/>
  <c r="R1048" i="21"/>
  <c r="S1048" i="21"/>
  <c r="T1048" i="21"/>
  <c r="P1049" i="21"/>
  <c r="Q1049" i="21"/>
  <c r="R1049" i="21"/>
  <c r="S1049" i="21"/>
  <c r="T1049" i="21"/>
  <c r="P1051" i="21"/>
  <c r="Q1051" i="21"/>
  <c r="R1051" i="21"/>
  <c r="S1051" i="21"/>
  <c r="T1051" i="21"/>
  <c r="P1052" i="21"/>
  <c r="Q1052" i="21"/>
  <c r="R1052" i="21"/>
  <c r="S1052" i="21"/>
  <c r="T1052" i="21"/>
  <c r="P1053" i="21"/>
  <c r="Q1053" i="21"/>
  <c r="R1053" i="21"/>
  <c r="S1053" i="21"/>
  <c r="T1053" i="21"/>
  <c r="P1054" i="21"/>
  <c r="Q1054" i="21"/>
  <c r="R1054" i="21"/>
  <c r="S1054" i="21"/>
  <c r="T1054" i="21"/>
  <c r="P1055" i="21"/>
  <c r="Q1055" i="21"/>
  <c r="R1055" i="21"/>
  <c r="S1055" i="21"/>
  <c r="T1055" i="21"/>
  <c r="P1056" i="21"/>
  <c r="Q1056" i="21"/>
  <c r="R1056" i="21"/>
  <c r="S1056" i="21"/>
  <c r="T1056" i="21"/>
  <c r="P1057" i="21"/>
  <c r="Q1057" i="21"/>
  <c r="R1057" i="21"/>
  <c r="S1057" i="21"/>
  <c r="T1057" i="21"/>
  <c r="P1058" i="21"/>
  <c r="Q1058" i="21"/>
  <c r="R1058" i="21"/>
  <c r="S1058" i="21"/>
  <c r="T1058" i="21"/>
  <c r="P1059" i="21"/>
  <c r="Q1059" i="21"/>
  <c r="R1059" i="21"/>
  <c r="S1059" i="21"/>
  <c r="T1059" i="21"/>
  <c r="R1060" i="21"/>
  <c r="P1061" i="21"/>
  <c r="Q1061" i="21"/>
  <c r="R1061" i="21"/>
  <c r="S1061" i="21"/>
  <c r="T1061" i="21"/>
  <c r="P1062" i="21"/>
  <c r="Q1062" i="21"/>
  <c r="R1062" i="21"/>
  <c r="S1062" i="21"/>
  <c r="T1062" i="21"/>
  <c r="P1063" i="21"/>
  <c r="Q1063" i="21"/>
  <c r="R1063" i="21"/>
  <c r="S1063" i="21"/>
  <c r="T1063" i="21"/>
  <c r="P1064" i="21"/>
  <c r="Q1064" i="21"/>
  <c r="R1064" i="21"/>
  <c r="S1064" i="21"/>
  <c r="T1064" i="21"/>
  <c r="P1065" i="21"/>
  <c r="Q1065" i="21"/>
  <c r="R1065" i="21"/>
  <c r="S1065" i="21"/>
  <c r="T1065" i="21"/>
  <c r="P1066" i="21"/>
  <c r="Q1066" i="21"/>
  <c r="R1066" i="21"/>
  <c r="S1066" i="21"/>
  <c r="T1066" i="21"/>
  <c r="P1067" i="21"/>
  <c r="Q1067" i="21"/>
  <c r="R1067" i="21"/>
  <c r="S1067" i="21"/>
  <c r="T1067" i="21"/>
  <c r="P1068" i="21"/>
  <c r="Q1068" i="21"/>
  <c r="R1068" i="21"/>
  <c r="S1068" i="21"/>
  <c r="T1068" i="21"/>
  <c r="P1069" i="21"/>
  <c r="Q1069" i="21"/>
  <c r="R1069" i="21"/>
  <c r="S1069" i="21"/>
  <c r="T1069" i="21"/>
  <c r="P1070" i="21"/>
  <c r="Q1070" i="21"/>
  <c r="R1070" i="21"/>
  <c r="S1070" i="21"/>
  <c r="T1070" i="21"/>
  <c r="P1071" i="21"/>
  <c r="Q1071" i="21"/>
  <c r="R1071" i="21"/>
  <c r="S1071" i="21"/>
  <c r="T1071" i="21"/>
  <c r="P1072" i="21"/>
  <c r="Q1072" i="21"/>
  <c r="R1072" i="21"/>
  <c r="S1072" i="21"/>
  <c r="T1072" i="21"/>
  <c r="P1073" i="21"/>
  <c r="S1073" i="21"/>
  <c r="P1074" i="21"/>
  <c r="Q1074" i="21"/>
  <c r="R1074" i="21"/>
  <c r="S1074" i="21"/>
  <c r="T1074" i="21"/>
  <c r="P1075" i="21"/>
  <c r="Q1075" i="21"/>
  <c r="R1075" i="21"/>
  <c r="S1075" i="21"/>
  <c r="T1075" i="21"/>
  <c r="P1076" i="21"/>
  <c r="Q1076" i="21"/>
  <c r="R1076" i="21"/>
  <c r="S1076" i="21"/>
  <c r="T1076" i="21"/>
  <c r="P1077" i="21"/>
  <c r="Q1077" i="21"/>
  <c r="R1077" i="21"/>
  <c r="S1077" i="21"/>
  <c r="T1077" i="21"/>
  <c r="P1078" i="21"/>
  <c r="Q1078" i="21"/>
  <c r="R1078" i="21"/>
  <c r="S1078" i="21"/>
  <c r="T1078" i="21"/>
  <c r="P1079" i="21"/>
  <c r="Q1079" i="21"/>
  <c r="R1079" i="21"/>
  <c r="S1079" i="21"/>
  <c r="T1079" i="21"/>
  <c r="P1080" i="21"/>
  <c r="Q1080" i="21"/>
  <c r="R1080" i="21"/>
  <c r="S1080" i="21"/>
  <c r="T1080" i="21"/>
  <c r="P1081" i="21"/>
  <c r="Q1081" i="21"/>
  <c r="R1081" i="21"/>
  <c r="S1081" i="21"/>
  <c r="T1081" i="21"/>
  <c r="P1083" i="21"/>
  <c r="Q1083" i="21"/>
  <c r="R1083" i="21"/>
  <c r="S1083" i="21"/>
  <c r="T1083" i="21"/>
  <c r="P1084" i="21"/>
  <c r="Q1084" i="21"/>
  <c r="R1084" i="21"/>
  <c r="S1084" i="21"/>
  <c r="T1084" i="21"/>
  <c r="P1085" i="21"/>
  <c r="Q1085" i="21"/>
  <c r="R1085" i="21"/>
  <c r="S1085" i="21"/>
  <c r="T1085" i="21"/>
  <c r="P1087" i="21"/>
  <c r="Q1087" i="21"/>
  <c r="R1087" i="21"/>
  <c r="S1087" i="21"/>
  <c r="T1087" i="21"/>
  <c r="P1088" i="21"/>
  <c r="Q1088" i="21"/>
  <c r="R1088" i="21"/>
  <c r="S1088" i="21"/>
  <c r="T1088" i="21"/>
  <c r="P1089" i="21"/>
  <c r="Q1089" i="21"/>
  <c r="R1089" i="21"/>
  <c r="S1089" i="21"/>
  <c r="T1089" i="21"/>
  <c r="P1090" i="21"/>
  <c r="Q1090" i="21"/>
  <c r="R1090" i="21"/>
  <c r="S1090" i="21"/>
  <c r="T1090" i="21"/>
  <c r="P1091" i="21"/>
  <c r="Q1091" i="21"/>
  <c r="R1091" i="21"/>
  <c r="S1091" i="21"/>
  <c r="T1091" i="21"/>
  <c r="P1092" i="21"/>
  <c r="Q1092" i="21"/>
  <c r="R1092" i="21"/>
  <c r="S1092" i="21"/>
  <c r="T1092" i="21"/>
  <c r="P1093" i="21"/>
  <c r="Q1093" i="21"/>
  <c r="R1093" i="21"/>
  <c r="S1093" i="21"/>
  <c r="T1093" i="21"/>
  <c r="P1094" i="21"/>
  <c r="Q1094" i="21"/>
  <c r="R1094" i="21"/>
  <c r="S1094" i="21"/>
  <c r="T1094" i="21"/>
  <c r="P1095" i="21"/>
  <c r="Q1095" i="21"/>
  <c r="R1095" i="21"/>
  <c r="S1095" i="21"/>
  <c r="T1095" i="21"/>
  <c r="P1096" i="21"/>
  <c r="Q1096" i="21"/>
  <c r="R1096" i="21"/>
  <c r="S1096" i="21"/>
  <c r="T1096" i="21"/>
  <c r="P1097" i="21"/>
  <c r="Q1097" i="21"/>
  <c r="R1097" i="21"/>
  <c r="S1097" i="21"/>
  <c r="T1097" i="21"/>
  <c r="P1098" i="21"/>
  <c r="Q1098" i="21"/>
  <c r="R1098" i="21"/>
  <c r="S1098" i="21"/>
  <c r="T1098" i="21"/>
  <c r="R1099" i="21"/>
  <c r="P1100" i="21"/>
  <c r="Q1100" i="21"/>
  <c r="R1100" i="21"/>
  <c r="S1100" i="21"/>
  <c r="T1100" i="21"/>
  <c r="P1101" i="21"/>
  <c r="Q1101" i="21"/>
  <c r="R1101" i="21"/>
  <c r="S1101" i="21"/>
  <c r="T1101" i="21"/>
  <c r="P1102" i="21"/>
  <c r="Q1102" i="21"/>
  <c r="R1102" i="21"/>
  <c r="S1102" i="21"/>
  <c r="T1102" i="21"/>
  <c r="P1103" i="21"/>
  <c r="Q1103" i="21"/>
  <c r="R1103" i="21"/>
  <c r="S1103" i="21"/>
  <c r="T1103" i="21"/>
  <c r="P1104" i="21"/>
  <c r="Q1104" i="21"/>
  <c r="R1104" i="21"/>
  <c r="S1104" i="21"/>
  <c r="T1104" i="21"/>
  <c r="P1105" i="21"/>
  <c r="Q1105" i="21"/>
  <c r="R1105" i="21"/>
  <c r="S1105" i="21"/>
  <c r="T1105" i="21"/>
  <c r="P1106" i="21"/>
  <c r="S1106" i="21"/>
  <c r="P1107" i="21"/>
  <c r="Q1107" i="21"/>
  <c r="R1107" i="21"/>
  <c r="S1107" i="21"/>
  <c r="T1107" i="21"/>
  <c r="P1108" i="21"/>
  <c r="Q1108" i="21"/>
  <c r="R1108" i="21"/>
  <c r="S1108" i="21"/>
  <c r="T1108" i="21"/>
  <c r="P1109" i="21"/>
  <c r="Q1109" i="21"/>
  <c r="R1109" i="21"/>
  <c r="S1109" i="21"/>
  <c r="T1109" i="21"/>
  <c r="P1110" i="21"/>
  <c r="Q1110" i="21"/>
  <c r="R1110" i="21"/>
  <c r="S1110" i="21"/>
  <c r="T1110" i="21"/>
  <c r="P1111" i="21"/>
  <c r="Q1111" i="21"/>
  <c r="R1111" i="21"/>
  <c r="S1111" i="21"/>
  <c r="T1111" i="21"/>
  <c r="P1112" i="21"/>
  <c r="Q1112" i="21"/>
  <c r="R1112" i="21"/>
  <c r="S1112" i="21"/>
  <c r="T1112" i="21"/>
  <c r="P1113" i="21"/>
  <c r="Q1113" i="21"/>
  <c r="R1113" i="21"/>
  <c r="S1113" i="21"/>
  <c r="T1113" i="21"/>
  <c r="P1114" i="21"/>
  <c r="Q1114" i="21"/>
  <c r="R1114" i="21"/>
  <c r="S1114" i="21"/>
  <c r="T1114" i="21"/>
  <c r="P1115" i="21"/>
  <c r="Q1115" i="21"/>
  <c r="R1115" i="21"/>
  <c r="S1115" i="21"/>
  <c r="T1115" i="21"/>
  <c r="P1116" i="21"/>
  <c r="Q1116" i="21"/>
  <c r="R1116" i="21"/>
  <c r="S1116" i="21"/>
  <c r="T1116" i="21"/>
  <c r="P1117" i="21"/>
  <c r="Q1117" i="21"/>
  <c r="R1117" i="21"/>
  <c r="S1117" i="21"/>
  <c r="T1117" i="21"/>
  <c r="P1119" i="21"/>
  <c r="Q1119" i="21"/>
  <c r="R1119" i="21"/>
  <c r="S1119" i="21"/>
  <c r="T1119" i="21"/>
  <c r="P1120" i="21"/>
  <c r="Q1120" i="21"/>
  <c r="R1120" i="21"/>
  <c r="S1120" i="21"/>
  <c r="T1120" i="21"/>
  <c r="P1121" i="21"/>
  <c r="Q1121" i="21"/>
  <c r="R1121" i="21"/>
  <c r="S1121" i="21"/>
  <c r="T1121" i="21"/>
  <c r="P1122" i="21"/>
  <c r="Q1122" i="21"/>
  <c r="R1122" i="21"/>
  <c r="S1122" i="21"/>
  <c r="T1122" i="21"/>
  <c r="P1123" i="21"/>
  <c r="Q1123" i="21"/>
  <c r="R1123" i="21"/>
  <c r="S1123" i="21"/>
  <c r="T1123" i="21"/>
  <c r="P1124" i="21"/>
  <c r="Q1124" i="21"/>
  <c r="R1124" i="21"/>
  <c r="S1124" i="21"/>
  <c r="T1124" i="21"/>
  <c r="P1125" i="21"/>
  <c r="Q1125" i="21"/>
  <c r="R1125" i="21"/>
  <c r="S1125" i="21"/>
  <c r="T1125" i="21"/>
  <c r="P1126" i="21"/>
  <c r="Q1126" i="21"/>
  <c r="R1126" i="21"/>
  <c r="S1126" i="21"/>
  <c r="T1126" i="21"/>
  <c r="P1128" i="21"/>
  <c r="Q1128" i="21"/>
  <c r="R1128" i="21"/>
  <c r="S1128" i="21"/>
  <c r="T1128" i="21"/>
  <c r="P1129" i="21"/>
  <c r="Q1129" i="21"/>
  <c r="R1129" i="21"/>
  <c r="S1129" i="21"/>
  <c r="T1129" i="21"/>
  <c r="P1130" i="21"/>
  <c r="Q1130" i="21"/>
  <c r="R1130" i="21"/>
  <c r="S1130" i="21"/>
  <c r="T1130" i="21"/>
  <c r="P1131" i="21"/>
  <c r="Q1131" i="21"/>
  <c r="R1131" i="21"/>
  <c r="S1131" i="21"/>
  <c r="T1131" i="21"/>
  <c r="P1133" i="21"/>
  <c r="Q1133" i="21"/>
  <c r="R1133" i="21"/>
  <c r="S1133" i="21"/>
  <c r="T1133" i="21"/>
  <c r="P1134" i="21"/>
  <c r="Q1134" i="21"/>
  <c r="R1134" i="21"/>
  <c r="S1134" i="21"/>
  <c r="T1134" i="21"/>
  <c r="P1135" i="21"/>
  <c r="Q1135" i="21"/>
  <c r="R1135" i="21"/>
  <c r="S1135" i="21"/>
  <c r="T1135" i="21"/>
  <c r="P1136" i="21"/>
  <c r="Q1136" i="21"/>
  <c r="R1136" i="21"/>
  <c r="S1136" i="21"/>
  <c r="T1136" i="21"/>
  <c r="P1137" i="21"/>
  <c r="Q1137" i="21"/>
  <c r="R1137" i="21"/>
  <c r="S1137" i="21"/>
  <c r="T1137" i="21"/>
  <c r="P1138" i="21"/>
  <c r="Q1138" i="21"/>
  <c r="R1138" i="21"/>
  <c r="S1138" i="21"/>
  <c r="T1138" i="21"/>
  <c r="P1139" i="21"/>
  <c r="Q1139" i="21"/>
  <c r="R1139" i="21"/>
  <c r="S1139" i="21"/>
  <c r="T1139" i="21"/>
  <c r="P1140" i="21"/>
  <c r="S1140" i="21"/>
  <c r="P1141" i="21"/>
  <c r="Q1141" i="21"/>
  <c r="R1141" i="21"/>
  <c r="S1141" i="21"/>
  <c r="T1141" i="21"/>
  <c r="P1142" i="21"/>
  <c r="Q1142" i="21"/>
  <c r="R1142" i="21"/>
  <c r="S1142" i="21"/>
  <c r="T1142" i="21"/>
  <c r="P1143" i="21"/>
  <c r="Q1143" i="21"/>
  <c r="R1143" i="21"/>
  <c r="S1143" i="21"/>
  <c r="T1143" i="21"/>
  <c r="P1144" i="21"/>
  <c r="Q1144" i="21"/>
  <c r="R1144" i="21"/>
  <c r="S1144" i="21"/>
  <c r="T1144" i="21"/>
  <c r="P1145" i="21"/>
  <c r="Q1145" i="21"/>
  <c r="R1145" i="21"/>
  <c r="S1145" i="21"/>
  <c r="T1145" i="21"/>
  <c r="P1146" i="21"/>
  <c r="Q1146" i="21"/>
  <c r="R1146" i="21"/>
  <c r="S1146" i="21"/>
  <c r="T1146" i="21"/>
  <c r="P1147" i="21"/>
  <c r="Q1147" i="21"/>
  <c r="R1147" i="21"/>
  <c r="S1147" i="21"/>
  <c r="T1147" i="21"/>
  <c r="P1148" i="21"/>
  <c r="Q1148" i="21"/>
  <c r="R1148" i="21"/>
  <c r="S1148" i="21"/>
  <c r="T1148" i="21"/>
  <c r="P1149" i="21"/>
  <c r="Q1149" i="21"/>
  <c r="R1149" i="21"/>
  <c r="S1149" i="21"/>
  <c r="T1149" i="21"/>
  <c r="P1151" i="21"/>
  <c r="Q1151" i="21"/>
  <c r="R1151" i="21"/>
  <c r="S1151" i="21"/>
  <c r="T1151" i="21"/>
  <c r="P1152" i="21"/>
  <c r="Q1152" i="21"/>
  <c r="R1152" i="21"/>
  <c r="S1152" i="21"/>
  <c r="T1152" i="21"/>
  <c r="P1153" i="21"/>
  <c r="Q1153" i="21"/>
  <c r="R1153" i="21"/>
  <c r="S1153" i="21"/>
  <c r="T1153" i="21"/>
  <c r="P1154" i="21"/>
  <c r="Q1154" i="21"/>
  <c r="R1154" i="21"/>
  <c r="S1154" i="21"/>
  <c r="T1154" i="21"/>
  <c r="P1155" i="21"/>
  <c r="Q1155" i="21"/>
  <c r="R1155" i="21"/>
  <c r="S1155" i="21"/>
  <c r="T1155" i="21"/>
  <c r="P1156" i="21"/>
  <c r="Q1156" i="21"/>
  <c r="R1156" i="21"/>
  <c r="S1156" i="21"/>
  <c r="T1156" i="21"/>
  <c r="P1157" i="21"/>
  <c r="Q1157" i="21"/>
  <c r="R1157" i="21"/>
  <c r="S1157" i="21"/>
  <c r="T1157" i="21"/>
  <c r="P1158" i="21"/>
  <c r="Q1158" i="21"/>
  <c r="R1158" i="21"/>
  <c r="S1158" i="21"/>
  <c r="T1158" i="21"/>
  <c r="P1159" i="21"/>
  <c r="Q1159" i="21"/>
  <c r="R1159" i="21"/>
  <c r="S1159" i="21"/>
  <c r="T1159" i="21"/>
  <c r="P1160" i="21"/>
  <c r="Q1160" i="21"/>
  <c r="R1160" i="21"/>
  <c r="S1160" i="21"/>
  <c r="T1160" i="21"/>
  <c r="P1161" i="21"/>
  <c r="Q1161" i="21"/>
  <c r="R1161" i="21"/>
  <c r="S1161" i="21"/>
  <c r="T1161" i="21"/>
  <c r="P1162" i="21"/>
  <c r="Q1162" i="21"/>
  <c r="R1162" i="21"/>
  <c r="S1162" i="21"/>
  <c r="T1162" i="21"/>
  <c r="P1163" i="21"/>
  <c r="Q1163" i="21"/>
  <c r="R1163" i="21"/>
  <c r="S1163" i="21"/>
  <c r="T1163" i="21"/>
  <c r="P1164" i="21"/>
  <c r="Q1164" i="21"/>
  <c r="R1164" i="21"/>
  <c r="S1164" i="21"/>
  <c r="T1164" i="21"/>
  <c r="P1165" i="21"/>
  <c r="Q1165" i="21"/>
  <c r="R1165" i="21"/>
  <c r="S1165" i="21"/>
  <c r="T1165" i="21"/>
  <c r="P1166" i="21"/>
  <c r="Q1166" i="21"/>
  <c r="R1166" i="21"/>
  <c r="S1166" i="21"/>
  <c r="T1166" i="21"/>
  <c r="P1167" i="21"/>
  <c r="Q1167" i="21"/>
  <c r="R1167" i="21"/>
  <c r="S1167" i="21"/>
  <c r="T1167" i="21"/>
  <c r="P1168" i="21"/>
  <c r="Q1168" i="21"/>
  <c r="R1168" i="21"/>
  <c r="S1168" i="21"/>
  <c r="T1168" i="21"/>
  <c r="P1170" i="21"/>
  <c r="Q1170" i="21"/>
  <c r="R1170" i="21"/>
  <c r="S1170" i="21"/>
  <c r="T1170" i="21"/>
  <c r="P1171" i="21"/>
  <c r="Q1171" i="21"/>
  <c r="R1171" i="21"/>
  <c r="S1171" i="21"/>
  <c r="T1171" i="21"/>
  <c r="P1172" i="21"/>
  <c r="Q1172" i="21"/>
  <c r="R1172" i="21"/>
  <c r="S1172" i="21"/>
  <c r="T1172" i="21"/>
  <c r="P1173" i="21"/>
  <c r="Q1173" i="21"/>
  <c r="R1173" i="21"/>
  <c r="S1173" i="21"/>
  <c r="T1173" i="21"/>
  <c r="P1174" i="21"/>
  <c r="Q1174" i="21"/>
  <c r="R1174" i="21"/>
  <c r="S1174" i="21"/>
  <c r="T1174" i="21"/>
  <c r="P1175" i="21"/>
  <c r="Q1175" i="21"/>
  <c r="R1175" i="21"/>
  <c r="S1175" i="21"/>
  <c r="T1175" i="21"/>
  <c r="P1176" i="21"/>
  <c r="Q1176" i="21"/>
  <c r="R1176" i="21"/>
  <c r="S1176" i="21"/>
  <c r="T1176" i="21"/>
  <c r="P1177" i="21"/>
  <c r="Q1177" i="21"/>
  <c r="R1177" i="21"/>
  <c r="S1177" i="21"/>
  <c r="T1177" i="21"/>
  <c r="P1178" i="21"/>
  <c r="Q1178" i="21"/>
  <c r="R1178" i="21"/>
  <c r="S1178" i="21"/>
  <c r="T1178" i="21"/>
  <c r="P1179" i="21"/>
  <c r="Q1179" i="21"/>
  <c r="R1179" i="21"/>
  <c r="S1179" i="21"/>
  <c r="T1179" i="21"/>
  <c r="P1180" i="21"/>
  <c r="Q1180" i="21"/>
  <c r="R1180" i="21"/>
  <c r="S1180" i="21"/>
  <c r="T1180" i="21"/>
  <c r="P1181" i="21"/>
  <c r="Q1181" i="21"/>
  <c r="R1181" i="21"/>
  <c r="S1181" i="21"/>
  <c r="T1181" i="21"/>
  <c r="P1182" i="21"/>
  <c r="P1183" i="21"/>
  <c r="Q1183" i="21"/>
  <c r="R1183" i="21"/>
  <c r="S1183" i="21"/>
  <c r="T1183" i="21"/>
  <c r="P1184" i="21"/>
  <c r="Q1184" i="21"/>
  <c r="R1184" i="21"/>
  <c r="S1184" i="21"/>
  <c r="T1184" i="21"/>
  <c r="P1185" i="21"/>
  <c r="Q1185" i="21"/>
  <c r="R1185" i="21"/>
  <c r="S1185" i="21"/>
  <c r="T1185" i="21"/>
  <c r="P1187" i="21"/>
  <c r="Q1187" i="21"/>
  <c r="R1187" i="21"/>
  <c r="S1187" i="21"/>
  <c r="T1187" i="21"/>
  <c r="P1188" i="21"/>
  <c r="Q1188" i="21"/>
  <c r="R1188" i="21"/>
  <c r="S1188" i="21"/>
  <c r="T1188" i="21"/>
  <c r="P1189" i="21"/>
  <c r="Q1189" i="21"/>
  <c r="R1189" i="21"/>
  <c r="S1189" i="21"/>
  <c r="T1189" i="21"/>
  <c r="P1190" i="21"/>
  <c r="Q1190" i="21"/>
  <c r="R1190" i="21"/>
  <c r="S1190" i="21"/>
  <c r="T1190" i="21"/>
  <c r="P1191" i="21"/>
  <c r="Q1191" i="21"/>
  <c r="R1191" i="21"/>
  <c r="S1191" i="21"/>
  <c r="T1191" i="21"/>
  <c r="P1192" i="21"/>
  <c r="Q1192" i="21"/>
  <c r="R1192" i="21"/>
  <c r="S1192" i="21"/>
  <c r="T1192" i="21"/>
  <c r="P1193" i="21"/>
  <c r="Q1193" i="21"/>
  <c r="R1193" i="21"/>
  <c r="S1193" i="21"/>
  <c r="T1193" i="21"/>
  <c r="P1194" i="21"/>
  <c r="Q1194" i="21"/>
  <c r="R1194" i="21"/>
  <c r="S1194" i="21"/>
  <c r="T1194" i="21"/>
  <c r="P1195" i="21"/>
  <c r="Q1195" i="21"/>
  <c r="R1195" i="21"/>
  <c r="S1195" i="21"/>
  <c r="T1195" i="21"/>
  <c r="P1196" i="21"/>
  <c r="Q1196" i="21"/>
  <c r="R1196" i="21"/>
  <c r="S1196" i="21"/>
  <c r="T1196" i="21"/>
  <c r="P1197" i="21"/>
  <c r="Q1197" i="21"/>
  <c r="R1197" i="21"/>
  <c r="S1197" i="21"/>
  <c r="T1197" i="21"/>
  <c r="P1198" i="21"/>
  <c r="Q1198" i="21"/>
  <c r="R1198" i="21"/>
  <c r="S1198" i="21"/>
  <c r="T1198" i="21"/>
  <c r="P1199" i="21"/>
  <c r="Q1199" i="21"/>
  <c r="R1199" i="21"/>
  <c r="S1199" i="21"/>
  <c r="T1199" i="21"/>
  <c r="P1200" i="21"/>
  <c r="Q1200" i="21"/>
  <c r="R1200" i="21"/>
  <c r="S1200" i="21"/>
  <c r="T1200" i="21"/>
  <c r="P1201" i="21"/>
  <c r="Q1201" i="21"/>
  <c r="R1201" i="21"/>
  <c r="S1201" i="21"/>
  <c r="T1201" i="21"/>
  <c r="P1202" i="21"/>
  <c r="Q1202" i="21"/>
  <c r="R1202" i="21"/>
  <c r="S1202" i="21"/>
  <c r="T1202" i="21"/>
  <c r="P1203" i="21"/>
  <c r="Q1203" i="21"/>
  <c r="R1203" i="21"/>
  <c r="S1203" i="21"/>
  <c r="T1203" i="21"/>
  <c r="P1204" i="21"/>
  <c r="Q1204" i="21"/>
  <c r="R1204" i="21"/>
  <c r="S1204" i="21"/>
  <c r="T1204" i="21"/>
  <c r="P1205" i="21"/>
  <c r="Q1205" i="21"/>
  <c r="R1205" i="21"/>
  <c r="S1205" i="21"/>
  <c r="T1205" i="21"/>
  <c r="P1207" i="21"/>
  <c r="Q1207" i="21"/>
  <c r="R1207" i="21"/>
  <c r="S1207" i="21"/>
  <c r="T1207" i="21"/>
  <c r="P1208" i="21"/>
  <c r="Q1208" i="21"/>
  <c r="R1208" i="21"/>
  <c r="S1208" i="21"/>
  <c r="T1208" i="21"/>
  <c r="P1209" i="21"/>
  <c r="Q1209" i="21"/>
  <c r="R1209" i="21"/>
  <c r="S1209" i="21"/>
  <c r="T1209" i="21"/>
  <c r="P1210" i="21"/>
  <c r="Q1210" i="21"/>
  <c r="R1210" i="21"/>
  <c r="S1210" i="21"/>
  <c r="T1210" i="21"/>
  <c r="P1211" i="21"/>
  <c r="Q1211" i="21"/>
  <c r="R1211" i="21"/>
  <c r="S1211" i="21"/>
  <c r="T1211" i="21"/>
  <c r="P1212" i="21"/>
  <c r="Q1212" i="21"/>
  <c r="R1212" i="21"/>
  <c r="S1212" i="21"/>
  <c r="T1212" i="21"/>
  <c r="P1213" i="21"/>
  <c r="Q1213" i="21"/>
  <c r="R1213" i="21"/>
  <c r="S1213" i="21"/>
  <c r="T1213" i="21"/>
  <c r="P1214" i="21"/>
  <c r="Q1214" i="21"/>
  <c r="R1214" i="21"/>
  <c r="S1214" i="21"/>
  <c r="T1214" i="21"/>
  <c r="P1215" i="21"/>
  <c r="Q1215" i="21"/>
  <c r="R1215" i="21"/>
  <c r="S1215" i="21"/>
  <c r="T1215" i="21"/>
  <c r="P1216" i="21"/>
  <c r="Q1216" i="21"/>
  <c r="R1216" i="21"/>
  <c r="S1216" i="21"/>
  <c r="T1216" i="21"/>
  <c r="P1217" i="21"/>
  <c r="Q1217" i="21"/>
  <c r="R1217" i="21"/>
  <c r="S1217" i="21"/>
  <c r="T1217" i="21"/>
  <c r="P1218" i="21"/>
  <c r="Q1218" i="21"/>
  <c r="R1218" i="21"/>
  <c r="S1218" i="21"/>
  <c r="T1218" i="21"/>
  <c r="P1219" i="21"/>
  <c r="Q1219" i="21"/>
  <c r="R1219" i="21"/>
  <c r="S1219" i="21"/>
  <c r="T1219" i="21"/>
  <c r="P1220" i="21"/>
  <c r="Q1220" i="21"/>
  <c r="R1220" i="21"/>
  <c r="S1220" i="21"/>
  <c r="T1220" i="21"/>
  <c r="P1221" i="21"/>
  <c r="Q1221" i="21"/>
  <c r="R1221" i="21"/>
  <c r="S1221" i="21"/>
  <c r="T1221" i="21"/>
  <c r="P1222" i="21"/>
  <c r="Q1222" i="21"/>
  <c r="R1222" i="21"/>
  <c r="S1222" i="21"/>
  <c r="T1222" i="21"/>
  <c r="P1223" i="21"/>
  <c r="Q1223" i="21"/>
  <c r="R1223" i="21"/>
  <c r="S1223" i="21"/>
  <c r="T1223" i="21"/>
  <c r="P1224" i="21"/>
  <c r="Q1224" i="21"/>
  <c r="R1224" i="21"/>
  <c r="S1224" i="21"/>
  <c r="T1224" i="21"/>
  <c r="P1225" i="21"/>
  <c r="Q1225" i="21"/>
  <c r="R1225" i="21"/>
  <c r="S1225" i="21"/>
  <c r="T1225" i="21"/>
  <c r="P1226" i="21"/>
  <c r="Q1226" i="21"/>
  <c r="R1226" i="21"/>
  <c r="S1226" i="21"/>
  <c r="T1226" i="21"/>
  <c r="P1227" i="21"/>
  <c r="Q1227" i="21"/>
  <c r="R1227" i="21"/>
  <c r="S1227" i="21"/>
  <c r="T1227" i="21"/>
  <c r="P1228" i="21"/>
  <c r="Q1228" i="21"/>
  <c r="R1228" i="21"/>
  <c r="S1228" i="21"/>
  <c r="T1228" i="21"/>
  <c r="P1229" i="21"/>
  <c r="Q1229" i="21"/>
  <c r="R1229" i="21"/>
  <c r="S1229" i="21"/>
  <c r="T1229" i="21"/>
  <c r="P1230" i="21"/>
  <c r="Q1230" i="21"/>
  <c r="R1230" i="21"/>
  <c r="S1230" i="21"/>
  <c r="T1230" i="21"/>
  <c r="P1231" i="21"/>
  <c r="Q1231" i="21"/>
  <c r="R1231" i="21"/>
  <c r="S1231" i="21"/>
  <c r="T1231" i="21"/>
  <c r="P1232" i="21"/>
  <c r="Q1232" i="21"/>
  <c r="R1232" i="21"/>
  <c r="S1232" i="21"/>
  <c r="T1232" i="21"/>
  <c r="P1233" i="21"/>
  <c r="Q1233" i="21"/>
  <c r="R1233" i="21"/>
  <c r="S1233" i="21"/>
  <c r="T1233" i="21"/>
  <c r="P1234" i="21"/>
  <c r="Q1234" i="21"/>
  <c r="R1234" i="21"/>
  <c r="S1234" i="21"/>
  <c r="T1234" i="21"/>
  <c r="P1235" i="21"/>
  <c r="Q1235" i="21"/>
  <c r="R1235" i="21"/>
  <c r="S1235" i="21"/>
  <c r="T1235" i="21"/>
  <c r="P1236" i="21"/>
  <c r="Q1236" i="21"/>
  <c r="R1236" i="21"/>
  <c r="S1236" i="21"/>
  <c r="T1236" i="21"/>
  <c r="P1237" i="21"/>
  <c r="Q1237" i="21"/>
  <c r="R1237" i="21"/>
  <c r="S1237" i="21"/>
  <c r="T1237" i="21"/>
  <c r="P1238" i="21"/>
  <c r="Q1238" i="21"/>
  <c r="R1238" i="21"/>
  <c r="S1238" i="21"/>
  <c r="T1238" i="21"/>
  <c r="P1239" i="21"/>
  <c r="Q1239" i="21"/>
  <c r="R1239" i="21"/>
  <c r="S1239" i="21"/>
  <c r="T1239" i="21"/>
  <c r="P1240" i="21"/>
  <c r="Q1240" i="21"/>
  <c r="R1240" i="21"/>
  <c r="S1240" i="21"/>
  <c r="T1240" i="21"/>
  <c r="P1241" i="21"/>
  <c r="Q1241" i="21"/>
  <c r="R1241" i="21"/>
  <c r="S1241" i="21"/>
  <c r="T1241" i="21"/>
  <c r="P1242" i="21"/>
  <c r="Q1242" i="21"/>
  <c r="R1242" i="21"/>
  <c r="S1242" i="21"/>
  <c r="T1242" i="21"/>
  <c r="P1243" i="21"/>
  <c r="Q1243" i="21"/>
  <c r="R1243" i="21"/>
  <c r="S1243" i="21"/>
  <c r="T1243" i="21"/>
  <c r="P1244" i="21"/>
  <c r="Q1244" i="21"/>
  <c r="R1244" i="21"/>
  <c r="S1244" i="21"/>
  <c r="T1244" i="21"/>
  <c r="P1245" i="21"/>
  <c r="Q1245" i="21"/>
  <c r="R1245" i="21"/>
  <c r="S1245" i="21"/>
  <c r="T1245" i="21"/>
  <c r="P1246" i="21"/>
  <c r="Q1246" i="21"/>
  <c r="R1246" i="21"/>
  <c r="S1246" i="21"/>
  <c r="T1246" i="21"/>
  <c r="P1248" i="21"/>
  <c r="Q1248" i="21"/>
  <c r="R1248" i="21"/>
  <c r="S1248" i="21"/>
  <c r="T1248" i="21"/>
  <c r="P1249" i="21"/>
  <c r="Q1249" i="21"/>
  <c r="R1249" i="21"/>
  <c r="S1249" i="21"/>
  <c r="T1249" i="21"/>
  <c r="P1250" i="21"/>
  <c r="Q1250" i="21"/>
  <c r="R1250" i="21"/>
  <c r="S1250" i="21"/>
  <c r="T1250" i="21"/>
  <c r="P1251" i="21"/>
  <c r="Q1251" i="21"/>
  <c r="R1251" i="21"/>
  <c r="S1251" i="21"/>
  <c r="T1251" i="21"/>
  <c r="P1252" i="21"/>
  <c r="Q1252" i="21"/>
  <c r="R1252" i="21"/>
  <c r="S1252" i="21"/>
  <c r="T1252" i="21"/>
  <c r="P1253" i="21"/>
  <c r="Q1253" i="21"/>
  <c r="R1253" i="21"/>
  <c r="S1253" i="21"/>
  <c r="T1253" i="21"/>
  <c r="P1254" i="21"/>
  <c r="Q1254" i="21"/>
  <c r="R1254" i="21"/>
  <c r="S1254" i="21"/>
  <c r="T1254" i="21"/>
  <c r="P1255" i="21"/>
  <c r="Q1255" i="21"/>
  <c r="R1255" i="21"/>
  <c r="S1255" i="21"/>
  <c r="T1255" i="21"/>
  <c r="P1256" i="21"/>
  <c r="Q1256" i="21"/>
  <c r="R1256" i="21"/>
  <c r="S1256" i="21"/>
  <c r="T1256" i="21"/>
  <c r="P1257" i="21"/>
  <c r="P1258" i="21"/>
  <c r="Q1258" i="21"/>
  <c r="R1258" i="21"/>
  <c r="S1258" i="21"/>
  <c r="T1258" i="21"/>
  <c r="P1259" i="21"/>
  <c r="Q1259" i="21"/>
  <c r="R1259" i="21"/>
  <c r="S1259" i="21"/>
  <c r="T1259" i="21"/>
  <c r="P1260" i="21"/>
  <c r="Q1260" i="21"/>
  <c r="R1260" i="21"/>
  <c r="S1260" i="21"/>
  <c r="T1260" i="21"/>
  <c r="P1261" i="21"/>
  <c r="Q1261" i="21"/>
  <c r="R1261" i="21"/>
  <c r="S1261" i="21"/>
  <c r="T1261" i="21"/>
  <c r="P1262" i="21"/>
  <c r="Q1262" i="21"/>
  <c r="R1262" i="21"/>
  <c r="S1262" i="21"/>
  <c r="T1262" i="21"/>
  <c r="P1263" i="21"/>
  <c r="Q1263" i="21"/>
  <c r="R1263" i="21"/>
  <c r="S1263" i="21"/>
  <c r="T1263" i="21"/>
  <c r="P1264" i="21"/>
  <c r="Q1264" i="21"/>
  <c r="R1264" i="21"/>
  <c r="S1264" i="21"/>
  <c r="T1264" i="21"/>
  <c r="P1265" i="21"/>
  <c r="Q1265" i="21"/>
  <c r="R1265" i="21"/>
  <c r="S1265" i="21"/>
  <c r="T1265" i="21"/>
  <c r="P1266" i="21"/>
  <c r="Q1266" i="21"/>
  <c r="R1266" i="21"/>
  <c r="S1266" i="21"/>
  <c r="T1266" i="21"/>
  <c r="P1267" i="21"/>
  <c r="Q1267" i="21"/>
  <c r="R1267" i="21"/>
  <c r="S1267" i="21"/>
  <c r="T1267" i="21"/>
  <c r="P1268" i="21"/>
  <c r="Q1268" i="21"/>
  <c r="R1268" i="21"/>
  <c r="S1268" i="21"/>
  <c r="T1268" i="21"/>
  <c r="P1269" i="21"/>
  <c r="Q1269" i="21"/>
  <c r="R1269" i="21"/>
  <c r="S1269" i="21"/>
  <c r="T1269" i="21"/>
  <c r="P1270" i="21"/>
  <c r="S1270" i="21"/>
  <c r="P1271" i="21"/>
  <c r="Q1271" i="21"/>
  <c r="R1271" i="21"/>
  <c r="S1271" i="21"/>
  <c r="T1271" i="21"/>
  <c r="P1272" i="21"/>
  <c r="Q1272" i="21"/>
  <c r="R1272" i="21"/>
  <c r="S1272" i="21"/>
  <c r="T1272" i="21"/>
  <c r="P1273" i="21"/>
  <c r="Q1273" i="21"/>
  <c r="R1273" i="21"/>
  <c r="S1273" i="21"/>
  <c r="T1273" i="21"/>
  <c r="P1274" i="21"/>
  <c r="Q1274" i="21"/>
  <c r="R1274" i="21"/>
  <c r="S1274" i="21"/>
  <c r="T1274" i="21"/>
  <c r="P1275" i="21"/>
  <c r="Q1275" i="21"/>
  <c r="R1275" i="21"/>
  <c r="S1275" i="21"/>
  <c r="T1275" i="21"/>
  <c r="P1276" i="21"/>
  <c r="Q1276" i="21"/>
  <c r="R1276" i="21"/>
  <c r="S1276" i="21"/>
  <c r="T1276" i="21"/>
  <c r="P1277" i="21"/>
  <c r="Q1277" i="21"/>
  <c r="R1277" i="21"/>
  <c r="S1277" i="21"/>
  <c r="T1277" i="21"/>
  <c r="P1278" i="21"/>
  <c r="Q1278" i="21"/>
  <c r="R1278" i="21"/>
  <c r="S1278" i="21"/>
  <c r="T1278" i="21"/>
  <c r="P1279" i="21"/>
  <c r="Q1279" i="21"/>
  <c r="R1279" i="21"/>
  <c r="S1279" i="21"/>
  <c r="T1279" i="21"/>
  <c r="P1280" i="21"/>
  <c r="Q1280" i="21"/>
  <c r="R1280" i="21"/>
  <c r="S1280" i="21"/>
  <c r="T1280" i="21"/>
  <c r="P1281" i="21"/>
  <c r="Q1281" i="21"/>
  <c r="R1281" i="21"/>
  <c r="S1281" i="21"/>
  <c r="T1281" i="21"/>
  <c r="P1282" i="21"/>
  <c r="Q1282" i="21"/>
  <c r="R1282" i="21"/>
  <c r="S1282" i="21"/>
  <c r="T1282" i="21"/>
  <c r="P1283" i="21"/>
  <c r="Q1283" i="21"/>
  <c r="R1283" i="21"/>
  <c r="S1283" i="21"/>
  <c r="T1283" i="21"/>
  <c r="P1284" i="21"/>
  <c r="Q1284" i="21"/>
  <c r="R1284" i="21"/>
  <c r="S1284" i="21"/>
  <c r="T1284" i="21"/>
  <c r="P1285" i="21"/>
  <c r="Q1285" i="21"/>
  <c r="R1285" i="21"/>
  <c r="S1285" i="21"/>
  <c r="T1285" i="21"/>
  <c r="P1287" i="21"/>
  <c r="Q1287" i="21"/>
  <c r="R1287" i="21"/>
  <c r="S1287" i="21"/>
  <c r="T1287" i="21"/>
  <c r="P1288" i="21"/>
  <c r="Q1288" i="21"/>
  <c r="R1288" i="21"/>
  <c r="S1288" i="21"/>
  <c r="T1288" i="21"/>
  <c r="P1289" i="21"/>
  <c r="Q1289" i="21"/>
  <c r="R1289" i="21"/>
  <c r="S1289" i="21"/>
  <c r="T1289" i="21"/>
  <c r="P1290" i="21"/>
  <c r="Q1290" i="21"/>
  <c r="R1290" i="21"/>
  <c r="S1290" i="21"/>
  <c r="T1290" i="21"/>
  <c r="P1291" i="21"/>
  <c r="Q1291" i="21"/>
  <c r="R1291" i="21"/>
  <c r="S1291" i="21"/>
  <c r="T1291" i="21"/>
  <c r="P1292" i="21"/>
  <c r="Q1292" i="21"/>
  <c r="R1292" i="21"/>
  <c r="S1292" i="21"/>
  <c r="T1292" i="21"/>
  <c r="P1293" i="21"/>
  <c r="Q1293" i="21"/>
  <c r="R1293" i="21"/>
  <c r="S1293" i="21"/>
  <c r="T1293" i="21"/>
  <c r="P1294" i="21"/>
  <c r="Q1294" i="21"/>
  <c r="R1294" i="21"/>
  <c r="S1294" i="21"/>
  <c r="T1294" i="21"/>
  <c r="P1296" i="21"/>
  <c r="Q1296" i="21"/>
  <c r="R1296" i="21"/>
  <c r="S1296" i="21"/>
  <c r="T1296" i="21"/>
  <c r="P1297" i="21"/>
  <c r="Q1297" i="21"/>
  <c r="R1297" i="21"/>
  <c r="S1297" i="21"/>
  <c r="T1297" i="21"/>
  <c r="P1298" i="21"/>
  <c r="Q1298" i="21"/>
  <c r="R1298" i="21"/>
  <c r="S1298" i="21"/>
  <c r="T1298" i="21"/>
  <c r="P1300" i="21"/>
  <c r="Q1300" i="21"/>
  <c r="R1300" i="21"/>
  <c r="S1300" i="21"/>
  <c r="T1300" i="21"/>
  <c r="P1301" i="21"/>
  <c r="Q1301" i="21"/>
  <c r="R1301" i="21"/>
  <c r="S1301" i="21"/>
  <c r="T1301" i="21"/>
  <c r="P1302" i="21"/>
  <c r="Q1302" i="21"/>
  <c r="R1302" i="21"/>
  <c r="S1302" i="21"/>
  <c r="T1302" i="21"/>
  <c r="P1303" i="21"/>
  <c r="Q1303" i="21"/>
  <c r="R1303" i="21"/>
  <c r="S1303" i="21"/>
  <c r="T1303" i="21"/>
  <c r="P1304" i="21"/>
  <c r="Q1304" i="21"/>
  <c r="R1304" i="21"/>
  <c r="S1304" i="21"/>
  <c r="T1304" i="21"/>
  <c r="P1305" i="21"/>
  <c r="Q1305" i="21"/>
  <c r="R1305" i="21"/>
  <c r="S1305" i="21"/>
  <c r="T1305" i="21"/>
  <c r="P1306" i="21"/>
  <c r="Q1306" i="21"/>
  <c r="R1306" i="21"/>
  <c r="S1306" i="21"/>
  <c r="T1306" i="21"/>
  <c r="P1307" i="21"/>
  <c r="Q1307" i="21"/>
  <c r="R1307" i="21"/>
  <c r="S1307" i="21"/>
  <c r="T1307" i="21"/>
  <c r="P1308" i="21"/>
  <c r="Q1308" i="21"/>
  <c r="R1308" i="21"/>
  <c r="S1308" i="21"/>
  <c r="T1308" i="21"/>
  <c r="P1309" i="21"/>
  <c r="Q1309" i="21"/>
  <c r="R1309" i="21"/>
  <c r="S1309" i="21"/>
  <c r="T1309" i="21"/>
  <c r="P1310" i="21"/>
  <c r="Q1310" i="21"/>
  <c r="R1310" i="21"/>
  <c r="S1310" i="21"/>
  <c r="T1310" i="21"/>
  <c r="P1311" i="21"/>
  <c r="Q1311" i="21"/>
  <c r="R1311" i="21"/>
  <c r="S1311" i="21"/>
  <c r="T1311" i="21"/>
  <c r="P1312" i="21"/>
  <c r="S1312" i="21"/>
  <c r="P1313" i="21"/>
  <c r="Q1313" i="21"/>
  <c r="R1313" i="21"/>
  <c r="S1313" i="21"/>
  <c r="T1313" i="21"/>
  <c r="P1314" i="21"/>
  <c r="Q1314" i="21"/>
  <c r="R1314" i="21"/>
  <c r="S1314" i="21"/>
  <c r="T1314" i="21"/>
  <c r="P1315" i="21"/>
  <c r="Q1315" i="21"/>
  <c r="R1315" i="21"/>
  <c r="S1315" i="21"/>
  <c r="T1315" i="21"/>
  <c r="P1316" i="21"/>
  <c r="Q1316" i="21"/>
  <c r="R1316" i="21"/>
  <c r="S1316" i="21"/>
  <c r="T1316" i="21"/>
  <c r="P1317" i="21"/>
  <c r="Q1317" i="21"/>
  <c r="R1317" i="21"/>
  <c r="S1317" i="21"/>
  <c r="T1317" i="21"/>
  <c r="P1318" i="21"/>
  <c r="Q1318" i="21"/>
  <c r="R1318" i="21"/>
  <c r="S1318" i="21"/>
  <c r="T1318" i="21"/>
  <c r="P1320" i="21"/>
  <c r="Q1320" i="21"/>
  <c r="R1320" i="21"/>
  <c r="S1320" i="21"/>
  <c r="T1320" i="21"/>
  <c r="P1321" i="21"/>
  <c r="Q1321" i="21"/>
  <c r="R1321" i="21"/>
  <c r="S1321" i="21"/>
  <c r="T1321" i="21"/>
  <c r="P1322" i="21"/>
  <c r="Q1322" i="21"/>
  <c r="R1322" i="21"/>
  <c r="S1322" i="21"/>
  <c r="T1322" i="21"/>
  <c r="P1323" i="21"/>
  <c r="Q1323" i="21"/>
  <c r="R1323" i="21"/>
  <c r="S1323" i="21"/>
  <c r="T1323" i="21"/>
  <c r="P1324" i="21"/>
  <c r="Q1324" i="21"/>
  <c r="R1324" i="21"/>
  <c r="S1324" i="21"/>
  <c r="T1324" i="21"/>
  <c r="P1325" i="21"/>
  <c r="Q1325" i="21"/>
  <c r="R1325" i="21"/>
  <c r="S1325" i="21"/>
  <c r="T1325" i="21"/>
  <c r="P1326" i="21"/>
  <c r="Q1326" i="21"/>
  <c r="R1326" i="21"/>
  <c r="S1326" i="21"/>
  <c r="T1326" i="21"/>
  <c r="P1327" i="21"/>
  <c r="Q1327" i="21"/>
  <c r="R1327" i="21"/>
  <c r="S1327" i="21"/>
  <c r="T1327" i="21"/>
  <c r="P1328" i="21"/>
  <c r="Q1328" i="21"/>
  <c r="R1328" i="21"/>
  <c r="S1328" i="21"/>
  <c r="T1328" i="21"/>
  <c r="P1329" i="21"/>
  <c r="Q1329" i="21"/>
  <c r="R1329" i="21"/>
  <c r="S1329" i="21"/>
  <c r="T1329" i="21"/>
  <c r="P1330" i="21"/>
  <c r="Q1330" i="21"/>
  <c r="R1330" i="21"/>
  <c r="S1330" i="21"/>
  <c r="T1330" i="21"/>
  <c r="P1332" i="21"/>
  <c r="Q1332" i="21"/>
  <c r="R1332" i="21"/>
  <c r="S1332" i="21"/>
  <c r="T1332" i="21"/>
  <c r="P1333" i="21"/>
  <c r="Q1333" i="21"/>
  <c r="R1333" i="21"/>
  <c r="S1333" i="21"/>
  <c r="T1333" i="21"/>
  <c r="P1334" i="21"/>
  <c r="Q1334" i="21"/>
  <c r="R1334" i="21"/>
  <c r="S1334" i="21"/>
  <c r="T1334" i="21"/>
  <c r="P1335" i="21"/>
  <c r="Q1335" i="21"/>
  <c r="R1335" i="21"/>
  <c r="S1335" i="21"/>
  <c r="T1335" i="21"/>
  <c r="P1336" i="21"/>
  <c r="Q1336" i="21"/>
  <c r="R1336" i="21"/>
  <c r="S1336" i="21"/>
  <c r="T1336" i="21"/>
  <c r="P1337" i="21"/>
  <c r="Q1337" i="21"/>
  <c r="R1337" i="21"/>
  <c r="S1337" i="21"/>
  <c r="T1337" i="21"/>
  <c r="P1338" i="21"/>
  <c r="Q1338" i="21"/>
  <c r="R1338" i="21"/>
  <c r="S1338" i="21"/>
  <c r="T1338" i="21"/>
  <c r="P1339" i="21"/>
  <c r="Q1339" i="21"/>
  <c r="R1339" i="21"/>
  <c r="S1339" i="21"/>
  <c r="T1339" i="21"/>
  <c r="P1340" i="21"/>
  <c r="P1341" i="21"/>
  <c r="Q1341" i="21"/>
  <c r="R1341" i="21"/>
  <c r="S1341" i="21"/>
  <c r="T1341" i="21"/>
  <c r="P1342" i="21"/>
  <c r="Q1342" i="21"/>
  <c r="R1342" i="21"/>
  <c r="S1342" i="21"/>
  <c r="T1342" i="21"/>
  <c r="P1343" i="21"/>
  <c r="Q1343" i="21"/>
  <c r="R1343" i="21"/>
  <c r="S1343" i="21"/>
  <c r="T1343" i="21"/>
  <c r="P1344" i="21"/>
  <c r="Q1344" i="21"/>
  <c r="R1344" i="21"/>
  <c r="S1344" i="21"/>
  <c r="T1344" i="21"/>
  <c r="P1346" i="21"/>
  <c r="Q1346" i="21"/>
  <c r="R1346" i="21"/>
  <c r="S1346" i="21"/>
  <c r="T1346" i="21"/>
  <c r="P1347" i="21"/>
  <c r="Q1347" i="21"/>
  <c r="R1347" i="21"/>
  <c r="S1347" i="21"/>
  <c r="T1347" i="21"/>
  <c r="P1348" i="21"/>
  <c r="Q1348" i="21"/>
  <c r="R1348" i="21"/>
  <c r="S1348" i="21"/>
  <c r="T1348" i="21"/>
  <c r="P1349" i="21"/>
  <c r="Q1349" i="21"/>
  <c r="R1349" i="21"/>
  <c r="S1349" i="21"/>
  <c r="T1349" i="21"/>
  <c r="P1350" i="21"/>
  <c r="Q1350" i="21"/>
  <c r="R1350" i="21"/>
  <c r="S1350" i="21"/>
  <c r="T1350" i="21"/>
  <c r="P1351" i="21"/>
  <c r="Q1351" i="21"/>
  <c r="R1351" i="21"/>
  <c r="S1351" i="21"/>
  <c r="T1351" i="21"/>
  <c r="P1352" i="21"/>
  <c r="Q1352" i="21"/>
  <c r="R1352" i="21"/>
  <c r="S1352" i="21"/>
  <c r="T1352" i="21"/>
  <c r="Q1353" i="21"/>
  <c r="P1354" i="21"/>
  <c r="Q1354" i="21"/>
  <c r="R1354" i="21"/>
  <c r="S1354" i="21"/>
  <c r="T1354" i="21"/>
  <c r="P1355" i="21"/>
  <c r="Q1355" i="21"/>
  <c r="R1355" i="21"/>
  <c r="S1355" i="21"/>
  <c r="T1355" i="21"/>
  <c r="P1356" i="21"/>
  <c r="Q1356" i="21"/>
  <c r="R1356" i="21"/>
  <c r="S1356" i="21"/>
  <c r="T1356" i="21"/>
  <c r="P1357" i="21"/>
  <c r="Q1357" i="21"/>
  <c r="R1357" i="21"/>
  <c r="S1357" i="21"/>
  <c r="T1357" i="21"/>
  <c r="P1358" i="21"/>
  <c r="Q1358" i="21"/>
  <c r="R1358" i="21"/>
  <c r="S1358" i="21"/>
  <c r="T1358" i="21"/>
  <c r="P1359" i="21"/>
  <c r="Q1359" i="21"/>
  <c r="R1359" i="21"/>
  <c r="S1359" i="21"/>
  <c r="T1359" i="21"/>
  <c r="P1360" i="21"/>
  <c r="Q1360" i="21"/>
  <c r="R1360" i="21"/>
  <c r="S1360" i="21"/>
  <c r="T1360" i="21"/>
  <c r="P1361" i="21"/>
  <c r="Q1361" i="21"/>
  <c r="R1361" i="21"/>
  <c r="S1361" i="21"/>
  <c r="T1361" i="21"/>
  <c r="P1362" i="21"/>
  <c r="Q1362" i="21"/>
  <c r="R1362" i="21"/>
  <c r="S1362" i="21"/>
  <c r="T1362" i="21"/>
  <c r="P1364" i="21"/>
  <c r="Q1364" i="21"/>
  <c r="R1364" i="21"/>
  <c r="S1364" i="21"/>
  <c r="T1364" i="21"/>
  <c r="P1365" i="21"/>
  <c r="Q1365" i="21"/>
  <c r="R1365" i="21"/>
  <c r="S1365" i="21"/>
  <c r="T1365" i="21"/>
  <c r="P1366" i="21"/>
  <c r="Q1366" i="21"/>
  <c r="R1366" i="21"/>
  <c r="S1366" i="21"/>
  <c r="T1366" i="21"/>
  <c r="P1367" i="21"/>
  <c r="Q1367" i="21"/>
  <c r="R1367" i="21"/>
  <c r="S1367" i="21"/>
  <c r="T1367" i="21"/>
  <c r="P1368" i="21"/>
  <c r="Q1368" i="21"/>
  <c r="R1368" i="21"/>
  <c r="S1368" i="21"/>
  <c r="T1368" i="21"/>
  <c r="P1369" i="21"/>
  <c r="Q1369" i="21"/>
  <c r="R1369" i="21"/>
  <c r="S1369" i="21"/>
  <c r="T1369" i="21"/>
  <c r="P1370" i="21"/>
  <c r="Q1370" i="21"/>
  <c r="R1370" i="21"/>
  <c r="S1370" i="21"/>
  <c r="T1370" i="21"/>
  <c r="P1371" i="21"/>
  <c r="Q1371" i="21"/>
  <c r="R1371" i="21"/>
  <c r="S1371" i="21"/>
  <c r="T1371" i="21"/>
  <c r="P1372" i="21"/>
  <c r="Q1372" i="21"/>
  <c r="R1372" i="21"/>
  <c r="S1372" i="21"/>
  <c r="T1372" i="21"/>
  <c r="P1373" i="21"/>
  <c r="Q1373" i="21"/>
  <c r="R1373" i="21"/>
  <c r="S1373" i="21"/>
  <c r="T1373" i="21"/>
  <c r="P1374" i="21"/>
  <c r="Q1374" i="21"/>
  <c r="R1374" i="21"/>
  <c r="S1374" i="21"/>
  <c r="T1374" i="21"/>
  <c r="P1375" i="21"/>
  <c r="Q1375" i="21"/>
  <c r="R1375" i="21"/>
  <c r="S1375" i="21"/>
  <c r="T1375" i="21"/>
  <c r="P1376" i="21"/>
  <c r="Q1376" i="21"/>
  <c r="R1376" i="21"/>
  <c r="S1376" i="21"/>
  <c r="T1376" i="21"/>
  <c r="P1377" i="21"/>
  <c r="Q1377" i="21"/>
  <c r="R1377" i="21"/>
  <c r="S1377" i="21"/>
  <c r="T1377" i="21"/>
  <c r="P1378" i="21"/>
  <c r="Q1378" i="21"/>
  <c r="R1378" i="21"/>
  <c r="S1378" i="21"/>
  <c r="T1378" i="21"/>
  <c r="P1379" i="21"/>
  <c r="Q1379" i="21"/>
  <c r="R1379" i="21"/>
  <c r="S1379" i="21"/>
  <c r="T1379" i="21"/>
  <c r="P1380" i="21"/>
  <c r="Q1380" i="21"/>
  <c r="R1380" i="21"/>
  <c r="S1380" i="21"/>
  <c r="T1380" i="21"/>
  <c r="P1381" i="21"/>
  <c r="Q1381" i="21"/>
  <c r="R1381" i="21"/>
  <c r="S1381" i="21"/>
  <c r="T1381" i="21"/>
  <c r="R1382" i="21"/>
  <c r="P1383" i="21"/>
  <c r="Q1383" i="21"/>
  <c r="R1383" i="21"/>
  <c r="S1383" i="21"/>
  <c r="T1383" i="21"/>
  <c r="P1384" i="21"/>
  <c r="Q1384" i="21"/>
  <c r="R1384" i="21"/>
  <c r="S1384" i="21"/>
  <c r="T1384" i="21"/>
  <c r="P1385" i="21"/>
  <c r="Q1385" i="21"/>
  <c r="R1385" i="21"/>
  <c r="S1385" i="21"/>
  <c r="T1385" i="21"/>
  <c r="P1386" i="21"/>
  <c r="Q1386" i="21"/>
  <c r="R1386" i="21"/>
  <c r="S1386" i="21"/>
  <c r="T1386" i="21"/>
  <c r="P1387" i="21"/>
  <c r="Q1387" i="21"/>
  <c r="R1387" i="21"/>
  <c r="S1387" i="21"/>
  <c r="T1387" i="21"/>
  <c r="P1388" i="21"/>
  <c r="Q1388" i="21"/>
  <c r="R1388" i="21"/>
  <c r="S1388" i="21"/>
  <c r="T1388" i="21"/>
  <c r="P1389" i="21"/>
  <c r="Q1389" i="21"/>
  <c r="R1389" i="21"/>
  <c r="S1389" i="21"/>
  <c r="T1389" i="21"/>
  <c r="P1390" i="21"/>
  <c r="Q1390" i="21"/>
  <c r="R1390" i="21"/>
  <c r="S1390" i="21"/>
  <c r="T1390" i="21"/>
  <c r="P1391" i="21"/>
  <c r="Q1391" i="21"/>
  <c r="R1391" i="21"/>
  <c r="S1391" i="21"/>
  <c r="T1391" i="21"/>
  <c r="P1392" i="21"/>
  <c r="Q1392" i="21"/>
  <c r="R1392" i="21"/>
  <c r="S1392" i="21"/>
  <c r="T1392" i="21"/>
  <c r="P1393" i="21"/>
  <c r="Q1393" i="21"/>
  <c r="R1393" i="21"/>
  <c r="S1393" i="21"/>
  <c r="T1393" i="21"/>
  <c r="P1394" i="21"/>
  <c r="Q1394" i="21"/>
  <c r="R1394" i="21"/>
  <c r="S1394" i="21"/>
  <c r="T1394" i="21"/>
  <c r="P1395" i="21"/>
  <c r="S1395" i="21"/>
  <c r="P1396" i="21"/>
  <c r="Q1396" i="21"/>
  <c r="R1396" i="21"/>
  <c r="S1396" i="21"/>
  <c r="T1396" i="21"/>
  <c r="P1397" i="21"/>
  <c r="Q1397" i="21"/>
  <c r="R1397" i="21"/>
  <c r="S1397" i="21"/>
  <c r="T1397" i="21"/>
  <c r="P1398" i="21"/>
  <c r="Q1398" i="21"/>
  <c r="R1398" i="21"/>
  <c r="S1398" i="21"/>
  <c r="T1398" i="21"/>
  <c r="P1400" i="21"/>
  <c r="Q1400" i="21"/>
  <c r="R1400" i="21"/>
  <c r="S1400" i="21"/>
  <c r="T1400" i="21"/>
  <c r="P1401" i="21"/>
  <c r="Q1401" i="21"/>
  <c r="R1401" i="21"/>
  <c r="S1401" i="21"/>
  <c r="T1401" i="21"/>
  <c r="P1402" i="21"/>
  <c r="Q1402" i="21"/>
  <c r="R1402" i="21"/>
  <c r="S1402" i="21"/>
  <c r="T1402" i="21"/>
  <c r="P1403" i="21"/>
  <c r="Q1403" i="21"/>
  <c r="R1403" i="21"/>
  <c r="S1403" i="21"/>
  <c r="T1403" i="21"/>
  <c r="P1404" i="21"/>
  <c r="Q1404" i="21"/>
  <c r="R1404" i="21"/>
  <c r="S1404" i="21"/>
  <c r="T1404" i="21"/>
  <c r="P1405" i="21"/>
  <c r="Q1405" i="21"/>
  <c r="R1405" i="21"/>
  <c r="S1405" i="21"/>
  <c r="T1405" i="21"/>
  <c r="P1406" i="21"/>
  <c r="Q1406" i="21"/>
  <c r="R1406" i="21"/>
  <c r="S1406" i="21"/>
  <c r="T1406" i="21"/>
  <c r="P1407" i="21"/>
  <c r="Q1407" i="21"/>
  <c r="R1407" i="21"/>
  <c r="S1407" i="21"/>
  <c r="T1407" i="21"/>
  <c r="P1408" i="21"/>
  <c r="Q1408" i="21"/>
  <c r="R1408" i="21"/>
  <c r="S1408" i="21"/>
  <c r="T1408" i="21"/>
  <c r="P1409" i="21"/>
  <c r="Q1409" i="21"/>
  <c r="R1409" i="21"/>
  <c r="S1409" i="21"/>
  <c r="T1409" i="21"/>
  <c r="P1410" i="21"/>
  <c r="Q1410" i="21"/>
  <c r="R1410" i="21"/>
  <c r="S1410" i="21"/>
  <c r="T1410" i="21"/>
  <c r="P1411" i="21"/>
  <c r="Q1411" i="21"/>
  <c r="R1411" i="21"/>
  <c r="S1411" i="21"/>
  <c r="T1411" i="21"/>
  <c r="P1412" i="21"/>
  <c r="Q1412" i="21"/>
  <c r="R1412" i="21"/>
  <c r="S1412" i="21"/>
  <c r="T1412" i="21"/>
  <c r="P1413" i="21"/>
  <c r="Q1413" i="21"/>
  <c r="R1413" i="21"/>
  <c r="S1413" i="21"/>
  <c r="T1413" i="21"/>
  <c r="P1414" i="21"/>
  <c r="Q1414" i="21"/>
  <c r="R1414" i="21"/>
  <c r="S1414" i="21"/>
  <c r="T1414" i="21"/>
  <c r="P1415" i="21"/>
  <c r="Q1415" i="21"/>
  <c r="R1415" i="21"/>
  <c r="S1415" i="21"/>
  <c r="T1415" i="21"/>
  <c r="P1416" i="21"/>
  <c r="Q1416" i="21"/>
  <c r="R1416" i="21"/>
  <c r="S1416" i="21"/>
  <c r="T1416" i="21"/>
  <c r="P1417" i="21"/>
  <c r="Q1417" i="21"/>
  <c r="R1417" i="21"/>
  <c r="S1417" i="21"/>
  <c r="T1417" i="21"/>
  <c r="P1418" i="21"/>
  <c r="Q1418" i="21"/>
  <c r="R1418" i="21"/>
  <c r="S1418" i="21"/>
  <c r="T1418" i="21"/>
  <c r="P1420" i="21"/>
  <c r="Q1420" i="21"/>
  <c r="R1420" i="21"/>
  <c r="S1420" i="21"/>
  <c r="T1420" i="21"/>
  <c r="P1421" i="21"/>
  <c r="Q1421" i="21"/>
  <c r="R1421" i="21"/>
  <c r="S1421" i="21"/>
  <c r="T1421" i="21"/>
  <c r="P1422" i="21"/>
  <c r="Q1422" i="21"/>
  <c r="R1422" i="21"/>
  <c r="S1422" i="21"/>
  <c r="T1422" i="21"/>
  <c r="P1423" i="21"/>
  <c r="Q1423" i="21"/>
  <c r="R1423" i="21"/>
  <c r="S1423" i="21"/>
  <c r="T1423" i="21"/>
  <c r="P1424" i="21"/>
  <c r="Q1424" i="21"/>
  <c r="R1424" i="21"/>
  <c r="S1424" i="21"/>
  <c r="T1424" i="21"/>
  <c r="P1425" i="21"/>
  <c r="Q1425" i="21"/>
  <c r="R1425" i="21"/>
  <c r="S1425" i="21"/>
  <c r="T1425" i="21"/>
  <c r="P1426" i="21"/>
  <c r="Q1426" i="21"/>
  <c r="R1426" i="21"/>
  <c r="S1426" i="21"/>
  <c r="T1426" i="21"/>
  <c r="P1427" i="21"/>
  <c r="Q1427" i="21"/>
  <c r="R1427" i="21"/>
  <c r="S1427" i="21"/>
  <c r="T1427" i="21"/>
  <c r="P1428" i="21"/>
  <c r="Q1428" i="21"/>
  <c r="R1428" i="21"/>
  <c r="S1428" i="21"/>
  <c r="T1428" i="21"/>
  <c r="P1429" i="21"/>
  <c r="Q1429" i="21"/>
  <c r="R1429" i="21"/>
  <c r="S1429" i="21"/>
  <c r="T1429" i="21"/>
  <c r="P1430" i="21"/>
  <c r="Q1430" i="21"/>
  <c r="R1430" i="21"/>
  <c r="S1430" i="21"/>
  <c r="T1430" i="21"/>
  <c r="P1431" i="21"/>
  <c r="Q1431" i="21"/>
  <c r="R1431" i="21"/>
  <c r="S1431" i="21"/>
  <c r="T1431" i="21"/>
  <c r="P1432" i="21"/>
  <c r="Q1432" i="21"/>
  <c r="R1432" i="21"/>
  <c r="S1432" i="21"/>
  <c r="T1432" i="21"/>
  <c r="P1433" i="21"/>
  <c r="Q1433" i="21"/>
  <c r="R1433" i="21"/>
  <c r="S1433" i="21"/>
  <c r="T1433" i="21"/>
  <c r="P1434" i="21"/>
  <c r="Q1434" i="21"/>
  <c r="R1434" i="21"/>
  <c r="S1434" i="21"/>
  <c r="T1434" i="21"/>
  <c r="P1435" i="21"/>
  <c r="Q1435" i="21"/>
  <c r="R1435" i="21"/>
  <c r="S1435" i="21"/>
  <c r="T1435" i="21"/>
  <c r="P1436" i="21"/>
  <c r="Q1436" i="21"/>
  <c r="R1436" i="21"/>
  <c r="S1436" i="21"/>
  <c r="T1436" i="21"/>
  <c r="P1437" i="21"/>
  <c r="Q1437" i="21"/>
  <c r="R1437" i="21"/>
  <c r="S1437" i="21"/>
  <c r="T1437" i="21"/>
  <c r="P1438" i="21"/>
  <c r="Q1438" i="21"/>
  <c r="R1438" i="21"/>
  <c r="S1438" i="21"/>
  <c r="T1438" i="21"/>
  <c r="P1439" i="21"/>
  <c r="Q1439" i="21"/>
  <c r="R1439" i="21"/>
  <c r="S1439" i="21"/>
  <c r="T1439" i="21"/>
  <c r="P1440" i="21"/>
  <c r="Q1440" i="21"/>
  <c r="R1440" i="21"/>
  <c r="S1440" i="21"/>
  <c r="T1440" i="21"/>
  <c r="P1441" i="21"/>
  <c r="Q1441" i="21"/>
  <c r="R1441" i="21"/>
  <c r="S1441" i="21"/>
  <c r="T1441" i="21"/>
  <c r="P1442" i="21"/>
  <c r="Q1442" i="21"/>
  <c r="R1442" i="21"/>
  <c r="S1442" i="21"/>
  <c r="T1442" i="21"/>
  <c r="P1443" i="21"/>
  <c r="Q1443" i="21"/>
  <c r="R1443" i="21"/>
  <c r="S1443" i="21"/>
  <c r="T1443" i="21"/>
  <c r="P1444" i="21"/>
  <c r="Q1444" i="21"/>
  <c r="R1444" i="21"/>
  <c r="S1444" i="21"/>
  <c r="T1444" i="21"/>
  <c r="P1445" i="21"/>
  <c r="Q1445" i="21"/>
  <c r="R1445" i="21"/>
  <c r="S1445" i="21"/>
  <c r="T1445" i="21"/>
  <c r="P1446" i="21"/>
  <c r="Q1446" i="21"/>
  <c r="R1446" i="21"/>
  <c r="S1446" i="21"/>
  <c r="T1446" i="21"/>
  <c r="P1447" i="21"/>
  <c r="Q1447" i="21"/>
  <c r="R1447" i="21"/>
  <c r="S1447" i="21"/>
  <c r="T1447" i="21"/>
  <c r="P1448" i="21"/>
  <c r="Q1448" i="21"/>
  <c r="R1448" i="21"/>
  <c r="S1448" i="21"/>
  <c r="T1448" i="21"/>
  <c r="P1449" i="21"/>
  <c r="Q1449" i="21"/>
  <c r="R1449" i="21"/>
  <c r="S1449" i="21"/>
  <c r="T1449" i="21"/>
  <c r="P1450" i="21"/>
  <c r="Q1450" i="21"/>
  <c r="R1450" i="21"/>
  <c r="S1450" i="21"/>
  <c r="T1450" i="21"/>
  <c r="P1451" i="21"/>
  <c r="Q1451" i="21"/>
  <c r="R1451" i="21"/>
  <c r="S1451" i="21"/>
  <c r="T1451" i="21"/>
  <c r="P1452" i="21"/>
  <c r="Q1452" i="21"/>
  <c r="R1452" i="21"/>
  <c r="S1452" i="21"/>
  <c r="T1452" i="21"/>
  <c r="P1453" i="21"/>
  <c r="Q1453" i="21"/>
  <c r="R1453" i="21"/>
  <c r="S1453" i="21"/>
  <c r="T1453" i="21"/>
  <c r="P1454" i="21"/>
  <c r="Q1454" i="21"/>
  <c r="R1454" i="21"/>
  <c r="S1454" i="21"/>
  <c r="T1454" i="21"/>
  <c r="P1455" i="21"/>
  <c r="Q1455" i="21"/>
  <c r="R1455" i="21"/>
  <c r="S1455" i="21"/>
  <c r="T1455" i="21"/>
  <c r="P1456" i="21"/>
  <c r="Q1456" i="21"/>
  <c r="R1456" i="21"/>
  <c r="S1456" i="21"/>
  <c r="T1456" i="21"/>
  <c r="P1457" i="21"/>
  <c r="Q1457" i="21"/>
  <c r="R1457" i="21"/>
  <c r="S1457" i="21"/>
  <c r="T1457" i="21"/>
  <c r="P1458" i="21"/>
  <c r="Q1458" i="21"/>
  <c r="R1458" i="21"/>
  <c r="S1458" i="21"/>
  <c r="T1458" i="21"/>
  <c r="P1459" i="21"/>
  <c r="Q1459" i="21"/>
  <c r="R1459" i="21"/>
  <c r="S1459" i="21"/>
  <c r="T1459" i="21"/>
  <c r="P1461" i="21"/>
  <c r="Q1461" i="21"/>
  <c r="R1461" i="21"/>
  <c r="S1461" i="21"/>
  <c r="T1461" i="21"/>
  <c r="P1462" i="21"/>
  <c r="Q1462" i="21"/>
  <c r="R1462" i="21"/>
  <c r="S1462" i="21"/>
  <c r="T1462" i="21"/>
  <c r="P1463" i="21"/>
  <c r="Q1463" i="21"/>
  <c r="R1463" i="21"/>
  <c r="S1463" i="21"/>
  <c r="T1463" i="21"/>
  <c r="P1464" i="21"/>
  <c r="Q1464" i="21"/>
  <c r="R1464" i="21"/>
  <c r="S1464" i="21"/>
  <c r="T1464" i="21"/>
  <c r="P1465" i="21"/>
  <c r="Q1465" i="21"/>
  <c r="R1465" i="21"/>
  <c r="S1465" i="21"/>
  <c r="T1465" i="21"/>
  <c r="P1466" i="21"/>
  <c r="Q1466" i="21"/>
  <c r="R1466" i="21"/>
  <c r="S1466" i="21"/>
  <c r="T1466" i="21"/>
  <c r="P1467" i="21"/>
  <c r="Q1467" i="21"/>
  <c r="R1467" i="21"/>
  <c r="S1467" i="21"/>
  <c r="T1467" i="21"/>
  <c r="P1468" i="21"/>
  <c r="Q1468" i="21"/>
  <c r="R1468" i="21"/>
  <c r="S1468" i="21"/>
  <c r="T1468" i="21"/>
  <c r="P1469" i="21"/>
  <c r="Q1469" i="21"/>
  <c r="R1469" i="21"/>
  <c r="S1469" i="21"/>
  <c r="T1469" i="21"/>
  <c r="P1470" i="21"/>
  <c r="S1470" i="21"/>
  <c r="P1471" i="21"/>
  <c r="Q1471" i="21"/>
  <c r="R1471" i="21"/>
  <c r="S1471" i="21"/>
  <c r="T1471" i="21"/>
  <c r="P1472" i="21"/>
  <c r="Q1472" i="21"/>
  <c r="R1472" i="21"/>
  <c r="S1472" i="21"/>
  <c r="T1472" i="21"/>
  <c r="P1473" i="21"/>
  <c r="Q1473" i="21"/>
  <c r="R1473" i="21"/>
  <c r="S1473" i="21"/>
  <c r="T1473" i="21"/>
  <c r="P1474" i="21"/>
  <c r="Q1474" i="21"/>
  <c r="R1474" i="21"/>
  <c r="S1474" i="21"/>
  <c r="T1474" i="21"/>
  <c r="P1475" i="21"/>
  <c r="Q1475" i="21"/>
  <c r="R1475" i="21"/>
  <c r="S1475" i="21"/>
  <c r="T1475" i="21"/>
  <c r="P1476" i="21"/>
  <c r="Q1476" i="21"/>
  <c r="R1476" i="21"/>
  <c r="S1476" i="21"/>
  <c r="T1476" i="21"/>
  <c r="P1477" i="21"/>
  <c r="Q1477" i="21"/>
  <c r="R1477" i="21"/>
  <c r="S1477" i="21"/>
  <c r="T1477" i="21"/>
  <c r="P1478" i="21"/>
  <c r="Q1478" i="21"/>
  <c r="R1478" i="21"/>
  <c r="S1478" i="21"/>
  <c r="T1478" i="21"/>
  <c r="P1479" i="21"/>
  <c r="Q1479" i="21"/>
  <c r="R1479" i="21"/>
  <c r="S1479" i="21"/>
  <c r="T1479" i="21"/>
  <c r="P1480" i="21"/>
  <c r="Q1480" i="21"/>
  <c r="R1480" i="21"/>
  <c r="S1480" i="21"/>
  <c r="T1480" i="21"/>
  <c r="P1481" i="21"/>
  <c r="Q1481" i="21"/>
  <c r="R1481" i="21"/>
  <c r="S1481" i="21"/>
  <c r="T1481" i="21"/>
  <c r="P1482" i="21"/>
  <c r="Q1482" i="21"/>
  <c r="R1482" i="21"/>
  <c r="S1482" i="21"/>
  <c r="T1482" i="21"/>
  <c r="P1484" i="21"/>
  <c r="Q1484" i="21"/>
  <c r="R1484" i="21"/>
  <c r="S1484" i="21"/>
  <c r="T1484" i="21"/>
  <c r="P1485" i="21"/>
  <c r="Q1485" i="21"/>
  <c r="R1485" i="21"/>
  <c r="S1485" i="21"/>
  <c r="T1485" i="21"/>
  <c r="P1486" i="21"/>
  <c r="Q1486" i="21"/>
  <c r="R1486" i="21"/>
  <c r="S1486" i="21"/>
  <c r="T1486" i="21"/>
  <c r="P1487" i="21"/>
  <c r="Q1487" i="21"/>
  <c r="R1487" i="21"/>
  <c r="S1487" i="21"/>
  <c r="T1487" i="21"/>
  <c r="P1488" i="21"/>
  <c r="Q1488" i="21"/>
  <c r="R1488" i="21"/>
  <c r="S1488" i="21"/>
  <c r="T1488" i="21"/>
  <c r="P1489" i="21"/>
  <c r="Q1489" i="21"/>
  <c r="R1489" i="21"/>
  <c r="S1489" i="21"/>
  <c r="T1489" i="21"/>
  <c r="P1490" i="21"/>
  <c r="Q1490" i="21"/>
  <c r="R1490" i="21"/>
  <c r="S1490" i="21"/>
  <c r="T1490" i="21"/>
  <c r="P1491" i="21"/>
  <c r="Q1491" i="21"/>
  <c r="R1491" i="21"/>
  <c r="S1491" i="21"/>
  <c r="T1491" i="21"/>
  <c r="P1492" i="21"/>
  <c r="Q1492" i="21"/>
  <c r="R1492" i="21"/>
  <c r="S1492" i="21"/>
  <c r="T1492" i="21"/>
  <c r="P1493" i="21"/>
  <c r="Q1493" i="21"/>
  <c r="R1493" i="21"/>
  <c r="S1493" i="21"/>
  <c r="T1493" i="21"/>
  <c r="P1494" i="21"/>
  <c r="Q1494" i="21"/>
  <c r="R1494" i="21"/>
  <c r="S1494" i="21"/>
  <c r="T1494" i="21"/>
  <c r="P1495" i="21"/>
  <c r="Q1495" i="21"/>
  <c r="R1495" i="21"/>
  <c r="S1495" i="21"/>
  <c r="T1495" i="21"/>
  <c r="P1496" i="21"/>
  <c r="Q1496" i="21"/>
  <c r="R1496" i="21"/>
  <c r="S1496" i="21"/>
  <c r="T1496" i="21"/>
  <c r="P1497" i="21"/>
  <c r="Q1497" i="21"/>
  <c r="R1497" i="21"/>
  <c r="S1497" i="21"/>
  <c r="T1497" i="21"/>
  <c r="P1498" i="21"/>
  <c r="Q1498" i="21"/>
  <c r="R1498" i="21"/>
  <c r="S1498" i="21"/>
  <c r="T1498" i="21"/>
  <c r="P1500" i="21"/>
  <c r="Q1500" i="21"/>
  <c r="R1500" i="21"/>
  <c r="S1500" i="21"/>
  <c r="T1500" i="21"/>
  <c r="P1501" i="21"/>
  <c r="Q1501" i="21"/>
  <c r="R1501" i="21"/>
  <c r="S1501" i="21"/>
  <c r="T1501" i="21"/>
  <c r="P1502" i="21"/>
  <c r="Q1502" i="21"/>
  <c r="R1502" i="21"/>
  <c r="S1502" i="21"/>
  <c r="T1502" i="21"/>
  <c r="P1503" i="21"/>
  <c r="Q1503" i="21"/>
  <c r="R1503" i="21"/>
  <c r="S1503" i="21"/>
  <c r="T1503" i="21"/>
  <c r="P1504" i="21"/>
  <c r="Q1504" i="21"/>
  <c r="R1504" i="21"/>
  <c r="S1504" i="21"/>
  <c r="T1504" i="21"/>
  <c r="P1505" i="21"/>
  <c r="Q1505" i="21"/>
  <c r="R1505" i="21"/>
  <c r="S1505" i="21"/>
  <c r="T1505" i="21"/>
  <c r="P1506" i="21"/>
  <c r="Q1506" i="21"/>
  <c r="R1506" i="21"/>
  <c r="S1506" i="21"/>
  <c r="T1506" i="21"/>
  <c r="P1507" i="21"/>
  <c r="Q1507" i="21"/>
  <c r="R1507" i="21"/>
  <c r="S1507" i="21"/>
  <c r="T1507" i="21"/>
  <c r="P1509" i="21"/>
  <c r="Q1509" i="21"/>
  <c r="R1509" i="21"/>
  <c r="S1509" i="21"/>
  <c r="T1509" i="21"/>
  <c r="P1510" i="21"/>
  <c r="Q1510" i="21"/>
  <c r="R1510" i="21"/>
  <c r="S1510" i="21"/>
  <c r="T1510" i="21"/>
  <c r="P1511" i="21"/>
  <c r="Q1511" i="21"/>
  <c r="R1511" i="21"/>
  <c r="S1511" i="21"/>
  <c r="T1511" i="21"/>
  <c r="P1513" i="21"/>
  <c r="Q1513" i="21"/>
  <c r="R1513" i="21"/>
  <c r="S1513" i="21"/>
  <c r="T1513" i="21"/>
  <c r="P1514" i="21"/>
  <c r="Q1514" i="21"/>
  <c r="R1514" i="21"/>
  <c r="S1514" i="21"/>
  <c r="T1514" i="21"/>
  <c r="P1515" i="21"/>
  <c r="Q1515" i="21"/>
  <c r="R1515" i="21"/>
  <c r="S1515" i="21"/>
  <c r="T1515" i="21"/>
  <c r="P1516" i="21"/>
  <c r="Q1516" i="21"/>
  <c r="R1516" i="21"/>
  <c r="S1516" i="21"/>
  <c r="T1516" i="21"/>
  <c r="P1517" i="21"/>
  <c r="Q1517" i="21"/>
  <c r="R1517" i="21"/>
  <c r="S1517" i="21"/>
  <c r="T1517" i="21"/>
  <c r="P1518" i="21"/>
  <c r="Q1518" i="21"/>
  <c r="R1518" i="21"/>
  <c r="S1518" i="21"/>
  <c r="T1518" i="21"/>
  <c r="P1519" i="21"/>
  <c r="Q1519" i="21"/>
  <c r="R1519" i="21"/>
  <c r="S1519" i="21"/>
  <c r="T1519" i="21"/>
  <c r="P1520" i="21"/>
  <c r="Q1520" i="21"/>
  <c r="R1520" i="21"/>
  <c r="S1520" i="21"/>
  <c r="T1520" i="21"/>
  <c r="P1521" i="21"/>
  <c r="Q1521" i="21"/>
  <c r="R1521" i="21"/>
  <c r="S1521" i="21"/>
  <c r="T1521" i="21"/>
  <c r="P1522" i="21"/>
  <c r="Q1522" i="21"/>
  <c r="R1522" i="21"/>
  <c r="S1522" i="21"/>
  <c r="T1522" i="21"/>
  <c r="P1523" i="21"/>
  <c r="Q1523" i="21"/>
  <c r="R1523" i="21"/>
  <c r="S1523" i="21"/>
  <c r="T1523" i="21"/>
  <c r="P1524" i="21"/>
  <c r="Q1524" i="21"/>
  <c r="R1524" i="21"/>
  <c r="S1524" i="21"/>
  <c r="T1524" i="21"/>
  <c r="P1526" i="21"/>
  <c r="Q1526" i="21"/>
  <c r="R1526" i="21"/>
  <c r="S1526" i="21"/>
  <c r="T1526" i="21"/>
  <c r="P1527" i="21"/>
  <c r="Q1527" i="21"/>
  <c r="R1527" i="21"/>
  <c r="S1527" i="21"/>
  <c r="T1527" i="21"/>
  <c r="P1528" i="21"/>
  <c r="Q1528" i="21"/>
  <c r="R1528" i="21"/>
  <c r="S1528" i="21"/>
  <c r="T1528" i="21"/>
  <c r="P1529" i="21"/>
  <c r="Q1529" i="21"/>
  <c r="R1529" i="21"/>
  <c r="S1529" i="21"/>
  <c r="T1529" i="21"/>
  <c r="P1530" i="21"/>
  <c r="Q1530" i="21"/>
  <c r="R1530" i="21"/>
  <c r="S1530" i="21"/>
  <c r="T1530" i="21"/>
  <c r="P1531" i="21"/>
  <c r="Q1531" i="21"/>
  <c r="R1531" i="21"/>
  <c r="S1531" i="21"/>
  <c r="T1531" i="21"/>
  <c r="P1533" i="21"/>
  <c r="Q1533" i="21"/>
  <c r="R1533" i="21"/>
  <c r="S1533" i="21"/>
  <c r="T1533" i="21"/>
  <c r="P1534" i="21"/>
  <c r="Q1534" i="21"/>
  <c r="R1534" i="21"/>
  <c r="S1534" i="21"/>
  <c r="T1534" i="21"/>
  <c r="P1535" i="21"/>
  <c r="Q1535" i="21"/>
  <c r="R1535" i="21"/>
  <c r="S1535" i="21"/>
  <c r="T1535" i="21"/>
  <c r="P1536" i="21"/>
  <c r="Q1536" i="21"/>
  <c r="R1536" i="21"/>
  <c r="S1536" i="21"/>
  <c r="T1536" i="21"/>
  <c r="P1537" i="21"/>
  <c r="Q1537" i="21"/>
  <c r="R1537" i="21"/>
  <c r="S1537" i="21"/>
  <c r="T1537" i="21"/>
  <c r="P1538" i="21"/>
  <c r="Q1538" i="21"/>
  <c r="R1538" i="21"/>
  <c r="S1538" i="21"/>
  <c r="T1538" i="21"/>
  <c r="P1539" i="21"/>
  <c r="Q1539" i="21"/>
  <c r="R1539" i="21"/>
  <c r="S1539" i="21"/>
  <c r="T1539" i="21"/>
  <c r="P1540" i="21"/>
  <c r="Q1540" i="21"/>
  <c r="R1540" i="21"/>
  <c r="S1540" i="21"/>
  <c r="T1540" i="21"/>
  <c r="P1541" i="21"/>
  <c r="Q1541" i="21"/>
  <c r="R1541" i="21"/>
  <c r="S1541" i="21"/>
  <c r="T1541" i="21"/>
  <c r="P1542" i="21"/>
  <c r="Q1542" i="21"/>
  <c r="R1542" i="21"/>
  <c r="S1542" i="21"/>
  <c r="T1542" i="21"/>
  <c r="P1543" i="21"/>
  <c r="Q1543" i="21"/>
  <c r="R1543" i="21"/>
  <c r="S1543" i="21"/>
  <c r="T1543" i="21"/>
  <c r="P1545" i="21"/>
  <c r="Q1545" i="21"/>
  <c r="R1545" i="21"/>
  <c r="S1545" i="21"/>
  <c r="T1545" i="21"/>
  <c r="P1546" i="21"/>
  <c r="Q1546" i="21"/>
  <c r="R1546" i="21"/>
  <c r="S1546" i="21"/>
  <c r="T1546" i="21"/>
  <c r="P1547" i="21"/>
  <c r="Q1547" i="21"/>
  <c r="R1547" i="21"/>
  <c r="S1547" i="21"/>
  <c r="T1547" i="21"/>
  <c r="P1548" i="21"/>
  <c r="Q1548" i="21"/>
  <c r="R1548" i="21"/>
  <c r="S1548" i="21"/>
  <c r="T1548" i="21"/>
  <c r="P1549" i="21"/>
  <c r="Q1549" i="21"/>
  <c r="R1549" i="21"/>
  <c r="S1549" i="21"/>
  <c r="T1549" i="21"/>
  <c r="P1550" i="21"/>
  <c r="Q1550" i="21"/>
  <c r="R1550" i="21"/>
  <c r="S1550" i="21"/>
  <c r="T1550" i="21"/>
  <c r="P1551" i="21"/>
  <c r="Q1551" i="21"/>
  <c r="R1551" i="21"/>
  <c r="S1551" i="21"/>
  <c r="T1551" i="21"/>
  <c r="P1552" i="21"/>
  <c r="Q1552" i="21"/>
  <c r="R1552" i="21"/>
  <c r="S1552" i="21"/>
  <c r="T1552" i="21"/>
  <c r="P1553" i="21"/>
  <c r="S1553" i="21"/>
  <c r="M3" i="21"/>
  <c r="M4" i="21"/>
  <c r="M5" i="21"/>
  <c r="M6" i="21"/>
  <c r="M7" i="21"/>
  <c r="M8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2" i="21"/>
  <c r="M53" i="21"/>
  <c r="M54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6" i="21"/>
  <c r="M117" i="21"/>
  <c r="M118" i="21"/>
  <c r="M119" i="21"/>
  <c r="M120" i="21"/>
  <c r="M121" i="21"/>
  <c r="M122" i="21"/>
  <c r="M123" i="21"/>
  <c r="M124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9" i="21"/>
  <c r="M140" i="21"/>
  <c r="M141" i="21"/>
  <c r="M142" i="21"/>
  <c r="M143" i="21"/>
  <c r="M144" i="21"/>
  <c r="M145" i="21"/>
  <c r="M146" i="21"/>
  <c r="M148" i="21"/>
  <c r="M149" i="21"/>
  <c r="M150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1" i="21"/>
  <c r="M222" i="21"/>
  <c r="M223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5" i="21"/>
  <c r="M286" i="21"/>
  <c r="M287" i="21"/>
  <c r="M288" i="21"/>
  <c r="M289" i="21"/>
  <c r="M290" i="21"/>
  <c r="M291" i="21"/>
  <c r="M292" i="21"/>
  <c r="M293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8" i="21"/>
  <c r="M309" i="21"/>
  <c r="M310" i="21"/>
  <c r="M311" i="21"/>
  <c r="M312" i="21"/>
  <c r="M313" i="21"/>
  <c r="M314" i="21"/>
  <c r="M315" i="21"/>
  <c r="M317" i="21"/>
  <c r="M318" i="21"/>
  <c r="M319" i="21"/>
  <c r="M321" i="21"/>
  <c r="M322" i="21"/>
  <c r="M323" i="21"/>
  <c r="M324" i="21"/>
  <c r="M325" i="21"/>
  <c r="M326" i="21"/>
  <c r="M327" i="21"/>
  <c r="M328" i="21"/>
  <c r="M329" i="21"/>
  <c r="M330" i="21"/>
  <c r="M331" i="21"/>
  <c r="M333" i="21"/>
  <c r="M334" i="21"/>
  <c r="M335" i="21"/>
  <c r="M336" i="21"/>
  <c r="M337" i="21"/>
  <c r="M338" i="21"/>
  <c r="M340" i="21"/>
  <c r="M341" i="21"/>
  <c r="M342" i="21"/>
  <c r="M343" i="21"/>
  <c r="M344" i="21"/>
  <c r="M345" i="21"/>
  <c r="M346" i="21"/>
  <c r="M347" i="21"/>
  <c r="M348" i="21"/>
  <c r="M349" i="21"/>
  <c r="M350" i="21"/>
  <c r="M352" i="21"/>
  <c r="M353" i="21"/>
  <c r="M354" i="21"/>
  <c r="M355" i="21"/>
  <c r="M356" i="21"/>
  <c r="M357" i="21"/>
  <c r="M358" i="21"/>
  <c r="M359" i="21"/>
  <c r="M361" i="21"/>
  <c r="M362" i="21"/>
  <c r="M363" i="21"/>
  <c r="M364" i="21"/>
  <c r="M365" i="21"/>
  <c r="M366" i="21"/>
  <c r="M367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5" i="21"/>
  <c r="M476" i="21"/>
  <c r="M477" i="21"/>
  <c r="M478" i="21"/>
  <c r="M479" i="21"/>
  <c r="M480" i="21"/>
  <c r="M481" i="21"/>
  <c r="M482" i="21"/>
  <c r="M483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30" i="21"/>
  <c r="M531" i="21"/>
  <c r="M532" i="21"/>
  <c r="M533" i="21"/>
  <c r="M534" i="21"/>
  <c r="M535" i="21"/>
  <c r="M536" i="21"/>
  <c r="M537" i="21"/>
  <c r="M538" i="21"/>
  <c r="M539" i="21"/>
  <c r="M540" i="21"/>
  <c r="M542" i="21"/>
  <c r="M543" i="21"/>
  <c r="M544" i="21"/>
  <c r="M545" i="21"/>
  <c r="M546" i="21"/>
  <c r="M547" i="21"/>
  <c r="M548" i="21"/>
  <c r="M549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1" i="21"/>
  <c r="M602" i="21"/>
  <c r="M603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5" i="21"/>
  <c r="M666" i="21"/>
  <c r="M667" i="21"/>
  <c r="M668" i="21"/>
  <c r="M669" i="21"/>
  <c r="M670" i="21"/>
  <c r="M671" i="21"/>
  <c r="M672" i="21"/>
  <c r="M673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8" i="21"/>
  <c r="M689" i="21"/>
  <c r="M690" i="21"/>
  <c r="M691" i="21"/>
  <c r="M692" i="21"/>
  <c r="M693" i="21"/>
  <c r="M694" i="21"/>
  <c r="M695" i="21"/>
  <c r="M697" i="21"/>
  <c r="M698" i="21"/>
  <c r="M699" i="21"/>
  <c r="M701" i="21"/>
  <c r="M702" i="21"/>
  <c r="M703" i="21"/>
  <c r="M704" i="21"/>
  <c r="M705" i="21"/>
  <c r="M706" i="21"/>
  <c r="M707" i="21"/>
  <c r="M708" i="21"/>
  <c r="M709" i="21"/>
  <c r="M710" i="21"/>
  <c r="M711" i="21"/>
  <c r="M713" i="21"/>
  <c r="M714" i="21"/>
  <c r="M715" i="21"/>
  <c r="M716" i="21"/>
  <c r="M717" i="21"/>
  <c r="M718" i="21"/>
  <c r="M720" i="21"/>
  <c r="M721" i="21"/>
  <c r="M722" i="21"/>
  <c r="M723" i="21"/>
  <c r="M724" i="21"/>
  <c r="M725" i="21"/>
  <c r="M726" i="21"/>
  <c r="M727" i="21"/>
  <c r="M728" i="21"/>
  <c r="M729" i="21"/>
  <c r="M730" i="21"/>
  <c r="M732" i="21"/>
  <c r="M733" i="21"/>
  <c r="M734" i="21"/>
  <c r="M735" i="21"/>
  <c r="M736" i="21"/>
  <c r="M737" i="21"/>
  <c r="M738" i="21"/>
  <c r="M739" i="21"/>
  <c r="M741" i="21"/>
  <c r="M742" i="21"/>
  <c r="M743" i="21"/>
  <c r="M744" i="21"/>
  <c r="M745" i="21"/>
  <c r="M746" i="21"/>
  <c r="M747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5" i="21"/>
  <c r="M856" i="21"/>
  <c r="M857" i="21"/>
  <c r="M858" i="21"/>
  <c r="M859" i="21"/>
  <c r="M860" i="21"/>
  <c r="M861" i="21"/>
  <c r="M862" i="21"/>
  <c r="M863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4" i="21"/>
  <c r="M905" i="21"/>
  <c r="M906" i="21"/>
  <c r="M907" i="21"/>
  <c r="M908" i="21"/>
  <c r="M909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2" i="21"/>
  <c r="M933" i="21"/>
  <c r="M934" i="21"/>
  <c r="M935" i="21"/>
  <c r="M937" i="21"/>
  <c r="M938" i="21"/>
  <c r="M939" i="21"/>
  <c r="M940" i="21"/>
  <c r="M941" i="21"/>
  <c r="M942" i="21"/>
  <c r="M943" i="21"/>
  <c r="M945" i="21"/>
  <c r="M946" i="21"/>
  <c r="M947" i="21"/>
  <c r="M948" i="21"/>
  <c r="M949" i="21"/>
  <c r="M950" i="21"/>
  <c r="M951" i="21"/>
  <c r="M952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6" i="21"/>
  <c r="M987" i="21"/>
  <c r="M988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026" i="21"/>
  <c r="M1027" i="21"/>
  <c r="M1028" i="21"/>
  <c r="M1029" i="21"/>
  <c r="M1030" i="21"/>
  <c r="M1031" i="21"/>
  <c r="M1032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1" i="21"/>
  <c r="M1052" i="21"/>
  <c r="M1053" i="21"/>
  <c r="M1054" i="21"/>
  <c r="M1055" i="21"/>
  <c r="M1056" i="21"/>
  <c r="M1057" i="21"/>
  <c r="M1058" i="21"/>
  <c r="M1059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100" i="21"/>
  <c r="M1101" i="21"/>
  <c r="M1102" i="21"/>
  <c r="M1103" i="21"/>
  <c r="M1104" i="21"/>
  <c r="M1105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8" i="21"/>
  <c r="M1129" i="21"/>
  <c r="M1130" i="21"/>
  <c r="M1131" i="21"/>
  <c r="M1133" i="21"/>
  <c r="M1134" i="21"/>
  <c r="M1135" i="21"/>
  <c r="M1136" i="21"/>
  <c r="M1137" i="21"/>
  <c r="M1138" i="21"/>
  <c r="M1139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8" i="21"/>
  <c r="M1249" i="21"/>
  <c r="M1250" i="21"/>
  <c r="M1251" i="21"/>
  <c r="M1252" i="21"/>
  <c r="M1253" i="21"/>
  <c r="M1254" i="21"/>
  <c r="M1255" i="21"/>
  <c r="M1256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6" i="21"/>
  <c r="M1297" i="21"/>
  <c r="M1298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3" i="21"/>
  <c r="M1314" i="21"/>
  <c r="M1315" i="21"/>
  <c r="M1316" i="21"/>
  <c r="M1317" i="21"/>
  <c r="M1318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2" i="21"/>
  <c r="M1333" i="21"/>
  <c r="M1334" i="21"/>
  <c r="M1335" i="21"/>
  <c r="M1336" i="21"/>
  <c r="M1337" i="21"/>
  <c r="M1338" i="21"/>
  <c r="M1339" i="21"/>
  <c r="M1341" i="21"/>
  <c r="M1342" i="21"/>
  <c r="M1343" i="21"/>
  <c r="M1344" i="21"/>
  <c r="M1346" i="21"/>
  <c r="M1347" i="21"/>
  <c r="M1348" i="21"/>
  <c r="M1349" i="21"/>
  <c r="M1350" i="21"/>
  <c r="M1351" i="21"/>
  <c r="M1352" i="21"/>
  <c r="M1354" i="21"/>
  <c r="M1355" i="21"/>
  <c r="M1356" i="21"/>
  <c r="M1357" i="21"/>
  <c r="M1358" i="21"/>
  <c r="M1359" i="21"/>
  <c r="M1360" i="21"/>
  <c r="M1361" i="21"/>
  <c r="M1362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6" i="21"/>
  <c r="M1397" i="21"/>
  <c r="M1398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1" i="21"/>
  <c r="M1462" i="21"/>
  <c r="M1463" i="21"/>
  <c r="M1464" i="21"/>
  <c r="M1465" i="21"/>
  <c r="M1466" i="21"/>
  <c r="M1467" i="21"/>
  <c r="M1468" i="21"/>
  <c r="M1469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500" i="21"/>
  <c r="M1501" i="21"/>
  <c r="M1502" i="21"/>
  <c r="M1503" i="21"/>
  <c r="M1504" i="21"/>
  <c r="M1505" i="21"/>
  <c r="M1506" i="21"/>
  <c r="M1507" i="21"/>
  <c r="M1509" i="21"/>
  <c r="M1510" i="21"/>
  <c r="M1511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6" i="21"/>
  <c r="M1527" i="21"/>
  <c r="M1528" i="21"/>
  <c r="M1529" i="21"/>
  <c r="M1530" i="21"/>
  <c r="M1531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5" i="21"/>
  <c r="M1546" i="21"/>
  <c r="M1547" i="21"/>
  <c r="M1548" i="21"/>
  <c r="M1549" i="21"/>
  <c r="M1550" i="21"/>
  <c r="M1551" i="21"/>
  <c r="M1552" i="21"/>
  <c r="J3" i="21"/>
  <c r="J4" i="21"/>
  <c r="J5" i="21"/>
  <c r="J6" i="21"/>
  <c r="J7" i="21"/>
  <c r="J8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2" i="21"/>
  <c r="J53" i="21"/>
  <c r="J54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6" i="21"/>
  <c r="J117" i="21"/>
  <c r="J118" i="21"/>
  <c r="J119" i="21"/>
  <c r="J120" i="21"/>
  <c r="J121" i="21"/>
  <c r="J122" i="21"/>
  <c r="J123" i="21"/>
  <c r="J124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2" i="21"/>
  <c r="J153" i="21"/>
  <c r="J154" i="21"/>
  <c r="J155" i="21"/>
  <c r="J156" i="21"/>
  <c r="J157" i="21"/>
  <c r="J159" i="21"/>
  <c r="J160" i="21"/>
  <c r="J161" i="21"/>
  <c r="J162" i="21"/>
  <c r="J163" i="21"/>
  <c r="J164" i="21"/>
  <c r="J165" i="21"/>
  <c r="J166" i="21"/>
  <c r="J167" i="21"/>
  <c r="J168" i="21"/>
  <c r="J169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1" i="21"/>
  <c r="J222" i="21"/>
  <c r="J223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5" i="21"/>
  <c r="J286" i="21"/>
  <c r="J287" i="21"/>
  <c r="J288" i="21"/>
  <c r="J289" i="21"/>
  <c r="J290" i="21"/>
  <c r="J291" i="21"/>
  <c r="J292" i="21"/>
  <c r="J293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7" i="21"/>
  <c r="J318" i="21"/>
  <c r="J319" i="21"/>
  <c r="J321" i="21"/>
  <c r="J322" i="21"/>
  <c r="J323" i="21"/>
  <c r="J324" i="21"/>
  <c r="J325" i="21"/>
  <c r="J326" i="21"/>
  <c r="J327" i="21"/>
  <c r="J328" i="21"/>
  <c r="J329" i="21"/>
  <c r="J330" i="21"/>
  <c r="J331" i="21"/>
  <c r="J333" i="21"/>
  <c r="J334" i="21"/>
  <c r="J335" i="21"/>
  <c r="J336" i="21"/>
  <c r="J337" i="21"/>
  <c r="J338" i="21"/>
  <c r="J340" i="21"/>
  <c r="J341" i="21"/>
  <c r="J342" i="21"/>
  <c r="J343" i="21"/>
  <c r="J344" i="21"/>
  <c r="J345" i="21"/>
  <c r="J346" i="21"/>
  <c r="J347" i="21"/>
  <c r="J348" i="21"/>
  <c r="J349" i="21"/>
  <c r="J350" i="21"/>
  <c r="J352" i="21"/>
  <c r="J353" i="21"/>
  <c r="J354" i="21"/>
  <c r="J355" i="21"/>
  <c r="J356" i="21"/>
  <c r="J357" i="21"/>
  <c r="J358" i="21"/>
  <c r="J359" i="21"/>
  <c r="J361" i="21"/>
  <c r="J362" i="21"/>
  <c r="J363" i="21"/>
  <c r="J364" i="21"/>
  <c r="J365" i="21"/>
  <c r="J366" i="21"/>
  <c r="J367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1" i="21"/>
  <c r="J412" i="21"/>
  <c r="J413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5" i="21"/>
  <c r="J476" i="21"/>
  <c r="J477" i="21"/>
  <c r="J478" i="21"/>
  <c r="J479" i="21"/>
  <c r="J480" i="21"/>
  <c r="J481" i="21"/>
  <c r="J482" i="21"/>
  <c r="J483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1" i="21"/>
  <c r="J512" i="21"/>
  <c r="J513" i="21"/>
  <c r="J514" i="21"/>
  <c r="J515" i="21"/>
  <c r="J516" i="21"/>
  <c r="J517" i="21"/>
  <c r="J518" i="21"/>
  <c r="J519" i="21"/>
  <c r="J520" i="21"/>
  <c r="J521" i="21"/>
  <c r="J523" i="21"/>
  <c r="J524" i="21"/>
  <c r="J525" i="21"/>
  <c r="J526" i="21"/>
  <c r="J527" i="21"/>
  <c r="J528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1" i="21"/>
  <c r="J552" i="21"/>
  <c r="J553" i="21"/>
  <c r="J554" i="21"/>
  <c r="J555" i="21"/>
  <c r="J556" i="21"/>
  <c r="J557" i="21"/>
  <c r="J559" i="21"/>
  <c r="J560" i="21"/>
  <c r="J561" i="21"/>
  <c r="J562" i="21"/>
  <c r="J563" i="21"/>
  <c r="J564" i="21"/>
  <c r="J565" i="21"/>
  <c r="J566" i="21"/>
  <c r="J567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1" i="21"/>
  <c r="J602" i="21"/>
  <c r="J603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8" i="21"/>
  <c r="J689" i="21"/>
  <c r="J690" i="21"/>
  <c r="J691" i="21"/>
  <c r="J692" i="21"/>
  <c r="J693" i="21"/>
  <c r="J694" i="21"/>
  <c r="J695" i="21"/>
  <c r="J697" i="21"/>
  <c r="J698" i="21"/>
  <c r="J699" i="21"/>
  <c r="J701" i="21"/>
  <c r="J702" i="21"/>
  <c r="J703" i="21"/>
  <c r="J704" i="21"/>
  <c r="J705" i="21"/>
  <c r="J706" i="21"/>
  <c r="J707" i="21"/>
  <c r="J708" i="21"/>
  <c r="J709" i="21"/>
  <c r="J710" i="21"/>
  <c r="J711" i="21"/>
  <c r="J713" i="21"/>
  <c r="J714" i="21"/>
  <c r="J715" i="21"/>
  <c r="J716" i="21"/>
  <c r="J717" i="21"/>
  <c r="J718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9" i="21"/>
  <c r="J750" i="21"/>
  <c r="J751" i="21"/>
  <c r="J752" i="21"/>
  <c r="J753" i="21"/>
  <c r="J754" i="21"/>
  <c r="J755" i="21"/>
  <c r="J756" i="21"/>
  <c r="J757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8" i="21"/>
  <c r="J879" i="21"/>
  <c r="J880" i="21"/>
  <c r="J881" i="21"/>
  <c r="J882" i="21"/>
  <c r="J883" i="21"/>
  <c r="J884" i="21"/>
  <c r="J885" i="21"/>
  <c r="J887" i="21"/>
  <c r="J888" i="21"/>
  <c r="J889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1" i="21"/>
  <c r="J912" i="21"/>
  <c r="J913" i="21"/>
  <c r="J914" i="21"/>
  <c r="J915" i="21"/>
  <c r="J916" i="21"/>
  <c r="J917" i="21"/>
  <c r="J918" i="21"/>
  <c r="J919" i="21"/>
  <c r="J920" i="21"/>
  <c r="J921" i="21"/>
  <c r="J923" i="21"/>
  <c r="J924" i="21"/>
  <c r="J925" i="21"/>
  <c r="J926" i="21"/>
  <c r="J927" i="21"/>
  <c r="J928" i="21"/>
  <c r="J929" i="21"/>
  <c r="J930" i="21"/>
  <c r="J932" i="21"/>
  <c r="J933" i="21"/>
  <c r="J934" i="21"/>
  <c r="J935" i="21"/>
  <c r="J937" i="21"/>
  <c r="J938" i="21"/>
  <c r="J939" i="21"/>
  <c r="J940" i="21"/>
  <c r="J941" i="21"/>
  <c r="J942" i="21"/>
  <c r="J943" i="21"/>
  <c r="J945" i="21"/>
  <c r="J946" i="21"/>
  <c r="J947" i="21"/>
  <c r="J948" i="21"/>
  <c r="J949" i="21"/>
  <c r="J950" i="21"/>
  <c r="J951" i="21"/>
  <c r="J952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4" i="21"/>
  <c r="J1075" i="21"/>
  <c r="J1076" i="21"/>
  <c r="J1077" i="21"/>
  <c r="J1078" i="21"/>
  <c r="J1079" i="21"/>
  <c r="J1080" i="21"/>
  <c r="J1081" i="21"/>
  <c r="J1083" i="21"/>
  <c r="J1084" i="21"/>
  <c r="J1085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9" i="21"/>
  <c r="J1120" i="21"/>
  <c r="J1121" i="21"/>
  <c r="J1122" i="21"/>
  <c r="J1123" i="21"/>
  <c r="J1124" i="21"/>
  <c r="J1125" i="21"/>
  <c r="J1126" i="21"/>
  <c r="J1128" i="21"/>
  <c r="J1129" i="21"/>
  <c r="J1130" i="21"/>
  <c r="J1131" i="21"/>
  <c r="J1133" i="21"/>
  <c r="J1134" i="21"/>
  <c r="J1135" i="21"/>
  <c r="J1136" i="21"/>
  <c r="J1137" i="21"/>
  <c r="J1138" i="21"/>
  <c r="J1139" i="21"/>
  <c r="J1141" i="21"/>
  <c r="J1142" i="21"/>
  <c r="J1143" i="21"/>
  <c r="J1144" i="21"/>
  <c r="J1145" i="21"/>
  <c r="J1146" i="21"/>
  <c r="J1147" i="21"/>
  <c r="J1148" i="21"/>
  <c r="J1149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7" i="21"/>
  <c r="J1288" i="21"/>
  <c r="J1289" i="21"/>
  <c r="J1290" i="21"/>
  <c r="J1291" i="21"/>
  <c r="J1292" i="21"/>
  <c r="J1293" i="21"/>
  <c r="J1294" i="21"/>
  <c r="J1296" i="21"/>
  <c r="J1297" i="21"/>
  <c r="J1298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3" i="21"/>
  <c r="J1314" i="21"/>
  <c r="J1315" i="21"/>
  <c r="J1316" i="21"/>
  <c r="J1317" i="21"/>
  <c r="J1318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6" i="21"/>
  <c r="J1347" i="21"/>
  <c r="J1348" i="21"/>
  <c r="J1349" i="21"/>
  <c r="J1350" i="21"/>
  <c r="J1351" i="21"/>
  <c r="J1352" i="21"/>
  <c r="J1354" i="21"/>
  <c r="J1355" i="21"/>
  <c r="J1356" i="21"/>
  <c r="J1357" i="21"/>
  <c r="J1358" i="21"/>
  <c r="J1359" i="21"/>
  <c r="J1360" i="21"/>
  <c r="J1361" i="21"/>
  <c r="J1362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6" i="21"/>
  <c r="J1397" i="21"/>
  <c r="J1398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1513" i="21"/>
  <c r="J1514" i="21"/>
  <c r="J1515" i="21"/>
  <c r="J1516" i="21"/>
  <c r="J1517" i="21"/>
  <c r="J1518" i="21"/>
  <c r="J1519" i="21"/>
  <c r="J1520" i="21"/>
  <c r="J1521" i="21"/>
  <c r="J1522" i="21"/>
  <c r="J1523" i="21"/>
  <c r="J1524" i="21"/>
  <c r="J1526" i="21"/>
  <c r="J1527" i="21"/>
  <c r="J1528" i="21"/>
  <c r="J1529" i="21"/>
  <c r="J1530" i="21"/>
  <c r="J1531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T2" i="21"/>
  <c r="S2" i="21"/>
  <c r="R2" i="21"/>
  <c r="Q2" i="21"/>
  <c r="P2" i="21"/>
  <c r="M2" i="21"/>
  <c r="J2" i="21"/>
  <c r="C2" i="21"/>
  <c r="B2" i="21" s="1"/>
  <c r="A2" i="21" s="1"/>
  <c r="D158" i="18"/>
  <c r="D334" i="18"/>
  <c r="D510" i="18"/>
  <c r="D686" i="18"/>
  <c r="D863" i="18"/>
  <c r="D1044" i="18"/>
  <c r="D1240" i="18"/>
  <c r="D1436" i="18"/>
  <c r="L158" i="18"/>
  <c r="M158" i="18"/>
  <c r="L334" i="18"/>
  <c r="M334" i="18"/>
  <c r="L510" i="18"/>
  <c r="M510" i="18"/>
  <c r="L686" i="18"/>
  <c r="M686" i="18"/>
  <c r="L863" i="18"/>
  <c r="M863" i="18"/>
  <c r="L1044" i="18"/>
  <c r="M1044" i="18"/>
  <c r="L1240" i="18"/>
  <c r="M1240" i="18"/>
  <c r="L1436" i="18"/>
  <c r="M1436" i="18"/>
  <c r="I158" i="18"/>
  <c r="J158" i="18"/>
  <c r="O158" i="18" s="1"/>
  <c r="I334" i="18"/>
  <c r="J334" i="18"/>
  <c r="I510" i="18"/>
  <c r="J510" i="18"/>
  <c r="O510" i="18" s="1"/>
  <c r="I686" i="18"/>
  <c r="J686" i="18"/>
  <c r="I863" i="18"/>
  <c r="J863" i="18"/>
  <c r="I1044" i="18"/>
  <c r="J1044" i="18"/>
  <c r="I1240" i="18"/>
  <c r="J1240" i="18"/>
  <c r="I1436" i="18"/>
  <c r="J1436" i="18"/>
  <c r="E158" i="18"/>
  <c r="F158" i="18"/>
  <c r="G158" i="18"/>
  <c r="P158" i="18" s="1"/>
  <c r="E334" i="18"/>
  <c r="F334" i="18"/>
  <c r="G334" i="18"/>
  <c r="E510" i="18"/>
  <c r="R510" i="18" s="1"/>
  <c r="F510" i="18"/>
  <c r="H510" i="18" s="1"/>
  <c r="G510" i="18"/>
  <c r="E686" i="18"/>
  <c r="F686" i="18"/>
  <c r="G686" i="18"/>
  <c r="E863" i="18"/>
  <c r="F863" i="18"/>
  <c r="G863" i="18"/>
  <c r="H863" i="18" s="1"/>
  <c r="E1044" i="18"/>
  <c r="F1044" i="18"/>
  <c r="G1044" i="18"/>
  <c r="E1240" i="18"/>
  <c r="R1240" i="18" s="1"/>
  <c r="F1240" i="18"/>
  <c r="H1240" i="18" s="1"/>
  <c r="G1240" i="18"/>
  <c r="E1436" i="18"/>
  <c r="F1436" i="18"/>
  <c r="G1436" i="18"/>
  <c r="N3" i="18"/>
  <c r="O3" i="18"/>
  <c r="P3" i="18"/>
  <c r="Q3" i="18"/>
  <c r="R3" i="18"/>
  <c r="N4" i="18"/>
  <c r="O4" i="18"/>
  <c r="P4" i="18"/>
  <c r="Q4" i="18"/>
  <c r="R4" i="18"/>
  <c r="N5" i="18"/>
  <c r="O5" i="18"/>
  <c r="P5" i="18"/>
  <c r="Q5" i="18"/>
  <c r="R5" i="18"/>
  <c r="N6" i="18"/>
  <c r="O6" i="18"/>
  <c r="P6" i="18"/>
  <c r="Q6" i="18"/>
  <c r="R6" i="18"/>
  <c r="N7" i="18"/>
  <c r="O7" i="18"/>
  <c r="P7" i="18"/>
  <c r="Q7" i="18"/>
  <c r="R7" i="18"/>
  <c r="N8" i="18"/>
  <c r="O8" i="18"/>
  <c r="P8" i="18"/>
  <c r="Q8" i="18"/>
  <c r="R8" i="18"/>
  <c r="N9" i="18"/>
  <c r="O9" i="18"/>
  <c r="P9" i="18"/>
  <c r="Q9" i="18"/>
  <c r="R9" i="18"/>
  <c r="N10" i="18"/>
  <c r="O10" i="18"/>
  <c r="P10" i="18"/>
  <c r="Q10" i="18"/>
  <c r="R10" i="18"/>
  <c r="N11" i="18"/>
  <c r="O11" i="18"/>
  <c r="P11" i="18"/>
  <c r="Q11" i="18"/>
  <c r="R11" i="18"/>
  <c r="N12" i="18"/>
  <c r="O12" i="18"/>
  <c r="P12" i="18"/>
  <c r="Q12" i="18"/>
  <c r="R12" i="18"/>
  <c r="N13" i="18"/>
  <c r="O13" i="18"/>
  <c r="P13" i="18"/>
  <c r="Q13" i="18"/>
  <c r="R13" i="18"/>
  <c r="N14" i="18"/>
  <c r="O14" i="18"/>
  <c r="P14" i="18"/>
  <c r="Q14" i="18"/>
  <c r="R14" i="18"/>
  <c r="N15" i="18"/>
  <c r="O15" i="18"/>
  <c r="P15" i="18"/>
  <c r="Q15" i="18"/>
  <c r="R15" i="18"/>
  <c r="N16" i="18"/>
  <c r="O16" i="18"/>
  <c r="P16" i="18"/>
  <c r="Q16" i="18"/>
  <c r="R16" i="18"/>
  <c r="N17" i="18"/>
  <c r="O17" i="18"/>
  <c r="P17" i="18"/>
  <c r="Q17" i="18"/>
  <c r="R17" i="18"/>
  <c r="N18" i="18"/>
  <c r="O18" i="18"/>
  <c r="P18" i="18"/>
  <c r="Q18" i="18"/>
  <c r="R18" i="18"/>
  <c r="N19" i="18"/>
  <c r="O19" i="18"/>
  <c r="P19" i="18"/>
  <c r="Q19" i="18"/>
  <c r="R19" i="18"/>
  <c r="N20" i="18"/>
  <c r="O20" i="18"/>
  <c r="P20" i="18"/>
  <c r="Q20" i="18"/>
  <c r="R20" i="18"/>
  <c r="N21" i="18"/>
  <c r="O21" i="18"/>
  <c r="P21" i="18"/>
  <c r="Q21" i="18"/>
  <c r="R21" i="18"/>
  <c r="N22" i="18"/>
  <c r="O22" i="18"/>
  <c r="P22" i="18"/>
  <c r="Q22" i="18"/>
  <c r="R22" i="18"/>
  <c r="N23" i="18"/>
  <c r="O23" i="18"/>
  <c r="P23" i="18"/>
  <c r="Q23" i="18"/>
  <c r="R23" i="18"/>
  <c r="N24" i="18"/>
  <c r="O24" i="18"/>
  <c r="P24" i="18"/>
  <c r="Q24" i="18"/>
  <c r="R24" i="18"/>
  <c r="N25" i="18"/>
  <c r="O25" i="18"/>
  <c r="P25" i="18"/>
  <c r="Q25" i="18"/>
  <c r="R25" i="18"/>
  <c r="N26" i="18"/>
  <c r="O26" i="18"/>
  <c r="P26" i="18"/>
  <c r="Q26" i="18"/>
  <c r="R26" i="18"/>
  <c r="N27" i="18"/>
  <c r="O27" i="18"/>
  <c r="P27" i="18"/>
  <c r="Q27" i="18"/>
  <c r="R27" i="18"/>
  <c r="N28" i="18"/>
  <c r="O28" i="18"/>
  <c r="P28" i="18"/>
  <c r="Q28" i="18"/>
  <c r="R28" i="18"/>
  <c r="N29" i="18"/>
  <c r="O29" i="18"/>
  <c r="P29" i="18"/>
  <c r="Q29" i="18"/>
  <c r="R29" i="18"/>
  <c r="N30" i="18"/>
  <c r="O30" i="18"/>
  <c r="P30" i="18"/>
  <c r="Q30" i="18"/>
  <c r="R30" i="18"/>
  <c r="N31" i="18"/>
  <c r="O31" i="18"/>
  <c r="P31" i="18"/>
  <c r="Q31" i="18"/>
  <c r="R31" i="18"/>
  <c r="N32" i="18"/>
  <c r="O32" i="18"/>
  <c r="P32" i="18"/>
  <c r="Q32" i="18"/>
  <c r="R32" i="18"/>
  <c r="N33" i="18"/>
  <c r="O33" i="18"/>
  <c r="P33" i="18"/>
  <c r="Q33" i="18"/>
  <c r="R33" i="18"/>
  <c r="N34" i="18"/>
  <c r="O34" i="18"/>
  <c r="P34" i="18"/>
  <c r="Q34" i="18"/>
  <c r="R34" i="18"/>
  <c r="N35" i="18"/>
  <c r="O35" i="18"/>
  <c r="P35" i="18"/>
  <c r="Q35" i="18"/>
  <c r="R35" i="18"/>
  <c r="N36" i="18"/>
  <c r="O36" i="18"/>
  <c r="P36" i="18"/>
  <c r="Q36" i="18"/>
  <c r="R36" i="18"/>
  <c r="N37" i="18"/>
  <c r="O37" i="18"/>
  <c r="P37" i="18"/>
  <c r="Q37" i="18"/>
  <c r="R37" i="18"/>
  <c r="N38" i="18"/>
  <c r="O38" i="18"/>
  <c r="P38" i="18"/>
  <c r="Q38" i="18"/>
  <c r="R38" i="18"/>
  <c r="N39" i="18"/>
  <c r="O39" i="18"/>
  <c r="P39" i="18"/>
  <c r="Q39" i="18"/>
  <c r="R39" i="18"/>
  <c r="N40" i="18"/>
  <c r="O40" i="18"/>
  <c r="P40" i="18"/>
  <c r="Q40" i="18"/>
  <c r="R40" i="18"/>
  <c r="N41" i="18"/>
  <c r="O41" i="18"/>
  <c r="P41" i="18"/>
  <c r="Q41" i="18"/>
  <c r="R41" i="18"/>
  <c r="N42" i="18"/>
  <c r="O42" i="18"/>
  <c r="P42" i="18"/>
  <c r="Q42" i="18"/>
  <c r="R42" i="18"/>
  <c r="N43" i="18"/>
  <c r="O43" i="18"/>
  <c r="P43" i="18"/>
  <c r="Q43" i="18"/>
  <c r="R43" i="18"/>
  <c r="N44" i="18"/>
  <c r="O44" i="18"/>
  <c r="P44" i="18"/>
  <c r="Q44" i="18"/>
  <c r="R44" i="18"/>
  <c r="N45" i="18"/>
  <c r="O45" i="18"/>
  <c r="P45" i="18"/>
  <c r="Q45" i="18"/>
  <c r="R45" i="18"/>
  <c r="N46" i="18"/>
  <c r="O46" i="18"/>
  <c r="P46" i="18"/>
  <c r="Q46" i="18"/>
  <c r="R46" i="18"/>
  <c r="N47" i="18"/>
  <c r="O47" i="18"/>
  <c r="P47" i="18"/>
  <c r="Q47" i="18"/>
  <c r="R47" i="18"/>
  <c r="N48" i="18"/>
  <c r="O48" i="18"/>
  <c r="P48" i="18"/>
  <c r="Q48" i="18"/>
  <c r="R48" i="18"/>
  <c r="N49" i="18"/>
  <c r="O49" i="18"/>
  <c r="P49" i="18"/>
  <c r="Q49" i="18"/>
  <c r="R49" i="18"/>
  <c r="N50" i="18"/>
  <c r="O50" i="18"/>
  <c r="P50" i="18"/>
  <c r="Q50" i="18"/>
  <c r="R50" i="18"/>
  <c r="N51" i="18"/>
  <c r="O51" i="18"/>
  <c r="P51" i="18"/>
  <c r="Q51" i="18"/>
  <c r="R51" i="18"/>
  <c r="N52" i="18"/>
  <c r="O52" i="18"/>
  <c r="P52" i="18"/>
  <c r="Q52" i="18"/>
  <c r="R52" i="18"/>
  <c r="N53" i="18"/>
  <c r="O53" i="18"/>
  <c r="P53" i="18"/>
  <c r="Q53" i="18"/>
  <c r="R53" i="18"/>
  <c r="N54" i="18"/>
  <c r="O54" i="18"/>
  <c r="P54" i="18"/>
  <c r="Q54" i="18"/>
  <c r="R54" i="18"/>
  <c r="N55" i="18"/>
  <c r="O55" i="18"/>
  <c r="P55" i="18"/>
  <c r="Q55" i="18"/>
  <c r="R55" i="18"/>
  <c r="N56" i="18"/>
  <c r="O56" i="18"/>
  <c r="P56" i="18"/>
  <c r="Q56" i="18"/>
  <c r="R56" i="18"/>
  <c r="N57" i="18"/>
  <c r="O57" i="18"/>
  <c r="P57" i="18"/>
  <c r="Q57" i="18"/>
  <c r="R57" i="18"/>
  <c r="N58" i="18"/>
  <c r="O58" i="18"/>
  <c r="P58" i="18"/>
  <c r="Q58" i="18"/>
  <c r="R58" i="18"/>
  <c r="N59" i="18"/>
  <c r="O59" i="18"/>
  <c r="P59" i="18"/>
  <c r="Q59" i="18"/>
  <c r="R59" i="18"/>
  <c r="N60" i="18"/>
  <c r="O60" i="18"/>
  <c r="P60" i="18"/>
  <c r="Q60" i="18"/>
  <c r="R60" i="18"/>
  <c r="N61" i="18"/>
  <c r="O61" i="18"/>
  <c r="P61" i="18"/>
  <c r="Q61" i="18"/>
  <c r="R61" i="18"/>
  <c r="N62" i="18"/>
  <c r="O62" i="18"/>
  <c r="P62" i="18"/>
  <c r="Q62" i="18"/>
  <c r="R62" i="18"/>
  <c r="N63" i="18"/>
  <c r="O63" i="18"/>
  <c r="P63" i="18"/>
  <c r="Q63" i="18"/>
  <c r="R63" i="18"/>
  <c r="N64" i="18"/>
  <c r="O64" i="18"/>
  <c r="P64" i="18"/>
  <c r="Q64" i="18"/>
  <c r="R64" i="18"/>
  <c r="N65" i="18"/>
  <c r="O65" i="18"/>
  <c r="P65" i="18"/>
  <c r="Q65" i="18"/>
  <c r="R65" i="18"/>
  <c r="N66" i="18"/>
  <c r="O66" i="18"/>
  <c r="P66" i="18"/>
  <c r="Q66" i="18"/>
  <c r="R66" i="18"/>
  <c r="N67" i="18"/>
  <c r="O67" i="18"/>
  <c r="P67" i="18"/>
  <c r="Q67" i="18"/>
  <c r="R67" i="18"/>
  <c r="N68" i="18"/>
  <c r="O68" i="18"/>
  <c r="P68" i="18"/>
  <c r="Q68" i="18"/>
  <c r="R68" i="18"/>
  <c r="N69" i="18"/>
  <c r="O69" i="18"/>
  <c r="P69" i="18"/>
  <c r="Q69" i="18"/>
  <c r="R69" i="18"/>
  <c r="N70" i="18"/>
  <c r="O70" i="18"/>
  <c r="P70" i="18"/>
  <c r="Q70" i="18"/>
  <c r="R70" i="18"/>
  <c r="N71" i="18"/>
  <c r="O71" i="18"/>
  <c r="P71" i="18"/>
  <c r="Q71" i="18"/>
  <c r="R71" i="18"/>
  <c r="N72" i="18"/>
  <c r="O72" i="18"/>
  <c r="P72" i="18"/>
  <c r="Q72" i="18"/>
  <c r="R72" i="18"/>
  <c r="N73" i="18"/>
  <c r="O73" i="18"/>
  <c r="P73" i="18"/>
  <c r="Q73" i="18"/>
  <c r="R73" i="18"/>
  <c r="N74" i="18"/>
  <c r="O74" i="18"/>
  <c r="P74" i="18"/>
  <c r="Q74" i="18"/>
  <c r="R74" i="18"/>
  <c r="N75" i="18"/>
  <c r="O75" i="18"/>
  <c r="P75" i="18"/>
  <c r="Q75" i="18"/>
  <c r="R75" i="18"/>
  <c r="N76" i="18"/>
  <c r="O76" i="18"/>
  <c r="P76" i="18"/>
  <c r="Q76" i="18"/>
  <c r="R76" i="18"/>
  <c r="N77" i="18"/>
  <c r="O77" i="18"/>
  <c r="P77" i="18"/>
  <c r="Q77" i="18"/>
  <c r="R77" i="18"/>
  <c r="N78" i="18"/>
  <c r="O78" i="18"/>
  <c r="P78" i="18"/>
  <c r="Q78" i="18"/>
  <c r="R78" i="18"/>
  <c r="N79" i="18"/>
  <c r="O79" i="18"/>
  <c r="P79" i="18"/>
  <c r="Q79" i="18"/>
  <c r="R79" i="18"/>
  <c r="N80" i="18"/>
  <c r="O80" i="18"/>
  <c r="P80" i="18"/>
  <c r="Q80" i="18"/>
  <c r="R80" i="18"/>
  <c r="N81" i="18"/>
  <c r="O81" i="18"/>
  <c r="P81" i="18"/>
  <c r="Q81" i="18"/>
  <c r="R81" i="18"/>
  <c r="N82" i="18"/>
  <c r="O82" i="18"/>
  <c r="P82" i="18"/>
  <c r="Q82" i="18"/>
  <c r="R82" i="18"/>
  <c r="N83" i="18"/>
  <c r="O83" i="18"/>
  <c r="P83" i="18"/>
  <c r="Q83" i="18"/>
  <c r="R83" i="18"/>
  <c r="N84" i="18"/>
  <c r="O84" i="18"/>
  <c r="P84" i="18"/>
  <c r="Q84" i="18"/>
  <c r="R84" i="18"/>
  <c r="N85" i="18"/>
  <c r="O85" i="18"/>
  <c r="P85" i="18"/>
  <c r="Q85" i="18"/>
  <c r="R85" i="18"/>
  <c r="N86" i="18"/>
  <c r="O86" i="18"/>
  <c r="P86" i="18"/>
  <c r="Q86" i="18"/>
  <c r="R86" i="18"/>
  <c r="N87" i="18"/>
  <c r="O87" i="18"/>
  <c r="P87" i="18"/>
  <c r="Q87" i="18"/>
  <c r="R87" i="18"/>
  <c r="N88" i="18"/>
  <c r="O88" i="18"/>
  <c r="P88" i="18"/>
  <c r="Q88" i="18"/>
  <c r="R88" i="18"/>
  <c r="N89" i="18"/>
  <c r="O89" i="18"/>
  <c r="P89" i="18"/>
  <c r="Q89" i="18"/>
  <c r="R89" i="18"/>
  <c r="N90" i="18"/>
  <c r="O90" i="18"/>
  <c r="P90" i="18"/>
  <c r="Q90" i="18"/>
  <c r="R90" i="18"/>
  <c r="N91" i="18"/>
  <c r="O91" i="18"/>
  <c r="P91" i="18"/>
  <c r="Q91" i="18"/>
  <c r="R91" i="18"/>
  <c r="N92" i="18"/>
  <c r="O92" i="18"/>
  <c r="P92" i="18"/>
  <c r="Q92" i="18"/>
  <c r="R92" i="18"/>
  <c r="N93" i="18"/>
  <c r="O93" i="18"/>
  <c r="P93" i="18"/>
  <c r="Q93" i="18"/>
  <c r="R93" i="18"/>
  <c r="N94" i="18"/>
  <c r="O94" i="18"/>
  <c r="P94" i="18"/>
  <c r="Q94" i="18"/>
  <c r="R94" i="18"/>
  <c r="N95" i="18"/>
  <c r="O95" i="18"/>
  <c r="P95" i="18"/>
  <c r="Q95" i="18"/>
  <c r="R95" i="18"/>
  <c r="N96" i="18"/>
  <c r="O96" i="18"/>
  <c r="P96" i="18"/>
  <c r="Q96" i="18"/>
  <c r="R96" i="18"/>
  <c r="N97" i="18"/>
  <c r="O97" i="18"/>
  <c r="P97" i="18"/>
  <c r="Q97" i="18"/>
  <c r="R97" i="18"/>
  <c r="N98" i="18"/>
  <c r="O98" i="18"/>
  <c r="P98" i="18"/>
  <c r="Q98" i="18"/>
  <c r="R98" i="18"/>
  <c r="N99" i="18"/>
  <c r="O99" i="18"/>
  <c r="P99" i="18"/>
  <c r="Q99" i="18"/>
  <c r="R99" i="18"/>
  <c r="N100" i="18"/>
  <c r="O100" i="18"/>
  <c r="P100" i="18"/>
  <c r="Q100" i="18"/>
  <c r="R100" i="18"/>
  <c r="N101" i="18"/>
  <c r="O101" i="18"/>
  <c r="P101" i="18"/>
  <c r="Q101" i="18"/>
  <c r="R101" i="18"/>
  <c r="N102" i="18"/>
  <c r="O102" i="18"/>
  <c r="P102" i="18"/>
  <c r="Q102" i="18"/>
  <c r="R102" i="18"/>
  <c r="N103" i="18"/>
  <c r="O103" i="18"/>
  <c r="P103" i="18"/>
  <c r="Q103" i="18"/>
  <c r="R103" i="18"/>
  <c r="N104" i="18"/>
  <c r="O104" i="18"/>
  <c r="P104" i="18"/>
  <c r="Q104" i="18"/>
  <c r="R104" i="18"/>
  <c r="N105" i="18"/>
  <c r="O105" i="18"/>
  <c r="P105" i="18"/>
  <c r="Q105" i="18"/>
  <c r="R105" i="18"/>
  <c r="N106" i="18"/>
  <c r="O106" i="18"/>
  <c r="P106" i="18"/>
  <c r="Q106" i="18"/>
  <c r="R106" i="18"/>
  <c r="N107" i="18"/>
  <c r="O107" i="18"/>
  <c r="P107" i="18"/>
  <c r="Q107" i="18"/>
  <c r="R107" i="18"/>
  <c r="N108" i="18"/>
  <c r="O108" i="18"/>
  <c r="P108" i="18"/>
  <c r="Q108" i="18"/>
  <c r="R108" i="18"/>
  <c r="N109" i="18"/>
  <c r="O109" i="18"/>
  <c r="P109" i="18"/>
  <c r="Q109" i="18"/>
  <c r="R109" i="18"/>
  <c r="N110" i="18"/>
  <c r="O110" i="18"/>
  <c r="P110" i="18"/>
  <c r="Q110" i="18"/>
  <c r="R110" i="18"/>
  <c r="N111" i="18"/>
  <c r="O111" i="18"/>
  <c r="P111" i="18"/>
  <c r="Q111" i="18"/>
  <c r="R111" i="18"/>
  <c r="N112" i="18"/>
  <c r="O112" i="18"/>
  <c r="P112" i="18"/>
  <c r="Q112" i="18"/>
  <c r="R112" i="18"/>
  <c r="N113" i="18"/>
  <c r="O113" i="18"/>
  <c r="P113" i="18"/>
  <c r="Q113" i="18"/>
  <c r="R113" i="18"/>
  <c r="N114" i="18"/>
  <c r="O114" i="18"/>
  <c r="P114" i="18"/>
  <c r="Q114" i="18"/>
  <c r="R114" i="18"/>
  <c r="N115" i="18"/>
  <c r="O115" i="18"/>
  <c r="P115" i="18"/>
  <c r="Q115" i="18"/>
  <c r="R115" i="18"/>
  <c r="N116" i="18"/>
  <c r="O116" i="18"/>
  <c r="P116" i="18"/>
  <c r="Q116" i="18"/>
  <c r="R116" i="18"/>
  <c r="N117" i="18"/>
  <c r="O117" i="18"/>
  <c r="P117" i="18"/>
  <c r="Q117" i="18"/>
  <c r="R117" i="18"/>
  <c r="N118" i="18"/>
  <c r="O118" i="18"/>
  <c r="P118" i="18"/>
  <c r="Q118" i="18"/>
  <c r="R118" i="18"/>
  <c r="N119" i="18"/>
  <c r="O119" i="18"/>
  <c r="P119" i="18"/>
  <c r="Q119" i="18"/>
  <c r="R119" i="18"/>
  <c r="N120" i="18"/>
  <c r="O120" i="18"/>
  <c r="P120" i="18"/>
  <c r="Q120" i="18"/>
  <c r="R120" i="18"/>
  <c r="N121" i="18"/>
  <c r="O121" i="18"/>
  <c r="P121" i="18"/>
  <c r="Q121" i="18"/>
  <c r="R121" i="18"/>
  <c r="N122" i="18"/>
  <c r="O122" i="18"/>
  <c r="P122" i="18"/>
  <c r="Q122" i="18"/>
  <c r="R122" i="18"/>
  <c r="N123" i="18"/>
  <c r="O123" i="18"/>
  <c r="P123" i="18"/>
  <c r="Q123" i="18"/>
  <c r="R123" i="18"/>
  <c r="N124" i="18"/>
  <c r="O124" i="18"/>
  <c r="P124" i="18"/>
  <c r="Q124" i="18"/>
  <c r="R124" i="18"/>
  <c r="N125" i="18"/>
  <c r="O125" i="18"/>
  <c r="P125" i="18"/>
  <c r="Q125" i="18"/>
  <c r="R125" i="18"/>
  <c r="N126" i="18"/>
  <c r="O126" i="18"/>
  <c r="P126" i="18"/>
  <c r="Q126" i="18"/>
  <c r="R126" i="18"/>
  <c r="N127" i="18"/>
  <c r="O127" i="18"/>
  <c r="P127" i="18"/>
  <c r="Q127" i="18"/>
  <c r="R127" i="18"/>
  <c r="N128" i="18"/>
  <c r="O128" i="18"/>
  <c r="P128" i="18"/>
  <c r="Q128" i="18"/>
  <c r="R128" i="18"/>
  <c r="N129" i="18"/>
  <c r="O129" i="18"/>
  <c r="P129" i="18"/>
  <c r="Q129" i="18"/>
  <c r="R129" i="18"/>
  <c r="N130" i="18"/>
  <c r="O130" i="18"/>
  <c r="P130" i="18"/>
  <c r="Q130" i="18"/>
  <c r="R130" i="18"/>
  <c r="N131" i="18"/>
  <c r="O131" i="18"/>
  <c r="P131" i="18"/>
  <c r="Q131" i="18"/>
  <c r="R131" i="18"/>
  <c r="N132" i="18"/>
  <c r="O132" i="18"/>
  <c r="P132" i="18"/>
  <c r="Q132" i="18"/>
  <c r="R132" i="18"/>
  <c r="N133" i="18"/>
  <c r="O133" i="18"/>
  <c r="P133" i="18"/>
  <c r="Q133" i="18"/>
  <c r="R133" i="18"/>
  <c r="N134" i="18"/>
  <c r="O134" i="18"/>
  <c r="P134" i="18"/>
  <c r="Q134" i="18"/>
  <c r="R134" i="18"/>
  <c r="N135" i="18"/>
  <c r="O135" i="18"/>
  <c r="P135" i="18"/>
  <c r="Q135" i="18"/>
  <c r="R135" i="18"/>
  <c r="N136" i="18"/>
  <c r="O136" i="18"/>
  <c r="P136" i="18"/>
  <c r="Q136" i="18"/>
  <c r="R136" i="18"/>
  <c r="N137" i="18"/>
  <c r="O137" i="18"/>
  <c r="P137" i="18"/>
  <c r="Q137" i="18"/>
  <c r="R137" i="18"/>
  <c r="N138" i="18"/>
  <c r="O138" i="18"/>
  <c r="P138" i="18"/>
  <c r="Q138" i="18"/>
  <c r="R138" i="18"/>
  <c r="N139" i="18"/>
  <c r="O139" i="18"/>
  <c r="P139" i="18"/>
  <c r="Q139" i="18"/>
  <c r="R139" i="18"/>
  <c r="N140" i="18"/>
  <c r="O140" i="18"/>
  <c r="P140" i="18"/>
  <c r="Q140" i="18"/>
  <c r="R140" i="18"/>
  <c r="N141" i="18"/>
  <c r="O141" i="18"/>
  <c r="P141" i="18"/>
  <c r="Q141" i="18"/>
  <c r="R141" i="18"/>
  <c r="N142" i="18"/>
  <c r="O142" i="18"/>
  <c r="P142" i="18"/>
  <c r="Q142" i="18"/>
  <c r="R142" i="18"/>
  <c r="N143" i="18"/>
  <c r="O143" i="18"/>
  <c r="P143" i="18"/>
  <c r="Q143" i="18"/>
  <c r="R143" i="18"/>
  <c r="N144" i="18"/>
  <c r="O144" i="18"/>
  <c r="P144" i="18"/>
  <c r="Q144" i="18"/>
  <c r="R144" i="18"/>
  <c r="N145" i="18"/>
  <c r="O145" i="18"/>
  <c r="P145" i="18"/>
  <c r="Q145" i="18"/>
  <c r="R145" i="18"/>
  <c r="N146" i="18"/>
  <c r="O146" i="18"/>
  <c r="P146" i="18"/>
  <c r="Q146" i="18"/>
  <c r="R146" i="18"/>
  <c r="N147" i="18"/>
  <c r="O147" i="18"/>
  <c r="P147" i="18"/>
  <c r="Q147" i="18"/>
  <c r="R147" i="18"/>
  <c r="N148" i="18"/>
  <c r="O148" i="18"/>
  <c r="P148" i="18"/>
  <c r="Q148" i="18"/>
  <c r="R148" i="18"/>
  <c r="N149" i="18"/>
  <c r="O149" i="18"/>
  <c r="P149" i="18"/>
  <c r="Q149" i="18"/>
  <c r="R149" i="18"/>
  <c r="N150" i="18"/>
  <c r="O150" i="18"/>
  <c r="P150" i="18"/>
  <c r="Q150" i="18"/>
  <c r="R150" i="18"/>
  <c r="N151" i="18"/>
  <c r="O151" i="18"/>
  <c r="P151" i="18"/>
  <c r="Q151" i="18"/>
  <c r="R151" i="18"/>
  <c r="N152" i="18"/>
  <c r="O152" i="18"/>
  <c r="P152" i="18"/>
  <c r="Q152" i="18"/>
  <c r="R152" i="18"/>
  <c r="N153" i="18"/>
  <c r="O153" i="18"/>
  <c r="P153" i="18"/>
  <c r="Q153" i="18"/>
  <c r="R153" i="18"/>
  <c r="N154" i="18"/>
  <c r="O154" i="18"/>
  <c r="P154" i="18"/>
  <c r="Q154" i="18"/>
  <c r="R154" i="18"/>
  <c r="N155" i="18"/>
  <c r="O155" i="18"/>
  <c r="P155" i="18"/>
  <c r="Q155" i="18"/>
  <c r="R155" i="18"/>
  <c r="N156" i="18"/>
  <c r="O156" i="18"/>
  <c r="P156" i="18"/>
  <c r="Q156" i="18"/>
  <c r="R156" i="18"/>
  <c r="N157" i="18"/>
  <c r="O157" i="18"/>
  <c r="P157" i="18"/>
  <c r="Q157" i="18"/>
  <c r="R157" i="18"/>
  <c r="Q158" i="18"/>
  <c r="N159" i="18"/>
  <c r="O159" i="18"/>
  <c r="P159" i="18"/>
  <c r="Q159" i="18"/>
  <c r="R159" i="18"/>
  <c r="N160" i="18"/>
  <c r="O160" i="18"/>
  <c r="P160" i="18"/>
  <c r="Q160" i="18"/>
  <c r="R160" i="18"/>
  <c r="N161" i="18"/>
  <c r="O161" i="18"/>
  <c r="P161" i="18"/>
  <c r="Q161" i="18"/>
  <c r="R161" i="18"/>
  <c r="N162" i="18"/>
  <c r="O162" i="18"/>
  <c r="P162" i="18"/>
  <c r="Q162" i="18"/>
  <c r="R162" i="18"/>
  <c r="N163" i="18"/>
  <c r="O163" i="18"/>
  <c r="P163" i="18"/>
  <c r="Q163" i="18"/>
  <c r="R163" i="18"/>
  <c r="N164" i="18"/>
  <c r="O164" i="18"/>
  <c r="P164" i="18"/>
  <c r="Q164" i="18"/>
  <c r="R164" i="18"/>
  <c r="N165" i="18"/>
  <c r="O165" i="18"/>
  <c r="P165" i="18"/>
  <c r="Q165" i="18"/>
  <c r="R165" i="18"/>
  <c r="N166" i="18"/>
  <c r="O166" i="18"/>
  <c r="P166" i="18"/>
  <c r="Q166" i="18"/>
  <c r="R166" i="18"/>
  <c r="N167" i="18"/>
  <c r="O167" i="18"/>
  <c r="P167" i="18"/>
  <c r="Q167" i="18"/>
  <c r="R167" i="18"/>
  <c r="N168" i="18"/>
  <c r="O168" i="18"/>
  <c r="P168" i="18"/>
  <c r="Q168" i="18"/>
  <c r="R168" i="18"/>
  <c r="N169" i="18"/>
  <c r="O169" i="18"/>
  <c r="P169" i="18"/>
  <c r="Q169" i="18"/>
  <c r="R169" i="18"/>
  <c r="N170" i="18"/>
  <c r="O170" i="18"/>
  <c r="P170" i="18"/>
  <c r="Q170" i="18"/>
  <c r="R170" i="18"/>
  <c r="N171" i="18"/>
  <c r="O171" i="18"/>
  <c r="P171" i="18"/>
  <c r="Q171" i="18"/>
  <c r="R171" i="18"/>
  <c r="N172" i="18"/>
  <c r="O172" i="18"/>
  <c r="P172" i="18"/>
  <c r="Q172" i="18"/>
  <c r="R172" i="18"/>
  <c r="N173" i="18"/>
  <c r="O173" i="18"/>
  <c r="P173" i="18"/>
  <c r="Q173" i="18"/>
  <c r="R173" i="18"/>
  <c r="N174" i="18"/>
  <c r="O174" i="18"/>
  <c r="P174" i="18"/>
  <c r="Q174" i="18"/>
  <c r="R174" i="18"/>
  <c r="N175" i="18"/>
  <c r="O175" i="18"/>
  <c r="P175" i="18"/>
  <c r="Q175" i="18"/>
  <c r="R175" i="18"/>
  <c r="N176" i="18"/>
  <c r="O176" i="18"/>
  <c r="P176" i="18"/>
  <c r="Q176" i="18"/>
  <c r="R176" i="18"/>
  <c r="N177" i="18"/>
  <c r="O177" i="18"/>
  <c r="P177" i="18"/>
  <c r="Q177" i="18"/>
  <c r="R177" i="18"/>
  <c r="N178" i="18"/>
  <c r="O178" i="18"/>
  <c r="P178" i="18"/>
  <c r="Q178" i="18"/>
  <c r="R178" i="18"/>
  <c r="N179" i="18"/>
  <c r="O179" i="18"/>
  <c r="P179" i="18"/>
  <c r="Q179" i="18"/>
  <c r="R179" i="18"/>
  <c r="N180" i="18"/>
  <c r="O180" i="18"/>
  <c r="P180" i="18"/>
  <c r="Q180" i="18"/>
  <c r="R180" i="18"/>
  <c r="N181" i="18"/>
  <c r="O181" i="18"/>
  <c r="P181" i="18"/>
  <c r="Q181" i="18"/>
  <c r="R181" i="18"/>
  <c r="N182" i="18"/>
  <c r="O182" i="18"/>
  <c r="P182" i="18"/>
  <c r="Q182" i="18"/>
  <c r="R182" i="18"/>
  <c r="N183" i="18"/>
  <c r="O183" i="18"/>
  <c r="P183" i="18"/>
  <c r="Q183" i="18"/>
  <c r="R183" i="18"/>
  <c r="N184" i="18"/>
  <c r="O184" i="18"/>
  <c r="P184" i="18"/>
  <c r="Q184" i="18"/>
  <c r="R184" i="18"/>
  <c r="N185" i="18"/>
  <c r="O185" i="18"/>
  <c r="P185" i="18"/>
  <c r="Q185" i="18"/>
  <c r="R185" i="18"/>
  <c r="N186" i="18"/>
  <c r="O186" i="18"/>
  <c r="P186" i="18"/>
  <c r="Q186" i="18"/>
  <c r="R186" i="18"/>
  <c r="N187" i="18"/>
  <c r="O187" i="18"/>
  <c r="P187" i="18"/>
  <c r="Q187" i="18"/>
  <c r="R187" i="18"/>
  <c r="N188" i="18"/>
  <c r="O188" i="18"/>
  <c r="P188" i="18"/>
  <c r="Q188" i="18"/>
  <c r="R188" i="18"/>
  <c r="N189" i="18"/>
  <c r="O189" i="18"/>
  <c r="P189" i="18"/>
  <c r="Q189" i="18"/>
  <c r="R189" i="18"/>
  <c r="N190" i="18"/>
  <c r="O190" i="18"/>
  <c r="P190" i="18"/>
  <c r="Q190" i="18"/>
  <c r="R190" i="18"/>
  <c r="N191" i="18"/>
  <c r="O191" i="18"/>
  <c r="P191" i="18"/>
  <c r="Q191" i="18"/>
  <c r="R191" i="18"/>
  <c r="N192" i="18"/>
  <c r="O192" i="18"/>
  <c r="P192" i="18"/>
  <c r="Q192" i="18"/>
  <c r="R192" i="18"/>
  <c r="N193" i="18"/>
  <c r="O193" i="18"/>
  <c r="P193" i="18"/>
  <c r="Q193" i="18"/>
  <c r="R193" i="18"/>
  <c r="N194" i="18"/>
  <c r="O194" i="18"/>
  <c r="P194" i="18"/>
  <c r="Q194" i="18"/>
  <c r="R194" i="18"/>
  <c r="N195" i="18"/>
  <c r="O195" i="18"/>
  <c r="P195" i="18"/>
  <c r="Q195" i="18"/>
  <c r="R195" i="18"/>
  <c r="N196" i="18"/>
  <c r="O196" i="18"/>
  <c r="P196" i="18"/>
  <c r="Q196" i="18"/>
  <c r="R196" i="18"/>
  <c r="N197" i="18"/>
  <c r="O197" i="18"/>
  <c r="P197" i="18"/>
  <c r="Q197" i="18"/>
  <c r="R197" i="18"/>
  <c r="N198" i="18"/>
  <c r="O198" i="18"/>
  <c r="P198" i="18"/>
  <c r="Q198" i="18"/>
  <c r="R198" i="18"/>
  <c r="N199" i="18"/>
  <c r="O199" i="18"/>
  <c r="P199" i="18"/>
  <c r="Q199" i="18"/>
  <c r="R199" i="18"/>
  <c r="N200" i="18"/>
  <c r="O200" i="18"/>
  <c r="P200" i="18"/>
  <c r="Q200" i="18"/>
  <c r="R200" i="18"/>
  <c r="N201" i="18"/>
  <c r="O201" i="18"/>
  <c r="P201" i="18"/>
  <c r="Q201" i="18"/>
  <c r="R201" i="18"/>
  <c r="N202" i="18"/>
  <c r="O202" i="18"/>
  <c r="P202" i="18"/>
  <c r="Q202" i="18"/>
  <c r="R202" i="18"/>
  <c r="N203" i="18"/>
  <c r="O203" i="18"/>
  <c r="P203" i="18"/>
  <c r="Q203" i="18"/>
  <c r="R203" i="18"/>
  <c r="N204" i="18"/>
  <c r="O204" i="18"/>
  <c r="P204" i="18"/>
  <c r="Q204" i="18"/>
  <c r="R204" i="18"/>
  <c r="N205" i="18"/>
  <c r="O205" i="18"/>
  <c r="P205" i="18"/>
  <c r="Q205" i="18"/>
  <c r="R205" i="18"/>
  <c r="N206" i="18"/>
  <c r="O206" i="18"/>
  <c r="P206" i="18"/>
  <c r="Q206" i="18"/>
  <c r="R206" i="18"/>
  <c r="N207" i="18"/>
  <c r="O207" i="18"/>
  <c r="P207" i="18"/>
  <c r="Q207" i="18"/>
  <c r="R207" i="18"/>
  <c r="N208" i="18"/>
  <c r="O208" i="18"/>
  <c r="P208" i="18"/>
  <c r="Q208" i="18"/>
  <c r="R208" i="18"/>
  <c r="N209" i="18"/>
  <c r="O209" i="18"/>
  <c r="P209" i="18"/>
  <c r="Q209" i="18"/>
  <c r="R209" i="18"/>
  <c r="N210" i="18"/>
  <c r="O210" i="18"/>
  <c r="P210" i="18"/>
  <c r="Q210" i="18"/>
  <c r="R210" i="18"/>
  <c r="N211" i="18"/>
  <c r="O211" i="18"/>
  <c r="P211" i="18"/>
  <c r="Q211" i="18"/>
  <c r="R211" i="18"/>
  <c r="N212" i="18"/>
  <c r="O212" i="18"/>
  <c r="P212" i="18"/>
  <c r="Q212" i="18"/>
  <c r="R212" i="18"/>
  <c r="N213" i="18"/>
  <c r="O213" i="18"/>
  <c r="P213" i="18"/>
  <c r="Q213" i="18"/>
  <c r="R213" i="18"/>
  <c r="N214" i="18"/>
  <c r="O214" i="18"/>
  <c r="P214" i="18"/>
  <c r="Q214" i="18"/>
  <c r="R214" i="18"/>
  <c r="N215" i="18"/>
  <c r="O215" i="18"/>
  <c r="P215" i="18"/>
  <c r="Q215" i="18"/>
  <c r="R215" i="18"/>
  <c r="N216" i="18"/>
  <c r="O216" i="18"/>
  <c r="P216" i="18"/>
  <c r="Q216" i="18"/>
  <c r="R216" i="18"/>
  <c r="N217" i="18"/>
  <c r="O217" i="18"/>
  <c r="P217" i="18"/>
  <c r="Q217" i="18"/>
  <c r="R217" i="18"/>
  <c r="N218" i="18"/>
  <c r="O218" i="18"/>
  <c r="P218" i="18"/>
  <c r="Q218" i="18"/>
  <c r="R218" i="18"/>
  <c r="N219" i="18"/>
  <c r="O219" i="18"/>
  <c r="P219" i="18"/>
  <c r="Q219" i="18"/>
  <c r="R219" i="18"/>
  <c r="N220" i="18"/>
  <c r="O220" i="18"/>
  <c r="P220" i="18"/>
  <c r="Q220" i="18"/>
  <c r="R220" i="18"/>
  <c r="N221" i="18"/>
  <c r="O221" i="18"/>
  <c r="P221" i="18"/>
  <c r="Q221" i="18"/>
  <c r="R221" i="18"/>
  <c r="N222" i="18"/>
  <c r="O222" i="18"/>
  <c r="P222" i="18"/>
  <c r="Q222" i="18"/>
  <c r="R222" i="18"/>
  <c r="N223" i="18"/>
  <c r="O223" i="18"/>
  <c r="P223" i="18"/>
  <c r="Q223" i="18"/>
  <c r="R223" i="18"/>
  <c r="N224" i="18"/>
  <c r="O224" i="18"/>
  <c r="P224" i="18"/>
  <c r="Q224" i="18"/>
  <c r="R224" i="18"/>
  <c r="N225" i="18"/>
  <c r="O225" i="18"/>
  <c r="P225" i="18"/>
  <c r="Q225" i="18"/>
  <c r="R225" i="18"/>
  <c r="N226" i="18"/>
  <c r="O226" i="18"/>
  <c r="P226" i="18"/>
  <c r="Q226" i="18"/>
  <c r="R226" i="18"/>
  <c r="N227" i="18"/>
  <c r="O227" i="18"/>
  <c r="P227" i="18"/>
  <c r="Q227" i="18"/>
  <c r="R227" i="18"/>
  <c r="N228" i="18"/>
  <c r="O228" i="18"/>
  <c r="P228" i="18"/>
  <c r="Q228" i="18"/>
  <c r="R228" i="18"/>
  <c r="N229" i="18"/>
  <c r="O229" i="18"/>
  <c r="P229" i="18"/>
  <c r="Q229" i="18"/>
  <c r="R229" i="18"/>
  <c r="N230" i="18"/>
  <c r="O230" i="18"/>
  <c r="P230" i="18"/>
  <c r="Q230" i="18"/>
  <c r="R230" i="18"/>
  <c r="N231" i="18"/>
  <c r="O231" i="18"/>
  <c r="P231" i="18"/>
  <c r="Q231" i="18"/>
  <c r="R231" i="18"/>
  <c r="N232" i="18"/>
  <c r="O232" i="18"/>
  <c r="P232" i="18"/>
  <c r="Q232" i="18"/>
  <c r="R232" i="18"/>
  <c r="N233" i="18"/>
  <c r="O233" i="18"/>
  <c r="P233" i="18"/>
  <c r="Q233" i="18"/>
  <c r="R233" i="18"/>
  <c r="N234" i="18"/>
  <c r="O234" i="18"/>
  <c r="P234" i="18"/>
  <c r="Q234" i="18"/>
  <c r="R234" i="18"/>
  <c r="N235" i="18"/>
  <c r="O235" i="18"/>
  <c r="P235" i="18"/>
  <c r="Q235" i="18"/>
  <c r="R235" i="18"/>
  <c r="N236" i="18"/>
  <c r="O236" i="18"/>
  <c r="P236" i="18"/>
  <c r="Q236" i="18"/>
  <c r="R236" i="18"/>
  <c r="N237" i="18"/>
  <c r="O237" i="18"/>
  <c r="P237" i="18"/>
  <c r="Q237" i="18"/>
  <c r="R237" i="18"/>
  <c r="N238" i="18"/>
  <c r="O238" i="18"/>
  <c r="P238" i="18"/>
  <c r="Q238" i="18"/>
  <c r="R238" i="18"/>
  <c r="N239" i="18"/>
  <c r="O239" i="18"/>
  <c r="P239" i="18"/>
  <c r="Q239" i="18"/>
  <c r="R239" i="18"/>
  <c r="N240" i="18"/>
  <c r="O240" i="18"/>
  <c r="P240" i="18"/>
  <c r="Q240" i="18"/>
  <c r="R240" i="18"/>
  <c r="N241" i="18"/>
  <c r="O241" i="18"/>
  <c r="P241" i="18"/>
  <c r="Q241" i="18"/>
  <c r="R241" i="18"/>
  <c r="N242" i="18"/>
  <c r="O242" i="18"/>
  <c r="P242" i="18"/>
  <c r="Q242" i="18"/>
  <c r="R242" i="18"/>
  <c r="N243" i="18"/>
  <c r="O243" i="18"/>
  <c r="P243" i="18"/>
  <c r="Q243" i="18"/>
  <c r="R243" i="18"/>
  <c r="N244" i="18"/>
  <c r="O244" i="18"/>
  <c r="P244" i="18"/>
  <c r="Q244" i="18"/>
  <c r="R244" i="18"/>
  <c r="N245" i="18"/>
  <c r="O245" i="18"/>
  <c r="P245" i="18"/>
  <c r="Q245" i="18"/>
  <c r="R245" i="18"/>
  <c r="N246" i="18"/>
  <c r="O246" i="18"/>
  <c r="P246" i="18"/>
  <c r="Q246" i="18"/>
  <c r="R246" i="18"/>
  <c r="N247" i="18"/>
  <c r="O247" i="18"/>
  <c r="P247" i="18"/>
  <c r="Q247" i="18"/>
  <c r="R247" i="18"/>
  <c r="N248" i="18"/>
  <c r="O248" i="18"/>
  <c r="P248" i="18"/>
  <c r="Q248" i="18"/>
  <c r="R248" i="18"/>
  <c r="N249" i="18"/>
  <c r="O249" i="18"/>
  <c r="P249" i="18"/>
  <c r="Q249" i="18"/>
  <c r="R249" i="18"/>
  <c r="N250" i="18"/>
  <c r="O250" i="18"/>
  <c r="P250" i="18"/>
  <c r="Q250" i="18"/>
  <c r="R250" i="18"/>
  <c r="N251" i="18"/>
  <c r="O251" i="18"/>
  <c r="P251" i="18"/>
  <c r="Q251" i="18"/>
  <c r="R251" i="18"/>
  <c r="N252" i="18"/>
  <c r="O252" i="18"/>
  <c r="P252" i="18"/>
  <c r="Q252" i="18"/>
  <c r="R252" i="18"/>
  <c r="N253" i="18"/>
  <c r="O253" i="18"/>
  <c r="P253" i="18"/>
  <c r="Q253" i="18"/>
  <c r="R253" i="18"/>
  <c r="N254" i="18"/>
  <c r="O254" i="18"/>
  <c r="P254" i="18"/>
  <c r="Q254" i="18"/>
  <c r="R254" i="18"/>
  <c r="N255" i="18"/>
  <c r="O255" i="18"/>
  <c r="P255" i="18"/>
  <c r="Q255" i="18"/>
  <c r="R255" i="18"/>
  <c r="N256" i="18"/>
  <c r="O256" i="18"/>
  <c r="P256" i="18"/>
  <c r="Q256" i="18"/>
  <c r="R256" i="18"/>
  <c r="N257" i="18"/>
  <c r="O257" i="18"/>
  <c r="P257" i="18"/>
  <c r="Q257" i="18"/>
  <c r="R257" i="18"/>
  <c r="N258" i="18"/>
  <c r="O258" i="18"/>
  <c r="P258" i="18"/>
  <c r="Q258" i="18"/>
  <c r="R258" i="18"/>
  <c r="N259" i="18"/>
  <c r="O259" i="18"/>
  <c r="P259" i="18"/>
  <c r="Q259" i="18"/>
  <c r="R259" i="18"/>
  <c r="N260" i="18"/>
  <c r="O260" i="18"/>
  <c r="P260" i="18"/>
  <c r="Q260" i="18"/>
  <c r="R260" i="18"/>
  <c r="N261" i="18"/>
  <c r="O261" i="18"/>
  <c r="P261" i="18"/>
  <c r="Q261" i="18"/>
  <c r="R261" i="18"/>
  <c r="N262" i="18"/>
  <c r="O262" i="18"/>
  <c r="P262" i="18"/>
  <c r="Q262" i="18"/>
  <c r="R262" i="18"/>
  <c r="N263" i="18"/>
  <c r="O263" i="18"/>
  <c r="P263" i="18"/>
  <c r="Q263" i="18"/>
  <c r="R263" i="18"/>
  <c r="N264" i="18"/>
  <c r="O264" i="18"/>
  <c r="P264" i="18"/>
  <c r="Q264" i="18"/>
  <c r="R264" i="18"/>
  <c r="N265" i="18"/>
  <c r="O265" i="18"/>
  <c r="P265" i="18"/>
  <c r="Q265" i="18"/>
  <c r="R265" i="18"/>
  <c r="N266" i="18"/>
  <c r="O266" i="18"/>
  <c r="P266" i="18"/>
  <c r="Q266" i="18"/>
  <c r="R266" i="18"/>
  <c r="N267" i="18"/>
  <c r="O267" i="18"/>
  <c r="P267" i="18"/>
  <c r="Q267" i="18"/>
  <c r="R267" i="18"/>
  <c r="N268" i="18"/>
  <c r="O268" i="18"/>
  <c r="P268" i="18"/>
  <c r="Q268" i="18"/>
  <c r="R268" i="18"/>
  <c r="N269" i="18"/>
  <c r="O269" i="18"/>
  <c r="P269" i="18"/>
  <c r="Q269" i="18"/>
  <c r="R269" i="18"/>
  <c r="N270" i="18"/>
  <c r="O270" i="18"/>
  <c r="P270" i="18"/>
  <c r="Q270" i="18"/>
  <c r="R270" i="18"/>
  <c r="N271" i="18"/>
  <c r="O271" i="18"/>
  <c r="P271" i="18"/>
  <c r="Q271" i="18"/>
  <c r="R271" i="18"/>
  <c r="N272" i="18"/>
  <c r="O272" i="18"/>
  <c r="P272" i="18"/>
  <c r="Q272" i="18"/>
  <c r="R272" i="18"/>
  <c r="N273" i="18"/>
  <c r="O273" i="18"/>
  <c r="P273" i="18"/>
  <c r="Q273" i="18"/>
  <c r="R273" i="18"/>
  <c r="N274" i="18"/>
  <c r="O274" i="18"/>
  <c r="P274" i="18"/>
  <c r="Q274" i="18"/>
  <c r="R274" i="18"/>
  <c r="N275" i="18"/>
  <c r="O275" i="18"/>
  <c r="P275" i="18"/>
  <c r="Q275" i="18"/>
  <c r="R275" i="18"/>
  <c r="N276" i="18"/>
  <c r="O276" i="18"/>
  <c r="P276" i="18"/>
  <c r="Q276" i="18"/>
  <c r="R276" i="18"/>
  <c r="N277" i="18"/>
  <c r="O277" i="18"/>
  <c r="P277" i="18"/>
  <c r="Q277" i="18"/>
  <c r="R277" i="18"/>
  <c r="N278" i="18"/>
  <c r="O278" i="18"/>
  <c r="P278" i="18"/>
  <c r="Q278" i="18"/>
  <c r="R278" i="18"/>
  <c r="N279" i="18"/>
  <c r="O279" i="18"/>
  <c r="P279" i="18"/>
  <c r="Q279" i="18"/>
  <c r="R279" i="18"/>
  <c r="N280" i="18"/>
  <c r="O280" i="18"/>
  <c r="P280" i="18"/>
  <c r="Q280" i="18"/>
  <c r="R280" i="18"/>
  <c r="N281" i="18"/>
  <c r="O281" i="18"/>
  <c r="P281" i="18"/>
  <c r="Q281" i="18"/>
  <c r="R281" i="18"/>
  <c r="N282" i="18"/>
  <c r="O282" i="18"/>
  <c r="P282" i="18"/>
  <c r="Q282" i="18"/>
  <c r="R282" i="18"/>
  <c r="N283" i="18"/>
  <c r="O283" i="18"/>
  <c r="P283" i="18"/>
  <c r="Q283" i="18"/>
  <c r="R283" i="18"/>
  <c r="N284" i="18"/>
  <c r="O284" i="18"/>
  <c r="P284" i="18"/>
  <c r="Q284" i="18"/>
  <c r="R284" i="18"/>
  <c r="N285" i="18"/>
  <c r="O285" i="18"/>
  <c r="P285" i="18"/>
  <c r="Q285" i="18"/>
  <c r="R285" i="18"/>
  <c r="N286" i="18"/>
  <c r="O286" i="18"/>
  <c r="P286" i="18"/>
  <c r="Q286" i="18"/>
  <c r="R286" i="18"/>
  <c r="N287" i="18"/>
  <c r="O287" i="18"/>
  <c r="P287" i="18"/>
  <c r="Q287" i="18"/>
  <c r="R287" i="18"/>
  <c r="N288" i="18"/>
  <c r="O288" i="18"/>
  <c r="P288" i="18"/>
  <c r="Q288" i="18"/>
  <c r="R288" i="18"/>
  <c r="N289" i="18"/>
  <c r="O289" i="18"/>
  <c r="P289" i="18"/>
  <c r="Q289" i="18"/>
  <c r="R289" i="18"/>
  <c r="N290" i="18"/>
  <c r="O290" i="18"/>
  <c r="P290" i="18"/>
  <c r="Q290" i="18"/>
  <c r="R290" i="18"/>
  <c r="N291" i="18"/>
  <c r="O291" i="18"/>
  <c r="P291" i="18"/>
  <c r="Q291" i="18"/>
  <c r="R291" i="18"/>
  <c r="N292" i="18"/>
  <c r="O292" i="18"/>
  <c r="P292" i="18"/>
  <c r="Q292" i="18"/>
  <c r="R292" i="18"/>
  <c r="N293" i="18"/>
  <c r="O293" i="18"/>
  <c r="P293" i="18"/>
  <c r="Q293" i="18"/>
  <c r="R293" i="18"/>
  <c r="N294" i="18"/>
  <c r="O294" i="18"/>
  <c r="P294" i="18"/>
  <c r="Q294" i="18"/>
  <c r="R294" i="18"/>
  <c r="N295" i="18"/>
  <c r="O295" i="18"/>
  <c r="P295" i="18"/>
  <c r="Q295" i="18"/>
  <c r="R295" i="18"/>
  <c r="N296" i="18"/>
  <c r="O296" i="18"/>
  <c r="P296" i="18"/>
  <c r="Q296" i="18"/>
  <c r="R296" i="18"/>
  <c r="N297" i="18"/>
  <c r="O297" i="18"/>
  <c r="P297" i="18"/>
  <c r="Q297" i="18"/>
  <c r="R297" i="18"/>
  <c r="N298" i="18"/>
  <c r="O298" i="18"/>
  <c r="P298" i="18"/>
  <c r="Q298" i="18"/>
  <c r="R298" i="18"/>
  <c r="N299" i="18"/>
  <c r="O299" i="18"/>
  <c r="P299" i="18"/>
  <c r="Q299" i="18"/>
  <c r="R299" i="18"/>
  <c r="N300" i="18"/>
  <c r="O300" i="18"/>
  <c r="P300" i="18"/>
  <c r="Q300" i="18"/>
  <c r="R300" i="18"/>
  <c r="N301" i="18"/>
  <c r="O301" i="18"/>
  <c r="P301" i="18"/>
  <c r="Q301" i="18"/>
  <c r="R301" i="18"/>
  <c r="N302" i="18"/>
  <c r="O302" i="18"/>
  <c r="P302" i="18"/>
  <c r="Q302" i="18"/>
  <c r="R302" i="18"/>
  <c r="N303" i="18"/>
  <c r="O303" i="18"/>
  <c r="P303" i="18"/>
  <c r="Q303" i="18"/>
  <c r="R303" i="18"/>
  <c r="N304" i="18"/>
  <c r="O304" i="18"/>
  <c r="P304" i="18"/>
  <c r="Q304" i="18"/>
  <c r="R304" i="18"/>
  <c r="N305" i="18"/>
  <c r="O305" i="18"/>
  <c r="P305" i="18"/>
  <c r="Q305" i="18"/>
  <c r="R305" i="18"/>
  <c r="N306" i="18"/>
  <c r="O306" i="18"/>
  <c r="P306" i="18"/>
  <c r="Q306" i="18"/>
  <c r="R306" i="18"/>
  <c r="N307" i="18"/>
  <c r="O307" i="18"/>
  <c r="P307" i="18"/>
  <c r="Q307" i="18"/>
  <c r="R307" i="18"/>
  <c r="N308" i="18"/>
  <c r="O308" i="18"/>
  <c r="P308" i="18"/>
  <c r="Q308" i="18"/>
  <c r="R308" i="18"/>
  <c r="N309" i="18"/>
  <c r="O309" i="18"/>
  <c r="P309" i="18"/>
  <c r="Q309" i="18"/>
  <c r="R309" i="18"/>
  <c r="N310" i="18"/>
  <c r="O310" i="18"/>
  <c r="P310" i="18"/>
  <c r="Q310" i="18"/>
  <c r="R310" i="18"/>
  <c r="N311" i="18"/>
  <c r="O311" i="18"/>
  <c r="P311" i="18"/>
  <c r="Q311" i="18"/>
  <c r="R311" i="18"/>
  <c r="N312" i="18"/>
  <c r="O312" i="18"/>
  <c r="P312" i="18"/>
  <c r="Q312" i="18"/>
  <c r="R312" i="18"/>
  <c r="N313" i="18"/>
  <c r="O313" i="18"/>
  <c r="P313" i="18"/>
  <c r="Q313" i="18"/>
  <c r="R313" i="18"/>
  <c r="N314" i="18"/>
  <c r="O314" i="18"/>
  <c r="P314" i="18"/>
  <c r="Q314" i="18"/>
  <c r="R314" i="18"/>
  <c r="N315" i="18"/>
  <c r="O315" i="18"/>
  <c r="P315" i="18"/>
  <c r="Q315" i="18"/>
  <c r="R315" i="18"/>
  <c r="N316" i="18"/>
  <c r="O316" i="18"/>
  <c r="P316" i="18"/>
  <c r="Q316" i="18"/>
  <c r="R316" i="18"/>
  <c r="N317" i="18"/>
  <c r="O317" i="18"/>
  <c r="P317" i="18"/>
  <c r="Q317" i="18"/>
  <c r="R317" i="18"/>
  <c r="N318" i="18"/>
  <c r="O318" i="18"/>
  <c r="P318" i="18"/>
  <c r="Q318" i="18"/>
  <c r="R318" i="18"/>
  <c r="N319" i="18"/>
  <c r="O319" i="18"/>
  <c r="P319" i="18"/>
  <c r="Q319" i="18"/>
  <c r="R319" i="18"/>
  <c r="N320" i="18"/>
  <c r="O320" i="18"/>
  <c r="P320" i="18"/>
  <c r="Q320" i="18"/>
  <c r="R320" i="18"/>
  <c r="N321" i="18"/>
  <c r="O321" i="18"/>
  <c r="P321" i="18"/>
  <c r="Q321" i="18"/>
  <c r="R321" i="18"/>
  <c r="N322" i="18"/>
  <c r="O322" i="18"/>
  <c r="P322" i="18"/>
  <c r="Q322" i="18"/>
  <c r="R322" i="18"/>
  <c r="N323" i="18"/>
  <c r="O323" i="18"/>
  <c r="P323" i="18"/>
  <c r="Q323" i="18"/>
  <c r="R323" i="18"/>
  <c r="N324" i="18"/>
  <c r="O324" i="18"/>
  <c r="P324" i="18"/>
  <c r="Q324" i="18"/>
  <c r="R324" i="18"/>
  <c r="N325" i="18"/>
  <c r="O325" i="18"/>
  <c r="P325" i="18"/>
  <c r="Q325" i="18"/>
  <c r="R325" i="18"/>
  <c r="N326" i="18"/>
  <c r="O326" i="18"/>
  <c r="P326" i="18"/>
  <c r="Q326" i="18"/>
  <c r="R326" i="18"/>
  <c r="N327" i="18"/>
  <c r="O327" i="18"/>
  <c r="P327" i="18"/>
  <c r="Q327" i="18"/>
  <c r="R327" i="18"/>
  <c r="N328" i="18"/>
  <c r="O328" i="18"/>
  <c r="P328" i="18"/>
  <c r="Q328" i="18"/>
  <c r="R328" i="18"/>
  <c r="N329" i="18"/>
  <c r="O329" i="18"/>
  <c r="P329" i="18"/>
  <c r="Q329" i="18"/>
  <c r="R329" i="18"/>
  <c r="N330" i="18"/>
  <c r="O330" i="18"/>
  <c r="P330" i="18"/>
  <c r="Q330" i="18"/>
  <c r="R330" i="18"/>
  <c r="N331" i="18"/>
  <c r="O331" i="18"/>
  <c r="P331" i="18"/>
  <c r="Q331" i="18"/>
  <c r="R331" i="18"/>
  <c r="N332" i="18"/>
  <c r="O332" i="18"/>
  <c r="P332" i="18"/>
  <c r="Q332" i="18"/>
  <c r="R332" i="18"/>
  <c r="N333" i="18"/>
  <c r="O333" i="18"/>
  <c r="P333" i="18"/>
  <c r="Q333" i="18"/>
  <c r="R333" i="18"/>
  <c r="N335" i="18"/>
  <c r="O335" i="18"/>
  <c r="P335" i="18"/>
  <c r="Q335" i="18"/>
  <c r="R335" i="18"/>
  <c r="N336" i="18"/>
  <c r="O336" i="18"/>
  <c r="P336" i="18"/>
  <c r="Q336" i="18"/>
  <c r="R336" i="18"/>
  <c r="N337" i="18"/>
  <c r="O337" i="18"/>
  <c r="P337" i="18"/>
  <c r="Q337" i="18"/>
  <c r="R337" i="18"/>
  <c r="N338" i="18"/>
  <c r="O338" i="18"/>
  <c r="P338" i="18"/>
  <c r="Q338" i="18"/>
  <c r="R338" i="18"/>
  <c r="N339" i="18"/>
  <c r="O339" i="18"/>
  <c r="P339" i="18"/>
  <c r="Q339" i="18"/>
  <c r="R339" i="18"/>
  <c r="N340" i="18"/>
  <c r="O340" i="18"/>
  <c r="P340" i="18"/>
  <c r="Q340" i="18"/>
  <c r="R340" i="18"/>
  <c r="N341" i="18"/>
  <c r="O341" i="18"/>
  <c r="P341" i="18"/>
  <c r="Q341" i="18"/>
  <c r="R341" i="18"/>
  <c r="N342" i="18"/>
  <c r="O342" i="18"/>
  <c r="P342" i="18"/>
  <c r="Q342" i="18"/>
  <c r="R342" i="18"/>
  <c r="N343" i="18"/>
  <c r="O343" i="18"/>
  <c r="P343" i="18"/>
  <c r="Q343" i="18"/>
  <c r="R343" i="18"/>
  <c r="N344" i="18"/>
  <c r="O344" i="18"/>
  <c r="P344" i="18"/>
  <c r="Q344" i="18"/>
  <c r="R344" i="18"/>
  <c r="N345" i="18"/>
  <c r="O345" i="18"/>
  <c r="P345" i="18"/>
  <c r="Q345" i="18"/>
  <c r="R345" i="18"/>
  <c r="N346" i="18"/>
  <c r="O346" i="18"/>
  <c r="P346" i="18"/>
  <c r="Q346" i="18"/>
  <c r="R346" i="18"/>
  <c r="N347" i="18"/>
  <c r="O347" i="18"/>
  <c r="P347" i="18"/>
  <c r="Q347" i="18"/>
  <c r="R347" i="18"/>
  <c r="N348" i="18"/>
  <c r="O348" i="18"/>
  <c r="P348" i="18"/>
  <c r="Q348" i="18"/>
  <c r="R348" i="18"/>
  <c r="N349" i="18"/>
  <c r="O349" i="18"/>
  <c r="P349" i="18"/>
  <c r="Q349" i="18"/>
  <c r="R349" i="18"/>
  <c r="N350" i="18"/>
  <c r="O350" i="18"/>
  <c r="P350" i="18"/>
  <c r="Q350" i="18"/>
  <c r="R350" i="18"/>
  <c r="N351" i="18"/>
  <c r="O351" i="18"/>
  <c r="P351" i="18"/>
  <c r="Q351" i="18"/>
  <c r="R351" i="18"/>
  <c r="N352" i="18"/>
  <c r="O352" i="18"/>
  <c r="P352" i="18"/>
  <c r="Q352" i="18"/>
  <c r="R352" i="18"/>
  <c r="N353" i="18"/>
  <c r="O353" i="18"/>
  <c r="P353" i="18"/>
  <c r="Q353" i="18"/>
  <c r="R353" i="18"/>
  <c r="N354" i="18"/>
  <c r="O354" i="18"/>
  <c r="P354" i="18"/>
  <c r="Q354" i="18"/>
  <c r="R354" i="18"/>
  <c r="N355" i="18"/>
  <c r="O355" i="18"/>
  <c r="P355" i="18"/>
  <c r="Q355" i="18"/>
  <c r="R355" i="18"/>
  <c r="N356" i="18"/>
  <c r="O356" i="18"/>
  <c r="P356" i="18"/>
  <c r="Q356" i="18"/>
  <c r="R356" i="18"/>
  <c r="N357" i="18"/>
  <c r="O357" i="18"/>
  <c r="P357" i="18"/>
  <c r="Q357" i="18"/>
  <c r="R357" i="18"/>
  <c r="N358" i="18"/>
  <c r="O358" i="18"/>
  <c r="P358" i="18"/>
  <c r="Q358" i="18"/>
  <c r="R358" i="18"/>
  <c r="N359" i="18"/>
  <c r="O359" i="18"/>
  <c r="P359" i="18"/>
  <c r="Q359" i="18"/>
  <c r="R359" i="18"/>
  <c r="N360" i="18"/>
  <c r="O360" i="18"/>
  <c r="P360" i="18"/>
  <c r="Q360" i="18"/>
  <c r="R360" i="18"/>
  <c r="N361" i="18"/>
  <c r="O361" i="18"/>
  <c r="P361" i="18"/>
  <c r="Q361" i="18"/>
  <c r="R361" i="18"/>
  <c r="N362" i="18"/>
  <c r="O362" i="18"/>
  <c r="P362" i="18"/>
  <c r="Q362" i="18"/>
  <c r="R362" i="18"/>
  <c r="N363" i="18"/>
  <c r="O363" i="18"/>
  <c r="P363" i="18"/>
  <c r="Q363" i="18"/>
  <c r="R363" i="18"/>
  <c r="N364" i="18"/>
  <c r="O364" i="18"/>
  <c r="P364" i="18"/>
  <c r="Q364" i="18"/>
  <c r="R364" i="18"/>
  <c r="N365" i="18"/>
  <c r="O365" i="18"/>
  <c r="P365" i="18"/>
  <c r="Q365" i="18"/>
  <c r="R365" i="18"/>
  <c r="N366" i="18"/>
  <c r="O366" i="18"/>
  <c r="P366" i="18"/>
  <c r="Q366" i="18"/>
  <c r="R366" i="18"/>
  <c r="N367" i="18"/>
  <c r="O367" i="18"/>
  <c r="P367" i="18"/>
  <c r="Q367" i="18"/>
  <c r="R367" i="18"/>
  <c r="N368" i="18"/>
  <c r="O368" i="18"/>
  <c r="P368" i="18"/>
  <c r="Q368" i="18"/>
  <c r="R368" i="18"/>
  <c r="N369" i="18"/>
  <c r="O369" i="18"/>
  <c r="P369" i="18"/>
  <c r="Q369" i="18"/>
  <c r="R369" i="18"/>
  <c r="N370" i="18"/>
  <c r="O370" i="18"/>
  <c r="P370" i="18"/>
  <c r="Q370" i="18"/>
  <c r="R370" i="18"/>
  <c r="N371" i="18"/>
  <c r="O371" i="18"/>
  <c r="P371" i="18"/>
  <c r="Q371" i="18"/>
  <c r="R371" i="18"/>
  <c r="N372" i="18"/>
  <c r="O372" i="18"/>
  <c r="P372" i="18"/>
  <c r="Q372" i="18"/>
  <c r="R372" i="18"/>
  <c r="N373" i="18"/>
  <c r="O373" i="18"/>
  <c r="P373" i="18"/>
  <c r="Q373" i="18"/>
  <c r="R373" i="18"/>
  <c r="N374" i="18"/>
  <c r="O374" i="18"/>
  <c r="P374" i="18"/>
  <c r="Q374" i="18"/>
  <c r="R374" i="18"/>
  <c r="N375" i="18"/>
  <c r="O375" i="18"/>
  <c r="P375" i="18"/>
  <c r="Q375" i="18"/>
  <c r="R375" i="18"/>
  <c r="N376" i="18"/>
  <c r="O376" i="18"/>
  <c r="P376" i="18"/>
  <c r="Q376" i="18"/>
  <c r="R376" i="18"/>
  <c r="N377" i="18"/>
  <c r="O377" i="18"/>
  <c r="P377" i="18"/>
  <c r="Q377" i="18"/>
  <c r="R377" i="18"/>
  <c r="N378" i="18"/>
  <c r="O378" i="18"/>
  <c r="P378" i="18"/>
  <c r="Q378" i="18"/>
  <c r="R378" i="18"/>
  <c r="N379" i="18"/>
  <c r="O379" i="18"/>
  <c r="P379" i="18"/>
  <c r="Q379" i="18"/>
  <c r="R379" i="18"/>
  <c r="N380" i="18"/>
  <c r="O380" i="18"/>
  <c r="P380" i="18"/>
  <c r="Q380" i="18"/>
  <c r="R380" i="18"/>
  <c r="N381" i="18"/>
  <c r="O381" i="18"/>
  <c r="P381" i="18"/>
  <c r="Q381" i="18"/>
  <c r="R381" i="18"/>
  <c r="N382" i="18"/>
  <c r="O382" i="18"/>
  <c r="P382" i="18"/>
  <c r="Q382" i="18"/>
  <c r="R382" i="18"/>
  <c r="N383" i="18"/>
  <c r="O383" i="18"/>
  <c r="P383" i="18"/>
  <c r="Q383" i="18"/>
  <c r="R383" i="18"/>
  <c r="N384" i="18"/>
  <c r="O384" i="18"/>
  <c r="P384" i="18"/>
  <c r="Q384" i="18"/>
  <c r="R384" i="18"/>
  <c r="N385" i="18"/>
  <c r="O385" i="18"/>
  <c r="P385" i="18"/>
  <c r="Q385" i="18"/>
  <c r="R385" i="18"/>
  <c r="N386" i="18"/>
  <c r="O386" i="18"/>
  <c r="P386" i="18"/>
  <c r="Q386" i="18"/>
  <c r="R386" i="18"/>
  <c r="N387" i="18"/>
  <c r="O387" i="18"/>
  <c r="P387" i="18"/>
  <c r="Q387" i="18"/>
  <c r="R387" i="18"/>
  <c r="N388" i="18"/>
  <c r="O388" i="18"/>
  <c r="P388" i="18"/>
  <c r="Q388" i="18"/>
  <c r="R388" i="18"/>
  <c r="N389" i="18"/>
  <c r="O389" i="18"/>
  <c r="P389" i="18"/>
  <c r="Q389" i="18"/>
  <c r="R389" i="18"/>
  <c r="N390" i="18"/>
  <c r="O390" i="18"/>
  <c r="P390" i="18"/>
  <c r="Q390" i="18"/>
  <c r="R390" i="18"/>
  <c r="N391" i="18"/>
  <c r="O391" i="18"/>
  <c r="P391" i="18"/>
  <c r="Q391" i="18"/>
  <c r="R391" i="18"/>
  <c r="N392" i="18"/>
  <c r="O392" i="18"/>
  <c r="P392" i="18"/>
  <c r="Q392" i="18"/>
  <c r="R392" i="18"/>
  <c r="N393" i="18"/>
  <c r="O393" i="18"/>
  <c r="P393" i="18"/>
  <c r="Q393" i="18"/>
  <c r="R393" i="18"/>
  <c r="N394" i="18"/>
  <c r="O394" i="18"/>
  <c r="P394" i="18"/>
  <c r="Q394" i="18"/>
  <c r="R394" i="18"/>
  <c r="N395" i="18"/>
  <c r="O395" i="18"/>
  <c r="P395" i="18"/>
  <c r="Q395" i="18"/>
  <c r="R395" i="18"/>
  <c r="N396" i="18"/>
  <c r="O396" i="18"/>
  <c r="P396" i="18"/>
  <c r="Q396" i="18"/>
  <c r="R396" i="18"/>
  <c r="N397" i="18"/>
  <c r="O397" i="18"/>
  <c r="P397" i="18"/>
  <c r="Q397" i="18"/>
  <c r="R397" i="18"/>
  <c r="N398" i="18"/>
  <c r="O398" i="18"/>
  <c r="P398" i="18"/>
  <c r="Q398" i="18"/>
  <c r="R398" i="18"/>
  <c r="N399" i="18"/>
  <c r="O399" i="18"/>
  <c r="P399" i="18"/>
  <c r="Q399" i="18"/>
  <c r="R399" i="18"/>
  <c r="N400" i="18"/>
  <c r="O400" i="18"/>
  <c r="P400" i="18"/>
  <c r="Q400" i="18"/>
  <c r="R400" i="18"/>
  <c r="N401" i="18"/>
  <c r="O401" i="18"/>
  <c r="P401" i="18"/>
  <c r="Q401" i="18"/>
  <c r="R401" i="18"/>
  <c r="N402" i="18"/>
  <c r="O402" i="18"/>
  <c r="P402" i="18"/>
  <c r="Q402" i="18"/>
  <c r="R402" i="18"/>
  <c r="N403" i="18"/>
  <c r="O403" i="18"/>
  <c r="P403" i="18"/>
  <c r="Q403" i="18"/>
  <c r="R403" i="18"/>
  <c r="N404" i="18"/>
  <c r="O404" i="18"/>
  <c r="P404" i="18"/>
  <c r="Q404" i="18"/>
  <c r="R404" i="18"/>
  <c r="N405" i="18"/>
  <c r="O405" i="18"/>
  <c r="P405" i="18"/>
  <c r="Q405" i="18"/>
  <c r="R405" i="18"/>
  <c r="N406" i="18"/>
  <c r="O406" i="18"/>
  <c r="P406" i="18"/>
  <c r="Q406" i="18"/>
  <c r="R406" i="18"/>
  <c r="N407" i="18"/>
  <c r="O407" i="18"/>
  <c r="P407" i="18"/>
  <c r="Q407" i="18"/>
  <c r="R407" i="18"/>
  <c r="N408" i="18"/>
  <c r="O408" i="18"/>
  <c r="P408" i="18"/>
  <c r="Q408" i="18"/>
  <c r="R408" i="18"/>
  <c r="N409" i="18"/>
  <c r="O409" i="18"/>
  <c r="P409" i="18"/>
  <c r="Q409" i="18"/>
  <c r="R409" i="18"/>
  <c r="N410" i="18"/>
  <c r="O410" i="18"/>
  <c r="P410" i="18"/>
  <c r="Q410" i="18"/>
  <c r="R410" i="18"/>
  <c r="N411" i="18"/>
  <c r="O411" i="18"/>
  <c r="P411" i="18"/>
  <c r="Q411" i="18"/>
  <c r="R411" i="18"/>
  <c r="N412" i="18"/>
  <c r="O412" i="18"/>
  <c r="P412" i="18"/>
  <c r="Q412" i="18"/>
  <c r="R412" i="18"/>
  <c r="N413" i="18"/>
  <c r="O413" i="18"/>
  <c r="P413" i="18"/>
  <c r="Q413" i="18"/>
  <c r="R413" i="18"/>
  <c r="N414" i="18"/>
  <c r="O414" i="18"/>
  <c r="P414" i="18"/>
  <c r="Q414" i="18"/>
  <c r="R414" i="18"/>
  <c r="N415" i="18"/>
  <c r="O415" i="18"/>
  <c r="P415" i="18"/>
  <c r="Q415" i="18"/>
  <c r="R415" i="18"/>
  <c r="N416" i="18"/>
  <c r="O416" i="18"/>
  <c r="P416" i="18"/>
  <c r="Q416" i="18"/>
  <c r="R416" i="18"/>
  <c r="N417" i="18"/>
  <c r="O417" i="18"/>
  <c r="P417" i="18"/>
  <c r="Q417" i="18"/>
  <c r="R417" i="18"/>
  <c r="N418" i="18"/>
  <c r="O418" i="18"/>
  <c r="P418" i="18"/>
  <c r="Q418" i="18"/>
  <c r="R418" i="18"/>
  <c r="N419" i="18"/>
  <c r="O419" i="18"/>
  <c r="P419" i="18"/>
  <c r="Q419" i="18"/>
  <c r="R419" i="18"/>
  <c r="N420" i="18"/>
  <c r="O420" i="18"/>
  <c r="P420" i="18"/>
  <c r="Q420" i="18"/>
  <c r="R420" i="18"/>
  <c r="N421" i="18"/>
  <c r="O421" i="18"/>
  <c r="P421" i="18"/>
  <c r="Q421" i="18"/>
  <c r="R421" i="18"/>
  <c r="N422" i="18"/>
  <c r="O422" i="18"/>
  <c r="P422" i="18"/>
  <c r="Q422" i="18"/>
  <c r="R422" i="18"/>
  <c r="N423" i="18"/>
  <c r="O423" i="18"/>
  <c r="P423" i="18"/>
  <c r="Q423" i="18"/>
  <c r="R423" i="18"/>
  <c r="N424" i="18"/>
  <c r="O424" i="18"/>
  <c r="P424" i="18"/>
  <c r="Q424" i="18"/>
  <c r="R424" i="18"/>
  <c r="N425" i="18"/>
  <c r="O425" i="18"/>
  <c r="P425" i="18"/>
  <c r="Q425" i="18"/>
  <c r="R425" i="18"/>
  <c r="N426" i="18"/>
  <c r="O426" i="18"/>
  <c r="P426" i="18"/>
  <c r="Q426" i="18"/>
  <c r="R426" i="18"/>
  <c r="N427" i="18"/>
  <c r="O427" i="18"/>
  <c r="P427" i="18"/>
  <c r="Q427" i="18"/>
  <c r="R427" i="18"/>
  <c r="N428" i="18"/>
  <c r="O428" i="18"/>
  <c r="P428" i="18"/>
  <c r="Q428" i="18"/>
  <c r="R428" i="18"/>
  <c r="N429" i="18"/>
  <c r="O429" i="18"/>
  <c r="P429" i="18"/>
  <c r="Q429" i="18"/>
  <c r="R429" i="18"/>
  <c r="N430" i="18"/>
  <c r="O430" i="18"/>
  <c r="P430" i="18"/>
  <c r="Q430" i="18"/>
  <c r="R430" i="18"/>
  <c r="N431" i="18"/>
  <c r="O431" i="18"/>
  <c r="P431" i="18"/>
  <c r="Q431" i="18"/>
  <c r="R431" i="18"/>
  <c r="N432" i="18"/>
  <c r="O432" i="18"/>
  <c r="P432" i="18"/>
  <c r="Q432" i="18"/>
  <c r="R432" i="18"/>
  <c r="N433" i="18"/>
  <c r="O433" i="18"/>
  <c r="P433" i="18"/>
  <c r="Q433" i="18"/>
  <c r="R433" i="18"/>
  <c r="N434" i="18"/>
  <c r="O434" i="18"/>
  <c r="P434" i="18"/>
  <c r="Q434" i="18"/>
  <c r="R434" i="18"/>
  <c r="N435" i="18"/>
  <c r="O435" i="18"/>
  <c r="P435" i="18"/>
  <c r="Q435" i="18"/>
  <c r="R435" i="18"/>
  <c r="N436" i="18"/>
  <c r="O436" i="18"/>
  <c r="P436" i="18"/>
  <c r="Q436" i="18"/>
  <c r="R436" i="18"/>
  <c r="N437" i="18"/>
  <c r="O437" i="18"/>
  <c r="P437" i="18"/>
  <c r="Q437" i="18"/>
  <c r="R437" i="18"/>
  <c r="N438" i="18"/>
  <c r="O438" i="18"/>
  <c r="P438" i="18"/>
  <c r="Q438" i="18"/>
  <c r="R438" i="18"/>
  <c r="N439" i="18"/>
  <c r="O439" i="18"/>
  <c r="P439" i="18"/>
  <c r="Q439" i="18"/>
  <c r="R439" i="18"/>
  <c r="N440" i="18"/>
  <c r="O440" i="18"/>
  <c r="P440" i="18"/>
  <c r="Q440" i="18"/>
  <c r="R440" i="18"/>
  <c r="N441" i="18"/>
  <c r="O441" i="18"/>
  <c r="P441" i="18"/>
  <c r="Q441" i="18"/>
  <c r="R441" i="18"/>
  <c r="N442" i="18"/>
  <c r="O442" i="18"/>
  <c r="P442" i="18"/>
  <c r="Q442" i="18"/>
  <c r="R442" i="18"/>
  <c r="N443" i="18"/>
  <c r="O443" i="18"/>
  <c r="P443" i="18"/>
  <c r="Q443" i="18"/>
  <c r="R443" i="18"/>
  <c r="N444" i="18"/>
  <c r="O444" i="18"/>
  <c r="P444" i="18"/>
  <c r="Q444" i="18"/>
  <c r="R444" i="18"/>
  <c r="N445" i="18"/>
  <c r="O445" i="18"/>
  <c r="P445" i="18"/>
  <c r="Q445" i="18"/>
  <c r="R445" i="18"/>
  <c r="N446" i="18"/>
  <c r="O446" i="18"/>
  <c r="P446" i="18"/>
  <c r="Q446" i="18"/>
  <c r="R446" i="18"/>
  <c r="N447" i="18"/>
  <c r="O447" i="18"/>
  <c r="P447" i="18"/>
  <c r="Q447" i="18"/>
  <c r="R447" i="18"/>
  <c r="N448" i="18"/>
  <c r="O448" i="18"/>
  <c r="P448" i="18"/>
  <c r="Q448" i="18"/>
  <c r="R448" i="18"/>
  <c r="N449" i="18"/>
  <c r="O449" i="18"/>
  <c r="P449" i="18"/>
  <c r="Q449" i="18"/>
  <c r="R449" i="18"/>
  <c r="N450" i="18"/>
  <c r="O450" i="18"/>
  <c r="P450" i="18"/>
  <c r="Q450" i="18"/>
  <c r="R450" i="18"/>
  <c r="N451" i="18"/>
  <c r="O451" i="18"/>
  <c r="P451" i="18"/>
  <c r="Q451" i="18"/>
  <c r="R451" i="18"/>
  <c r="N452" i="18"/>
  <c r="O452" i="18"/>
  <c r="P452" i="18"/>
  <c r="Q452" i="18"/>
  <c r="R452" i="18"/>
  <c r="N453" i="18"/>
  <c r="O453" i="18"/>
  <c r="P453" i="18"/>
  <c r="Q453" i="18"/>
  <c r="R453" i="18"/>
  <c r="N454" i="18"/>
  <c r="O454" i="18"/>
  <c r="P454" i="18"/>
  <c r="Q454" i="18"/>
  <c r="R454" i="18"/>
  <c r="N455" i="18"/>
  <c r="O455" i="18"/>
  <c r="P455" i="18"/>
  <c r="Q455" i="18"/>
  <c r="R455" i="18"/>
  <c r="N456" i="18"/>
  <c r="O456" i="18"/>
  <c r="P456" i="18"/>
  <c r="Q456" i="18"/>
  <c r="R456" i="18"/>
  <c r="N457" i="18"/>
  <c r="O457" i="18"/>
  <c r="P457" i="18"/>
  <c r="Q457" i="18"/>
  <c r="R457" i="18"/>
  <c r="N458" i="18"/>
  <c r="O458" i="18"/>
  <c r="P458" i="18"/>
  <c r="Q458" i="18"/>
  <c r="R458" i="18"/>
  <c r="N459" i="18"/>
  <c r="O459" i="18"/>
  <c r="P459" i="18"/>
  <c r="Q459" i="18"/>
  <c r="R459" i="18"/>
  <c r="N460" i="18"/>
  <c r="O460" i="18"/>
  <c r="P460" i="18"/>
  <c r="Q460" i="18"/>
  <c r="R460" i="18"/>
  <c r="N461" i="18"/>
  <c r="O461" i="18"/>
  <c r="P461" i="18"/>
  <c r="Q461" i="18"/>
  <c r="R461" i="18"/>
  <c r="N462" i="18"/>
  <c r="O462" i="18"/>
  <c r="P462" i="18"/>
  <c r="Q462" i="18"/>
  <c r="R462" i="18"/>
  <c r="N463" i="18"/>
  <c r="O463" i="18"/>
  <c r="P463" i="18"/>
  <c r="Q463" i="18"/>
  <c r="R463" i="18"/>
  <c r="N464" i="18"/>
  <c r="O464" i="18"/>
  <c r="P464" i="18"/>
  <c r="Q464" i="18"/>
  <c r="R464" i="18"/>
  <c r="N465" i="18"/>
  <c r="O465" i="18"/>
  <c r="P465" i="18"/>
  <c r="Q465" i="18"/>
  <c r="R465" i="18"/>
  <c r="N466" i="18"/>
  <c r="O466" i="18"/>
  <c r="P466" i="18"/>
  <c r="Q466" i="18"/>
  <c r="R466" i="18"/>
  <c r="N467" i="18"/>
  <c r="O467" i="18"/>
  <c r="P467" i="18"/>
  <c r="Q467" i="18"/>
  <c r="R467" i="18"/>
  <c r="N468" i="18"/>
  <c r="O468" i="18"/>
  <c r="P468" i="18"/>
  <c r="Q468" i="18"/>
  <c r="R468" i="18"/>
  <c r="N469" i="18"/>
  <c r="O469" i="18"/>
  <c r="P469" i="18"/>
  <c r="Q469" i="18"/>
  <c r="R469" i="18"/>
  <c r="N470" i="18"/>
  <c r="O470" i="18"/>
  <c r="P470" i="18"/>
  <c r="Q470" i="18"/>
  <c r="R470" i="18"/>
  <c r="N471" i="18"/>
  <c r="O471" i="18"/>
  <c r="P471" i="18"/>
  <c r="Q471" i="18"/>
  <c r="R471" i="18"/>
  <c r="N472" i="18"/>
  <c r="O472" i="18"/>
  <c r="P472" i="18"/>
  <c r="Q472" i="18"/>
  <c r="R472" i="18"/>
  <c r="N473" i="18"/>
  <c r="O473" i="18"/>
  <c r="P473" i="18"/>
  <c r="Q473" i="18"/>
  <c r="R473" i="18"/>
  <c r="N474" i="18"/>
  <c r="O474" i="18"/>
  <c r="P474" i="18"/>
  <c r="Q474" i="18"/>
  <c r="R474" i="18"/>
  <c r="N475" i="18"/>
  <c r="O475" i="18"/>
  <c r="P475" i="18"/>
  <c r="Q475" i="18"/>
  <c r="R475" i="18"/>
  <c r="N476" i="18"/>
  <c r="O476" i="18"/>
  <c r="P476" i="18"/>
  <c r="Q476" i="18"/>
  <c r="R476" i="18"/>
  <c r="N477" i="18"/>
  <c r="O477" i="18"/>
  <c r="P477" i="18"/>
  <c r="Q477" i="18"/>
  <c r="R477" i="18"/>
  <c r="N478" i="18"/>
  <c r="O478" i="18"/>
  <c r="P478" i="18"/>
  <c r="Q478" i="18"/>
  <c r="R478" i="18"/>
  <c r="N479" i="18"/>
  <c r="O479" i="18"/>
  <c r="P479" i="18"/>
  <c r="Q479" i="18"/>
  <c r="R479" i="18"/>
  <c r="N480" i="18"/>
  <c r="O480" i="18"/>
  <c r="P480" i="18"/>
  <c r="Q480" i="18"/>
  <c r="R480" i="18"/>
  <c r="N481" i="18"/>
  <c r="O481" i="18"/>
  <c r="P481" i="18"/>
  <c r="Q481" i="18"/>
  <c r="R481" i="18"/>
  <c r="N482" i="18"/>
  <c r="O482" i="18"/>
  <c r="P482" i="18"/>
  <c r="Q482" i="18"/>
  <c r="R482" i="18"/>
  <c r="N483" i="18"/>
  <c r="O483" i="18"/>
  <c r="P483" i="18"/>
  <c r="Q483" i="18"/>
  <c r="R483" i="18"/>
  <c r="N484" i="18"/>
  <c r="O484" i="18"/>
  <c r="P484" i="18"/>
  <c r="Q484" i="18"/>
  <c r="R484" i="18"/>
  <c r="N485" i="18"/>
  <c r="O485" i="18"/>
  <c r="P485" i="18"/>
  <c r="Q485" i="18"/>
  <c r="R485" i="18"/>
  <c r="N486" i="18"/>
  <c r="O486" i="18"/>
  <c r="P486" i="18"/>
  <c r="Q486" i="18"/>
  <c r="R486" i="18"/>
  <c r="N487" i="18"/>
  <c r="O487" i="18"/>
  <c r="P487" i="18"/>
  <c r="Q487" i="18"/>
  <c r="R487" i="18"/>
  <c r="N488" i="18"/>
  <c r="O488" i="18"/>
  <c r="P488" i="18"/>
  <c r="Q488" i="18"/>
  <c r="R488" i="18"/>
  <c r="N489" i="18"/>
  <c r="O489" i="18"/>
  <c r="P489" i="18"/>
  <c r="Q489" i="18"/>
  <c r="R489" i="18"/>
  <c r="N490" i="18"/>
  <c r="O490" i="18"/>
  <c r="P490" i="18"/>
  <c r="Q490" i="18"/>
  <c r="R490" i="18"/>
  <c r="N491" i="18"/>
  <c r="O491" i="18"/>
  <c r="P491" i="18"/>
  <c r="Q491" i="18"/>
  <c r="R491" i="18"/>
  <c r="N492" i="18"/>
  <c r="O492" i="18"/>
  <c r="P492" i="18"/>
  <c r="Q492" i="18"/>
  <c r="R492" i="18"/>
  <c r="N493" i="18"/>
  <c r="O493" i="18"/>
  <c r="P493" i="18"/>
  <c r="Q493" i="18"/>
  <c r="R493" i="18"/>
  <c r="N494" i="18"/>
  <c r="O494" i="18"/>
  <c r="P494" i="18"/>
  <c r="Q494" i="18"/>
  <c r="R494" i="18"/>
  <c r="N495" i="18"/>
  <c r="O495" i="18"/>
  <c r="P495" i="18"/>
  <c r="Q495" i="18"/>
  <c r="R495" i="18"/>
  <c r="N496" i="18"/>
  <c r="O496" i="18"/>
  <c r="P496" i="18"/>
  <c r="Q496" i="18"/>
  <c r="R496" i="18"/>
  <c r="N497" i="18"/>
  <c r="O497" i="18"/>
  <c r="P497" i="18"/>
  <c r="Q497" i="18"/>
  <c r="R497" i="18"/>
  <c r="N498" i="18"/>
  <c r="O498" i="18"/>
  <c r="P498" i="18"/>
  <c r="Q498" i="18"/>
  <c r="R498" i="18"/>
  <c r="N499" i="18"/>
  <c r="O499" i="18"/>
  <c r="P499" i="18"/>
  <c r="Q499" i="18"/>
  <c r="R499" i="18"/>
  <c r="N500" i="18"/>
  <c r="O500" i="18"/>
  <c r="P500" i="18"/>
  <c r="Q500" i="18"/>
  <c r="R500" i="18"/>
  <c r="N501" i="18"/>
  <c r="O501" i="18"/>
  <c r="P501" i="18"/>
  <c r="Q501" i="18"/>
  <c r="R501" i="18"/>
  <c r="N502" i="18"/>
  <c r="O502" i="18"/>
  <c r="P502" i="18"/>
  <c r="Q502" i="18"/>
  <c r="R502" i="18"/>
  <c r="N503" i="18"/>
  <c r="O503" i="18"/>
  <c r="P503" i="18"/>
  <c r="Q503" i="18"/>
  <c r="R503" i="18"/>
  <c r="N504" i="18"/>
  <c r="O504" i="18"/>
  <c r="P504" i="18"/>
  <c r="Q504" i="18"/>
  <c r="R504" i="18"/>
  <c r="N505" i="18"/>
  <c r="O505" i="18"/>
  <c r="P505" i="18"/>
  <c r="Q505" i="18"/>
  <c r="R505" i="18"/>
  <c r="N506" i="18"/>
  <c r="O506" i="18"/>
  <c r="P506" i="18"/>
  <c r="Q506" i="18"/>
  <c r="R506" i="18"/>
  <c r="N507" i="18"/>
  <c r="O507" i="18"/>
  <c r="P507" i="18"/>
  <c r="Q507" i="18"/>
  <c r="R507" i="18"/>
  <c r="N508" i="18"/>
  <c r="O508" i="18"/>
  <c r="P508" i="18"/>
  <c r="Q508" i="18"/>
  <c r="R508" i="18"/>
  <c r="N509" i="18"/>
  <c r="O509" i="18"/>
  <c r="P509" i="18"/>
  <c r="Q509" i="18"/>
  <c r="R509" i="18"/>
  <c r="N510" i="18"/>
  <c r="P510" i="18"/>
  <c r="Q510" i="18"/>
  <c r="N511" i="18"/>
  <c r="O511" i="18"/>
  <c r="P511" i="18"/>
  <c r="Q511" i="18"/>
  <c r="R511" i="18"/>
  <c r="N512" i="18"/>
  <c r="O512" i="18"/>
  <c r="P512" i="18"/>
  <c r="Q512" i="18"/>
  <c r="R512" i="18"/>
  <c r="N513" i="18"/>
  <c r="O513" i="18"/>
  <c r="P513" i="18"/>
  <c r="Q513" i="18"/>
  <c r="R513" i="18"/>
  <c r="N514" i="18"/>
  <c r="O514" i="18"/>
  <c r="P514" i="18"/>
  <c r="Q514" i="18"/>
  <c r="R514" i="18"/>
  <c r="N515" i="18"/>
  <c r="O515" i="18"/>
  <c r="P515" i="18"/>
  <c r="Q515" i="18"/>
  <c r="R515" i="18"/>
  <c r="N516" i="18"/>
  <c r="O516" i="18"/>
  <c r="P516" i="18"/>
  <c r="Q516" i="18"/>
  <c r="R516" i="18"/>
  <c r="N517" i="18"/>
  <c r="O517" i="18"/>
  <c r="P517" i="18"/>
  <c r="Q517" i="18"/>
  <c r="R517" i="18"/>
  <c r="N518" i="18"/>
  <c r="O518" i="18"/>
  <c r="P518" i="18"/>
  <c r="Q518" i="18"/>
  <c r="R518" i="18"/>
  <c r="N519" i="18"/>
  <c r="O519" i="18"/>
  <c r="P519" i="18"/>
  <c r="Q519" i="18"/>
  <c r="R519" i="18"/>
  <c r="N520" i="18"/>
  <c r="O520" i="18"/>
  <c r="P520" i="18"/>
  <c r="Q520" i="18"/>
  <c r="R520" i="18"/>
  <c r="N521" i="18"/>
  <c r="O521" i="18"/>
  <c r="P521" i="18"/>
  <c r="Q521" i="18"/>
  <c r="R521" i="18"/>
  <c r="N522" i="18"/>
  <c r="O522" i="18"/>
  <c r="P522" i="18"/>
  <c r="Q522" i="18"/>
  <c r="R522" i="18"/>
  <c r="N523" i="18"/>
  <c r="O523" i="18"/>
  <c r="P523" i="18"/>
  <c r="Q523" i="18"/>
  <c r="R523" i="18"/>
  <c r="N524" i="18"/>
  <c r="O524" i="18"/>
  <c r="P524" i="18"/>
  <c r="Q524" i="18"/>
  <c r="R524" i="18"/>
  <c r="N525" i="18"/>
  <c r="O525" i="18"/>
  <c r="P525" i="18"/>
  <c r="Q525" i="18"/>
  <c r="R525" i="18"/>
  <c r="N526" i="18"/>
  <c r="O526" i="18"/>
  <c r="P526" i="18"/>
  <c r="Q526" i="18"/>
  <c r="R526" i="18"/>
  <c r="N527" i="18"/>
  <c r="O527" i="18"/>
  <c r="P527" i="18"/>
  <c r="Q527" i="18"/>
  <c r="R527" i="18"/>
  <c r="N528" i="18"/>
  <c r="O528" i="18"/>
  <c r="P528" i="18"/>
  <c r="Q528" i="18"/>
  <c r="R528" i="18"/>
  <c r="N529" i="18"/>
  <c r="O529" i="18"/>
  <c r="P529" i="18"/>
  <c r="Q529" i="18"/>
  <c r="R529" i="18"/>
  <c r="N530" i="18"/>
  <c r="O530" i="18"/>
  <c r="P530" i="18"/>
  <c r="Q530" i="18"/>
  <c r="R530" i="18"/>
  <c r="N531" i="18"/>
  <c r="O531" i="18"/>
  <c r="P531" i="18"/>
  <c r="Q531" i="18"/>
  <c r="R531" i="18"/>
  <c r="N532" i="18"/>
  <c r="O532" i="18"/>
  <c r="P532" i="18"/>
  <c r="Q532" i="18"/>
  <c r="R532" i="18"/>
  <c r="N533" i="18"/>
  <c r="O533" i="18"/>
  <c r="P533" i="18"/>
  <c r="Q533" i="18"/>
  <c r="R533" i="18"/>
  <c r="N534" i="18"/>
  <c r="O534" i="18"/>
  <c r="P534" i="18"/>
  <c r="Q534" i="18"/>
  <c r="R534" i="18"/>
  <c r="N535" i="18"/>
  <c r="O535" i="18"/>
  <c r="P535" i="18"/>
  <c r="Q535" i="18"/>
  <c r="R535" i="18"/>
  <c r="N536" i="18"/>
  <c r="O536" i="18"/>
  <c r="P536" i="18"/>
  <c r="Q536" i="18"/>
  <c r="R536" i="18"/>
  <c r="N537" i="18"/>
  <c r="O537" i="18"/>
  <c r="P537" i="18"/>
  <c r="Q537" i="18"/>
  <c r="R537" i="18"/>
  <c r="N538" i="18"/>
  <c r="O538" i="18"/>
  <c r="P538" i="18"/>
  <c r="Q538" i="18"/>
  <c r="R538" i="18"/>
  <c r="N539" i="18"/>
  <c r="O539" i="18"/>
  <c r="P539" i="18"/>
  <c r="Q539" i="18"/>
  <c r="R539" i="18"/>
  <c r="N540" i="18"/>
  <c r="O540" i="18"/>
  <c r="P540" i="18"/>
  <c r="Q540" i="18"/>
  <c r="R540" i="18"/>
  <c r="N541" i="18"/>
  <c r="O541" i="18"/>
  <c r="P541" i="18"/>
  <c r="Q541" i="18"/>
  <c r="R541" i="18"/>
  <c r="N542" i="18"/>
  <c r="O542" i="18"/>
  <c r="P542" i="18"/>
  <c r="Q542" i="18"/>
  <c r="R542" i="18"/>
  <c r="N543" i="18"/>
  <c r="O543" i="18"/>
  <c r="P543" i="18"/>
  <c r="Q543" i="18"/>
  <c r="R543" i="18"/>
  <c r="N544" i="18"/>
  <c r="O544" i="18"/>
  <c r="P544" i="18"/>
  <c r="Q544" i="18"/>
  <c r="R544" i="18"/>
  <c r="N545" i="18"/>
  <c r="O545" i="18"/>
  <c r="P545" i="18"/>
  <c r="Q545" i="18"/>
  <c r="R545" i="18"/>
  <c r="N546" i="18"/>
  <c r="O546" i="18"/>
  <c r="P546" i="18"/>
  <c r="Q546" i="18"/>
  <c r="R546" i="18"/>
  <c r="N547" i="18"/>
  <c r="O547" i="18"/>
  <c r="P547" i="18"/>
  <c r="Q547" i="18"/>
  <c r="R547" i="18"/>
  <c r="N548" i="18"/>
  <c r="O548" i="18"/>
  <c r="P548" i="18"/>
  <c r="Q548" i="18"/>
  <c r="R548" i="18"/>
  <c r="N549" i="18"/>
  <c r="O549" i="18"/>
  <c r="P549" i="18"/>
  <c r="Q549" i="18"/>
  <c r="R549" i="18"/>
  <c r="N550" i="18"/>
  <c r="O550" i="18"/>
  <c r="P550" i="18"/>
  <c r="Q550" i="18"/>
  <c r="R550" i="18"/>
  <c r="N551" i="18"/>
  <c r="O551" i="18"/>
  <c r="P551" i="18"/>
  <c r="Q551" i="18"/>
  <c r="R551" i="18"/>
  <c r="N552" i="18"/>
  <c r="O552" i="18"/>
  <c r="P552" i="18"/>
  <c r="Q552" i="18"/>
  <c r="R552" i="18"/>
  <c r="N553" i="18"/>
  <c r="O553" i="18"/>
  <c r="P553" i="18"/>
  <c r="Q553" i="18"/>
  <c r="R553" i="18"/>
  <c r="N554" i="18"/>
  <c r="O554" i="18"/>
  <c r="P554" i="18"/>
  <c r="Q554" i="18"/>
  <c r="R554" i="18"/>
  <c r="N555" i="18"/>
  <c r="O555" i="18"/>
  <c r="P555" i="18"/>
  <c r="Q555" i="18"/>
  <c r="R555" i="18"/>
  <c r="N556" i="18"/>
  <c r="O556" i="18"/>
  <c r="P556" i="18"/>
  <c r="Q556" i="18"/>
  <c r="R556" i="18"/>
  <c r="N557" i="18"/>
  <c r="O557" i="18"/>
  <c r="P557" i="18"/>
  <c r="Q557" i="18"/>
  <c r="R557" i="18"/>
  <c r="N558" i="18"/>
  <c r="O558" i="18"/>
  <c r="P558" i="18"/>
  <c r="Q558" i="18"/>
  <c r="R558" i="18"/>
  <c r="N559" i="18"/>
  <c r="O559" i="18"/>
  <c r="P559" i="18"/>
  <c r="Q559" i="18"/>
  <c r="R559" i="18"/>
  <c r="N560" i="18"/>
  <c r="O560" i="18"/>
  <c r="P560" i="18"/>
  <c r="Q560" i="18"/>
  <c r="R560" i="18"/>
  <c r="N561" i="18"/>
  <c r="O561" i="18"/>
  <c r="P561" i="18"/>
  <c r="Q561" i="18"/>
  <c r="R561" i="18"/>
  <c r="N562" i="18"/>
  <c r="O562" i="18"/>
  <c r="P562" i="18"/>
  <c r="Q562" i="18"/>
  <c r="R562" i="18"/>
  <c r="N563" i="18"/>
  <c r="O563" i="18"/>
  <c r="P563" i="18"/>
  <c r="Q563" i="18"/>
  <c r="R563" i="18"/>
  <c r="N564" i="18"/>
  <c r="O564" i="18"/>
  <c r="P564" i="18"/>
  <c r="Q564" i="18"/>
  <c r="R564" i="18"/>
  <c r="N565" i="18"/>
  <c r="O565" i="18"/>
  <c r="P565" i="18"/>
  <c r="Q565" i="18"/>
  <c r="R565" i="18"/>
  <c r="N566" i="18"/>
  <c r="O566" i="18"/>
  <c r="P566" i="18"/>
  <c r="Q566" i="18"/>
  <c r="R566" i="18"/>
  <c r="N567" i="18"/>
  <c r="O567" i="18"/>
  <c r="P567" i="18"/>
  <c r="Q567" i="18"/>
  <c r="R567" i="18"/>
  <c r="N568" i="18"/>
  <c r="O568" i="18"/>
  <c r="P568" i="18"/>
  <c r="Q568" i="18"/>
  <c r="R568" i="18"/>
  <c r="N569" i="18"/>
  <c r="O569" i="18"/>
  <c r="P569" i="18"/>
  <c r="Q569" i="18"/>
  <c r="R569" i="18"/>
  <c r="N570" i="18"/>
  <c r="O570" i="18"/>
  <c r="P570" i="18"/>
  <c r="Q570" i="18"/>
  <c r="R570" i="18"/>
  <c r="N571" i="18"/>
  <c r="O571" i="18"/>
  <c r="P571" i="18"/>
  <c r="Q571" i="18"/>
  <c r="R571" i="18"/>
  <c r="N572" i="18"/>
  <c r="O572" i="18"/>
  <c r="P572" i="18"/>
  <c r="Q572" i="18"/>
  <c r="R572" i="18"/>
  <c r="N573" i="18"/>
  <c r="O573" i="18"/>
  <c r="P573" i="18"/>
  <c r="Q573" i="18"/>
  <c r="R573" i="18"/>
  <c r="N574" i="18"/>
  <c r="O574" i="18"/>
  <c r="P574" i="18"/>
  <c r="Q574" i="18"/>
  <c r="R574" i="18"/>
  <c r="N575" i="18"/>
  <c r="O575" i="18"/>
  <c r="P575" i="18"/>
  <c r="Q575" i="18"/>
  <c r="R575" i="18"/>
  <c r="N576" i="18"/>
  <c r="O576" i="18"/>
  <c r="P576" i="18"/>
  <c r="Q576" i="18"/>
  <c r="R576" i="18"/>
  <c r="N577" i="18"/>
  <c r="O577" i="18"/>
  <c r="P577" i="18"/>
  <c r="Q577" i="18"/>
  <c r="R577" i="18"/>
  <c r="N578" i="18"/>
  <c r="O578" i="18"/>
  <c r="P578" i="18"/>
  <c r="Q578" i="18"/>
  <c r="R578" i="18"/>
  <c r="N579" i="18"/>
  <c r="O579" i="18"/>
  <c r="P579" i="18"/>
  <c r="Q579" i="18"/>
  <c r="R579" i="18"/>
  <c r="N580" i="18"/>
  <c r="O580" i="18"/>
  <c r="P580" i="18"/>
  <c r="Q580" i="18"/>
  <c r="R580" i="18"/>
  <c r="N581" i="18"/>
  <c r="O581" i="18"/>
  <c r="P581" i="18"/>
  <c r="Q581" i="18"/>
  <c r="R581" i="18"/>
  <c r="N582" i="18"/>
  <c r="O582" i="18"/>
  <c r="P582" i="18"/>
  <c r="Q582" i="18"/>
  <c r="R582" i="18"/>
  <c r="N583" i="18"/>
  <c r="O583" i="18"/>
  <c r="P583" i="18"/>
  <c r="Q583" i="18"/>
  <c r="R583" i="18"/>
  <c r="N584" i="18"/>
  <c r="O584" i="18"/>
  <c r="P584" i="18"/>
  <c r="Q584" i="18"/>
  <c r="R584" i="18"/>
  <c r="N585" i="18"/>
  <c r="O585" i="18"/>
  <c r="P585" i="18"/>
  <c r="Q585" i="18"/>
  <c r="R585" i="18"/>
  <c r="N586" i="18"/>
  <c r="O586" i="18"/>
  <c r="P586" i="18"/>
  <c r="Q586" i="18"/>
  <c r="R586" i="18"/>
  <c r="N587" i="18"/>
  <c r="O587" i="18"/>
  <c r="P587" i="18"/>
  <c r="Q587" i="18"/>
  <c r="R587" i="18"/>
  <c r="N588" i="18"/>
  <c r="O588" i="18"/>
  <c r="P588" i="18"/>
  <c r="Q588" i="18"/>
  <c r="R588" i="18"/>
  <c r="N589" i="18"/>
  <c r="O589" i="18"/>
  <c r="P589" i="18"/>
  <c r="Q589" i="18"/>
  <c r="R589" i="18"/>
  <c r="N590" i="18"/>
  <c r="O590" i="18"/>
  <c r="P590" i="18"/>
  <c r="Q590" i="18"/>
  <c r="R590" i="18"/>
  <c r="N591" i="18"/>
  <c r="O591" i="18"/>
  <c r="P591" i="18"/>
  <c r="Q591" i="18"/>
  <c r="R591" i="18"/>
  <c r="N592" i="18"/>
  <c r="O592" i="18"/>
  <c r="P592" i="18"/>
  <c r="Q592" i="18"/>
  <c r="R592" i="18"/>
  <c r="N593" i="18"/>
  <c r="O593" i="18"/>
  <c r="P593" i="18"/>
  <c r="Q593" i="18"/>
  <c r="R593" i="18"/>
  <c r="N594" i="18"/>
  <c r="O594" i="18"/>
  <c r="P594" i="18"/>
  <c r="Q594" i="18"/>
  <c r="R594" i="18"/>
  <c r="N595" i="18"/>
  <c r="O595" i="18"/>
  <c r="P595" i="18"/>
  <c r="Q595" i="18"/>
  <c r="R595" i="18"/>
  <c r="N596" i="18"/>
  <c r="O596" i="18"/>
  <c r="P596" i="18"/>
  <c r="Q596" i="18"/>
  <c r="R596" i="18"/>
  <c r="N597" i="18"/>
  <c r="O597" i="18"/>
  <c r="P597" i="18"/>
  <c r="Q597" i="18"/>
  <c r="R597" i="18"/>
  <c r="N598" i="18"/>
  <c r="O598" i="18"/>
  <c r="P598" i="18"/>
  <c r="Q598" i="18"/>
  <c r="R598" i="18"/>
  <c r="N599" i="18"/>
  <c r="O599" i="18"/>
  <c r="P599" i="18"/>
  <c r="Q599" i="18"/>
  <c r="R599" i="18"/>
  <c r="N600" i="18"/>
  <c r="O600" i="18"/>
  <c r="P600" i="18"/>
  <c r="Q600" i="18"/>
  <c r="R600" i="18"/>
  <c r="N601" i="18"/>
  <c r="O601" i="18"/>
  <c r="P601" i="18"/>
  <c r="Q601" i="18"/>
  <c r="R601" i="18"/>
  <c r="N602" i="18"/>
  <c r="O602" i="18"/>
  <c r="P602" i="18"/>
  <c r="Q602" i="18"/>
  <c r="R602" i="18"/>
  <c r="N603" i="18"/>
  <c r="O603" i="18"/>
  <c r="P603" i="18"/>
  <c r="Q603" i="18"/>
  <c r="R603" i="18"/>
  <c r="N604" i="18"/>
  <c r="O604" i="18"/>
  <c r="P604" i="18"/>
  <c r="Q604" i="18"/>
  <c r="R604" i="18"/>
  <c r="N605" i="18"/>
  <c r="O605" i="18"/>
  <c r="P605" i="18"/>
  <c r="Q605" i="18"/>
  <c r="R605" i="18"/>
  <c r="N606" i="18"/>
  <c r="O606" i="18"/>
  <c r="P606" i="18"/>
  <c r="Q606" i="18"/>
  <c r="R606" i="18"/>
  <c r="N607" i="18"/>
  <c r="O607" i="18"/>
  <c r="P607" i="18"/>
  <c r="Q607" i="18"/>
  <c r="R607" i="18"/>
  <c r="N608" i="18"/>
  <c r="O608" i="18"/>
  <c r="P608" i="18"/>
  <c r="Q608" i="18"/>
  <c r="R608" i="18"/>
  <c r="N609" i="18"/>
  <c r="O609" i="18"/>
  <c r="P609" i="18"/>
  <c r="Q609" i="18"/>
  <c r="R609" i="18"/>
  <c r="N610" i="18"/>
  <c r="O610" i="18"/>
  <c r="P610" i="18"/>
  <c r="Q610" i="18"/>
  <c r="R610" i="18"/>
  <c r="N611" i="18"/>
  <c r="O611" i="18"/>
  <c r="P611" i="18"/>
  <c r="Q611" i="18"/>
  <c r="R611" i="18"/>
  <c r="N612" i="18"/>
  <c r="O612" i="18"/>
  <c r="P612" i="18"/>
  <c r="Q612" i="18"/>
  <c r="R612" i="18"/>
  <c r="N613" i="18"/>
  <c r="O613" i="18"/>
  <c r="P613" i="18"/>
  <c r="Q613" i="18"/>
  <c r="R613" i="18"/>
  <c r="N614" i="18"/>
  <c r="O614" i="18"/>
  <c r="P614" i="18"/>
  <c r="Q614" i="18"/>
  <c r="R614" i="18"/>
  <c r="N615" i="18"/>
  <c r="O615" i="18"/>
  <c r="P615" i="18"/>
  <c r="Q615" i="18"/>
  <c r="R615" i="18"/>
  <c r="N616" i="18"/>
  <c r="O616" i="18"/>
  <c r="P616" i="18"/>
  <c r="Q616" i="18"/>
  <c r="R616" i="18"/>
  <c r="N617" i="18"/>
  <c r="O617" i="18"/>
  <c r="P617" i="18"/>
  <c r="Q617" i="18"/>
  <c r="R617" i="18"/>
  <c r="N618" i="18"/>
  <c r="O618" i="18"/>
  <c r="P618" i="18"/>
  <c r="Q618" i="18"/>
  <c r="R618" i="18"/>
  <c r="N619" i="18"/>
  <c r="O619" i="18"/>
  <c r="P619" i="18"/>
  <c r="Q619" i="18"/>
  <c r="R619" i="18"/>
  <c r="N620" i="18"/>
  <c r="O620" i="18"/>
  <c r="P620" i="18"/>
  <c r="Q620" i="18"/>
  <c r="R620" i="18"/>
  <c r="N621" i="18"/>
  <c r="O621" i="18"/>
  <c r="P621" i="18"/>
  <c r="Q621" i="18"/>
  <c r="R621" i="18"/>
  <c r="N622" i="18"/>
  <c r="O622" i="18"/>
  <c r="P622" i="18"/>
  <c r="Q622" i="18"/>
  <c r="R622" i="18"/>
  <c r="N623" i="18"/>
  <c r="O623" i="18"/>
  <c r="P623" i="18"/>
  <c r="Q623" i="18"/>
  <c r="R623" i="18"/>
  <c r="N624" i="18"/>
  <c r="O624" i="18"/>
  <c r="P624" i="18"/>
  <c r="Q624" i="18"/>
  <c r="R624" i="18"/>
  <c r="N625" i="18"/>
  <c r="O625" i="18"/>
  <c r="P625" i="18"/>
  <c r="Q625" i="18"/>
  <c r="R625" i="18"/>
  <c r="N626" i="18"/>
  <c r="O626" i="18"/>
  <c r="P626" i="18"/>
  <c r="Q626" i="18"/>
  <c r="R626" i="18"/>
  <c r="N627" i="18"/>
  <c r="O627" i="18"/>
  <c r="P627" i="18"/>
  <c r="Q627" i="18"/>
  <c r="R627" i="18"/>
  <c r="N628" i="18"/>
  <c r="O628" i="18"/>
  <c r="P628" i="18"/>
  <c r="Q628" i="18"/>
  <c r="R628" i="18"/>
  <c r="N629" i="18"/>
  <c r="O629" i="18"/>
  <c r="P629" i="18"/>
  <c r="Q629" i="18"/>
  <c r="R629" i="18"/>
  <c r="N630" i="18"/>
  <c r="O630" i="18"/>
  <c r="P630" i="18"/>
  <c r="Q630" i="18"/>
  <c r="R630" i="18"/>
  <c r="N631" i="18"/>
  <c r="O631" i="18"/>
  <c r="P631" i="18"/>
  <c r="Q631" i="18"/>
  <c r="R631" i="18"/>
  <c r="N632" i="18"/>
  <c r="O632" i="18"/>
  <c r="P632" i="18"/>
  <c r="Q632" i="18"/>
  <c r="R632" i="18"/>
  <c r="N633" i="18"/>
  <c r="O633" i="18"/>
  <c r="P633" i="18"/>
  <c r="Q633" i="18"/>
  <c r="R633" i="18"/>
  <c r="N634" i="18"/>
  <c r="O634" i="18"/>
  <c r="P634" i="18"/>
  <c r="Q634" i="18"/>
  <c r="R634" i="18"/>
  <c r="N635" i="18"/>
  <c r="O635" i="18"/>
  <c r="P635" i="18"/>
  <c r="Q635" i="18"/>
  <c r="R635" i="18"/>
  <c r="N636" i="18"/>
  <c r="O636" i="18"/>
  <c r="P636" i="18"/>
  <c r="Q636" i="18"/>
  <c r="R636" i="18"/>
  <c r="N637" i="18"/>
  <c r="O637" i="18"/>
  <c r="P637" i="18"/>
  <c r="Q637" i="18"/>
  <c r="R637" i="18"/>
  <c r="N638" i="18"/>
  <c r="O638" i="18"/>
  <c r="P638" i="18"/>
  <c r="Q638" i="18"/>
  <c r="R638" i="18"/>
  <c r="N639" i="18"/>
  <c r="O639" i="18"/>
  <c r="P639" i="18"/>
  <c r="Q639" i="18"/>
  <c r="R639" i="18"/>
  <c r="N640" i="18"/>
  <c r="O640" i="18"/>
  <c r="P640" i="18"/>
  <c r="Q640" i="18"/>
  <c r="R640" i="18"/>
  <c r="N641" i="18"/>
  <c r="O641" i="18"/>
  <c r="P641" i="18"/>
  <c r="Q641" i="18"/>
  <c r="R641" i="18"/>
  <c r="N642" i="18"/>
  <c r="O642" i="18"/>
  <c r="P642" i="18"/>
  <c r="Q642" i="18"/>
  <c r="R642" i="18"/>
  <c r="N643" i="18"/>
  <c r="O643" i="18"/>
  <c r="P643" i="18"/>
  <c r="Q643" i="18"/>
  <c r="R643" i="18"/>
  <c r="N644" i="18"/>
  <c r="O644" i="18"/>
  <c r="P644" i="18"/>
  <c r="Q644" i="18"/>
  <c r="R644" i="18"/>
  <c r="N645" i="18"/>
  <c r="O645" i="18"/>
  <c r="P645" i="18"/>
  <c r="Q645" i="18"/>
  <c r="R645" i="18"/>
  <c r="N646" i="18"/>
  <c r="O646" i="18"/>
  <c r="P646" i="18"/>
  <c r="Q646" i="18"/>
  <c r="R646" i="18"/>
  <c r="N647" i="18"/>
  <c r="O647" i="18"/>
  <c r="P647" i="18"/>
  <c r="Q647" i="18"/>
  <c r="R647" i="18"/>
  <c r="N648" i="18"/>
  <c r="O648" i="18"/>
  <c r="P648" i="18"/>
  <c r="Q648" i="18"/>
  <c r="R648" i="18"/>
  <c r="N649" i="18"/>
  <c r="O649" i="18"/>
  <c r="P649" i="18"/>
  <c r="Q649" i="18"/>
  <c r="R649" i="18"/>
  <c r="N650" i="18"/>
  <c r="O650" i="18"/>
  <c r="P650" i="18"/>
  <c r="Q650" i="18"/>
  <c r="R650" i="18"/>
  <c r="N651" i="18"/>
  <c r="O651" i="18"/>
  <c r="P651" i="18"/>
  <c r="Q651" i="18"/>
  <c r="R651" i="18"/>
  <c r="N652" i="18"/>
  <c r="O652" i="18"/>
  <c r="P652" i="18"/>
  <c r="Q652" i="18"/>
  <c r="R652" i="18"/>
  <c r="N653" i="18"/>
  <c r="O653" i="18"/>
  <c r="P653" i="18"/>
  <c r="Q653" i="18"/>
  <c r="R653" i="18"/>
  <c r="N654" i="18"/>
  <c r="O654" i="18"/>
  <c r="P654" i="18"/>
  <c r="Q654" i="18"/>
  <c r="R654" i="18"/>
  <c r="N655" i="18"/>
  <c r="O655" i="18"/>
  <c r="P655" i="18"/>
  <c r="Q655" i="18"/>
  <c r="R655" i="18"/>
  <c r="N656" i="18"/>
  <c r="O656" i="18"/>
  <c r="P656" i="18"/>
  <c r="Q656" i="18"/>
  <c r="R656" i="18"/>
  <c r="N657" i="18"/>
  <c r="O657" i="18"/>
  <c r="P657" i="18"/>
  <c r="Q657" i="18"/>
  <c r="R657" i="18"/>
  <c r="N658" i="18"/>
  <c r="O658" i="18"/>
  <c r="P658" i="18"/>
  <c r="Q658" i="18"/>
  <c r="R658" i="18"/>
  <c r="N659" i="18"/>
  <c r="O659" i="18"/>
  <c r="P659" i="18"/>
  <c r="Q659" i="18"/>
  <c r="R659" i="18"/>
  <c r="N660" i="18"/>
  <c r="O660" i="18"/>
  <c r="P660" i="18"/>
  <c r="Q660" i="18"/>
  <c r="R660" i="18"/>
  <c r="N661" i="18"/>
  <c r="O661" i="18"/>
  <c r="P661" i="18"/>
  <c r="Q661" i="18"/>
  <c r="R661" i="18"/>
  <c r="N662" i="18"/>
  <c r="O662" i="18"/>
  <c r="P662" i="18"/>
  <c r="Q662" i="18"/>
  <c r="R662" i="18"/>
  <c r="N663" i="18"/>
  <c r="O663" i="18"/>
  <c r="P663" i="18"/>
  <c r="Q663" i="18"/>
  <c r="R663" i="18"/>
  <c r="N664" i="18"/>
  <c r="O664" i="18"/>
  <c r="P664" i="18"/>
  <c r="Q664" i="18"/>
  <c r="R664" i="18"/>
  <c r="N665" i="18"/>
  <c r="O665" i="18"/>
  <c r="P665" i="18"/>
  <c r="Q665" i="18"/>
  <c r="R665" i="18"/>
  <c r="N666" i="18"/>
  <c r="O666" i="18"/>
  <c r="P666" i="18"/>
  <c r="Q666" i="18"/>
  <c r="R666" i="18"/>
  <c r="N667" i="18"/>
  <c r="O667" i="18"/>
  <c r="P667" i="18"/>
  <c r="Q667" i="18"/>
  <c r="R667" i="18"/>
  <c r="N668" i="18"/>
  <c r="O668" i="18"/>
  <c r="P668" i="18"/>
  <c r="Q668" i="18"/>
  <c r="R668" i="18"/>
  <c r="N669" i="18"/>
  <c r="O669" i="18"/>
  <c r="P669" i="18"/>
  <c r="Q669" i="18"/>
  <c r="R669" i="18"/>
  <c r="N670" i="18"/>
  <c r="O670" i="18"/>
  <c r="P670" i="18"/>
  <c r="Q670" i="18"/>
  <c r="R670" i="18"/>
  <c r="N671" i="18"/>
  <c r="O671" i="18"/>
  <c r="P671" i="18"/>
  <c r="Q671" i="18"/>
  <c r="R671" i="18"/>
  <c r="N672" i="18"/>
  <c r="O672" i="18"/>
  <c r="P672" i="18"/>
  <c r="Q672" i="18"/>
  <c r="R672" i="18"/>
  <c r="N673" i="18"/>
  <c r="O673" i="18"/>
  <c r="P673" i="18"/>
  <c r="Q673" i="18"/>
  <c r="R673" i="18"/>
  <c r="N674" i="18"/>
  <c r="O674" i="18"/>
  <c r="P674" i="18"/>
  <c r="Q674" i="18"/>
  <c r="R674" i="18"/>
  <c r="N675" i="18"/>
  <c r="O675" i="18"/>
  <c r="P675" i="18"/>
  <c r="Q675" i="18"/>
  <c r="R675" i="18"/>
  <c r="N676" i="18"/>
  <c r="O676" i="18"/>
  <c r="P676" i="18"/>
  <c r="Q676" i="18"/>
  <c r="R676" i="18"/>
  <c r="N677" i="18"/>
  <c r="O677" i="18"/>
  <c r="P677" i="18"/>
  <c r="Q677" i="18"/>
  <c r="R677" i="18"/>
  <c r="N678" i="18"/>
  <c r="O678" i="18"/>
  <c r="P678" i="18"/>
  <c r="Q678" i="18"/>
  <c r="R678" i="18"/>
  <c r="N679" i="18"/>
  <c r="O679" i="18"/>
  <c r="P679" i="18"/>
  <c r="Q679" i="18"/>
  <c r="R679" i="18"/>
  <c r="N680" i="18"/>
  <c r="O680" i="18"/>
  <c r="P680" i="18"/>
  <c r="Q680" i="18"/>
  <c r="R680" i="18"/>
  <c r="N681" i="18"/>
  <c r="O681" i="18"/>
  <c r="P681" i="18"/>
  <c r="Q681" i="18"/>
  <c r="R681" i="18"/>
  <c r="N682" i="18"/>
  <c r="O682" i="18"/>
  <c r="P682" i="18"/>
  <c r="Q682" i="18"/>
  <c r="R682" i="18"/>
  <c r="N683" i="18"/>
  <c r="O683" i="18"/>
  <c r="P683" i="18"/>
  <c r="Q683" i="18"/>
  <c r="R683" i="18"/>
  <c r="N684" i="18"/>
  <c r="O684" i="18"/>
  <c r="P684" i="18"/>
  <c r="Q684" i="18"/>
  <c r="R684" i="18"/>
  <c r="N685" i="18"/>
  <c r="O685" i="18"/>
  <c r="P685" i="18"/>
  <c r="Q685" i="18"/>
  <c r="R685" i="18"/>
  <c r="N687" i="18"/>
  <c r="O687" i="18"/>
  <c r="P687" i="18"/>
  <c r="Q687" i="18"/>
  <c r="R687" i="18"/>
  <c r="N688" i="18"/>
  <c r="O688" i="18"/>
  <c r="P688" i="18"/>
  <c r="Q688" i="18"/>
  <c r="R688" i="18"/>
  <c r="N689" i="18"/>
  <c r="O689" i="18"/>
  <c r="P689" i="18"/>
  <c r="Q689" i="18"/>
  <c r="R689" i="18"/>
  <c r="N690" i="18"/>
  <c r="O690" i="18"/>
  <c r="P690" i="18"/>
  <c r="Q690" i="18"/>
  <c r="R690" i="18"/>
  <c r="N691" i="18"/>
  <c r="O691" i="18"/>
  <c r="P691" i="18"/>
  <c r="Q691" i="18"/>
  <c r="R691" i="18"/>
  <c r="N692" i="18"/>
  <c r="O692" i="18"/>
  <c r="P692" i="18"/>
  <c r="Q692" i="18"/>
  <c r="R692" i="18"/>
  <c r="N693" i="18"/>
  <c r="O693" i="18"/>
  <c r="P693" i="18"/>
  <c r="Q693" i="18"/>
  <c r="R693" i="18"/>
  <c r="N694" i="18"/>
  <c r="O694" i="18"/>
  <c r="P694" i="18"/>
  <c r="Q694" i="18"/>
  <c r="R694" i="18"/>
  <c r="N695" i="18"/>
  <c r="O695" i="18"/>
  <c r="P695" i="18"/>
  <c r="Q695" i="18"/>
  <c r="R695" i="18"/>
  <c r="N696" i="18"/>
  <c r="O696" i="18"/>
  <c r="P696" i="18"/>
  <c r="Q696" i="18"/>
  <c r="R696" i="18"/>
  <c r="N697" i="18"/>
  <c r="O697" i="18"/>
  <c r="P697" i="18"/>
  <c r="Q697" i="18"/>
  <c r="R697" i="18"/>
  <c r="N698" i="18"/>
  <c r="O698" i="18"/>
  <c r="P698" i="18"/>
  <c r="Q698" i="18"/>
  <c r="R698" i="18"/>
  <c r="N699" i="18"/>
  <c r="O699" i="18"/>
  <c r="P699" i="18"/>
  <c r="Q699" i="18"/>
  <c r="R699" i="18"/>
  <c r="N700" i="18"/>
  <c r="O700" i="18"/>
  <c r="P700" i="18"/>
  <c r="Q700" i="18"/>
  <c r="R700" i="18"/>
  <c r="N701" i="18"/>
  <c r="O701" i="18"/>
  <c r="P701" i="18"/>
  <c r="Q701" i="18"/>
  <c r="R701" i="18"/>
  <c r="N702" i="18"/>
  <c r="O702" i="18"/>
  <c r="P702" i="18"/>
  <c r="Q702" i="18"/>
  <c r="R702" i="18"/>
  <c r="N703" i="18"/>
  <c r="O703" i="18"/>
  <c r="P703" i="18"/>
  <c r="Q703" i="18"/>
  <c r="R703" i="18"/>
  <c r="N704" i="18"/>
  <c r="O704" i="18"/>
  <c r="P704" i="18"/>
  <c r="Q704" i="18"/>
  <c r="R704" i="18"/>
  <c r="N705" i="18"/>
  <c r="O705" i="18"/>
  <c r="P705" i="18"/>
  <c r="Q705" i="18"/>
  <c r="R705" i="18"/>
  <c r="N706" i="18"/>
  <c r="O706" i="18"/>
  <c r="P706" i="18"/>
  <c r="Q706" i="18"/>
  <c r="R706" i="18"/>
  <c r="N707" i="18"/>
  <c r="O707" i="18"/>
  <c r="P707" i="18"/>
  <c r="Q707" i="18"/>
  <c r="R707" i="18"/>
  <c r="N708" i="18"/>
  <c r="O708" i="18"/>
  <c r="P708" i="18"/>
  <c r="Q708" i="18"/>
  <c r="R708" i="18"/>
  <c r="N709" i="18"/>
  <c r="O709" i="18"/>
  <c r="P709" i="18"/>
  <c r="Q709" i="18"/>
  <c r="R709" i="18"/>
  <c r="N710" i="18"/>
  <c r="O710" i="18"/>
  <c r="P710" i="18"/>
  <c r="Q710" i="18"/>
  <c r="R710" i="18"/>
  <c r="N711" i="18"/>
  <c r="O711" i="18"/>
  <c r="P711" i="18"/>
  <c r="Q711" i="18"/>
  <c r="R711" i="18"/>
  <c r="N712" i="18"/>
  <c r="O712" i="18"/>
  <c r="P712" i="18"/>
  <c r="Q712" i="18"/>
  <c r="R712" i="18"/>
  <c r="N713" i="18"/>
  <c r="O713" i="18"/>
  <c r="P713" i="18"/>
  <c r="Q713" i="18"/>
  <c r="R713" i="18"/>
  <c r="N714" i="18"/>
  <c r="O714" i="18"/>
  <c r="P714" i="18"/>
  <c r="Q714" i="18"/>
  <c r="R714" i="18"/>
  <c r="N715" i="18"/>
  <c r="O715" i="18"/>
  <c r="P715" i="18"/>
  <c r="Q715" i="18"/>
  <c r="R715" i="18"/>
  <c r="N716" i="18"/>
  <c r="O716" i="18"/>
  <c r="P716" i="18"/>
  <c r="Q716" i="18"/>
  <c r="R716" i="18"/>
  <c r="N717" i="18"/>
  <c r="O717" i="18"/>
  <c r="P717" i="18"/>
  <c r="Q717" i="18"/>
  <c r="R717" i="18"/>
  <c r="N718" i="18"/>
  <c r="O718" i="18"/>
  <c r="P718" i="18"/>
  <c r="Q718" i="18"/>
  <c r="R718" i="18"/>
  <c r="N719" i="18"/>
  <c r="O719" i="18"/>
  <c r="P719" i="18"/>
  <c r="Q719" i="18"/>
  <c r="R719" i="18"/>
  <c r="N720" i="18"/>
  <c r="O720" i="18"/>
  <c r="P720" i="18"/>
  <c r="Q720" i="18"/>
  <c r="R720" i="18"/>
  <c r="N721" i="18"/>
  <c r="O721" i="18"/>
  <c r="P721" i="18"/>
  <c r="Q721" i="18"/>
  <c r="R721" i="18"/>
  <c r="N722" i="18"/>
  <c r="O722" i="18"/>
  <c r="P722" i="18"/>
  <c r="Q722" i="18"/>
  <c r="R722" i="18"/>
  <c r="N723" i="18"/>
  <c r="O723" i="18"/>
  <c r="P723" i="18"/>
  <c r="Q723" i="18"/>
  <c r="R723" i="18"/>
  <c r="N724" i="18"/>
  <c r="O724" i="18"/>
  <c r="P724" i="18"/>
  <c r="Q724" i="18"/>
  <c r="R724" i="18"/>
  <c r="N725" i="18"/>
  <c r="O725" i="18"/>
  <c r="P725" i="18"/>
  <c r="Q725" i="18"/>
  <c r="R725" i="18"/>
  <c r="N726" i="18"/>
  <c r="O726" i="18"/>
  <c r="P726" i="18"/>
  <c r="Q726" i="18"/>
  <c r="R726" i="18"/>
  <c r="N727" i="18"/>
  <c r="O727" i="18"/>
  <c r="P727" i="18"/>
  <c r="Q727" i="18"/>
  <c r="R727" i="18"/>
  <c r="N728" i="18"/>
  <c r="O728" i="18"/>
  <c r="P728" i="18"/>
  <c r="Q728" i="18"/>
  <c r="R728" i="18"/>
  <c r="N729" i="18"/>
  <c r="O729" i="18"/>
  <c r="P729" i="18"/>
  <c r="Q729" i="18"/>
  <c r="R729" i="18"/>
  <c r="N730" i="18"/>
  <c r="O730" i="18"/>
  <c r="P730" i="18"/>
  <c r="Q730" i="18"/>
  <c r="R730" i="18"/>
  <c r="N731" i="18"/>
  <c r="O731" i="18"/>
  <c r="P731" i="18"/>
  <c r="Q731" i="18"/>
  <c r="R731" i="18"/>
  <c r="N732" i="18"/>
  <c r="O732" i="18"/>
  <c r="P732" i="18"/>
  <c r="Q732" i="18"/>
  <c r="R732" i="18"/>
  <c r="N733" i="18"/>
  <c r="O733" i="18"/>
  <c r="P733" i="18"/>
  <c r="Q733" i="18"/>
  <c r="R733" i="18"/>
  <c r="N734" i="18"/>
  <c r="O734" i="18"/>
  <c r="P734" i="18"/>
  <c r="Q734" i="18"/>
  <c r="R734" i="18"/>
  <c r="N735" i="18"/>
  <c r="O735" i="18"/>
  <c r="P735" i="18"/>
  <c r="Q735" i="18"/>
  <c r="R735" i="18"/>
  <c r="N736" i="18"/>
  <c r="O736" i="18"/>
  <c r="P736" i="18"/>
  <c r="Q736" i="18"/>
  <c r="R736" i="18"/>
  <c r="N737" i="18"/>
  <c r="O737" i="18"/>
  <c r="P737" i="18"/>
  <c r="Q737" i="18"/>
  <c r="R737" i="18"/>
  <c r="N738" i="18"/>
  <c r="O738" i="18"/>
  <c r="P738" i="18"/>
  <c r="Q738" i="18"/>
  <c r="R738" i="18"/>
  <c r="N739" i="18"/>
  <c r="O739" i="18"/>
  <c r="P739" i="18"/>
  <c r="Q739" i="18"/>
  <c r="R739" i="18"/>
  <c r="N740" i="18"/>
  <c r="O740" i="18"/>
  <c r="P740" i="18"/>
  <c r="Q740" i="18"/>
  <c r="R740" i="18"/>
  <c r="N741" i="18"/>
  <c r="O741" i="18"/>
  <c r="P741" i="18"/>
  <c r="Q741" i="18"/>
  <c r="R741" i="18"/>
  <c r="N742" i="18"/>
  <c r="O742" i="18"/>
  <c r="P742" i="18"/>
  <c r="Q742" i="18"/>
  <c r="R742" i="18"/>
  <c r="N743" i="18"/>
  <c r="O743" i="18"/>
  <c r="P743" i="18"/>
  <c r="Q743" i="18"/>
  <c r="R743" i="18"/>
  <c r="N744" i="18"/>
  <c r="O744" i="18"/>
  <c r="P744" i="18"/>
  <c r="Q744" i="18"/>
  <c r="R744" i="18"/>
  <c r="N745" i="18"/>
  <c r="O745" i="18"/>
  <c r="P745" i="18"/>
  <c r="Q745" i="18"/>
  <c r="R745" i="18"/>
  <c r="N746" i="18"/>
  <c r="O746" i="18"/>
  <c r="P746" i="18"/>
  <c r="Q746" i="18"/>
  <c r="R746" i="18"/>
  <c r="N747" i="18"/>
  <c r="O747" i="18"/>
  <c r="P747" i="18"/>
  <c r="Q747" i="18"/>
  <c r="R747" i="18"/>
  <c r="N748" i="18"/>
  <c r="O748" i="18"/>
  <c r="P748" i="18"/>
  <c r="Q748" i="18"/>
  <c r="R748" i="18"/>
  <c r="N749" i="18"/>
  <c r="O749" i="18"/>
  <c r="P749" i="18"/>
  <c r="Q749" i="18"/>
  <c r="R749" i="18"/>
  <c r="N750" i="18"/>
  <c r="O750" i="18"/>
  <c r="P750" i="18"/>
  <c r="Q750" i="18"/>
  <c r="R750" i="18"/>
  <c r="N751" i="18"/>
  <c r="O751" i="18"/>
  <c r="P751" i="18"/>
  <c r="Q751" i="18"/>
  <c r="R751" i="18"/>
  <c r="N752" i="18"/>
  <c r="O752" i="18"/>
  <c r="P752" i="18"/>
  <c r="Q752" i="18"/>
  <c r="R752" i="18"/>
  <c r="N753" i="18"/>
  <c r="O753" i="18"/>
  <c r="P753" i="18"/>
  <c r="Q753" i="18"/>
  <c r="R753" i="18"/>
  <c r="N754" i="18"/>
  <c r="O754" i="18"/>
  <c r="P754" i="18"/>
  <c r="Q754" i="18"/>
  <c r="R754" i="18"/>
  <c r="N755" i="18"/>
  <c r="O755" i="18"/>
  <c r="P755" i="18"/>
  <c r="Q755" i="18"/>
  <c r="R755" i="18"/>
  <c r="N756" i="18"/>
  <c r="O756" i="18"/>
  <c r="P756" i="18"/>
  <c r="Q756" i="18"/>
  <c r="R756" i="18"/>
  <c r="N757" i="18"/>
  <c r="O757" i="18"/>
  <c r="P757" i="18"/>
  <c r="Q757" i="18"/>
  <c r="R757" i="18"/>
  <c r="N758" i="18"/>
  <c r="O758" i="18"/>
  <c r="P758" i="18"/>
  <c r="Q758" i="18"/>
  <c r="R758" i="18"/>
  <c r="N759" i="18"/>
  <c r="O759" i="18"/>
  <c r="P759" i="18"/>
  <c r="Q759" i="18"/>
  <c r="R759" i="18"/>
  <c r="N760" i="18"/>
  <c r="O760" i="18"/>
  <c r="P760" i="18"/>
  <c r="Q760" i="18"/>
  <c r="R760" i="18"/>
  <c r="N761" i="18"/>
  <c r="O761" i="18"/>
  <c r="P761" i="18"/>
  <c r="Q761" i="18"/>
  <c r="R761" i="18"/>
  <c r="N762" i="18"/>
  <c r="O762" i="18"/>
  <c r="P762" i="18"/>
  <c r="Q762" i="18"/>
  <c r="R762" i="18"/>
  <c r="N763" i="18"/>
  <c r="O763" i="18"/>
  <c r="P763" i="18"/>
  <c r="Q763" i="18"/>
  <c r="R763" i="18"/>
  <c r="N764" i="18"/>
  <c r="O764" i="18"/>
  <c r="P764" i="18"/>
  <c r="Q764" i="18"/>
  <c r="R764" i="18"/>
  <c r="N765" i="18"/>
  <c r="O765" i="18"/>
  <c r="P765" i="18"/>
  <c r="Q765" i="18"/>
  <c r="R765" i="18"/>
  <c r="N766" i="18"/>
  <c r="O766" i="18"/>
  <c r="P766" i="18"/>
  <c r="Q766" i="18"/>
  <c r="R766" i="18"/>
  <c r="N767" i="18"/>
  <c r="O767" i="18"/>
  <c r="P767" i="18"/>
  <c r="Q767" i="18"/>
  <c r="R767" i="18"/>
  <c r="N768" i="18"/>
  <c r="O768" i="18"/>
  <c r="P768" i="18"/>
  <c r="Q768" i="18"/>
  <c r="R768" i="18"/>
  <c r="N769" i="18"/>
  <c r="O769" i="18"/>
  <c r="P769" i="18"/>
  <c r="Q769" i="18"/>
  <c r="R769" i="18"/>
  <c r="N770" i="18"/>
  <c r="O770" i="18"/>
  <c r="P770" i="18"/>
  <c r="Q770" i="18"/>
  <c r="R770" i="18"/>
  <c r="N771" i="18"/>
  <c r="O771" i="18"/>
  <c r="P771" i="18"/>
  <c r="Q771" i="18"/>
  <c r="R771" i="18"/>
  <c r="N772" i="18"/>
  <c r="O772" i="18"/>
  <c r="P772" i="18"/>
  <c r="Q772" i="18"/>
  <c r="R772" i="18"/>
  <c r="N773" i="18"/>
  <c r="O773" i="18"/>
  <c r="P773" i="18"/>
  <c r="Q773" i="18"/>
  <c r="R773" i="18"/>
  <c r="N774" i="18"/>
  <c r="O774" i="18"/>
  <c r="P774" i="18"/>
  <c r="Q774" i="18"/>
  <c r="R774" i="18"/>
  <c r="N775" i="18"/>
  <c r="O775" i="18"/>
  <c r="P775" i="18"/>
  <c r="Q775" i="18"/>
  <c r="R775" i="18"/>
  <c r="N776" i="18"/>
  <c r="O776" i="18"/>
  <c r="P776" i="18"/>
  <c r="Q776" i="18"/>
  <c r="R776" i="18"/>
  <c r="N777" i="18"/>
  <c r="O777" i="18"/>
  <c r="P777" i="18"/>
  <c r="Q777" i="18"/>
  <c r="R777" i="18"/>
  <c r="N778" i="18"/>
  <c r="O778" i="18"/>
  <c r="P778" i="18"/>
  <c r="Q778" i="18"/>
  <c r="R778" i="18"/>
  <c r="N779" i="18"/>
  <c r="O779" i="18"/>
  <c r="P779" i="18"/>
  <c r="Q779" i="18"/>
  <c r="R779" i="18"/>
  <c r="N780" i="18"/>
  <c r="O780" i="18"/>
  <c r="P780" i="18"/>
  <c r="Q780" i="18"/>
  <c r="R780" i="18"/>
  <c r="N781" i="18"/>
  <c r="O781" i="18"/>
  <c r="P781" i="18"/>
  <c r="Q781" i="18"/>
  <c r="R781" i="18"/>
  <c r="N782" i="18"/>
  <c r="O782" i="18"/>
  <c r="P782" i="18"/>
  <c r="Q782" i="18"/>
  <c r="R782" i="18"/>
  <c r="N783" i="18"/>
  <c r="O783" i="18"/>
  <c r="P783" i="18"/>
  <c r="Q783" i="18"/>
  <c r="R783" i="18"/>
  <c r="N784" i="18"/>
  <c r="O784" i="18"/>
  <c r="P784" i="18"/>
  <c r="Q784" i="18"/>
  <c r="R784" i="18"/>
  <c r="N785" i="18"/>
  <c r="O785" i="18"/>
  <c r="P785" i="18"/>
  <c r="Q785" i="18"/>
  <c r="R785" i="18"/>
  <c r="N786" i="18"/>
  <c r="O786" i="18"/>
  <c r="P786" i="18"/>
  <c r="Q786" i="18"/>
  <c r="R786" i="18"/>
  <c r="N787" i="18"/>
  <c r="O787" i="18"/>
  <c r="P787" i="18"/>
  <c r="Q787" i="18"/>
  <c r="R787" i="18"/>
  <c r="N788" i="18"/>
  <c r="O788" i="18"/>
  <c r="P788" i="18"/>
  <c r="Q788" i="18"/>
  <c r="R788" i="18"/>
  <c r="N789" i="18"/>
  <c r="O789" i="18"/>
  <c r="P789" i="18"/>
  <c r="Q789" i="18"/>
  <c r="R789" i="18"/>
  <c r="N790" i="18"/>
  <c r="O790" i="18"/>
  <c r="P790" i="18"/>
  <c r="Q790" i="18"/>
  <c r="R790" i="18"/>
  <c r="N791" i="18"/>
  <c r="O791" i="18"/>
  <c r="P791" i="18"/>
  <c r="Q791" i="18"/>
  <c r="R791" i="18"/>
  <c r="N792" i="18"/>
  <c r="O792" i="18"/>
  <c r="P792" i="18"/>
  <c r="Q792" i="18"/>
  <c r="R792" i="18"/>
  <c r="N793" i="18"/>
  <c r="O793" i="18"/>
  <c r="P793" i="18"/>
  <c r="Q793" i="18"/>
  <c r="R793" i="18"/>
  <c r="N794" i="18"/>
  <c r="O794" i="18"/>
  <c r="P794" i="18"/>
  <c r="Q794" i="18"/>
  <c r="R794" i="18"/>
  <c r="N795" i="18"/>
  <c r="O795" i="18"/>
  <c r="P795" i="18"/>
  <c r="Q795" i="18"/>
  <c r="R795" i="18"/>
  <c r="N796" i="18"/>
  <c r="O796" i="18"/>
  <c r="P796" i="18"/>
  <c r="Q796" i="18"/>
  <c r="R796" i="18"/>
  <c r="N797" i="18"/>
  <c r="O797" i="18"/>
  <c r="P797" i="18"/>
  <c r="Q797" i="18"/>
  <c r="R797" i="18"/>
  <c r="N798" i="18"/>
  <c r="O798" i="18"/>
  <c r="P798" i="18"/>
  <c r="Q798" i="18"/>
  <c r="R798" i="18"/>
  <c r="N799" i="18"/>
  <c r="O799" i="18"/>
  <c r="P799" i="18"/>
  <c r="Q799" i="18"/>
  <c r="R799" i="18"/>
  <c r="N800" i="18"/>
  <c r="O800" i="18"/>
  <c r="P800" i="18"/>
  <c r="Q800" i="18"/>
  <c r="R800" i="18"/>
  <c r="N801" i="18"/>
  <c r="O801" i="18"/>
  <c r="P801" i="18"/>
  <c r="Q801" i="18"/>
  <c r="R801" i="18"/>
  <c r="N802" i="18"/>
  <c r="O802" i="18"/>
  <c r="P802" i="18"/>
  <c r="Q802" i="18"/>
  <c r="R802" i="18"/>
  <c r="N803" i="18"/>
  <c r="O803" i="18"/>
  <c r="P803" i="18"/>
  <c r="Q803" i="18"/>
  <c r="R803" i="18"/>
  <c r="N804" i="18"/>
  <c r="O804" i="18"/>
  <c r="P804" i="18"/>
  <c r="Q804" i="18"/>
  <c r="R804" i="18"/>
  <c r="N805" i="18"/>
  <c r="O805" i="18"/>
  <c r="P805" i="18"/>
  <c r="Q805" i="18"/>
  <c r="R805" i="18"/>
  <c r="N806" i="18"/>
  <c r="O806" i="18"/>
  <c r="P806" i="18"/>
  <c r="Q806" i="18"/>
  <c r="R806" i="18"/>
  <c r="N807" i="18"/>
  <c r="O807" i="18"/>
  <c r="P807" i="18"/>
  <c r="Q807" i="18"/>
  <c r="R807" i="18"/>
  <c r="N808" i="18"/>
  <c r="O808" i="18"/>
  <c r="P808" i="18"/>
  <c r="Q808" i="18"/>
  <c r="R808" i="18"/>
  <c r="N809" i="18"/>
  <c r="O809" i="18"/>
  <c r="P809" i="18"/>
  <c r="Q809" i="18"/>
  <c r="R809" i="18"/>
  <c r="N810" i="18"/>
  <c r="O810" i="18"/>
  <c r="P810" i="18"/>
  <c r="Q810" i="18"/>
  <c r="R810" i="18"/>
  <c r="N811" i="18"/>
  <c r="O811" i="18"/>
  <c r="P811" i="18"/>
  <c r="Q811" i="18"/>
  <c r="R811" i="18"/>
  <c r="N812" i="18"/>
  <c r="O812" i="18"/>
  <c r="P812" i="18"/>
  <c r="Q812" i="18"/>
  <c r="R812" i="18"/>
  <c r="N813" i="18"/>
  <c r="O813" i="18"/>
  <c r="P813" i="18"/>
  <c r="Q813" i="18"/>
  <c r="R813" i="18"/>
  <c r="N814" i="18"/>
  <c r="O814" i="18"/>
  <c r="P814" i="18"/>
  <c r="Q814" i="18"/>
  <c r="R814" i="18"/>
  <c r="N815" i="18"/>
  <c r="O815" i="18"/>
  <c r="P815" i="18"/>
  <c r="Q815" i="18"/>
  <c r="R815" i="18"/>
  <c r="N816" i="18"/>
  <c r="O816" i="18"/>
  <c r="P816" i="18"/>
  <c r="Q816" i="18"/>
  <c r="R816" i="18"/>
  <c r="N817" i="18"/>
  <c r="O817" i="18"/>
  <c r="P817" i="18"/>
  <c r="Q817" i="18"/>
  <c r="R817" i="18"/>
  <c r="N818" i="18"/>
  <c r="O818" i="18"/>
  <c r="P818" i="18"/>
  <c r="Q818" i="18"/>
  <c r="R818" i="18"/>
  <c r="N819" i="18"/>
  <c r="O819" i="18"/>
  <c r="P819" i="18"/>
  <c r="Q819" i="18"/>
  <c r="R819" i="18"/>
  <c r="N820" i="18"/>
  <c r="O820" i="18"/>
  <c r="P820" i="18"/>
  <c r="Q820" i="18"/>
  <c r="R820" i="18"/>
  <c r="N821" i="18"/>
  <c r="O821" i="18"/>
  <c r="P821" i="18"/>
  <c r="Q821" i="18"/>
  <c r="R821" i="18"/>
  <c r="N822" i="18"/>
  <c r="O822" i="18"/>
  <c r="P822" i="18"/>
  <c r="Q822" i="18"/>
  <c r="R822" i="18"/>
  <c r="N823" i="18"/>
  <c r="O823" i="18"/>
  <c r="P823" i="18"/>
  <c r="Q823" i="18"/>
  <c r="R823" i="18"/>
  <c r="N824" i="18"/>
  <c r="O824" i="18"/>
  <c r="P824" i="18"/>
  <c r="Q824" i="18"/>
  <c r="R824" i="18"/>
  <c r="N825" i="18"/>
  <c r="O825" i="18"/>
  <c r="P825" i="18"/>
  <c r="Q825" i="18"/>
  <c r="R825" i="18"/>
  <c r="N826" i="18"/>
  <c r="O826" i="18"/>
  <c r="P826" i="18"/>
  <c r="Q826" i="18"/>
  <c r="R826" i="18"/>
  <c r="N827" i="18"/>
  <c r="O827" i="18"/>
  <c r="P827" i="18"/>
  <c r="Q827" i="18"/>
  <c r="R827" i="18"/>
  <c r="N828" i="18"/>
  <c r="O828" i="18"/>
  <c r="P828" i="18"/>
  <c r="Q828" i="18"/>
  <c r="R828" i="18"/>
  <c r="N829" i="18"/>
  <c r="O829" i="18"/>
  <c r="P829" i="18"/>
  <c r="Q829" i="18"/>
  <c r="R829" i="18"/>
  <c r="N830" i="18"/>
  <c r="O830" i="18"/>
  <c r="P830" i="18"/>
  <c r="Q830" i="18"/>
  <c r="R830" i="18"/>
  <c r="N831" i="18"/>
  <c r="O831" i="18"/>
  <c r="P831" i="18"/>
  <c r="Q831" i="18"/>
  <c r="R831" i="18"/>
  <c r="N832" i="18"/>
  <c r="O832" i="18"/>
  <c r="P832" i="18"/>
  <c r="Q832" i="18"/>
  <c r="R832" i="18"/>
  <c r="N833" i="18"/>
  <c r="O833" i="18"/>
  <c r="P833" i="18"/>
  <c r="Q833" i="18"/>
  <c r="R833" i="18"/>
  <c r="N834" i="18"/>
  <c r="O834" i="18"/>
  <c r="P834" i="18"/>
  <c r="Q834" i="18"/>
  <c r="R834" i="18"/>
  <c r="N835" i="18"/>
  <c r="O835" i="18"/>
  <c r="P835" i="18"/>
  <c r="Q835" i="18"/>
  <c r="R835" i="18"/>
  <c r="N836" i="18"/>
  <c r="O836" i="18"/>
  <c r="P836" i="18"/>
  <c r="Q836" i="18"/>
  <c r="R836" i="18"/>
  <c r="N837" i="18"/>
  <c r="O837" i="18"/>
  <c r="P837" i="18"/>
  <c r="Q837" i="18"/>
  <c r="R837" i="18"/>
  <c r="N838" i="18"/>
  <c r="O838" i="18"/>
  <c r="P838" i="18"/>
  <c r="Q838" i="18"/>
  <c r="R838" i="18"/>
  <c r="N839" i="18"/>
  <c r="O839" i="18"/>
  <c r="P839" i="18"/>
  <c r="Q839" i="18"/>
  <c r="R839" i="18"/>
  <c r="N840" i="18"/>
  <c r="O840" i="18"/>
  <c r="P840" i="18"/>
  <c r="Q840" i="18"/>
  <c r="R840" i="18"/>
  <c r="N841" i="18"/>
  <c r="O841" i="18"/>
  <c r="P841" i="18"/>
  <c r="Q841" i="18"/>
  <c r="R841" i="18"/>
  <c r="N842" i="18"/>
  <c r="O842" i="18"/>
  <c r="P842" i="18"/>
  <c r="Q842" i="18"/>
  <c r="R842" i="18"/>
  <c r="N843" i="18"/>
  <c r="O843" i="18"/>
  <c r="P843" i="18"/>
  <c r="Q843" i="18"/>
  <c r="R843" i="18"/>
  <c r="N844" i="18"/>
  <c r="O844" i="18"/>
  <c r="P844" i="18"/>
  <c r="Q844" i="18"/>
  <c r="R844" i="18"/>
  <c r="N845" i="18"/>
  <c r="O845" i="18"/>
  <c r="P845" i="18"/>
  <c r="Q845" i="18"/>
  <c r="R845" i="18"/>
  <c r="N846" i="18"/>
  <c r="O846" i="18"/>
  <c r="P846" i="18"/>
  <c r="Q846" i="18"/>
  <c r="R846" i="18"/>
  <c r="N847" i="18"/>
  <c r="O847" i="18"/>
  <c r="P847" i="18"/>
  <c r="Q847" i="18"/>
  <c r="R847" i="18"/>
  <c r="N848" i="18"/>
  <c r="O848" i="18"/>
  <c r="P848" i="18"/>
  <c r="Q848" i="18"/>
  <c r="R848" i="18"/>
  <c r="N849" i="18"/>
  <c r="O849" i="18"/>
  <c r="P849" i="18"/>
  <c r="Q849" i="18"/>
  <c r="R849" i="18"/>
  <c r="N850" i="18"/>
  <c r="O850" i="18"/>
  <c r="P850" i="18"/>
  <c r="Q850" i="18"/>
  <c r="R850" i="18"/>
  <c r="N851" i="18"/>
  <c r="O851" i="18"/>
  <c r="P851" i="18"/>
  <c r="Q851" i="18"/>
  <c r="R851" i="18"/>
  <c r="N852" i="18"/>
  <c r="O852" i="18"/>
  <c r="P852" i="18"/>
  <c r="Q852" i="18"/>
  <c r="R852" i="18"/>
  <c r="N853" i="18"/>
  <c r="O853" i="18"/>
  <c r="P853" i="18"/>
  <c r="Q853" i="18"/>
  <c r="R853" i="18"/>
  <c r="N854" i="18"/>
  <c r="O854" i="18"/>
  <c r="P854" i="18"/>
  <c r="Q854" i="18"/>
  <c r="R854" i="18"/>
  <c r="N855" i="18"/>
  <c r="O855" i="18"/>
  <c r="P855" i="18"/>
  <c r="Q855" i="18"/>
  <c r="R855" i="18"/>
  <c r="N856" i="18"/>
  <c r="O856" i="18"/>
  <c r="P856" i="18"/>
  <c r="Q856" i="18"/>
  <c r="R856" i="18"/>
  <c r="N857" i="18"/>
  <c r="O857" i="18"/>
  <c r="P857" i="18"/>
  <c r="Q857" i="18"/>
  <c r="R857" i="18"/>
  <c r="N858" i="18"/>
  <c r="O858" i="18"/>
  <c r="P858" i="18"/>
  <c r="Q858" i="18"/>
  <c r="R858" i="18"/>
  <c r="N859" i="18"/>
  <c r="O859" i="18"/>
  <c r="P859" i="18"/>
  <c r="Q859" i="18"/>
  <c r="R859" i="18"/>
  <c r="N860" i="18"/>
  <c r="O860" i="18"/>
  <c r="P860" i="18"/>
  <c r="Q860" i="18"/>
  <c r="R860" i="18"/>
  <c r="N861" i="18"/>
  <c r="O861" i="18"/>
  <c r="P861" i="18"/>
  <c r="Q861" i="18"/>
  <c r="R861" i="18"/>
  <c r="N862" i="18"/>
  <c r="O862" i="18"/>
  <c r="P862" i="18"/>
  <c r="Q862" i="18"/>
  <c r="R862" i="18"/>
  <c r="O863" i="18"/>
  <c r="Q863" i="18"/>
  <c r="N864" i="18"/>
  <c r="O864" i="18"/>
  <c r="P864" i="18"/>
  <c r="Q864" i="18"/>
  <c r="R864" i="18"/>
  <c r="N865" i="18"/>
  <c r="O865" i="18"/>
  <c r="P865" i="18"/>
  <c r="Q865" i="18"/>
  <c r="R865" i="18"/>
  <c r="N866" i="18"/>
  <c r="O866" i="18"/>
  <c r="P866" i="18"/>
  <c r="Q866" i="18"/>
  <c r="R866" i="18"/>
  <c r="N867" i="18"/>
  <c r="O867" i="18"/>
  <c r="P867" i="18"/>
  <c r="Q867" i="18"/>
  <c r="R867" i="18"/>
  <c r="N868" i="18"/>
  <c r="O868" i="18"/>
  <c r="P868" i="18"/>
  <c r="Q868" i="18"/>
  <c r="R868" i="18"/>
  <c r="N869" i="18"/>
  <c r="O869" i="18"/>
  <c r="P869" i="18"/>
  <c r="Q869" i="18"/>
  <c r="R869" i="18"/>
  <c r="N870" i="18"/>
  <c r="O870" i="18"/>
  <c r="P870" i="18"/>
  <c r="Q870" i="18"/>
  <c r="R870" i="18"/>
  <c r="N871" i="18"/>
  <c r="O871" i="18"/>
  <c r="P871" i="18"/>
  <c r="Q871" i="18"/>
  <c r="R871" i="18"/>
  <c r="N872" i="18"/>
  <c r="O872" i="18"/>
  <c r="P872" i="18"/>
  <c r="Q872" i="18"/>
  <c r="R872" i="18"/>
  <c r="N873" i="18"/>
  <c r="O873" i="18"/>
  <c r="P873" i="18"/>
  <c r="Q873" i="18"/>
  <c r="R873" i="18"/>
  <c r="N874" i="18"/>
  <c r="O874" i="18"/>
  <c r="P874" i="18"/>
  <c r="Q874" i="18"/>
  <c r="R874" i="18"/>
  <c r="N875" i="18"/>
  <c r="O875" i="18"/>
  <c r="P875" i="18"/>
  <c r="Q875" i="18"/>
  <c r="R875" i="18"/>
  <c r="N876" i="18"/>
  <c r="O876" i="18"/>
  <c r="P876" i="18"/>
  <c r="Q876" i="18"/>
  <c r="R876" i="18"/>
  <c r="N877" i="18"/>
  <c r="O877" i="18"/>
  <c r="P877" i="18"/>
  <c r="Q877" i="18"/>
  <c r="R877" i="18"/>
  <c r="N878" i="18"/>
  <c r="O878" i="18"/>
  <c r="P878" i="18"/>
  <c r="Q878" i="18"/>
  <c r="R878" i="18"/>
  <c r="N879" i="18"/>
  <c r="O879" i="18"/>
  <c r="P879" i="18"/>
  <c r="Q879" i="18"/>
  <c r="R879" i="18"/>
  <c r="N880" i="18"/>
  <c r="O880" i="18"/>
  <c r="P880" i="18"/>
  <c r="Q880" i="18"/>
  <c r="R880" i="18"/>
  <c r="N881" i="18"/>
  <c r="O881" i="18"/>
  <c r="P881" i="18"/>
  <c r="Q881" i="18"/>
  <c r="R881" i="18"/>
  <c r="N882" i="18"/>
  <c r="O882" i="18"/>
  <c r="P882" i="18"/>
  <c r="Q882" i="18"/>
  <c r="R882" i="18"/>
  <c r="N883" i="18"/>
  <c r="O883" i="18"/>
  <c r="P883" i="18"/>
  <c r="Q883" i="18"/>
  <c r="R883" i="18"/>
  <c r="N884" i="18"/>
  <c r="O884" i="18"/>
  <c r="P884" i="18"/>
  <c r="Q884" i="18"/>
  <c r="R884" i="18"/>
  <c r="N885" i="18"/>
  <c r="O885" i="18"/>
  <c r="P885" i="18"/>
  <c r="Q885" i="18"/>
  <c r="R885" i="18"/>
  <c r="N886" i="18"/>
  <c r="O886" i="18"/>
  <c r="P886" i="18"/>
  <c r="Q886" i="18"/>
  <c r="R886" i="18"/>
  <c r="N887" i="18"/>
  <c r="O887" i="18"/>
  <c r="P887" i="18"/>
  <c r="Q887" i="18"/>
  <c r="R887" i="18"/>
  <c r="N888" i="18"/>
  <c r="O888" i="18"/>
  <c r="P888" i="18"/>
  <c r="Q888" i="18"/>
  <c r="R888" i="18"/>
  <c r="N889" i="18"/>
  <c r="O889" i="18"/>
  <c r="P889" i="18"/>
  <c r="Q889" i="18"/>
  <c r="R889" i="18"/>
  <c r="N890" i="18"/>
  <c r="O890" i="18"/>
  <c r="P890" i="18"/>
  <c r="Q890" i="18"/>
  <c r="R890" i="18"/>
  <c r="N891" i="18"/>
  <c r="O891" i="18"/>
  <c r="P891" i="18"/>
  <c r="Q891" i="18"/>
  <c r="R891" i="18"/>
  <c r="N892" i="18"/>
  <c r="O892" i="18"/>
  <c r="P892" i="18"/>
  <c r="Q892" i="18"/>
  <c r="R892" i="18"/>
  <c r="N893" i="18"/>
  <c r="O893" i="18"/>
  <c r="P893" i="18"/>
  <c r="Q893" i="18"/>
  <c r="R893" i="18"/>
  <c r="N894" i="18"/>
  <c r="O894" i="18"/>
  <c r="P894" i="18"/>
  <c r="Q894" i="18"/>
  <c r="R894" i="18"/>
  <c r="N895" i="18"/>
  <c r="O895" i="18"/>
  <c r="P895" i="18"/>
  <c r="Q895" i="18"/>
  <c r="R895" i="18"/>
  <c r="N896" i="18"/>
  <c r="O896" i="18"/>
  <c r="P896" i="18"/>
  <c r="Q896" i="18"/>
  <c r="R896" i="18"/>
  <c r="N897" i="18"/>
  <c r="O897" i="18"/>
  <c r="P897" i="18"/>
  <c r="Q897" i="18"/>
  <c r="R897" i="18"/>
  <c r="N898" i="18"/>
  <c r="O898" i="18"/>
  <c r="P898" i="18"/>
  <c r="Q898" i="18"/>
  <c r="R898" i="18"/>
  <c r="N899" i="18"/>
  <c r="O899" i="18"/>
  <c r="P899" i="18"/>
  <c r="Q899" i="18"/>
  <c r="R899" i="18"/>
  <c r="N900" i="18"/>
  <c r="O900" i="18"/>
  <c r="P900" i="18"/>
  <c r="Q900" i="18"/>
  <c r="R900" i="18"/>
  <c r="N901" i="18"/>
  <c r="O901" i="18"/>
  <c r="P901" i="18"/>
  <c r="Q901" i="18"/>
  <c r="R901" i="18"/>
  <c r="N902" i="18"/>
  <c r="O902" i="18"/>
  <c r="P902" i="18"/>
  <c r="Q902" i="18"/>
  <c r="R902" i="18"/>
  <c r="N903" i="18"/>
  <c r="O903" i="18"/>
  <c r="P903" i="18"/>
  <c r="Q903" i="18"/>
  <c r="R903" i="18"/>
  <c r="N904" i="18"/>
  <c r="O904" i="18"/>
  <c r="P904" i="18"/>
  <c r="Q904" i="18"/>
  <c r="R904" i="18"/>
  <c r="N905" i="18"/>
  <c r="O905" i="18"/>
  <c r="P905" i="18"/>
  <c r="Q905" i="18"/>
  <c r="R905" i="18"/>
  <c r="N906" i="18"/>
  <c r="O906" i="18"/>
  <c r="P906" i="18"/>
  <c r="Q906" i="18"/>
  <c r="R906" i="18"/>
  <c r="N907" i="18"/>
  <c r="O907" i="18"/>
  <c r="P907" i="18"/>
  <c r="Q907" i="18"/>
  <c r="R907" i="18"/>
  <c r="N908" i="18"/>
  <c r="O908" i="18"/>
  <c r="P908" i="18"/>
  <c r="Q908" i="18"/>
  <c r="R908" i="18"/>
  <c r="N909" i="18"/>
  <c r="O909" i="18"/>
  <c r="P909" i="18"/>
  <c r="Q909" i="18"/>
  <c r="R909" i="18"/>
  <c r="N910" i="18"/>
  <c r="O910" i="18"/>
  <c r="P910" i="18"/>
  <c r="Q910" i="18"/>
  <c r="R910" i="18"/>
  <c r="N911" i="18"/>
  <c r="O911" i="18"/>
  <c r="P911" i="18"/>
  <c r="Q911" i="18"/>
  <c r="R911" i="18"/>
  <c r="N912" i="18"/>
  <c r="O912" i="18"/>
  <c r="P912" i="18"/>
  <c r="Q912" i="18"/>
  <c r="R912" i="18"/>
  <c r="N913" i="18"/>
  <c r="O913" i="18"/>
  <c r="P913" i="18"/>
  <c r="Q913" i="18"/>
  <c r="R913" i="18"/>
  <c r="N914" i="18"/>
  <c r="O914" i="18"/>
  <c r="P914" i="18"/>
  <c r="Q914" i="18"/>
  <c r="R914" i="18"/>
  <c r="N915" i="18"/>
  <c r="O915" i="18"/>
  <c r="P915" i="18"/>
  <c r="Q915" i="18"/>
  <c r="R915" i="18"/>
  <c r="N916" i="18"/>
  <c r="O916" i="18"/>
  <c r="P916" i="18"/>
  <c r="Q916" i="18"/>
  <c r="R916" i="18"/>
  <c r="N917" i="18"/>
  <c r="O917" i="18"/>
  <c r="P917" i="18"/>
  <c r="Q917" i="18"/>
  <c r="R917" i="18"/>
  <c r="N918" i="18"/>
  <c r="O918" i="18"/>
  <c r="P918" i="18"/>
  <c r="Q918" i="18"/>
  <c r="R918" i="18"/>
  <c r="N919" i="18"/>
  <c r="O919" i="18"/>
  <c r="P919" i="18"/>
  <c r="Q919" i="18"/>
  <c r="R919" i="18"/>
  <c r="N920" i="18"/>
  <c r="O920" i="18"/>
  <c r="P920" i="18"/>
  <c r="Q920" i="18"/>
  <c r="R920" i="18"/>
  <c r="N921" i="18"/>
  <c r="O921" i="18"/>
  <c r="P921" i="18"/>
  <c r="Q921" i="18"/>
  <c r="R921" i="18"/>
  <c r="N922" i="18"/>
  <c r="O922" i="18"/>
  <c r="P922" i="18"/>
  <c r="Q922" i="18"/>
  <c r="R922" i="18"/>
  <c r="N923" i="18"/>
  <c r="O923" i="18"/>
  <c r="P923" i="18"/>
  <c r="Q923" i="18"/>
  <c r="R923" i="18"/>
  <c r="N924" i="18"/>
  <c r="O924" i="18"/>
  <c r="P924" i="18"/>
  <c r="Q924" i="18"/>
  <c r="R924" i="18"/>
  <c r="N925" i="18"/>
  <c r="O925" i="18"/>
  <c r="P925" i="18"/>
  <c r="Q925" i="18"/>
  <c r="R925" i="18"/>
  <c r="N926" i="18"/>
  <c r="O926" i="18"/>
  <c r="P926" i="18"/>
  <c r="Q926" i="18"/>
  <c r="R926" i="18"/>
  <c r="N927" i="18"/>
  <c r="O927" i="18"/>
  <c r="P927" i="18"/>
  <c r="Q927" i="18"/>
  <c r="R927" i="18"/>
  <c r="N928" i="18"/>
  <c r="O928" i="18"/>
  <c r="P928" i="18"/>
  <c r="Q928" i="18"/>
  <c r="R928" i="18"/>
  <c r="N929" i="18"/>
  <c r="O929" i="18"/>
  <c r="P929" i="18"/>
  <c r="Q929" i="18"/>
  <c r="R929" i="18"/>
  <c r="N930" i="18"/>
  <c r="O930" i="18"/>
  <c r="P930" i="18"/>
  <c r="Q930" i="18"/>
  <c r="R930" i="18"/>
  <c r="N931" i="18"/>
  <c r="O931" i="18"/>
  <c r="P931" i="18"/>
  <c r="Q931" i="18"/>
  <c r="R931" i="18"/>
  <c r="N932" i="18"/>
  <c r="O932" i="18"/>
  <c r="P932" i="18"/>
  <c r="Q932" i="18"/>
  <c r="R932" i="18"/>
  <c r="N933" i="18"/>
  <c r="O933" i="18"/>
  <c r="P933" i="18"/>
  <c r="Q933" i="18"/>
  <c r="R933" i="18"/>
  <c r="N934" i="18"/>
  <c r="O934" i="18"/>
  <c r="P934" i="18"/>
  <c r="Q934" i="18"/>
  <c r="R934" i="18"/>
  <c r="N935" i="18"/>
  <c r="O935" i="18"/>
  <c r="P935" i="18"/>
  <c r="Q935" i="18"/>
  <c r="R935" i="18"/>
  <c r="N936" i="18"/>
  <c r="O936" i="18"/>
  <c r="P936" i="18"/>
  <c r="Q936" i="18"/>
  <c r="R936" i="18"/>
  <c r="N937" i="18"/>
  <c r="O937" i="18"/>
  <c r="P937" i="18"/>
  <c r="Q937" i="18"/>
  <c r="R937" i="18"/>
  <c r="N938" i="18"/>
  <c r="O938" i="18"/>
  <c r="P938" i="18"/>
  <c r="Q938" i="18"/>
  <c r="R938" i="18"/>
  <c r="N939" i="18"/>
  <c r="O939" i="18"/>
  <c r="P939" i="18"/>
  <c r="Q939" i="18"/>
  <c r="R939" i="18"/>
  <c r="N940" i="18"/>
  <c r="O940" i="18"/>
  <c r="P940" i="18"/>
  <c r="Q940" i="18"/>
  <c r="R940" i="18"/>
  <c r="N941" i="18"/>
  <c r="O941" i="18"/>
  <c r="P941" i="18"/>
  <c r="Q941" i="18"/>
  <c r="R941" i="18"/>
  <c r="N942" i="18"/>
  <c r="O942" i="18"/>
  <c r="P942" i="18"/>
  <c r="Q942" i="18"/>
  <c r="R942" i="18"/>
  <c r="N943" i="18"/>
  <c r="O943" i="18"/>
  <c r="P943" i="18"/>
  <c r="Q943" i="18"/>
  <c r="R943" i="18"/>
  <c r="N944" i="18"/>
  <c r="O944" i="18"/>
  <c r="P944" i="18"/>
  <c r="Q944" i="18"/>
  <c r="R944" i="18"/>
  <c r="N945" i="18"/>
  <c r="O945" i="18"/>
  <c r="P945" i="18"/>
  <c r="Q945" i="18"/>
  <c r="R945" i="18"/>
  <c r="N946" i="18"/>
  <c r="O946" i="18"/>
  <c r="P946" i="18"/>
  <c r="Q946" i="18"/>
  <c r="R946" i="18"/>
  <c r="N947" i="18"/>
  <c r="O947" i="18"/>
  <c r="P947" i="18"/>
  <c r="Q947" i="18"/>
  <c r="R947" i="18"/>
  <c r="N948" i="18"/>
  <c r="O948" i="18"/>
  <c r="P948" i="18"/>
  <c r="Q948" i="18"/>
  <c r="R948" i="18"/>
  <c r="N949" i="18"/>
  <c r="O949" i="18"/>
  <c r="P949" i="18"/>
  <c r="Q949" i="18"/>
  <c r="R949" i="18"/>
  <c r="N950" i="18"/>
  <c r="O950" i="18"/>
  <c r="P950" i="18"/>
  <c r="Q950" i="18"/>
  <c r="R950" i="18"/>
  <c r="N951" i="18"/>
  <c r="O951" i="18"/>
  <c r="P951" i="18"/>
  <c r="Q951" i="18"/>
  <c r="R951" i="18"/>
  <c r="N952" i="18"/>
  <c r="O952" i="18"/>
  <c r="P952" i="18"/>
  <c r="Q952" i="18"/>
  <c r="R952" i="18"/>
  <c r="N953" i="18"/>
  <c r="O953" i="18"/>
  <c r="P953" i="18"/>
  <c r="Q953" i="18"/>
  <c r="R953" i="18"/>
  <c r="N954" i="18"/>
  <c r="O954" i="18"/>
  <c r="P954" i="18"/>
  <c r="Q954" i="18"/>
  <c r="R954" i="18"/>
  <c r="N955" i="18"/>
  <c r="O955" i="18"/>
  <c r="P955" i="18"/>
  <c r="Q955" i="18"/>
  <c r="R955" i="18"/>
  <c r="N956" i="18"/>
  <c r="O956" i="18"/>
  <c r="P956" i="18"/>
  <c r="Q956" i="18"/>
  <c r="R956" i="18"/>
  <c r="N957" i="18"/>
  <c r="O957" i="18"/>
  <c r="P957" i="18"/>
  <c r="Q957" i="18"/>
  <c r="R957" i="18"/>
  <c r="N958" i="18"/>
  <c r="O958" i="18"/>
  <c r="P958" i="18"/>
  <c r="Q958" i="18"/>
  <c r="R958" i="18"/>
  <c r="N959" i="18"/>
  <c r="O959" i="18"/>
  <c r="P959" i="18"/>
  <c r="Q959" i="18"/>
  <c r="R959" i="18"/>
  <c r="N960" i="18"/>
  <c r="O960" i="18"/>
  <c r="P960" i="18"/>
  <c r="Q960" i="18"/>
  <c r="R960" i="18"/>
  <c r="N961" i="18"/>
  <c r="O961" i="18"/>
  <c r="P961" i="18"/>
  <c r="Q961" i="18"/>
  <c r="R961" i="18"/>
  <c r="N962" i="18"/>
  <c r="O962" i="18"/>
  <c r="P962" i="18"/>
  <c r="Q962" i="18"/>
  <c r="R962" i="18"/>
  <c r="N963" i="18"/>
  <c r="O963" i="18"/>
  <c r="P963" i="18"/>
  <c r="Q963" i="18"/>
  <c r="R963" i="18"/>
  <c r="N964" i="18"/>
  <c r="O964" i="18"/>
  <c r="P964" i="18"/>
  <c r="Q964" i="18"/>
  <c r="R964" i="18"/>
  <c r="N965" i="18"/>
  <c r="O965" i="18"/>
  <c r="P965" i="18"/>
  <c r="Q965" i="18"/>
  <c r="R965" i="18"/>
  <c r="N966" i="18"/>
  <c r="O966" i="18"/>
  <c r="P966" i="18"/>
  <c r="Q966" i="18"/>
  <c r="R966" i="18"/>
  <c r="N967" i="18"/>
  <c r="O967" i="18"/>
  <c r="P967" i="18"/>
  <c r="Q967" i="18"/>
  <c r="R967" i="18"/>
  <c r="N968" i="18"/>
  <c r="O968" i="18"/>
  <c r="P968" i="18"/>
  <c r="Q968" i="18"/>
  <c r="R968" i="18"/>
  <c r="N969" i="18"/>
  <c r="O969" i="18"/>
  <c r="P969" i="18"/>
  <c r="Q969" i="18"/>
  <c r="R969" i="18"/>
  <c r="N970" i="18"/>
  <c r="O970" i="18"/>
  <c r="P970" i="18"/>
  <c r="Q970" i="18"/>
  <c r="R970" i="18"/>
  <c r="N971" i="18"/>
  <c r="O971" i="18"/>
  <c r="P971" i="18"/>
  <c r="Q971" i="18"/>
  <c r="R971" i="18"/>
  <c r="N972" i="18"/>
  <c r="O972" i="18"/>
  <c r="P972" i="18"/>
  <c r="Q972" i="18"/>
  <c r="R972" i="18"/>
  <c r="N973" i="18"/>
  <c r="O973" i="18"/>
  <c r="P973" i="18"/>
  <c r="Q973" i="18"/>
  <c r="R973" i="18"/>
  <c r="N974" i="18"/>
  <c r="O974" i="18"/>
  <c r="P974" i="18"/>
  <c r="Q974" i="18"/>
  <c r="R974" i="18"/>
  <c r="N975" i="18"/>
  <c r="O975" i="18"/>
  <c r="P975" i="18"/>
  <c r="Q975" i="18"/>
  <c r="R975" i="18"/>
  <c r="N976" i="18"/>
  <c r="O976" i="18"/>
  <c r="P976" i="18"/>
  <c r="Q976" i="18"/>
  <c r="R976" i="18"/>
  <c r="N977" i="18"/>
  <c r="O977" i="18"/>
  <c r="P977" i="18"/>
  <c r="Q977" i="18"/>
  <c r="R977" i="18"/>
  <c r="N978" i="18"/>
  <c r="O978" i="18"/>
  <c r="P978" i="18"/>
  <c r="Q978" i="18"/>
  <c r="R978" i="18"/>
  <c r="N979" i="18"/>
  <c r="O979" i="18"/>
  <c r="P979" i="18"/>
  <c r="Q979" i="18"/>
  <c r="R979" i="18"/>
  <c r="N980" i="18"/>
  <c r="O980" i="18"/>
  <c r="P980" i="18"/>
  <c r="Q980" i="18"/>
  <c r="R980" i="18"/>
  <c r="N981" i="18"/>
  <c r="O981" i="18"/>
  <c r="P981" i="18"/>
  <c r="Q981" i="18"/>
  <c r="R981" i="18"/>
  <c r="N982" i="18"/>
  <c r="O982" i="18"/>
  <c r="P982" i="18"/>
  <c r="Q982" i="18"/>
  <c r="R982" i="18"/>
  <c r="N983" i="18"/>
  <c r="O983" i="18"/>
  <c r="P983" i="18"/>
  <c r="Q983" i="18"/>
  <c r="R983" i="18"/>
  <c r="N984" i="18"/>
  <c r="O984" i="18"/>
  <c r="P984" i="18"/>
  <c r="Q984" i="18"/>
  <c r="R984" i="18"/>
  <c r="N985" i="18"/>
  <c r="O985" i="18"/>
  <c r="P985" i="18"/>
  <c r="Q985" i="18"/>
  <c r="R985" i="18"/>
  <c r="N986" i="18"/>
  <c r="O986" i="18"/>
  <c r="P986" i="18"/>
  <c r="Q986" i="18"/>
  <c r="R986" i="18"/>
  <c r="N987" i="18"/>
  <c r="O987" i="18"/>
  <c r="P987" i="18"/>
  <c r="Q987" i="18"/>
  <c r="R987" i="18"/>
  <c r="N988" i="18"/>
  <c r="O988" i="18"/>
  <c r="P988" i="18"/>
  <c r="Q988" i="18"/>
  <c r="R988" i="18"/>
  <c r="N989" i="18"/>
  <c r="O989" i="18"/>
  <c r="P989" i="18"/>
  <c r="Q989" i="18"/>
  <c r="R989" i="18"/>
  <c r="N990" i="18"/>
  <c r="O990" i="18"/>
  <c r="P990" i="18"/>
  <c r="Q990" i="18"/>
  <c r="R990" i="18"/>
  <c r="N991" i="18"/>
  <c r="O991" i="18"/>
  <c r="P991" i="18"/>
  <c r="Q991" i="18"/>
  <c r="R991" i="18"/>
  <c r="N992" i="18"/>
  <c r="O992" i="18"/>
  <c r="P992" i="18"/>
  <c r="Q992" i="18"/>
  <c r="R992" i="18"/>
  <c r="N993" i="18"/>
  <c r="O993" i="18"/>
  <c r="P993" i="18"/>
  <c r="Q993" i="18"/>
  <c r="R993" i="18"/>
  <c r="N994" i="18"/>
  <c r="O994" i="18"/>
  <c r="P994" i="18"/>
  <c r="Q994" i="18"/>
  <c r="R994" i="18"/>
  <c r="N995" i="18"/>
  <c r="O995" i="18"/>
  <c r="P995" i="18"/>
  <c r="Q995" i="18"/>
  <c r="R995" i="18"/>
  <c r="N996" i="18"/>
  <c r="O996" i="18"/>
  <c r="P996" i="18"/>
  <c r="Q996" i="18"/>
  <c r="R996" i="18"/>
  <c r="N997" i="18"/>
  <c r="O997" i="18"/>
  <c r="P997" i="18"/>
  <c r="Q997" i="18"/>
  <c r="R997" i="18"/>
  <c r="N998" i="18"/>
  <c r="O998" i="18"/>
  <c r="P998" i="18"/>
  <c r="Q998" i="18"/>
  <c r="R998" i="18"/>
  <c r="N999" i="18"/>
  <c r="O999" i="18"/>
  <c r="P999" i="18"/>
  <c r="Q999" i="18"/>
  <c r="R999" i="18"/>
  <c r="N1000" i="18"/>
  <c r="O1000" i="18"/>
  <c r="P1000" i="18"/>
  <c r="Q1000" i="18"/>
  <c r="R1000" i="18"/>
  <c r="N1001" i="18"/>
  <c r="O1001" i="18"/>
  <c r="P1001" i="18"/>
  <c r="Q1001" i="18"/>
  <c r="R1001" i="18"/>
  <c r="N1002" i="18"/>
  <c r="O1002" i="18"/>
  <c r="P1002" i="18"/>
  <c r="Q1002" i="18"/>
  <c r="R1002" i="18"/>
  <c r="N1003" i="18"/>
  <c r="O1003" i="18"/>
  <c r="P1003" i="18"/>
  <c r="Q1003" i="18"/>
  <c r="R1003" i="18"/>
  <c r="N1004" i="18"/>
  <c r="O1004" i="18"/>
  <c r="P1004" i="18"/>
  <c r="Q1004" i="18"/>
  <c r="R1004" i="18"/>
  <c r="N1005" i="18"/>
  <c r="O1005" i="18"/>
  <c r="P1005" i="18"/>
  <c r="Q1005" i="18"/>
  <c r="R1005" i="18"/>
  <c r="N1006" i="18"/>
  <c r="O1006" i="18"/>
  <c r="P1006" i="18"/>
  <c r="Q1006" i="18"/>
  <c r="R1006" i="18"/>
  <c r="N1007" i="18"/>
  <c r="O1007" i="18"/>
  <c r="P1007" i="18"/>
  <c r="Q1007" i="18"/>
  <c r="R1007" i="18"/>
  <c r="N1008" i="18"/>
  <c r="O1008" i="18"/>
  <c r="P1008" i="18"/>
  <c r="Q1008" i="18"/>
  <c r="R1008" i="18"/>
  <c r="N1009" i="18"/>
  <c r="O1009" i="18"/>
  <c r="P1009" i="18"/>
  <c r="Q1009" i="18"/>
  <c r="R1009" i="18"/>
  <c r="N1010" i="18"/>
  <c r="O1010" i="18"/>
  <c r="P1010" i="18"/>
  <c r="Q1010" i="18"/>
  <c r="R1010" i="18"/>
  <c r="N1011" i="18"/>
  <c r="O1011" i="18"/>
  <c r="P1011" i="18"/>
  <c r="Q1011" i="18"/>
  <c r="R1011" i="18"/>
  <c r="N1012" i="18"/>
  <c r="O1012" i="18"/>
  <c r="P1012" i="18"/>
  <c r="Q1012" i="18"/>
  <c r="R1012" i="18"/>
  <c r="N1013" i="18"/>
  <c r="O1013" i="18"/>
  <c r="P1013" i="18"/>
  <c r="Q1013" i="18"/>
  <c r="R1013" i="18"/>
  <c r="N1014" i="18"/>
  <c r="O1014" i="18"/>
  <c r="P1014" i="18"/>
  <c r="Q1014" i="18"/>
  <c r="R1014" i="18"/>
  <c r="N1015" i="18"/>
  <c r="O1015" i="18"/>
  <c r="P1015" i="18"/>
  <c r="Q1015" i="18"/>
  <c r="R1015" i="18"/>
  <c r="N1016" i="18"/>
  <c r="O1016" i="18"/>
  <c r="P1016" i="18"/>
  <c r="Q1016" i="18"/>
  <c r="R1016" i="18"/>
  <c r="N1017" i="18"/>
  <c r="O1017" i="18"/>
  <c r="P1017" i="18"/>
  <c r="Q1017" i="18"/>
  <c r="R1017" i="18"/>
  <c r="N1018" i="18"/>
  <c r="O1018" i="18"/>
  <c r="P1018" i="18"/>
  <c r="Q1018" i="18"/>
  <c r="R1018" i="18"/>
  <c r="N1019" i="18"/>
  <c r="O1019" i="18"/>
  <c r="P1019" i="18"/>
  <c r="Q1019" i="18"/>
  <c r="R1019" i="18"/>
  <c r="N1020" i="18"/>
  <c r="O1020" i="18"/>
  <c r="P1020" i="18"/>
  <c r="Q1020" i="18"/>
  <c r="R1020" i="18"/>
  <c r="N1021" i="18"/>
  <c r="O1021" i="18"/>
  <c r="P1021" i="18"/>
  <c r="Q1021" i="18"/>
  <c r="R1021" i="18"/>
  <c r="N1022" i="18"/>
  <c r="O1022" i="18"/>
  <c r="P1022" i="18"/>
  <c r="Q1022" i="18"/>
  <c r="R1022" i="18"/>
  <c r="N1023" i="18"/>
  <c r="O1023" i="18"/>
  <c r="P1023" i="18"/>
  <c r="Q1023" i="18"/>
  <c r="R1023" i="18"/>
  <c r="N1024" i="18"/>
  <c r="O1024" i="18"/>
  <c r="P1024" i="18"/>
  <c r="Q1024" i="18"/>
  <c r="R1024" i="18"/>
  <c r="N1025" i="18"/>
  <c r="O1025" i="18"/>
  <c r="P1025" i="18"/>
  <c r="Q1025" i="18"/>
  <c r="R1025" i="18"/>
  <c r="N1026" i="18"/>
  <c r="O1026" i="18"/>
  <c r="P1026" i="18"/>
  <c r="Q1026" i="18"/>
  <c r="R1026" i="18"/>
  <c r="N1027" i="18"/>
  <c r="O1027" i="18"/>
  <c r="P1027" i="18"/>
  <c r="Q1027" i="18"/>
  <c r="R1027" i="18"/>
  <c r="N1028" i="18"/>
  <c r="O1028" i="18"/>
  <c r="P1028" i="18"/>
  <c r="Q1028" i="18"/>
  <c r="R1028" i="18"/>
  <c r="N1029" i="18"/>
  <c r="O1029" i="18"/>
  <c r="P1029" i="18"/>
  <c r="Q1029" i="18"/>
  <c r="R1029" i="18"/>
  <c r="N1030" i="18"/>
  <c r="O1030" i="18"/>
  <c r="P1030" i="18"/>
  <c r="Q1030" i="18"/>
  <c r="R1030" i="18"/>
  <c r="N1031" i="18"/>
  <c r="O1031" i="18"/>
  <c r="P1031" i="18"/>
  <c r="Q1031" i="18"/>
  <c r="R1031" i="18"/>
  <c r="N1032" i="18"/>
  <c r="O1032" i="18"/>
  <c r="P1032" i="18"/>
  <c r="Q1032" i="18"/>
  <c r="R1032" i="18"/>
  <c r="N1033" i="18"/>
  <c r="O1033" i="18"/>
  <c r="P1033" i="18"/>
  <c r="Q1033" i="18"/>
  <c r="R1033" i="18"/>
  <c r="N1034" i="18"/>
  <c r="O1034" i="18"/>
  <c r="P1034" i="18"/>
  <c r="Q1034" i="18"/>
  <c r="R1034" i="18"/>
  <c r="N1035" i="18"/>
  <c r="O1035" i="18"/>
  <c r="P1035" i="18"/>
  <c r="Q1035" i="18"/>
  <c r="R1035" i="18"/>
  <c r="N1036" i="18"/>
  <c r="O1036" i="18"/>
  <c r="P1036" i="18"/>
  <c r="Q1036" i="18"/>
  <c r="R1036" i="18"/>
  <c r="N1037" i="18"/>
  <c r="O1037" i="18"/>
  <c r="P1037" i="18"/>
  <c r="Q1037" i="18"/>
  <c r="R1037" i="18"/>
  <c r="N1038" i="18"/>
  <c r="O1038" i="18"/>
  <c r="P1038" i="18"/>
  <c r="Q1038" i="18"/>
  <c r="R1038" i="18"/>
  <c r="N1039" i="18"/>
  <c r="O1039" i="18"/>
  <c r="P1039" i="18"/>
  <c r="Q1039" i="18"/>
  <c r="R1039" i="18"/>
  <c r="N1040" i="18"/>
  <c r="O1040" i="18"/>
  <c r="P1040" i="18"/>
  <c r="Q1040" i="18"/>
  <c r="R1040" i="18"/>
  <c r="N1041" i="18"/>
  <c r="O1041" i="18"/>
  <c r="P1041" i="18"/>
  <c r="Q1041" i="18"/>
  <c r="R1041" i="18"/>
  <c r="N1042" i="18"/>
  <c r="O1042" i="18"/>
  <c r="P1042" i="18"/>
  <c r="Q1042" i="18"/>
  <c r="R1042" i="18"/>
  <c r="N1043" i="18"/>
  <c r="O1043" i="18"/>
  <c r="P1043" i="18"/>
  <c r="Q1043" i="18"/>
  <c r="R1043" i="18"/>
  <c r="N1045" i="18"/>
  <c r="O1045" i="18"/>
  <c r="P1045" i="18"/>
  <c r="Q1045" i="18"/>
  <c r="R1045" i="18"/>
  <c r="N1046" i="18"/>
  <c r="O1046" i="18"/>
  <c r="P1046" i="18"/>
  <c r="Q1046" i="18"/>
  <c r="R1046" i="18"/>
  <c r="N1047" i="18"/>
  <c r="O1047" i="18"/>
  <c r="P1047" i="18"/>
  <c r="Q1047" i="18"/>
  <c r="R1047" i="18"/>
  <c r="N1048" i="18"/>
  <c r="O1048" i="18"/>
  <c r="P1048" i="18"/>
  <c r="Q1048" i="18"/>
  <c r="R1048" i="18"/>
  <c r="N1049" i="18"/>
  <c r="O1049" i="18"/>
  <c r="P1049" i="18"/>
  <c r="Q1049" i="18"/>
  <c r="R1049" i="18"/>
  <c r="N1050" i="18"/>
  <c r="O1050" i="18"/>
  <c r="P1050" i="18"/>
  <c r="Q1050" i="18"/>
  <c r="R1050" i="18"/>
  <c r="N1051" i="18"/>
  <c r="O1051" i="18"/>
  <c r="P1051" i="18"/>
  <c r="Q1051" i="18"/>
  <c r="R1051" i="18"/>
  <c r="N1052" i="18"/>
  <c r="O1052" i="18"/>
  <c r="P1052" i="18"/>
  <c r="Q1052" i="18"/>
  <c r="R1052" i="18"/>
  <c r="N1053" i="18"/>
  <c r="O1053" i="18"/>
  <c r="P1053" i="18"/>
  <c r="Q1053" i="18"/>
  <c r="R1053" i="18"/>
  <c r="N1054" i="18"/>
  <c r="O1054" i="18"/>
  <c r="P1054" i="18"/>
  <c r="Q1054" i="18"/>
  <c r="R1054" i="18"/>
  <c r="N1055" i="18"/>
  <c r="O1055" i="18"/>
  <c r="P1055" i="18"/>
  <c r="Q1055" i="18"/>
  <c r="R1055" i="18"/>
  <c r="N1056" i="18"/>
  <c r="O1056" i="18"/>
  <c r="P1056" i="18"/>
  <c r="Q1056" i="18"/>
  <c r="R1056" i="18"/>
  <c r="N1057" i="18"/>
  <c r="O1057" i="18"/>
  <c r="P1057" i="18"/>
  <c r="Q1057" i="18"/>
  <c r="R1057" i="18"/>
  <c r="N1058" i="18"/>
  <c r="O1058" i="18"/>
  <c r="P1058" i="18"/>
  <c r="Q1058" i="18"/>
  <c r="R1058" i="18"/>
  <c r="N1059" i="18"/>
  <c r="O1059" i="18"/>
  <c r="P1059" i="18"/>
  <c r="Q1059" i="18"/>
  <c r="R1059" i="18"/>
  <c r="N1060" i="18"/>
  <c r="O1060" i="18"/>
  <c r="P1060" i="18"/>
  <c r="Q1060" i="18"/>
  <c r="R1060" i="18"/>
  <c r="N1061" i="18"/>
  <c r="O1061" i="18"/>
  <c r="P1061" i="18"/>
  <c r="Q1061" i="18"/>
  <c r="R1061" i="18"/>
  <c r="N1062" i="18"/>
  <c r="O1062" i="18"/>
  <c r="P1062" i="18"/>
  <c r="Q1062" i="18"/>
  <c r="R1062" i="18"/>
  <c r="N1063" i="18"/>
  <c r="O1063" i="18"/>
  <c r="P1063" i="18"/>
  <c r="Q1063" i="18"/>
  <c r="R1063" i="18"/>
  <c r="N1064" i="18"/>
  <c r="O1064" i="18"/>
  <c r="P1064" i="18"/>
  <c r="Q1064" i="18"/>
  <c r="R1064" i="18"/>
  <c r="N1065" i="18"/>
  <c r="O1065" i="18"/>
  <c r="P1065" i="18"/>
  <c r="Q1065" i="18"/>
  <c r="R1065" i="18"/>
  <c r="N1066" i="18"/>
  <c r="O1066" i="18"/>
  <c r="P1066" i="18"/>
  <c r="Q1066" i="18"/>
  <c r="R1066" i="18"/>
  <c r="N1067" i="18"/>
  <c r="O1067" i="18"/>
  <c r="P1067" i="18"/>
  <c r="Q1067" i="18"/>
  <c r="R1067" i="18"/>
  <c r="N1068" i="18"/>
  <c r="O1068" i="18"/>
  <c r="P1068" i="18"/>
  <c r="Q1068" i="18"/>
  <c r="R1068" i="18"/>
  <c r="N1069" i="18"/>
  <c r="O1069" i="18"/>
  <c r="P1069" i="18"/>
  <c r="Q1069" i="18"/>
  <c r="R1069" i="18"/>
  <c r="N1070" i="18"/>
  <c r="O1070" i="18"/>
  <c r="P1070" i="18"/>
  <c r="Q1070" i="18"/>
  <c r="R1070" i="18"/>
  <c r="N1071" i="18"/>
  <c r="O1071" i="18"/>
  <c r="P1071" i="18"/>
  <c r="Q1071" i="18"/>
  <c r="R1071" i="18"/>
  <c r="N1072" i="18"/>
  <c r="O1072" i="18"/>
  <c r="P1072" i="18"/>
  <c r="Q1072" i="18"/>
  <c r="R1072" i="18"/>
  <c r="N1073" i="18"/>
  <c r="O1073" i="18"/>
  <c r="P1073" i="18"/>
  <c r="Q1073" i="18"/>
  <c r="R1073" i="18"/>
  <c r="N1074" i="18"/>
  <c r="O1074" i="18"/>
  <c r="P1074" i="18"/>
  <c r="Q1074" i="18"/>
  <c r="R1074" i="18"/>
  <c r="N1075" i="18"/>
  <c r="O1075" i="18"/>
  <c r="P1075" i="18"/>
  <c r="Q1075" i="18"/>
  <c r="R1075" i="18"/>
  <c r="N1076" i="18"/>
  <c r="O1076" i="18"/>
  <c r="P1076" i="18"/>
  <c r="Q1076" i="18"/>
  <c r="R1076" i="18"/>
  <c r="N1077" i="18"/>
  <c r="O1077" i="18"/>
  <c r="P1077" i="18"/>
  <c r="Q1077" i="18"/>
  <c r="R1077" i="18"/>
  <c r="N1078" i="18"/>
  <c r="O1078" i="18"/>
  <c r="P1078" i="18"/>
  <c r="Q1078" i="18"/>
  <c r="R1078" i="18"/>
  <c r="N1079" i="18"/>
  <c r="O1079" i="18"/>
  <c r="P1079" i="18"/>
  <c r="Q1079" i="18"/>
  <c r="R1079" i="18"/>
  <c r="N1080" i="18"/>
  <c r="O1080" i="18"/>
  <c r="P1080" i="18"/>
  <c r="Q1080" i="18"/>
  <c r="R1080" i="18"/>
  <c r="N1081" i="18"/>
  <c r="O1081" i="18"/>
  <c r="P1081" i="18"/>
  <c r="Q1081" i="18"/>
  <c r="R1081" i="18"/>
  <c r="N1082" i="18"/>
  <c r="O1082" i="18"/>
  <c r="P1082" i="18"/>
  <c r="Q1082" i="18"/>
  <c r="R1082" i="18"/>
  <c r="N1083" i="18"/>
  <c r="O1083" i="18"/>
  <c r="P1083" i="18"/>
  <c r="Q1083" i="18"/>
  <c r="R1083" i="18"/>
  <c r="N1084" i="18"/>
  <c r="O1084" i="18"/>
  <c r="P1084" i="18"/>
  <c r="Q1084" i="18"/>
  <c r="R1084" i="18"/>
  <c r="N1085" i="18"/>
  <c r="O1085" i="18"/>
  <c r="P1085" i="18"/>
  <c r="Q1085" i="18"/>
  <c r="R1085" i="18"/>
  <c r="N1086" i="18"/>
  <c r="O1086" i="18"/>
  <c r="P1086" i="18"/>
  <c r="Q1086" i="18"/>
  <c r="R1086" i="18"/>
  <c r="N1087" i="18"/>
  <c r="O1087" i="18"/>
  <c r="P1087" i="18"/>
  <c r="Q1087" i="18"/>
  <c r="R1087" i="18"/>
  <c r="N1088" i="18"/>
  <c r="O1088" i="18"/>
  <c r="P1088" i="18"/>
  <c r="Q1088" i="18"/>
  <c r="R1088" i="18"/>
  <c r="N1089" i="18"/>
  <c r="O1089" i="18"/>
  <c r="P1089" i="18"/>
  <c r="Q1089" i="18"/>
  <c r="R1089" i="18"/>
  <c r="N1090" i="18"/>
  <c r="O1090" i="18"/>
  <c r="P1090" i="18"/>
  <c r="Q1090" i="18"/>
  <c r="R1090" i="18"/>
  <c r="N1091" i="18"/>
  <c r="O1091" i="18"/>
  <c r="P1091" i="18"/>
  <c r="Q1091" i="18"/>
  <c r="R1091" i="18"/>
  <c r="N1092" i="18"/>
  <c r="O1092" i="18"/>
  <c r="P1092" i="18"/>
  <c r="Q1092" i="18"/>
  <c r="R1092" i="18"/>
  <c r="N1093" i="18"/>
  <c r="O1093" i="18"/>
  <c r="P1093" i="18"/>
  <c r="Q1093" i="18"/>
  <c r="R1093" i="18"/>
  <c r="N1094" i="18"/>
  <c r="O1094" i="18"/>
  <c r="P1094" i="18"/>
  <c r="Q1094" i="18"/>
  <c r="R1094" i="18"/>
  <c r="N1095" i="18"/>
  <c r="O1095" i="18"/>
  <c r="P1095" i="18"/>
  <c r="Q1095" i="18"/>
  <c r="R1095" i="18"/>
  <c r="N1096" i="18"/>
  <c r="O1096" i="18"/>
  <c r="P1096" i="18"/>
  <c r="Q1096" i="18"/>
  <c r="R1096" i="18"/>
  <c r="N1097" i="18"/>
  <c r="O1097" i="18"/>
  <c r="P1097" i="18"/>
  <c r="Q1097" i="18"/>
  <c r="R1097" i="18"/>
  <c r="N1098" i="18"/>
  <c r="O1098" i="18"/>
  <c r="P1098" i="18"/>
  <c r="Q1098" i="18"/>
  <c r="R1098" i="18"/>
  <c r="N1099" i="18"/>
  <c r="O1099" i="18"/>
  <c r="P1099" i="18"/>
  <c r="Q1099" i="18"/>
  <c r="R1099" i="18"/>
  <c r="N1100" i="18"/>
  <c r="O1100" i="18"/>
  <c r="P1100" i="18"/>
  <c r="Q1100" i="18"/>
  <c r="R1100" i="18"/>
  <c r="N1101" i="18"/>
  <c r="O1101" i="18"/>
  <c r="P1101" i="18"/>
  <c r="Q1101" i="18"/>
  <c r="R1101" i="18"/>
  <c r="N1102" i="18"/>
  <c r="O1102" i="18"/>
  <c r="P1102" i="18"/>
  <c r="Q1102" i="18"/>
  <c r="R1102" i="18"/>
  <c r="N1103" i="18"/>
  <c r="O1103" i="18"/>
  <c r="P1103" i="18"/>
  <c r="Q1103" i="18"/>
  <c r="R1103" i="18"/>
  <c r="N1104" i="18"/>
  <c r="O1104" i="18"/>
  <c r="P1104" i="18"/>
  <c r="Q1104" i="18"/>
  <c r="R1104" i="18"/>
  <c r="N1105" i="18"/>
  <c r="O1105" i="18"/>
  <c r="P1105" i="18"/>
  <c r="Q1105" i="18"/>
  <c r="R1105" i="18"/>
  <c r="N1106" i="18"/>
  <c r="O1106" i="18"/>
  <c r="P1106" i="18"/>
  <c r="Q1106" i="18"/>
  <c r="R1106" i="18"/>
  <c r="N1107" i="18"/>
  <c r="O1107" i="18"/>
  <c r="P1107" i="18"/>
  <c r="Q1107" i="18"/>
  <c r="R1107" i="18"/>
  <c r="N1108" i="18"/>
  <c r="O1108" i="18"/>
  <c r="P1108" i="18"/>
  <c r="Q1108" i="18"/>
  <c r="R1108" i="18"/>
  <c r="N1109" i="18"/>
  <c r="O1109" i="18"/>
  <c r="P1109" i="18"/>
  <c r="Q1109" i="18"/>
  <c r="R1109" i="18"/>
  <c r="N1110" i="18"/>
  <c r="O1110" i="18"/>
  <c r="P1110" i="18"/>
  <c r="Q1110" i="18"/>
  <c r="R1110" i="18"/>
  <c r="N1111" i="18"/>
  <c r="O1111" i="18"/>
  <c r="P1111" i="18"/>
  <c r="Q1111" i="18"/>
  <c r="R1111" i="18"/>
  <c r="N1112" i="18"/>
  <c r="O1112" i="18"/>
  <c r="P1112" i="18"/>
  <c r="Q1112" i="18"/>
  <c r="R1112" i="18"/>
  <c r="N1113" i="18"/>
  <c r="O1113" i="18"/>
  <c r="P1113" i="18"/>
  <c r="Q1113" i="18"/>
  <c r="R1113" i="18"/>
  <c r="N1114" i="18"/>
  <c r="O1114" i="18"/>
  <c r="P1114" i="18"/>
  <c r="Q1114" i="18"/>
  <c r="R1114" i="18"/>
  <c r="N1115" i="18"/>
  <c r="O1115" i="18"/>
  <c r="P1115" i="18"/>
  <c r="Q1115" i="18"/>
  <c r="R1115" i="18"/>
  <c r="N1116" i="18"/>
  <c r="O1116" i="18"/>
  <c r="P1116" i="18"/>
  <c r="Q1116" i="18"/>
  <c r="R1116" i="18"/>
  <c r="N1117" i="18"/>
  <c r="O1117" i="18"/>
  <c r="P1117" i="18"/>
  <c r="Q1117" i="18"/>
  <c r="R1117" i="18"/>
  <c r="N1118" i="18"/>
  <c r="O1118" i="18"/>
  <c r="P1118" i="18"/>
  <c r="Q1118" i="18"/>
  <c r="R1118" i="18"/>
  <c r="N1119" i="18"/>
  <c r="O1119" i="18"/>
  <c r="P1119" i="18"/>
  <c r="Q1119" i="18"/>
  <c r="R1119" i="18"/>
  <c r="N1120" i="18"/>
  <c r="O1120" i="18"/>
  <c r="P1120" i="18"/>
  <c r="Q1120" i="18"/>
  <c r="R1120" i="18"/>
  <c r="N1121" i="18"/>
  <c r="O1121" i="18"/>
  <c r="P1121" i="18"/>
  <c r="Q1121" i="18"/>
  <c r="R1121" i="18"/>
  <c r="N1122" i="18"/>
  <c r="O1122" i="18"/>
  <c r="P1122" i="18"/>
  <c r="Q1122" i="18"/>
  <c r="R1122" i="18"/>
  <c r="N1123" i="18"/>
  <c r="O1123" i="18"/>
  <c r="P1123" i="18"/>
  <c r="Q1123" i="18"/>
  <c r="R1123" i="18"/>
  <c r="N1124" i="18"/>
  <c r="O1124" i="18"/>
  <c r="P1124" i="18"/>
  <c r="Q1124" i="18"/>
  <c r="R1124" i="18"/>
  <c r="N1125" i="18"/>
  <c r="O1125" i="18"/>
  <c r="P1125" i="18"/>
  <c r="Q1125" i="18"/>
  <c r="R1125" i="18"/>
  <c r="N1126" i="18"/>
  <c r="O1126" i="18"/>
  <c r="P1126" i="18"/>
  <c r="Q1126" i="18"/>
  <c r="R1126" i="18"/>
  <c r="N1127" i="18"/>
  <c r="O1127" i="18"/>
  <c r="P1127" i="18"/>
  <c r="Q1127" i="18"/>
  <c r="R1127" i="18"/>
  <c r="N1128" i="18"/>
  <c r="O1128" i="18"/>
  <c r="P1128" i="18"/>
  <c r="Q1128" i="18"/>
  <c r="R1128" i="18"/>
  <c r="N1129" i="18"/>
  <c r="O1129" i="18"/>
  <c r="P1129" i="18"/>
  <c r="Q1129" i="18"/>
  <c r="R1129" i="18"/>
  <c r="N1130" i="18"/>
  <c r="O1130" i="18"/>
  <c r="P1130" i="18"/>
  <c r="Q1130" i="18"/>
  <c r="R1130" i="18"/>
  <c r="N1131" i="18"/>
  <c r="O1131" i="18"/>
  <c r="P1131" i="18"/>
  <c r="Q1131" i="18"/>
  <c r="R1131" i="18"/>
  <c r="N1132" i="18"/>
  <c r="O1132" i="18"/>
  <c r="P1132" i="18"/>
  <c r="Q1132" i="18"/>
  <c r="R1132" i="18"/>
  <c r="N1133" i="18"/>
  <c r="O1133" i="18"/>
  <c r="P1133" i="18"/>
  <c r="Q1133" i="18"/>
  <c r="R1133" i="18"/>
  <c r="N1134" i="18"/>
  <c r="O1134" i="18"/>
  <c r="P1134" i="18"/>
  <c r="Q1134" i="18"/>
  <c r="R1134" i="18"/>
  <c r="N1135" i="18"/>
  <c r="O1135" i="18"/>
  <c r="P1135" i="18"/>
  <c r="Q1135" i="18"/>
  <c r="R1135" i="18"/>
  <c r="N1136" i="18"/>
  <c r="O1136" i="18"/>
  <c r="P1136" i="18"/>
  <c r="Q1136" i="18"/>
  <c r="R1136" i="18"/>
  <c r="N1137" i="18"/>
  <c r="O1137" i="18"/>
  <c r="P1137" i="18"/>
  <c r="Q1137" i="18"/>
  <c r="R1137" i="18"/>
  <c r="N1138" i="18"/>
  <c r="O1138" i="18"/>
  <c r="P1138" i="18"/>
  <c r="Q1138" i="18"/>
  <c r="R1138" i="18"/>
  <c r="N1139" i="18"/>
  <c r="O1139" i="18"/>
  <c r="P1139" i="18"/>
  <c r="Q1139" i="18"/>
  <c r="R1139" i="18"/>
  <c r="N1140" i="18"/>
  <c r="O1140" i="18"/>
  <c r="P1140" i="18"/>
  <c r="Q1140" i="18"/>
  <c r="R1140" i="18"/>
  <c r="N1141" i="18"/>
  <c r="O1141" i="18"/>
  <c r="P1141" i="18"/>
  <c r="Q1141" i="18"/>
  <c r="R1141" i="18"/>
  <c r="N1142" i="18"/>
  <c r="O1142" i="18"/>
  <c r="P1142" i="18"/>
  <c r="Q1142" i="18"/>
  <c r="R1142" i="18"/>
  <c r="N1143" i="18"/>
  <c r="O1143" i="18"/>
  <c r="P1143" i="18"/>
  <c r="Q1143" i="18"/>
  <c r="R1143" i="18"/>
  <c r="N1144" i="18"/>
  <c r="O1144" i="18"/>
  <c r="P1144" i="18"/>
  <c r="Q1144" i="18"/>
  <c r="R1144" i="18"/>
  <c r="N1145" i="18"/>
  <c r="O1145" i="18"/>
  <c r="P1145" i="18"/>
  <c r="Q1145" i="18"/>
  <c r="R1145" i="18"/>
  <c r="N1146" i="18"/>
  <c r="O1146" i="18"/>
  <c r="P1146" i="18"/>
  <c r="Q1146" i="18"/>
  <c r="R1146" i="18"/>
  <c r="N1147" i="18"/>
  <c r="O1147" i="18"/>
  <c r="P1147" i="18"/>
  <c r="Q1147" i="18"/>
  <c r="R1147" i="18"/>
  <c r="N1148" i="18"/>
  <c r="O1148" i="18"/>
  <c r="P1148" i="18"/>
  <c r="Q1148" i="18"/>
  <c r="R1148" i="18"/>
  <c r="N1149" i="18"/>
  <c r="O1149" i="18"/>
  <c r="P1149" i="18"/>
  <c r="Q1149" i="18"/>
  <c r="R1149" i="18"/>
  <c r="N1150" i="18"/>
  <c r="O1150" i="18"/>
  <c r="P1150" i="18"/>
  <c r="Q1150" i="18"/>
  <c r="R1150" i="18"/>
  <c r="N1151" i="18"/>
  <c r="O1151" i="18"/>
  <c r="P1151" i="18"/>
  <c r="Q1151" i="18"/>
  <c r="R1151" i="18"/>
  <c r="N1152" i="18"/>
  <c r="O1152" i="18"/>
  <c r="P1152" i="18"/>
  <c r="Q1152" i="18"/>
  <c r="R1152" i="18"/>
  <c r="N1153" i="18"/>
  <c r="O1153" i="18"/>
  <c r="P1153" i="18"/>
  <c r="Q1153" i="18"/>
  <c r="R1153" i="18"/>
  <c r="N1154" i="18"/>
  <c r="O1154" i="18"/>
  <c r="P1154" i="18"/>
  <c r="Q1154" i="18"/>
  <c r="R1154" i="18"/>
  <c r="N1155" i="18"/>
  <c r="O1155" i="18"/>
  <c r="P1155" i="18"/>
  <c r="Q1155" i="18"/>
  <c r="R1155" i="18"/>
  <c r="N1156" i="18"/>
  <c r="O1156" i="18"/>
  <c r="P1156" i="18"/>
  <c r="Q1156" i="18"/>
  <c r="R1156" i="18"/>
  <c r="N1157" i="18"/>
  <c r="O1157" i="18"/>
  <c r="P1157" i="18"/>
  <c r="Q1157" i="18"/>
  <c r="R1157" i="18"/>
  <c r="N1158" i="18"/>
  <c r="O1158" i="18"/>
  <c r="P1158" i="18"/>
  <c r="Q1158" i="18"/>
  <c r="R1158" i="18"/>
  <c r="N1159" i="18"/>
  <c r="O1159" i="18"/>
  <c r="P1159" i="18"/>
  <c r="Q1159" i="18"/>
  <c r="R1159" i="18"/>
  <c r="N1160" i="18"/>
  <c r="O1160" i="18"/>
  <c r="P1160" i="18"/>
  <c r="Q1160" i="18"/>
  <c r="R1160" i="18"/>
  <c r="N1161" i="18"/>
  <c r="O1161" i="18"/>
  <c r="P1161" i="18"/>
  <c r="Q1161" i="18"/>
  <c r="R1161" i="18"/>
  <c r="N1162" i="18"/>
  <c r="O1162" i="18"/>
  <c r="P1162" i="18"/>
  <c r="Q1162" i="18"/>
  <c r="R1162" i="18"/>
  <c r="N1163" i="18"/>
  <c r="O1163" i="18"/>
  <c r="P1163" i="18"/>
  <c r="Q1163" i="18"/>
  <c r="R1163" i="18"/>
  <c r="N1164" i="18"/>
  <c r="O1164" i="18"/>
  <c r="P1164" i="18"/>
  <c r="Q1164" i="18"/>
  <c r="R1164" i="18"/>
  <c r="N1165" i="18"/>
  <c r="O1165" i="18"/>
  <c r="P1165" i="18"/>
  <c r="Q1165" i="18"/>
  <c r="R1165" i="18"/>
  <c r="N1166" i="18"/>
  <c r="O1166" i="18"/>
  <c r="P1166" i="18"/>
  <c r="Q1166" i="18"/>
  <c r="R1166" i="18"/>
  <c r="N1167" i="18"/>
  <c r="O1167" i="18"/>
  <c r="P1167" i="18"/>
  <c r="Q1167" i="18"/>
  <c r="R1167" i="18"/>
  <c r="N1168" i="18"/>
  <c r="O1168" i="18"/>
  <c r="P1168" i="18"/>
  <c r="Q1168" i="18"/>
  <c r="R1168" i="18"/>
  <c r="N1169" i="18"/>
  <c r="O1169" i="18"/>
  <c r="P1169" i="18"/>
  <c r="Q1169" i="18"/>
  <c r="R1169" i="18"/>
  <c r="N1170" i="18"/>
  <c r="O1170" i="18"/>
  <c r="P1170" i="18"/>
  <c r="Q1170" i="18"/>
  <c r="R1170" i="18"/>
  <c r="N1171" i="18"/>
  <c r="O1171" i="18"/>
  <c r="P1171" i="18"/>
  <c r="Q1171" i="18"/>
  <c r="R1171" i="18"/>
  <c r="N1172" i="18"/>
  <c r="O1172" i="18"/>
  <c r="P1172" i="18"/>
  <c r="Q1172" i="18"/>
  <c r="R1172" i="18"/>
  <c r="N1173" i="18"/>
  <c r="O1173" i="18"/>
  <c r="P1173" i="18"/>
  <c r="Q1173" i="18"/>
  <c r="R1173" i="18"/>
  <c r="N1174" i="18"/>
  <c r="O1174" i="18"/>
  <c r="P1174" i="18"/>
  <c r="Q1174" i="18"/>
  <c r="R1174" i="18"/>
  <c r="N1175" i="18"/>
  <c r="O1175" i="18"/>
  <c r="P1175" i="18"/>
  <c r="Q1175" i="18"/>
  <c r="R1175" i="18"/>
  <c r="N1176" i="18"/>
  <c r="O1176" i="18"/>
  <c r="P1176" i="18"/>
  <c r="Q1176" i="18"/>
  <c r="R1176" i="18"/>
  <c r="N1177" i="18"/>
  <c r="O1177" i="18"/>
  <c r="P1177" i="18"/>
  <c r="Q1177" i="18"/>
  <c r="R1177" i="18"/>
  <c r="N1178" i="18"/>
  <c r="O1178" i="18"/>
  <c r="P1178" i="18"/>
  <c r="Q1178" i="18"/>
  <c r="R1178" i="18"/>
  <c r="N1179" i="18"/>
  <c r="O1179" i="18"/>
  <c r="P1179" i="18"/>
  <c r="Q1179" i="18"/>
  <c r="R1179" i="18"/>
  <c r="N1180" i="18"/>
  <c r="O1180" i="18"/>
  <c r="P1180" i="18"/>
  <c r="Q1180" i="18"/>
  <c r="R1180" i="18"/>
  <c r="N1181" i="18"/>
  <c r="O1181" i="18"/>
  <c r="P1181" i="18"/>
  <c r="Q1181" i="18"/>
  <c r="R1181" i="18"/>
  <c r="N1182" i="18"/>
  <c r="O1182" i="18"/>
  <c r="P1182" i="18"/>
  <c r="Q1182" i="18"/>
  <c r="R1182" i="18"/>
  <c r="N1183" i="18"/>
  <c r="O1183" i="18"/>
  <c r="P1183" i="18"/>
  <c r="Q1183" i="18"/>
  <c r="R1183" i="18"/>
  <c r="N1184" i="18"/>
  <c r="O1184" i="18"/>
  <c r="P1184" i="18"/>
  <c r="Q1184" i="18"/>
  <c r="R1184" i="18"/>
  <c r="N1185" i="18"/>
  <c r="O1185" i="18"/>
  <c r="P1185" i="18"/>
  <c r="Q1185" i="18"/>
  <c r="R1185" i="18"/>
  <c r="N1186" i="18"/>
  <c r="O1186" i="18"/>
  <c r="P1186" i="18"/>
  <c r="Q1186" i="18"/>
  <c r="R1186" i="18"/>
  <c r="N1187" i="18"/>
  <c r="O1187" i="18"/>
  <c r="P1187" i="18"/>
  <c r="Q1187" i="18"/>
  <c r="R1187" i="18"/>
  <c r="N1188" i="18"/>
  <c r="O1188" i="18"/>
  <c r="P1188" i="18"/>
  <c r="Q1188" i="18"/>
  <c r="R1188" i="18"/>
  <c r="N1189" i="18"/>
  <c r="O1189" i="18"/>
  <c r="P1189" i="18"/>
  <c r="Q1189" i="18"/>
  <c r="R1189" i="18"/>
  <c r="N1190" i="18"/>
  <c r="O1190" i="18"/>
  <c r="P1190" i="18"/>
  <c r="Q1190" i="18"/>
  <c r="R1190" i="18"/>
  <c r="N1191" i="18"/>
  <c r="O1191" i="18"/>
  <c r="P1191" i="18"/>
  <c r="Q1191" i="18"/>
  <c r="R1191" i="18"/>
  <c r="N1192" i="18"/>
  <c r="O1192" i="18"/>
  <c r="P1192" i="18"/>
  <c r="Q1192" i="18"/>
  <c r="R1192" i="18"/>
  <c r="N1193" i="18"/>
  <c r="O1193" i="18"/>
  <c r="P1193" i="18"/>
  <c r="Q1193" i="18"/>
  <c r="R1193" i="18"/>
  <c r="N1194" i="18"/>
  <c r="O1194" i="18"/>
  <c r="P1194" i="18"/>
  <c r="Q1194" i="18"/>
  <c r="R1194" i="18"/>
  <c r="N1195" i="18"/>
  <c r="O1195" i="18"/>
  <c r="P1195" i="18"/>
  <c r="Q1195" i="18"/>
  <c r="R1195" i="18"/>
  <c r="N1196" i="18"/>
  <c r="O1196" i="18"/>
  <c r="P1196" i="18"/>
  <c r="Q1196" i="18"/>
  <c r="R1196" i="18"/>
  <c r="N1197" i="18"/>
  <c r="O1197" i="18"/>
  <c r="P1197" i="18"/>
  <c r="Q1197" i="18"/>
  <c r="R1197" i="18"/>
  <c r="N1198" i="18"/>
  <c r="O1198" i="18"/>
  <c r="P1198" i="18"/>
  <c r="Q1198" i="18"/>
  <c r="R1198" i="18"/>
  <c r="N1199" i="18"/>
  <c r="O1199" i="18"/>
  <c r="P1199" i="18"/>
  <c r="Q1199" i="18"/>
  <c r="R1199" i="18"/>
  <c r="N1200" i="18"/>
  <c r="O1200" i="18"/>
  <c r="P1200" i="18"/>
  <c r="Q1200" i="18"/>
  <c r="R1200" i="18"/>
  <c r="N1201" i="18"/>
  <c r="O1201" i="18"/>
  <c r="P1201" i="18"/>
  <c r="Q1201" i="18"/>
  <c r="R1201" i="18"/>
  <c r="N1202" i="18"/>
  <c r="O1202" i="18"/>
  <c r="P1202" i="18"/>
  <c r="Q1202" i="18"/>
  <c r="R1202" i="18"/>
  <c r="N1203" i="18"/>
  <c r="O1203" i="18"/>
  <c r="P1203" i="18"/>
  <c r="Q1203" i="18"/>
  <c r="R1203" i="18"/>
  <c r="N1204" i="18"/>
  <c r="O1204" i="18"/>
  <c r="P1204" i="18"/>
  <c r="Q1204" i="18"/>
  <c r="R1204" i="18"/>
  <c r="N1205" i="18"/>
  <c r="O1205" i="18"/>
  <c r="P1205" i="18"/>
  <c r="Q1205" i="18"/>
  <c r="R1205" i="18"/>
  <c r="N1206" i="18"/>
  <c r="O1206" i="18"/>
  <c r="P1206" i="18"/>
  <c r="Q1206" i="18"/>
  <c r="R1206" i="18"/>
  <c r="N1207" i="18"/>
  <c r="O1207" i="18"/>
  <c r="P1207" i="18"/>
  <c r="Q1207" i="18"/>
  <c r="R1207" i="18"/>
  <c r="N1208" i="18"/>
  <c r="O1208" i="18"/>
  <c r="P1208" i="18"/>
  <c r="Q1208" i="18"/>
  <c r="R1208" i="18"/>
  <c r="N1209" i="18"/>
  <c r="O1209" i="18"/>
  <c r="P1209" i="18"/>
  <c r="Q1209" i="18"/>
  <c r="R1209" i="18"/>
  <c r="N1210" i="18"/>
  <c r="O1210" i="18"/>
  <c r="P1210" i="18"/>
  <c r="Q1210" i="18"/>
  <c r="R1210" i="18"/>
  <c r="N1211" i="18"/>
  <c r="O1211" i="18"/>
  <c r="P1211" i="18"/>
  <c r="Q1211" i="18"/>
  <c r="R1211" i="18"/>
  <c r="N1212" i="18"/>
  <c r="O1212" i="18"/>
  <c r="P1212" i="18"/>
  <c r="Q1212" i="18"/>
  <c r="R1212" i="18"/>
  <c r="N1213" i="18"/>
  <c r="O1213" i="18"/>
  <c r="P1213" i="18"/>
  <c r="Q1213" i="18"/>
  <c r="R1213" i="18"/>
  <c r="N1214" i="18"/>
  <c r="O1214" i="18"/>
  <c r="P1214" i="18"/>
  <c r="Q1214" i="18"/>
  <c r="R1214" i="18"/>
  <c r="N1215" i="18"/>
  <c r="O1215" i="18"/>
  <c r="P1215" i="18"/>
  <c r="Q1215" i="18"/>
  <c r="R1215" i="18"/>
  <c r="N1216" i="18"/>
  <c r="O1216" i="18"/>
  <c r="P1216" i="18"/>
  <c r="Q1216" i="18"/>
  <c r="R1216" i="18"/>
  <c r="N1217" i="18"/>
  <c r="O1217" i="18"/>
  <c r="P1217" i="18"/>
  <c r="Q1217" i="18"/>
  <c r="R1217" i="18"/>
  <c r="N1218" i="18"/>
  <c r="O1218" i="18"/>
  <c r="P1218" i="18"/>
  <c r="Q1218" i="18"/>
  <c r="R1218" i="18"/>
  <c r="N1219" i="18"/>
  <c r="O1219" i="18"/>
  <c r="P1219" i="18"/>
  <c r="Q1219" i="18"/>
  <c r="R1219" i="18"/>
  <c r="N1220" i="18"/>
  <c r="O1220" i="18"/>
  <c r="P1220" i="18"/>
  <c r="Q1220" i="18"/>
  <c r="R1220" i="18"/>
  <c r="N1221" i="18"/>
  <c r="O1221" i="18"/>
  <c r="P1221" i="18"/>
  <c r="Q1221" i="18"/>
  <c r="R1221" i="18"/>
  <c r="N1222" i="18"/>
  <c r="O1222" i="18"/>
  <c r="P1222" i="18"/>
  <c r="Q1222" i="18"/>
  <c r="R1222" i="18"/>
  <c r="N1223" i="18"/>
  <c r="O1223" i="18"/>
  <c r="P1223" i="18"/>
  <c r="Q1223" i="18"/>
  <c r="R1223" i="18"/>
  <c r="N1224" i="18"/>
  <c r="O1224" i="18"/>
  <c r="P1224" i="18"/>
  <c r="Q1224" i="18"/>
  <c r="R1224" i="18"/>
  <c r="N1225" i="18"/>
  <c r="O1225" i="18"/>
  <c r="P1225" i="18"/>
  <c r="Q1225" i="18"/>
  <c r="R1225" i="18"/>
  <c r="N1226" i="18"/>
  <c r="O1226" i="18"/>
  <c r="P1226" i="18"/>
  <c r="Q1226" i="18"/>
  <c r="R1226" i="18"/>
  <c r="N1227" i="18"/>
  <c r="O1227" i="18"/>
  <c r="P1227" i="18"/>
  <c r="Q1227" i="18"/>
  <c r="R1227" i="18"/>
  <c r="N1228" i="18"/>
  <c r="O1228" i="18"/>
  <c r="P1228" i="18"/>
  <c r="Q1228" i="18"/>
  <c r="R1228" i="18"/>
  <c r="N1229" i="18"/>
  <c r="O1229" i="18"/>
  <c r="P1229" i="18"/>
  <c r="Q1229" i="18"/>
  <c r="R1229" i="18"/>
  <c r="N1230" i="18"/>
  <c r="O1230" i="18"/>
  <c r="P1230" i="18"/>
  <c r="Q1230" i="18"/>
  <c r="R1230" i="18"/>
  <c r="N1231" i="18"/>
  <c r="O1231" i="18"/>
  <c r="P1231" i="18"/>
  <c r="Q1231" i="18"/>
  <c r="R1231" i="18"/>
  <c r="N1232" i="18"/>
  <c r="O1232" i="18"/>
  <c r="P1232" i="18"/>
  <c r="Q1232" i="18"/>
  <c r="R1232" i="18"/>
  <c r="N1233" i="18"/>
  <c r="O1233" i="18"/>
  <c r="P1233" i="18"/>
  <c r="Q1233" i="18"/>
  <c r="R1233" i="18"/>
  <c r="N1234" i="18"/>
  <c r="O1234" i="18"/>
  <c r="P1234" i="18"/>
  <c r="Q1234" i="18"/>
  <c r="R1234" i="18"/>
  <c r="N1235" i="18"/>
  <c r="O1235" i="18"/>
  <c r="P1235" i="18"/>
  <c r="Q1235" i="18"/>
  <c r="R1235" i="18"/>
  <c r="N1236" i="18"/>
  <c r="O1236" i="18"/>
  <c r="P1236" i="18"/>
  <c r="Q1236" i="18"/>
  <c r="R1236" i="18"/>
  <c r="N1237" i="18"/>
  <c r="O1237" i="18"/>
  <c r="P1237" i="18"/>
  <c r="Q1237" i="18"/>
  <c r="R1237" i="18"/>
  <c r="N1238" i="18"/>
  <c r="O1238" i="18"/>
  <c r="P1238" i="18"/>
  <c r="Q1238" i="18"/>
  <c r="R1238" i="18"/>
  <c r="N1239" i="18"/>
  <c r="O1239" i="18"/>
  <c r="P1239" i="18"/>
  <c r="Q1239" i="18"/>
  <c r="R1239" i="18"/>
  <c r="N1240" i="18"/>
  <c r="O1240" i="18"/>
  <c r="P1240" i="18"/>
  <c r="Q1240" i="18"/>
  <c r="N1241" i="18"/>
  <c r="O1241" i="18"/>
  <c r="P1241" i="18"/>
  <c r="Q1241" i="18"/>
  <c r="R1241" i="18"/>
  <c r="N1242" i="18"/>
  <c r="O1242" i="18"/>
  <c r="P1242" i="18"/>
  <c r="Q1242" i="18"/>
  <c r="R1242" i="18"/>
  <c r="N1243" i="18"/>
  <c r="O1243" i="18"/>
  <c r="P1243" i="18"/>
  <c r="Q1243" i="18"/>
  <c r="R1243" i="18"/>
  <c r="N1244" i="18"/>
  <c r="O1244" i="18"/>
  <c r="P1244" i="18"/>
  <c r="Q1244" i="18"/>
  <c r="R1244" i="18"/>
  <c r="N1245" i="18"/>
  <c r="O1245" i="18"/>
  <c r="P1245" i="18"/>
  <c r="Q1245" i="18"/>
  <c r="R1245" i="18"/>
  <c r="N1246" i="18"/>
  <c r="O1246" i="18"/>
  <c r="P1246" i="18"/>
  <c r="Q1246" i="18"/>
  <c r="R1246" i="18"/>
  <c r="N1247" i="18"/>
  <c r="O1247" i="18"/>
  <c r="P1247" i="18"/>
  <c r="Q1247" i="18"/>
  <c r="R1247" i="18"/>
  <c r="N1248" i="18"/>
  <c r="O1248" i="18"/>
  <c r="P1248" i="18"/>
  <c r="Q1248" i="18"/>
  <c r="R1248" i="18"/>
  <c r="N1249" i="18"/>
  <c r="O1249" i="18"/>
  <c r="P1249" i="18"/>
  <c r="Q1249" i="18"/>
  <c r="R1249" i="18"/>
  <c r="N1250" i="18"/>
  <c r="O1250" i="18"/>
  <c r="P1250" i="18"/>
  <c r="Q1250" i="18"/>
  <c r="R1250" i="18"/>
  <c r="N1251" i="18"/>
  <c r="O1251" i="18"/>
  <c r="P1251" i="18"/>
  <c r="Q1251" i="18"/>
  <c r="R1251" i="18"/>
  <c r="N1252" i="18"/>
  <c r="O1252" i="18"/>
  <c r="P1252" i="18"/>
  <c r="Q1252" i="18"/>
  <c r="R1252" i="18"/>
  <c r="N1253" i="18"/>
  <c r="O1253" i="18"/>
  <c r="P1253" i="18"/>
  <c r="Q1253" i="18"/>
  <c r="R1253" i="18"/>
  <c r="N1254" i="18"/>
  <c r="O1254" i="18"/>
  <c r="P1254" i="18"/>
  <c r="Q1254" i="18"/>
  <c r="R1254" i="18"/>
  <c r="N1255" i="18"/>
  <c r="O1255" i="18"/>
  <c r="P1255" i="18"/>
  <c r="Q1255" i="18"/>
  <c r="R1255" i="18"/>
  <c r="N1256" i="18"/>
  <c r="O1256" i="18"/>
  <c r="P1256" i="18"/>
  <c r="Q1256" i="18"/>
  <c r="R1256" i="18"/>
  <c r="N1257" i="18"/>
  <c r="O1257" i="18"/>
  <c r="P1257" i="18"/>
  <c r="Q1257" i="18"/>
  <c r="R1257" i="18"/>
  <c r="N1258" i="18"/>
  <c r="O1258" i="18"/>
  <c r="P1258" i="18"/>
  <c r="Q1258" i="18"/>
  <c r="R1258" i="18"/>
  <c r="N1259" i="18"/>
  <c r="O1259" i="18"/>
  <c r="P1259" i="18"/>
  <c r="Q1259" i="18"/>
  <c r="R1259" i="18"/>
  <c r="N1260" i="18"/>
  <c r="O1260" i="18"/>
  <c r="P1260" i="18"/>
  <c r="Q1260" i="18"/>
  <c r="R1260" i="18"/>
  <c r="N1261" i="18"/>
  <c r="O1261" i="18"/>
  <c r="P1261" i="18"/>
  <c r="Q1261" i="18"/>
  <c r="R1261" i="18"/>
  <c r="N1262" i="18"/>
  <c r="O1262" i="18"/>
  <c r="P1262" i="18"/>
  <c r="Q1262" i="18"/>
  <c r="R1262" i="18"/>
  <c r="N1263" i="18"/>
  <c r="O1263" i="18"/>
  <c r="P1263" i="18"/>
  <c r="Q1263" i="18"/>
  <c r="R1263" i="18"/>
  <c r="N1264" i="18"/>
  <c r="O1264" i="18"/>
  <c r="P1264" i="18"/>
  <c r="Q1264" i="18"/>
  <c r="R1264" i="18"/>
  <c r="N1265" i="18"/>
  <c r="O1265" i="18"/>
  <c r="P1265" i="18"/>
  <c r="Q1265" i="18"/>
  <c r="R1265" i="18"/>
  <c r="N1266" i="18"/>
  <c r="O1266" i="18"/>
  <c r="P1266" i="18"/>
  <c r="Q1266" i="18"/>
  <c r="R1266" i="18"/>
  <c r="N1267" i="18"/>
  <c r="O1267" i="18"/>
  <c r="P1267" i="18"/>
  <c r="Q1267" i="18"/>
  <c r="R1267" i="18"/>
  <c r="N1268" i="18"/>
  <c r="O1268" i="18"/>
  <c r="P1268" i="18"/>
  <c r="Q1268" i="18"/>
  <c r="R1268" i="18"/>
  <c r="N1269" i="18"/>
  <c r="O1269" i="18"/>
  <c r="P1269" i="18"/>
  <c r="Q1269" i="18"/>
  <c r="R1269" i="18"/>
  <c r="N1270" i="18"/>
  <c r="O1270" i="18"/>
  <c r="P1270" i="18"/>
  <c r="Q1270" i="18"/>
  <c r="R1270" i="18"/>
  <c r="N1271" i="18"/>
  <c r="O1271" i="18"/>
  <c r="P1271" i="18"/>
  <c r="Q1271" i="18"/>
  <c r="R1271" i="18"/>
  <c r="N1272" i="18"/>
  <c r="O1272" i="18"/>
  <c r="P1272" i="18"/>
  <c r="Q1272" i="18"/>
  <c r="R1272" i="18"/>
  <c r="N1273" i="18"/>
  <c r="O1273" i="18"/>
  <c r="P1273" i="18"/>
  <c r="Q1273" i="18"/>
  <c r="R1273" i="18"/>
  <c r="N1274" i="18"/>
  <c r="O1274" i="18"/>
  <c r="P1274" i="18"/>
  <c r="Q1274" i="18"/>
  <c r="R1274" i="18"/>
  <c r="N1275" i="18"/>
  <c r="O1275" i="18"/>
  <c r="P1275" i="18"/>
  <c r="Q1275" i="18"/>
  <c r="R1275" i="18"/>
  <c r="N1276" i="18"/>
  <c r="O1276" i="18"/>
  <c r="P1276" i="18"/>
  <c r="Q1276" i="18"/>
  <c r="R1276" i="18"/>
  <c r="N1277" i="18"/>
  <c r="O1277" i="18"/>
  <c r="P1277" i="18"/>
  <c r="Q1277" i="18"/>
  <c r="R1277" i="18"/>
  <c r="N1278" i="18"/>
  <c r="O1278" i="18"/>
  <c r="P1278" i="18"/>
  <c r="Q1278" i="18"/>
  <c r="R1278" i="18"/>
  <c r="N1279" i="18"/>
  <c r="O1279" i="18"/>
  <c r="P1279" i="18"/>
  <c r="Q1279" i="18"/>
  <c r="R1279" i="18"/>
  <c r="N1280" i="18"/>
  <c r="O1280" i="18"/>
  <c r="P1280" i="18"/>
  <c r="Q1280" i="18"/>
  <c r="R1280" i="18"/>
  <c r="N1281" i="18"/>
  <c r="O1281" i="18"/>
  <c r="P1281" i="18"/>
  <c r="Q1281" i="18"/>
  <c r="R1281" i="18"/>
  <c r="N1282" i="18"/>
  <c r="O1282" i="18"/>
  <c r="P1282" i="18"/>
  <c r="Q1282" i="18"/>
  <c r="R1282" i="18"/>
  <c r="N1283" i="18"/>
  <c r="O1283" i="18"/>
  <c r="P1283" i="18"/>
  <c r="Q1283" i="18"/>
  <c r="R1283" i="18"/>
  <c r="N1284" i="18"/>
  <c r="O1284" i="18"/>
  <c r="P1284" i="18"/>
  <c r="Q1284" i="18"/>
  <c r="R1284" i="18"/>
  <c r="N1285" i="18"/>
  <c r="O1285" i="18"/>
  <c r="P1285" i="18"/>
  <c r="Q1285" i="18"/>
  <c r="R1285" i="18"/>
  <c r="N1286" i="18"/>
  <c r="O1286" i="18"/>
  <c r="P1286" i="18"/>
  <c r="Q1286" i="18"/>
  <c r="R1286" i="18"/>
  <c r="N1287" i="18"/>
  <c r="O1287" i="18"/>
  <c r="P1287" i="18"/>
  <c r="Q1287" i="18"/>
  <c r="R1287" i="18"/>
  <c r="N1288" i="18"/>
  <c r="O1288" i="18"/>
  <c r="P1288" i="18"/>
  <c r="Q1288" i="18"/>
  <c r="R1288" i="18"/>
  <c r="N1289" i="18"/>
  <c r="O1289" i="18"/>
  <c r="P1289" i="18"/>
  <c r="Q1289" i="18"/>
  <c r="R1289" i="18"/>
  <c r="N1290" i="18"/>
  <c r="O1290" i="18"/>
  <c r="P1290" i="18"/>
  <c r="Q1290" i="18"/>
  <c r="R1290" i="18"/>
  <c r="N1291" i="18"/>
  <c r="O1291" i="18"/>
  <c r="P1291" i="18"/>
  <c r="Q1291" i="18"/>
  <c r="R1291" i="18"/>
  <c r="N1292" i="18"/>
  <c r="O1292" i="18"/>
  <c r="P1292" i="18"/>
  <c r="Q1292" i="18"/>
  <c r="R1292" i="18"/>
  <c r="N1293" i="18"/>
  <c r="O1293" i="18"/>
  <c r="P1293" i="18"/>
  <c r="Q1293" i="18"/>
  <c r="R1293" i="18"/>
  <c r="N1294" i="18"/>
  <c r="O1294" i="18"/>
  <c r="P1294" i="18"/>
  <c r="Q1294" i="18"/>
  <c r="R1294" i="18"/>
  <c r="N1295" i="18"/>
  <c r="O1295" i="18"/>
  <c r="P1295" i="18"/>
  <c r="Q1295" i="18"/>
  <c r="R1295" i="18"/>
  <c r="N1296" i="18"/>
  <c r="O1296" i="18"/>
  <c r="P1296" i="18"/>
  <c r="Q1296" i="18"/>
  <c r="R1296" i="18"/>
  <c r="N1297" i="18"/>
  <c r="O1297" i="18"/>
  <c r="P1297" i="18"/>
  <c r="Q1297" i="18"/>
  <c r="R1297" i="18"/>
  <c r="N1298" i="18"/>
  <c r="O1298" i="18"/>
  <c r="P1298" i="18"/>
  <c r="Q1298" i="18"/>
  <c r="R1298" i="18"/>
  <c r="N1299" i="18"/>
  <c r="O1299" i="18"/>
  <c r="P1299" i="18"/>
  <c r="Q1299" i="18"/>
  <c r="R1299" i="18"/>
  <c r="N1300" i="18"/>
  <c r="O1300" i="18"/>
  <c r="P1300" i="18"/>
  <c r="Q1300" i="18"/>
  <c r="R1300" i="18"/>
  <c r="N1301" i="18"/>
  <c r="O1301" i="18"/>
  <c r="P1301" i="18"/>
  <c r="Q1301" i="18"/>
  <c r="R1301" i="18"/>
  <c r="N1302" i="18"/>
  <c r="O1302" i="18"/>
  <c r="P1302" i="18"/>
  <c r="Q1302" i="18"/>
  <c r="R1302" i="18"/>
  <c r="N1303" i="18"/>
  <c r="O1303" i="18"/>
  <c r="P1303" i="18"/>
  <c r="Q1303" i="18"/>
  <c r="R1303" i="18"/>
  <c r="N1304" i="18"/>
  <c r="O1304" i="18"/>
  <c r="P1304" i="18"/>
  <c r="Q1304" i="18"/>
  <c r="R1304" i="18"/>
  <c r="N1305" i="18"/>
  <c r="O1305" i="18"/>
  <c r="P1305" i="18"/>
  <c r="Q1305" i="18"/>
  <c r="R1305" i="18"/>
  <c r="N1306" i="18"/>
  <c r="O1306" i="18"/>
  <c r="P1306" i="18"/>
  <c r="Q1306" i="18"/>
  <c r="R1306" i="18"/>
  <c r="N1307" i="18"/>
  <c r="O1307" i="18"/>
  <c r="P1307" i="18"/>
  <c r="Q1307" i="18"/>
  <c r="R1307" i="18"/>
  <c r="N1308" i="18"/>
  <c r="O1308" i="18"/>
  <c r="P1308" i="18"/>
  <c r="Q1308" i="18"/>
  <c r="R1308" i="18"/>
  <c r="N1309" i="18"/>
  <c r="O1309" i="18"/>
  <c r="P1309" i="18"/>
  <c r="Q1309" i="18"/>
  <c r="R1309" i="18"/>
  <c r="N1310" i="18"/>
  <c r="O1310" i="18"/>
  <c r="P1310" i="18"/>
  <c r="Q1310" i="18"/>
  <c r="R1310" i="18"/>
  <c r="N1311" i="18"/>
  <c r="O1311" i="18"/>
  <c r="P1311" i="18"/>
  <c r="Q1311" i="18"/>
  <c r="R1311" i="18"/>
  <c r="N1312" i="18"/>
  <c r="O1312" i="18"/>
  <c r="P1312" i="18"/>
  <c r="Q1312" i="18"/>
  <c r="R1312" i="18"/>
  <c r="N1313" i="18"/>
  <c r="O1313" i="18"/>
  <c r="P1313" i="18"/>
  <c r="Q1313" i="18"/>
  <c r="R1313" i="18"/>
  <c r="N1314" i="18"/>
  <c r="O1314" i="18"/>
  <c r="P1314" i="18"/>
  <c r="Q1314" i="18"/>
  <c r="R1314" i="18"/>
  <c r="N1315" i="18"/>
  <c r="O1315" i="18"/>
  <c r="P1315" i="18"/>
  <c r="Q1315" i="18"/>
  <c r="R1315" i="18"/>
  <c r="N1316" i="18"/>
  <c r="O1316" i="18"/>
  <c r="P1316" i="18"/>
  <c r="Q1316" i="18"/>
  <c r="R1316" i="18"/>
  <c r="N1317" i="18"/>
  <c r="O1317" i="18"/>
  <c r="P1317" i="18"/>
  <c r="Q1317" i="18"/>
  <c r="R1317" i="18"/>
  <c r="N1318" i="18"/>
  <c r="O1318" i="18"/>
  <c r="P1318" i="18"/>
  <c r="Q1318" i="18"/>
  <c r="R1318" i="18"/>
  <c r="N1319" i="18"/>
  <c r="O1319" i="18"/>
  <c r="P1319" i="18"/>
  <c r="Q1319" i="18"/>
  <c r="R1319" i="18"/>
  <c r="N1320" i="18"/>
  <c r="O1320" i="18"/>
  <c r="P1320" i="18"/>
  <c r="Q1320" i="18"/>
  <c r="R1320" i="18"/>
  <c r="N1321" i="18"/>
  <c r="O1321" i="18"/>
  <c r="P1321" i="18"/>
  <c r="Q1321" i="18"/>
  <c r="R1321" i="18"/>
  <c r="N1322" i="18"/>
  <c r="O1322" i="18"/>
  <c r="P1322" i="18"/>
  <c r="Q1322" i="18"/>
  <c r="R1322" i="18"/>
  <c r="N1323" i="18"/>
  <c r="O1323" i="18"/>
  <c r="P1323" i="18"/>
  <c r="Q1323" i="18"/>
  <c r="R1323" i="18"/>
  <c r="N1324" i="18"/>
  <c r="O1324" i="18"/>
  <c r="P1324" i="18"/>
  <c r="Q1324" i="18"/>
  <c r="R1324" i="18"/>
  <c r="N1325" i="18"/>
  <c r="O1325" i="18"/>
  <c r="P1325" i="18"/>
  <c r="Q1325" i="18"/>
  <c r="R1325" i="18"/>
  <c r="N1326" i="18"/>
  <c r="O1326" i="18"/>
  <c r="P1326" i="18"/>
  <c r="Q1326" i="18"/>
  <c r="R1326" i="18"/>
  <c r="N1327" i="18"/>
  <c r="O1327" i="18"/>
  <c r="P1327" i="18"/>
  <c r="Q1327" i="18"/>
  <c r="R1327" i="18"/>
  <c r="N1328" i="18"/>
  <c r="O1328" i="18"/>
  <c r="P1328" i="18"/>
  <c r="Q1328" i="18"/>
  <c r="R1328" i="18"/>
  <c r="N1329" i="18"/>
  <c r="O1329" i="18"/>
  <c r="P1329" i="18"/>
  <c r="Q1329" i="18"/>
  <c r="R1329" i="18"/>
  <c r="N1330" i="18"/>
  <c r="O1330" i="18"/>
  <c r="P1330" i="18"/>
  <c r="Q1330" i="18"/>
  <c r="R1330" i="18"/>
  <c r="N1331" i="18"/>
  <c r="O1331" i="18"/>
  <c r="P1331" i="18"/>
  <c r="Q1331" i="18"/>
  <c r="R1331" i="18"/>
  <c r="N1332" i="18"/>
  <c r="O1332" i="18"/>
  <c r="P1332" i="18"/>
  <c r="Q1332" i="18"/>
  <c r="R1332" i="18"/>
  <c r="N1333" i="18"/>
  <c r="O1333" i="18"/>
  <c r="P1333" i="18"/>
  <c r="Q1333" i="18"/>
  <c r="R1333" i="18"/>
  <c r="N1334" i="18"/>
  <c r="O1334" i="18"/>
  <c r="P1334" i="18"/>
  <c r="Q1334" i="18"/>
  <c r="R1334" i="18"/>
  <c r="N1335" i="18"/>
  <c r="O1335" i="18"/>
  <c r="P1335" i="18"/>
  <c r="Q1335" i="18"/>
  <c r="R1335" i="18"/>
  <c r="N1336" i="18"/>
  <c r="O1336" i="18"/>
  <c r="P1336" i="18"/>
  <c r="Q1336" i="18"/>
  <c r="R1336" i="18"/>
  <c r="N1337" i="18"/>
  <c r="O1337" i="18"/>
  <c r="P1337" i="18"/>
  <c r="Q1337" i="18"/>
  <c r="R1337" i="18"/>
  <c r="N1338" i="18"/>
  <c r="O1338" i="18"/>
  <c r="P1338" i="18"/>
  <c r="Q1338" i="18"/>
  <c r="R1338" i="18"/>
  <c r="N1339" i="18"/>
  <c r="O1339" i="18"/>
  <c r="P1339" i="18"/>
  <c r="Q1339" i="18"/>
  <c r="R1339" i="18"/>
  <c r="N1340" i="18"/>
  <c r="O1340" i="18"/>
  <c r="P1340" i="18"/>
  <c r="Q1340" i="18"/>
  <c r="R1340" i="18"/>
  <c r="N1341" i="18"/>
  <c r="O1341" i="18"/>
  <c r="P1341" i="18"/>
  <c r="Q1341" i="18"/>
  <c r="R1341" i="18"/>
  <c r="N1342" i="18"/>
  <c r="O1342" i="18"/>
  <c r="P1342" i="18"/>
  <c r="Q1342" i="18"/>
  <c r="R1342" i="18"/>
  <c r="N1343" i="18"/>
  <c r="O1343" i="18"/>
  <c r="P1343" i="18"/>
  <c r="Q1343" i="18"/>
  <c r="R1343" i="18"/>
  <c r="N1344" i="18"/>
  <c r="O1344" i="18"/>
  <c r="P1344" i="18"/>
  <c r="Q1344" i="18"/>
  <c r="R1344" i="18"/>
  <c r="N1345" i="18"/>
  <c r="O1345" i="18"/>
  <c r="P1345" i="18"/>
  <c r="Q1345" i="18"/>
  <c r="R1345" i="18"/>
  <c r="N1346" i="18"/>
  <c r="O1346" i="18"/>
  <c r="P1346" i="18"/>
  <c r="Q1346" i="18"/>
  <c r="R1346" i="18"/>
  <c r="N1347" i="18"/>
  <c r="O1347" i="18"/>
  <c r="P1347" i="18"/>
  <c r="Q1347" i="18"/>
  <c r="R1347" i="18"/>
  <c r="N1348" i="18"/>
  <c r="O1348" i="18"/>
  <c r="P1348" i="18"/>
  <c r="Q1348" i="18"/>
  <c r="R1348" i="18"/>
  <c r="N1349" i="18"/>
  <c r="O1349" i="18"/>
  <c r="P1349" i="18"/>
  <c r="Q1349" i="18"/>
  <c r="R1349" i="18"/>
  <c r="N1350" i="18"/>
  <c r="O1350" i="18"/>
  <c r="P1350" i="18"/>
  <c r="Q1350" i="18"/>
  <c r="R1350" i="18"/>
  <c r="N1351" i="18"/>
  <c r="O1351" i="18"/>
  <c r="P1351" i="18"/>
  <c r="Q1351" i="18"/>
  <c r="R1351" i="18"/>
  <c r="N1352" i="18"/>
  <c r="O1352" i="18"/>
  <c r="P1352" i="18"/>
  <c r="Q1352" i="18"/>
  <c r="R1352" i="18"/>
  <c r="N1353" i="18"/>
  <c r="O1353" i="18"/>
  <c r="P1353" i="18"/>
  <c r="Q1353" i="18"/>
  <c r="R1353" i="18"/>
  <c r="N1354" i="18"/>
  <c r="O1354" i="18"/>
  <c r="P1354" i="18"/>
  <c r="Q1354" i="18"/>
  <c r="R1354" i="18"/>
  <c r="N1355" i="18"/>
  <c r="O1355" i="18"/>
  <c r="P1355" i="18"/>
  <c r="Q1355" i="18"/>
  <c r="R1355" i="18"/>
  <c r="N1356" i="18"/>
  <c r="O1356" i="18"/>
  <c r="P1356" i="18"/>
  <c r="Q1356" i="18"/>
  <c r="R1356" i="18"/>
  <c r="N1357" i="18"/>
  <c r="O1357" i="18"/>
  <c r="P1357" i="18"/>
  <c r="Q1357" i="18"/>
  <c r="R1357" i="18"/>
  <c r="N1358" i="18"/>
  <c r="O1358" i="18"/>
  <c r="P1358" i="18"/>
  <c r="Q1358" i="18"/>
  <c r="R1358" i="18"/>
  <c r="N1359" i="18"/>
  <c r="O1359" i="18"/>
  <c r="P1359" i="18"/>
  <c r="Q1359" i="18"/>
  <c r="R1359" i="18"/>
  <c r="N1360" i="18"/>
  <c r="O1360" i="18"/>
  <c r="P1360" i="18"/>
  <c r="Q1360" i="18"/>
  <c r="R1360" i="18"/>
  <c r="N1361" i="18"/>
  <c r="O1361" i="18"/>
  <c r="P1361" i="18"/>
  <c r="Q1361" i="18"/>
  <c r="R1361" i="18"/>
  <c r="N1362" i="18"/>
  <c r="O1362" i="18"/>
  <c r="P1362" i="18"/>
  <c r="Q1362" i="18"/>
  <c r="R1362" i="18"/>
  <c r="N1363" i="18"/>
  <c r="O1363" i="18"/>
  <c r="P1363" i="18"/>
  <c r="Q1363" i="18"/>
  <c r="R1363" i="18"/>
  <c r="N1364" i="18"/>
  <c r="O1364" i="18"/>
  <c r="P1364" i="18"/>
  <c r="Q1364" i="18"/>
  <c r="R1364" i="18"/>
  <c r="N1365" i="18"/>
  <c r="O1365" i="18"/>
  <c r="P1365" i="18"/>
  <c r="Q1365" i="18"/>
  <c r="R1365" i="18"/>
  <c r="N1366" i="18"/>
  <c r="O1366" i="18"/>
  <c r="P1366" i="18"/>
  <c r="Q1366" i="18"/>
  <c r="R1366" i="18"/>
  <c r="N1367" i="18"/>
  <c r="O1367" i="18"/>
  <c r="P1367" i="18"/>
  <c r="Q1367" i="18"/>
  <c r="R1367" i="18"/>
  <c r="N1368" i="18"/>
  <c r="O1368" i="18"/>
  <c r="P1368" i="18"/>
  <c r="Q1368" i="18"/>
  <c r="R1368" i="18"/>
  <c r="N1369" i="18"/>
  <c r="O1369" i="18"/>
  <c r="P1369" i="18"/>
  <c r="Q1369" i="18"/>
  <c r="R1369" i="18"/>
  <c r="N1370" i="18"/>
  <c r="O1370" i="18"/>
  <c r="P1370" i="18"/>
  <c r="Q1370" i="18"/>
  <c r="R1370" i="18"/>
  <c r="N1371" i="18"/>
  <c r="O1371" i="18"/>
  <c r="P1371" i="18"/>
  <c r="Q1371" i="18"/>
  <c r="R1371" i="18"/>
  <c r="N1372" i="18"/>
  <c r="O1372" i="18"/>
  <c r="P1372" i="18"/>
  <c r="Q1372" i="18"/>
  <c r="R1372" i="18"/>
  <c r="N1373" i="18"/>
  <c r="O1373" i="18"/>
  <c r="P1373" i="18"/>
  <c r="Q1373" i="18"/>
  <c r="R1373" i="18"/>
  <c r="N1374" i="18"/>
  <c r="O1374" i="18"/>
  <c r="P1374" i="18"/>
  <c r="Q1374" i="18"/>
  <c r="R1374" i="18"/>
  <c r="N1375" i="18"/>
  <c r="O1375" i="18"/>
  <c r="P1375" i="18"/>
  <c r="Q1375" i="18"/>
  <c r="R1375" i="18"/>
  <c r="N1376" i="18"/>
  <c r="O1376" i="18"/>
  <c r="P1376" i="18"/>
  <c r="Q1376" i="18"/>
  <c r="R1376" i="18"/>
  <c r="N1377" i="18"/>
  <c r="O1377" i="18"/>
  <c r="P1377" i="18"/>
  <c r="Q1377" i="18"/>
  <c r="R1377" i="18"/>
  <c r="N1378" i="18"/>
  <c r="O1378" i="18"/>
  <c r="P1378" i="18"/>
  <c r="Q1378" i="18"/>
  <c r="R1378" i="18"/>
  <c r="N1379" i="18"/>
  <c r="O1379" i="18"/>
  <c r="P1379" i="18"/>
  <c r="Q1379" i="18"/>
  <c r="R1379" i="18"/>
  <c r="N1380" i="18"/>
  <c r="O1380" i="18"/>
  <c r="P1380" i="18"/>
  <c r="Q1380" i="18"/>
  <c r="R1380" i="18"/>
  <c r="N1381" i="18"/>
  <c r="O1381" i="18"/>
  <c r="P1381" i="18"/>
  <c r="Q1381" i="18"/>
  <c r="R1381" i="18"/>
  <c r="N1382" i="18"/>
  <c r="O1382" i="18"/>
  <c r="P1382" i="18"/>
  <c r="Q1382" i="18"/>
  <c r="R1382" i="18"/>
  <c r="N1383" i="18"/>
  <c r="O1383" i="18"/>
  <c r="P1383" i="18"/>
  <c r="Q1383" i="18"/>
  <c r="R1383" i="18"/>
  <c r="N1384" i="18"/>
  <c r="O1384" i="18"/>
  <c r="P1384" i="18"/>
  <c r="Q1384" i="18"/>
  <c r="R1384" i="18"/>
  <c r="N1385" i="18"/>
  <c r="O1385" i="18"/>
  <c r="P1385" i="18"/>
  <c r="Q1385" i="18"/>
  <c r="R1385" i="18"/>
  <c r="N1386" i="18"/>
  <c r="O1386" i="18"/>
  <c r="P1386" i="18"/>
  <c r="Q1386" i="18"/>
  <c r="R1386" i="18"/>
  <c r="N1387" i="18"/>
  <c r="O1387" i="18"/>
  <c r="P1387" i="18"/>
  <c r="Q1387" i="18"/>
  <c r="R1387" i="18"/>
  <c r="N1388" i="18"/>
  <c r="O1388" i="18"/>
  <c r="P1388" i="18"/>
  <c r="Q1388" i="18"/>
  <c r="R1388" i="18"/>
  <c r="N1389" i="18"/>
  <c r="O1389" i="18"/>
  <c r="P1389" i="18"/>
  <c r="Q1389" i="18"/>
  <c r="R1389" i="18"/>
  <c r="N1390" i="18"/>
  <c r="O1390" i="18"/>
  <c r="P1390" i="18"/>
  <c r="Q1390" i="18"/>
  <c r="R1390" i="18"/>
  <c r="N1391" i="18"/>
  <c r="O1391" i="18"/>
  <c r="P1391" i="18"/>
  <c r="Q1391" i="18"/>
  <c r="R1391" i="18"/>
  <c r="N1392" i="18"/>
  <c r="O1392" i="18"/>
  <c r="P1392" i="18"/>
  <c r="Q1392" i="18"/>
  <c r="R1392" i="18"/>
  <c r="N1393" i="18"/>
  <c r="O1393" i="18"/>
  <c r="P1393" i="18"/>
  <c r="Q1393" i="18"/>
  <c r="R1393" i="18"/>
  <c r="N1394" i="18"/>
  <c r="O1394" i="18"/>
  <c r="P1394" i="18"/>
  <c r="Q1394" i="18"/>
  <c r="R1394" i="18"/>
  <c r="N1395" i="18"/>
  <c r="O1395" i="18"/>
  <c r="P1395" i="18"/>
  <c r="Q1395" i="18"/>
  <c r="R1395" i="18"/>
  <c r="N1396" i="18"/>
  <c r="O1396" i="18"/>
  <c r="P1396" i="18"/>
  <c r="Q1396" i="18"/>
  <c r="R1396" i="18"/>
  <c r="N1397" i="18"/>
  <c r="O1397" i="18"/>
  <c r="P1397" i="18"/>
  <c r="Q1397" i="18"/>
  <c r="R1397" i="18"/>
  <c r="N1398" i="18"/>
  <c r="O1398" i="18"/>
  <c r="P1398" i="18"/>
  <c r="Q1398" i="18"/>
  <c r="R1398" i="18"/>
  <c r="N1399" i="18"/>
  <c r="O1399" i="18"/>
  <c r="P1399" i="18"/>
  <c r="Q1399" i="18"/>
  <c r="R1399" i="18"/>
  <c r="N1400" i="18"/>
  <c r="O1400" i="18"/>
  <c r="P1400" i="18"/>
  <c r="Q1400" i="18"/>
  <c r="R1400" i="18"/>
  <c r="N1401" i="18"/>
  <c r="O1401" i="18"/>
  <c r="P1401" i="18"/>
  <c r="Q1401" i="18"/>
  <c r="R1401" i="18"/>
  <c r="N1402" i="18"/>
  <c r="O1402" i="18"/>
  <c r="P1402" i="18"/>
  <c r="Q1402" i="18"/>
  <c r="R1402" i="18"/>
  <c r="N1403" i="18"/>
  <c r="O1403" i="18"/>
  <c r="P1403" i="18"/>
  <c r="Q1403" i="18"/>
  <c r="R1403" i="18"/>
  <c r="N1404" i="18"/>
  <c r="O1404" i="18"/>
  <c r="P1404" i="18"/>
  <c r="Q1404" i="18"/>
  <c r="R1404" i="18"/>
  <c r="N1405" i="18"/>
  <c r="O1405" i="18"/>
  <c r="P1405" i="18"/>
  <c r="Q1405" i="18"/>
  <c r="R1405" i="18"/>
  <c r="N1406" i="18"/>
  <c r="O1406" i="18"/>
  <c r="P1406" i="18"/>
  <c r="Q1406" i="18"/>
  <c r="R1406" i="18"/>
  <c r="N1407" i="18"/>
  <c r="O1407" i="18"/>
  <c r="P1407" i="18"/>
  <c r="Q1407" i="18"/>
  <c r="R1407" i="18"/>
  <c r="N1408" i="18"/>
  <c r="O1408" i="18"/>
  <c r="P1408" i="18"/>
  <c r="Q1408" i="18"/>
  <c r="R1408" i="18"/>
  <c r="N1409" i="18"/>
  <c r="O1409" i="18"/>
  <c r="P1409" i="18"/>
  <c r="Q1409" i="18"/>
  <c r="R1409" i="18"/>
  <c r="N1410" i="18"/>
  <c r="O1410" i="18"/>
  <c r="P1410" i="18"/>
  <c r="Q1410" i="18"/>
  <c r="R1410" i="18"/>
  <c r="N1411" i="18"/>
  <c r="O1411" i="18"/>
  <c r="P1411" i="18"/>
  <c r="Q1411" i="18"/>
  <c r="R1411" i="18"/>
  <c r="N1412" i="18"/>
  <c r="O1412" i="18"/>
  <c r="P1412" i="18"/>
  <c r="Q1412" i="18"/>
  <c r="R1412" i="18"/>
  <c r="N1413" i="18"/>
  <c r="O1413" i="18"/>
  <c r="P1413" i="18"/>
  <c r="Q1413" i="18"/>
  <c r="R1413" i="18"/>
  <c r="N1414" i="18"/>
  <c r="O1414" i="18"/>
  <c r="P1414" i="18"/>
  <c r="Q1414" i="18"/>
  <c r="R1414" i="18"/>
  <c r="N1415" i="18"/>
  <c r="O1415" i="18"/>
  <c r="P1415" i="18"/>
  <c r="Q1415" i="18"/>
  <c r="R1415" i="18"/>
  <c r="N1416" i="18"/>
  <c r="O1416" i="18"/>
  <c r="P1416" i="18"/>
  <c r="Q1416" i="18"/>
  <c r="R1416" i="18"/>
  <c r="N1417" i="18"/>
  <c r="O1417" i="18"/>
  <c r="P1417" i="18"/>
  <c r="Q1417" i="18"/>
  <c r="R1417" i="18"/>
  <c r="N1418" i="18"/>
  <c r="O1418" i="18"/>
  <c r="P1418" i="18"/>
  <c r="Q1418" i="18"/>
  <c r="R1418" i="18"/>
  <c r="N1419" i="18"/>
  <c r="O1419" i="18"/>
  <c r="P1419" i="18"/>
  <c r="Q1419" i="18"/>
  <c r="R1419" i="18"/>
  <c r="N1420" i="18"/>
  <c r="O1420" i="18"/>
  <c r="P1420" i="18"/>
  <c r="Q1420" i="18"/>
  <c r="R1420" i="18"/>
  <c r="N1421" i="18"/>
  <c r="O1421" i="18"/>
  <c r="P1421" i="18"/>
  <c r="Q1421" i="18"/>
  <c r="R1421" i="18"/>
  <c r="N1422" i="18"/>
  <c r="O1422" i="18"/>
  <c r="P1422" i="18"/>
  <c r="Q1422" i="18"/>
  <c r="R1422" i="18"/>
  <c r="N1423" i="18"/>
  <c r="O1423" i="18"/>
  <c r="P1423" i="18"/>
  <c r="Q1423" i="18"/>
  <c r="R1423" i="18"/>
  <c r="N1424" i="18"/>
  <c r="O1424" i="18"/>
  <c r="P1424" i="18"/>
  <c r="Q1424" i="18"/>
  <c r="R1424" i="18"/>
  <c r="N1425" i="18"/>
  <c r="O1425" i="18"/>
  <c r="P1425" i="18"/>
  <c r="Q1425" i="18"/>
  <c r="R1425" i="18"/>
  <c r="N1426" i="18"/>
  <c r="O1426" i="18"/>
  <c r="P1426" i="18"/>
  <c r="Q1426" i="18"/>
  <c r="R1426" i="18"/>
  <c r="N1427" i="18"/>
  <c r="O1427" i="18"/>
  <c r="P1427" i="18"/>
  <c r="Q1427" i="18"/>
  <c r="R1427" i="18"/>
  <c r="N1428" i="18"/>
  <c r="O1428" i="18"/>
  <c r="P1428" i="18"/>
  <c r="Q1428" i="18"/>
  <c r="R1428" i="18"/>
  <c r="N1429" i="18"/>
  <c r="O1429" i="18"/>
  <c r="P1429" i="18"/>
  <c r="Q1429" i="18"/>
  <c r="R1429" i="18"/>
  <c r="N1430" i="18"/>
  <c r="O1430" i="18"/>
  <c r="P1430" i="18"/>
  <c r="Q1430" i="18"/>
  <c r="R1430" i="18"/>
  <c r="N1431" i="18"/>
  <c r="O1431" i="18"/>
  <c r="P1431" i="18"/>
  <c r="Q1431" i="18"/>
  <c r="R1431" i="18"/>
  <c r="N1432" i="18"/>
  <c r="O1432" i="18"/>
  <c r="P1432" i="18"/>
  <c r="Q1432" i="18"/>
  <c r="R1432" i="18"/>
  <c r="N1433" i="18"/>
  <c r="O1433" i="18"/>
  <c r="P1433" i="18"/>
  <c r="Q1433" i="18"/>
  <c r="R1433" i="18"/>
  <c r="N1434" i="18"/>
  <c r="O1434" i="18"/>
  <c r="P1434" i="18"/>
  <c r="Q1434" i="18"/>
  <c r="R1434" i="18"/>
  <c r="N1435" i="18"/>
  <c r="O1435" i="18"/>
  <c r="P1435" i="18"/>
  <c r="Q1435" i="18"/>
  <c r="R1435" i="18"/>
  <c r="N1437" i="18"/>
  <c r="O1437" i="18"/>
  <c r="P1437" i="18"/>
  <c r="Q1437" i="18"/>
  <c r="R1437" i="18"/>
  <c r="R2" i="18"/>
  <c r="Q2" i="18"/>
  <c r="P2" i="18"/>
  <c r="O2" i="18"/>
  <c r="N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K1314" i="18"/>
  <c r="K1315" i="18"/>
  <c r="K1316" i="18"/>
  <c r="K1317" i="18"/>
  <c r="K1318" i="18"/>
  <c r="K1319" i="18"/>
  <c r="K1320" i="18"/>
  <c r="K1321" i="18"/>
  <c r="K1322" i="18"/>
  <c r="K1323" i="18"/>
  <c r="K1324" i="18"/>
  <c r="K1325" i="18"/>
  <c r="K1326" i="18"/>
  <c r="K1327" i="18"/>
  <c r="K1328" i="18"/>
  <c r="K1329" i="18"/>
  <c r="K1330" i="18"/>
  <c r="K1331" i="18"/>
  <c r="K1332" i="18"/>
  <c r="K1333" i="18"/>
  <c r="K1334" i="18"/>
  <c r="K1335" i="18"/>
  <c r="K1336" i="18"/>
  <c r="K1337" i="18"/>
  <c r="K1338" i="18"/>
  <c r="K1339" i="18"/>
  <c r="K1340" i="18"/>
  <c r="K1341" i="18"/>
  <c r="K1342" i="18"/>
  <c r="K1343" i="18"/>
  <c r="K1344" i="18"/>
  <c r="K1345" i="18"/>
  <c r="K1346" i="18"/>
  <c r="K1347" i="18"/>
  <c r="K1348" i="18"/>
  <c r="K1349" i="18"/>
  <c r="K1350" i="18"/>
  <c r="K1351" i="18"/>
  <c r="K1352" i="18"/>
  <c r="K1353" i="18"/>
  <c r="K1354" i="18"/>
  <c r="K1355" i="18"/>
  <c r="K1356" i="18"/>
  <c r="K1357" i="18"/>
  <c r="K1358" i="18"/>
  <c r="K1359" i="18"/>
  <c r="K1360" i="18"/>
  <c r="K1361" i="18"/>
  <c r="K1362" i="18"/>
  <c r="K1363" i="18"/>
  <c r="K1364" i="18"/>
  <c r="K1365" i="18"/>
  <c r="K1366" i="18"/>
  <c r="K1367" i="18"/>
  <c r="K1368" i="18"/>
  <c r="K1369" i="18"/>
  <c r="K1370" i="18"/>
  <c r="K1371" i="18"/>
  <c r="K1372" i="18"/>
  <c r="K1373" i="18"/>
  <c r="K1374" i="18"/>
  <c r="K1375" i="18"/>
  <c r="K1376" i="18"/>
  <c r="K1377" i="18"/>
  <c r="K1378" i="18"/>
  <c r="K1379" i="18"/>
  <c r="K1380" i="18"/>
  <c r="K1381" i="18"/>
  <c r="K1382" i="18"/>
  <c r="K1383" i="18"/>
  <c r="K1384" i="18"/>
  <c r="K1385" i="18"/>
  <c r="K1386" i="18"/>
  <c r="K1387" i="18"/>
  <c r="K1388" i="18"/>
  <c r="K1389" i="18"/>
  <c r="K1390" i="18"/>
  <c r="K1391" i="18"/>
  <c r="K1392" i="18"/>
  <c r="K1393" i="18"/>
  <c r="K1394" i="18"/>
  <c r="K1395" i="18"/>
  <c r="K1396" i="18"/>
  <c r="K1397" i="18"/>
  <c r="K1398" i="18"/>
  <c r="K1399" i="18"/>
  <c r="K1400" i="18"/>
  <c r="K1401" i="18"/>
  <c r="K1402" i="18"/>
  <c r="K1403" i="18"/>
  <c r="K1404" i="18"/>
  <c r="K1405" i="18"/>
  <c r="K1406" i="18"/>
  <c r="K1407" i="18"/>
  <c r="K1408" i="18"/>
  <c r="K1409" i="18"/>
  <c r="K1410" i="18"/>
  <c r="K1411" i="18"/>
  <c r="K1412" i="18"/>
  <c r="K1413" i="18"/>
  <c r="K1414" i="18"/>
  <c r="K1415" i="18"/>
  <c r="K1416" i="18"/>
  <c r="K1417" i="18"/>
  <c r="K1418" i="18"/>
  <c r="K1419" i="18"/>
  <c r="K1420" i="18"/>
  <c r="K1421" i="18"/>
  <c r="K1422" i="18"/>
  <c r="K1423" i="18"/>
  <c r="K1424" i="18"/>
  <c r="K1425" i="18"/>
  <c r="K1426" i="18"/>
  <c r="K1427" i="18"/>
  <c r="K1428" i="18"/>
  <c r="K1429" i="18"/>
  <c r="K1430" i="18"/>
  <c r="K1431" i="18"/>
  <c r="K1432" i="18"/>
  <c r="K1433" i="18"/>
  <c r="K1434" i="18"/>
  <c r="K1435" i="18"/>
  <c r="K1437" i="18"/>
  <c r="H3" i="18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7" i="18"/>
  <c r="K2" i="18"/>
  <c r="H2" i="18"/>
  <c r="C3" i="18"/>
  <c r="B3" i="18" s="1"/>
  <c r="A3" i="18" s="1"/>
  <c r="C4" i="18"/>
  <c r="B4" i="18" s="1"/>
  <c r="A4" i="18" s="1"/>
  <c r="C5" i="18"/>
  <c r="B5" i="18" s="1"/>
  <c r="A5" i="18" s="1"/>
  <c r="C6" i="18"/>
  <c r="B6" i="18" s="1"/>
  <c r="A6" i="18" s="1"/>
  <c r="C7" i="18"/>
  <c r="B7" i="18" s="1"/>
  <c r="A7" i="18" s="1"/>
  <c r="C8" i="18"/>
  <c r="B8" i="18" s="1"/>
  <c r="A8" i="18" s="1"/>
  <c r="C9" i="18"/>
  <c r="B9" i="18" s="1"/>
  <c r="A9" i="18" s="1"/>
  <c r="C10" i="18"/>
  <c r="B10" i="18" s="1"/>
  <c r="A10" i="18" s="1"/>
  <c r="C11" i="18"/>
  <c r="B11" i="18" s="1"/>
  <c r="A11" i="18" s="1"/>
  <c r="C12" i="18"/>
  <c r="B12" i="18" s="1"/>
  <c r="A12" i="18" s="1"/>
  <c r="C13" i="18"/>
  <c r="B13" i="18" s="1"/>
  <c r="A13" i="18" s="1"/>
  <c r="C14" i="18"/>
  <c r="B14" i="18" s="1"/>
  <c r="A14" i="18" s="1"/>
  <c r="C15" i="18"/>
  <c r="B15" i="18" s="1"/>
  <c r="A15" i="18" s="1"/>
  <c r="C16" i="18"/>
  <c r="B16" i="18" s="1"/>
  <c r="A16" i="18" s="1"/>
  <c r="C17" i="18"/>
  <c r="B17" i="18" s="1"/>
  <c r="A17" i="18" s="1"/>
  <c r="C18" i="18"/>
  <c r="B18" i="18" s="1"/>
  <c r="A18" i="18" s="1"/>
  <c r="C19" i="18"/>
  <c r="B19" i="18" s="1"/>
  <c r="A19" i="18" s="1"/>
  <c r="C20" i="18"/>
  <c r="B20" i="18" s="1"/>
  <c r="A20" i="18" s="1"/>
  <c r="C21" i="18"/>
  <c r="B21" i="18" s="1"/>
  <c r="A21" i="18" s="1"/>
  <c r="C22" i="18"/>
  <c r="B22" i="18" s="1"/>
  <c r="A22" i="18" s="1"/>
  <c r="C23" i="18"/>
  <c r="B23" i="18" s="1"/>
  <c r="A23" i="18" s="1"/>
  <c r="C24" i="18"/>
  <c r="B24" i="18" s="1"/>
  <c r="A24" i="18" s="1"/>
  <c r="C25" i="18"/>
  <c r="B25" i="18" s="1"/>
  <c r="A25" i="18" s="1"/>
  <c r="C26" i="18"/>
  <c r="B26" i="18" s="1"/>
  <c r="A26" i="18" s="1"/>
  <c r="C27" i="18"/>
  <c r="B27" i="18" s="1"/>
  <c r="A27" i="18" s="1"/>
  <c r="C28" i="18"/>
  <c r="B28" i="18" s="1"/>
  <c r="A28" i="18" s="1"/>
  <c r="C29" i="18"/>
  <c r="B29" i="18" s="1"/>
  <c r="A29" i="18" s="1"/>
  <c r="C30" i="18"/>
  <c r="B30" i="18" s="1"/>
  <c r="A30" i="18" s="1"/>
  <c r="C31" i="18"/>
  <c r="B31" i="18" s="1"/>
  <c r="A31" i="18" s="1"/>
  <c r="C32" i="18"/>
  <c r="B32" i="18" s="1"/>
  <c r="A32" i="18" s="1"/>
  <c r="C33" i="18"/>
  <c r="B33" i="18" s="1"/>
  <c r="A33" i="18" s="1"/>
  <c r="C34" i="18"/>
  <c r="B34" i="18" s="1"/>
  <c r="A34" i="18" s="1"/>
  <c r="C35" i="18"/>
  <c r="B35" i="18" s="1"/>
  <c r="A35" i="18" s="1"/>
  <c r="C36" i="18"/>
  <c r="B36" i="18" s="1"/>
  <c r="A36" i="18" s="1"/>
  <c r="C37" i="18"/>
  <c r="B37" i="18" s="1"/>
  <c r="A37" i="18" s="1"/>
  <c r="C38" i="18"/>
  <c r="B38" i="18" s="1"/>
  <c r="A38" i="18" s="1"/>
  <c r="C39" i="18"/>
  <c r="B39" i="18" s="1"/>
  <c r="A39" i="18" s="1"/>
  <c r="C40" i="18"/>
  <c r="B40" i="18" s="1"/>
  <c r="A40" i="18" s="1"/>
  <c r="C41" i="18"/>
  <c r="B41" i="18" s="1"/>
  <c r="A41" i="18" s="1"/>
  <c r="C42" i="18"/>
  <c r="B42" i="18" s="1"/>
  <c r="A42" i="18" s="1"/>
  <c r="C43" i="18"/>
  <c r="B43" i="18" s="1"/>
  <c r="A43" i="18" s="1"/>
  <c r="C44" i="18"/>
  <c r="B44" i="18" s="1"/>
  <c r="A44" i="18" s="1"/>
  <c r="C45" i="18"/>
  <c r="B45" i="18" s="1"/>
  <c r="A45" i="18" s="1"/>
  <c r="C46" i="18"/>
  <c r="B46" i="18" s="1"/>
  <c r="A46" i="18" s="1"/>
  <c r="C47" i="18"/>
  <c r="B47" i="18" s="1"/>
  <c r="A47" i="18" s="1"/>
  <c r="C48" i="18"/>
  <c r="B48" i="18" s="1"/>
  <c r="A48" i="18" s="1"/>
  <c r="C49" i="18"/>
  <c r="B49" i="18" s="1"/>
  <c r="A49" i="18" s="1"/>
  <c r="C50" i="18"/>
  <c r="B50" i="18" s="1"/>
  <c r="A50" i="18" s="1"/>
  <c r="C51" i="18"/>
  <c r="B51" i="18" s="1"/>
  <c r="A51" i="18" s="1"/>
  <c r="C52" i="18"/>
  <c r="B52" i="18" s="1"/>
  <c r="A52" i="18" s="1"/>
  <c r="C53" i="18"/>
  <c r="B53" i="18" s="1"/>
  <c r="A53" i="18" s="1"/>
  <c r="C54" i="18"/>
  <c r="B54" i="18" s="1"/>
  <c r="A54" i="18" s="1"/>
  <c r="C55" i="18"/>
  <c r="B55" i="18" s="1"/>
  <c r="A55" i="18" s="1"/>
  <c r="C56" i="18"/>
  <c r="B56" i="18" s="1"/>
  <c r="A56" i="18" s="1"/>
  <c r="C57" i="18"/>
  <c r="B57" i="18" s="1"/>
  <c r="A57" i="18" s="1"/>
  <c r="C58" i="18"/>
  <c r="B58" i="18" s="1"/>
  <c r="A58" i="18" s="1"/>
  <c r="C59" i="18"/>
  <c r="B59" i="18" s="1"/>
  <c r="A59" i="18" s="1"/>
  <c r="C60" i="18"/>
  <c r="B60" i="18" s="1"/>
  <c r="A60" i="18" s="1"/>
  <c r="C61" i="18"/>
  <c r="B61" i="18" s="1"/>
  <c r="A61" i="18" s="1"/>
  <c r="C62" i="18"/>
  <c r="B62" i="18" s="1"/>
  <c r="A62" i="18" s="1"/>
  <c r="C63" i="18"/>
  <c r="B63" i="18" s="1"/>
  <c r="A63" i="18" s="1"/>
  <c r="C64" i="18"/>
  <c r="B64" i="18" s="1"/>
  <c r="A64" i="18" s="1"/>
  <c r="C65" i="18"/>
  <c r="B65" i="18" s="1"/>
  <c r="A65" i="18" s="1"/>
  <c r="C66" i="18"/>
  <c r="B66" i="18" s="1"/>
  <c r="A66" i="18" s="1"/>
  <c r="C67" i="18"/>
  <c r="B67" i="18" s="1"/>
  <c r="A67" i="18" s="1"/>
  <c r="C68" i="18"/>
  <c r="B68" i="18" s="1"/>
  <c r="A68" i="18" s="1"/>
  <c r="C69" i="18"/>
  <c r="B69" i="18" s="1"/>
  <c r="A69" i="18" s="1"/>
  <c r="C70" i="18"/>
  <c r="B70" i="18" s="1"/>
  <c r="A70" i="18" s="1"/>
  <c r="C71" i="18"/>
  <c r="B71" i="18" s="1"/>
  <c r="A71" i="18" s="1"/>
  <c r="C72" i="18"/>
  <c r="B72" i="18" s="1"/>
  <c r="A72" i="18" s="1"/>
  <c r="C73" i="18"/>
  <c r="B73" i="18" s="1"/>
  <c r="A73" i="18" s="1"/>
  <c r="C74" i="18"/>
  <c r="B74" i="18" s="1"/>
  <c r="A74" i="18" s="1"/>
  <c r="C75" i="18"/>
  <c r="B75" i="18" s="1"/>
  <c r="A75" i="18" s="1"/>
  <c r="C76" i="18"/>
  <c r="B76" i="18" s="1"/>
  <c r="A76" i="18" s="1"/>
  <c r="C77" i="18"/>
  <c r="B77" i="18" s="1"/>
  <c r="A77" i="18" s="1"/>
  <c r="C78" i="18"/>
  <c r="B78" i="18" s="1"/>
  <c r="A78" i="18" s="1"/>
  <c r="C79" i="18"/>
  <c r="B79" i="18" s="1"/>
  <c r="A79" i="18" s="1"/>
  <c r="C80" i="18"/>
  <c r="B80" i="18" s="1"/>
  <c r="A80" i="18" s="1"/>
  <c r="C81" i="18"/>
  <c r="B81" i="18" s="1"/>
  <c r="A81" i="18" s="1"/>
  <c r="C82" i="18"/>
  <c r="B82" i="18" s="1"/>
  <c r="A82" i="18" s="1"/>
  <c r="C83" i="18"/>
  <c r="B83" i="18" s="1"/>
  <c r="A83" i="18" s="1"/>
  <c r="C84" i="18"/>
  <c r="B84" i="18" s="1"/>
  <c r="A84" i="18" s="1"/>
  <c r="C85" i="18"/>
  <c r="B85" i="18" s="1"/>
  <c r="A85" i="18" s="1"/>
  <c r="C86" i="18"/>
  <c r="B86" i="18" s="1"/>
  <c r="A86" i="18" s="1"/>
  <c r="C87" i="18"/>
  <c r="B87" i="18" s="1"/>
  <c r="A87" i="18" s="1"/>
  <c r="C88" i="18"/>
  <c r="B88" i="18" s="1"/>
  <c r="A88" i="18" s="1"/>
  <c r="C89" i="18"/>
  <c r="B89" i="18" s="1"/>
  <c r="A89" i="18" s="1"/>
  <c r="C90" i="18"/>
  <c r="B90" i="18" s="1"/>
  <c r="A90" i="18" s="1"/>
  <c r="C91" i="18"/>
  <c r="B91" i="18" s="1"/>
  <c r="A91" i="18" s="1"/>
  <c r="C92" i="18"/>
  <c r="B92" i="18" s="1"/>
  <c r="A92" i="18" s="1"/>
  <c r="C93" i="18"/>
  <c r="B93" i="18" s="1"/>
  <c r="A93" i="18" s="1"/>
  <c r="C94" i="18"/>
  <c r="B94" i="18" s="1"/>
  <c r="A94" i="18" s="1"/>
  <c r="C95" i="18"/>
  <c r="B95" i="18" s="1"/>
  <c r="A95" i="18" s="1"/>
  <c r="C96" i="18"/>
  <c r="B96" i="18" s="1"/>
  <c r="A96" i="18" s="1"/>
  <c r="C97" i="18"/>
  <c r="B97" i="18" s="1"/>
  <c r="A97" i="18" s="1"/>
  <c r="C98" i="18"/>
  <c r="B98" i="18" s="1"/>
  <c r="A98" i="18" s="1"/>
  <c r="C99" i="18"/>
  <c r="B99" i="18" s="1"/>
  <c r="A99" i="18" s="1"/>
  <c r="C100" i="18"/>
  <c r="B100" i="18" s="1"/>
  <c r="A100" i="18" s="1"/>
  <c r="C101" i="18"/>
  <c r="B101" i="18" s="1"/>
  <c r="A101" i="18" s="1"/>
  <c r="C102" i="18"/>
  <c r="B102" i="18" s="1"/>
  <c r="A102" i="18" s="1"/>
  <c r="C103" i="18"/>
  <c r="B103" i="18" s="1"/>
  <c r="A103" i="18" s="1"/>
  <c r="C104" i="18"/>
  <c r="B104" i="18" s="1"/>
  <c r="A104" i="18" s="1"/>
  <c r="C105" i="18"/>
  <c r="B105" i="18" s="1"/>
  <c r="A105" i="18" s="1"/>
  <c r="C106" i="18"/>
  <c r="B106" i="18" s="1"/>
  <c r="A106" i="18" s="1"/>
  <c r="C107" i="18"/>
  <c r="B107" i="18" s="1"/>
  <c r="A107" i="18" s="1"/>
  <c r="C108" i="18"/>
  <c r="B108" i="18" s="1"/>
  <c r="A108" i="18" s="1"/>
  <c r="C109" i="18"/>
  <c r="B109" i="18" s="1"/>
  <c r="A109" i="18" s="1"/>
  <c r="C110" i="18"/>
  <c r="B110" i="18" s="1"/>
  <c r="A110" i="18" s="1"/>
  <c r="C111" i="18"/>
  <c r="B111" i="18" s="1"/>
  <c r="A111" i="18" s="1"/>
  <c r="C112" i="18"/>
  <c r="B112" i="18" s="1"/>
  <c r="A112" i="18" s="1"/>
  <c r="C113" i="18"/>
  <c r="B113" i="18" s="1"/>
  <c r="A113" i="18" s="1"/>
  <c r="C114" i="18"/>
  <c r="B114" i="18" s="1"/>
  <c r="A114" i="18" s="1"/>
  <c r="C115" i="18"/>
  <c r="B115" i="18" s="1"/>
  <c r="A115" i="18" s="1"/>
  <c r="C116" i="18"/>
  <c r="B116" i="18" s="1"/>
  <c r="A116" i="18" s="1"/>
  <c r="C117" i="18"/>
  <c r="B117" i="18" s="1"/>
  <c r="A117" i="18" s="1"/>
  <c r="C118" i="18"/>
  <c r="B118" i="18" s="1"/>
  <c r="A118" i="18" s="1"/>
  <c r="C119" i="18"/>
  <c r="B119" i="18" s="1"/>
  <c r="A119" i="18" s="1"/>
  <c r="C120" i="18"/>
  <c r="B120" i="18" s="1"/>
  <c r="A120" i="18" s="1"/>
  <c r="C121" i="18"/>
  <c r="B121" i="18" s="1"/>
  <c r="A121" i="18" s="1"/>
  <c r="C122" i="18"/>
  <c r="B122" i="18" s="1"/>
  <c r="A122" i="18" s="1"/>
  <c r="C123" i="18"/>
  <c r="B123" i="18" s="1"/>
  <c r="A123" i="18" s="1"/>
  <c r="C124" i="18"/>
  <c r="B124" i="18" s="1"/>
  <c r="A124" i="18" s="1"/>
  <c r="C125" i="18"/>
  <c r="B125" i="18" s="1"/>
  <c r="A125" i="18" s="1"/>
  <c r="C126" i="18"/>
  <c r="B126" i="18" s="1"/>
  <c r="A126" i="18" s="1"/>
  <c r="C127" i="18"/>
  <c r="B127" i="18" s="1"/>
  <c r="A127" i="18" s="1"/>
  <c r="C128" i="18"/>
  <c r="B128" i="18" s="1"/>
  <c r="A128" i="18" s="1"/>
  <c r="C129" i="18"/>
  <c r="B129" i="18" s="1"/>
  <c r="A129" i="18" s="1"/>
  <c r="C130" i="18"/>
  <c r="B130" i="18" s="1"/>
  <c r="A130" i="18" s="1"/>
  <c r="C131" i="18"/>
  <c r="B131" i="18" s="1"/>
  <c r="A131" i="18" s="1"/>
  <c r="C132" i="18"/>
  <c r="B132" i="18" s="1"/>
  <c r="A132" i="18" s="1"/>
  <c r="C133" i="18"/>
  <c r="B133" i="18" s="1"/>
  <c r="A133" i="18" s="1"/>
  <c r="C134" i="18"/>
  <c r="B134" i="18" s="1"/>
  <c r="A134" i="18" s="1"/>
  <c r="C135" i="18"/>
  <c r="B135" i="18" s="1"/>
  <c r="A135" i="18" s="1"/>
  <c r="C136" i="18"/>
  <c r="B136" i="18" s="1"/>
  <c r="A136" i="18" s="1"/>
  <c r="C137" i="18"/>
  <c r="B137" i="18" s="1"/>
  <c r="A137" i="18" s="1"/>
  <c r="C138" i="18"/>
  <c r="B138" i="18" s="1"/>
  <c r="A138" i="18" s="1"/>
  <c r="C139" i="18"/>
  <c r="B139" i="18" s="1"/>
  <c r="A139" i="18" s="1"/>
  <c r="C140" i="18"/>
  <c r="B140" i="18" s="1"/>
  <c r="A140" i="18" s="1"/>
  <c r="C141" i="18"/>
  <c r="B141" i="18" s="1"/>
  <c r="A141" i="18" s="1"/>
  <c r="C142" i="18"/>
  <c r="B142" i="18" s="1"/>
  <c r="A142" i="18" s="1"/>
  <c r="C143" i="18"/>
  <c r="B143" i="18" s="1"/>
  <c r="A143" i="18" s="1"/>
  <c r="C144" i="18"/>
  <c r="B144" i="18" s="1"/>
  <c r="A144" i="18" s="1"/>
  <c r="C145" i="18"/>
  <c r="B145" i="18" s="1"/>
  <c r="A145" i="18" s="1"/>
  <c r="C146" i="18"/>
  <c r="B146" i="18" s="1"/>
  <c r="A146" i="18" s="1"/>
  <c r="C147" i="18"/>
  <c r="B147" i="18" s="1"/>
  <c r="A147" i="18" s="1"/>
  <c r="C148" i="18"/>
  <c r="B148" i="18" s="1"/>
  <c r="A148" i="18" s="1"/>
  <c r="C149" i="18"/>
  <c r="B149" i="18" s="1"/>
  <c r="A149" i="18" s="1"/>
  <c r="C150" i="18"/>
  <c r="B150" i="18" s="1"/>
  <c r="A150" i="18" s="1"/>
  <c r="C151" i="18"/>
  <c r="B151" i="18" s="1"/>
  <c r="A151" i="18" s="1"/>
  <c r="C152" i="18"/>
  <c r="B152" i="18" s="1"/>
  <c r="A152" i="18" s="1"/>
  <c r="C153" i="18"/>
  <c r="B153" i="18" s="1"/>
  <c r="A153" i="18" s="1"/>
  <c r="C154" i="18"/>
  <c r="B154" i="18" s="1"/>
  <c r="A154" i="18" s="1"/>
  <c r="C155" i="18"/>
  <c r="B155" i="18" s="1"/>
  <c r="A155" i="18" s="1"/>
  <c r="C156" i="18"/>
  <c r="B156" i="18" s="1"/>
  <c r="A156" i="18" s="1"/>
  <c r="C157" i="18"/>
  <c r="B157" i="18" s="1"/>
  <c r="A157" i="18" s="1"/>
  <c r="C158" i="18"/>
  <c r="B158" i="18" s="1"/>
  <c r="A158" i="18" s="1"/>
  <c r="C159" i="18"/>
  <c r="B159" i="18" s="1"/>
  <c r="A159" i="18" s="1"/>
  <c r="C160" i="18"/>
  <c r="B160" i="18" s="1"/>
  <c r="A160" i="18" s="1"/>
  <c r="C161" i="18"/>
  <c r="B161" i="18" s="1"/>
  <c r="A161" i="18" s="1"/>
  <c r="C162" i="18"/>
  <c r="B162" i="18" s="1"/>
  <c r="A162" i="18" s="1"/>
  <c r="C163" i="18"/>
  <c r="B163" i="18" s="1"/>
  <c r="A163" i="18" s="1"/>
  <c r="C164" i="18"/>
  <c r="B164" i="18" s="1"/>
  <c r="A164" i="18" s="1"/>
  <c r="C165" i="18"/>
  <c r="B165" i="18" s="1"/>
  <c r="A165" i="18" s="1"/>
  <c r="C166" i="18"/>
  <c r="B166" i="18" s="1"/>
  <c r="A166" i="18" s="1"/>
  <c r="C167" i="18"/>
  <c r="B167" i="18" s="1"/>
  <c r="A167" i="18" s="1"/>
  <c r="C168" i="18"/>
  <c r="B168" i="18" s="1"/>
  <c r="A168" i="18" s="1"/>
  <c r="C169" i="18"/>
  <c r="B169" i="18" s="1"/>
  <c r="A169" i="18" s="1"/>
  <c r="C170" i="18"/>
  <c r="B170" i="18" s="1"/>
  <c r="A170" i="18" s="1"/>
  <c r="C171" i="18"/>
  <c r="B171" i="18" s="1"/>
  <c r="A171" i="18" s="1"/>
  <c r="C172" i="18"/>
  <c r="B172" i="18" s="1"/>
  <c r="A172" i="18" s="1"/>
  <c r="C173" i="18"/>
  <c r="B173" i="18" s="1"/>
  <c r="A173" i="18" s="1"/>
  <c r="C174" i="18"/>
  <c r="B174" i="18" s="1"/>
  <c r="A174" i="18" s="1"/>
  <c r="C175" i="18"/>
  <c r="B175" i="18" s="1"/>
  <c r="A175" i="18" s="1"/>
  <c r="C176" i="18"/>
  <c r="B176" i="18" s="1"/>
  <c r="A176" i="18" s="1"/>
  <c r="C177" i="18"/>
  <c r="B177" i="18" s="1"/>
  <c r="A177" i="18" s="1"/>
  <c r="C178" i="18"/>
  <c r="B178" i="18" s="1"/>
  <c r="A178" i="18" s="1"/>
  <c r="C179" i="18"/>
  <c r="B179" i="18" s="1"/>
  <c r="A179" i="18" s="1"/>
  <c r="C180" i="18"/>
  <c r="B180" i="18" s="1"/>
  <c r="A180" i="18" s="1"/>
  <c r="C181" i="18"/>
  <c r="B181" i="18" s="1"/>
  <c r="A181" i="18" s="1"/>
  <c r="C182" i="18"/>
  <c r="B182" i="18" s="1"/>
  <c r="A182" i="18" s="1"/>
  <c r="C183" i="18"/>
  <c r="B183" i="18" s="1"/>
  <c r="A183" i="18" s="1"/>
  <c r="C184" i="18"/>
  <c r="B184" i="18" s="1"/>
  <c r="A184" i="18" s="1"/>
  <c r="C185" i="18"/>
  <c r="B185" i="18" s="1"/>
  <c r="A185" i="18" s="1"/>
  <c r="C186" i="18"/>
  <c r="B186" i="18" s="1"/>
  <c r="A186" i="18" s="1"/>
  <c r="C187" i="18"/>
  <c r="B187" i="18" s="1"/>
  <c r="A187" i="18" s="1"/>
  <c r="C188" i="18"/>
  <c r="B188" i="18" s="1"/>
  <c r="A188" i="18" s="1"/>
  <c r="C189" i="18"/>
  <c r="B189" i="18" s="1"/>
  <c r="A189" i="18" s="1"/>
  <c r="C190" i="18"/>
  <c r="B190" i="18" s="1"/>
  <c r="A190" i="18" s="1"/>
  <c r="C191" i="18"/>
  <c r="B191" i="18" s="1"/>
  <c r="A191" i="18" s="1"/>
  <c r="C192" i="18"/>
  <c r="B192" i="18" s="1"/>
  <c r="A192" i="18" s="1"/>
  <c r="C193" i="18"/>
  <c r="B193" i="18" s="1"/>
  <c r="A193" i="18" s="1"/>
  <c r="C194" i="18"/>
  <c r="B194" i="18" s="1"/>
  <c r="A194" i="18" s="1"/>
  <c r="C195" i="18"/>
  <c r="B195" i="18" s="1"/>
  <c r="A195" i="18" s="1"/>
  <c r="C196" i="18"/>
  <c r="B196" i="18" s="1"/>
  <c r="A196" i="18" s="1"/>
  <c r="C197" i="18"/>
  <c r="B197" i="18" s="1"/>
  <c r="A197" i="18" s="1"/>
  <c r="C198" i="18"/>
  <c r="B198" i="18" s="1"/>
  <c r="A198" i="18" s="1"/>
  <c r="C199" i="18"/>
  <c r="B199" i="18" s="1"/>
  <c r="A199" i="18" s="1"/>
  <c r="C200" i="18"/>
  <c r="B200" i="18" s="1"/>
  <c r="A200" i="18" s="1"/>
  <c r="C201" i="18"/>
  <c r="B201" i="18" s="1"/>
  <c r="A201" i="18" s="1"/>
  <c r="C202" i="18"/>
  <c r="B202" i="18" s="1"/>
  <c r="A202" i="18" s="1"/>
  <c r="C203" i="18"/>
  <c r="B203" i="18" s="1"/>
  <c r="A203" i="18" s="1"/>
  <c r="C204" i="18"/>
  <c r="B204" i="18" s="1"/>
  <c r="A204" i="18" s="1"/>
  <c r="C205" i="18"/>
  <c r="B205" i="18" s="1"/>
  <c r="A205" i="18" s="1"/>
  <c r="C206" i="18"/>
  <c r="B206" i="18" s="1"/>
  <c r="A206" i="18" s="1"/>
  <c r="C207" i="18"/>
  <c r="B207" i="18" s="1"/>
  <c r="A207" i="18" s="1"/>
  <c r="C208" i="18"/>
  <c r="B208" i="18" s="1"/>
  <c r="A208" i="18" s="1"/>
  <c r="C209" i="18"/>
  <c r="B209" i="18" s="1"/>
  <c r="A209" i="18" s="1"/>
  <c r="C210" i="18"/>
  <c r="B210" i="18" s="1"/>
  <c r="A210" i="18" s="1"/>
  <c r="C211" i="18"/>
  <c r="B211" i="18" s="1"/>
  <c r="A211" i="18" s="1"/>
  <c r="C212" i="18"/>
  <c r="B212" i="18" s="1"/>
  <c r="A212" i="18" s="1"/>
  <c r="C213" i="18"/>
  <c r="B213" i="18" s="1"/>
  <c r="A213" i="18" s="1"/>
  <c r="C214" i="18"/>
  <c r="B214" i="18" s="1"/>
  <c r="A214" i="18" s="1"/>
  <c r="C215" i="18"/>
  <c r="B215" i="18" s="1"/>
  <c r="A215" i="18" s="1"/>
  <c r="C216" i="18"/>
  <c r="B216" i="18" s="1"/>
  <c r="A216" i="18" s="1"/>
  <c r="C217" i="18"/>
  <c r="B217" i="18" s="1"/>
  <c r="A217" i="18" s="1"/>
  <c r="C218" i="18"/>
  <c r="B218" i="18" s="1"/>
  <c r="A218" i="18" s="1"/>
  <c r="C219" i="18"/>
  <c r="B219" i="18" s="1"/>
  <c r="A219" i="18" s="1"/>
  <c r="C220" i="18"/>
  <c r="B220" i="18" s="1"/>
  <c r="A220" i="18" s="1"/>
  <c r="C221" i="18"/>
  <c r="B221" i="18" s="1"/>
  <c r="A221" i="18" s="1"/>
  <c r="C222" i="18"/>
  <c r="B222" i="18" s="1"/>
  <c r="A222" i="18" s="1"/>
  <c r="C223" i="18"/>
  <c r="B223" i="18" s="1"/>
  <c r="A223" i="18" s="1"/>
  <c r="C224" i="18"/>
  <c r="B224" i="18" s="1"/>
  <c r="A224" i="18" s="1"/>
  <c r="C225" i="18"/>
  <c r="B225" i="18" s="1"/>
  <c r="A225" i="18" s="1"/>
  <c r="C226" i="18"/>
  <c r="B226" i="18" s="1"/>
  <c r="A226" i="18" s="1"/>
  <c r="C227" i="18"/>
  <c r="B227" i="18" s="1"/>
  <c r="A227" i="18" s="1"/>
  <c r="C228" i="18"/>
  <c r="B228" i="18" s="1"/>
  <c r="A228" i="18" s="1"/>
  <c r="C229" i="18"/>
  <c r="B229" i="18" s="1"/>
  <c r="A229" i="18" s="1"/>
  <c r="C230" i="18"/>
  <c r="B230" i="18" s="1"/>
  <c r="A230" i="18" s="1"/>
  <c r="C231" i="18"/>
  <c r="B231" i="18" s="1"/>
  <c r="A231" i="18" s="1"/>
  <c r="C232" i="18"/>
  <c r="B232" i="18" s="1"/>
  <c r="A232" i="18" s="1"/>
  <c r="C233" i="18"/>
  <c r="B233" i="18" s="1"/>
  <c r="A233" i="18" s="1"/>
  <c r="C234" i="18"/>
  <c r="B234" i="18" s="1"/>
  <c r="A234" i="18" s="1"/>
  <c r="C235" i="18"/>
  <c r="B235" i="18" s="1"/>
  <c r="A235" i="18" s="1"/>
  <c r="C236" i="18"/>
  <c r="B236" i="18" s="1"/>
  <c r="A236" i="18" s="1"/>
  <c r="C237" i="18"/>
  <c r="B237" i="18" s="1"/>
  <c r="A237" i="18" s="1"/>
  <c r="C238" i="18"/>
  <c r="B238" i="18" s="1"/>
  <c r="A238" i="18" s="1"/>
  <c r="C239" i="18"/>
  <c r="B239" i="18" s="1"/>
  <c r="A239" i="18" s="1"/>
  <c r="C240" i="18"/>
  <c r="B240" i="18" s="1"/>
  <c r="A240" i="18" s="1"/>
  <c r="C241" i="18"/>
  <c r="B241" i="18" s="1"/>
  <c r="A241" i="18" s="1"/>
  <c r="C242" i="18"/>
  <c r="B242" i="18" s="1"/>
  <c r="A242" i="18" s="1"/>
  <c r="C243" i="18"/>
  <c r="B243" i="18" s="1"/>
  <c r="A243" i="18" s="1"/>
  <c r="C244" i="18"/>
  <c r="B244" i="18" s="1"/>
  <c r="A244" i="18" s="1"/>
  <c r="C245" i="18"/>
  <c r="B245" i="18" s="1"/>
  <c r="A245" i="18" s="1"/>
  <c r="C246" i="18"/>
  <c r="B246" i="18" s="1"/>
  <c r="A246" i="18" s="1"/>
  <c r="C247" i="18"/>
  <c r="B247" i="18" s="1"/>
  <c r="A247" i="18" s="1"/>
  <c r="C248" i="18"/>
  <c r="B248" i="18" s="1"/>
  <c r="A248" i="18" s="1"/>
  <c r="C249" i="18"/>
  <c r="B249" i="18" s="1"/>
  <c r="A249" i="18" s="1"/>
  <c r="C250" i="18"/>
  <c r="B250" i="18" s="1"/>
  <c r="A250" i="18" s="1"/>
  <c r="C251" i="18"/>
  <c r="B251" i="18" s="1"/>
  <c r="A251" i="18" s="1"/>
  <c r="C252" i="18"/>
  <c r="B252" i="18" s="1"/>
  <c r="A252" i="18" s="1"/>
  <c r="C253" i="18"/>
  <c r="B253" i="18" s="1"/>
  <c r="A253" i="18" s="1"/>
  <c r="C254" i="18"/>
  <c r="B254" i="18" s="1"/>
  <c r="A254" i="18" s="1"/>
  <c r="C255" i="18"/>
  <c r="B255" i="18" s="1"/>
  <c r="A255" i="18" s="1"/>
  <c r="C256" i="18"/>
  <c r="B256" i="18" s="1"/>
  <c r="A256" i="18" s="1"/>
  <c r="C257" i="18"/>
  <c r="B257" i="18" s="1"/>
  <c r="A257" i="18" s="1"/>
  <c r="C258" i="18"/>
  <c r="B258" i="18" s="1"/>
  <c r="A258" i="18" s="1"/>
  <c r="C259" i="18"/>
  <c r="B259" i="18" s="1"/>
  <c r="A259" i="18" s="1"/>
  <c r="C260" i="18"/>
  <c r="B260" i="18" s="1"/>
  <c r="A260" i="18" s="1"/>
  <c r="C261" i="18"/>
  <c r="B261" i="18" s="1"/>
  <c r="A261" i="18" s="1"/>
  <c r="C262" i="18"/>
  <c r="B262" i="18" s="1"/>
  <c r="A262" i="18" s="1"/>
  <c r="C263" i="18"/>
  <c r="B263" i="18" s="1"/>
  <c r="A263" i="18" s="1"/>
  <c r="C264" i="18"/>
  <c r="B264" i="18" s="1"/>
  <c r="A264" i="18" s="1"/>
  <c r="C265" i="18"/>
  <c r="B265" i="18" s="1"/>
  <c r="A265" i="18" s="1"/>
  <c r="C266" i="18"/>
  <c r="B266" i="18" s="1"/>
  <c r="A266" i="18" s="1"/>
  <c r="C267" i="18"/>
  <c r="B267" i="18" s="1"/>
  <c r="A267" i="18" s="1"/>
  <c r="C268" i="18"/>
  <c r="B268" i="18" s="1"/>
  <c r="A268" i="18" s="1"/>
  <c r="C269" i="18"/>
  <c r="B269" i="18" s="1"/>
  <c r="A269" i="18" s="1"/>
  <c r="C270" i="18"/>
  <c r="B270" i="18" s="1"/>
  <c r="A270" i="18" s="1"/>
  <c r="C271" i="18"/>
  <c r="B271" i="18" s="1"/>
  <c r="A271" i="18" s="1"/>
  <c r="C272" i="18"/>
  <c r="B272" i="18" s="1"/>
  <c r="A272" i="18" s="1"/>
  <c r="C273" i="18"/>
  <c r="B273" i="18" s="1"/>
  <c r="A273" i="18" s="1"/>
  <c r="C274" i="18"/>
  <c r="B274" i="18" s="1"/>
  <c r="A274" i="18" s="1"/>
  <c r="C275" i="18"/>
  <c r="B275" i="18" s="1"/>
  <c r="A275" i="18" s="1"/>
  <c r="C276" i="18"/>
  <c r="B276" i="18" s="1"/>
  <c r="A276" i="18" s="1"/>
  <c r="C277" i="18"/>
  <c r="B277" i="18" s="1"/>
  <c r="A277" i="18" s="1"/>
  <c r="C278" i="18"/>
  <c r="B278" i="18" s="1"/>
  <c r="A278" i="18" s="1"/>
  <c r="C279" i="18"/>
  <c r="B279" i="18" s="1"/>
  <c r="A279" i="18" s="1"/>
  <c r="C280" i="18"/>
  <c r="B280" i="18" s="1"/>
  <c r="A280" i="18" s="1"/>
  <c r="C281" i="18"/>
  <c r="B281" i="18" s="1"/>
  <c r="A281" i="18" s="1"/>
  <c r="C282" i="18"/>
  <c r="B282" i="18" s="1"/>
  <c r="A282" i="18" s="1"/>
  <c r="C283" i="18"/>
  <c r="B283" i="18" s="1"/>
  <c r="A283" i="18" s="1"/>
  <c r="C284" i="18"/>
  <c r="B284" i="18" s="1"/>
  <c r="A284" i="18" s="1"/>
  <c r="C285" i="18"/>
  <c r="B285" i="18" s="1"/>
  <c r="A285" i="18" s="1"/>
  <c r="C286" i="18"/>
  <c r="B286" i="18" s="1"/>
  <c r="A286" i="18" s="1"/>
  <c r="C287" i="18"/>
  <c r="B287" i="18" s="1"/>
  <c r="A287" i="18" s="1"/>
  <c r="C288" i="18"/>
  <c r="B288" i="18" s="1"/>
  <c r="A288" i="18" s="1"/>
  <c r="C289" i="18"/>
  <c r="B289" i="18" s="1"/>
  <c r="A289" i="18" s="1"/>
  <c r="C290" i="18"/>
  <c r="B290" i="18" s="1"/>
  <c r="A290" i="18" s="1"/>
  <c r="C291" i="18"/>
  <c r="B291" i="18" s="1"/>
  <c r="A291" i="18" s="1"/>
  <c r="C292" i="18"/>
  <c r="B292" i="18" s="1"/>
  <c r="A292" i="18" s="1"/>
  <c r="C293" i="18"/>
  <c r="B293" i="18" s="1"/>
  <c r="A293" i="18" s="1"/>
  <c r="C294" i="18"/>
  <c r="B294" i="18" s="1"/>
  <c r="A294" i="18" s="1"/>
  <c r="C295" i="18"/>
  <c r="B295" i="18" s="1"/>
  <c r="A295" i="18" s="1"/>
  <c r="C296" i="18"/>
  <c r="B296" i="18" s="1"/>
  <c r="A296" i="18" s="1"/>
  <c r="C297" i="18"/>
  <c r="B297" i="18" s="1"/>
  <c r="A297" i="18" s="1"/>
  <c r="C298" i="18"/>
  <c r="B298" i="18" s="1"/>
  <c r="A298" i="18" s="1"/>
  <c r="C299" i="18"/>
  <c r="B299" i="18" s="1"/>
  <c r="A299" i="18" s="1"/>
  <c r="C300" i="18"/>
  <c r="B300" i="18" s="1"/>
  <c r="A300" i="18" s="1"/>
  <c r="C301" i="18"/>
  <c r="B301" i="18" s="1"/>
  <c r="A301" i="18" s="1"/>
  <c r="C302" i="18"/>
  <c r="B302" i="18" s="1"/>
  <c r="A302" i="18" s="1"/>
  <c r="C303" i="18"/>
  <c r="B303" i="18" s="1"/>
  <c r="A303" i="18" s="1"/>
  <c r="C304" i="18"/>
  <c r="B304" i="18" s="1"/>
  <c r="A304" i="18" s="1"/>
  <c r="C305" i="18"/>
  <c r="B305" i="18" s="1"/>
  <c r="A305" i="18" s="1"/>
  <c r="C306" i="18"/>
  <c r="B306" i="18" s="1"/>
  <c r="A306" i="18" s="1"/>
  <c r="C307" i="18"/>
  <c r="B307" i="18" s="1"/>
  <c r="A307" i="18" s="1"/>
  <c r="C308" i="18"/>
  <c r="B308" i="18" s="1"/>
  <c r="A308" i="18" s="1"/>
  <c r="C309" i="18"/>
  <c r="B309" i="18" s="1"/>
  <c r="A309" i="18" s="1"/>
  <c r="C310" i="18"/>
  <c r="B310" i="18" s="1"/>
  <c r="A310" i="18" s="1"/>
  <c r="C311" i="18"/>
  <c r="B311" i="18" s="1"/>
  <c r="A311" i="18" s="1"/>
  <c r="C312" i="18"/>
  <c r="B312" i="18" s="1"/>
  <c r="A312" i="18" s="1"/>
  <c r="C313" i="18"/>
  <c r="B313" i="18" s="1"/>
  <c r="A313" i="18" s="1"/>
  <c r="C314" i="18"/>
  <c r="B314" i="18" s="1"/>
  <c r="A314" i="18" s="1"/>
  <c r="C315" i="18"/>
  <c r="B315" i="18" s="1"/>
  <c r="A315" i="18" s="1"/>
  <c r="C316" i="18"/>
  <c r="B316" i="18" s="1"/>
  <c r="A316" i="18" s="1"/>
  <c r="C317" i="18"/>
  <c r="B317" i="18" s="1"/>
  <c r="A317" i="18" s="1"/>
  <c r="C318" i="18"/>
  <c r="B318" i="18" s="1"/>
  <c r="A318" i="18" s="1"/>
  <c r="C319" i="18"/>
  <c r="B319" i="18" s="1"/>
  <c r="A319" i="18" s="1"/>
  <c r="C320" i="18"/>
  <c r="B320" i="18" s="1"/>
  <c r="A320" i="18" s="1"/>
  <c r="C321" i="18"/>
  <c r="B321" i="18" s="1"/>
  <c r="A321" i="18" s="1"/>
  <c r="C322" i="18"/>
  <c r="B322" i="18" s="1"/>
  <c r="A322" i="18" s="1"/>
  <c r="C323" i="18"/>
  <c r="B323" i="18" s="1"/>
  <c r="A323" i="18" s="1"/>
  <c r="C324" i="18"/>
  <c r="B324" i="18" s="1"/>
  <c r="A324" i="18" s="1"/>
  <c r="C325" i="18"/>
  <c r="B325" i="18" s="1"/>
  <c r="A325" i="18" s="1"/>
  <c r="C326" i="18"/>
  <c r="B326" i="18" s="1"/>
  <c r="A326" i="18" s="1"/>
  <c r="C327" i="18"/>
  <c r="B327" i="18" s="1"/>
  <c r="A327" i="18" s="1"/>
  <c r="C328" i="18"/>
  <c r="B328" i="18" s="1"/>
  <c r="A328" i="18" s="1"/>
  <c r="C329" i="18"/>
  <c r="B329" i="18" s="1"/>
  <c r="A329" i="18" s="1"/>
  <c r="C330" i="18"/>
  <c r="B330" i="18" s="1"/>
  <c r="A330" i="18" s="1"/>
  <c r="C331" i="18"/>
  <c r="B331" i="18" s="1"/>
  <c r="A331" i="18" s="1"/>
  <c r="C332" i="18"/>
  <c r="B332" i="18" s="1"/>
  <c r="A332" i="18" s="1"/>
  <c r="C333" i="18"/>
  <c r="B333" i="18" s="1"/>
  <c r="A333" i="18" s="1"/>
  <c r="C334" i="18"/>
  <c r="B334" i="18" s="1"/>
  <c r="A334" i="18" s="1"/>
  <c r="C335" i="18"/>
  <c r="B335" i="18" s="1"/>
  <c r="A335" i="18" s="1"/>
  <c r="C336" i="18"/>
  <c r="B336" i="18" s="1"/>
  <c r="A336" i="18" s="1"/>
  <c r="C337" i="18"/>
  <c r="B337" i="18" s="1"/>
  <c r="A337" i="18" s="1"/>
  <c r="C338" i="18"/>
  <c r="B338" i="18" s="1"/>
  <c r="A338" i="18" s="1"/>
  <c r="C339" i="18"/>
  <c r="B339" i="18" s="1"/>
  <c r="A339" i="18" s="1"/>
  <c r="C340" i="18"/>
  <c r="B340" i="18" s="1"/>
  <c r="A340" i="18" s="1"/>
  <c r="C341" i="18"/>
  <c r="B341" i="18" s="1"/>
  <c r="A341" i="18" s="1"/>
  <c r="C342" i="18"/>
  <c r="B342" i="18" s="1"/>
  <c r="A342" i="18" s="1"/>
  <c r="C343" i="18"/>
  <c r="B343" i="18" s="1"/>
  <c r="A343" i="18" s="1"/>
  <c r="C344" i="18"/>
  <c r="B344" i="18" s="1"/>
  <c r="A344" i="18" s="1"/>
  <c r="C345" i="18"/>
  <c r="B345" i="18" s="1"/>
  <c r="A345" i="18" s="1"/>
  <c r="C346" i="18"/>
  <c r="B346" i="18" s="1"/>
  <c r="A346" i="18" s="1"/>
  <c r="C347" i="18"/>
  <c r="B347" i="18" s="1"/>
  <c r="A347" i="18" s="1"/>
  <c r="C348" i="18"/>
  <c r="B348" i="18" s="1"/>
  <c r="A348" i="18" s="1"/>
  <c r="C349" i="18"/>
  <c r="B349" i="18" s="1"/>
  <c r="A349" i="18" s="1"/>
  <c r="C350" i="18"/>
  <c r="B350" i="18" s="1"/>
  <c r="A350" i="18" s="1"/>
  <c r="C351" i="18"/>
  <c r="B351" i="18" s="1"/>
  <c r="A351" i="18" s="1"/>
  <c r="C352" i="18"/>
  <c r="B352" i="18" s="1"/>
  <c r="A352" i="18" s="1"/>
  <c r="C353" i="18"/>
  <c r="B353" i="18" s="1"/>
  <c r="A353" i="18" s="1"/>
  <c r="C354" i="18"/>
  <c r="B354" i="18" s="1"/>
  <c r="A354" i="18" s="1"/>
  <c r="C355" i="18"/>
  <c r="B355" i="18" s="1"/>
  <c r="A355" i="18" s="1"/>
  <c r="C356" i="18"/>
  <c r="B356" i="18" s="1"/>
  <c r="A356" i="18" s="1"/>
  <c r="C357" i="18"/>
  <c r="B357" i="18" s="1"/>
  <c r="A357" i="18" s="1"/>
  <c r="C358" i="18"/>
  <c r="B358" i="18" s="1"/>
  <c r="A358" i="18" s="1"/>
  <c r="C359" i="18"/>
  <c r="B359" i="18" s="1"/>
  <c r="A359" i="18" s="1"/>
  <c r="C360" i="18"/>
  <c r="B360" i="18" s="1"/>
  <c r="A360" i="18" s="1"/>
  <c r="C361" i="18"/>
  <c r="B361" i="18" s="1"/>
  <c r="A361" i="18" s="1"/>
  <c r="C362" i="18"/>
  <c r="B362" i="18" s="1"/>
  <c r="A362" i="18" s="1"/>
  <c r="C363" i="18"/>
  <c r="B363" i="18" s="1"/>
  <c r="A363" i="18" s="1"/>
  <c r="C364" i="18"/>
  <c r="B364" i="18" s="1"/>
  <c r="A364" i="18" s="1"/>
  <c r="C365" i="18"/>
  <c r="B365" i="18" s="1"/>
  <c r="A365" i="18" s="1"/>
  <c r="C366" i="18"/>
  <c r="B366" i="18" s="1"/>
  <c r="A366" i="18" s="1"/>
  <c r="C367" i="18"/>
  <c r="B367" i="18" s="1"/>
  <c r="A367" i="18" s="1"/>
  <c r="C368" i="18"/>
  <c r="B368" i="18" s="1"/>
  <c r="A368" i="18" s="1"/>
  <c r="C369" i="18"/>
  <c r="B369" i="18" s="1"/>
  <c r="A369" i="18" s="1"/>
  <c r="C370" i="18"/>
  <c r="B370" i="18" s="1"/>
  <c r="A370" i="18" s="1"/>
  <c r="C371" i="18"/>
  <c r="B371" i="18" s="1"/>
  <c r="A371" i="18" s="1"/>
  <c r="C372" i="18"/>
  <c r="B372" i="18" s="1"/>
  <c r="A372" i="18" s="1"/>
  <c r="C373" i="18"/>
  <c r="B373" i="18" s="1"/>
  <c r="A373" i="18" s="1"/>
  <c r="C374" i="18"/>
  <c r="B374" i="18" s="1"/>
  <c r="A374" i="18" s="1"/>
  <c r="C375" i="18"/>
  <c r="B375" i="18" s="1"/>
  <c r="A375" i="18" s="1"/>
  <c r="C376" i="18"/>
  <c r="B376" i="18" s="1"/>
  <c r="A376" i="18" s="1"/>
  <c r="C377" i="18"/>
  <c r="B377" i="18" s="1"/>
  <c r="A377" i="18" s="1"/>
  <c r="C378" i="18"/>
  <c r="B378" i="18" s="1"/>
  <c r="A378" i="18" s="1"/>
  <c r="C379" i="18"/>
  <c r="B379" i="18" s="1"/>
  <c r="A379" i="18" s="1"/>
  <c r="C380" i="18"/>
  <c r="B380" i="18" s="1"/>
  <c r="A380" i="18" s="1"/>
  <c r="C381" i="18"/>
  <c r="B381" i="18" s="1"/>
  <c r="A381" i="18" s="1"/>
  <c r="C382" i="18"/>
  <c r="B382" i="18" s="1"/>
  <c r="A382" i="18" s="1"/>
  <c r="C383" i="18"/>
  <c r="B383" i="18" s="1"/>
  <c r="A383" i="18" s="1"/>
  <c r="C384" i="18"/>
  <c r="B384" i="18" s="1"/>
  <c r="A384" i="18" s="1"/>
  <c r="C385" i="18"/>
  <c r="B385" i="18" s="1"/>
  <c r="A385" i="18" s="1"/>
  <c r="C386" i="18"/>
  <c r="B386" i="18" s="1"/>
  <c r="A386" i="18" s="1"/>
  <c r="C387" i="18"/>
  <c r="B387" i="18" s="1"/>
  <c r="A387" i="18" s="1"/>
  <c r="C388" i="18"/>
  <c r="B388" i="18" s="1"/>
  <c r="A388" i="18" s="1"/>
  <c r="C389" i="18"/>
  <c r="B389" i="18" s="1"/>
  <c r="A389" i="18" s="1"/>
  <c r="C390" i="18"/>
  <c r="B390" i="18" s="1"/>
  <c r="A390" i="18" s="1"/>
  <c r="C391" i="18"/>
  <c r="B391" i="18" s="1"/>
  <c r="A391" i="18" s="1"/>
  <c r="C392" i="18"/>
  <c r="B392" i="18" s="1"/>
  <c r="A392" i="18" s="1"/>
  <c r="C393" i="18"/>
  <c r="B393" i="18" s="1"/>
  <c r="A393" i="18" s="1"/>
  <c r="C394" i="18"/>
  <c r="B394" i="18" s="1"/>
  <c r="A394" i="18" s="1"/>
  <c r="C395" i="18"/>
  <c r="B395" i="18" s="1"/>
  <c r="A395" i="18" s="1"/>
  <c r="C396" i="18"/>
  <c r="B396" i="18" s="1"/>
  <c r="A396" i="18" s="1"/>
  <c r="C397" i="18"/>
  <c r="B397" i="18" s="1"/>
  <c r="A397" i="18" s="1"/>
  <c r="C398" i="18"/>
  <c r="B398" i="18" s="1"/>
  <c r="A398" i="18" s="1"/>
  <c r="C399" i="18"/>
  <c r="B399" i="18" s="1"/>
  <c r="A399" i="18" s="1"/>
  <c r="C400" i="18"/>
  <c r="B400" i="18" s="1"/>
  <c r="A400" i="18" s="1"/>
  <c r="C401" i="18"/>
  <c r="B401" i="18" s="1"/>
  <c r="A401" i="18" s="1"/>
  <c r="C402" i="18"/>
  <c r="B402" i="18" s="1"/>
  <c r="A402" i="18" s="1"/>
  <c r="C403" i="18"/>
  <c r="B403" i="18" s="1"/>
  <c r="A403" i="18" s="1"/>
  <c r="C404" i="18"/>
  <c r="B404" i="18" s="1"/>
  <c r="A404" i="18" s="1"/>
  <c r="C405" i="18"/>
  <c r="B405" i="18" s="1"/>
  <c r="A405" i="18" s="1"/>
  <c r="C406" i="18"/>
  <c r="B406" i="18" s="1"/>
  <c r="A406" i="18" s="1"/>
  <c r="C407" i="18"/>
  <c r="B407" i="18" s="1"/>
  <c r="A407" i="18" s="1"/>
  <c r="C408" i="18"/>
  <c r="B408" i="18" s="1"/>
  <c r="A408" i="18" s="1"/>
  <c r="C409" i="18"/>
  <c r="B409" i="18" s="1"/>
  <c r="A409" i="18" s="1"/>
  <c r="C410" i="18"/>
  <c r="B410" i="18" s="1"/>
  <c r="A410" i="18" s="1"/>
  <c r="C411" i="18"/>
  <c r="B411" i="18" s="1"/>
  <c r="A411" i="18" s="1"/>
  <c r="C412" i="18"/>
  <c r="B412" i="18" s="1"/>
  <c r="A412" i="18" s="1"/>
  <c r="C413" i="18"/>
  <c r="B413" i="18" s="1"/>
  <c r="A413" i="18" s="1"/>
  <c r="C414" i="18"/>
  <c r="B414" i="18" s="1"/>
  <c r="A414" i="18" s="1"/>
  <c r="C415" i="18"/>
  <c r="B415" i="18" s="1"/>
  <c r="A415" i="18" s="1"/>
  <c r="C416" i="18"/>
  <c r="B416" i="18" s="1"/>
  <c r="A416" i="18" s="1"/>
  <c r="C417" i="18"/>
  <c r="B417" i="18" s="1"/>
  <c r="A417" i="18" s="1"/>
  <c r="C418" i="18"/>
  <c r="B418" i="18" s="1"/>
  <c r="A418" i="18" s="1"/>
  <c r="C419" i="18"/>
  <c r="B419" i="18" s="1"/>
  <c r="A419" i="18" s="1"/>
  <c r="C420" i="18"/>
  <c r="B420" i="18" s="1"/>
  <c r="A420" i="18" s="1"/>
  <c r="C421" i="18"/>
  <c r="B421" i="18" s="1"/>
  <c r="A421" i="18" s="1"/>
  <c r="C422" i="18"/>
  <c r="B422" i="18" s="1"/>
  <c r="A422" i="18" s="1"/>
  <c r="C423" i="18"/>
  <c r="B423" i="18" s="1"/>
  <c r="A423" i="18" s="1"/>
  <c r="C424" i="18"/>
  <c r="B424" i="18" s="1"/>
  <c r="A424" i="18" s="1"/>
  <c r="C425" i="18"/>
  <c r="B425" i="18" s="1"/>
  <c r="A425" i="18" s="1"/>
  <c r="C426" i="18"/>
  <c r="B426" i="18" s="1"/>
  <c r="A426" i="18" s="1"/>
  <c r="C427" i="18"/>
  <c r="B427" i="18" s="1"/>
  <c r="A427" i="18" s="1"/>
  <c r="C428" i="18"/>
  <c r="B428" i="18" s="1"/>
  <c r="A428" i="18" s="1"/>
  <c r="C429" i="18"/>
  <c r="B429" i="18" s="1"/>
  <c r="A429" i="18" s="1"/>
  <c r="C430" i="18"/>
  <c r="B430" i="18" s="1"/>
  <c r="A430" i="18" s="1"/>
  <c r="C431" i="18"/>
  <c r="B431" i="18" s="1"/>
  <c r="A431" i="18" s="1"/>
  <c r="C432" i="18"/>
  <c r="B432" i="18" s="1"/>
  <c r="A432" i="18" s="1"/>
  <c r="C433" i="18"/>
  <c r="B433" i="18" s="1"/>
  <c r="A433" i="18" s="1"/>
  <c r="C434" i="18"/>
  <c r="B434" i="18" s="1"/>
  <c r="A434" i="18" s="1"/>
  <c r="C435" i="18"/>
  <c r="B435" i="18" s="1"/>
  <c r="A435" i="18" s="1"/>
  <c r="C436" i="18"/>
  <c r="B436" i="18" s="1"/>
  <c r="A436" i="18" s="1"/>
  <c r="C437" i="18"/>
  <c r="B437" i="18" s="1"/>
  <c r="A437" i="18" s="1"/>
  <c r="C438" i="18"/>
  <c r="B438" i="18" s="1"/>
  <c r="A438" i="18" s="1"/>
  <c r="C439" i="18"/>
  <c r="B439" i="18" s="1"/>
  <c r="A439" i="18" s="1"/>
  <c r="C440" i="18"/>
  <c r="B440" i="18" s="1"/>
  <c r="A440" i="18" s="1"/>
  <c r="C441" i="18"/>
  <c r="B441" i="18" s="1"/>
  <c r="A441" i="18" s="1"/>
  <c r="C442" i="18"/>
  <c r="B442" i="18" s="1"/>
  <c r="A442" i="18" s="1"/>
  <c r="C443" i="18"/>
  <c r="B443" i="18" s="1"/>
  <c r="A443" i="18" s="1"/>
  <c r="C444" i="18"/>
  <c r="B444" i="18" s="1"/>
  <c r="A444" i="18" s="1"/>
  <c r="C445" i="18"/>
  <c r="B445" i="18" s="1"/>
  <c r="A445" i="18" s="1"/>
  <c r="C446" i="18"/>
  <c r="B446" i="18" s="1"/>
  <c r="A446" i="18" s="1"/>
  <c r="C447" i="18"/>
  <c r="B447" i="18" s="1"/>
  <c r="A447" i="18" s="1"/>
  <c r="C448" i="18"/>
  <c r="B448" i="18" s="1"/>
  <c r="A448" i="18" s="1"/>
  <c r="C449" i="18"/>
  <c r="B449" i="18" s="1"/>
  <c r="A449" i="18" s="1"/>
  <c r="C450" i="18"/>
  <c r="B450" i="18" s="1"/>
  <c r="A450" i="18" s="1"/>
  <c r="C451" i="18"/>
  <c r="B451" i="18" s="1"/>
  <c r="A451" i="18" s="1"/>
  <c r="C452" i="18"/>
  <c r="B452" i="18" s="1"/>
  <c r="A452" i="18" s="1"/>
  <c r="C453" i="18"/>
  <c r="B453" i="18" s="1"/>
  <c r="A453" i="18" s="1"/>
  <c r="C454" i="18"/>
  <c r="B454" i="18" s="1"/>
  <c r="A454" i="18" s="1"/>
  <c r="C455" i="18"/>
  <c r="B455" i="18" s="1"/>
  <c r="A455" i="18" s="1"/>
  <c r="C456" i="18"/>
  <c r="B456" i="18" s="1"/>
  <c r="A456" i="18" s="1"/>
  <c r="C457" i="18"/>
  <c r="B457" i="18" s="1"/>
  <c r="A457" i="18" s="1"/>
  <c r="C458" i="18"/>
  <c r="B458" i="18" s="1"/>
  <c r="A458" i="18" s="1"/>
  <c r="C459" i="18"/>
  <c r="B459" i="18" s="1"/>
  <c r="A459" i="18" s="1"/>
  <c r="C460" i="18"/>
  <c r="B460" i="18" s="1"/>
  <c r="A460" i="18" s="1"/>
  <c r="C461" i="18"/>
  <c r="B461" i="18" s="1"/>
  <c r="A461" i="18" s="1"/>
  <c r="C462" i="18"/>
  <c r="B462" i="18" s="1"/>
  <c r="A462" i="18" s="1"/>
  <c r="C463" i="18"/>
  <c r="B463" i="18" s="1"/>
  <c r="A463" i="18" s="1"/>
  <c r="C464" i="18"/>
  <c r="B464" i="18" s="1"/>
  <c r="A464" i="18" s="1"/>
  <c r="C465" i="18"/>
  <c r="B465" i="18" s="1"/>
  <c r="A465" i="18" s="1"/>
  <c r="C466" i="18"/>
  <c r="B466" i="18" s="1"/>
  <c r="A466" i="18" s="1"/>
  <c r="C467" i="18"/>
  <c r="B467" i="18" s="1"/>
  <c r="A467" i="18" s="1"/>
  <c r="C468" i="18"/>
  <c r="B468" i="18" s="1"/>
  <c r="A468" i="18" s="1"/>
  <c r="C469" i="18"/>
  <c r="B469" i="18" s="1"/>
  <c r="A469" i="18" s="1"/>
  <c r="C470" i="18"/>
  <c r="B470" i="18" s="1"/>
  <c r="A470" i="18" s="1"/>
  <c r="C471" i="18"/>
  <c r="B471" i="18" s="1"/>
  <c r="A471" i="18" s="1"/>
  <c r="C472" i="18"/>
  <c r="B472" i="18" s="1"/>
  <c r="A472" i="18" s="1"/>
  <c r="C473" i="18"/>
  <c r="B473" i="18" s="1"/>
  <c r="A473" i="18" s="1"/>
  <c r="C474" i="18"/>
  <c r="B474" i="18" s="1"/>
  <c r="A474" i="18" s="1"/>
  <c r="C475" i="18"/>
  <c r="B475" i="18" s="1"/>
  <c r="A475" i="18" s="1"/>
  <c r="C476" i="18"/>
  <c r="B476" i="18" s="1"/>
  <c r="A476" i="18" s="1"/>
  <c r="C477" i="18"/>
  <c r="B477" i="18" s="1"/>
  <c r="A477" i="18" s="1"/>
  <c r="C478" i="18"/>
  <c r="B478" i="18" s="1"/>
  <c r="A478" i="18" s="1"/>
  <c r="C479" i="18"/>
  <c r="B479" i="18" s="1"/>
  <c r="A479" i="18" s="1"/>
  <c r="C480" i="18"/>
  <c r="B480" i="18" s="1"/>
  <c r="A480" i="18" s="1"/>
  <c r="C481" i="18"/>
  <c r="B481" i="18" s="1"/>
  <c r="A481" i="18" s="1"/>
  <c r="C482" i="18"/>
  <c r="B482" i="18" s="1"/>
  <c r="A482" i="18" s="1"/>
  <c r="C483" i="18"/>
  <c r="B483" i="18" s="1"/>
  <c r="A483" i="18" s="1"/>
  <c r="C484" i="18"/>
  <c r="B484" i="18" s="1"/>
  <c r="A484" i="18" s="1"/>
  <c r="C485" i="18"/>
  <c r="B485" i="18" s="1"/>
  <c r="A485" i="18" s="1"/>
  <c r="C486" i="18"/>
  <c r="B486" i="18" s="1"/>
  <c r="A486" i="18" s="1"/>
  <c r="C487" i="18"/>
  <c r="B487" i="18" s="1"/>
  <c r="A487" i="18" s="1"/>
  <c r="C488" i="18"/>
  <c r="B488" i="18" s="1"/>
  <c r="A488" i="18" s="1"/>
  <c r="C489" i="18"/>
  <c r="B489" i="18" s="1"/>
  <c r="A489" i="18" s="1"/>
  <c r="C490" i="18"/>
  <c r="B490" i="18" s="1"/>
  <c r="A490" i="18" s="1"/>
  <c r="C491" i="18"/>
  <c r="B491" i="18" s="1"/>
  <c r="A491" i="18" s="1"/>
  <c r="C492" i="18"/>
  <c r="B492" i="18" s="1"/>
  <c r="A492" i="18" s="1"/>
  <c r="C493" i="18"/>
  <c r="B493" i="18" s="1"/>
  <c r="A493" i="18" s="1"/>
  <c r="C494" i="18"/>
  <c r="B494" i="18" s="1"/>
  <c r="A494" i="18" s="1"/>
  <c r="C495" i="18"/>
  <c r="B495" i="18" s="1"/>
  <c r="A495" i="18" s="1"/>
  <c r="C496" i="18"/>
  <c r="B496" i="18" s="1"/>
  <c r="A496" i="18" s="1"/>
  <c r="C497" i="18"/>
  <c r="B497" i="18" s="1"/>
  <c r="A497" i="18" s="1"/>
  <c r="C498" i="18"/>
  <c r="B498" i="18" s="1"/>
  <c r="A498" i="18" s="1"/>
  <c r="C499" i="18"/>
  <c r="B499" i="18" s="1"/>
  <c r="A499" i="18" s="1"/>
  <c r="C500" i="18"/>
  <c r="B500" i="18" s="1"/>
  <c r="A500" i="18" s="1"/>
  <c r="C501" i="18"/>
  <c r="B501" i="18" s="1"/>
  <c r="A501" i="18" s="1"/>
  <c r="C502" i="18"/>
  <c r="B502" i="18" s="1"/>
  <c r="A502" i="18" s="1"/>
  <c r="C503" i="18"/>
  <c r="B503" i="18" s="1"/>
  <c r="A503" i="18" s="1"/>
  <c r="C504" i="18"/>
  <c r="B504" i="18" s="1"/>
  <c r="A504" i="18" s="1"/>
  <c r="C505" i="18"/>
  <c r="B505" i="18" s="1"/>
  <c r="A505" i="18" s="1"/>
  <c r="C506" i="18"/>
  <c r="B506" i="18" s="1"/>
  <c r="A506" i="18" s="1"/>
  <c r="C507" i="18"/>
  <c r="B507" i="18" s="1"/>
  <c r="A507" i="18" s="1"/>
  <c r="C508" i="18"/>
  <c r="B508" i="18" s="1"/>
  <c r="A508" i="18" s="1"/>
  <c r="C509" i="18"/>
  <c r="B509" i="18" s="1"/>
  <c r="A509" i="18" s="1"/>
  <c r="C510" i="18"/>
  <c r="B510" i="18" s="1"/>
  <c r="A510" i="18" s="1"/>
  <c r="C511" i="18"/>
  <c r="B511" i="18" s="1"/>
  <c r="A511" i="18" s="1"/>
  <c r="C512" i="18"/>
  <c r="B512" i="18" s="1"/>
  <c r="A512" i="18" s="1"/>
  <c r="C513" i="18"/>
  <c r="B513" i="18" s="1"/>
  <c r="A513" i="18" s="1"/>
  <c r="C514" i="18"/>
  <c r="B514" i="18" s="1"/>
  <c r="A514" i="18" s="1"/>
  <c r="C515" i="18"/>
  <c r="B515" i="18" s="1"/>
  <c r="A515" i="18" s="1"/>
  <c r="C516" i="18"/>
  <c r="B516" i="18" s="1"/>
  <c r="A516" i="18" s="1"/>
  <c r="C517" i="18"/>
  <c r="B517" i="18" s="1"/>
  <c r="A517" i="18" s="1"/>
  <c r="C518" i="18"/>
  <c r="B518" i="18" s="1"/>
  <c r="A518" i="18" s="1"/>
  <c r="C519" i="18"/>
  <c r="B519" i="18" s="1"/>
  <c r="A519" i="18" s="1"/>
  <c r="C520" i="18"/>
  <c r="B520" i="18" s="1"/>
  <c r="A520" i="18" s="1"/>
  <c r="C521" i="18"/>
  <c r="B521" i="18" s="1"/>
  <c r="A521" i="18" s="1"/>
  <c r="C522" i="18"/>
  <c r="B522" i="18" s="1"/>
  <c r="A522" i="18" s="1"/>
  <c r="C523" i="18"/>
  <c r="B523" i="18" s="1"/>
  <c r="A523" i="18" s="1"/>
  <c r="C524" i="18"/>
  <c r="B524" i="18" s="1"/>
  <c r="A524" i="18" s="1"/>
  <c r="C525" i="18"/>
  <c r="B525" i="18" s="1"/>
  <c r="A525" i="18" s="1"/>
  <c r="C526" i="18"/>
  <c r="B526" i="18" s="1"/>
  <c r="A526" i="18" s="1"/>
  <c r="C527" i="18"/>
  <c r="B527" i="18" s="1"/>
  <c r="A527" i="18" s="1"/>
  <c r="C528" i="18"/>
  <c r="B528" i="18" s="1"/>
  <c r="A528" i="18" s="1"/>
  <c r="C529" i="18"/>
  <c r="B529" i="18" s="1"/>
  <c r="A529" i="18" s="1"/>
  <c r="C530" i="18"/>
  <c r="B530" i="18" s="1"/>
  <c r="A530" i="18" s="1"/>
  <c r="C531" i="18"/>
  <c r="B531" i="18" s="1"/>
  <c r="A531" i="18" s="1"/>
  <c r="C532" i="18"/>
  <c r="B532" i="18" s="1"/>
  <c r="A532" i="18" s="1"/>
  <c r="C533" i="18"/>
  <c r="B533" i="18" s="1"/>
  <c r="A533" i="18" s="1"/>
  <c r="C534" i="18"/>
  <c r="B534" i="18" s="1"/>
  <c r="A534" i="18" s="1"/>
  <c r="C535" i="18"/>
  <c r="B535" i="18" s="1"/>
  <c r="A535" i="18" s="1"/>
  <c r="C536" i="18"/>
  <c r="B536" i="18" s="1"/>
  <c r="A536" i="18" s="1"/>
  <c r="C537" i="18"/>
  <c r="B537" i="18" s="1"/>
  <c r="A537" i="18" s="1"/>
  <c r="C538" i="18"/>
  <c r="B538" i="18" s="1"/>
  <c r="A538" i="18" s="1"/>
  <c r="C539" i="18"/>
  <c r="B539" i="18" s="1"/>
  <c r="A539" i="18" s="1"/>
  <c r="C540" i="18"/>
  <c r="B540" i="18" s="1"/>
  <c r="A540" i="18" s="1"/>
  <c r="C541" i="18"/>
  <c r="B541" i="18" s="1"/>
  <c r="A541" i="18" s="1"/>
  <c r="C542" i="18"/>
  <c r="B542" i="18" s="1"/>
  <c r="A542" i="18" s="1"/>
  <c r="C543" i="18"/>
  <c r="B543" i="18" s="1"/>
  <c r="A543" i="18" s="1"/>
  <c r="C544" i="18"/>
  <c r="B544" i="18" s="1"/>
  <c r="A544" i="18" s="1"/>
  <c r="C545" i="18"/>
  <c r="B545" i="18" s="1"/>
  <c r="A545" i="18" s="1"/>
  <c r="C546" i="18"/>
  <c r="B546" i="18" s="1"/>
  <c r="A546" i="18" s="1"/>
  <c r="C547" i="18"/>
  <c r="B547" i="18" s="1"/>
  <c r="A547" i="18" s="1"/>
  <c r="C548" i="18"/>
  <c r="B548" i="18" s="1"/>
  <c r="A548" i="18" s="1"/>
  <c r="C549" i="18"/>
  <c r="B549" i="18" s="1"/>
  <c r="A549" i="18" s="1"/>
  <c r="C550" i="18"/>
  <c r="B550" i="18" s="1"/>
  <c r="A550" i="18" s="1"/>
  <c r="C551" i="18"/>
  <c r="B551" i="18" s="1"/>
  <c r="A551" i="18" s="1"/>
  <c r="C552" i="18"/>
  <c r="B552" i="18" s="1"/>
  <c r="A552" i="18" s="1"/>
  <c r="C553" i="18"/>
  <c r="B553" i="18" s="1"/>
  <c r="A553" i="18" s="1"/>
  <c r="C554" i="18"/>
  <c r="B554" i="18" s="1"/>
  <c r="A554" i="18" s="1"/>
  <c r="C555" i="18"/>
  <c r="B555" i="18" s="1"/>
  <c r="A555" i="18" s="1"/>
  <c r="C556" i="18"/>
  <c r="B556" i="18" s="1"/>
  <c r="A556" i="18" s="1"/>
  <c r="C557" i="18"/>
  <c r="B557" i="18" s="1"/>
  <c r="A557" i="18" s="1"/>
  <c r="C558" i="18"/>
  <c r="B558" i="18" s="1"/>
  <c r="A558" i="18" s="1"/>
  <c r="C559" i="18"/>
  <c r="B559" i="18" s="1"/>
  <c r="A559" i="18" s="1"/>
  <c r="C560" i="18"/>
  <c r="B560" i="18" s="1"/>
  <c r="A560" i="18" s="1"/>
  <c r="C561" i="18"/>
  <c r="B561" i="18" s="1"/>
  <c r="A561" i="18" s="1"/>
  <c r="C562" i="18"/>
  <c r="B562" i="18" s="1"/>
  <c r="A562" i="18" s="1"/>
  <c r="C563" i="18"/>
  <c r="B563" i="18" s="1"/>
  <c r="A563" i="18" s="1"/>
  <c r="C564" i="18"/>
  <c r="B564" i="18" s="1"/>
  <c r="A564" i="18" s="1"/>
  <c r="C565" i="18"/>
  <c r="B565" i="18" s="1"/>
  <c r="A565" i="18" s="1"/>
  <c r="C566" i="18"/>
  <c r="B566" i="18" s="1"/>
  <c r="A566" i="18" s="1"/>
  <c r="C567" i="18"/>
  <c r="B567" i="18" s="1"/>
  <c r="A567" i="18" s="1"/>
  <c r="C568" i="18"/>
  <c r="B568" i="18" s="1"/>
  <c r="A568" i="18" s="1"/>
  <c r="C569" i="18"/>
  <c r="B569" i="18" s="1"/>
  <c r="A569" i="18" s="1"/>
  <c r="C570" i="18"/>
  <c r="B570" i="18" s="1"/>
  <c r="A570" i="18" s="1"/>
  <c r="C571" i="18"/>
  <c r="B571" i="18" s="1"/>
  <c r="A571" i="18" s="1"/>
  <c r="C572" i="18"/>
  <c r="B572" i="18" s="1"/>
  <c r="A572" i="18" s="1"/>
  <c r="C573" i="18"/>
  <c r="B573" i="18" s="1"/>
  <c r="A573" i="18" s="1"/>
  <c r="C574" i="18"/>
  <c r="B574" i="18" s="1"/>
  <c r="A574" i="18" s="1"/>
  <c r="C575" i="18"/>
  <c r="B575" i="18" s="1"/>
  <c r="A575" i="18" s="1"/>
  <c r="C576" i="18"/>
  <c r="B576" i="18" s="1"/>
  <c r="A576" i="18" s="1"/>
  <c r="C577" i="18"/>
  <c r="B577" i="18" s="1"/>
  <c r="A577" i="18" s="1"/>
  <c r="C578" i="18"/>
  <c r="B578" i="18" s="1"/>
  <c r="A578" i="18" s="1"/>
  <c r="C579" i="18"/>
  <c r="B579" i="18" s="1"/>
  <c r="A579" i="18" s="1"/>
  <c r="C580" i="18"/>
  <c r="B580" i="18" s="1"/>
  <c r="A580" i="18" s="1"/>
  <c r="C581" i="18"/>
  <c r="B581" i="18" s="1"/>
  <c r="A581" i="18" s="1"/>
  <c r="C582" i="18"/>
  <c r="B582" i="18" s="1"/>
  <c r="A582" i="18" s="1"/>
  <c r="C583" i="18"/>
  <c r="B583" i="18" s="1"/>
  <c r="A583" i="18" s="1"/>
  <c r="C584" i="18"/>
  <c r="B584" i="18" s="1"/>
  <c r="A584" i="18" s="1"/>
  <c r="C585" i="18"/>
  <c r="B585" i="18" s="1"/>
  <c r="A585" i="18" s="1"/>
  <c r="C586" i="18"/>
  <c r="B586" i="18" s="1"/>
  <c r="A586" i="18" s="1"/>
  <c r="C587" i="18"/>
  <c r="B587" i="18" s="1"/>
  <c r="A587" i="18" s="1"/>
  <c r="C588" i="18"/>
  <c r="B588" i="18" s="1"/>
  <c r="A588" i="18" s="1"/>
  <c r="C589" i="18"/>
  <c r="B589" i="18" s="1"/>
  <c r="A589" i="18" s="1"/>
  <c r="C590" i="18"/>
  <c r="B590" i="18" s="1"/>
  <c r="A590" i="18" s="1"/>
  <c r="C591" i="18"/>
  <c r="B591" i="18" s="1"/>
  <c r="A591" i="18" s="1"/>
  <c r="C592" i="18"/>
  <c r="B592" i="18" s="1"/>
  <c r="A592" i="18" s="1"/>
  <c r="C593" i="18"/>
  <c r="B593" i="18" s="1"/>
  <c r="A593" i="18" s="1"/>
  <c r="C594" i="18"/>
  <c r="B594" i="18" s="1"/>
  <c r="A594" i="18" s="1"/>
  <c r="C595" i="18"/>
  <c r="B595" i="18" s="1"/>
  <c r="A595" i="18" s="1"/>
  <c r="C596" i="18"/>
  <c r="B596" i="18" s="1"/>
  <c r="A596" i="18" s="1"/>
  <c r="C597" i="18"/>
  <c r="B597" i="18" s="1"/>
  <c r="A597" i="18" s="1"/>
  <c r="C598" i="18"/>
  <c r="B598" i="18" s="1"/>
  <c r="A598" i="18" s="1"/>
  <c r="C599" i="18"/>
  <c r="B599" i="18" s="1"/>
  <c r="A599" i="18" s="1"/>
  <c r="C600" i="18"/>
  <c r="B600" i="18" s="1"/>
  <c r="A600" i="18" s="1"/>
  <c r="C601" i="18"/>
  <c r="B601" i="18" s="1"/>
  <c r="A601" i="18" s="1"/>
  <c r="C602" i="18"/>
  <c r="B602" i="18" s="1"/>
  <c r="A602" i="18" s="1"/>
  <c r="C603" i="18"/>
  <c r="B603" i="18" s="1"/>
  <c r="A603" i="18" s="1"/>
  <c r="C604" i="18"/>
  <c r="B604" i="18" s="1"/>
  <c r="A604" i="18" s="1"/>
  <c r="C605" i="18"/>
  <c r="B605" i="18" s="1"/>
  <c r="A605" i="18" s="1"/>
  <c r="C606" i="18"/>
  <c r="B606" i="18" s="1"/>
  <c r="A606" i="18" s="1"/>
  <c r="C607" i="18"/>
  <c r="B607" i="18" s="1"/>
  <c r="A607" i="18" s="1"/>
  <c r="C608" i="18"/>
  <c r="B608" i="18" s="1"/>
  <c r="A608" i="18" s="1"/>
  <c r="C609" i="18"/>
  <c r="B609" i="18" s="1"/>
  <c r="A609" i="18" s="1"/>
  <c r="C610" i="18"/>
  <c r="B610" i="18" s="1"/>
  <c r="A610" i="18" s="1"/>
  <c r="C611" i="18"/>
  <c r="B611" i="18" s="1"/>
  <c r="A611" i="18" s="1"/>
  <c r="C612" i="18"/>
  <c r="B612" i="18" s="1"/>
  <c r="A612" i="18" s="1"/>
  <c r="C613" i="18"/>
  <c r="B613" i="18" s="1"/>
  <c r="A613" i="18" s="1"/>
  <c r="C614" i="18"/>
  <c r="B614" i="18" s="1"/>
  <c r="A614" i="18" s="1"/>
  <c r="C615" i="18"/>
  <c r="B615" i="18" s="1"/>
  <c r="A615" i="18" s="1"/>
  <c r="C616" i="18"/>
  <c r="B616" i="18" s="1"/>
  <c r="A616" i="18" s="1"/>
  <c r="C617" i="18"/>
  <c r="B617" i="18" s="1"/>
  <c r="A617" i="18" s="1"/>
  <c r="C618" i="18"/>
  <c r="B618" i="18" s="1"/>
  <c r="A618" i="18" s="1"/>
  <c r="C619" i="18"/>
  <c r="B619" i="18" s="1"/>
  <c r="A619" i="18" s="1"/>
  <c r="C620" i="18"/>
  <c r="B620" i="18" s="1"/>
  <c r="A620" i="18" s="1"/>
  <c r="C621" i="18"/>
  <c r="B621" i="18" s="1"/>
  <c r="A621" i="18" s="1"/>
  <c r="C622" i="18"/>
  <c r="B622" i="18" s="1"/>
  <c r="A622" i="18" s="1"/>
  <c r="C623" i="18"/>
  <c r="B623" i="18" s="1"/>
  <c r="A623" i="18" s="1"/>
  <c r="C624" i="18"/>
  <c r="B624" i="18" s="1"/>
  <c r="A624" i="18" s="1"/>
  <c r="C625" i="18"/>
  <c r="B625" i="18" s="1"/>
  <c r="A625" i="18" s="1"/>
  <c r="C626" i="18"/>
  <c r="B626" i="18" s="1"/>
  <c r="A626" i="18" s="1"/>
  <c r="C627" i="18"/>
  <c r="B627" i="18" s="1"/>
  <c r="A627" i="18" s="1"/>
  <c r="C628" i="18"/>
  <c r="B628" i="18" s="1"/>
  <c r="A628" i="18" s="1"/>
  <c r="C629" i="18"/>
  <c r="B629" i="18" s="1"/>
  <c r="A629" i="18" s="1"/>
  <c r="C630" i="18"/>
  <c r="B630" i="18" s="1"/>
  <c r="A630" i="18" s="1"/>
  <c r="C631" i="18"/>
  <c r="B631" i="18" s="1"/>
  <c r="A631" i="18" s="1"/>
  <c r="C632" i="18"/>
  <c r="B632" i="18" s="1"/>
  <c r="A632" i="18" s="1"/>
  <c r="C633" i="18"/>
  <c r="B633" i="18" s="1"/>
  <c r="A633" i="18" s="1"/>
  <c r="C634" i="18"/>
  <c r="B634" i="18" s="1"/>
  <c r="A634" i="18" s="1"/>
  <c r="C635" i="18"/>
  <c r="B635" i="18" s="1"/>
  <c r="A635" i="18" s="1"/>
  <c r="C636" i="18"/>
  <c r="B636" i="18" s="1"/>
  <c r="A636" i="18" s="1"/>
  <c r="C637" i="18"/>
  <c r="B637" i="18" s="1"/>
  <c r="A637" i="18" s="1"/>
  <c r="C638" i="18"/>
  <c r="B638" i="18" s="1"/>
  <c r="A638" i="18" s="1"/>
  <c r="C639" i="18"/>
  <c r="B639" i="18" s="1"/>
  <c r="A639" i="18" s="1"/>
  <c r="C640" i="18"/>
  <c r="B640" i="18" s="1"/>
  <c r="A640" i="18" s="1"/>
  <c r="C641" i="18"/>
  <c r="B641" i="18" s="1"/>
  <c r="A641" i="18" s="1"/>
  <c r="C642" i="18"/>
  <c r="B642" i="18" s="1"/>
  <c r="A642" i="18" s="1"/>
  <c r="C643" i="18"/>
  <c r="B643" i="18" s="1"/>
  <c r="A643" i="18" s="1"/>
  <c r="C644" i="18"/>
  <c r="B644" i="18" s="1"/>
  <c r="A644" i="18" s="1"/>
  <c r="C645" i="18"/>
  <c r="B645" i="18" s="1"/>
  <c r="A645" i="18" s="1"/>
  <c r="C646" i="18"/>
  <c r="B646" i="18" s="1"/>
  <c r="A646" i="18" s="1"/>
  <c r="C647" i="18"/>
  <c r="B647" i="18" s="1"/>
  <c r="A647" i="18" s="1"/>
  <c r="C648" i="18"/>
  <c r="B648" i="18" s="1"/>
  <c r="A648" i="18" s="1"/>
  <c r="C649" i="18"/>
  <c r="B649" i="18" s="1"/>
  <c r="A649" i="18" s="1"/>
  <c r="C650" i="18"/>
  <c r="B650" i="18" s="1"/>
  <c r="A650" i="18" s="1"/>
  <c r="C651" i="18"/>
  <c r="B651" i="18" s="1"/>
  <c r="A651" i="18" s="1"/>
  <c r="C652" i="18"/>
  <c r="B652" i="18" s="1"/>
  <c r="A652" i="18" s="1"/>
  <c r="C653" i="18"/>
  <c r="B653" i="18" s="1"/>
  <c r="A653" i="18" s="1"/>
  <c r="C654" i="18"/>
  <c r="B654" i="18" s="1"/>
  <c r="A654" i="18" s="1"/>
  <c r="C655" i="18"/>
  <c r="B655" i="18" s="1"/>
  <c r="A655" i="18" s="1"/>
  <c r="C656" i="18"/>
  <c r="B656" i="18" s="1"/>
  <c r="A656" i="18" s="1"/>
  <c r="C657" i="18"/>
  <c r="B657" i="18" s="1"/>
  <c r="A657" i="18" s="1"/>
  <c r="C658" i="18"/>
  <c r="B658" i="18" s="1"/>
  <c r="A658" i="18" s="1"/>
  <c r="C659" i="18"/>
  <c r="B659" i="18" s="1"/>
  <c r="A659" i="18" s="1"/>
  <c r="C660" i="18"/>
  <c r="B660" i="18" s="1"/>
  <c r="A660" i="18" s="1"/>
  <c r="C661" i="18"/>
  <c r="B661" i="18" s="1"/>
  <c r="A661" i="18" s="1"/>
  <c r="C662" i="18"/>
  <c r="B662" i="18" s="1"/>
  <c r="A662" i="18" s="1"/>
  <c r="C663" i="18"/>
  <c r="B663" i="18" s="1"/>
  <c r="A663" i="18" s="1"/>
  <c r="C664" i="18"/>
  <c r="B664" i="18" s="1"/>
  <c r="A664" i="18" s="1"/>
  <c r="C665" i="18"/>
  <c r="B665" i="18" s="1"/>
  <c r="A665" i="18" s="1"/>
  <c r="C666" i="18"/>
  <c r="B666" i="18" s="1"/>
  <c r="A666" i="18" s="1"/>
  <c r="C667" i="18"/>
  <c r="B667" i="18" s="1"/>
  <c r="A667" i="18" s="1"/>
  <c r="C668" i="18"/>
  <c r="B668" i="18" s="1"/>
  <c r="A668" i="18" s="1"/>
  <c r="C669" i="18"/>
  <c r="B669" i="18" s="1"/>
  <c r="A669" i="18" s="1"/>
  <c r="C670" i="18"/>
  <c r="B670" i="18" s="1"/>
  <c r="A670" i="18" s="1"/>
  <c r="C671" i="18"/>
  <c r="B671" i="18" s="1"/>
  <c r="A671" i="18" s="1"/>
  <c r="C672" i="18"/>
  <c r="B672" i="18" s="1"/>
  <c r="A672" i="18" s="1"/>
  <c r="C673" i="18"/>
  <c r="B673" i="18" s="1"/>
  <c r="A673" i="18" s="1"/>
  <c r="C674" i="18"/>
  <c r="B674" i="18" s="1"/>
  <c r="A674" i="18" s="1"/>
  <c r="C675" i="18"/>
  <c r="B675" i="18" s="1"/>
  <c r="A675" i="18" s="1"/>
  <c r="C676" i="18"/>
  <c r="B676" i="18" s="1"/>
  <c r="A676" i="18" s="1"/>
  <c r="C677" i="18"/>
  <c r="B677" i="18" s="1"/>
  <c r="A677" i="18" s="1"/>
  <c r="C678" i="18"/>
  <c r="B678" i="18" s="1"/>
  <c r="A678" i="18" s="1"/>
  <c r="C679" i="18"/>
  <c r="B679" i="18" s="1"/>
  <c r="A679" i="18" s="1"/>
  <c r="C680" i="18"/>
  <c r="B680" i="18" s="1"/>
  <c r="A680" i="18" s="1"/>
  <c r="C681" i="18"/>
  <c r="B681" i="18" s="1"/>
  <c r="A681" i="18" s="1"/>
  <c r="C682" i="18"/>
  <c r="B682" i="18" s="1"/>
  <c r="A682" i="18" s="1"/>
  <c r="C683" i="18"/>
  <c r="B683" i="18" s="1"/>
  <c r="A683" i="18" s="1"/>
  <c r="C684" i="18"/>
  <c r="B684" i="18" s="1"/>
  <c r="A684" i="18" s="1"/>
  <c r="C685" i="18"/>
  <c r="B685" i="18" s="1"/>
  <c r="A685" i="18" s="1"/>
  <c r="C686" i="18"/>
  <c r="B686" i="18" s="1"/>
  <c r="A686" i="18" s="1"/>
  <c r="C687" i="18"/>
  <c r="B687" i="18" s="1"/>
  <c r="A687" i="18" s="1"/>
  <c r="C688" i="18"/>
  <c r="B688" i="18" s="1"/>
  <c r="A688" i="18" s="1"/>
  <c r="C689" i="18"/>
  <c r="B689" i="18" s="1"/>
  <c r="A689" i="18" s="1"/>
  <c r="C690" i="18"/>
  <c r="B690" i="18" s="1"/>
  <c r="A690" i="18" s="1"/>
  <c r="C691" i="18"/>
  <c r="B691" i="18" s="1"/>
  <c r="A691" i="18" s="1"/>
  <c r="C692" i="18"/>
  <c r="B692" i="18" s="1"/>
  <c r="A692" i="18" s="1"/>
  <c r="C693" i="18"/>
  <c r="B693" i="18" s="1"/>
  <c r="A693" i="18" s="1"/>
  <c r="C694" i="18"/>
  <c r="B694" i="18" s="1"/>
  <c r="A694" i="18" s="1"/>
  <c r="C695" i="18"/>
  <c r="B695" i="18" s="1"/>
  <c r="A695" i="18" s="1"/>
  <c r="C696" i="18"/>
  <c r="B696" i="18" s="1"/>
  <c r="A696" i="18" s="1"/>
  <c r="C697" i="18"/>
  <c r="B697" i="18" s="1"/>
  <c r="A697" i="18" s="1"/>
  <c r="C698" i="18"/>
  <c r="B698" i="18" s="1"/>
  <c r="A698" i="18" s="1"/>
  <c r="C699" i="18"/>
  <c r="B699" i="18" s="1"/>
  <c r="A699" i="18" s="1"/>
  <c r="C700" i="18"/>
  <c r="B700" i="18" s="1"/>
  <c r="A700" i="18" s="1"/>
  <c r="C701" i="18"/>
  <c r="B701" i="18" s="1"/>
  <c r="A701" i="18" s="1"/>
  <c r="C702" i="18"/>
  <c r="B702" i="18" s="1"/>
  <c r="A702" i="18" s="1"/>
  <c r="C703" i="18"/>
  <c r="B703" i="18" s="1"/>
  <c r="A703" i="18" s="1"/>
  <c r="C704" i="18"/>
  <c r="B704" i="18" s="1"/>
  <c r="A704" i="18" s="1"/>
  <c r="C705" i="18"/>
  <c r="B705" i="18" s="1"/>
  <c r="A705" i="18" s="1"/>
  <c r="C706" i="18"/>
  <c r="B706" i="18" s="1"/>
  <c r="A706" i="18" s="1"/>
  <c r="C707" i="18"/>
  <c r="B707" i="18" s="1"/>
  <c r="A707" i="18" s="1"/>
  <c r="C708" i="18"/>
  <c r="B708" i="18" s="1"/>
  <c r="A708" i="18" s="1"/>
  <c r="C709" i="18"/>
  <c r="B709" i="18" s="1"/>
  <c r="A709" i="18" s="1"/>
  <c r="C710" i="18"/>
  <c r="B710" i="18" s="1"/>
  <c r="A710" i="18" s="1"/>
  <c r="C711" i="18"/>
  <c r="B711" i="18" s="1"/>
  <c r="A711" i="18" s="1"/>
  <c r="C712" i="18"/>
  <c r="B712" i="18" s="1"/>
  <c r="A712" i="18" s="1"/>
  <c r="C713" i="18"/>
  <c r="B713" i="18" s="1"/>
  <c r="A713" i="18" s="1"/>
  <c r="C714" i="18"/>
  <c r="B714" i="18" s="1"/>
  <c r="A714" i="18" s="1"/>
  <c r="C715" i="18"/>
  <c r="B715" i="18" s="1"/>
  <c r="A715" i="18" s="1"/>
  <c r="C716" i="18"/>
  <c r="B716" i="18" s="1"/>
  <c r="A716" i="18" s="1"/>
  <c r="C717" i="18"/>
  <c r="B717" i="18" s="1"/>
  <c r="A717" i="18" s="1"/>
  <c r="C718" i="18"/>
  <c r="B718" i="18" s="1"/>
  <c r="A718" i="18" s="1"/>
  <c r="C719" i="18"/>
  <c r="B719" i="18" s="1"/>
  <c r="A719" i="18" s="1"/>
  <c r="C720" i="18"/>
  <c r="B720" i="18" s="1"/>
  <c r="A720" i="18" s="1"/>
  <c r="C721" i="18"/>
  <c r="B721" i="18" s="1"/>
  <c r="A721" i="18" s="1"/>
  <c r="C722" i="18"/>
  <c r="B722" i="18" s="1"/>
  <c r="A722" i="18" s="1"/>
  <c r="C723" i="18"/>
  <c r="B723" i="18" s="1"/>
  <c r="A723" i="18" s="1"/>
  <c r="C724" i="18"/>
  <c r="B724" i="18" s="1"/>
  <c r="A724" i="18" s="1"/>
  <c r="C725" i="18"/>
  <c r="B725" i="18" s="1"/>
  <c r="A725" i="18" s="1"/>
  <c r="C726" i="18"/>
  <c r="B726" i="18" s="1"/>
  <c r="A726" i="18" s="1"/>
  <c r="C727" i="18"/>
  <c r="B727" i="18" s="1"/>
  <c r="A727" i="18" s="1"/>
  <c r="C728" i="18"/>
  <c r="B728" i="18" s="1"/>
  <c r="A728" i="18" s="1"/>
  <c r="C729" i="18"/>
  <c r="B729" i="18" s="1"/>
  <c r="A729" i="18" s="1"/>
  <c r="C730" i="18"/>
  <c r="B730" i="18" s="1"/>
  <c r="A730" i="18" s="1"/>
  <c r="C731" i="18"/>
  <c r="B731" i="18" s="1"/>
  <c r="A731" i="18" s="1"/>
  <c r="C732" i="18"/>
  <c r="B732" i="18" s="1"/>
  <c r="A732" i="18" s="1"/>
  <c r="C733" i="18"/>
  <c r="B733" i="18" s="1"/>
  <c r="A733" i="18" s="1"/>
  <c r="C734" i="18"/>
  <c r="B734" i="18" s="1"/>
  <c r="A734" i="18" s="1"/>
  <c r="C735" i="18"/>
  <c r="B735" i="18" s="1"/>
  <c r="A735" i="18" s="1"/>
  <c r="C736" i="18"/>
  <c r="B736" i="18" s="1"/>
  <c r="A736" i="18" s="1"/>
  <c r="C737" i="18"/>
  <c r="B737" i="18" s="1"/>
  <c r="A737" i="18" s="1"/>
  <c r="C738" i="18"/>
  <c r="B738" i="18" s="1"/>
  <c r="A738" i="18" s="1"/>
  <c r="C739" i="18"/>
  <c r="B739" i="18" s="1"/>
  <c r="A739" i="18" s="1"/>
  <c r="C740" i="18"/>
  <c r="B740" i="18" s="1"/>
  <c r="A740" i="18" s="1"/>
  <c r="C741" i="18"/>
  <c r="B741" i="18" s="1"/>
  <c r="A741" i="18" s="1"/>
  <c r="C742" i="18"/>
  <c r="B742" i="18" s="1"/>
  <c r="A742" i="18" s="1"/>
  <c r="C743" i="18"/>
  <c r="B743" i="18" s="1"/>
  <c r="A743" i="18" s="1"/>
  <c r="C744" i="18"/>
  <c r="B744" i="18" s="1"/>
  <c r="A744" i="18" s="1"/>
  <c r="C745" i="18"/>
  <c r="B745" i="18" s="1"/>
  <c r="A745" i="18" s="1"/>
  <c r="C746" i="18"/>
  <c r="B746" i="18" s="1"/>
  <c r="A746" i="18" s="1"/>
  <c r="C747" i="18"/>
  <c r="B747" i="18" s="1"/>
  <c r="A747" i="18" s="1"/>
  <c r="C748" i="18"/>
  <c r="B748" i="18" s="1"/>
  <c r="A748" i="18" s="1"/>
  <c r="C749" i="18"/>
  <c r="B749" i="18" s="1"/>
  <c r="A749" i="18" s="1"/>
  <c r="C750" i="18"/>
  <c r="B750" i="18" s="1"/>
  <c r="A750" i="18" s="1"/>
  <c r="C751" i="18"/>
  <c r="B751" i="18" s="1"/>
  <c r="A751" i="18" s="1"/>
  <c r="C752" i="18"/>
  <c r="B752" i="18" s="1"/>
  <c r="A752" i="18" s="1"/>
  <c r="C753" i="18"/>
  <c r="B753" i="18" s="1"/>
  <c r="A753" i="18" s="1"/>
  <c r="C754" i="18"/>
  <c r="B754" i="18" s="1"/>
  <c r="A754" i="18" s="1"/>
  <c r="C755" i="18"/>
  <c r="B755" i="18" s="1"/>
  <c r="A755" i="18" s="1"/>
  <c r="C756" i="18"/>
  <c r="B756" i="18" s="1"/>
  <c r="A756" i="18" s="1"/>
  <c r="C757" i="18"/>
  <c r="B757" i="18" s="1"/>
  <c r="A757" i="18" s="1"/>
  <c r="C758" i="18"/>
  <c r="B758" i="18" s="1"/>
  <c r="A758" i="18" s="1"/>
  <c r="C759" i="18"/>
  <c r="B759" i="18" s="1"/>
  <c r="A759" i="18" s="1"/>
  <c r="C760" i="18"/>
  <c r="B760" i="18" s="1"/>
  <c r="A760" i="18" s="1"/>
  <c r="C761" i="18"/>
  <c r="B761" i="18" s="1"/>
  <c r="A761" i="18" s="1"/>
  <c r="C762" i="18"/>
  <c r="B762" i="18" s="1"/>
  <c r="A762" i="18" s="1"/>
  <c r="C763" i="18"/>
  <c r="B763" i="18" s="1"/>
  <c r="A763" i="18" s="1"/>
  <c r="C764" i="18"/>
  <c r="B764" i="18" s="1"/>
  <c r="A764" i="18" s="1"/>
  <c r="C765" i="18"/>
  <c r="B765" i="18" s="1"/>
  <c r="A765" i="18" s="1"/>
  <c r="C766" i="18"/>
  <c r="B766" i="18" s="1"/>
  <c r="A766" i="18" s="1"/>
  <c r="C767" i="18"/>
  <c r="B767" i="18" s="1"/>
  <c r="A767" i="18" s="1"/>
  <c r="C768" i="18"/>
  <c r="B768" i="18" s="1"/>
  <c r="A768" i="18" s="1"/>
  <c r="C769" i="18"/>
  <c r="B769" i="18" s="1"/>
  <c r="A769" i="18" s="1"/>
  <c r="C770" i="18"/>
  <c r="B770" i="18" s="1"/>
  <c r="A770" i="18" s="1"/>
  <c r="C771" i="18"/>
  <c r="B771" i="18" s="1"/>
  <c r="A771" i="18" s="1"/>
  <c r="C772" i="18"/>
  <c r="B772" i="18" s="1"/>
  <c r="A772" i="18" s="1"/>
  <c r="C773" i="18"/>
  <c r="B773" i="18" s="1"/>
  <c r="A773" i="18" s="1"/>
  <c r="C774" i="18"/>
  <c r="B774" i="18" s="1"/>
  <c r="A774" i="18" s="1"/>
  <c r="C775" i="18"/>
  <c r="B775" i="18" s="1"/>
  <c r="A775" i="18" s="1"/>
  <c r="C776" i="18"/>
  <c r="B776" i="18" s="1"/>
  <c r="A776" i="18" s="1"/>
  <c r="C777" i="18"/>
  <c r="B777" i="18" s="1"/>
  <c r="A777" i="18" s="1"/>
  <c r="C778" i="18"/>
  <c r="B778" i="18" s="1"/>
  <c r="A778" i="18" s="1"/>
  <c r="C779" i="18"/>
  <c r="B779" i="18" s="1"/>
  <c r="A779" i="18" s="1"/>
  <c r="C780" i="18"/>
  <c r="B780" i="18" s="1"/>
  <c r="A780" i="18" s="1"/>
  <c r="C781" i="18"/>
  <c r="B781" i="18" s="1"/>
  <c r="A781" i="18" s="1"/>
  <c r="C782" i="18"/>
  <c r="B782" i="18" s="1"/>
  <c r="A782" i="18" s="1"/>
  <c r="C783" i="18"/>
  <c r="B783" i="18" s="1"/>
  <c r="A783" i="18" s="1"/>
  <c r="C784" i="18"/>
  <c r="B784" i="18" s="1"/>
  <c r="A784" i="18" s="1"/>
  <c r="C785" i="18"/>
  <c r="B785" i="18" s="1"/>
  <c r="A785" i="18" s="1"/>
  <c r="C786" i="18"/>
  <c r="B786" i="18" s="1"/>
  <c r="A786" i="18" s="1"/>
  <c r="C787" i="18"/>
  <c r="B787" i="18" s="1"/>
  <c r="A787" i="18" s="1"/>
  <c r="C788" i="18"/>
  <c r="B788" i="18" s="1"/>
  <c r="A788" i="18" s="1"/>
  <c r="C789" i="18"/>
  <c r="B789" i="18" s="1"/>
  <c r="A789" i="18" s="1"/>
  <c r="C790" i="18"/>
  <c r="B790" i="18" s="1"/>
  <c r="A790" i="18" s="1"/>
  <c r="C791" i="18"/>
  <c r="B791" i="18" s="1"/>
  <c r="A791" i="18" s="1"/>
  <c r="C792" i="18"/>
  <c r="B792" i="18" s="1"/>
  <c r="A792" i="18" s="1"/>
  <c r="C793" i="18"/>
  <c r="B793" i="18" s="1"/>
  <c r="A793" i="18" s="1"/>
  <c r="C794" i="18"/>
  <c r="B794" i="18" s="1"/>
  <c r="A794" i="18" s="1"/>
  <c r="C795" i="18"/>
  <c r="B795" i="18" s="1"/>
  <c r="A795" i="18" s="1"/>
  <c r="C796" i="18"/>
  <c r="B796" i="18" s="1"/>
  <c r="A796" i="18" s="1"/>
  <c r="C797" i="18"/>
  <c r="B797" i="18" s="1"/>
  <c r="A797" i="18" s="1"/>
  <c r="C798" i="18"/>
  <c r="B798" i="18" s="1"/>
  <c r="A798" i="18" s="1"/>
  <c r="C799" i="18"/>
  <c r="B799" i="18" s="1"/>
  <c r="A799" i="18" s="1"/>
  <c r="C800" i="18"/>
  <c r="B800" i="18" s="1"/>
  <c r="A800" i="18" s="1"/>
  <c r="C801" i="18"/>
  <c r="B801" i="18" s="1"/>
  <c r="A801" i="18" s="1"/>
  <c r="C802" i="18"/>
  <c r="B802" i="18" s="1"/>
  <c r="A802" i="18" s="1"/>
  <c r="C803" i="18"/>
  <c r="B803" i="18" s="1"/>
  <c r="A803" i="18" s="1"/>
  <c r="C804" i="18"/>
  <c r="B804" i="18" s="1"/>
  <c r="A804" i="18" s="1"/>
  <c r="C805" i="18"/>
  <c r="B805" i="18" s="1"/>
  <c r="A805" i="18" s="1"/>
  <c r="C806" i="18"/>
  <c r="B806" i="18" s="1"/>
  <c r="A806" i="18" s="1"/>
  <c r="C807" i="18"/>
  <c r="B807" i="18" s="1"/>
  <c r="A807" i="18" s="1"/>
  <c r="C808" i="18"/>
  <c r="B808" i="18" s="1"/>
  <c r="A808" i="18" s="1"/>
  <c r="C809" i="18"/>
  <c r="B809" i="18" s="1"/>
  <c r="A809" i="18" s="1"/>
  <c r="C810" i="18"/>
  <c r="B810" i="18" s="1"/>
  <c r="A810" i="18" s="1"/>
  <c r="C811" i="18"/>
  <c r="B811" i="18" s="1"/>
  <c r="A811" i="18" s="1"/>
  <c r="C812" i="18"/>
  <c r="B812" i="18" s="1"/>
  <c r="A812" i="18" s="1"/>
  <c r="C813" i="18"/>
  <c r="B813" i="18" s="1"/>
  <c r="A813" i="18" s="1"/>
  <c r="C814" i="18"/>
  <c r="B814" i="18" s="1"/>
  <c r="A814" i="18" s="1"/>
  <c r="C815" i="18"/>
  <c r="B815" i="18" s="1"/>
  <c r="A815" i="18" s="1"/>
  <c r="C816" i="18"/>
  <c r="B816" i="18" s="1"/>
  <c r="A816" i="18" s="1"/>
  <c r="C817" i="18"/>
  <c r="B817" i="18" s="1"/>
  <c r="A817" i="18" s="1"/>
  <c r="C818" i="18"/>
  <c r="B818" i="18" s="1"/>
  <c r="A818" i="18" s="1"/>
  <c r="C819" i="18"/>
  <c r="B819" i="18" s="1"/>
  <c r="A819" i="18" s="1"/>
  <c r="C820" i="18"/>
  <c r="B820" i="18" s="1"/>
  <c r="A820" i="18" s="1"/>
  <c r="C821" i="18"/>
  <c r="B821" i="18" s="1"/>
  <c r="A821" i="18" s="1"/>
  <c r="C822" i="18"/>
  <c r="B822" i="18" s="1"/>
  <c r="A822" i="18" s="1"/>
  <c r="C823" i="18"/>
  <c r="B823" i="18" s="1"/>
  <c r="A823" i="18" s="1"/>
  <c r="C824" i="18"/>
  <c r="B824" i="18" s="1"/>
  <c r="A824" i="18" s="1"/>
  <c r="C825" i="18"/>
  <c r="B825" i="18" s="1"/>
  <c r="A825" i="18" s="1"/>
  <c r="C826" i="18"/>
  <c r="B826" i="18" s="1"/>
  <c r="A826" i="18" s="1"/>
  <c r="C827" i="18"/>
  <c r="B827" i="18" s="1"/>
  <c r="A827" i="18" s="1"/>
  <c r="C828" i="18"/>
  <c r="B828" i="18" s="1"/>
  <c r="A828" i="18" s="1"/>
  <c r="C829" i="18"/>
  <c r="B829" i="18" s="1"/>
  <c r="A829" i="18" s="1"/>
  <c r="C830" i="18"/>
  <c r="B830" i="18" s="1"/>
  <c r="A830" i="18" s="1"/>
  <c r="C831" i="18"/>
  <c r="B831" i="18" s="1"/>
  <c r="A831" i="18" s="1"/>
  <c r="C832" i="18"/>
  <c r="B832" i="18" s="1"/>
  <c r="A832" i="18" s="1"/>
  <c r="C833" i="18"/>
  <c r="B833" i="18" s="1"/>
  <c r="A833" i="18" s="1"/>
  <c r="C834" i="18"/>
  <c r="B834" i="18" s="1"/>
  <c r="A834" i="18" s="1"/>
  <c r="C835" i="18"/>
  <c r="B835" i="18" s="1"/>
  <c r="A835" i="18" s="1"/>
  <c r="C836" i="18"/>
  <c r="B836" i="18" s="1"/>
  <c r="A836" i="18" s="1"/>
  <c r="C837" i="18"/>
  <c r="B837" i="18" s="1"/>
  <c r="A837" i="18" s="1"/>
  <c r="C838" i="18"/>
  <c r="B838" i="18" s="1"/>
  <c r="A838" i="18" s="1"/>
  <c r="C839" i="18"/>
  <c r="B839" i="18" s="1"/>
  <c r="A839" i="18" s="1"/>
  <c r="C840" i="18"/>
  <c r="B840" i="18" s="1"/>
  <c r="A840" i="18" s="1"/>
  <c r="C841" i="18"/>
  <c r="B841" i="18" s="1"/>
  <c r="A841" i="18" s="1"/>
  <c r="C842" i="18"/>
  <c r="B842" i="18" s="1"/>
  <c r="A842" i="18" s="1"/>
  <c r="C843" i="18"/>
  <c r="B843" i="18" s="1"/>
  <c r="A843" i="18" s="1"/>
  <c r="C844" i="18"/>
  <c r="B844" i="18" s="1"/>
  <c r="A844" i="18" s="1"/>
  <c r="C845" i="18"/>
  <c r="B845" i="18" s="1"/>
  <c r="A845" i="18" s="1"/>
  <c r="C846" i="18"/>
  <c r="B846" i="18" s="1"/>
  <c r="A846" i="18" s="1"/>
  <c r="C847" i="18"/>
  <c r="B847" i="18" s="1"/>
  <c r="A847" i="18" s="1"/>
  <c r="C848" i="18"/>
  <c r="B848" i="18" s="1"/>
  <c r="A848" i="18" s="1"/>
  <c r="C849" i="18"/>
  <c r="B849" i="18" s="1"/>
  <c r="A849" i="18" s="1"/>
  <c r="C850" i="18"/>
  <c r="B850" i="18" s="1"/>
  <c r="A850" i="18" s="1"/>
  <c r="C851" i="18"/>
  <c r="B851" i="18" s="1"/>
  <c r="A851" i="18" s="1"/>
  <c r="C852" i="18"/>
  <c r="B852" i="18" s="1"/>
  <c r="A852" i="18" s="1"/>
  <c r="C853" i="18"/>
  <c r="B853" i="18" s="1"/>
  <c r="A853" i="18" s="1"/>
  <c r="C854" i="18"/>
  <c r="B854" i="18" s="1"/>
  <c r="A854" i="18" s="1"/>
  <c r="C855" i="18"/>
  <c r="B855" i="18" s="1"/>
  <c r="A855" i="18" s="1"/>
  <c r="C856" i="18"/>
  <c r="B856" i="18" s="1"/>
  <c r="A856" i="18" s="1"/>
  <c r="C857" i="18"/>
  <c r="B857" i="18" s="1"/>
  <c r="A857" i="18" s="1"/>
  <c r="C858" i="18"/>
  <c r="B858" i="18" s="1"/>
  <c r="A858" i="18" s="1"/>
  <c r="C859" i="18"/>
  <c r="B859" i="18" s="1"/>
  <c r="A859" i="18" s="1"/>
  <c r="C860" i="18"/>
  <c r="B860" i="18" s="1"/>
  <c r="A860" i="18" s="1"/>
  <c r="C861" i="18"/>
  <c r="B861" i="18" s="1"/>
  <c r="A861" i="18" s="1"/>
  <c r="C862" i="18"/>
  <c r="B862" i="18" s="1"/>
  <c r="A862" i="18" s="1"/>
  <c r="C863" i="18"/>
  <c r="B863" i="18" s="1"/>
  <c r="A863" i="18" s="1"/>
  <c r="C864" i="18"/>
  <c r="B864" i="18" s="1"/>
  <c r="A864" i="18" s="1"/>
  <c r="C865" i="18"/>
  <c r="B865" i="18" s="1"/>
  <c r="A865" i="18" s="1"/>
  <c r="C866" i="18"/>
  <c r="B866" i="18" s="1"/>
  <c r="A866" i="18" s="1"/>
  <c r="C867" i="18"/>
  <c r="B867" i="18" s="1"/>
  <c r="A867" i="18" s="1"/>
  <c r="C868" i="18"/>
  <c r="B868" i="18" s="1"/>
  <c r="A868" i="18" s="1"/>
  <c r="C869" i="18"/>
  <c r="B869" i="18" s="1"/>
  <c r="A869" i="18" s="1"/>
  <c r="C870" i="18"/>
  <c r="B870" i="18" s="1"/>
  <c r="A870" i="18" s="1"/>
  <c r="C871" i="18"/>
  <c r="B871" i="18" s="1"/>
  <c r="A871" i="18" s="1"/>
  <c r="C872" i="18"/>
  <c r="B872" i="18" s="1"/>
  <c r="A872" i="18" s="1"/>
  <c r="C873" i="18"/>
  <c r="B873" i="18" s="1"/>
  <c r="A873" i="18" s="1"/>
  <c r="C874" i="18"/>
  <c r="B874" i="18" s="1"/>
  <c r="A874" i="18" s="1"/>
  <c r="C875" i="18"/>
  <c r="B875" i="18" s="1"/>
  <c r="A875" i="18" s="1"/>
  <c r="C876" i="18"/>
  <c r="B876" i="18" s="1"/>
  <c r="A876" i="18" s="1"/>
  <c r="C877" i="18"/>
  <c r="B877" i="18" s="1"/>
  <c r="A877" i="18" s="1"/>
  <c r="C878" i="18"/>
  <c r="B878" i="18" s="1"/>
  <c r="A878" i="18" s="1"/>
  <c r="C879" i="18"/>
  <c r="B879" i="18" s="1"/>
  <c r="A879" i="18" s="1"/>
  <c r="C880" i="18"/>
  <c r="B880" i="18" s="1"/>
  <c r="A880" i="18" s="1"/>
  <c r="C881" i="18"/>
  <c r="B881" i="18" s="1"/>
  <c r="A881" i="18" s="1"/>
  <c r="C882" i="18"/>
  <c r="B882" i="18" s="1"/>
  <c r="A882" i="18" s="1"/>
  <c r="C883" i="18"/>
  <c r="B883" i="18" s="1"/>
  <c r="A883" i="18" s="1"/>
  <c r="C884" i="18"/>
  <c r="B884" i="18" s="1"/>
  <c r="A884" i="18" s="1"/>
  <c r="C885" i="18"/>
  <c r="B885" i="18" s="1"/>
  <c r="A885" i="18" s="1"/>
  <c r="C886" i="18"/>
  <c r="B886" i="18" s="1"/>
  <c r="A886" i="18" s="1"/>
  <c r="C887" i="18"/>
  <c r="B887" i="18" s="1"/>
  <c r="A887" i="18" s="1"/>
  <c r="C888" i="18"/>
  <c r="B888" i="18" s="1"/>
  <c r="A888" i="18" s="1"/>
  <c r="C889" i="18"/>
  <c r="B889" i="18" s="1"/>
  <c r="A889" i="18" s="1"/>
  <c r="C890" i="18"/>
  <c r="B890" i="18" s="1"/>
  <c r="A890" i="18" s="1"/>
  <c r="C891" i="18"/>
  <c r="B891" i="18" s="1"/>
  <c r="A891" i="18" s="1"/>
  <c r="C892" i="18"/>
  <c r="B892" i="18" s="1"/>
  <c r="A892" i="18" s="1"/>
  <c r="C893" i="18"/>
  <c r="B893" i="18" s="1"/>
  <c r="A893" i="18" s="1"/>
  <c r="C894" i="18"/>
  <c r="B894" i="18" s="1"/>
  <c r="A894" i="18" s="1"/>
  <c r="C895" i="18"/>
  <c r="B895" i="18" s="1"/>
  <c r="A895" i="18" s="1"/>
  <c r="C896" i="18"/>
  <c r="B896" i="18" s="1"/>
  <c r="A896" i="18" s="1"/>
  <c r="C897" i="18"/>
  <c r="B897" i="18" s="1"/>
  <c r="A897" i="18" s="1"/>
  <c r="C898" i="18"/>
  <c r="B898" i="18" s="1"/>
  <c r="A898" i="18" s="1"/>
  <c r="C899" i="18"/>
  <c r="B899" i="18" s="1"/>
  <c r="A899" i="18" s="1"/>
  <c r="C900" i="18"/>
  <c r="B900" i="18" s="1"/>
  <c r="A900" i="18" s="1"/>
  <c r="C901" i="18"/>
  <c r="B901" i="18" s="1"/>
  <c r="A901" i="18" s="1"/>
  <c r="C902" i="18"/>
  <c r="B902" i="18" s="1"/>
  <c r="A902" i="18" s="1"/>
  <c r="C903" i="18"/>
  <c r="B903" i="18" s="1"/>
  <c r="A903" i="18" s="1"/>
  <c r="C904" i="18"/>
  <c r="B904" i="18" s="1"/>
  <c r="A904" i="18" s="1"/>
  <c r="C905" i="18"/>
  <c r="B905" i="18" s="1"/>
  <c r="A905" i="18" s="1"/>
  <c r="C906" i="18"/>
  <c r="B906" i="18" s="1"/>
  <c r="A906" i="18" s="1"/>
  <c r="C907" i="18"/>
  <c r="B907" i="18" s="1"/>
  <c r="A907" i="18" s="1"/>
  <c r="C908" i="18"/>
  <c r="B908" i="18" s="1"/>
  <c r="A908" i="18" s="1"/>
  <c r="C909" i="18"/>
  <c r="B909" i="18" s="1"/>
  <c r="A909" i="18" s="1"/>
  <c r="C910" i="18"/>
  <c r="B910" i="18" s="1"/>
  <c r="A910" i="18" s="1"/>
  <c r="C911" i="18"/>
  <c r="B911" i="18" s="1"/>
  <c r="A911" i="18" s="1"/>
  <c r="C912" i="18"/>
  <c r="B912" i="18" s="1"/>
  <c r="A912" i="18" s="1"/>
  <c r="C913" i="18"/>
  <c r="B913" i="18" s="1"/>
  <c r="A913" i="18" s="1"/>
  <c r="C914" i="18"/>
  <c r="B914" i="18" s="1"/>
  <c r="A914" i="18" s="1"/>
  <c r="C915" i="18"/>
  <c r="B915" i="18" s="1"/>
  <c r="A915" i="18" s="1"/>
  <c r="C916" i="18"/>
  <c r="B916" i="18" s="1"/>
  <c r="A916" i="18" s="1"/>
  <c r="C917" i="18"/>
  <c r="B917" i="18" s="1"/>
  <c r="A917" i="18" s="1"/>
  <c r="C918" i="18"/>
  <c r="B918" i="18" s="1"/>
  <c r="A918" i="18" s="1"/>
  <c r="C919" i="18"/>
  <c r="B919" i="18" s="1"/>
  <c r="A919" i="18" s="1"/>
  <c r="C920" i="18"/>
  <c r="B920" i="18" s="1"/>
  <c r="A920" i="18" s="1"/>
  <c r="C921" i="18"/>
  <c r="B921" i="18" s="1"/>
  <c r="A921" i="18" s="1"/>
  <c r="C922" i="18"/>
  <c r="B922" i="18" s="1"/>
  <c r="A922" i="18" s="1"/>
  <c r="C923" i="18"/>
  <c r="B923" i="18" s="1"/>
  <c r="A923" i="18" s="1"/>
  <c r="C924" i="18"/>
  <c r="B924" i="18" s="1"/>
  <c r="A924" i="18" s="1"/>
  <c r="C925" i="18"/>
  <c r="B925" i="18" s="1"/>
  <c r="A925" i="18" s="1"/>
  <c r="C926" i="18"/>
  <c r="B926" i="18" s="1"/>
  <c r="A926" i="18" s="1"/>
  <c r="C927" i="18"/>
  <c r="B927" i="18" s="1"/>
  <c r="A927" i="18" s="1"/>
  <c r="C928" i="18"/>
  <c r="B928" i="18" s="1"/>
  <c r="A928" i="18" s="1"/>
  <c r="C929" i="18"/>
  <c r="B929" i="18" s="1"/>
  <c r="A929" i="18" s="1"/>
  <c r="C930" i="18"/>
  <c r="B930" i="18" s="1"/>
  <c r="A930" i="18" s="1"/>
  <c r="C931" i="18"/>
  <c r="B931" i="18" s="1"/>
  <c r="A931" i="18" s="1"/>
  <c r="C932" i="18"/>
  <c r="B932" i="18" s="1"/>
  <c r="A932" i="18" s="1"/>
  <c r="C933" i="18"/>
  <c r="B933" i="18" s="1"/>
  <c r="A933" i="18" s="1"/>
  <c r="C934" i="18"/>
  <c r="B934" i="18" s="1"/>
  <c r="A934" i="18" s="1"/>
  <c r="C935" i="18"/>
  <c r="B935" i="18" s="1"/>
  <c r="A935" i="18" s="1"/>
  <c r="C936" i="18"/>
  <c r="B936" i="18" s="1"/>
  <c r="A936" i="18" s="1"/>
  <c r="C937" i="18"/>
  <c r="B937" i="18" s="1"/>
  <c r="A937" i="18" s="1"/>
  <c r="C938" i="18"/>
  <c r="B938" i="18" s="1"/>
  <c r="A938" i="18" s="1"/>
  <c r="C939" i="18"/>
  <c r="B939" i="18" s="1"/>
  <c r="A939" i="18" s="1"/>
  <c r="C940" i="18"/>
  <c r="B940" i="18" s="1"/>
  <c r="A940" i="18" s="1"/>
  <c r="C941" i="18"/>
  <c r="B941" i="18" s="1"/>
  <c r="A941" i="18" s="1"/>
  <c r="C942" i="18"/>
  <c r="B942" i="18" s="1"/>
  <c r="A942" i="18" s="1"/>
  <c r="C943" i="18"/>
  <c r="B943" i="18" s="1"/>
  <c r="A943" i="18" s="1"/>
  <c r="C944" i="18"/>
  <c r="B944" i="18" s="1"/>
  <c r="A944" i="18" s="1"/>
  <c r="C945" i="18"/>
  <c r="B945" i="18" s="1"/>
  <c r="A945" i="18" s="1"/>
  <c r="C946" i="18"/>
  <c r="B946" i="18" s="1"/>
  <c r="A946" i="18" s="1"/>
  <c r="C947" i="18"/>
  <c r="B947" i="18" s="1"/>
  <c r="A947" i="18" s="1"/>
  <c r="C948" i="18"/>
  <c r="B948" i="18" s="1"/>
  <c r="A948" i="18" s="1"/>
  <c r="C949" i="18"/>
  <c r="B949" i="18" s="1"/>
  <c r="A949" i="18" s="1"/>
  <c r="C950" i="18"/>
  <c r="B950" i="18" s="1"/>
  <c r="A950" i="18" s="1"/>
  <c r="C951" i="18"/>
  <c r="B951" i="18" s="1"/>
  <c r="A951" i="18" s="1"/>
  <c r="C952" i="18"/>
  <c r="B952" i="18" s="1"/>
  <c r="A952" i="18" s="1"/>
  <c r="C953" i="18"/>
  <c r="B953" i="18" s="1"/>
  <c r="A953" i="18" s="1"/>
  <c r="C954" i="18"/>
  <c r="B954" i="18" s="1"/>
  <c r="A954" i="18" s="1"/>
  <c r="C955" i="18"/>
  <c r="B955" i="18" s="1"/>
  <c r="A955" i="18" s="1"/>
  <c r="C956" i="18"/>
  <c r="B956" i="18" s="1"/>
  <c r="A956" i="18" s="1"/>
  <c r="C957" i="18"/>
  <c r="B957" i="18" s="1"/>
  <c r="A957" i="18" s="1"/>
  <c r="C958" i="18"/>
  <c r="B958" i="18" s="1"/>
  <c r="A958" i="18" s="1"/>
  <c r="C959" i="18"/>
  <c r="B959" i="18" s="1"/>
  <c r="A959" i="18" s="1"/>
  <c r="C960" i="18"/>
  <c r="B960" i="18" s="1"/>
  <c r="A960" i="18" s="1"/>
  <c r="C961" i="18"/>
  <c r="B961" i="18" s="1"/>
  <c r="A961" i="18" s="1"/>
  <c r="C962" i="18"/>
  <c r="B962" i="18" s="1"/>
  <c r="A962" i="18" s="1"/>
  <c r="C963" i="18"/>
  <c r="B963" i="18" s="1"/>
  <c r="A963" i="18" s="1"/>
  <c r="C964" i="18"/>
  <c r="B964" i="18" s="1"/>
  <c r="A964" i="18" s="1"/>
  <c r="C965" i="18"/>
  <c r="B965" i="18" s="1"/>
  <c r="A965" i="18" s="1"/>
  <c r="C966" i="18"/>
  <c r="B966" i="18" s="1"/>
  <c r="A966" i="18" s="1"/>
  <c r="C967" i="18"/>
  <c r="B967" i="18" s="1"/>
  <c r="A967" i="18" s="1"/>
  <c r="C968" i="18"/>
  <c r="B968" i="18" s="1"/>
  <c r="A968" i="18" s="1"/>
  <c r="C969" i="18"/>
  <c r="B969" i="18" s="1"/>
  <c r="A969" i="18" s="1"/>
  <c r="C970" i="18"/>
  <c r="B970" i="18" s="1"/>
  <c r="A970" i="18" s="1"/>
  <c r="C971" i="18"/>
  <c r="B971" i="18" s="1"/>
  <c r="A971" i="18" s="1"/>
  <c r="C972" i="18"/>
  <c r="B972" i="18" s="1"/>
  <c r="A972" i="18" s="1"/>
  <c r="C973" i="18"/>
  <c r="B973" i="18" s="1"/>
  <c r="A973" i="18" s="1"/>
  <c r="C974" i="18"/>
  <c r="B974" i="18" s="1"/>
  <c r="A974" i="18" s="1"/>
  <c r="C975" i="18"/>
  <c r="B975" i="18" s="1"/>
  <c r="A975" i="18" s="1"/>
  <c r="C976" i="18"/>
  <c r="B976" i="18" s="1"/>
  <c r="A976" i="18" s="1"/>
  <c r="C977" i="18"/>
  <c r="B977" i="18" s="1"/>
  <c r="A977" i="18" s="1"/>
  <c r="C978" i="18"/>
  <c r="B978" i="18" s="1"/>
  <c r="A978" i="18" s="1"/>
  <c r="C979" i="18"/>
  <c r="B979" i="18" s="1"/>
  <c r="A979" i="18" s="1"/>
  <c r="C980" i="18"/>
  <c r="B980" i="18" s="1"/>
  <c r="A980" i="18" s="1"/>
  <c r="C981" i="18"/>
  <c r="B981" i="18" s="1"/>
  <c r="A981" i="18" s="1"/>
  <c r="C982" i="18"/>
  <c r="B982" i="18" s="1"/>
  <c r="A982" i="18" s="1"/>
  <c r="C983" i="18"/>
  <c r="B983" i="18" s="1"/>
  <c r="A983" i="18" s="1"/>
  <c r="C984" i="18"/>
  <c r="B984" i="18" s="1"/>
  <c r="A984" i="18" s="1"/>
  <c r="C985" i="18"/>
  <c r="B985" i="18" s="1"/>
  <c r="A985" i="18" s="1"/>
  <c r="C986" i="18"/>
  <c r="B986" i="18" s="1"/>
  <c r="A986" i="18" s="1"/>
  <c r="C987" i="18"/>
  <c r="B987" i="18" s="1"/>
  <c r="A987" i="18" s="1"/>
  <c r="C988" i="18"/>
  <c r="B988" i="18" s="1"/>
  <c r="A988" i="18" s="1"/>
  <c r="C989" i="18"/>
  <c r="B989" i="18" s="1"/>
  <c r="A989" i="18" s="1"/>
  <c r="C990" i="18"/>
  <c r="B990" i="18" s="1"/>
  <c r="A990" i="18" s="1"/>
  <c r="C991" i="18"/>
  <c r="B991" i="18" s="1"/>
  <c r="A991" i="18" s="1"/>
  <c r="C992" i="18"/>
  <c r="B992" i="18" s="1"/>
  <c r="A992" i="18" s="1"/>
  <c r="C993" i="18"/>
  <c r="B993" i="18" s="1"/>
  <c r="A993" i="18" s="1"/>
  <c r="C994" i="18"/>
  <c r="B994" i="18" s="1"/>
  <c r="A994" i="18" s="1"/>
  <c r="C995" i="18"/>
  <c r="B995" i="18" s="1"/>
  <c r="A995" i="18" s="1"/>
  <c r="C996" i="18"/>
  <c r="B996" i="18" s="1"/>
  <c r="A996" i="18" s="1"/>
  <c r="C997" i="18"/>
  <c r="B997" i="18" s="1"/>
  <c r="A997" i="18" s="1"/>
  <c r="C998" i="18"/>
  <c r="B998" i="18" s="1"/>
  <c r="A998" i="18" s="1"/>
  <c r="C999" i="18"/>
  <c r="B999" i="18" s="1"/>
  <c r="A999" i="18" s="1"/>
  <c r="C1000" i="18"/>
  <c r="B1000" i="18" s="1"/>
  <c r="A1000" i="18" s="1"/>
  <c r="C1001" i="18"/>
  <c r="B1001" i="18" s="1"/>
  <c r="A1001" i="18" s="1"/>
  <c r="C1002" i="18"/>
  <c r="B1002" i="18" s="1"/>
  <c r="A1002" i="18" s="1"/>
  <c r="C1003" i="18"/>
  <c r="B1003" i="18" s="1"/>
  <c r="A1003" i="18" s="1"/>
  <c r="C1004" i="18"/>
  <c r="B1004" i="18" s="1"/>
  <c r="A1004" i="18" s="1"/>
  <c r="C1005" i="18"/>
  <c r="B1005" i="18" s="1"/>
  <c r="A1005" i="18" s="1"/>
  <c r="C1006" i="18"/>
  <c r="B1006" i="18" s="1"/>
  <c r="A1006" i="18" s="1"/>
  <c r="C1007" i="18"/>
  <c r="B1007" i="18" s="1"/>
  <c r="A1007" i="18" s="1"/>
  <c r="C1008" i="18"/>
  <c r="B1008" i="18" s="1"/>
  <c r="A1008" i="18" s="1"/>
  <c r="C1009" i="18"/>
  <c r="B1009" i="18" s="1"/>
  <c r="A1009" i="18" s="1"/>
  <c r="C1010" i="18"/>
  <c r="B1010" i="18" s="1"/>
  <c r="A1010" i="18" s="1"/>
  <c r="C1011" i="18"/>
  <c r="B1011" i="18" s="1"/>
  <c r="A1011" i="18" s="1"/>
  <c r="C1012" i="18"/>
  <c r="B1012" i="18" s="1"/>
  <c r="A1012" i="18" s="1"/>
  <c r="C1013" i="18"/>
  <c r="B1013" i="18" s="1"/>
  <c r="A1013" i="18" s="1"/>
  <c r="C1014" i="18"/>
  <c r="B1014" i="18" s="1"/>
  <c r="A1014" i="18" s="1"/>
  <c r="C1015" i="18"/>
  <c r="B1015" i="18" s="1"/>
  <c r="A1015" i="18" s="1"/>
  <c r="C1016" i="18"/>
  <c r="B1016" i="18" s="1"/>
  <c r="A1016" i="18" s="1"/>
  <c r="C1017" i="18"/>
  <c r="B1017" i="18" s="1"/>
  <c r="A1017" i="18" s="1"/>
  <c r="C1018" i="18"/>
  <c r="B1018" i="18" s="1"/>
  <c r="A1018" i="18" s="1"/>
  <c r="C1019" i="18"/>
  <c r="B1019" i="18" s="1"/>
  <c r="A1019" i="18" s="1"/>
  <c r="C1020" i="18"/>
  <c r="B1020" i="18" s="1"/>
  <c r="A1020" i="18" s="1"/>
  <c r="C1021" i="18"/>
  <c r="B1021" i="18" s="1"/>
  <c r="A1021" i="18" s="1"/>
  <c r="C1022" i="18"/>
  <c r="B1022" i="18" s="1"/>
  <c r="A1022" i="18" s="1"/>
  <c r="C1023" i="18"/>
  <c r="B1023" i="18" s="1"/>
  <c r="A1023" i="18" s="1"/>
  <c r="C1024" i="18"/>
  <c r="B1024" i="18" s="1"/>
  <c r="A1024" i="18" s="1"/>
  <c r="C1025" i="18"/>
  <c r="B1025" i="18" s="1"/>
  <c r="A1025" i="18" s="1"/>
  <c r="C1026" i="18"/>
  <c r="B1026" i="18" s="1"/>
  <c r="A1026" i="18" s="1"/>
  <c r="C1027" i="18"/>
  <c r="B1027" i="18" s="1"/>
  <c r="A1027" i="18" s="1"/>
  <c r="C1028" i="18"/>
  <c r="B1028" i="18" s="1"/>
  <c r="A1028" i="18" s="1"/>
  <c r="C1029" i="18"/>
  <c r="B1029" i="18" s="1"/>
  <c r="A1029" i="18" s="1"/>
  <c r="C1030" i="18"/>
  <c r="B1030" i="18" s="1"/>
  <c r="A1030" i="18" s="1"/>
  <c r="C1031" i="18"/>
  <c r="B1031" i="18" s="1"/>
  <c r="A1031" i="18" s="1"/>
  <c r="C1032" i="18"/>
  <c r="B1032" i="18" s="1"/>
  <c r="A1032" i="18" s="1"/>
  <c r="C1033" i="18"/>
  <c r="B1033" i="18" s="1"/>
  <c r="A1033" i="18" s="1"/>
  <c r="C1034" i="18"/>
  <c r="B1034" i="18" s="1"/>
  <c r="A1034" i="18" s="1"/>
  <c r="C1035" i="18"/>
  <c r="B1035" i="18" s="1"/>
  <c r="A1035" i="18" s="1"/>
  <c r="C1036" i="18"/>
  <c r="B1036" i="18" s="1"/>
  <c r="A1036" i="18" s="1"/>
  <c r="C1037" i="18"/>
  <c r="B1037" i="18" s="1"/>
  <c r="A1037" i="18" s="1"/>
  <c r="C1038" i="18"/>
  <c r="B1038" i="18" s="1"/>
  <c r="A1038" i="18" s="1"/>
  <c r="C1039" i="18"/>
  <c r="B1039" i="18" s="1"/>
  <c r="A1039" i="18" s="1"/>
  <c r="C1040" i="18"/>
  <c r="B1040" i="18" s="1"/>
  <c r="A1040" i="18" s="1"/>
  <c r="C1041" i="18"/>
  <c r="B1041" i="18" s="1"/>
  <c r="A1041" i="18" s="1"/>
  <c r="C1042" i="18"/>
  <c r="B1042" i="18" s="1"/>
  <c r="A1042" i="18" s="1"/>
  <c r="C1043" i="18"/>
  <c r="B1043" i="18" s="1"/>
  <c r="A1043" i="18" s="1"/>
  <c r="C1044" i="18"/>
  <c r="B1044" i="18" s="1"/>
  <c r="A1044" i="18" s="1"/>
  <c r="C1045" i="18"/>
  <c r="B1045" i="18" s="1"/>
  <c r="A1045" i="18" s="1"/>
  <c r="C1046" i="18"/>
  <c r="B1046" i="18" s="1"/>
  <c r="A1046" i="18" s="1"/>
  <c r="C1047" i="18"/>
  <c r="B1047" i="18" s="1"/>
  <c r="A1047" i="18" s="1"/>
  <c r="C1048" i="18"/>
  <c r="B1048" i="18" s="1"/>
  <c r="A1048" i="18" s="1"/>
  <c r="C1049" i="18"/>
  <c r="B1049" i="18" s="1"/>
  <c r="A1049" i="18" s="1"/>
  <c r="C1050" i="18"/>
  <c r="B1050" i="18" s="1"/>
  <c r="A1050" i="18" s="1"/>
  <c r="C1051" i="18"/>
  <c r="B1051" i="18" s="1"/>
  <c r="A1051" i="18" s="1"/>
  <c r="C1052" i="18"/>
  <c r="B1052" i="18" s="1"/>
  <c r="A1052" i="18" s="1"/>
  <c r="C1053" i="18"/>
  <c r="B1053" i="18" s="1"/>
  <c r="A1053" i="18" s="1"/>
  <c r="C1054" i="18"/>
  <c r="B1054" i="18" s="1"/>
  <c r="A1054" i="18" s="1"/>
  <c r="C1055" i="18"/>
  <c r="B1055" i="18" s="1"/>
  <c r="A1055" i="18" s="1"/>
  <c r="C1056" i="18"/>
  <c r="B1056" i="18" s="1"/>
  <c r="A1056" i="18" s="1"/>
  <c r="C1057" i="18"/>
  <c r="B1057" i="18" s="1"/>
  <c r="A1057" i="18" s="1"/>
  <c r="C1058" i="18"/>
  <c r="B1058" i="18" s="1"/>
  <c r="A1058" i="18" s="1"/>
  <c r="C1059" i="18"/>
  <c r="B1059" i="18" s="1"/>
  <c r="A1059" i="18" s="1"/>
  <c r="C1060" i="18"/>
  <c r="B1060" i="18" s="1"/>
  <c r="A1060" i="18" s="1"/>
  <c r="C1061" i="18"/>
  <c r="B1061" i="18" s="1"/>
  <c r="A1061" i="18" s="1"/>
  <c r="C1062" i="18"/>
  <c r="B1062" i="18" s="1"/>
  <c r="A1062" i="18" s="1"/>
  <c r="C1063" i="18"/>
  <c r="B1063" i="18" s="1"/>
  <c r="A1063" i="18" s="1"/>
  <c r="C1064" i="18"/>
  <c r="B1064" i="18" s="1"/>
  <c r="A1064" i="18" s="1"/>
  <c r="C1065" i="18"/>
  <c r="B1065" i="18" s="1"/>
  <c r="A1065" i="18" s="1"/>
  <c r="C1066" i="18"/>
  <c r="B1066" i="18" s="1"/>
  <c r="A1066" i="18" s="1"/>
  <c r="C1067" i="18"/>
  <c r="B1067" i="18" s="1"/>
  <c r="A1067" i="18" s="1"/>
  <c r="C1068" i="18"/>
  <c r="B1068" i="18" s="1"/>
  <c r="A1068" i="18" s="1"/>
  <c r="C1069" i="18"/>
  <c r="B1069" i="18" s="1"/>
  <c r="A1069" i="18" s="1"/>
  <c r="C1070" i="18"/>
  <c r="B1070" i="18" s="1"/>
  <c r="A1070" i="18" s="1"/>
  <c r="C1071" i="18"/>
  <c r="B1071" i="18" s="1"/>
  <c r="A1071" i="18" s="1"/>
  <c r="C1072" i="18"/>
  <c r="B1072" i="18" s="1"/>
  <c r="A1072" i="18" s="1"/>
  <c r="C1073" i="18"/>
  <c r="B1073" i="18" s="1"/>
  <c r="A1073" i="18" s="1"/>
  <c r="C1074" i="18"/>
  <c r="B1074" i="18" s="1"/>
  <c r="A1074" i="18" s="1"/>
  <c r="C1075" i="18"/>
  <c r="B1075" i="18" s="1"/>
  <c r="A1075" i="18" s="1"/>
  <c r="C1076" i="18"/>
  <c r="B1076" i="18" s="1"/>
  <c r="A1076" i="18" s="1"/>
  <c r="C1077" i="18"/>
  <c r="B1077" i="18" s="1"/>
  <c r="A1077" i="18" s="1"/>
  <c r="C1078" i="18"/>
  <c r="B1078" i="18" s="1"/>
  <c r="A1078" i="18" s="1"/>
  <c r="C1079" i="18"/>
  <c r="B1079" i="18" s="1"/>
  <c r="A1079" i="18" s="1"/>
  <c r="C1080" i="18"/>
  <c r="B1080" i="18" s="1"/>
  <c r="A1080" i="18" s="1"/>
  <c r="C1081" i="18"/>
  <c r="B1081" i="18" s="1"/>
  <c r="A1081" i="18" s="1"/>
  <c r="C1082" i="18"/>
  <c r="B1082" i="18" s="1"/>
  <c r="A1082" i="18" s="1"/>
  <c r="C1083" i="18"/>
  <c r="B1083" i="18" s="1"/>
  <c r="A1083" i="18" s="1"/>
  <c r="C1084" i="18"/>
  <c r="B1084" i="18" s="1"/>
  <c r="A1084" i="18" s="1"/>
  <c r="C1085" i="18"/>
  <c r="B1085" i="18" s="1"/>
  <c r="A1085" i="18" s="1"/>
  <c r="C1086" i="18"/>
  <c r="B1086" i="18" s="1"/>
  <c r="A1086" i="18" s="1"/>
  <c r="C1087" i="18"/>
  <c r="B1087" i="18" s="1"/>
  <c r="A1087" i="18" s="1"/>
  <c r="C1088" i="18"/>
  <c r="B1088" i="18" s="1"/>
  <c r="A1088" i="18" s="1"/>
  <c r="C1089" i="18"/>
  <c r="B1089" i="18" s="1"/>
  <c r="A1089" i="18" s="1"/>
  <c r="C1090" i="18"/>
  <c r="B1090" i="18" s="1"/>
  <c r="A1090" i="18" s="1"/>
  <c r="C1091" i="18"/>
  <c r="B1091" i="18" s="1"/>
  <c r="A1091" i="18" s="1"/>
  <c r="C1092" i="18"/>
  <c r="B1092" i="18" s="1"/>
  <c r="A1092" i="18" s="1"/>
  <c r="C1093" i="18"/>
  <c r="B1093" i="18" s="1"/>
  <c r="A1093" i="18" s="1"/>
  <c r="C1094" i="18"/>
  <c r="B1094" i="18" s="1"/>
  <c r="A1094" i="18" s="1"/>
  <c r="C1095" i="18"/>
  <c r="B1095" i="18" s="1"/>
  <c r="A1095" i="18" s="1"/>
  <c r="C1096" i="18"/>
  <c r="B1096" i="18" s="1"/>
  <c r="A1096" i="18" s="1"/>
  <c r="C1097" i="18"/>
  <c r="B1097" i="18" s="1"/>
  <c r="A1097" i="18" s="1"/>
  <c r="C1098" i="18"/>
  <c r="B1098" i="18" s="1"/>
  <c r="A1098" i="18" s="1"/>
  <c r="C1099" i="18"/>
  <c r="B1099" i="18" s="1"/>
  <c r="A1099" i="18" s="1"/>
  <c r="C1100" i="18"/>
  <c r="B1100" i="18" s="1"/>
  <c r="A1100" i="18" s="1"/>
  <c r="C1101" i="18"/>
  <c r="B1101" i="18" s="1"/>
  <c r="A1101" i="18" s="1"/>
  <c r="C1102" i="18"/>
  <c r="B1102" i="18" s="1"/>
  <c r="A1102" i="18" s="1"/>
  <c r="C1103" i="18"/>
  <c r="B1103" i="18" s="1"/>
  <c r="A1103" i="18" s="1"/>
  <c r="C1104" i="18"/>
  <c r="B1104" i="18" s="1"/>
  <c r="A1104" i="18" s="1"/>
  <c r="C1105" i="18"/>
  <c r="B1105" i="18" s="1"/>
  <c r="A1105" i="18" s="1"/>
  <c r="C1106" i="18"/>
  <c r="B1106" i="18" s="1"/>
  <c r="A1106" i="18" s="1"/>
  <c r="C1107" i="18"/>
  <c r="B1107" i="18" s="1"/>
  <c r="A1107" i="18" s="1"/>
  <c r="C1108" i="18"/>
  <c r="B1108" i="18" s="1"/>
  <c r="A1108" i="18" s="1"/>
  <c r="C1109" i="18"/>
  <c r="B1109" i="18" s="1"/>
  <c r="A1109" i="18" s="1"/>
  <c r="C1110" i="18"/>
  <c r="B1110" i="18" s="1"/>
  <c r="A1110" i="18" s="1"/>
  <c r="C1111" i="18"/>
  <c r="B1111" i="18" s="1"/>
  <c r="A1111" i="18" s="1"/>
  <c r="C1112" i="18"/>
  <c r="B1112" i="18" s="1"/>
  <c r="A1112" i="18" s="1"/>
  <c r="C1113" i="18"/>
  <c r="B1113" i="18" s="1"/>
  <c r="A1113" i="18" s="1"/>
  <c r="C1114" i="18"/>
  <c r="B1114" i="18" s="1"/>
  <c r="A1114" i="18" s="1"/>
  <c r="C1115" i="18"/>
  <c r="B1115" i="18" s="1"/>
  <c r="A1115" i="18" s="1"/>
  <c r="C1116" i="18"/>
  <c r="B1116" i="18" s="1"/>
  <c r="A1116" i="18" s="1"/>
  <c r="C1117" i="18"/>
  <c r="B1117" i="18" s="1"/>
  <c r="A1117" i="18" s="1"/>
  <c r="C1118" i="18"/>
  <c r="B1118" i="18" s="1"/>
  <c r="A1118" i="18" s="1"/>
  <c r="C1119" i="18"/>
  <c r="B1119" i="18" s="1"/>
  <c r="A1119" i="18" s="1"/>
  <c r="C1120" i="18"/>
  <c r="B1120" i="18" s="1"/>
  <c r="A1120" i="18" s="1"/>
  <c r="C1121" i="18"/>
  <c r="B1121" i="18" s="1"/>
  <c r="A1121" i="18" s="1"/>
  <c r="C1122" i="18"/>
  <c r="B1122" i="18" s="1"/>
  <c r="A1122" i="18" s="1"/>
  <c r="C1123" i="18"/>
  <c r="B1123" i="18" s="1"/>
  <c r="A1123" i="18" s="1"/>
  <c r="C1124" i="18"/>
  <c r="B1124" i="18" s="1"/>
  <c r="A1124" i="18" s="1"/>
  <c r="C1125" i="18"/>
  <c r="B1125" i="18" s="1"/>
  <c r="A1125" i="18" s="1"/>
  <c r="C1126" i="18"/>
  <c r="B1126" i="18" s="1"/>
  <c r="A1126" i="18" s="1"/>
  <c r="C1127" i="18"/>
  <c r="B1127" i="18" s="1"/>
  <c r="A1127" i="18" s="1"/>
  <c r="C1128" i="18"/>
  <c r="B1128" i="18" s="1"/>
  <c r="A1128" i="18" s="1"/>
  <c r="C1129" i="18"/>
  <c r="B1129" i="18" s="1"/>
  <c r="A1129" i="18" s="1"/>
  <c r="C1130" i="18"/>
  <c r="B1130" i="18" s="1"/>
  <c r="A1130" i="18" s="1"/>
  <c r="C1131" i="18"/>
  <c r="B1131" i="18" s="1"/>
  <c r="A1131" i="18" s="1"/>
  <c r="C1132" i="18"/>
  <c r="B1132" i="18" s="1"/>
  <c r="A1132" i="18" s="1"/>
  <c r="C1133" i="18"/>
  <c r="B1133" i="18" s="1"/>
  <c r="A1133" i="18" s="1"/>
  <c r="C1134" i="18"/>
  <c r="B1134" i="18" s="1"/>
  <c r="A1134" i="18" s="1"/>
  <c r="C1135" i="18"/>
  <c r="B1135" i="18" s="1"/>
  <c r="A1135" i="18" s="1"/>
  <c r="C1136" i="18"/>
  <c r="B1136" i="18" s="1"/>
  <c r="A1136" i="18" s="1"/>
  <c r="C1137" i="18"/>
  <c r="B1137" i="18" s="1"/>
  <c r="A1137" i="18" s="1"/>
  <c r="C1138" i="18"/>
  <c r="B1138" i="18" s="1"/>
  <c r="A1138" i="18" s="1"/>
  <c r="C1139" i="18"/>
  <c r="B1139" i="18" s="1"/>
  <c r="A1139" i="18" s="1"/>
  <c r="C1140" i="18"/>
  <c r="B1140" i="18" s="1"/>
  <c r="A1140" i="18" s="1"/>
  <c r="C1141" i="18"/>
  <c r="B1141" i="18" s="1"/>
  <c r="A1141" i="18" s="1"/>
  <c r="C1142" i="18"/>
  <c r="B1142" i="18" s="1"/>
  <c r="A1142" i="18" s="1"/>
  <c r="C1143" i="18"/>
  <c r="B1143" i="18" s="1"/>
  <c r="A1143" i="18" s="1"/>
  <c r="C1144" i="18"/>
  <c r="B1144" i="18" s="1"/>
  <c r="A1144" i="18" s="1"/>
  <c r="C1145" i="18"/>
  <c r="B1145" i="18" s="1"/>
  <c r="A1145" i="18" s="1"/>
  <c r="C1146" i="18"/>
  <c r="B1146" i="18" s="1"/>
  <c r="A1146" i="18" s="1"/>
  <c r="C1147" i="18"/>
  <c r="B1147" i="18" s="1"/>
  <c r="A1147" i="18" s="1"/>
  <c r="C1148" i="18"/>
  <c r="B1148" i="18" s="1"/>
  <c r="A1148" i="18" s="1"/>
  <c r="C1149" i="18"/>
  <c r="B1149" i="18" s="1"/>
  <c r="A1149" i="18" s="1"/>
  <c r="C1150" i="18"/>
  <c r="B1150" i="18" s="1"/>
  <c r="A1150" i="18" s="1"/>
  <c r="C1151" i="18"/>
  <c r="B1151" i="18" s="1"/>
  <c r="A1151" i="18" s="1"/>
  <c r="C1152" i="18"/>
  <c r="B1152" i="18" s="1"/>
  <c r="A1152" i="18" s="1"/>
  <c r="C1153" i="18"/>
  <c r="B1153" i="18" s="1"/>
  <c r="A1153" i="18" s="1"/>
  <c r="C1154" i="18"/>
  <c r="B1154" i="18" s="1"/>
  <c r="A1154" i="18" s="1"/>
  <c r="C1155" i="18"/>
  <c r="B1155" i="18" s="1"/>
  <c r="A1155" i="18" s="1"/>
  <c r="C1156" i="18"/>
  <c r="B1156" i="18" s="1"/>
  <c r="A1156" i="18" s="1"/>
  <c r="C1157" i="18"/>
  <c r="B1157" i="18" s="1"/>
  <c r="A1157" i="18" s="1"/>
  <c r="C1158" i="18"/>
  <c r="B1158" i="18" s="1"/>
  <c r="A1158" i="18" s="1"/>
  <c r="C1159" i="18"/>
  <c r="B1159" i="18" s="1"/>
  <c r="A1159" i="18" s="1"/>
  <c r="C1160" i="18"/>
  <c r="B1160" i="18" s="1"/>
  <c r="A1160" i="18" s="1"/>
  <c r="C1161" i="18"/>
  <c r="B1161" i="18" s="1"/>
  <c r="A1161" i="18" s="1"/>
  <c r="C1162" i="18"/>
  <c r="B1162" i="18" s="1"/>
  <c r="A1162" i="18" s="1"/>
  <c r="C1163" i="18"/>
  <c r="B1163" i="18" s="1"/>
  <c r="A1163" i="18" s="1"/>
  <c r="C1164" i="18"/>
  <c r="B1164" i="18" s="1"/>
  <c r="A1164" i="18" s="1"/>
  <c r="C1165" i="18"/>
  <c r="B1165" i="18" s="1"/>
  <c r="A1165" i="18" s="1"/>
  <c r="C1166" i="18"/>
  <c r="B1166" i="18" s="1"/>
  <c r="A1166" i="18" s="1"/>
  <c r="C1167" i="18"/>
  <c r="B1167" i="18" s="1"/>
  <c r="A1167" i="18" s="1"/>
  <c r="C1168" i="18"/>
  <c r="B1168" i="18" s="1"/>
  <c r="A1168" i="18" s="1"/>
  <c r="C1169" i="18"/>
  <c r="B1169" i="18" s="1"/>
  <c r="A1169" i="18" s="1"/>
  <c r="C1170" i="18"/>
  <c r="B1170" i="18" s="1"/>
  <c r="A1170" i="18" s="1"/>
  <c r="C1171" i="18"/>
  <c r="B1171" i="18" s="1"/>
  <c r="A1171" i="18" s="1"/>
  <c r="C1172" i="18"/>
  <c r="B1172" i="18" s="1"/>
  <c r="A1172" i="18" s="1"/>
  <c r="C1173" i="18"/>
  <c r="B1173" i="18" s="1"/>
  <c r="A1173" i="18" s="1"/>
  <c r="C1174" i="18"/>
  <c r="B1174" i="18" s="1"/>
  <c r="A1174" i="18" s="1"/>
  <c r="C1175" i="18"/>
  <c r="B1175" i="18" s="1"/>
  <c r="A1175" i="18" s="1"/>
  <c r="C1176" i="18"/>
  <c r="B1176" i="18" s="1"/>
  <c r="A1176" i="18" s="1"/>
  <c r="C1177" i="18"/>
  <c r="B1177" i="18" s="1"/>
  <c r="A1177" i="18" s="1"/>
  <c r="C1178" i="18"/>
  <c r="B1178" i="18" s="1"/>
  <c r="A1178" i="18" s="1"/>
  <c r="C1179" i="18"/>
  <c r="B1179" i="18" s="1"/>
  <c r="A1179" i="18" s="1"/>
  <c r="C1180" i="18"/>
  <c r="B1180" i="18" s="1"/>
  <c r="A1180" i="18" s="1"/>
  <c r="C1181" i="18"/>
  <c r="B1181" i="18" s="1"/>
  <c r="A1181" i="18" s="1"/>
  <c r="C1182" i="18"/>
  <c r="B1182" i="18" s="1"/>
  <c r="A1182" i="18" s="1"/>
  <c r="C1183" i="18"/>
  <c r="B1183" i="18" s="1"/>
  <c r="A1183" i="18" s="1"/>
  <c r="C1184" i="18"/>
  <c r="B1184" i="18" s="1"/>
  <c r="A1184" i="18" s="1"/>
  <c r="C1185" i="18"/>
  <c r="B1185" i="18" s="1"/>
  <c r="A1185" i="18" s="1"/>
  <c r="C1186" i="18"/>
  <c r="B1186" i="18" s="1"/>
  <c r="A1186" i="18" s="1"/>
  <c r="C1187" i="18"/>
  <c r="B1187" i="18" s="1"/>
  <c r="A1187" i="18" s="1"/>
  <c r="C1188" i="18"/>
  <c r="B1188" i="18" s="1"/>
  <c r="A1188" i="18" s="1"/>
  <c r="C1189" i="18"/>
  <c r="B1189" i="18" s="1"/>
  <c r="A1189" i="18" s="1"/>
  <c r="C1190" i="18"/>
  <c r="B1190" i="18" s="1"/>
  <c r="A1190" i="18" s="1"/>
  <c r="C1191" i="18"/>
  <c r="B1191" i="18" s="1"/>
  <c r="A1191" i="18" s="1"/>
  <c r="C1192" i="18"/>
  <c r="B1192" i="18" s="1"/>
  <c r="A1192" i="18" s="1"/>
  <c r="C1193" i="18"/>
  <c r="B1193" i="18" s="1"/>
  <c r="A1193" i="18" s="1"/>
  <c r="C1194" i="18"/>
  <c r="B1194" i="18" s="1"/>
  <c r="A1194" i="18" s="1"/>
  <c r="C1195" i="18"/>
  <c r="B1195" i="18" s="1"/>
  <c r="A1195" i="18" s="1"/>
  <c r="C1196" i="18"/>
  <c r="B1196" i="18" s="1"/>
  <c r="A1196" i="18" s="1"/>
  <c r="C1197" i="18"/>
  <c r="B1197" i="18" s="1"/>
  <c r="A1197" i="18" s="1"/>
  <c r="C1198" i="18"/>
  <c r="B1198" i="18" s="1"/>
  <c r="A1198" i="18" s="1"/>
  <c r="C1199" i="18"/>
  <c r="B1199" i="18" s="1"/>
  <c r="A1199" i="18" s="1"/>
  <c r="C1200" i="18"/>
  <c r="B1200" i="18" s="1"/>
  <c r="A1200" i="18" s="1"/>
  <c r="C1201" i="18"/>
  <c r="B1201" i="18" s="1"/>
  <c r="A1201" i="18" s="1"/>
  <c r="C1202" i="18"/>
  <c r="B1202" i="18" s="1"/>
  <c r="A1202" i="18" s="1"/>
  <c r="C1203" i="18"/>
  <c r="B1203" i="18" s="1"/>
  <c r="A1203" i="18" s="1"/>
  <c r="C1204" i="18"/>
  <c r="B1204" i="18" s="1"/>
  <c r="A1204" i="18" s="1"/>
  <c r="C1205" i="18"/>
  <c r="B1205" i="18" s="1"/>
  <c r="A1205" i="18" s="1"/>
  <c r="C1206" i="18"/>
  <c r="B1206" i="18" s="1"/>
  <c r="A1206" i="18" s="1"/>
  <c r="C1207" i="18"/>
  <c r="B1207" i="18" s="1"/>
  <c r="A1207" i="18" s="1"/>
  <c r="C1208" i="18"/>
  <c r="B1208" i="18" s="1"/>
  <c r="A1208" i="18" s="1"/>
  <c r="C1209" i="18"/>
  <c r="B1209" i="18" s="1"/>
  <c r="A1209" i="18" s="1"/>
  <c r="C1210" i="18"/>
  <c r="B1210" i="18" s="1"/>
  <c r="A1210" i="18" s="1"/>
  <c r="C1211" i="18"/>
  <c r="B1211" i="18" s="1"/>
  <c r="A1211" i="18" s="1"/>
  <c r="C1212" i="18"/>
  <c r="B1212" i="18" s="1"/>
  <c r="A1212" i="18" s="1"/>
  <c r="C1213" i="18"/>
  <c r="B1213" i="18" s="1"/>
  <c r="A1213" i="18" s="1"/>
  <c r="C1214" i="18"/>
  <c r="B1214" i="18" s="1"/>
  <c r="A1214" i="18" s="1"/>
  <c r="C1215" i="18"/>
  <c r="B1215" i="18" s="1"/>
  <c r="A1215" i="18" s="1"/>
  <c r="C1216" i="18"/>
  <c r="B1216" i="18" s="1"/>
  <c r="A1216" i="18" s="1"/>
  <c r="C1217" i="18"/>
  <c r="B1217" i="18" s="1"/>
  <c r="A1217" i="18" s="1"/>
  <c r="C1218" i="18"/>
  <c r="B1218" i="18" s="1"/>
  <c r="A1218" i="18" s="1"/>
  <c r="C1219" i="18"/>
  <c r="B1219" i="18" s="1"/>
  <c r="A1219" i="18" s="1"/>
  <c r="C1220" i="18"/>
  <c r="B1220" i="18" s="1"/>
  <c r="A1220" i="18" s="1"/>
  <c r="C1221" i="18"/>
  <c r="B1221" i="18" s="1"/>
  <c r="A1221" i="18" s="1"/>
  <c r="C1222" i="18"/>
  <c r="B1222" i="18" s="1"/>
  <c r="A1222" i="18" s="1"/>
  <c r="C1223" i="18"/>
  <c r="B1223" i="18" s="1"/>
  <c r="A1223" i="18" s="1"/>
  <c r="C1224" i="18"/>
  <c r="B1224" i="18" s="1"/>
  <c r="A1224" i="18" s="1"/>
  <c r="C1225" i="18"/>
  <c r="B1225" i="18" s="1"/>
  <c r="A1225" i="18" s="1"/>
  <c r="C1226" i="18"/>
  <c r="B1226" i="18" s="1"/>
  <c r="A1226" i="18" s="1"/>
  <c r="C1227" i="18"/>
  <c r="B1227" i="18" s="1"/>
  <c r="A1227" i="18" s="1"/>
  <c r="C1228" i="18"/>
  <c r="B1228" i="18" s="1"/>
  <c r="A1228" i="18" s="1"/>
  <c r="C1229" i="18"/>
  <c r="B1229" i="18" s="1"/>
  <c r="A1229" i="18" s="1"/>
  <c r="C1230" i="18"/>
  <c r="B1230" i="18" s="1"/>
  <c r="A1230" i="18" s="1"/>
  <c r="C1231" i="18"/>
  <c r="B1231" i="18" s="1"/>
  <c r="A1231" i="18" s="1"/>
  <c r="C1232" i="18"/>
  <c r="B1232" i="18" s="1"/>
  <c r="A1232" i="18" s="1"/>
  <c r="C1233" i="18"/>
  <c r="B1233" i="18" s="1"/>
  <c r="A1233" i="18" s="1"/>
  <c r="C1234" i="18"/>
  <c r="B1234" i="18" s="1"/>
  <c r="A1234" i="18" s="1"/>
  <c r="C1235" i="18"/>
  <c r="B1235" i="18" s="1"/>
  <c r="A1235" i="18" s="1"/>
  <c r="C1236" i="18"/>
  <c r="B1236" i="18" s="1"/>
  <c r="A1236" i="18" s="1"/>
  <c r="C1237" i="18"/>
  <c r="B1237" i="18" s="1"/>
  <c r="A1237" i="18" s="1"/>
  <c r="C1238" i="18"/>
  <c r="B1238" i="18" s="1"/>
  <c r="A1238" i="18" s="1"/>
  <c r="C1239" i="18"/>
  <c r="B1239" i="18" s="1"/>
  <c r="A1239" i="18" s="1"/>
  <c r="C1240" i="18"/>
  <c r="B1240" i="18" s="1"/>
  <c r="A1240" i="18" s="1"/>
  <c r="C1241" i="18"/>
  <c r="B1241" i="18" s="1"/>
  <c r="A1241" i="18" s="1"/>
  <c r="C1242" i="18"/>
  <c r="B1242" i="18" s="1"/>
  <c r="A1242" i="18" s="1"/>
  <c r="C1243" i="18"/>
  <c r="B1243" i="18" s="1"/>
  <c r="A1243" i="18" s="1"/>
  <c r="C1244" i="18"/>
  <c r="B1244" i="18" s="1"/>
  <c r="A1244" i="18" s="1"/>
  <c r="C1245" i="18"/>
  <c r="B1245" i="18" s="1"/>
  <c r="A1245" i="18" s="1"/>
  <c r="C1246" i="18"/>
  <c r="B1246" i="18" s="1"/>
  <c r="A1246" i="18" s="1"/>
  <c r="C1247" i="18"/>
  <c r="B1247" i="18" s="1"/>
  <c r="A1247" i="18" s="1"/>
  <c r="C1248" i="18"/>
  <c r="B1248" i="18" s="1"/>
  <c r="A1248" i="18" s="1"/>
  <c r="C1249" i="18"/>
  <c r="B1249" i="18" s="1"/>
  <c r="A1249" i="18" s="1"/>
  <c r="C1250" i="18"/>
  <c r="B1250" i="18" s="1"/>
  <c r="A1250" i="18" s="1"/>
  <c r="C1251" i="18"/>
  <c r="B1251" i="18" s="1"/>
  <c r="A1251" i="18" s="1"/>
  <c r="C1252" i="18"/>
  <c r="B1252" i="18" s="1"/>
  <c r="A1252" i="18" s="1"/>
  <c r="C1253" i="18"/>
  <c r="B1253" i="18" s="1"/>
  <c r="A1253" i="18" s="1"/>
  <c r="C1254" i="18"/>
  <c r="B1254" i="18" s="1"/>
  <c r="A1254" i="18" s="1"/>
  <c r="C1255" i="18"/>
  <c r="B1255" i="18" s="1"/>
  <c r="A1255" i="18" s="1"/>
  <c r="C1256" i="18"/>
  <c r="B1256" i="18" s="1"/>
  <c r="A1256" i="18" s="1"/>
  <c r="C1257" i="18"/>
  <c r="B1257" i="18" s="1"/>
  <c r="A1257" i="18" s="1"/>
  <c r="C1258" i="18"/>
  <c r="B1258" i="18" s="1"/>
  <c r="A1258" i="18" s="1"/>
  <c r="C1259" i="18"/>
  <c r="B1259" i="18" s="1"/>
  <c r="A1259" i="18" s="1"/>
  <c r="C1260" i="18"/>
  <c r="B1260" i="18" s="1"/>
  <c r="A1260" i="18" s="1"/>
  <c r="C1261" i="18"/>
  <c r="B1261" i="18" s="1"/>
  <c r="A1261" i="18" s="1"/>
  <c r="C1262" i="18"/>
  <c r="B1262" i="18" s="1"/>
  <c r="A1262" i="18" s="1"/>
  <c r="C1263" i="18"/>
  <c r="B1263" i="18" s="1"/>
  <c r="A1263" i="18" s="1"/>
  <c r="C1264" i="18"/>
  <c r="B1264" i="18" s="1"/>
  <c r="A1264" i="18" s="1"/>
  <c r="C1265" i="18"/>
  <c r="B1265" i="18" s="1"/>
  <c r="A1265" i="18" s="1"/>
  <c r="C1266" i="18"/>
  <c r="B1266" i="18" s="1"/>
  <c r="A1266" i="18" s="1"/>
  <c r="C1267" i="18"/>
  <c r="B1267" i="18" s="1"/>
  <c r="A1267" i="18" s="1"/>
  <c r="C1268" i="18"/>
  <c r="B1268" i="18" s="1"/>
  <c r="A1268" i="18" s="1"/>
  <c r="C1269" i="18"/>
  <c r="B1269" i="18" s="1"/>
  <c r="A1269" i="18" s="1"/>
  <c r="C1270" i="18"/>
  <c r="B1270" i="18" s="1"/>
  <c r="A1270" i="18" s="1"/>
  <c r="C1271" i="18"/>
  <c r="B1271" i="18" s="1"/>
  <c r="A1271" i="18" s="1"/>
  <c r="C1272" i="18"/>
  <c r="B1272" i="18" s="1"/>
  <c r="A1272" i="18" s="1"/>
  <c r="C1273" i="18"/>
  <c r="B1273" i="18" s="1"/>
  <c r="A1273" i="18" s="1"/>
  <c r="C1274" i="18"/>
  <c r="B1274" i="18" s="1"/>
  <c r="A1274" i="18" s="1"/>
  <c r="C1275" i="18"/>
  <c r="B1275" i="18" s="1"/>
  <c r="A1275" i="18" s="1"/>
  <c r="C1276" i="18"/>
  <c r="B1276" i="18" s="1"/>
  <c r="A1276" i="18" s="1"/>
  <c r="C1277" i="18"/>
  <c r="B1277" i="18" s="1"/>
  <c r="A1277" i="18" s="1"/>
  <c r="C1278" i="18"/>
  <c r="B1278" i="18" s="1"/>
  <c r="A1278" i="18" s="1"/>
  <c r="C1279" i="18"/>
  <c r="B1279" i="18" s="1"/>
  <c r="A1279" i="18" s="1"/>
  <c r="C1280" i="18"/>
  <c r="B1280" i="18" s="1"/>
  <c r="A1280" i="18" s="1"/>
  <c r="C1281" i="18"/>
  <c r="B1281" i="18" s="1"/>
  <c r="A1281" i="18" s="1"/>
  <c r="C1282" i="18"/>
  <c r="B1282" i="18" s="1"/>
  <c r="A1282" i="18" s="1"/>
  <c r="C1283" i="18"/>
  <c r="B1283" i="18" s="1"/>
  <c r="A1283" i="18" s="1"/>
  <c r="C1284" i="18"/>
  <c r="B1284" i="18" s="1"/>
  <c r="A1284" i="18" s="1"/>
  <c r="C1285" i="18"/>
  <c r="B1285" i="18" s="1"/>
  <c r="A1285" i="18" s="1"/>
  <c r="C1286" i="18"/>
  <c r="B1286" i="18" s="1"/>
  <c r="A1286" i="18" s="1"/>
  <c r="C1287" i="18"/>
  <c r="B1287" i="18" s="1"/>
  <c r="A1287" i="18" s="1"/>
  <c r="C1288" i="18"/>
  <c r="B1288" i="18" s="1"/>
  <c r="A1288" i="18" s="1"/>
  <c r="C1289" i="18"/>
  <c r="B1289" i="18" s="1"/>
  <c r="A1289" i="18" s="1"/>
  <c r="C1290" i="18"/>
  <c r="B1290" i="18" s="1"/>
  <c r="A1290" i="18" s="1"/>
  <c r="C1291" i="18"/>
  <c r="B1291" i="18" s="1"/>
  <c r="A1291" i="18" s="1"/>
  <c r="C1292" i="18"/>
  <c r="B1292" i="18" s="1"/>
  <c r="A1292" i="18" s="1"/>
  <c r="C1293" i="18"/>
  <c r="B1293" i="18" s="1"/>
  <c r="A1293" i="18" s="1"/>
  <c r="C1294" i="18"/>
  <c r="B1294" i="18" s="1"/>
  <c r="A1294" i="18" s="1"/>
  <c r="C1295" i="18"/>
  <c r="B1295" i="18" s="1"/>
  <c r="A1295" i="18" s="1"/>
  <c r="C1296" i="18"/>
  <c r="B1296" i="18" s="1"/>
  <c r="A1296" i="18" s="1"/>
  <c r="C1297" i="18"/>
  <c r="B1297" i="18" s="1"/>
  <c r="A1297" i="18" s="1"/>
  <c r="C1298" i="18"/>
  <c r="B1298" i="18" s="1"/>
  <c r="A1298" i="18" s="1"/>
  <c r="C1299" i="18"/>
  <c r="B1299" i="18" s="1"/>
  <c r="A1299" i="18" s="1"/>
  <c r="C1300" i="18"/>
  <c r="B1300" i="18" s="1"/>
  <c r="A1300" i="18" s="1"/>
  <c r="C1301" i="18"/>
  <c r="B1301" i="18" s="1"/>
  <c r="A1301" i="18" s="1"/>
  <c r="C1302" i="18"/>
  <c r="B1302" i="18" s="1"/>
  <c r="A1302" i="18" s="1"/>
  <c r="C1303" i="18"/>
  <c r="B1303" i="18" s="1"/>
  <c r="A1303" i="18" s="1"/>
  <c r="C1304" i="18"/>
  <c r="B1304" i="18" s="1"/>
  <c r="A1304" i="18" s="1"/>
  <c r="C1305" i="18"/>
  <c r="B1305" i="18" s="1"/>
  <c r="A1305" i="18" s="1"/>
  <c r="C1306" i="18"/>
  <c r="B1306" i="18" s="1"/>
  <c r="A1306" i="18" s="1"/>
  <c r="C1307" i="18"/>
  <c r="B1307" i="18" s="1"/>
  <c r="A1307" i="18" s="1"/>
  <c r="C1308" i="18"/>
  <c r="B1308" i="18" s="1"/>
  <c r="A1308" i="18" s="1"/>
  <c r="C1309" i="18"/>
  <c r="B1309" i="18" s="1"/>
  <c r="A1309" i="18" s="1"/>
  <c r="C1310" i="18"/>
  <c r="B1310" i="18" s="1"/>
  <c r="A1310" i="18" s="1"/>
  <c r="C1311" i="18"/>
  <c r="B1311" i="18" s="1"/>
  <c r="A1311" i="18" s="1"/>
  <c r="C1312" i="18"/>
  <c r="B1312" i="18" s="1"/>
  <c r="A1312" i="18" s="1"/>
  <c r="C1313" i="18"/>
  <c r="B1313" i="18" s="1"/>
  <c r="A1313" i="18" s="1"/>
  <c r="C1314" i="18"/>
  <c r="B1314" i="18" s="1"/>
  <c r="A1314" i="18" s="1"/>
  <c r="C1315" i="18"/>
  <c r="B1315" i="18" s="1"/>
  <c r="A1315" i="18" s="1"/>
  <c r="C1316" i="18"/>
  <c r="B1316" i="18" s="1"/>
  <c r="A1316" i="18" s="1"/>
  <c r="C1317" i="18"/>
  <c r="B1317" i="18" s="1"/>
  <c r="A1317" i="18" s="1"/>
  <c r="C1318" i="18"/>
  <c r="B1318" i="18" s="1"/>
  <c r="A1318" i="18" s="1"/>
  <c r="C1319" i="18"/>
  <c r="B1319" i="18" s="1"/>
  <c r="A1319" i="18" s="1"/>
  <c r="C1320" i="18"/>
  <c r="B1320" i="18" s="1"/>
  <c r="A1320" i="18" s="1"/>
  <c r="C1321" i="18"/>
  <c r="B1321" i="18" s="1"/>
  <c r="A1321" i="18" s="1"/>
  <c r="C1322" i="18"/>
  <c r="B1322" i="18" s="1"/>
  <c r="A1322" i="18" s="1"/>
  <c r="C1323" i="18"/>
  <c r="B1323" i="18" s="1"/>
  <c r="A1323" i="18" s="1"/>
  <c r="C1324" i="18"/>
  <c r="B1324" i="18" s="1"/>
  <c r="A1324" i="18" s="1"/>
  <c r="C1325" i="18"/>
  <c r="B1325" i="18" s="1"/>
  <c r="A1325" i="18" s="1"/>
  <c r="C1326" i="18"/>
  <c r="B1326" i="18" s="1"/>
  <c r="A1326" i="18" s="1"/>
  <c r="C1327" i="18"/>
  <c r="B1327" i="18" s="1"/>
  <c r="A1327" i="18" s="1"/>
  <c r="C1328" i="18"/>
  <c r="B1328" i="18" s="1"/>
  <c r="A1328" i="18" s="1"/>
  <c r="C1329" i="18"/>
  <c r="B1329" i="18" s="1"/>
  <c r="A1329" i="18" s="1"/>
  <c r="C1330" i="18"/>
  <c r="B1330" i="18" s="1"/>
  <c r="A1330" i="18" s="1"/>
  <c r="C1331" i="18"/>
  <c r="B1331" i="18" s="1"/>
  <c r="A1331" i="18" s="1"/>
  <c r="C1332" i="18"/>
  <c r="B1332" i="18" s="1"/>
  <c r="A1332" i="18" s="1"/>
  <c r="C1333" i="18"/>
  <c r="B1333" i="18" s="1"/>
  <c r="A1333" i="18" s="1"/>
  <c r="C1334" i="18"/>
  <c r="B1334" i="18" s="1"/>
  <c r="A1334" i="18" s="1"/>
  <c r="C1335" i="18"/>
  <c r="B1335" i="18" s="1"/>
  <c r="A1335" i="18" s="1"/>
  <c r="C1336" i="18"/>
  <c r="B1336" i="18" s="1"/>
  <c r="A1336" i="18" s="1"/>
  <c r="C1337" i="18"/>
  <c r="B1337" i="18" s="1"/>
  <c r="A1337" i="18" s="1"/>
  <c r="C1338" i="18"/>
  <c r="B1338" i="18" s="1"/>
  <c r="A1338" i="18" s="1"/>
  <c r="C1339" i="18"/>
  <c r="B1339" i="18" s="1"/>
  <c r="A1339" i="18" s="1"/>
  <c r="C1340" i="18"/>
  <c r="B1340" i="18" s="1"/>
  <c r="A1340" i="18" s="1"/>
  <c r="C1341" i="18"/>
  <c r="B1341" i="18" s="1"/>
  <c r="A1341" i="18" s="1"/>
  <c r="C1342" i="18"/>
  <c r="B1342" i="18" s="1"/>
  <c r="A1342" i="18" s="1"/>
  <c r="C1343" i="18"/>
  <c r="B1343" i="18" s="1"/>
  <c r="A1343" i="18" s="1"/>
  <c r="C1344" i="18"/>
  <c r="B1344" i="18" s="1"/>
  <c r="A1344" i="18" s="1"/>
  <c r="C1345" i="18"/>
  <c r="B1345" i="18" s="1"/>
  <c r="A1345" i="18" s="1"/>
  <c r="C1346" i="18"/>
  <c r="B1346" i="18" s="1"/>
  <c r="A1346" i="18" s="1"/>
  <c r="C1347" i="18"/>
  <c r="B1347" i="18" s="1"/>
  <c r="A1347" i="18" s="1"/>
  <c r="C1348" i="18"/>
  <c r="B1348" i="18" s="1"/>
  <c r="A1348" i="18" s="1"/>
  <c r="C1349" i="18"/>
  <c r="B1349" i="18" s="1"/>
  <c r="A1349" i="18" s="1"/>
  <c r="C1350" i="18"/>
  <c r="B1350" i="18" s="1"/>
  <c r="A1350" i="18" s="1"/>
  <c r="C1351" i="18"/>
  <c r="B1351" i="18" s="1"/>
  <c r="A1351" i="18" s="1"/>
  <c r="C1352" i="18"/>
  <c r="B1352" i="18" s="1"/>
  <c r="A1352" i="18" s="1"/>
  <c r="C1353" i="18"/>
  <c r="B1353" i="18" s="1"/>
  <c r="A1353" i="18" s="1"/>
  <c r="C1354" i="18"/>
  <c r="B1354" i="18" s="1"/>
  <c r="A1354" i="18" s="1"/>
  <c r="C1355" i="18"/>
  <c r="B1355" i="18" s="1"/>
  <c r="A1355" i="18" s="1"/>
  <c r="C1356" i="18"/>
  <c r="B1356" i="18" s="1"/>
  <c r="A1356" i="18" s="1"/>
  <c r="C1357" i="18"/>
  <c r="B1357" i="18" s="1"/>
  <c r="A1357" i="18" s="1"/>
  <c r="C1358" i="18"/>
  <c r="B1358" i="18" s="1"/>
  <c r="A1358" i="18" s="1"/>
  <c r="C1359" i="18"/>
  <c r="B1359" i="18" s="1"/>
  <c r="A1359" i="18" s="1"/>
  <c r="C1360" i="18"/>
  <c r="B1360" i="18" s="1"/>
  <c r="A1360" i="18" s="1"/>
  <c r="C1361" i="18"/>
  <c r="B1361" i="18" s="1"/>
  <c r="A1361" i="18" s="1"/>
  <c r="C1362" i="18"/>
  <c r="B1362" i="18" s="1"/>
  <c r="A1362" i="18" s="1"/>
  <c r="C1363" i="18"/>
  <c r="B1363" i="18" s="1"/>
  <c r="A1363" i="18" s="1"/>
  <c r="C1364" i="18"/>
  <c r="B1364" i="18" s="1"/>
  <c r="A1364" i="18" s="1"/>
  <c r="C1365" i="18"/>
  <c r="B1365" i="18" s="1"/>
  <c r="A1365" i="18" s="1"/>
  <c r="C1366" i="18"/>
  <c r="B1366" i="18" s="1"/>
  <c r="A1366" i="18" s="1"/>
  <c r="C1367" i="18"/>
  <c r="B1367" i="18" s="1"/>
  <c r="A1367" i="18" s="1"/>
  <c r="C1368" i="18"/>
  <c r="B1368" i="18" s="1"/>
  <c r="A1368" i="18" s="1"/>
  <c r="C1369" i="18"/>
  <c r="B1369" i="18" s="1"/>
  <c r="A1369" i="18" s="1"/>
  <c r="C1370" i="18"/>
  <c r="B1370" i="18" s="1"/>
  <c r="A1370" i="18" s="1"/>
  <c r="C1371" i="18"/>
  <c r="B1371" i="18" s="1"/>
  <c r="A1371" i="18" s="1"/>
  <c r="C1372" i="18"/>
  <c r="B1372" i="18" s="1"/>
  <c r="A1372" i="18" s="1"/>
  <c r="C1373" i="18"/>
  <c r="B1373" i="18" s="1"/>
  <c r="A1373" i="18" s="1"/>
  <c r="C1374" i="18"/>
  <c r="B1374" i="18" s="1"/>
  <c r="A1374" i="18" s="1"/>
  <c r="C1375" i="18"/>
  <c r="B1375" i="18" s="1"/>
  <c r="A1375" i="18" s="1"/>
  <c r="C1376" i="18"/>
  <c r="B1376" i="18" s="1"/>
  <c r="A1376" i="18" s="1"/>
  <c r="C1377" i="18"/>
  <c r="B1377" i="18" s="1"/>
  <c r="A1377" i="18" s="1"/>
  <c r="C1378" i="18"/>
  <c r="B1378" i="18" s="1"/>
  <c r="A1378" i="18" s="1"/>
  <c r="C1379" i="18"/>
  <c r="B1379" i="18" s="1"/>
  <c r="A1379" i="18" s="1"/>
  <c r="C1380" i="18"/>
  <c r="B1380" i="18" s="1"/>
  <c r="A1380" i="18" s="1"/>
  <c r="C1381" i="18"/>
  <c r="B1381" i="18" s="1"/>
  <c r="A1381" i="18" s="1"/>
  <c r="C1382" i="18"/>
  <c r="B1382" i="18" s="1"/>
  <c r="A1382" i="18" s="1"/>
  <c r="C1383" i="18"/>
  <c r="B1383" i="18" s="1"/>
  <c r="A1383" i="18" s="1"/>
  <c r="C1384" i="18"/>
  <c r="B1384" i="18" s="1"/>
  <c r="A1384" i="18" s="1"/>
  <c r="C1385" i="18"/>
  <c r="B1385" i="18" s="1"/>
  <c r="A1385" i="18" s="1"/>
  <c r="C1386" i="18"/>
  <c r="B1386" i="18" s="1"/>
  <c r="A1386" i="18" s="1"/>
  <c r="C1387" i="18"/>
  <c r="B1387" i="18" s="1"/>
  <c r="A1387" i="18" s="1"/>
  <c r="C1388" i="18"/>
  <c r="B1388" i="18" s="1"/>
  <c r="A1388" i="18" s="1"/>
  <c r="C1389" i="18"/>
  <c r="B1389" i="18" s="1"/>
  <c r="A1389" i="18" s="1"/>
  <c r="C1390" i="18"/>
  <c r="B1390" i="18" s="1"/>
  <c r="A1390" i="18" s="1"/>
  <c r="C1391" i="18"/>
  <c r="B1391" i="18" s="1"/>
  <c r="A1391" i="18" s="1"/>
  <c r="C1392" i="18"/>
  <c r="B1392" i="18" s="1"/>
  <c r="A1392" i="18" s="1"/>
  <c r="C1393" i="18"/>
  <c r="B1393" i="18" s="1"/>
  <c r="A1393" i="18" s="1"/>
  <c r="C1394" i="18"/>
  <c r="B1394" i="18" s="1"/>
  <c r="A1394" i="18" s="1"/>
  <c r="C1395" i="18"/>
  <c r="B1395" i="18" s="1"/>
  <c r="A1395" i="18" s="1"/>
  <c r="C1396" i="18"/>
  <c r="B1396" i="18" s="1"/>
  <c r="A1396" i="18" s="1"/>
  <c r="C1397" i="18"/>
  <c r="B1397" i="18" s="1"/>
  <c r="A1397" i="18" s="1"/>
  <c r="C1398" i="18"/>
  <c r="B1398" i="18" s="1"/>
  <c r="A1398" i="18" s="1"/>
  <c r="C1399" i="18"/>
  <c r="B1399" i="18" s="1"/>
  <c r="A1399" i="18" s="1"/>
  <c r="C1400" i="18"/>
  <c r="B1400" i="18" s="1"/>
  <c r="A1400" i="18" s="1"/>
  <c r="C1401" i="18"/>
  <c r="B1401" i="18" s="1"/>
  <c r="A1401" i="18" s="1"/>
  <c r="C1402" i="18"/>
  <c r="B1402" i="18" s="1"/>
  <c r="A1402" i="18" s="1"/>
  <c r="C1403" i="18"/>
  <c r="B1403" i="18" s="1"/>
  <c r="A1403" i="18" s="1"/>
  <c r="C1404" i="18"/>
  <c r="B1404" i="18" s="1"/>
  <c r="A1404" i="18" s="1"/>
  <c r="C1405" i="18"/>
  <c r="B1405" i="18" s="1"/>
  <c r="A1405" i="18" s="1"/>
  <c r="C1406" i="18"/>
  <c r="B1406" i="18" s="1"/>
  <c r="A1406" i="18" s="1"/>
  <c r="C1407" i="18"/>
  <c r="B1407" i="18" s="1"/>
  <c r="A1407" i="18" s="1"/>
  <c r="C1408" i="18"/>
  <c r="B1408" i="18" s="1"/>
  <c r="A1408" i="18" s="1"/>
  <c r="C1409" i="18"/>
  <c r="B1409" i="18" s="1"/>
  <c r="A1409" i="18" s="1"/>
  <c r="C1410" i="18"/>
  <c r="B1410" i="18" s="1"/>
  <c r="A1410" i="18" s="1"/>
  <c r="C1411" i="18"/>
  <c r="B1411" i="18" s="1"/>
  <c r="A1411" i="18" s="1"/>
  <c r="C1412" i="18"/>
  <c r="B1412" i="18" s="1"/>
  <c r="A1412" i="18" s="1"/>
  <c r="C1413" i="18"/>
  <c r="B1413" i="18" s="1"/>
  <c r="A1413" i="18" s="1"/>
  <c r="C1414" i="18"/>
  <c r="B1414" i="18" s="1"/>
  <c r="A1414" i="18" s="1"/>
  <c r="C1415" i="18"/>
  <c r="B1415" i="18" s="1"/>
  <c r="A1415" i="18" s="1"/>
  <c r="C1416" i="18"/>
  <c r="B1416" i="18" s="1"/>
  <c r="A1416" i="18" s="1"/>
  <c r="C1417" i="18"/>
  <c r="B1417" i="18" s="1"/>
  <c r="A1417" i="18" s="1"/>
  <c r="C1418" i="18"/>
  <c r="B1418" i="18" s="1"/>
  <c r="A1418" i="18" s="1"/>
  <c r="C1419" i="18"/>
  <c r="B1419" i="18" s="1"/>
  <c r="A1419" i="18" s="1"/>
  <c r="C1420" i="18"/>
  <c r="B1420" i="18" s="1"/>
  <c r="A1420" i="18" s="1"/>
  <c r="C1421" i="18"/>
  <c r="B1421" i="18" s="1"/>
  <c r="A1421" i="18" s="1"/>
  <c r="C1422" i="18"/>
  <c r="B1422" i="18" s="1"/>
  <c r="A1422" i="18" s="1"/>
  <c r="C1423" i="18"/>
  <c r="B1423" i="18" s="1"/>
  <c r="A1423" i="18" s="1"/>
  <c r="C1424" i="18"/>
  <c r="B1424" i="18" s="1"/>
  <c r="A1424" i="18" s="1"/>
  <c r="C1425" i="18"/>
  <c r="B1425" i="18" s="1"/>
  <c r="A1425" i="18" s="1"/>
  <c r="C1426" i="18"/>
  <c r="B1426" i="18" s="1"/>
  <c r="A1426" i="18" s="1"/>
  <c r="C1427" i="18"/>
  <c r="B1427" i="18" s="1"/>
  <c r="A1427" i="18" s="1"/>
  <c r="C1428" i="18"/>
  <c r="B1428" i="18" s="1"/>
  <c r="A1428" i="18" s="1"/>
  <c r="C1429" i="18"/>
  <c r="B1429" i="18" s="1"/>
  <c r="A1429" i="18" s="1"/>
  <c r="C1430" i="18"/>
  <c r="B1430" i="18" s="1"/>
  <c r="A1430" i="18" s="1"/>
  <c r="C1431" i="18"/>
  <c r="B1431" i="18" s="1"/>
  <c r="A1431" i="18" s="1"/>
  <c r="C1432" i="18"/>
  <c r="B1432" i="18" s="1"/>
  <c r="A1432" i="18" s="1"/>
  <c r="C1433" i="18"/>
  <c r="B1433" i="18" s="1"/>
  <c r="A1433" i="18" s="1"/>
  <c r="C1434" i="18"/>
  <c r="B1434" i="18" s="1"/>
  <c r="A1434" i="18" s="1"/>
  <c r="C1435" i="18"/>
  <c r="B1435" i="18" s="1"/>
  <c r="A1435" i="18" s="1"/>
  <c r="C1436" i="18"/>
  <c r="B1436" i="18" s="1"/>
  <c r="A1436" i="18" s="1"/>
  <c r="C2" i="18"/>
  <c r="B2" i="18" s="1"/>
  <c r="A2" i="18" s="1"/>
  <c r="S1436" i="18"/>
  <c r="S1240" i="18"/>
  <c r="S1044" i="18"/>
  <c r="S863" i="18"/>
  <c r="S686" i="18"/>
  <c r="S510" i="18"/>
  <c r="S334" i="18"/>
  <c r="S158" i="18"/>
  <c r="W1430" i="1"/>
  <c r="V1430" i="1"/>
  <c r="U1430" i="1"/>
  <c r="T1430" i="1"/>
  <c r="S1430" i="1"/>
  <c r="W1429" i="1"/>
  <c r="V1429" i="1"/>
  <c r="U1429" i="1"/>
  <c r="T1429" i="1"/>
  <c r="S1429" i="1"/>
  <c r="W1428" i="1"/>
  <c r="V1428" i="1"/>
  <c r="U1428" i="1"/>
  <c r="T1428" i="1"/>
  <c r="S1428" i="1"/>
  <c r="W1427" i="1"/>
  <c r="V1427" i="1"/>
  <c r="U1427" i="1"/>
  <c r="T1427" i="1"/>
  <c r="S1427" i="1"/>
  <c r="W1426" i="1"/>
  <c r="V1426" i="1"/>
  <c r="U1426" i="1"/>
  <c r="T1426" i="1"/>
  <c r="S1426" i="1"/>
  <c r="W1425" i="1"/>
  <c r="V1425" i="1"/>
  <c r="U1425" i="1"/>
  <c r="T1425" i="1"/>
  <c r="S1425" i="1"/>
  <c r="W1424" i="1"/>
  <c r="V1424" i="1"/>
  <c r="U1424" i="1"/>
  <c r="T1424" i="1"/>
  <c r="S1424" i="1"/>
  <c r="W1423" i="1"/>
  <c r="V1423" i="1"/>
  <c r="U1423" i="1"/>
  <c r="T1423" i="1"/>
  <c r="S1423" i="1"/>
  <c r="W1422" i="1"/>
  <c r="V1422" i="1"/>
  <c r="U1422" i="1"/>
  <c r="T1422" i="1"/>
  <c r="S1422" i="1"/>
  <c r="W1421" i="1"/>
  <c r="V1421" i="1"/>
  <c r="U1421" i="1"/>
  <c r="T1421" i="1"/>
  <c r="S1421" i="1"/>
  <c r="W1420" i="1"/>
  <c r="V1420" i="1"/>
  <c r="U1420" i="1"/>
  <c r="T1420" i="1"/>
  <c r="S1420" i="1"/>
  <c r="W1419" i="1"/>
  <c r="V1419" i="1"/>
  <c r="U1419" i="1"/>
  <c r="T1419" i="1"/>
  <c r="S1419" i="1"/>
  <c r="W1418" i="1"/>
  <c r="V1418" i="1"/>
  <c r="U1418" i="1"/>
  <c r="T1418" i="1"/>
  <c r="S1418" i="1"/>
  <c r="W1417" i="1"/>
  <c r="V1417" i="1"/>
  <c r="U1417" i="1"/>
  <c r="T1417" i="1"/>
  <c r="S1417" i="1"/>
  <c r="W1416" i="1"/>
  <c r="V1416" i="1"/>
  <c r="U1416" i="1"/>
  <c r="T1416" i="1"/>
  <c r="S1416" i="1"/>
  <c r="W1415" i="1"/>
  <c r="V1415" i="1"/>
  <c r="U1415" i="1"/>
  <c r="T1415" i="1"/>
  <c r="S1415" i="1"/>
  <c r="W1413" i="1"/>
  <c r="V1413" i="1"/>
  <c r="U1413" i="1"/>
  <c r="T1413" i="1"/>
  <c r="S1413" i="1"/>
  <c r="W1412" i="1"/>
  <c r="V1412" i="1"/>
  <c r="U1412" i="1"/>
  <c r="T1412" i="1"/>
  <c r="S1412" i="1"/>
  <c r="W1411" i="1"/>
  <c r="V1411" i="1"/>
  <c r="U1411" i="1"/>
  <c r="T1411" i="1"/>
  <c r="S1411" i="1"/>
  <c r="W1410" i="1"/>
  <c r="V1410" i="1"/>
  <c r="U1410" i="1"/>
  <c r="T1410" i="1"/>
  <c r="S1410" i="1"/>
  <c r="W1409" i="1"/>
  <c r="V1409" i="1"/>
  <c r="U1409" i="1"/>
  <c r="T1409" i="1"/>
  <c r="S1409" i="1"/>
  <c r="W1408" i="1"/>
  <c r="V1408" i="1"/>
  <c r="U1408" i="1"/>
  <c r="T1408" i="1"/>
  <c r="S1408" i="1"/>
  <c r="W1407" i="1"/>
  <c r="V1407" i="1"/>
  <c r="U1407" i="1"/>
  <c r="T1407" i="1"/>
  <c r="S1407" i="1"/>
  <c r="W1406" i="1"/>
  <c r="V1406" i="1"/>
  <c r="U1406" i="1"/>
  <c r="T1406" i="1"/>
  <c r="S1406" i="1"/>
  <c r="W1405" i="1"/>
  <c r="V1405" i="1"/>
  <c r="U1405" i="1"/>
  <c r="T1405" i="1"/>
  <c r="S1405" i="1"/>
  <c r="W1404" i="1"/>
  <c r="V1404" i="1"/>
  <c r="U1404" i="1"/>
  <c r="T1404" i="1"/>
  <c r="S1404" i="1"/>
  <c r="W1403" i="1"/>
  <c r="V1403" i="1"/>
  <c r="U1403" i="1"/>
  <c r="T1403" i="1"/>
  <c r="S1403" i="1"/>
  <c r="W1402" i="1"/>
  <c r="V1402" i="1"/>
  <c r="U1402" i="1"/>
  <c r="T1402" i="1"/>
  <c r="S1402" i="1"/>
  <c r="W1401" i="1"/>
  <c r="V1401" i="1"/>
  <c r="U1401" i="1"/>
  <c r="T1401" i="1"/>
  <c r="S1401" i="1"/>
  <c r="W1400" i="1"/>
  <c r="V1400" i="1"/>
  <c r="U1400" i="1"/>
  <c r="T1400" i="1"/>
  <c r="S1400" i="1"/>
  <c r="W1399" i="1"/>
  <c r="V1399" i="1"/>
  <c r="U1399" i="1"/>
  <c r="T1399" i="1"/>
  <c r="S1399" i="1"/>
  <c r="W1398" i="1"/>
  <c r="V1398" i="1"/>
  <c r="U1398" i="1"/>
  <c r="T1398" i="1"/>
  <c r="S1398" i="1"/>
  <c r="W1397" i="1"/>
  <c r="V1397" i="1"/>
  <c r="U1397" i="1"/>
  <c r="T1397" i="1"/>
  <c r="S1397" i="1"/>
  <c r="W1396" i="1"/>
  <c r="V1396" i="1"/>
  <c r="U1396" i="1"/>
  <c r="T1396" i="1"/>
  <c r="S1396" i="1"/>
  <c r="W1395" i="1"/>
  <c r="V1395" i="1"/>
  <c r="U1395" i="1"/>
  <c r="T1395" i="1"/>
  <c r="S1395" i="1"/>
  <c r="W1394" i="1"/>
  <c r="V1394" i="1"/>
  <c r="U1394" i="1"/>
  <c r="T1394" i="1"/>
  <c r="S1394" i="1"/>
  <c r="W1393" i="1"/>
  <c r="V1393" i="1"/>
  <c r="U1393" i="1"/>
  <c r="T1393" i="1"/>
  <c r="S1393" i="1"/>
  <c r="W1392" i="1"/>
  <c r="V1392" i="1"/>
  <c r="U1392" i="1"/>
  <c r="T1392" i="1"/>
  <c r="S1392" i="1"/>
  <c r="W1391" i="1"/>
  <c r="V1391" i="1"/>
  <c r="U1391" i="1"/>
  <c r="T1391" i="1"/>
  <c r="S1391" i="1"/>
  <c r="W1390" i="1"/>
  <c r="V1390" i="1"/>
  <c r="U1390" i="1"/>
  <c r="T1390" i="1"/>
  <c r="S1390" i="1"/>
  <c r="W1389" i="1"/>
  <c r="V1389" i="1"/>
  <c r="U1389" i="1"/>
  <c r="T1389" i="1"/>
  <c r="S1389" i="1"/>
  <c r="W1388" i="1"/>
  <c r="V1388" i="1"/>
  <c r="U1388" i="1"/>
  <c r="T1388" i="1"/>
  <c r="S1388" i="1"/>
  <c r="W1387" i="1"/>
  <c r="V1387" i="1"/>
  <c r="U1387" i="1"/>
  <c r="T1387" i="1"/>
  <c r="S1387" i="1"/>
  <c r="W1386" i="1"/>
  <c r="V1386" i="1"/>
  <c r="U1386" i="1"/>
  <c r="T1386" i="1"/>
  <c r="S1386" i="1"/>
  <c r="W1385" i="1"/>
  <c r="V1385" i="1"/>
  <c r="U1385" i="1"/>
  <c r="T1385" i="1"/>
  <c r="S1385" i="1"/>
  <c r="W1384" i="1"/>
  <c r="V1384" i="1"/>
  <c r="U1384" i="1"/>
  <c r="T1384" i="1"/>
  <c r="S1384" i="1"/>
  <c r="W1383" i="1"/>
  <c r="V1383" i="1"/>
  <c r="U1383" i="1"/>
  <c r="T1383" i="1"/>
  <c r="S1383" i="1"/>
  <c r="W1382" i="1"/>
  <c r="V1382" i="1"/>
  <c r="U1382" i="1"/>
  <c r="T1382" i="1"/>
  <c r="S1382" i="1"/>
  <c r="W1381" i="1"/>
  <c r="V1381" i="1"/>
  <c r="U1381" i="1"/>
  <c r="T1381" i="1"/>
  <c r="S1381" i="1"/>
  <c r="W1380" i="1"/>
  <c r="V1380" i="1"/>
  <c r="U1380" i="1"/>
  <c r="T1380" i="1"/>
  <c r="S1380" i="1"/>
  <c r="W1379" i="1"/>
  <c r="V1379" i="1"/>
  <c r="U1379" i="1"/>
  <c r="T1379" i="1"/>
  <c r="S1379" i="1"/>
  <c r="W1378" i="1"/>
  <c r="V1378" i="1"/>
  <c r="U1378" i="1"/>
  <c r="T1378" i="1"/>
  <c r="S1378" i="1"/>
  <c r="W1377" i="1"/>
  <c r="V1377" i="1"/>
  <c r="U1377" i="1"/>
  <c r="T1377" i="1"/>
  <c r="S1377" i="1"/>
  <c r="W1376" i="1"/>
  <c r="V1376" i="1"/>
  <c r="U1376" i="1"/>
  <c r="T1376" i="1"/>
  <c r="S1376" i="1"/>
  <c r="W1375" i="1"/>
  <c r="V1375" i="1"/>
  <c r="U1375" i="1"/>
  <c r="T1375" i="1"/>
  <c r="S1375" i="1"/>
  <c r="W1374" i="1"/>
  <c r="V1374" i="1"/>
  <c r="U1374" i="1"/>
  <c r="T1374" i="1"/>
  <c r="S1374" i="1"/>
  <c r="W1373" i="1"/>
  <c r="V1373" i="1"/>
  <c r="U1373" i="1"/>
  <c r="T1373" i="1"/>
  <c r="S1373" i="1"/>
  <c r="W1372" i="1"/>
  <c r="V1372" i="1"/>
  <c r="U1372" i="1"/>
  <c r="T1372" i="1"/>
  <c r="S1372" i="1"/>
  <c r="W1371" i="1"/>
  <c r="V1371" i="1"/>
  <c r="U1371" i="1"/>
  <c r="T1371" i="1"/>
  <c r="S1371" i="1"/>
  <c r="W1370" i="1"/>
  <c r="V1370" i="1"/>
  <c r="U1370" i="1"/>
  <c r="T1370" i="1"/>
  <c r="S1370" i="1"/>
  <c r="W1369" i="1"/>
  <c r="V1369" i="1"/>
  <c r="U1369" i="1"/>
  <c r="T1369" i="1"/>
  <c r="S1369" i="1"/>
  <c r="W1368" i="1"/>
  <c r="V1368" i="1"/>
  <c r="U1368" i="1"/>
  <c r="T1368" i="1"/>
  <c r="S1368" i="1"/>
  <c r="W1367" i="1"/>
  <c r="V1367" i="1"/>
  <c r="U1367" i="1"/>
  <c r="T1367" i="1"/>
  <c r="S1367" i="1"/>
  <c r="W1366" i="1"/>
  <c r="V1366" i="1"/>
  <c r="U1366" i="1"/>
  <c r="T1366" i="1"/>
  <c r="S1366" i="1"/>
  <c r="W1365" i="1"/>
  <c r="V1365" i="1"/>
  <c r="U1365" i="1"/>
  <c r="T1365" i="1"/>
  <c r="S1365" i="1"/>
  <c r="W1364" i="1"/>
  <c r="V1364" i="1"/>
  <c r="U1364" i="1"/>
  <c r="T1364" i="1"/>
  <c r="S1364" i="1"/>
  <c r="W1363" i="1"/>
  <c r="V1363" i="1"/>
  <c r="U1363" i="1"/>
  <c r="T1363" i="1"/>
  <c r="S1363" i="1"/>
  <c r="W1362" i="1"/>
  <c r="V1362" i="1"/>
  <c r="U1362" i="1"/>
  <c r="T1362" i="1"/>
  <c r="S1362" i="1"/>
  <c r="W1361" i="1"/>
  <c r="V1361" i="1"/>
  <c r="U1361" i="1"/>
  <c r="T1361" i="1"/>
  <c r="S1361" i="1"/>
  <c r="W1360" i="1"/>
  <c r="V1360" i="1"/>
  <c r="U1360" i="1"/>
  <c r="T1360" i="1"/>
  <c r="S1360" i="1"/>
  <c r="W1359" i="1"/>
  <c r="V1359" i="1"/>
  <c r="U1359" i="1"/>
  <c r="T1359" i="1"/>
  <c r="S1359" i="1"/>
  <c r="W1358" i="1"/>
  <c r="V1358" i="1"/>
  <c r="U1358" i="1"/>
  <c r="T1358" i="1"/>
  <c r="S1358" i="1"/>
  <c r="W1357" i="1"/>
  <c r="V1357" i="1"/>
  <c r="U1357" i="1"/>
  <c r="T1357" i="1"/>
  <c r="S1357" i="1"/>
  <c r="W1356" i="1"/>
  <c r="V1356" i="1"/>
  <c r="U1356" i="1"/>
  <c r="T1356" i="1"/>
  <c r="S1356" i="1"/>
  <c r="W1355" i="1"/>
  <c r="V1355" i="1"/>
  <c r="U1355" i="1"/>
  <c r="T1355" i="1"/>
  <c r="S1355" i="1"/>
  <c r="W1354" i="1"/>
  <c r="V1354" i="1"/>
  <c r="U1354" i="1"/>
  <c r="T1354" i="1"/>
  <c r="S1354" i="1"/>
  <c r="W1353" i="1"/>
  <c r="V1353" i="1"/>
  <c r="U1353" i="1"/>
  <c r="T1353" i="1"/>
  <c r="S1353" i="1"/>
  <c r="W1352" i="1"/>
  <c r="V1352" i="1"/>
  <c r="U1352" i="1"/>
  <c r="T1352" i="1"/>
  <c r="S1352" i="1"/>
  <c r="W1351" i="1"/>
  <c r="V1351" i="1"/>
  <c r="U1351" i="1"/>
  <c r="T1351" i="1"/>
  <c r="S1351" i="1"/>
  <c r="W1350" i="1"/>
  <c r="V1350" i="1"/>
  <c r="U1350" i="1"/>
  <c r="T1350" i="1"/>
  <c r="S1350" i="1"/>
  <c r="W1349" i="1"/>
  <c r="V1349" i="1"/>
  <c r="U1349" i="1"/>
  <c r="T1349" i="1"/>
  <c r="S1349" i="1"/>
  <c r="W1348" i="1"/>
  <c r="V1348" i="1"/>
  <c r="U1348" i="1"/>
  <c r="T1348" i="1"/>
  <c r="S1348" i="1"/>
  <c r="W1347" i="1"/>
  <c r="V1347" i="1"/>
  <c r="U1347" i="1"/>
  <c r="T1347" i="1"/>
  <c r="S1347" i="1"/>
  <c r="W1346" i="1"/>
  <c r="V1346" i="1"/>
  <c r="U1346" i="1"/>
  <c r="T1346" i="1"/>
  <c r="S1346" i="1"/>
  <c r="W1345" i="1"/>
  <c r="V1345" i="1"/>
  <c r="U1345" i="1"/>
  <c r="T1345" i="1"/>
  <c r="S1345" i="1"/>
  <c r="W1344" i="1"/>
  <c r="V1344" i="1"/>
  <c r="U1344" i="1"/>
  <c r="T1344" i="1"/>
  <c r="S1344" i="1"/>
  <c r="W1343" i="1"/>
  <c r="V1343" i="1"/>
  <c r="U1343" i="1"/>
  <c r="T1343" i="1"/>
  <c r="S1343" i="1"/>
  <c r="W1342" i="1"/>
  <c r="V1342" i="1"/>
  <c r="U1342" i="1"/>
  <c r="T1342" i="1"/>
  <c r="S1342" i="1"/>
  <c r="W1341" i="1"/>
  <c r="V1341" i="1"/>
  <c r="U1341" i="1"/>
  <c r="T1341" i="1"/>
  <c r="S1341" i="1"/>
  <c r="W1340" i="1"/>
  <c r="V1340" i="1"/>
  <c r="U1340" i="1"/>
  <c r="T1340" i="1"/>
  <c r="S1340" i="1"/>
  <c r="W1339" i="1"/>
  <c r="V1339" i="1"/>
  <c r="U1339" i="1"/>
  <c r="T1339" i="1"/>
  <c r="S1339" i="1"/>
  <c r="W1338" i="1"/>
  <c r="V1338" i="1"/>
  <c r="U1338" i="1"/>
  <c r="T1338" i="1"/>
  <c r="S1338" i="1"/>
  <c r="W1337" i="1"/>
  <c r="V1337" i="1"/>
  <c r="U1337" i="1"/>
  <c r="T1337" i="1"/>
  <c r="S1337" i="1"/>
  <c r="W1336" i="1"/>
  <c r="V1336" i="1"/>
  <c r="U1336" i="1"/>
  <c r="T1336" i="1"/>
  <c r="S1336" i="1"/>
  <c r="W1335" i="1"/>
  <c r="V1335" i="1"/>
  <c r="U1335" i="1"/>
  <c r="T1335" i="1"/>
  <c r="S1335" i="1"/>
  <c r="W1334" i="1"/>
  <c r="V1334" i="1"/>
  <c r="U1334" i="1"/>
  <c r="T1334" i="1"/>
  <c r="S1334" i="1"/>
  <c r="W1333" i="1"/>
  <c r="V1333" i="1"/>
  <c r="U1333" i="1"/>
  <c r="T1333" i="1"/>
  <c r="S1333" i="1"/>
  <c r="W1332" i="1"/>
  <c r="V1332" i="1"/>
  <c r="U1332" i="1"/>
  <c r="T1332" i="1"/>
  <c r="S1332" i="1"/>
  <c r="W1331" i="1"/>
  <c r="V1331" i="1"/>
  <c r="U1331" i="1"/>
  <c r="T1331" i="1"/>
  <c r="S1331" i="1"/>
  <c r="W1330" i="1"/>
  <c r="V1330" i="1"/>
  <c r="U1330" i="1"/>
  <c r="T1330" i="1"/>
  <c r="S1330" i="1"/>
  <c r="W1329" i="1"/>
  <c r="V1329" i="1"/>
  <c r="U1329" i="1"/>
  <c r="T1329" i="1"/>
  <c r="S1329" i="1"/>
  <c r="W1328" i="1"/>
  <c r="V1328" i="1"/>
  <c r="U1328" i="1"/>
  <c r="T1328" i="1"/>
  <c r="S1328" i="1"/>
  <c r="W1327" i="1"/>
  <c r="V1327" i="1"/>
  <c r="U1327" i="1"/>
  <c r="T1327" i="1"/>
  <c r="S1327" i="1"/>
  <c r="W1326" i="1"/>
  <c r="V1326" i="1"/>
  <c r="U1326" i="1"/>
  <c r="T1326" i="1"/>
  <c r="S1326" i="1"/>
  <c r="W1325" i="1"/>
  <c r="V1325" i="1"/>
  <c r="U1325" i="1"/>
  <c r="T1325" i="1"/>
  <c r="S1325" i="1"/>
  <c r="W1324" i="1"/>
  <c r="V1324" i="1"/>
  <c r="U1324" i="1"/>
  <c r="T1324" i="1"/>
  <c r="S1324" i="1"/>
  <c r="W1323" i="1"/>
  <c r="V1323" i="1"/>
  <c r="U1323" i="1"/>
  <c r="T1323" i="1"/>
  <c r="S1323" i="1"/>
  <c r="W1322" i="1"/>
  <c r="V1322" i="1"/>
  <c r="U1322" i="1"/>
  <c r="T1322" i="1"/>
  <c r="S1322" i="1"/>
  <c r="W1321" i="1"/>
  <c r="V1321" i="1"/>
  <c r="U1321" i="1"/>
  <c r="T1321" i="1"/>
  <c r="S1321" i="1"/>
  <c r="W1320" i="1"/>
  <c r="V1320" i="1"/>
  <c r="U1320" i="1"/>
  <c r="T1320" i="1"/>
  <c r="S1320" i="1"/>
  <c r="W1319" i="1"/>
  <c r="V1319" i="1"/>
  <c r="U1319" i="1"/>
  <c r="T1319" i="1"/>
  <c r="S1319" i="1"/>
  <c r="W1318" i="1"/>
  <c r="V1318" i="1"/>
  <c r="U1318" i="1"/>
  <c r="T1318" i="1"/>
  <c r="S1318" i="1"/>
  <c r="W1317" i="1"/>
  <c r="V1317" i="1"/>
  <c r="U1317" i="1"/>
  <c r="T1317" i="1"/>
  <c r="S1317" i="1"/>
  <c r="W1316" i="1"/>
  <c r="V1316" i="1"/>
  <c r="U1316" i="1"/>
  <c r="T1316" i="1"/>
  <c r="S1316" i="1"/>
  <c r="W1315" i="1"/>
  <c r="V1315" i="1"/>
  <c r="U1315" i="1"/>
  <c r="T1315" i="1"/>
  <c r="S1315" i="1"/>
  <c r="W1314" i="1"/>
  <c r="V1314" i="1"/>
  <c r="U1314" i="1"/>
  <c r="T1314" i="1"/>
  <c r="S1314" i="1"/>
  <c r="W1313" i="1"/>
  <c r="V1313" i="1"/>
  <c r="U1313" i="1"/>
  <c r="T1313" i="1"/>
  <c r="S1313" i="1"/>
  <c r="W1312" i="1"/>
  <c r="V1312" i="1"/>
  <c r="U1312" i="1"/>
  <c r="T1312" i="1"/>
  <c r="S1312" i="1"/>
  <c r="W1311" i="1"/>
  <c r="V1311" i="1"/>
  <c r="U1311" i="1"/>
  <c r="T1311" i="1"/>
  <c r="S1311" i="1"/>
  <c r="W1310" i="1"/>
  <c r="V1310" i="1"/>
  <c r="U1310" i="1"/>
  <c r="T1310" i="1"/>
  <c r="S1310" i="1"/>
  <c r="W1309" i="1"/>
  <c r="V1309" i="1"/>
  <c r="U1309" i="1"/>
  <c r="T1309" i="1"/>
  <c r="S1309" i="1"/>
  <c r="W1308" i="1"/>
  <c r="V1308" i="1"/>
  <c r="U1308" i="1"/>
  <c r="T1308" i="1"/>
  <c r="S1308" i="1"/>
  <c r="W1307" i="1"/>
  <c r="V1307" i="1"/>
  <c r="U1307" i="1"/>
  <c r="T1307" i="1"/>
  <c r="S1307" i="1"/>
  <c r="W1306" i="1"/>
  <c r="V1306" i="1"/>
  <c r="U1306" i="1"/>
  <c r="T1306" i="1"/>
  <c r="S1306" i="1"/>
  <c r="W1305" i="1"/>
  <c r="V1305" i="1"/>
  <c r="U1305" i="1"/>
  <c r="T1305" i="1"/>
  <c r="S1305" i="1"/>
  <c r="W1304" i="1"/>
  <c r="V1304" i="1"/>
  <c r="U1304" i="1"/>
  <c r="T1304" i="1"/>
  <c r="S1304" i="1"/>
  <c r="W1303" i="1"/>
  <c r="V1303" i="1"/>
  <c r="U1303" i="1"/>
  <c r="T1303" i="1"/>
  <c r="S1303" i="1"/>
  <c r="W1302" i="1"/>
  <c r="V1302" i="1"/>
  <c r="U1302" i="1"/>
  <c r="T1302" i="1"/>
  <c r="S1302" i="1"/>
  <c r="W1301" i="1"/>
  <c r="V1301" i="1"/>
  <c r="U1301" i="1"/>
  <c r="T1301" i="1"/>
  <c r="S1301" i="1"/>
  <c r="W1300" i="1"/>
  <c r="V1300" i="1"/>
  <c r="U1300" i="1"/>
  <c r="T1300" i="1"/>
  <c r="S1300" i="1"/>
  <c r="W1299" i="1"/>
  <c r="V1299" i="1"/>
  <c r="U1299" i="1"/>
  <c r="T1299" i="1"/>
  <c r="S1299" i="1"/>
  <c r="W1298" i="1"/>
  <c r="V1298" i="1"/>
  <c r="U1298" i="1"/>
  <c r="T1298" i="1"/>
  <c r="S1298" i="1"/>
  <c r="W1297" i="1"/>
  <c r="V1297" i="1"/>
  <c r="U1297" i="1"/>
  <c r="T1297" i="1"/>
  <c r="S1297" i="1"/>
  <c r="W1296" i="1"/>
  <c r="V1296" i="1"/>
  <c r="U1296" i="1"/>
  <c r="T1296" i="1"/>
  <c r="S1296" i="1"/>
  <c r="W1295" i="1"/>
  <c r="V1295" i="1"/>
  <c r="U1295" i="1"/>
  <c r="T1295" i="1"/>
  <c r="S1295" i="1"/>
  <c r="W1294" i="1"/>
  <c r="V1294" i="1"/>
  <c r="U1294" i="1"/>
  <c r="T1294" i="1"/>
  <c r="S1294" i="1"/>
  <c r="W1293" i="1"/>
  <c r="V1293" i="1"/>
  <c r="U1293" i="1"/>
  <c r="T1293" i="1"/>
  <c r="S1293" i="1"/>
  <c r="W1292" i="1"/>
  <c r="V1292" i="1"/>
  <c r="U1292" i="1"/>
  <c r="T1292" i="1"/>
  <c r="S1292" i="1"/>
  <c r="W1291" i="1"/>
  <c r="V1291" i="1"/>
  <c r="U1291" i="1"/>
  <c r="T1291" i="1"/>
  <c r="S1291" i="1"/>
  <c r="W1290" i="1"/>
  <c r="V1290" i="1"/>
  <c r="U1290" i="1"/>
  <c r="T1290" i="1"/>
  <c r="S1290" i="1"/>
  <c r="W1289" i="1"/>
  <c r="V1289" i="1"/>
  <c r="U1289" i="1"/>
  <c r="T1289" i="1"/>
  <c r="S1289" i="1"/>
  <c r="W1288" i="1"/>
  <c r="V1288" i="1"/>
  <c r="U1288" i="1"/>
  <c r="T1288" i="1"/>
  <c r="S1288" i="1"/>
  <c r="W1287" i="1"/>
  <c r="V1287" i="1"/>
  <c r="U1287" i="1"/>
  <c r="T1287" i="1"/>
  <c r="S1287" i="1"/>
  <c r="W1286" i="1"/>
  <c r="V1286" i="1"/>
  <c r="U1286" i="1"/>
  <c r="T1286" i="1"/>
  <c r="S1286" i="1"/>
  <c r="W1285" i="1"/>
  <c r="V1285" i="1"/>
  <c r="U1285" i="1"/>
  <c r="T1285" i="1"/>
  <c r="S1285" i="1"/>
  <c r="W1284" i="1"/>
  <c r="V1284" i="1"/>
  <c r="U1284" i="1"/>
  <c r="T1284" i="1"/>
  <c r="S1284" i="1"/>
  <c r="W1283" i="1"/>
  <c r="V1283" i="1"/>
  <c r="U1283" i="1"/>
  <c r="T1283" i="1"/>
  <c r="S1283" i="1"/>
  <c r="W1282" i="1"/>
  <c r="V1282" i="1"/>
  <c r="U1282" i="1"/>
  <c r="T1282" i="1"/>
  <c r="S1282" i="1"/>
  <c r="W1281" i="1"/>
  <c r="V1281" i="1"/>
  <c r="U1281" i="1"/>
  <c r="T1281" i="1"/>
  <c r="S1281" i="1"/>
  <c r="W1280" i="1"/>
  <c r="V1280" i="1"/>
  <c r="U1280" i="1"/>
  <c r="T1280" i="1"/>
  <c r="S1280" i="1"/>
  <c r="W1279" i="1"/>
  <c r="V1279" i="1"/>
  <c r="U1279" i="1"/>
  <c r="T1279" i="1"/>
  <c r="S1279" i="1"/>
  <c r="W1278" i="1"/>
  <c r="V1278" i="1"/>
  <c r="U1278" i="1"/>
  <c r="T1278" i="1"/>
  <c r="S1278" i="1"/>
  <c r="W1277" i="1"/>
  <c r="V1277" i="1"/>
  <c r="U1277" i="1"/>
  <c r="T1277" i="1"/>
  <c r="S1277" i="1"/>
  <c r="W1276" i="1"/>
  <c r="V1276" i="1"/>
  <c r="U1276" i="1"/>
  <c r="T1276" i="1"/>
  <c r="S1276" i="1"/>
  <c r="W1275" i="1"/>
  <c r="V1275" i="1"/>
  <c r="U1275" i="1"/>
  <c r="T1275" i="1"/>
  <c r="S1275" i="1"/>
  <c r="W1274" i="1"/>
  <c r="V1274" i="1"/>
  <c r="U1274" i="1"/>
  <c r="T1274" i="1"/>
  <c r="S1274" i="1"/>
  <c r="W1273" i="1"/>
  <c r="V1273" i="1"/>
  <c r="U1273" i="1"/>
  <c r="T1273" i="1"/>
  <c r="S1273" i="1"/>
  <c r="W1272" i="1"/>
  <c r="V1272" i="1"/>
  <c r="U1272" i="1"/>
  <c r="T1272" i="1"/>
  <c r="S1272" i="1"/>
  <c r="W1271" i="1"/>
  <c r="V1271" i="1"/>
  <c r="U1271" i="1"/>
  <c r="T1271" i="1"/>
  <c r="S1271" i="1"/>
  <c r="W1270" i="1"/>
  <c r="V1270" i="1"/>
  <c r="U1270" i="1"/>
  <c r="T1270" i="1"/>
  <c r="S1270" i="1"/>
  <c r="W1269" i="1"/>
  <c r="V1269" i="1"/>
  <c r="U1269" i="1"/>
  <c r="T1269" i="1"/>
  <c r="S1269" i="1"/>
  <c r="W1268" i="1"/>
  <c r="V1268" i="1"/>
  <c r="U1268" i="1"/>
  <c r="T1268" i="1"/>
  <c r="S1268" i="1"/>
  <c r="W1267" i="1"/>
  <c r="V1267" i="1"/>
  <c r="U1267" i="1"/>
  <c r="T1267" i="1"/>
  <c r="S1267" i="1"/>
  <c r="W1266" i="1"/>
  <c r="V1266" i="1"/>
  <c r="U1266" i="1"/>
  <c r="T1266" i="1"/>
  <c r="S1266" i="1"/>
  <c r="W1265" i="1"/>
  <c r="V1265" i="1"/>
  <c r="U1265" i="1"/>
  <c r="T1265" i="1"/>
  <c r="S1265" i="1"/>
  <c r="W1264" i="1"/>
  <c r="V1264" i="1"/>
  <c r="U1264" i="1"/>
  <c r="T1264" i="1"/>
  <c r="S1264" i="1"/>
  <c r="W1263" i="1"/>
  <c r="V1263" i="1"/>
  <c r="U1263" i="1"/>
  <c r="T1263" i="1"/>
  <c r="S1263" i="1"/>
  <c r="W1262" i="1"/>
  <c r="V1262" i="1"/>
  <c r="U1262" i="1"/>
  <c r="T1262" i="1"/>
  <c r="S1262" i="1"/>
  <c r="W1261" i="1"/>
  <c r="V1261" i="1"/>
  <c r="U1261" i="1"/>
  <c r="T1261" i="1"/>
  <c r="S1261" i="1"/>
  <c r="W1260" i="1"/>
  <c r="V1260" i="1"/>
  <c r="U1260" i="1"/>
  <c r="T1260" i="1"/>
  <c r="S1260" i="1"/>
  <c r="W1259" i="1"/>
  <c r="V1259" i="1"/>
  <c r="U1259" i="1"/>
  <c r="T1259" i="1"/>
  <c r="S1259" i="1"/>
  <c r="W1258" i="1"/>
  <c r="V1258" i="1"/>
  <c r="U1258" i="1"/>
  <c r="T1258" i="1"/>
  <c r="S1258" i="1"/>
  <c r="W1257" i="1"/>
  <c r="V1257" i="1"/>
  <c r="U1257" i="1"/>
  <c r="T1257" i="1"/>
  <c r="S1257" i="1"/>
  <c r="W1256" i="1"/>
  <c r="V1256" i="1"/>
  <c r="U1256" i="1"/>
  <c r="T1256" i="1"/>
  <c r="S1256" i="1"/>
  <c r="W1255" i="1"/>
  <c r="V1255" i="1"/>
  <c r="U1255" i="1"/>
  <c r="T1255" i="1"/>
  <c r="S1255" i="1"/>
  <c r="W1254" i="1"/>
  <c r="V1254" i="1"/>
  <c r="U1254" i="1"/>
  <c r="T1254" i="1"/>
  <c r="S1254" i="1"/>
  <c r="W1253" i="1"/>
  <c r="V1253" i="1"/>
  <c r="U1253" i="1"/>
  <c r="T1253" i="1"/>
  <c r="S1253" i="1"/>
  <c r="W1252" i="1"/>
  <c r="V1252" i="1"/>
  <c r="U1252" i="1"/>
  <c r="T1252" i="1"/>
  <c r="S1252" i="1"/>
  <c r="W1251" i="1"/>
  <c r="V1251" i="1"/>
  <c r="U1251" i="1"/>
  <c r="T1251" i="1"/>
  <c r="S1251" i="1"/>
  <c r="W1250" i="1"/>
  <c r="V1250" i="1"/>
  <c r="U1250" i="1"/>
  <c r="T1250" i="1"/>
  <c r="S1250" i="1"/>
  <c r="W1249" i="1"/>
  <c r="V1249" i="1"/>
  <c r="U1249" i="1"/>
  <c r="T1249" i="1"/>
  <c r="S1249" i="1"/>
  <c r="W1248" i="1"/>
  <c r="V1248" i="1"/>
  <c r="U1248" i="1"/>
  <c r="T1248" i="1"/>
  <c r="S1248" i="1"/>
  <c r="W1247" i="1"/>
  <c r="V1247" i="1"/>
  <c r="U1247" i="1"/>
  <c r="T1247" i="1"/>
  <c r="S1247" i="1"/>
  <c r="W1246" i="1"/>
  <c r="V1246" i="1"/>
  <c r="U1246" i="1"/>
  <c r="T1246" i="1"/>
  <c r="S1246" i="1"/>
  <c r="W1245" i="1"/>
  <c r="V1245" i="1"/>
  <c r="U1245" i="1"/>
  <c r="T1245" i="1"/>
  <c r="S1245" i="1"/>
  <c r="W1244" i="1"/>
  <c r="V1244" i="1"/>
  <c r="U1244" i="1"/>
  <c r="T1244" i="1"/>
  <c r="S1244" i="1"/>
  <c r="W1243" i="1"/>
  <c r="V1243" i="1"/>
  <c r="U1243" i="1"/>
  <c r="T1243" i="1"/>
  <c r="S1243" i="1"/>
  <c r="W1242" i="1"/>
  <c r="V1242" i="1"/>
  <c r="U1242" i="1"/>
  <c r="T1242" i="1"/>
  <c r="S1242" i="1"/>
  <c r="W1241" i="1"/>
  <c r="V1241" i="1"/>
  <c r="U1241" i="1"/>
  <c r="T1241" i="1"/>
  <c r="S1241" i="1"/>
  <c r="W1240" i="1"/>
  <c r="V1240" i="1"/>
  <c r="U1240" i="1"/>
  <c r="T1240" i="1"/>
  <c r="S1240" i="1"/>
  <c r="W1239" i="1"/>
  <c r="V1239" i="1"/>
  <c r="U1239" i="1"/>
  <c r="T1239" i="1"/>
  <c r="S1239" i="1"/>
  <c r="W1238" i="1"/>
  <c r="V1238" i="1"/>
  <c r="U1238" i="1"/>
  <c r="T1238" i="1"/>
  <c r="S1238" i="1"/>
  <c r="W1237" i="1"/>
  <c r="V1237" i="1"/>
  <c r="U1237" i="1"/>
  <c r="T1237" i="1"/>
  <c r="S1237" i="1"/>
  <c r="W1236" i="1"/>
  <c r="V1236" i="1"/>
  <c r="U1236" i="1"/>
  <c r="T1236" i="1"/>
  <c r="S1236" i="1"/>
  <c r="W1235" i="1"/>
  <c r="V1235" i="1"/>
  <c r="U1235" i="1"/>
  <c r="T1235" i="1"/>
  <c r="S1235" i="1"/>
  <c r="W1234" i="1"/>
  <c r="V1234" i="1"/>
  <c r="U1234" i="1"/>
  <c r="T1234" i="1"/>
  <c r="S1234" i="1"/>
  <c r="W1233" i="1"/>
  <c r="V1233" i="1"/>
  <c r="U1233" i="1"/>
  <c r="T1233" i="1"/>
  <c r="S1233" i="1"/>
  <c r="W1232" i="1"/>
  <c r="V1232" i="1"/>
  <c r="U1232" i="1"/>
  <c r="T1232" i="1"/>
  <c r="S1232" i="1"/>
  <c r="W1231" i="1"/>
  <c r="V1231" i="1"/>
  <c r="U1231" i="1"/>
  <c r="T1231" i="1"/>
  <c r="S1231" i="1"/>
  <c r="W1230" i="1"/>
  <c r="V1230" i="1"/>
  <c r="U1230" i="1"/>
  <c r="T1230" i="1"/>
  <c r="S1230" i="1"/>
  <c r="W1229" i="1"/>
  <c r="V1229" i="1"/>
  <c r="U1229" i="1"/>
  <c r="T1229" i="1"/>
  <c r="S1229" i="1"/>
  <c r="W1228" i="1"/>
  <c r="V1228" i="1"/>
  <c r="U1228" i="1"/>
  <c r="T1228" i="1"/>
  <c r="S1228" i="1"/>
  <c r="W1227" i="1"/>
  <c r="V1227" i="1"/>
  <c r="U1227" i="1"/>
  <c r="T1227" i="1"/>
  <c r="S1227" i="1"/>
  <c r="W1226" i="1"/>
  <c r="V1226" i="1"/>
  <c r="U1226" i="1"/>
  <c r="T1226" i="1"/>
  <c r="S1226" i="1"/>
  <c r="W1225" i="1"/>
  <c r="V1225" i="1"/>
  <c r="U1225" i="1"/>
  <c r="T1225" i="1"/>
  <c r="S1225" i="1"/>
  <c r="W1224" i="1"/>
  <c r="V1224" i="1"/>
  <c r="U1224" i="1"/>
  <c r="T1224" i="1"/>
  <c r="S1224" i="1"/>
  <c r="W1223" i="1"/>
  <c r="V1223" i="1"/>
  <c r="U1223" i="1"/>
  <c r="T1223" i="1"/>
  <c r="S1223" i="1"/>
  <c r="W1222" i="1"/>
  <c r="V1222" i="1"/>
  <c r="U1222" i="1"/>
  <c r="T1222" i="1"/>
  <c r="S1222" i="1"/>
  <c r="W1221" i="1"/>
  <c r="V1221" i="1"/>
  <c r="U1221" i="1"/>
  <c r="T1221" i="1"/>
  <c r="S1221" i="1"/>
  <c r="W1220" i="1"/>
  <c r="V1220" i="1"/>
  <c r="U1220" i="1"/>
  <c r="T1220" i="1"/>
  <c r="S1220" i="1"/>
  <c r="W1219" i="1"/>
  <c r="V1219" i="1"/>
  <c r="U1219" i="1"/>
  <c r="T1219" i="1"/>
  <c r="S1219" i="1"/>
  <c r="W1217" i="1"/>
  <c r="V1217" i="1"/>
  <c r="U1217" i="1"/>
  <c r="T1217" i="1"/>
  <c r="S1217" i="1"/>
  <c r="W1216" i="1"/>
  <c r="V1216" i="1"/>
  <c r="U1216" i="1"/>
  <c r="T1216" i="1"/>
  <c r="S1216" i="1"/>
  <c r="W1215" i="1"/>
  <c r="V1215" i="1"/>
  <c r="U1215" i="1"/>
  <c r="T1215" i="1"/>
  <c r="S1215" i="1"/>
  <c r="W1214" i="1"/>
  <c r="V1214" i="1"/>
  <c r="U1214" i="1"/>
  <c r="T1214" i="1"/>
  <c r="S1214" i="1"/>
  <c r="W1213" i="1"/>
  <c r="V1213" i="1"/>
  <c r="U1213" i="1"/>
  <c r="T1213" i="1"/>
  <c r="S1213" i="1"/>
  <c r="W1212" i="1"/>
  <c r="V1212" i="1"/>
  <c r="U1212" i="1"/>
  <c r="T1212" i="1"/>
  <c r="S1212" i="1"/>
  <c r="W1211" i="1"/>
  <c r="V1211" i="1"/>
  <c r="U1211" i="1"/>
  <c r="T1211" i="1"/>
  <c r="S1211" i="1"/>
  <c r="W1210" i="1"/>
  <c r="V1210" i="1"/>
  <c r="U1210" i="1"/>
  <c r="T1210" i="1"/>
  <c r="S1210" i="1"/>
  <c r="W1209" i="1"/>
  <c r="V1209" i="1"/>
  <c r="U1209" i="1"/>
  <c r="T1209" i="1"/>
  <c r="S1209" i="1"/>
  <c r="W1208" i="1"/>
  <c r="V1208" i="1"/>
  <c r="U1208" i="1"/>
  <c r="T1208" i="1"/>
  <c r="S1208" i="1"/>
  <c r="W1207" i="1"/>
  <c r="V1207" i="1"/>
  <c r="U1207" i="1"/>
  <c r="T1207" i="1"/>
  <c r="S1207" i="1"/>
  <c r="W1206" i="1"/>
  <c r="V1206" i="1"/>
  <c r="U1206" i="1"/>
  <c r="T1206" i="1"/>
  <c r="S1206" i="1"/>
  <c r="W1205" i="1"/>
  <c r="V1205" i="1"/>
  <c r="U1205" i="1"/>
  <c r="T1205" i="1"/>
  <c r="S1205" i="1"/>
  <c r="W1204" i="1"/>
  <c r="V1204" i="1"/>
  <c r="U1204" i="1"/>
  <c r="T1204" i="1"/>
  <c r="S1204" i="1"/>
  <c r="W1203" i="1"/>
  <c r="V1203" i="1"/>
  <c r="U1203" i="1"/>
  <c r="T1203" i="1"/>
  <c r="S1203" i="1"/>
  <c r="W1202" i="1"/>
  <c r="V1202" i="1"/>
  <c r="U1202" i="1"/>
  <c r="T1202" i="1"/>
  <c r="S1202" i="1"/>
  <c r="W1201" i="1"/>
  <c r="V1201" i="1"/>
  <c r="U1201" i="1"/>
  <c r="T1201" i="1"/>
  <c r="S1201" i="1"/>
  <c r="W1200" i="1"/>
  <c r="V1200" i="1"/>
  <c r="U1200" i="1"/>
  <c r="T1200" i="1"/>
  <c r="S1200" i="1"/>
  <c r="W1199" i="1"/>
  <c r="V1199" i="1"/>
  <c r="U1199" i="1"/>
  <c r="T1199" i="1"/>
  <c r="S1199" i="1"/>
  <c r="W1198" i="1"/>
  <c r="V1198" i="1"/>
  <c r="U1198" i="1"/>
  <c r="T1198" i="1"/>
  <c r="S1198" i="1"/>
  <c r="W1197" i="1"/>
  <c r="V1197" i="1"/>
  <c r="U1197" i="1"/>
  <c r="T1197" i="1"/>
  <c r="S1197" i="1"/>
  <c r="W1196" i="1"/>
  <c r="V1196" i="1"/>
  <c r="U1196" i="1"/>
  <c r="T1196" i="1"/>
  <c r="S1196" i="1"/>
  <c r="W1195" i="1"/>
  <c r="V1195" i="1"/>
  <c r="U1195" i="1"/>
  <c r="T1195" i="1"/>
  <c r="S1195" i="1"/>
  <c r="W1194" i="1"/>
  <c r="V1194" i="1"/>
  <c r="U1194" i="1"/>
  <c r="T1194" i="1"/>
  <c r="S1194" i="1"/>
  <c r="W1193" i="1"/>
  <c r="V1193" i="1"/>
  <c r="U1193" i="1"/>
  <c r="T1193" i="1"/>
  <c r="S1193" i="1"/>
  <c r="W1192" i="1"/>
  <c r="V1192" i="1"/>
  <c r="U1192" i="1"/>
  <c r="T1192" i="1"/>
  <c r="S1192" i="1"/>
  <c r="W1191" i="1"/>
  <c r="V1191" i="1"/>
  <c r="U1191" i="1"/>
  <c r="T1191" i="1"/>
  <c r="S1191" i="1"/>
  <c r="W1190" i="1"/>
  <c r="V1190" i="1"/>
  <c r="U1190" i="1"/>
  <c r="T1190" i="1"/>
  <c r="S1190" i="1"/>
  <c r="W1189" i="1"/>
  <c r="V1189" i="1"/>
  <c r="U1189" i="1"/>
  <c r="T1189" i="1"/>
  <c r="S1189" i="1"/>
  <c r="W1188" i="1"/>
  <c r="V1188" i="1"/>
  <c r="U1188" i="1"/>
  <c r="T1188" i="1"/>
  <c r="S1188" i="1"/>
  <c r="W1187" i="1"/>
  <c r="V1187" i="1"/>
  <c r="U1187" i="1"/>
  <c r="T1187" i="1"/>
  <c r="S1187" i="1"/>
  <c r="W1186" i="1"/>
  <c r="V1186" i="1"/>
  <c r="U1186" i="1"/>
  <c r="T1186" i="1"/>
  <c r="S1186" i="1"/>
  <c r="W1185" i="1"/>
  <c r="V1185" i="1"/>
  <c r="U1185" i="1"/>
  <c r="T1185" i="1"/>
  <c r="S1185" i="1"/>
  <c r="W1184" i="1"/>
  <c r="V1184" i="1"/>
  <c r="U1184" i="1"/>
  <c r="T1184" i="1"/>
  <c r="S1184" i="1"/>
  <c r="W1183" i="1"/>
  <c r="V1183" i="1"/>
  <c r="U1183" i="1"/>
  <c r="T1183" i="1"/>
  <c r="S1183" i="1"/>
  <c r="W1182" i="1"/>
  <c r="V1182" i="1"/>
  <c r="U1182" i="1"/>
  <c r="T1182" i="1"/>
  <c r="S1182" i="1"/>
  <c r="W1181" i="1"/>
  <c r="V1181" i="1"/>
  <c r="U1181" i="1"/>
  <c r="T1181" i="1"/>
  <c r="S1181" i="1"/>
  <c r="W1180" i="1"/>
  <c r="V1180" i="1"/>
  <c r="U1180" i="1"/>
  <c r="T1180" i="1"/>
  <c r="S1180" i="1"/>
  <c r="W1179" i="1"/>
  <c r="V1179" i="1"/>
  <c r="U1179" i="1"/>
  <c r="T1179" i="1"/>
  <c r="S1179" i="1"/>
  <c r="W1178" i="1"/>
  <c r="V1178" i="1"/>
  <c r="U1178" i="1"/>
  <c r="T1178" i="1"/>
  <c r="S1178" i="1"/>
  <c r="W1177" i="1"/>
  <c r="V1177" i="1"/>
  <c r="U1177" i="1"/>
  <c r="T1177" i="1"/>
  <c r="S1177" i="1"/>
  <c r="W1176" i="1"/>
  <c r="V1176" i="1"/>
  <c r="U1176" i="1"/>
  <c r="T1176" i="1"/>
  <c r="S1176" i="1"/>
  <c r="W1175" i="1"/>
  <c r="V1175" i="1"/>
  <c r="U1175" i="1"/>
  <c r="T1175" i="1"/>
  <c r="S1175" i="1"/>
  <c r="W1174" i="1"/>
  <c r="V1174" i="1"/>
  <c r="U1174" i="1"/>
  <c r="T1174" i="1"/>
  <c r="S1174" i="1"/>
  <c r="W1173" i="1"/>
  <c r="V1173" i="1"/>
  <c r="U1173" i="1"/>
  <c r="T1173" i="1"/>
  <c r="S1173" i="1"/>
  <c r="W1172" i="1"/>
  <c r="V1172" i="1"/>
  <c r="U1172" i="1"/>
  <c r="T1172" i="1"/>
  <c r="S1172" i="1"/>
  <c r="W1171" i="1"/>
  <c r="V1171" i="1"/>
  <c r="U1171" i="1"/>
  <c r="T1171" i="1"/>
  <c r="S1171" i="1"/>
  <c r="W1170" i="1"/>
  <c r="V1170" i="1"/>
  <c r="U1170" i="1"/>
  <c r="T1170" i="1"/>
  <c r="S1170" i="1"/>
  <c r="W1169" i="1"/>
  <c r="V1169" i="1"/>
  <c r="U1169" i="1"/>
  <c r="T1169" i="1"/>
  <c r="S1169" i="1"/>
  <c r="W1168" i="1"/>
  <c r="V1168" i="1"/>
  <c r="U1168" i="1"/>
  <c r="T1168" i="1"/>
  <c r="S1168" i="1"/>
  <c r="W1167" i="1"/>
  <c r="V1167" i="1"/>
  <c r="U1167" i="1"/>
  <c r="T1167" i="1"/>
  <c r="S1167" i="1"/>
  <c r="W1166" i="1"/>
  <c r="V1166" i="1"/>
  <c r="U1166" i="1"/>
  <c r="T1166" i="1"/>
  <c r="S1166" i="1"/>
  <c r="W1165" i="1"/>
  <c r="V1165" i="1"/>
  <c r="U1165" i="1"/>
  <c r="T1165" i="1"/>
  <c r="S1165" i="1"/>
  <c r="W1164" i="1"/>
  <c r="V1164" i="1"/>
  <c r="U1164" i="1"/>
  <c r="T1164" i="1"/>
  <c r="S1164" i="1"/>
  <c r="W1163" i="1"/>
  <c r="V1163" i="1"/>
  <c r="U1163" i="1"/>
  <c r="T1163" i="1"/>
  <c r="S1163" i="1"/>
  <c r="W1162" i="1"/>
  <c r="V1162" i="1"/>
  <c r="U1162" i="1"/>
  <c r="T1162" i="1"/>
  <c r="S1162" i="1"/>
  <c r="W1161" i="1"/>
  <c r="V1161" i="1"/>
  <c r="U1161" i="1"/>
  <c r="T1161" i="1"/>
  <c r="S1161" i="1"/>
  <c r="W1160" i="1"/>
  <c r="V1160" i="1"/>
  <c r="U1160" i="1"/>
  <c r="T1160" i="1"/>
  <c r="S1160" i="1"/>
  <c r="W1159" i="1"/>
  <c r="V1159" i="1"/>
  <c r="U1159" i="1"/>
  <c r="T1159" i="1"/>
  <c r="S1159" i="1"/>
  <c r="W1158" i="1"/>
  <c r="V1158" i="1"/>
  <c r="U1158" i="1"/>
  <c r="T1158" i="1"/>
  <c r="S1158" i="1"/>
  <c r="W1157" i="1"/>
  <c r="V1157" i="1"/>
  <c r="U1157" i="1"/>
  <c r="T1157" i="1"/>
  <c r="S1157" i="1"/>
  <c r="W1156" i="1"/>
  <c r="V1156" i="1"/>
  <c r="U1156" i="1"/>
  <c r="T1156" i="1"/>
  <c r="S1156" i="1"/>
  <c r="W1155" i="1"/>
  <c r="V1155" i="1"/>
  <c r="U1155" i="1"/>
  <c r="T1155" i="1"/>
  <c r="S1155" i="1"/>
  <c r="W1154" i="1"/>
  <c r="V1154" i="1"/>
  <c r="U1154" i="1"/>
  <c r="T1154" i="1"/>
  <c r="S1154" i="1"/>
  <c r="W1153" i="1"/>
  <c r="V1153" i="1"/>
  <c r="U1153" i="1"/>
  <c r="T1153" i="1"/>
  <c r="S1153" i="1"/>
  <c r="W1152" i="1"/>
  <c r="V1152" i="1"/>
  <c r="U1152" i="1"/>
  <c r="T1152" i="1"/>
  <c r="S1152" i="1"/>
  <c r="W1151" i="1"/>
  <c r="V1151" i="1"/>
  <c r="U1151" i="1"/>
  <c r="T1151" i="1"/>
  <c r="S1151" i="1"/>
  <c r="W1150" i="1"/>
  <c r="V1150" i="1"/>
  <c r="U1150" i="1"/>
  <c r="T1150" i="1"/>
  <c r="S1150" i="1"/>
  <c r="W1149" i="1"/>
  <c r="V1149" i="1"/>
  <c r="U1149" i="1"/>
  <c r="T1149" i="1"/>
  <c r="S1149" i="1"/>
  <c r="W1148" i="1"/>
  <c r="V1148" i="1"/>
  <c r="U1148" i="1"/>
  <c r="T1148" i="1"/>
  <c r="S1148" i="1"/>
  <c r="W1147" i="1"/>
  <c r="V1147" i="1"/>
  <c r="U1147" i="1"/>
  <c r="T1147" i="1"/>
  <c r="S1147" i="1"/>
  <c r="W1146" i="1"/>
  <c r="V1146" i="1"/>
  <c r="U1146" i="1"/>
  <c r="T1146" i="1"/>
  <c r="S1146" i="1"/>
  <c r="W1145" i="1"/>
  <c r="V1145" i="1"/>
  <c r="U1145" i="1"/>
  <c r="T1145" i="1"/>
  <c r="S1145" i="1"/>
  <c r="W1144" i="1"/>
  <c r="V1144" i="1"/>
  <c r="U1144" i="1"/>
  <c r="T1144" i="1"/>
  <c r="S1144" i="1"/>
  <c r="W1143" i="1"/>
  <c r="V1143" i="1"/>
  <c r="U1143" i="1"/>
  <c r="T1143" i="1"/>
  <c r="S1143" i="1"/>
  <c r="W1142" i="1"/>
  <c r="V1142" i="1"/>
  <c r="U1142" i="1"/>
  <c r="T1142" i="1"/>
  <c r="S1142" i="1"/>
  <c r="W1141" i="1"/>
  <c r="V1141" i="1"/>
  <c r="U1141" i="1"/>
  <c r="T1141" i="1"/>
  <c r="S1141" i="1"/>
  <c r="W1140" i="1"/>
  <c r="V1140" i="1"/>
  <c r="U1140" i="1"/>
  <c r="T1140" i="1"/>
  <c r="S1140" i="1"/>
  <c r="W1139" i="1"/>
  <c r="V1139" i="1"/>
  <c r="U1139" i="1"/>
  <c r="T1139" i="1"/>
  <c r="S1139" i="1"/>
  <c r="W1138" i="1"/>
  <c r="V1138" i="1"/>
  <c r="U1138" i="1"/>
  <c r="T1138" i="1"/>
  <c r="S1138" i="1"/>
  <c r="W1137" i="1"/>
  <c r="V1137" i="1"/>
  <c r="U1137" i="1"/>
  <c r="T1137" i="1"/>
  <c r="S1137" i="1"/>
  <c r="W1136" i="1"/>
  <c r="V1136" i="1"/>
  <c r="U1136" i="1"/>
  <c r="T1136" i="1"/>
  <c r="S1136" i="1"/>
  <c r="W1135" i="1"/>
  <c r="V1135" i="1"/>
  <c r="U1135" i="1"/>
  <c r="T1135" i="1"/>
  <c r="S1135" i="1"/>
  <c r="W1134" i="1"/>
  <c r="V1134" i="1"/>
  <c r="U1134" i="1"/>
  <c r="T1134" i="1"/>
  <c r="S1134" i="1"/>
  <c r="W1133" i="1"/>
  <c r="V1133" i="1"/>
  <c r="U1133" i="1"/>
  <c r="T1133" i="1"/>
  <c r="S1133" i="1"/>
  <c r="W1132" i="1"/>
  <c r="V1132" i="1"/>
  <c r="U1132" i="1"/>
  <c r="T1132" i="1"/>
  <c r="S1132" i="1"/>
  <c r="W1131" i="1"/>
  <c r="V1131" i="1"/>
  <c r="U1131" i="1"/>
  <c r="T1131" i="1"/>
  <c r="S1131" i="1"/>
  <c r="W1130" i="1"/>
  <c r="V1130" i="1"/>
  <c r="U1130" i="1"/>
  <c r="T1130" i="1"/>
  <c r="S1130" i="1"/>
  <c r="W1129" i="1"/>
  <c r="V1129" i="1"/>
  <c r="U1129" i="1"/>
  <c r="T1129" i="1"/>
  <c r="S1129" i="1"/>
  <c r="W1128" i="1"/>
  <c r="V1128" i="1"/>
  <c r="U1128" i="1"/>
  <c r="T1128" i="1"/>
  <c r="S1128" i="1"/>
  <c r="W1127" i="1"/>
  <c r="V1127" i="1"/>
  <c r="U1127" i="1"/>
  <c r="T1127" i="1"/>
  <c r="S1127" i="1"/>
  <c r="W1126" i="1"/>
  <c r="V1126" i="1"/>
  <c r="U1126" i="1"/>
  <c r="T1126" i="1"/>
  <c r="S1126" i="1"/>
  <c r="W1125" i="1"/>
  <c r="V1125" i="1"/>
  <c r="U1125" i="1"/>
  <c r="T1125" i="1"/>
  <c r="S1125" i="1"/>
  <c r="W1124" i="1"/>
  <c r="V1124" i="1"/>
  <c r="U1124" i="1"/>
  <c r="T1124" i="1"/>
  <c r="S1124" i="1"/>
  <c r="W1123" i="1"/>
  <c r="V1123" i="1"/>
  <c r="U1123" i="1"/>
  <c r="T1123" i="1"/>
  <c r="S1123" i="1"/>
  <c r="W1122" i="1"/>
  <c r="V1122" i="1"/>
  <c r="U1122" i="1"/>
  <c r="T1122" i="1"/>
  <c r="S1122" i="1"/>
  <c r="W1121" i="1"/>
  <c r="V1121" i="1"/>
  <c r="U1121" i="1"/>
  <c r="T1121" i="1"/>
  <c r="S1121" i="1"/>
  <c r="W1120" i="1"/>
  <c r="V1120" i="1"/>
  <c r="U1120" i="1"/>
  <c r="T1120" i="1"/>
  <c r="S1120" i="1"/>
  <c r="W1119" i="1"/>
  <c r="V1119" i="1"/>
  <c r="U1119" i="1"/>
  <c r="T1119" i="1"/>
  <c r="S1119" i="1"/>
  <c r="W1118" i="1"/>
  <c r="V1118" i="1"/>
  <c r="U1118" i="1"/>
  <c r="T1118" i="1"/>
  <c r="S1118" i="1"/>
  <c r="W1117" i="1"/>
  <c r="V1117" i="1"/>
  <c r="U1117" i="1"/>
  <c r="T1117" i="1"/>
  <c r="S1117" i="1"/>
  <c r="W1116" i="1"/>
  <c r="V1116" i="1"/>
  <c r="U1116" i="1"/>
  <c r="T1116" i="1"/>
  <c r="S1116" i="1"/>
  <c r="W1115" i="1"/>
  <c r="V1115" i="1"/>
  <c r="U1115" i="1"/>
  <c r="T1115" i="1"/>
  <c r="S1115" i="1"/>
  <c r="W1114" i="1"/>
  <c r="V1114" i="1"/>
  <c r="U1114" i="1"/>
  <c r="T1114" i="1"/>
  <c r="S1114" i="1"/>
  <c r="W1113" i="1"/>
  <c r="V1113" i="1"/>
  <c r="U1113" i="1"/>
  <c r="T1113" i="1"/>
  <c r="S1113" i="1"/>
  <c r="W1112" i="1"/>
  <c r="V1112" i="1"/>
  <c r="U1112" i="1"/>
  <c r="T1112" i="1"/>
  <c r="S1112" i="1"/>
  <c r="W1111" i="1"/>
  <c r="V1111" i="1"/>
  <c r="U1111" i="1"/>
  <c r="T1111" i="1"/>
  <c r="S1111" i="1"/>
  <c r="W1110" i="1"/>
  <c r="V1110" i="1"/>
  <c r="U1110" i="1"/>
  <c r="T1110" i="1"/>
  <c r="S1110" i="1"/>
  <c r="W1109" i="1"/>
  <c r="V1109" i="1"/>
  <c r="U1109" i="1"/>
  <c r="T1109" i="1"/>
  <c r="S1109" i="1"/>
  <c r="W1108" i="1"/>
  <c r="V1108" i="1"/>
  <c r="U1108" i="1"/>
  <c r="T1108" i="1"/>
  <c r="S1108" i="1"/>
  <c r="W1107" i="1"/>
  <c r="V1107" i="1"/>
  <c r="U1107" i="1"/>
  <c r="T1107" i="1"/>
  <c r="S1107" i="1"/>
  <c r="W1106" i="1"/>
  <c r="V1106" i="1"/>
  <c r="U1106" i="1"/>
  <c r="T1106" i="1"/>
  <c r="S1106" i="1"/>
  <c r="W1105" i="1"/>
  <c r="V1105" i="1"/>
  <c r="U1105" i="1"/>
  <c r="T1105" i="1"/>
  <c r="S1105" i="1"/>
  <c r="W1104" i="1"/>
  <c r="V1104" i="1"/>
  <c r="U1104" i="1"/>
  <c r="T1104" i="1"/>
  <c r="S1104" i="1"/>
  <c r="W1103" i="1"/>
  <c r="V1103" i="1"/>
  <c r="U1103" i="1"/>
  <c r="T1103" i="1"/>
  <c r="S1103" i="1"/>
  <c r="W1102" i="1"/>
  <c r="V1102" i="1"/>
  <c r="U1102" i="1"/>
  <c r="T1102" i="1"/>
  <c r="S1102" i="1"/>
  <c r="W1101" i="1"/>
  <c r="V1101" i="1"/>
  <c r="U1101" i="1"/>
  <c r="T1101" i="1"/>
  <c r="S1101" i="1"/>
  <c r="W1100" i="1"/>
  <c r="V1100" i="1"/>
  <c r="U1100" i="1"/>
  <c r="T1100" i="1"/>
  <c r="S1100" i="1"/>
  <c r="W1099" i="1"/>
  <c r="V1099" i="1"/>
  <c r="U1099" i="1"/>
  <c r="T1099" i="1"/>
  <c r="S1099" i="1"/>
  <c r="W1098" i="1"/>
  <c r="V1098" i="1"/>
  <c r="U1098" i="1"/>
  <c r="T1098" i="1"/>
  <c r="S1098" i="1"/>
  <c r="W1097" i="1"/>
  <c r="V1097" i="1"/>
  <c r="U1097" i="1"/>
  <c r="T1097" i="1"/>
  <c r="S1097" i="1"/>
  <c r="W1096" i="1"/>
  <c r="V1096" i="1"/>
  <c r="U1096" i="1"/>
  <c r="T1096" i="1"/>
  <c r="S1096" i="1"/>
  <c r="W1095" i="1"/>
  <c r="V1095" i="1"/>
  <c r="U1095" i="1"/>
  <c r="T1095" i="1"/>
  <c r="S1095" i="1"/>
  <c r="W1094" i="1"/>
  <c r="V1094" i="1"/>
  <c r="U1094" i="1"/>
  <c r="T1094" i="1"/>
  <c r="S1094" i="1"/>
  <c r="W1093" i="1"/>
  <c r="V1093" i="1"/>
  <c r="U1093" i="1"/>
  <c r="T1093" i="1"/>
  <c r="S1093" i="1"/>
  <c r="W1092" i="1"/>
  <c r="V1092" i="1"/>
  <c r="U1092" i="1"/>
  <c r="T1092" i="1"/>
  <c r="S1092" i="1"/>
  <c r="W1091" i="1"/>
  <c r="V1091" i="1"/>
  <c r="U1091" i="1"/>
  <c r="T1091" i="1"/>
  <c r="S1091" i="1"/>
  <c r="W1090" i="1"/>
  <c r="V1090" i="1"/>
  <c r="U1090" i="1"/>
  <c r="T1090" i="1"/>
  <c r="S1090" i="1"/>
  <c r="W1089" i="1"/>
  <c r="V1089" i="1"/>
  <c r="U1089" i="1"/>
  <c r="T1089" i="1"/>
  <c r="S1089" i="1"/>
  <c r="W1088" i="1"/>
  <c r="V1088" i="1"/>
  <c r="U1088" i="1"/>
  <c r="T1088" i="1"/>
  <c r="S1088" i="1"/>
  <c r="W1087" i="1"/>
  <c r="V1087" i="1"/>
  <c r="U1087" i="1"/>
  <c r="T1087" i="1"/>
  <c r="S1087" i="1"/>
  <c r="W1086" i="1"/>
  <c r="V1086" i="1"/>
  <c r="U1086" i="1"/>
  <c r="T1086" i="1"/>
  <c r="S1086" i="1"/>
  <c r="W1085" i="1"/>
  <c r="V1085" i="1"/>
  <c r="U1085" i="1"/>
  <c r="T1085" i="1"/>
  <c r="S1085" i="1"/>
  <c r="W1084" i="1"/>
  <c r="V1084" i="1"/>
  <c r="U1084" i="1"/>
  <c r="T1084" i="1"/>
  <c r="S1084" i="1"/>
  <c r="W1083" i="1"/>
  <c r="V1083" i="1"/>
  <c r="U1083" i="1"/>
  <c r="T1083" i="1"/>
  <c r="S1083" i="1"/>
  <c r="W1082" i="1"/>
  <c r="V1082" i="1"/>
  <c r="U1082" i="1"/>
  <c r="T1082" i="1"/>
  <c r="S1082" i="1"/>
  <c r="W1081" i="1"/>
  <c r="V1081" i="1"/>
  <c r="U1081" i="1"/>
  <c r="T1081" i="1"/>
  <c r="S1081" i="1"/>
  <c r="W1080" i="1"/>
  <c r="V1080" i="1"/>
  <c r="U1080" i="1"/>
  <c r="T1080" i="1"/>
  <c r="S1080" i="1"/>
  <c r="W1079" i="1"/>
  <c r="V1079" i="1"/>
  <c r="U1079" i="1"/>
  <c r="T1079" i="1"/>
  <c r="S1079" i="1"/>
  <c r="W1078" i="1"/>
  <c r="V1078" i="1"/>
  <c r="U1078" i="1"/>
  <c r="T1078" i="1"/>
  <c r="S1078" i="1"/>
  <c r="W1077" i="1"/>
  <c r="V1077" i="1"/>
  <c r="U1077" i="1"/>
  <c r="T1077" i="1"/>
  <c r="S1077" i="1"/>
  <c r="W1076" i="1"/>
  <c r="V1076" i="1"/>
  <c r="U1076" i="1"/>
  <c r="T1076" i="1"/>
  <c r="S1076" i="1"/>
  <c r="W1075" i="1"/>
  <c r="V1075" i="1"/>
  <c r="U1075" i="1"/>
  <c r="T1075" i="1"/>
  <c r="S1075" i="1"/>
  <c r="W1074" i="1"/>
  <c r="V1074" i="1"/>
  <c r="U1074" i="1"/>
  <c r="T1074" i="1"/>
  <c r="S1074" i="1"/>
  <c r="W1073" i="1"/>
  <c r="V1073" i="1"/>
  <c r="U1073" i="1"/>
  <c r="T1073" i="1"/>
  <c r="S1073" i="1"/>
  <c r="W1072" i="1"/>
  <c r="V1072" i="1"/>
  <c r="U1072" i="1"/>
  <c r="T1072" i="1"/>
  <c r="S1072" i="1"/>
  <c r="W1071" i="1"/>
  <c r="V1071" i="1"/>
  <c r="U1071" i="1"/>
  <c r="T1071" i="1"/>
  <c r="S1071" i="1"/>
  <c r="W1070" i="1"/>
  <c r="V1070" i="1"/>
  <c r="U1070" i="1"/>
  <c r="T1070" i="1"/>
  <c r="S1070" i="1"/>
  <c r="W1069" i="1"/>
  <c r="V1069" i="1"/>
  <c r="U1069" i="1"/>
  <c r="T1069" i="1"/>
  <c r="S1069" i="1"/>
  <c r="W1068" i="1"/>
  <c r="V1068" i="1"/>
  <c r="U1068" i="1"/>
  <c r="T1068" i="1"/>
  <c r="S1068" i="1"/>
  <c r="W1067" i="1"/>
  <c r="V1067" i="1"/>
  <c r="U1067" i="1"/>
  <c r="T1067" i="1"/>
  <c r="S1067" i="1"/>
  <c r="W1066" i="1"/>
  <c r="V1066" i="1"/>
  <c r="U1066" i="1"/>
  <c r="T1066" i="1"/>
  <c r="S1066" i="1"/>
  <c r="W1065" i="1"/>
  <c r="V1065" i="1"/>
  <c r="U1065" i="1"/>
  <c r="T1065" i="1"/>
  <c r="S1065" i="1"/>
  <c r="W1064" i="1"/>
  <c r="V1064" i="1"/>
  <c r="U1064" i="1"/>
  <c r="T1064" i="1"/>
  <c r="S1064" i="1"/>
  <c r="W1063" i="1"/>
  <c r="V1063" i="1"/>
  <c r="U1063" i="1"/>
  <c r="T1063" i="1"/>
  <c r="S1063" i="1"/>
  <c r="W1062" i="1"/>
  <c r="V1062" i="1"/>
  <c r="U1062" i="1"/>
  <c r="T1062" i="1"/>
  <c r="S1062" i="1"/>
  <c r="W1061" i="1"/>
  <c r="V1061" i="1"/>
  <c r="U1061" i="1"/>
  <c r="T1061" i="1"/>
  <c r="S1061" i="1"/>
  <c r="W1060" i="1"/>
  <c r="V1060" i="1"/>
  <c r="U1060" i="1"/>
  <c r="T1060" i="1"/>
  <c r="S1060" i="1"/>
  <c r="W1059" i="1"/>
  <c r="V1059" i="1"/>
  <c r="U1059" i="1"/>
  <c r="T1059" i="1"/>
  <c r="S1059" i="1"/>
  <c r="W1058" i="1"/>
  <c r="V1058" i="1"/>
  <c r="U1058" i="1"/>
  <c r="T1058" i="1"/>
  <c r="S1058" i="1"/>
  <c r="W1057" i="1"/>
  <c r="V1057" i="1"/>
  <c r="U1057" i="1"/>
  <c r="T1057" i="1"/>
  <c r="S1057" i="1"/>
  <c r="W1056" i="1"/>
  <c r="V1056" i="1"/>
  <c r="U1056" i="1"/>
  <c r="T1056" i="1"/>
  <c r="S1056" i="1"/>
  <c r="W1055" i="1"/>
  <c r="V1055" i="1"/>
  <c r="U1055" i="1"/>
  <c r="T1055" i="1"/>
  <c r="S1055" i="1"/>
  <c r="W1054" i="1"/>
  <c r="V1054" i="1"/>
  <c r="U1054" i="1"/>
  <c r="T1054" i="1"/>
  <c r="S1054" i="1"/>
  <c r="W1053" i="1"/>
  <c r="V1053" i="1"/>
  <c r="U1053" i="1"/>
  <c r="T1053" i="1"/>
  <c r="S1053" i="1"/>
  <c r="W1052" i="1"/>
  <c r="V1052" i="1"/>
  <c r="U1052" i="1"/>
  <c r="T1052" i="1"/>
  <c r="S1052" i="1"/>
  <c r="W1051" i="1"/>
  <c r="V1051" i="1"/>
  <c r="U1051" i="1"/>
  <c r="T1051" i="1"/>
  <c r="S1051" i="1"/>
  <c r="W1050" i="1"/>
  <c r="V1050" i="1"/>
  <c r="U1050" i="1"/>
  <c r="T1050" i="1"/>
  <c r="S1050" i="1"/>
  <c r="W1049" i="1"/>
  <c r="V1049" i="1"/>
  <c r="U1049" i="1"/>
  <c r="T1049" i="1"/>
  <c r="S1049" i="1"/>
  <c r="W1048" i="1"/>
  <c r="V1048" i="1"/>
  <c r="U1048" i="1"/>
  <c r="T1048" i="1"/>
  <c r="S1048" i="1"/>
  <c r="W1047" i="1"/>
  <c r="V1047" i="1"/>
  <c r="U1047" i="1"/>
  <c r="T1047" i="1"/>
  <c r="S1047" i="1"/>
  <c r="W1046" i="1"/>
  <c r="V1046" i="1"/>
  <c r="U1046" i="1"/>
  <c r="T1046" i="1"/>
  <c r="S1046" i="1"/>
  <c r="W1045" i="1"/>
  <c r="V1045" i="1"/>
  <c r="U1045" i="1"/>
  <c r="T1045" i="1"/>
  <c r="S1045" i="1"/>
  <c r="W1044" i="1"/>
  <c r="V1044" i="1"/>
  <c r="U1044" i="1"/>
  <c r="T1044" i="1"/>
  <c r="S1044" i="1"/>
  <c r="W1043" i="1"/>
  <c r="V1043" i="1"/>
  <c r="U1043" i="1"/>
  <c r="T1043" i="1"/>
  <c r="S1043" i="1"/>
  <c r="W1042" i="1"/>
  <c r="V1042" i="1"/>
  <c r="U1042" i="1"/>
  <c r="T1042" i="1"/>
  <c r="S1042" i="1"/>
  <c r="W1041" i="1"/>
  <c r="V1041" i="1"/>
  <c r="U1041" i="1"/>
  <c r="T1041" i="1"/>
  <c r="S1041" i="1"/>
  <c r="W1040" i="1"/>
  <c r="V1040" i="1"/>
  <c r="U1040" i="1"/>
  <c r="T1040" i="1"/>
  <c r="S1040" i="1"/>
  <c r="W1039" i="1"/>
  <c r="V1039" i="1"/>
  <c r="U1039" i="1"/>
  <c r="T1039" i="1"/>
  <c r="S1039" i="1"/>
  <c r="W1038" i="1"/>
  <c r="V1038" i="1"/>
  <c r="U1038" i="1"/>
  <c r="T1038" i="1"/>
  <c r="S1038" i="1"/>
  <c r="W1037" i="1"/>
  <c r="V1037" i="1"/>
  <c r="U1037" i="1"/>
  <c r="T1037" i="1"/>
  <c r="S1037" i="1"/>
  <c r="W1036" i="1"/>
  <c r="V1036" i="1"/>
  <c r="U1036" i="1"/>
  <c r="T1036" i="1"/>
  <c r="S1036" i="1"/>
  <c r="W1035" i="1"/>
  <c r="V1035" i="1"/>
  <c r="U1035" i="1"/>
  <c r="T1035" i="1"/>
  <c r="S1035" i="1"/>
  <c r="W1034" i="1"/>
  <c r="V1034" i="1"/>
  <c r="U1034" i="1"/>
  <c r="T1034" i="1"/>
  <c r="S1034" i="1"/>
  <c r="W1033" i="1"/>
  <c r="V1033" i="1"/>
  <c r="U1033" i="1"/>
  <c r="T1033" i="1"/>
  <c r="S1033" i="1"/>
  <c r="W1032" i="1"/>
  <c r="V1032" i="1"/>
  <c r="U1032" i="1"/>
  <c r="T1032" i="1"/>
  <c r="S1032" i="1"/>
  <c r="W1031" i="1"/>
  <c r="V1031" i="1"/>
  <c r="U1031" i="1"/>
  <c r="T1031" i="1"/>
  <c r="S1031" i="1"/>
  <c r="W1030" i="1"/>
  <c r="V1030" i="1"/>
  <c r="U1030" i="1"/>
  <c r="T1030" i="1"/>
  <c r="S1030" i="1"/>
  <c r="W1029" i="1"/>
  <c r="V1029" i="1"/>
  <c r="U1029" i="1"/>
  <c r="T1029" i="1"/>
  <c r="S1029" i="1"/>
  <c r="W1028" i="1"/>
  <c r="V1028" i="1"/>
  <c r="U1028" i="1"/>
  <c r="T1028" i="1"/>
  <c r="S1028" i="1"/>
  <c r="W1027" i="1"/>
  <c r="V1027" i="1"/>
  <c r="U1027" i="1"/>
  <c r="T1027" i="1"/>
  <c r="S1027" i="1"/>
  <c r="W1026" i="1"/>
  <c r="V1026" i="1"/>
  <c r="U1026" i="1"/>
  <c r="T1026" i="1"/>
  <c r="S1026" i="1"/>
  <c r="W1025" i="1"/>
  <c r="V1025" i="1"/>
  <c r="U1025" i="1"/>
  <c r="T1025" i="1"/>
  <c r="S1025" i="1"/>
  <c r="W1024" i="1"/>
  <c r="V1024" i="1"/>
  <c r="U1024" i="1"/>
  <c r="T1024" i="1"/>
  <c r="S1024" i="1"/>
  <c r="W1023" i="1"/>
  <c r="V1023" i="1"/>
  <c r="U1023" i="1"/>
  <c r="T1023" i="1"/>
  <c r="S1023" i="1"/>
  <c r="W1022" i="1"/>
  <c r="V1022" i="1"/>
  <c r="U1022" i="1"/>
  <c r="T1022" i="1"/>
  <c r="S1022" i="1"/>
  <c r="W1021" i="1"/>
  <c r="V1021" i="1"/>
  <c r="U1021" i="1"/>
  <c r="T1021" i="1"/>
  <c r="S1021" i="1"/>
  <c r="W1020" i="1"/>
  <c r="V1020" i="1"/>
  <c r="U1020" i="1"/>
  <c r="T1020" i="1"/>
  <c r="S1020" i="1"/>
  <c r="W1019" i="1"/>
  <c r="V1019" i="1"/>
  <c r="U1019" i="1"/>
  <c r="T1019" i="1"/>
  <c r="S1019" i="1"/>
  <c r="W1018" i="1"/>
  <c r="V1018" i="1"/>
  <c r="U1018" i="1"/>
  <c r="T1018" i="1"/>
  <c r="S1018" i="1"/>
  <c r="W1017" i="1"/>
  <c r="V1017" i="1"/>
  <c r="U1017" i="1"/>
  <c r="T1017" i="1"/>
  <c r="S1017" i="1"/>
  <c r="W1016" i="1"/>
  <c r="V1016" i="1"/>
  <c r="U1016" i="1"/>
  <c r="T1016" i="1"/>
  <c r="S1016" i="1"/>
  <c r="W1015" i="1"/>
  <c r="V1015" i="1"/>
  <c r="U1015" i="1"/>
  <c r="T1015" i="1"/>
  <c r="S1015" i="1"/>
  <c r="W1014" i="1"/>
  <c r="V1014" i="1"/>
  <c r="U1014" i="1"/>
  <c r="T1014" i="1"/>
  <c r="S1014" i="1"/>
  <c r="W1013" i="1"/>
  <c r="V1013" i="1"/>
  <c r="U1013" i="1"/>
  <c r="T1013" i="1"/>
  <c r="S1013" i="1"/>
  <c r="W1012" i="1"/>
  <c r="V1012" i="1"/>
  <c r="U1012" i="1"/>
  <c r="T1012" i="1"/>
  <c r="S1012" i="1"/>
  <c r="W1011" i="1"/>
  <c r="V1011" i="1"/>
  <c r="U1011" i="1"/>
  <c r="T1011" i="1"/>
  <c r="S1011" i="1"/>
  <c r="W1010" i="1"/>
  <c r="V1010" i="1"/>
  <c r="U1010" i="1"/>
  <c r="T1010" i="1"/>
  <c r="S1010" i="1"/>
  <c r="W1009" i="1"/>
  <c r="V1009" i="1"/>
  <c r="U1009" i="1"/>
  <c r="T1009" i="1"/>
  <c r="S1009" i="1"/>
  <c r="W1008" i="1"/>
  <c r="V1008" i="1"/>
  <c r="U1008" i="1"/>
  <c r="T1008" i="1"/>
  <c r="S1008" i="1"/>
  <c r="W1007" i="1"/>
  <c r="V1007" i="1"/>
  <c r="U1007" i="1"/>
  <c r="T1007" i="1"/>
  <c r="S1007" i="1"/>
  <c r="W1006" i="1"/>
  <c r="V1006" i="1"/>
  <c r="U1006" i="1"/>
  <c r="T1006" i="1"/>
  <c r="S1006" i="1"/>
  <c r="W1005" i="1"/>
  <c r="V1005" i="1"/>
  <c r="U1005" i="1"/>
  <c r="T1005" i="1"/>
  <c r="S1005" i="1"/>
  <c r="W1004" i="1"/>
  <c r="V1004" i="1"/>
  <c r="U1004" i="1"/>
  <c r="T1004" i="1"/>
  <c r="S1004" i="1"/>
  <c r="W1003" i="1"/>
  <c r="V1003" i="1"/>
  <c r="U1003" i="1"/>
  <c r="T1003" i="1"/>
  <c r="S1003" i="1"/>
  <c r="W1002" i="1"/>
  <c r="V1002" i="1"/>
  <c r="U1002" i="1"/>
  <c r="T1002" i="1"/>
  <c r="S1002" i="1"/>
  <c r="W1001" i="1"/>
  <c r="V1001" i="1"/>
  <c r="U1001" i="1"/>
  <c r="T1001" i="1"/>
  <c r="S1001" i="1"/>
  <c r="W1000" i="1"/>
  <c r="V1000" i="1"/>
  <c r="U1000" i="1"/>
  <c r="T1000" i="1"/>
  <c r="S1000" i="1"/>
  <c r="W999" i="1"/>
  <c r="V999" i="1"/>
  <c r="U999" i="1"/>
  <c r="T999" i="1"/>
  <c r="S999" i="1"/>
  <c r="W998" i="1"/>
  <c r="V998" i="1"/>
  <c r="U998" i="1"/>
  <c r="T998" i="1"/>
  <c r="S998" i="1"/>
  <c r="W997" i="1"/>
  <c r="V997" i="1"/>
  <c r="U997" i="1"/>
  <c r="T997" i="1"/>
  <c r="S997" i="1"/>
  <c r="W996" i="1"/>
  <c r="V996" i="1"/>
  <c r="U996" i="1"/>
  <c r="T996" i="1"/>
  <c r="S996" i="1"/>
  <c r="W995" i="1"/>
  <c r="V995" i="1"/>
  <c r="U995" i="1"/>
  <c r="T995" i="1"/>
  <c r="S995" i="1"/>
  <c r="W994" i="1"/>
  <c r="V994" i="1"/>
  <c r="U994" i="1"/>
  <c r="T994" i="1"/>
  <c r="S994" i="1"/>
  <c r="W993" i="1"/>
  <c r="V993" i="1"/>
  <c r="U993" i="1"/>
  <c r="T993" i="1"/>
  <c r="S993" i="1"/>
  <c r="W992" i="1"/>
  <c r="V992" i="1"/>
  <c r="U992" i="1"/>
  <c r="T992" i="1"/>
  <c r="S992" i="1"/>
  <c r="W991" i="1"/>
  <c r="V991" i="1"/>
  <c r="U991" i="1"/>
  <c r="T991" i="1"/>
  <c r="S991" i="1"/>
  <c r="W990" i="1"/>
  <c r="V990" i="1"/>
  <c r="U990" i="1"/>
  <c r="T990" i="1"/>
  <c r="S990" i="1"/>
  <c r="W989" i="1"/>
  <c r="V989" i="1"/>
  <c r="U989" i="1"/>
  <c r="T989" i="1"/>
  <c r="S989" i="1"/>
  <c r="W988" i="1"/>
  <c r="V988" i="1"/>
  <c r="U988" i="1"/>
  <c r="T988" i="1"/>
  <c r="S988" i="1"/>
  <c r="W987" i="1"/>
  <c r="V987" i="1"/>
  <c r="U987" i="1"/>
  <c r="T987" i="1"/>
  <c r="S987" i="1"/>
  <c r="W986" i="1"/>
  <c r="V986" i="1"/>
  <c r="U986" i="1"/>
  <c r="T986" i="1"/>
  <c r="S986" i="1"/>
  <c r="W985" i="1"/>
  <c r="V985" i="1"/>
  <c r="U985" i="1"/>
  <c r="T985" i="1"/>
  <c r="S985" i="1"/>
  <c r="W984" i="1"/>
  <c r="V984" i="1"/>
  <c r="U984" i="1"/>
  <c r="T984" i="1"/>
  <c r="S984" i="1"/>
  <c r="W983" i="1"/>
  <c r="V983" i="1"/>
  <c r="U983" i="1"/>
  <c r="T983" i="1"/>
  <c r="S983" i="1"/>
  <c r="W982" i="1"/>
  <c r="V982" i="1"/>
  <c r="U982" i="1"/>
  <c r="T982" i="1"/>
  <c r="S982" i="1"/>
  <c r="W981" i="1"/>
  <c r="V981" i="1"/>
  <c r="U981" i="1"/>
  <c r="T981" i="1"/>
  <c r="S981" i="1"/>
  <c r="W980" i="1"/>
  <c r="V980" i="1"/>
  <c r="U980" i="1"/>
  <c r="T980" i="1"/>
  <c r="S980" i="1"/>
  <c r="W979" i="1"/>
  <c r="V979" i="1"/>
  <c r="U979" i="1"/>
  <c r="T979" i="1"/>
  <c r="S979" i="1"/>
  <c r="W978" i="1"/>
  <c r="V978" i="1"/>
  <c r="U978" i="1"/>
  <c r="T978" i="1"/>
  <c r="S978" i="1"/>
  <c r="W977" i="1"/>
  <c r="V977" i="1"/>
  <c r="U977" i="1"/>
  <c r="T977" i="1"/>
  <c r="S977" i="1"/>
  <c r="W976" i="1"/>
  <c r="V976" i="1"/>
  <c r="U976" i="1"/>
  <c r="T976" i="1"/>
  <c r="S976" i="1"/>
  <c r="W975" i="1"/>
  <c r="V975" i="1"/>
  <c r="U975" i="1"/>
  <c r="T975" i="1"/>
  <c r="S975" i="1"/>
  <c r="W974" i="1"/>
  <c r="V974" i="1"/>
  <c r="U974" i="1"/>
  <c r="T974" i="1"/>
  <c r="S974" i="1"/>
  <c r="W973" i="1"/>
  <c r="V973" i="1"/>
  <c r="U973" i="1"/>
  <c r="T973" i="1"/>
  <c r="S973" i="1"/>
  <c r="W972" i="1"/>
  <c r="V972" i="1"/>
  <c r="U972" i="1"/>
  <c r="T972" i="1"/>
  <c r="S972" i="1"/>
  <c r="W971" i="1"/>
  <c r="V971" i="1"/>
  <c r="U971" i="1"/>
  <c r="T971" i="1"/>
  <c r="S971" i="1"/>
  <c r="W970" i="1"/>
  <c r="V970" i="1"/>
  <c r="U970" i="1"/>
  <c r="T970" i="1"/>
  <c r="S970" i="1"/>
  <c r="W969" i="1"/>
  <c r="V969" i="1"/>
  <c r="U969" i="1"/>
  <c r="T969" i="1"/>
  <c r="S969" i="1"/>
  <c r="W968" i="1"/>
  <c r="V968" i="1"/>
  <c r="U968" i="1"/>
  <c r="T968" i="1"/>
  <c r="S968" i="1"/>
  <c r="W967" i="1"/>
  <c r="V967" i="1"/>
  <c r="U967" i="1"/>
  <c r="T967" i="1"/>
  <c r="S967" i="1"/>
  <c r="W966" i="1"/>
  <c r="V966" i="1"/>
  <c r="U966" i="1"/>
  <c r="T966" i="1"/>
  <c r="S966" i="1"/>
  <c r="W965" i="1"/>
  <c r="V965" i="1"/>
  <c r="U965" i="1"/>
  <c r="T965" i="1"/>
  <c r="S965" i="1"/>
  <c r="W964" i="1"/>
  <c r="V964" i="1"/>
  <c r="U964" i="1"/>
  <c r="T964" i="1"/>
  <c r="S964" i="1"/>
  <c r="W963" i="1"/>
  <c r="V963" i="1"/>
  <c r="U963" i="1"/>
  <c r="T963" i="1"/>
  <c r="S963" i="1"/>
  <c r="W962" i="1"/>
  <c r="V962" i="1"/>
  <c r="U962" i="1"/>
  <c r="T962" i="1"/>
  <c r="S962" i="1"/>
  <c r="W961" i="1"/>
  <c r="V961" i="1"/>
  <c r="U961" i="1"/>
  <c r="T961" i="1"/>
  <c r="S961" i="1"/>
  <c r="W960" i="1"/>
  <c r="V960" i="1"/>
  <c r="U960" i="1"/>
  <c r="T960" i="1"/>
  <c r="S960" i="1"/>
  <c r="W959" i="1"/>
  <c r="V959" i="1"/>
  <c r="U959" i="1"/>
  <c r="T959" i="1"/>
  <c r="S959" i="1"/>
  <c r="W958" i="1"/>
  <c r="V958" i="1"/>
  <c r="U958" i="1"/>
  <c r="T958" i="1"/>
  <c r="S958" i="1"/>
  <c r="W957" i="1"/>
  <c r="V957" i="1"/>
  <c r="U957" i="1"/>
  <c r="T957" i="1"/>
  <c r="S957" i="1"/>
  <c r="W956" i="1"/>
  <c r="V956" i="1"/>
  <c r="U956" i="1"/>
  <c r="T956" i="1"/>
  <c r="S956" i="1"/>
  <c r="W955" i="1"/>
  <c r="V955" i="1"/>
  <c r="U955" i="1"/>
  <c r="T955" i="1"/>
  <c r="S955" i="1"/>
  <c r="W954" i="1"/>
  <c r="V954" i="1"/>
  <c r="U954" i="1"/>
  <c r="T954" i="1"/>
  <c r="S954" i="1"/>
  <c r="W953" i="1"/>
  <c r="V953" i="1"/>
  <c r="U953" i="1"/>
  <c r="T953" i="1"/>
  <c r="S953" i="1"/>
  <c r="W952" i="1"/>
  <c r="V952" i="1"/>
  <c r="U952" i="1"/>
  <c r="T952" i="1"/>
  <c r="S952" i="1"/>
  <c r="W951" i="1"/>
  <c r="V951" i="1"/>
  <c r="U951" i="1"/>
  <c r="T951" i="1"/>
  <c r="S951" i="1"/>
  <c r="W950" i="1"/>
  <c r="V950" i="1"/>
  <c r="U950" i="1"/>
  <c r="T950" i="1"/>
  <c r="S950" i="1"/>
  <c r="W949" i="1"/>
  <c r="V949" i="1"/>
  <c r="U949" i="1"/>
  <c r="T949" i="1"/>
  <c r="S949" i="1"/>
  <c r="W948" i="1"/>
  <c r="V948" i="1"/>
  <c r="U948" i="1"/>
  <c r="T948" i="1"/>
  <c r="S948" i="1"/>
  <c r="W947" i="1"/>
  <c r="V947" i="1"/>
  <c r="U947" i="1"/>
  <c r="T947" i="1"/>
  <c r="S947" i="1"/>
  <c r="W946" i="1"/>
  <c r="V946" i="1"/>
  <c r="U946" i="1"/>
  <c r="T946" i="1"/>
  <c r="S946" i="1"/>
  <c r="W945" i="1"/>
  <c r="V945" i="1"/>
  <c r="U945" i="1"/>
  <c r="T945" i="1"/>
  <c r="S945" i="1"/>
  <c r="W944" i="1"/>
  <c r="V944" i="1"/>
  <c r="U944" i="1"/>
  <c r="T944" i="1"/>
  <c r="S944" i="1"/>
  <c r="W943" i="1"/>
  <c r="V943" i="1"/>
  <c r="U943" i="1"/>
  <c r="T943" i="1"/>
  <c r="S943" i="1"/>
  <c r="W942" i="1"/>
  <c r="V942" i="1"/>
  <c r="U942" i="1"/>
  <c r="T942" i="1"/>
  <c r="S942" i="1"/>
  <c r="W941" i="1"/>
  <c r="V941" i="1"/>
  <c r="U941" i="1"/>
  <c r="T941" i="1"/>
  <c r="S941" i="1"/>
  <c r="W940" i="1"/>
  <c r="V940" i="1"/>
  <c r="U940" i="1"/>
  <c r="T940" i="1"/>
  <c r="S940" i="1"/>
  <c r="W939" i="1"/>
  <c r="V939" i="1"/>
  <c r="U939" i="1"/>
  <c r="T939" i="1"/>
  <c r="S939" i="1"/>
  <c r="W938" i="1"/>
  <c r="V938" i="1"/>
  <c r="U938" i="1"/>
  <c r="T938" i="1"/>
  <c r="S938" i="1"/>
  <c r="W937" i="1"/>
  <c r="V937" i="1"/>
  <c r="U937" i="1"/>
  <c r="T937" i="1"/>
  <c r="S937" i="1"/>
  <c r="W936" i="1"/>
  <c r="V936" i="1"/>
  <c r="U936" i="1"/>
  <c r="T936" i="1"/>
  <c r="S936" i="1"/>
  <c r="W935" i="1"/>
  <c r="V935" i="1"/>
  <c r="U935" i="1"/>
  <c r="T935" i="1"/>
  <c r="S935" i="1"/>
  <c r="W934" i="1"/>
  <c r="V934" i="1"/>
  <c r="U934" i="1"/>
  <c r="T934" i="1"/>
  <c r="S934" i="1"/>
  <c r="W933" i="1"/>
  <c r="V933" i="1"/>
  <c r="U933" i="1"/>
  <c r="T933" i="1"/>
  <c r="S933" i="1"/>
  <c r="W932" i="1"/>
  <c r="V932" i="1"/>
  <c r="U932" i="1"/>
  <c r="T932" i="1"/>
  <c r="S932" i="1"/>
  <c r="W931" i="1"/>
  <c r="V931" i="1"/>
  <c r="U931" i="1"/>
  <c r="T931" i="1"/>
  <c r="S931" i="1"/>
  <c r="W930" i="1"/>
  <c r="V930" i="1"/>
  <c r="U930" i="1"/>
  <c r="T930" i="1"/>
  <c r="S930" i="1"/>
  <c r="W929" i="1"/>
  <c r="V929" i="1"/>
  <c r="U929" i="1"/>
  <c r="T929" i="1"/>
  <c r="S929" i="1"/>
  <c r="W928" i="1"/>
  <c r="V928" i="1"/>
  <c r="U928" i="1"/>
  <c r="T928" i="1"/>
  <c r="S928" i="1"/>
  <c r="W927" i="1"/>
  <c r="V927" i="1"/>
  <c r="U927" i="1"/>
  <c r="T927" i="1"/>
  <c r="S927" i="1"/>
  <c r="W926" i="1"/>
  <c r="V926" i="1"/>
  <c r="U926" i="1"/>
  <c r="T926" i="1"/>
  <c r="S926" i="1"/>
  <c r="W925" i="1"/>
  <c r="V925" i="1"/>
  <c r="U925" i="1"/>
  <c r="T925" i="1"/>
  <c r="S925" i="1"/>
  <c r="W924" i="1"/>
  <c r="V924" i="1"/>
  <c r="U924" i="1"/>
  <c r="T924" i="1"/>
  <c r="S924" i="1"/>
  <c r="W923" i="1"/>
  <c r="V923" i="1"/>
  <c r="U923" i="1"/>
  <c r="T923" i="1"/>
  <c r="S923" i="1"/>
  <c r="W922" i="1"/>
  <c r="V922" i="1"/>
  <c r="U922" i="1"/>
  <c r="T922" i="1"/>
  <c r="S922" i="1"/>
  <c r="W921" i="1"/>
  <c r="V921" i="1"/>
  <c r="U921" i="1"/>
  <c r="T921" i="1"/>
  <c r="S921" i="1"/>
  <c r="W920" i="1"/>
  <c r="V920" i="1"/>
  <c r="U920" i="1"/>
  <c r="T920" i="1"/>
  <c r="S920" i="1"/>
  <c r="W919" i="1"/>
  <c r="V919" i="1"/>
  <c r="U919" i="1"/>
  <c r="T919" i="1"/>
  <c r="S919" i="1"/>
  <c r="W918" i="1"/>
  <c r="V918" i="1"/>
  <c r="U918" i="1"/>
  <c r="T918" i="1"/>
  <c r="S918" i="1"/>
  <c r="W917" i="1"/>
  <c r="V917" i="1"/>
  <c r="U917" i="1"/>
  <c r="T917" i="1"/>
  <c r="S917" i="1"/>
  <c r="W916" i="1"/>
  <c r="V916" i="1"/>
  <c r="U916" i="1"/>
  <c r="T916" i="1"/>
  <c r="S916" i="1"/>
  <c r="W915" i="1"/>
  <c r="V915" i="1"/>
  <c r="U915" i="1"/>
  <c r="T915" i="1"/>
  <c r="S915" i="1"/>
  <c r="W914" i="1"/>
  <c r="V914" i="1"/>
  <c r="U914" i="1"/>
  <c r="T914" i="1"/>
  <c r="S914" i="1"/>
  <c r="W913" i="1"/>
  <c r="V913" i="1"/>
  <c r="U913" i="1"/>
  <c r="T913" i="1"/>
  <c r="S913" i="1"/>
  <c r="W912" i="1"/>
  <c r="V912" i="1"/>
  <c r="U912" i="1"/>
  <c r="T912" i="1"/>
  <c r="S912" i="1"/>
  <c r="W911" i="1"/>
  <c r="V911" i="1"/>
  <c r="U911" i="1"/>
  <c r="T911" i="1"/>
  <c r="S911" i="1"/>
  <c r="W910" i="1"/>
  <c r="V910" i="1"/>
  <c r="U910" i="1"/>
  <c r="T910" i="1"/>
  <c r="S910" i="1"/>
  <c r="W909" i="1"/>
  <c r="V909" i="1"/>
  <c r="U909" i="1"/>
  <c r="T909" i="1"/>
  <c r="S909" i="1"/>
  <c r="W908" i="1"/>
  <c r="V908" i="1"/>
  <c r="U908" i="1"/>
  <c r="T908" i="1"/>
  <c r="S908" i="1"/>
  <c r="W907" i="1"/>
  <c r="V907" i="1"/>
  <c r="U907" i="1"/>
  <c r="T907" i="1"/>
  <c r="S907" i="1"/>
  <c r="W906" i="1"/>
  <c r="V906" i="1"/>
  <c r="U906" i="1"/>
  <c r="T906" i="1"/>
  <c r="S906" i="1"/>
  <c r="W905" i="1"/>
  <c r="V905" i="1"/>
  <c r="U905" i="1"/>
  <c r="T905" i="1"/>
  <c r="S905" i="1"/>
  <c r="W904" i="1"/>
  <c r="V904" i="1"/>
  <c r="U904" i="1"/>
  <c r="T904" i="1"/>
  <c r="S904" i="1"/>
  <c r="W903" i="1"/>
  <c r="V903" i="1"/>
  <c r="U903" i="1"/>
  <c r="T903" i="1"/>
  <c r="S903" i="1"/>
  <c r="W902" i="1"/>
  <c r="V902" i="1"/>
  <c r="U902" i="1"/>
  <c r="T902" i="1"/>
  <c r="S902" i="1"/>
  <c r="W901" i="1"/>
  <c r="V901" i="1"/>
  <c r="U901" i="1"/>
  <c r="T901" i="1"/>
  <c r="S901" i="1"/>
  <c r="W900" i="1"/>
  <c r="V900" i="1"/>
  <c r="U900" i="1"/>
  <c r="T900" i="1"/>
  <c r="S900" i="1"/>
  <c r="W899" i="1"/>
  <c r="V899" i="1"/>
  <c r="U899" i="1"/>
  <c r="T899" i="1"/>
  <c r="S899" i="1"/>
  <c r="W898" i="1"/>
  <c r="V898" i="1"/>
  <c r="U898" i="1"/>
  <c r="T898" i="1"/>
  <c r="S898" i="1"/>
  <c r="W897" i="1"/>
  <c r="V897" i="1"/>
  <c r="U897" i="1"/>
  <c r="T897" i="1"/>
  <c r="S897" i="1"/>
  <c r="W896" i="1"/>
  <c r="V896" i="1"/>
  <c r="U896" i="1"/>
  <c r="T896" i="1"/>
  <c r="S896" i="1"/>
  <c r="W895" i="1"/>
  <c r="V895" i="1"/>
  <c r="U895" i="1"/>
  <c r="T895" i="1"/>
  <c r="S895" i="1"/>
  <c r="W894" i="1"/>
  <c r="V894" i="1"/>
  <c r="U894" i="1"/>
  <c r="T894" i="1"/>
  <c r="S894" i="1"/>
  <c r="W893" i="1"/>
  <c r="V893" i="1"/>
  <c r="U893" i="1"/>
  <c r="T893" i="1"/>
  <c r="S893" i="1"/>
  <c r="W892" i="1"/>
  <c r="V892" i="1"/>
  <c r="U892" i="1"/>
  <c r="T892" i="1"/>
  <c r="S892" i="1"/>
  <c r="W891" i="1"/>
  <c r="V891" i="1"/>
  <c r="U891" i="1"/>
  <c r="T891" i="1"/>
  <c r="S891" i="1"/>
  <c r="W890" i="1"/>
  <c r="V890" i="1"/>
  <c r="U890" i="1"/>
  <c r="T890" i="1"/>
  <c r="S890" i="1"/>
  <c r="W889" i="1"/>
  <c r="V889" i="1"/>
  <c r="U889" i="1"/>
  <c r="T889" i="1"/>
  <c r="S889" i="1"/>
  <c r="W888" i="1"/>
  <c r="V888" i="1"/>
  <c r="U888" i="1"/>
  <c r="T888" i="1"/>
  <c r="S888" i="1"/>
  <c r="W887" i="1"/>
  <c r="V887" i="1"/>
  <c r="U887" i="1"/>
  <c r="T887" i="1"/>
  <c r="S887" i="1"/>
  <c r="W886" i="1"/>
  <c r="V886" i="1"/>
  <c r="U886" i="1"/>
  <c r="T886" i="1"/>
  <c r="S886" i="1"/>
  <c r="W885" i="1"/>
  <c r="V885" i="1"/>
  <c r="U885" i="1"/>
  <c r="T885" i="1"/>
  <c r="S885" i="1"/>
  <c r="W884" i="1"/>
  <c r="V884" i="1"/>
  <c r="U884" i="1"/>
  <c r="T884" i="1"/>
  <c r="S884" i="1"/>
  <c r="W883" i="1"/>
  <c r="V883" i="1"/>
  <c r="U883" i="1"/>
  <c r="T883" i="1"/>
  <c r="S883" i="1"/>
  <c r="W882" i="1"/>
  <c r="V882" i="1"/>
  <c r="U882" i="1"/>
  <c r="T882" i="1"/>
  <c r="S882" i="1"/>
  <c r="W881" i="1"/>
  <c r="V881" i="1"/>
  <c r="U881" i="1"/>
  <c r="T881" i="1"/>
  <c r="S881" i="1"/>
  <c r="W880" i="1"/>
  <c r="V880" i="1"/>
  <c r="U880" i="1"/>
  <c r="T880" i="1"/>
  <c r="S880" i="1"/>
  <c r="W879" i="1"/>
  <c r="V879" i="1"/>
  <c r="U879" i="1"/>
  <c r="T879" i="1"/>
  <c r="S879" i="1"/>
  <c r="W878" i="1"/>
  <c r="V878" i="1"/>
  <c r="U878" i="1"/>
  <c r="T878" i="1"/>
  <c r="S878" i="1"/>
  <c r="W877" i="1"/>
  <c r="V877" i="1"/>
  <c r="U877" i="1"/>
  <c r="T877" i="1"/>
  <c r="S877" i="1"/>
  <c r="W876" i="1"/>
  <c r="V876" i="1"/>
  <c r="U876" i="1"/>
  <c r="T876" i="1"/>
  <c r="S876" i="1"/>
  <c r="W875" i="1"/>
  <c r="V875" i="1"/>
  <c r="U875" i="1"/>
  <c r="T875" i="1"/>
  <c r="S875" i="1"/>
  <c r="W874" i="1"/>
  <c r="V874" i="1"/>
  <c r="U874" i="1"/>
  <c r="T874" i="1"/>
  <c r="S874" i="1"/>
  <c r="W873" i="1"/>
  <c r="V873" i="1"/>
  <c r="U873" i="1"/>
  <c r="T873" i="1"/>
  <c r="S873" i="1"/>
  <c r="W872" i="1"/>
  <c r="V872" i="1"/>
  <c r="U872" i="1"/>
  <c r="T872" i="1"/>
  <c r="S872" i="1"/>
  <c r="W871" i="1"/>
  <c r="V871" i="1"/>
  <c r="U871" i="1"/>
  <c r="T871" i="1"/>
  <c r="S871" i="1"/>
  <c r="W870" i="1"/>
  <c r="V870" i="1"/>
  <c r="U870" i="1"/>
  <c r="T870" i="1"/>
  <c r="S870" i="1"/>
  <c r="W869" i="1"/>
  <c r="V869" i="1"/>
  <c r="U869" i="1"/>
  <c r="T869" i="1"/>
  <c r="S869" i="1"/>
  <c r="W868" i="1"/>
  <c r="V868" i="1"/>
  <c r="U868" i="1"/>
  <c r="T868" i="1"/>
  <c r="S868" i="1"/>
  <c r="W867" i="1"/>
  <c r="V867" i="1"/>
  <c r="U867" i="1"/>
  <c r="T867" i="1"/>
  <c r="S867" i="1"/>
  <c r="W866" i="1"/>
  <c r="V866" i="1"/>
  <c r="U866" i="1"/>
  <c r="T866" i="1"/>
  <c r="S866" i="1"/>
  <c r="W865" i="1"/>
  <c r="V865" i="1"/>
  <c r="U865" i="1"/>
  <c r="T865" i="1"/>
  <c r="S865" i="1"/>
  <c r="W864" i="1"/>
  <c r="V864" i="1"/>
  <c r="U864" i="1"/>
  <c r="T864" i="1"/>
  <c r="S864" i="1"/>
  <c r="W863" i="1"/>
  <c r="V863" i="1"/>
  <c r="U863" i="1"/>
  <c r="T863" i="1"/>
  <c r="S863" i="1"/>
  <c r="W862" i="1"/>
  <c r="V862" i="1"/>
  <c r="U862" i="1"/>
  <c r="T862" i="1"/>
  <c r="S862" i="1"/>
  <c r="W861" i="1"/>
  <c r="V861" i="1"/>
  <c r="U861" i="1"/>
  <c r="T861" i="1"/>
  <c r="S861" i="1"/>
  <c r="W860" i="1"/>
  <c r="V860" i="1"/>
  <c r="U860" i="1"/>
  <c r="T860" i="1"/>
  <c r="S860" i="1"/>
  <c r="W859" i="1"/>
  <c r="V859" i="1"/>
  <c r="U859" i="1"/>
  <c r="T859" i="1"/>
  <c r="S859" i="1"/>
  <c r="W858" i="1"/>
  <c r="V858" i="1"/>
  <c r="U858" i="1"/>
  <c r="T858" i="1"/>
  <c r="S858" i="1"/>
  <c r="W857" i="1"/>
  <c r="V857" i="1"/>
  <c r="U857" i="1"/>
  <c r="T857" i="1"/>
  <c r="S857" i="1"/>
  <c r="W856" i="1"/>
  <c r="V856" i="1"/>
  <c r="U856" i="1"/>
  <c r="T856" i="1"/>
  <c r="S856" i="1"/>
  <c r="W855" i="1"/>
  <c r="V855" i="1"/>
  <c r="U855" i="1"/>
  <c r="T855" i="1"/>
  <c r="S855" i="1"/>
  <c r="W854" i="1"/>
  <c r="V854" i="1"/>
  <c r="U854" i="1"/>
  <c r="T854" i="1"/>
  <c r="S854" i="1"/>
  <c r="W853" i="1"/>
  <c r="V853" i="1"/>
  <c r="U853" i="1"/>
  <c r="T853" i="1"/>
  <c r="S853" i="1"/>
  <c r="W852" i="1"/>
  <c r="V852" i="1"/>
  <c r="U852" i="1"/>
  <c r="T852" i="1"/>
  <c r="S852" i="1"/>
  <c r="W851" i="1"/>
  <c r="V851" i="1"/>
  <c r="U851" i="1"/>
  <c r="T851" i="1"/>
  <c r="S851" i="1"/>
  <c r="W850" i="1"/>
  <c r="V850" i="1"/>
  <c r="U850" i="1"/>
  <c r="T850" i="1"/>
  <c r="S850" i="1"/>
  <c r="W849" i="1"/>
  <c r="V849" i="1"/>
  <c r="U849" i="1"/>
  <c r="T849" i="1"/>
  <c r="S849" i="1"/>
  <c r="W848" i="1"/>
  <c r="V848" i="1"/>
  <c r="U848" i="1"/>
  <c r="T848" i="1"/>
  <c r="S848" i="1"/>
  <c r="W847" i="1"/>
  <c r="V847" i="1"/>
  <c r="U847" i="1"/>
  <c r="T847" i="1"/>
  <c r="S847" i="1"/>
  <c r="W846" i="1"/>
  <c r="V846" i="1"/>
  <c r="U846" i="1"/>
  <c r="T846" i="1"/>
  <c r="S846" i="1"/>
  <c r="W845" i="1"/>
  <c r="V845" i="1"/>
  <c r="U845" i="1"/>
  <c r="T845" i="1"/>
  <c r="S845" i="1"/>
  <c r="W844" i="1"/>
  <c r="V844" i="1"/>
  <c r="U844" i="1"/>
  <c r="T844" i="1"/>
  <c r="S844" i="1"/>
  <c r="W843" i="1"/>
  <c r="V843" i="1"/>
  <c r="U843" i="1"/>
  <c r="T843" i="1"/>
  <c r="S843" i="1"/>
  <c r="W842" i="1"/>
  <c r="V842" i="1"/>
  <c r="U842" i="1"/>
  <c r="T842" i="1"/>
  <c r="S842" i="1"/>
  <c r="W841" i="1"/>
  <c r="V841" i="1"/>
  <c r="U841" i="1"/>
  <c r="T841" i="1"/>
  <c r="S841" i="1"/>
  <c r="W840" i="1"/>
  <c r="V840" i="1"/>
  <c r="U840" i="1"/>
  <c r="T840" i="1"/>
  <c r="S840" i="1"/>
  <c r="W839" i="1"/>
  <c r="V839" i="1"/>
  <c r="U839" i="1"/>
  <c r="T839" i="1"/>
  <c r="S839" i="1"/>
  <c r="W838" i="1"/>
  <c r="V838" i="1"/>
  <c r="U838" i="1"/>
  <c r="T838" i="1"/>
  <c r="S838" i="1"/>
  <c r="W837" i="1"/>
  <c r="V837" i="1"/>
  <c r="U837" i="1"/>
  <c r="T837" i="1"/>
  <c r="S837" i="1"/>
  <c r="W836" i="1"/>
  <c r="V836" i="1"/>
  <c r="U836" i="1"/>
  <c r="T836" i="1"/>
  <c r="S836" i="1"/>
  <c r="W835" i="1"/>
  <c r="V835" i="1"/>
  <c r="U835" i="1"/>
  <c r="T835" i="1"/>
  <c r="S835" i="1"/>
  <c r="W834" i="1"/>
  <c r="V834" i="1"/>
  <c r="U834" i="1"/>
  <c r="T834" i="1"/>
  <c r="S834" i="1"/>
  <c r="W833" i="1"/>
  <c r="V833" i="1"/>
  <c r="U833" i="1"/>
  <c r="T833" i="1"/>
  <c r="S833" i="1"/>
  <c r="W832" i="1"/>
  <c r="V832" i="1"/>
  <c r="U832" i="1"/>
  <c r="T832" i="1"/>
  <c r="S832" i="1"/>
  <c r="W831" i="1"/>
  <c r="V831" i="1"/>
  <c r="U831" i="1"/>
  <c r="T831" i="1"/>
  <c r="S831" i="1"/>
  <c r="W830" i="1"/>
  <c r="V830" i="1"/>
  <c r="U830" i="1"/>
  <c r="T830" i="1"/>
  <c r="S830" i="1"/>
  <c r="W829" i="1"/>
  <c r="V829" i="1"/>
  <c r="U829" i="1"/>
  <c r="T829" i="1"/>
  <c r="S829" i="1"/>
  <c r="W828" i="1"/>
  <c r="V828" i="1"/>
  <c r="U828" i="1"/>
  <c r="T828" i="1"/>
  <c r="S828" i="1"/>
  <c r="W827" i="1"/>
  <c r="V827" i="1"/>
  <c r="U827" i="1"/>
  <c r="T827" i="1"/>
  <c r="S827" i="1"/>
  <c r="W826" i="1"/>
  <c r="V826" i="1"/>
  <c r="U826" i="1"/>
  <c r="T826" i="1"/>
  <c r="S826" i="1"/>
  <c r="W825" i="1"/>
  <c r="V825" i="1"/>
  <c r="U825" i="1"/>
  <c r="T825" i="1"/>
  <c r="S825" i="1"/>
  <c r="W824" i="1"/>
  <c r="V824" i="1"/>
  <c r="U824" i="1"/>
  <c r="T824" i="1"/>
  <c r="S824" i="1"/>
  <c r="W823" i="1"/>
  <c r="V823" i="1"/>
  <c r="U823" i="1"/>
  <c r="T823" i="1"/>
  <c r="S823" i="1"/>
  <c r="W822" i="1"/>
  <c r="V822" i="1"/>
  <c r="U822" i="1"/>
  <c r="T822" i="1"/>
  <c r="S822" i="1"/>
  <c r="W821" i="1"/>
  <c r="V821" i="1"/>
  <c r="U821" i="1"/>
  <c r="T821" i="1"/>
  <c r="S821" i="1"/>
  <c r="W820" i="1"/>
  <c r="V820" i="1"/>
  <c r="U820" i="1"/>
  <c r="T820" i="1"/>
  <c r="S820" i="1"/>
  <c r="W819" i="1"/>
  <c r="V819" i="1"/>
  <c r="U819" i="1"/>
  <c r="T819" i="1"/>
  <c r="S819" i="1"/>
  <c r="W818" i="1"/>
  <c r="V818" i="1"/>
  <c r="U818" i="1"/>
  <c r="T818" i="1"/>
  <c r="S818" i="1"/>
  <c r="W817" i="1"/>
  <c r="V817" i="1"/>
  <c r="U817" i="1"/>
  <c r="T817" i="1"/>
  <c r="S817" i="1"/>
  <c r="W816" i="1"/>
  <c r="V816" i="1"/>
  <c r="U816" i="1"/>
  <c r="T816" i="1"/>
  <c r="S816" i="1"/>
  <c r="W815" i="1"/>
  <c r="V815" i="1"/>
  <c r="U815" i="1"/>
  <c r="T815" i="1"/>
  <c r="S815" i="1"/>
  <c r="W814" i="1"/>
  <c r="V814" i="1"/>
  <c r="U814" i="1"/>
  <c r="T814" i="1"/>
  <c r="S814" i="1"/>
  <c r="W813" i="1"/>
  <c r="V813" i="1"/>
  <c r="U813" i="1"/>
  <c r="T813" i="1"/>
  <c r="S813" i="1"/>
  <c r="W812" i="1"/>
  <c r="V812" i="1"/>
  <c r="U812" i="1"/>
  <c r="T812" i="1"/>
  <c r="S812" i="1"/>
  <c r="W811" i="1"/>
  <c r="V811" i="1"/>
  <c r="U811" i="1"/>
  <c r="T811" i="1"/>
  <c r="S811" i="1"/>
  <c r="W810" i="1"/>
  <c r="V810" i="1"/>
  <c r="U810" i="1"/>
  <c r="T810" i="1"/>
  <c r="S810" i="1"/>
  <c r="W809" i="1"/>
  <c r="V809" i="1"/>
  <c r="U809" i="1"/>
  <c r="T809" i="1"/>
  <c r="S809" i="1"/>
  <c r="W808" i="1"/>
  <c r="V808" i="1"/>
  <c r="U808" i="1"/>
  <c r="T808" i="1"/>
  <c r="S808" i="1"/>
  <c r="W807" i="1"/>
  <c r="V807" i="1"/>
  <c r="U807" i="1"/>
  <c r="T807" i="1"/>
  <c r="S807" i="1"/>
  <c r="W806" i="1"/>
  <c r="V806" i="1"/>
  <c r="U806" i="1"/>
  <c r="T806" i="1"/>
  <c r="S806" i="1"/>
  <c r="W805" i="1"/>
  <c r="V805" i="1"/>
  <c r="U805" i="1"/>
  <c r="T805" i="1"/>
  <c r="S805" i="1"/>
  <c r="W804" i="1"/>
  <c r="V804" i="1"/>
  <c r="U804" i="1"/>
  <c r="T804" i="1"/>
  <c r="S804" i="1"/>
  <c r="W803" i="1"/>
  <c r="V803" i="1"/>
  <c r="U803" i="1"/>
  <c r="T803" i="1"/>
  <c r="S803" i="1"/>
  <c r="W802" i="1"/>
  <c r="V802" i="1"/>
  <c r="U802" i="1"/>
  <c r="T802" i="1"/>
  <c r="S802" i="1"/>
  <c r="W801" i="1"/>
  <c r="V801" i="1"/>
  <c r="U801" i="1"/>
  <c r="T801" i="1"/>
  <c r="S801" i="1"/>
  <c r="W800" i="1"/>
  <c r="V800" i="1"/>
  <c r="U800" i="1"/>
  <c r="T800" i="1"/>
  <c r="S800" i="1"/>
  <c r="W799" i="1"/>
  <c r="V799" i="1"/>
  <c r="U799" i="1"/>
  <c r="T799" i="1"/>
  <c r="S799" i="1"/>
  <c r="W798" i="1"/>
  <c r="V798" i="1"/>
  <c r="U798" i="1"/>
  <c r="T798" i="1"/>
  <c r="S798" i="1"/>
  <c r="W797" i="1"/>
  <c r="V797" i="1"/>
  <c r="U797" i="1"/>
  <c r="T797" i="1"/>
  <c r="S797" i="1"/>
  <c r="W796" i="1"/>
  <c r="V796" i="1"/>
  <c r="U796" i="1"/>
  <c r="T796" i="1"/>
  <c r="S796" i="1"/>
  <c r="W795" i="1"/>
  <c r="V795" i="1"/>
  <c r="U795" i="1"/>
  <c r="T795" i="1"/>
  <c r="S795" i="1"/>
  <c r="W794" i="1"/>
  <c r="V794" i="1"/>
  <c r="U794" i="1"/>
  <c r="T794" i="1"/>
  <c r="S794" i="1"/>
  <c r="W793" i="1"/>
  <c r="V793" i="1"/>
  <c r="U793" i="1"/>
  <c r="T793" i="1"/>
  <c r="S793" i="1"/>
  <c r="W792" i="1"/>
  <c r="V792" i="1"/>
  <c r="U792" i="1"/>
  <c r="T792" i="1"/>
  <c r="S792" i="1"/>
  <c r="W791" i="1"/>
  <c r="V791" i="1"/>
  <c r="U791" i="1"/>
  <c r="T791" i="1"/>
  <c r="S791" i="1"/>
  <c r="W790" i="1"/>
  <c r="V790" i="1"/>
  <c r="U790" i="1"/>
  <c r="T790" i="1"/>
  <c r="S790" i="1"/>
  <c r="W789" i="1"/>
  <c r="V789" i="1"/>
  <c r="U789" i="1"/>
  <c r="T789" i="1"/>
  <c r="S789" i="1"/>
  <c r="W788" i="1"/>
  <c r="V788" i="1"/>
  <c r="U788" i="1"/>
  <c r="T788" i="1"/>
  <c r="S788" i="1"/>
  <c r="W787" i="1"/>
  <c r="V787" i="1"/>
  <c r="U787" i="1"/>
  <c r="T787" i="1"/>
  <c r="S787" i="1"/>
  <c r="W786" i="1"/>
  <c r="V786" i="1"/>
  <c r="U786" i="1"/>
  <c r="T786" i="1"/>
  <c r="S786" i="1"/>
  <c r="W785" i="1"/>
  <c r="V785" i="1"/>
  <c r="U785" i="1"/>
  <c r="T785" i="1"/>
  <c r="S785" i="1"/>
  <c r="W784" i="1"/>
  <c r="V784" i="1"/>
  <c r="U784" i="1"/>
  <c r="T784" i="1"/>
  <c r="S784" i="1"/>
  <c r="W783" i="1"/>
  <c r="V783" i="1"/>
  <c r="U783" i="1"/>
  <c r="T783" i="1"/>
  <c r="S783" i="1"/>
  <c r="W782" i="1"/>
  <c r="V782" i="1"/>
  <c r="U782" i="1"/>
  <c r="T782" i="1"/>
  <c r="S782" i="1"/>
  <c r="W781" i="1"/>
  <c r="V781" i="1"/>
  <c r="U781" i="1"/>
  <c r="T781" i="1"/>
  <c r="S781" i="1"/>
  <c r="W780" i="1"/>
  <c r="V780" i="1"/>
  <c r="U780" i="1"/>
  <c r="T780" i="1"/>
  <c r="S780" i="1"/>
  <c r="W779" i="1"/>
  <c r="V779" i="1"/>
  <c r="U779" i="1"/>
  <c r="T779" i="1"/>
  <c r="S779" i="1"/>
  <c r="W778" i="1"/>
  <c r="V778" i="1"/>
  <c r="U778" i="1"/>
  <c r="T778" i="1"/>
  <c r="S778" i="1"/>
  <c r="W777" i="1"/>
  <c r="V777" i="1"/>
  <c r="U777" i="1"/>
  <c r="T777" i="1"/>
  <c r="S777" i="1"/>
  <c r="W776" i="1"/>
  <c r="V776" i="1"/>
  <c r="U776" i="1"/>
  <c r="T776" i="1"/>
  <c r="S776" i="1"/>
  <c r="W775" i="1"/>
  <c r="V775" i="1"/>
  <c r="U775" i="1"/>
  <c r="T775" i="1"/>
  <c r="S775" i="1"/>
  <c r="W774" i="1"/>
  <c r="V774" i="1"/>
  <c r="U774" i="1"/>
  <c r="T774" i="1"/>
  <c r="S774" i="1"/>
  <c r="W773" i="1"/>
  <c r="V773" i="1"/>
  <c r="U773" i="1"/>
  <c r="T773" i="1"/>
  <c r="S773" i="1"/>
  <c r="W772" i="1"/>
  <c r="V772" i="1"/>
  <c r="U772" i="1"/>
  <c r="T772" i="1"/>
  <c r="S772" i="1"/>
  <c r="W771" i="1"/>
  <c r="V771" i="1"/>
  <c r="U771" i="1"/>
  <c r="T771" i="1"/>
  <c r="S771" i="1"/>
  <c r="W770" i="1"/>
  <c r="V770" i="1"/>
  <c r="U770" i="1"/>
  <c r="T770" i="1"/>
  <c r="S770" i="1"/>
  <c r="W769" i="1"/>
  <c r="V769" i="1"/>
  <c r="U769" i="1"/>
  <c r="T769" i="1"/>
  <c r="S769" i="1"/>
  <c r="W768" i="1"/>
  <c r="V768" i="1"/>
  <c r="U768" i="1"/>
  <c r="T768" i="1"/>
  <c r="S768" i="1"/>
  <c r="W767" i="1"/>
  <c r="V767" i="1"/>
  <c r="U767" i="1"/>
  <c r="T767" i="1"/>
  <c r="S767" i="1"/>
  <c r="W766" i="1"/>
  <c r="V766" i="1"/>
  <c r="U766" i="1"/>
  <c r="T766" i="1"/>
  <c r="S766" i="1"/>
  <c r="W765" i="1"/>
  <c r="V765" i="1"/>
  <c r="U765" i="1"/>
  <c r="T765" i="1"/>
  <c r="S765" i="1"/>
  <c r="W764" i="1"/>
  <c r="V764" i="1"/>
  <c r="U764" i="1"/>
  <c r="T764" i="1"/>
  <c r="S764" i="1"/>
  <c r="W763" i="1"/>
  <c r="V763" i="1"/>
  <c r="U763" i="1"/>
  <c r="T763" i="1"/>
  <c r="S763" i="1"/>
  <c r="W762" i="1"/>
  <c r="V762" i="1"/>
  <c r="U762" i="1"/>
  <c r="T762" i="1"/>
  <c r="S762" i="1"/>
  <c r="W761" i="1"/>
  <c r="V761" i="1"/>
  <c r="U761" i="1"/>
  <c r="T761" i="1"/>
  <c r="S761" i="1"/>
  <c r="W760" i="1"/>
  <c r="V760" i="1"/>
  <c r="U760" i="1"/>
  <c r="T760" i="1"/>
  <c r="S760" i="1"/>
  <c r="W759" i="1"/>
  <c r="V759" i="1"/>
  <c r="U759" i="1"/>
  <c r="T759" i="1"/>
  <c r="S759" i="1"/>
  <c r="W758" i="1"/>
  <c r="V758" i="1"/>
  <c r="U758" i="1"/>
  <c r="T758" i="1"/>
  <c r="S758" i="1"/>
  <c r="W757" i="1"/>
  <c r="V757" i="1"/>
  <c r="U757" i="1"/>
  <c r="T757" i="1"/>
  <c r="S757" i="1"/>
  <c r="W756" i="1"/>
  <c r="V756" i="1"/>
  <c r="U756" i="1"/>
  <c r="T756" i="1"/>
  <c r="S756" i="1"/>
  <c r="W755" i="1"/>
  <c r="V755" i="1"/>
  <c r="U755" i="1"/>
  <c r="T755" i="1"/>
  <c r="S755" i="1"/>
  <c r="W754" i="1"/>
  <c r="V754" i="1"/>
  <c r="U754" i="1"/>
  <c r="T754" i="1"/>
  <c r="S754" i="1"/>
  <c r="W753" i="1"/>
  <c r="V753" i="1"/>
  <c r="U753" i="1"/>
  <c r="T753" i="1"/>
  <c r="S753" i="1"/>
  <c r="W752" i="1"/>
  <c r="V752" i="1"/>
  <c r="U752" i="1"/>
  <c r="T752" i="1"/>
  <c r="S752" i="1"/>
  <c r="W751" i="1"/>
  <c r="V751" i="1"/>
  <c r="U751" i="1"/>
  <c r="T751" i="1"/>
  <c r="S751" i="1"/>
  <c r="W750" i="1"/>
  <c r="V750" i="1"/>
  <c r="U750" i="1"/>
  <c r="T750" i="1"/>
  <c r="S750" i="1"/>
  <c r="W749" i="1"/>
  <c r="V749" i="1"/>
  <c r="U749" i="1"/>
  <c r="T749" i="1"/>
  <c r="S749" i="1"/>
  <c r="W748" i="1"/>
  <c r="V748" i="1"/>
  <c r="U748" i="1"/>
  <c r="T748" i="1"/>
  <c r="S748" i="1"/>
  <c r="W747" i="1"/>
  <c r="V747" i="1"/>
  <c r="U747" i="1"/>
  <c r="T747" i="1"/>
  <c r="S747" i="1"/>
  <c r="W746" i="1"/>
  <c r="V746" i="1"/>
  <c r="U746" i="1"/>
  <c r="T746" i="1"/>
  <c r="S746" i="1"/>
  <c r="W745" i="1"/>
  <c r="V745" i="1"/>
  <c r="U745" i="1"/>
  <c r="T745" i="1"/>
  <c r="S745" i="1"/>
  <c r="W744" i="1"/>
  <c r="V744" i="1"/>
  <c r="U744" i="1"/>
  <c r="T744" i="1"/>
  <c r="S744" i="1"/>
  <c r="W743" i="1"/>
  <c r="V743" i="1"/>
  <c r="U743" i="1"/>
  <c r="T743" i="1"/>
  <c r="S743" i="1"/>
  <c r="W742" i="1"/>
  <c r="V742" i="1"/>
  <c r="U742" i="1"/>
  <c r="T742" i="1"/>
  <c r="S742" i="1"/>
  <c r="W741" i="1"/>
  <c r="V741" i="1"/>
  <c r="U741" i="1"/>
  <c r="T741" i="1"/>
  <c r="S741" i="1"/>
  <c r="W740" i="1"/>
  <c r="V740" i="1"/>
  <c r="U740" i="1"/>
  <c r="T740" i="1"/>
  <c r="S740" i="1"/>
  <c r="W739" i="1"/>
  <c r="V739" i="1"/>
  <c r="U739" i="1"/>
  <c r="T739" i="1"/>
  <c r="S739" i="1"/>
  <c r="W738" i="1"/>
  <c r="V738" i="1"/>
  <c r="U738" i="1"/>
  <c r="T738" i="1"/>
  <c r="S738" i="1"/>
  <c r="W737" i="1"/>
  <c r="V737" i="1"/>
  <c r="U737" i="1"/>
  <c r="T737" i="1"/>
  <c r="S737" i="1"/>
  <c r="W736" i="1"/>
  <c r="V736" i="1"/>
  <c r="U736" i="1"/>
  <c r="T736" i="1"/>
  <c r="S736" i="1"/>
  <c r="W735" i="1"/>
  <c r="V735" i="1"/>
  <c r="U735" i="1"/>
  <c r="T735" i="1"/>
  <c r="S735" i="1"/>
  <c r="W734" i="1"/>
  <c r="V734" i="1"/>
  <c r="U734" i="1"/>
  <c r="T734" i="1"/>
  <c r="S734" i="1"/>
  <c r="W733" i="1"/>
  <c r="V733" i="1"/>
  <c r="U733" i="1"/>
  <c r="T733" i="1"/>
  <c r="S733" i="1"/>
  <c r="W732" i="1"/>
  <c r="V732" i="1"/>
  <c r="U732" i="1"/>
  <c r="T732" i="1"/>
  <c r="S732" i="1"/>
  <c r="W731" i="1"/>
  <c r="V731" i="1"/>
  <c r="U731" i="1"/>
  <c r="T731" i="1"/>
  <c r="S731" i="1"/>
  <c r="W730" i="1"/>
  <c r="V730" i="1"/>
  <c r="U730" i="1"/>
  <c r="T730" i="1"/>
  <c r="S730" i="1"/>
  <c r="W729" i="1"/>
  <c r="V729" i="1"/>
  <c r="U729" i="1"/>
  <c r="T729" i="1"/>
  <c r="S729" i="1"/>
  <c r="W728" i="1"/>
  <c r="V728" i="1"/>
  <c r="U728" i="1"/>
  <c r="T728" i="1"/>
  <c r="S728" i="1"/>
  <c r="W727" i="1"/>
  <c r="V727" i="1"/>
  <c r="U727" i="1"/>
  <c r="T727" i="1"/>
  <c r="S727" i="1"/>
  <c r="W726" i="1"/>
  <c r="V726" i="1"/>
  <c r="U726" i="1"/>
  <c r="T726" i="1"/>
  <c r="S726" i="1"/>
  <c r="W725" i="1"/>
  <c r="V725" i="1"/>
  <c r="U725" i="1"/>
  <c r="T725" i="1"/>
  <c r="S725" i="1"/>
  <c r="W724" i="1"/>
  <c r="V724" i="1"/>
  <c r="U724" i="1"/>
  <c r="T724" i="1"/>
  <c r="S724" i="1"/>
  <c r="W723" i="1"/>
  <c r="V723" i="1"/>
  <c r="U723" i="1"/>
  <c r="T723" i="1"/>
  <c r="S723" i="1"/>
  <c r="W722" i="1"/>
  <c r="V722" i="1"/>
  <c r="U722" i="1"/>
  <c r="T722" i="1"/>
  <c r="S722" i="1"/>
  <c r="W721" i="1"/>
  <c r="V721" i="1"/>
  <c r="U721" i="1"/>
  <c r="T721" i="1"/>
  <c r="S721" i="1"/>
  <c r="W720" i="1"/>
  <c r="V720" i="1"/>
  <c r="U720" i="1"/>
  <c r="T720" i="1"/>
  <c r="S720" i="1"/>
  <c r="W719" i="1"/>
  <c r="V719" i="1"/>
  <c r="U719" i="1"/>
  <c r="T719" i="1"/>
  <c r="S719" i="1"/>
  <c r="W718" i="1"/>
  <c r="V718" i="1"/>
  <c r="U718" i="1"/>
  <c r="T718" i="1"/>
  <c r="S718" i="1"/>
  <c r="W717" i="1"/>
  <c r="V717" i="1"/>
  <c r="U717" i="1"/>
  <c r="T717" i="1"/>
  <c r="S717" i="1"/>
  <c r="W716" i="1"/>
  <c r="V716" i="1"/>
  <c r="U716" i="1"/>
  <c r="T716" i="1"/>
  <c r="S716" i="1"/>
  <c r="W715" i="1"/>
  <c r="V715" i="1"/>
  <c r="U715" i="1"/>
  <c r="T715" i="1"/>
  <c r="S715" i="1"/>
  <c r="W714" i="1"/>
  <c r="V714" i="1"/>
  <c r="U714" i="1"/>
  <c r="T714" i="1"/>
  <c r="S714" i="1"/>
  <c r="W713" i="1"/>
  <c r="V713" i="1"/>
  <c r="U713" i="1"/>
  <c r="T713" i="1"/>
  <c r="S713" i="1"/>
  <c r="W712" i="1"/>
  <c r="V712" i="1"/>
  <c r="U712" i="1"/>
  <c r="T712" i="1"/>
  <c r="S712" i="1"/>
  <c r="W711" i="1"/>
  <c r="V711" i="1"/>
  <c r="U711" i="1"/>
  <c r="T711" i="1"/>
  <c r="S711" i="1"/>
  <c r="W710" i="1"/>
  <c r="V710" i="1"/>
  <c r="U710" i="1"/>
  <c r="T710" i="1"/>
  <c r="S710" i="1"/>
  <c r="W709" i="1"/>
  <c r="V709" i="1"/>
  <c r="U709" i="1"/>
  <c r="T709" i="1"/>
  <c r="S709" i="1"/>
  <c r="W708" i="1"/>
  <c r="V708" i="1"/>
  <c r="U708" i="1"/>
  <c r="T708" i="1"/>
  <c r="S708" i="1"/>
  <c r="W707" i="1"/>
  <c r="V707" i="1"/>
  <c r="U707" i="1"/>
  <c r="T707" i="1"/>
  <c r="S707" i="1"/>
  <c r="W706" i="1"/>
  <c r="V706" i="1"/>
  <c r="U706" i="1"/>
  <c r="T706" i="1"/>
  <c r="S706" i="1"/>
  <c r="W705" i="1"/>
  <c r="V705" i="1"/>
  <c r="U705" i="1"/>
  <c r="T705" i="1"/>
  <c r="S705" i="1"/>
  <c r="W704" i="1"/>
  <c r="V704" i="1"/>
  <c r="U704" i="1"/>
  <c r="T704" i="1"/>
  <c r="S704" i="1"/>
  <c r="W703" i="1"/>
  <c r="V703" i="1"/>
  <c r="U703" i="1"/>
  <c r="T703" i="1"/>
  <c r="S703" i="1"/>
  <c r="W702" i="1"/>
  <c r="V702" i="1"/>
  <c r="U702" i="1"/>
  <c r="T702" i="1"/>
  <c r="S702" i="1"/>
  <c r="W701" i="1"/>
  <c r="V701" i="1"/>
  <c r="U701" i="1"/>
  <c r="T701" i="1"/>
  <c r="S701" i="1"/>
  <c r="W700" i="1"/>
  <c r="V700" i="1"/>
  <c r="U700" i="1"/>
  <c r="T700" i="1"/>
  <c r="S700" i="1"/>
  <c r="W699" i="1"/>
  <c r="V699" i="1"/>
  <c r="U699" i="1"/>
  <c r="T699" i="1"/>
  <c r="S699" i="1"/>
  <c r="W698" i="1"/>
  <c r="V698" i="1"/>
  <c r="U698" i="1"/>
  <c r="T698" i="1"/>
  <c r="S698" i="1"/>
  <c r="W697" i="1"/>
  <c r="V697" i="1"/>
  <c r="U697" i="1"/>
  <c r="T697" i="1"/>
  <c r="S697" i="1"/>
  <c r="W696" i="1"/>
  <c r="V696" i="1"/>
  <c r="U696" i="1"/>
  <c r="T696" i="1"/>
  <c r="S696" i="1"/>
  <c r="W695" i="1"/>
  <c r="V695" i="1"/>
  <c r="U695" i="1"/>
  <c r="T695" i="1"/>
  <c r="S695" i="1"/>
  <c r="W694" i="1"/>
  <c r="V694" i="1"/>
  <c r="U694" i="1"/>
  <c r="T694" i="1"/>
  <c r="S694" i="1"/>
  <c r="W693" i="1"/>
  <c r="V693" i="1"/>
  <c r="U693" i="1"/>
  <c r="T693" i="1"/>
  <c r="S693" i="1"/>
  <c r="W692" i="1"/>
  <c r="V692" i="1"/>
  <c r="U692" i="1"/>
  <c r="T692" i="1"/>
  <c r="S692" i="1"/>
  <c r="W691" i="1"/>
  <c r="V691" i="1"/>
  <c r="U691" i="1"/>
  <c r="T691" i="1"/>
  <c r="S691" i="1"/>
  <c r="W690" i="1"/>
  <c r="V690" i="1"/>
  <c r="U690" i="1"/>
  <c r="T690" i="1"/>
  <c r="S690" i="1"/>
  <c r="W689" i="1"/>
  <c r="V689" i="1"/>
  <c r="U689" i="1"/>
  <c r="T689" i="1"/>
  <c r="S689" i="1"/>
  <c r="W688" i="1"/>
  <c r="V688" i="1"/>
  <c r="U688" i="1"/>
  <c r="T688" i="1"/>
  <c r="S688" i="1"/>
  <c r="W687" i="1"/>
  <c r="V687" i="1"/>
  <c r="U687" i="1"/>
  <c r="T687" i="1"/>
  <c r="S687" i="1"/>
  <c r="W686" i="1"/>
  <c r="V686" i="1"/>
  <c r="U686" i="1"/>
  <c r="T686" i="1"/>
  <c r="S686" i="1"/>
  <c r="W685" i="1"/>
  <c r="V685" i="1"/>
  <c r="U685" i="1"/>
  <c r="T685" i="1"/>
  <c r="S685" i="1"/>
  <c r="W684" i="1"/>
  <c r="V684" i="1"/>
  <c r="U684" i="1"/>
  <c r="T684" i="1"/>
  <c r="S684" i="1"/>
  <c r="W683" i="1"/>
  <c r="V683" i="1"/>
  <c r="U683" i="1"/>
  <c r="T683" i="1"/>
  <c r="S683" i="1"/>
  <c r="W682" i="1"/>
  <c r="V682" i="1"/>
  <c r="U682" i="1"/>
  <c r="T682" i="1"/>
  <c r="S682" i="1"/>
  <c r="W681" i="1"/>
  <c r="V681" i="1"/>
  <c r="U681" i="1"/>
  <c r="T681" i="1"/>
  <c r="S681" i="1"/>
  <c r="W680" i="1"/>
  <c r="V680" i="1"/>
  <c r="U680" i="1"/>
  <c r="T680" i="1"/>
  <c r="S680" i="1"/>
  <c r="W679" i="1"/>
  <c r="V679" i="1"/>
  <c r="U679" i="1"/>
  <c r="T679" i="1"/>
  <c r="S679" i="1"/>
  <c r="W678" i="1"/>
  <c r="V678" i="1"/>
  <c r="U678" i="1"/>
  <c r="T678" i="1"/>
  <c r="S678" i="1"/>
  <c r="W677" i="1"/>
  <c r="V677" i="1"/>
  <c r="U677" i="1"/>
  <c r="T677" i="1"/>
  <c r="S677" i="1"/>
  <c r="W676" i="1"/>
  <c r="V676" i="1"/>
  <c r="U676" i="1"/>
  <c r="T676" i="1"/>
  <c r="S676" i="1"/>
  <c r="W675" i="1"/>
  <c r="V675" i="1"/>
  <c r="U675" i="1"/>
  <c r="T675" i="1"/>
  <c r="S675" i="1"/>
  <c r="W674" i="1"/>
  <c r="V674" i="1"/>
  <c r="U674" i="1"/>
  <c r="T674" i="1"/>
  <c r="S674" i="1"/>
  <c r="W673" i="1"/>
  <c r="V673" i="1"/>
  <c r="U673" i="1"/>
  <c r="T673" i="1"/>
  <c r="S673" i="1"/>
  <c r="W672" i="1"/>
  <c r="V672" i="1"/>
  <c r="U672" i="1"/>
  <c r="T672" i="1"/>
  <c r="S672" i="1"/>
  <c r="W671" i="1"/>
  <c r="V671" i="1"/>
  <c r="U671" i="1"/>
  <c r="T671" i="1"/>
  <c r="S671" i="1"/>
  <c r="W670" i="1"/>
  <c r="V670" i="1"/>
  <c r="U670" i="1"/>
  <c r="T670" i="1"/>
  <c r="S670" i="1"/>
  <c r="W669" i="1"/>
  <c r="V669" i="1"/>
  <c r="U669" i="1"/>
  <c r="T669" i="1"/>
  <c r="S669" i="1"/>
  <c r="W668" i="1"/>
  <c r="V668" i="1"/>
  <c r="U668" i="1"/>
  <c r="T668" i="1"/>
  <c r="S668" i="1"/>
  <c r="W667" i="1"/>
  <c r="V667" i="1"/>
  <c r="U667" i="1"/>
  <c r="T667" i="1"/>
  <c r="S667" i="1"/>
  <c r="W666" i="1"/>
  <c r="V666" i="1"/>
  <c r="U666" i="1"/>
  <c r="T666" i="1"/>
  <c r="S666" i="1"/>
  <c r="W665" i="1"/>
  <c r="V665" i="1"/>
  <c r="U665" i="1"/>
  <c r="T665" i="1"/>
  <c r="S665" i="1"/>
  <c r="W664" i="1"/>
  <c r="V664" i="1"/>
  <c r="U664" i="1"/>
  <c r="T664" i="1"/>
  <c r="S664" i="1"/>
  <c r="W663" i="1"/>
  <c r="V663" i="1"/>
  <c r="U663" i="1"/>
  <c r="T663" i="1"/>
  <c r="S663" i="1"/>
  <c r="W662" i="1"/>
  <c r="V662" i="1"/>
  <c r="U662" i="1"/>
  <c r="T662" i="1"/>
  <c r="S662" i="1"/>
  <c r="W661" i="1"/>
  <c r="V661" i="1"/>
  <c r="U661" i="1"/>
  <c r="T661" i="1"/>
  <c r="S661" i="1"/>
  <c r="W660" i="1"/>
  <c r="V660" i="1"/>
  <c r="U660" i="1"/>
  <c r="T660" i="1"/>
  <c r="S660" i="1"/>
  <c r="W659" i="1"/>
  <c r="V659" i="1"/>
  <c r="U659" i="1"/>
  <c r="T659" i="1"/>
  <c r="S659" i="1"/>
  <c r="W658" i="1"/>
  <c r="V658" i="1"/>
  <c r="U658" i="1"/>
  <c r="T658" i="1"/>
  <c r="S658" i="1"/>
  <c r="W657" i="1"/>
  <c r="V657" i="1"/>
  <c r="U657" i="1"/>
  <c r="T657" i="1"/>
  <c r="S657" i="1"/>
  <c r="W656" i="1"/>
  <c r="V656" i="1"/>
  <c r="U656" i="1"/>
  <c r="T656" i="1"/>
  <c r="S656" i="1"/>
  <c r="W655" i="1"/>
  <c r="V655" i="1"/>
  <c r="U655" i="1"/>
  <c r="T655" i="1"/>
  <c r="S655" i="1"/>
  <c r="W654" i="1"/>
  <c r="V654" i="1"/>
  <c r="U654" i="1"/>
  <c r="T654" i="1"/>
  <c r="S654" i="1"/>
  <c r="W653" i="1"/>
  <c r="V653" i="1"/>
  <c r="U653" i="1"/>
  <c r="T653" i="1"/>
  <c r="S653" i="1"/>
  <c r="W652" i="1"/>
  <c r="V652" i="1"/>
  <c r="U652" i="1"/>
  <c r="T652" i="1"/>
  <c r="S652" i="1"/>
  <c r="W651" i="1"/>
  <c r="V651" i="1"/>
  <c r="U651" i="1"/>
  <c r="T651" i="1"/>
  <c r="S651" i="1"/>
  <c r="W650" i="1"/>
  <c r="V650" i="1"/>
  <c r="U650" i="1"/>
  <c r="T650" i="1"/>
  <c r="S650" i="1"/>
  <c r="W649" i="1"/>
  <c r="V649" i="1"/>
  <c r="U649" i="1"/>
  <c r="T649" i="1"/>
  <c r="S649" i="1"/>
  <c r="W648" i="1"/>
  <c r="V648" i="1"/>
  <c r="U648" i="1"/>
  <c r="T648" i="1"/>
  <c r="S648" i="1"/>
  <c r="W647" i="1"/>
  <c r="V647" i="1"/>
  <c r="U647" i="1"/>
  <c r="T647" i="1"/>
  <c r="S647" i="1"/>
  <c r="W646" i="1"/>
  <c r="V646" i="1"/>
  <c r="U646" i="1"/>
  <c r="T646" i="1"/>
  <c r="S646" i="1"/>
  <c r="W645" i="1"/>
  <c r="V645" i="1"/>
  <c r="U645" i="1"/>
  <c r="T645" i="1"/>
  <c r="S645" i="1"/>
  <c r="W644" i="1"/>
  <c r="V644" i="1"/>
  <c r="U644" i="1"/>
  <c r="T644" i="1"/>
  <c r="S644" i="1"/>
  <c r="W643" i="1"/>
  <c r="V643" i="1"/>
  <c r="U643" i="1"/>
  <c r="T643" i="1"/>
  <c r="S643" i="1"/>
  <c r="W642" i="1"/>
  <c r="V642" i="1"/>
  <c r="U642" i="1"/>
  <c r="T642" i="1"/>
  <c r="S642" i="1"/>
  <c r="W641" i="1"/>
  <c r="V641" i="1"/>
  <c r="U641" i="1"/>
  <c r="T641" i="1"/>
  <c r="S641" i="1"/>
  <c r="W640" i="1"/>
  <c r="V640" i="1"/>
  <c r="U640" i="1"/>
  <c r="T640" i="1"/>
  <c r="S640" i="1"/>
  <c r="W639" i="1"/>
  <c r="V639" i="1"/>
  <c r="U639" i="1"/>
  <c r="T639" i="1"/>
  <c r="S639" i="1"/>
  <c r="W638" i="1"/>
  <c r="V638" i="1"/>
  <c r="U638" i="1"/>
  <c r="T638" i="1"/>
  <c r="S638" i="1"/>
  <c r="W637" i="1"/>
  <c r="V637" i="1"/>
  <c r="U637" i="1"/>
  <c r="T637" i="1"/>
  <c r="S637" i="1"/>
  <c r="W636" i="1"/>
  <c r="V636" i="1"/>
  <c r="U636" i="1"/>
  <c r="T636" i="1"/>
  <c r="S636" i="1"/>
  <c r="W635" i="1"/>
  <c r="V635" i="1"/>
  <c r="U635" i="1"/>
  <c r="T635" i="1"/>
  <c r="S635" i="1"/>
  <c r="W634" i="1"/>
  <c r="V634" i="1"/>
  <c r="U634" i="1"/>
  <c r="T634" i="1"/>
  <c r="S634" i="1"/>
  <c r="W633" i="1"/>
  <c r="V633" i="1"/>
  <c r="U633" i="1"/>
  <c r="T633" i="1"/>
  <c r="S633" i="1"/>
  <c r="W632" i="1"/>
  <c r="V632" i="1"/>
  <c r="U632" i="1"/>
  <c r="T632" i="1"/>
  <c r="S632" i="1"/>
  <c r="W631" i="1"/>
  <c r="V631" i="1"/>
  <c r="U631" i="1"/>
  <c r="T631" i="1"/>
  <c r="S631" i="1"/>
  <c r="W630" i="1"/>
  <c r="V630" i="1"/>
  <c r="U630" i="1"/>
  <c r="T630" i="1"/>
  <c r="S630" i="1"/>
  <c r="W629" i="1"/>
  <c r="V629" i="1"/>
  <c r="U629" i="1"/>
  <c r="T629" i="1"/>
  <c r="S629" i="1"/>
  <c r="W628" i="1"/>
  <c r="V628" i="1"/>
  <c r="U628" i="1"/>
  <c r="T628" i="1"/>
  <c r="S628" i="1"/>
  <c r="W627" i="1"/>
  <c r="V627" i="1"/>
  <c r="U627" i="1"/>
  <c r="T627" i="1"/>
  <c r="S627" i="1"/>
  <c r="W626" i="1"/>
  <c r="V626" i="1"/>
  <c r="U626" i="1"/>
  <c r="T626" i="1"/>
  <c r="S626" i="1"/>
  <c r="W625" i="1"/>
  <c r="V625" i="1"/>
  <c r="U625" i="1"/>
  <c r="T625" i="1"/>
  <c r="S625" i="1"/>
  <c r="W624" i="1"/>
  <c r="V624" i="1"/>
  <c r="U624" i="1"/>
  <c r="T624" i="1"/>
  <c r="S624" i="1"/>
  <c r="W623" i="1"/>
  <c r="V623" i="1"/>
  <c r="U623" i="1"/>
  <c r="T623" i="1"/>
  <c r="S623" i="1"/>
  <c r="W622" i="1"/>
  <c r="V622" i="1"/>
  <c r="U622" i="1"/>
  <c r="T622" i="1"/>
  <c r="S622" i="1"/>
  <c r="W621" i="1"/>
  <c r="V621" i="1"/>
  <c r="U621" i="1"/>
  <c r="T621" i="1"/>
  <c r="S621" i="1"/>
  <c r="W620" i="1"/>
  <c r="V620" i="1"/>
  <c r="U620" i="1"/>
  <c r="T620" i="1"/>
  <c r="S620" i="1"/>
  <c r="W619" i="1"/>
  <c r="V619" i="1"/>
  <c r="U619" i="1"/>
  <c r="T619" i="1"/>
  <c r="S619" i="1"/>
  <c r="W618" i="1"/>
  <c r="V618" i="1"/>
  <c r="U618" i="1"/>
  <c r="T618" i="1"/>
  <c r="S618" i="1"/>
  <c r="W617" i="1"/>
  <c r="V617" i="1"/>
  <c r="U617" i="1"/>
  <c r="T617" i="1"/>
  <c r="S617" i="1"/>
  <c r="W616" i="1"/>
  <c r="V616" i="1"/>
  <c r="U616" i="1"/>
  <c r="T616" i="1"/>
  <c r="S616" i="1"/>
  <c r="W615" i="1"/>
  <c r="V615" i="1"/>
  <c r="U615" i="1"/>
  <c r="T615" i="1"/>
  <c r="S615" i="1"/>
  <c r="W614" i="1"/>
  <c r="V614" i="1"/>
  <c r="U614" i="1"/>
  <c r="T614" i="1"/>
  <c r="S614" i="1"/>
  <c r="W613" i="1"/>
  <c r="V613" i="1"/>
  <c r="U613" i="1"/>
  <c r="T613" i="1"/>
  <c r="S613" i="1"/>
  <c r="W612" i="1"/>
  <c r="V612" i="1"/>
  <c r="U612" i="1"/>
  <c r="T612" i="1"/>
  <c r="S612" i="1"/>
  <c r="W611" i="1"/>
  <c r="V611" i="1"/>
  <c r="U611" i="1"/>
  <c r="T611" i="1"/>
  <c r="S611" i="1"/>
  <c r="W610" i="1"/>
  <c r="V610" i="1"/>
  <c r="U610" i="1"/>
  <c r="T610" i="1"/>
  <c r="S610" i="1"/>
  <c r="W609" i="1"/>
  <c r="V609" i="1"/>
  <c r="U609" i="1"/>
  <c r="T609" i="1"/>
  <c r="S609" i="1"/>
  <c r="W608" i="1"/>
  <c r="V608" i="1"/>
  <c r="U608" i="1"/>
  <c r="T608" i="1"/>
  <c r="S608" i="1"/>
  <c r="W607" i="1"/>
  <c r="V607" i="1"/>
  <c r="U607" i="1"/>
  <c r="T607" i="1"/>
  <c r="S607" i="1"/>
  <c r="W606" i="1"/>
  <c r="V606" i="1"/>
  <c r="U606" i="1"/>
  <c r="T606" i="1"/>
  <c r="S606" i="1"/>
  <c r="W605" i="1"/>
  <c r="V605" i="1"/>
  <c r="U605" i="1"/>
  <c r="T605" i="1"/>
  <c r="S605" i="1"/>
  <c r="W604" i="1"/>
  <c r="V604" i="1"/>
  <c r="U604" i="1"/>
  <c r="T604" i="1"/>
  <c r="S604" i="1"/>
  <c r="W603" i="1"/>
  <c r="V603" i="1"/>
  <c r="U603" i="1"/>
  <c r="T603" i="1"/>
  <c r="S603" i="1"/>
  <c r="W602" i="1"/>
  <c r="V602" i="1"/>
  <c r="U602" i="1"/>
  <c r="T602" i="1"/>
  <c r="S602" i="1"/>
  <c r="W601" i="1"/>
  <c r="V601" i="1"/>
  <c r="U601" i="1"/>
  <c r="T601" i="1"/>
  <c r="S601" i="1"/>
  <c r="W600" i="1"/>
  <c r="V600" i="1"/>
  <c r="U600" i="1"/>
  <c r="T600" i="1"/>
  <c r="S600" i="1"/>
  <c r="W599" i="1"/>
  <c r="V599" i="1"/>
  <c r="U599" i="1"/>
  <c r="T599" i="1"/>
  <c r="S599" i="1"/>
  <c r="W598" i="1"/>
  <c r="V598" i="1"/>
  <c r="U598" i="1"/>
  <c r="T598" i="1"/>
  <c r="S598" i="1"/>
  <c r="W597" i="1"/>
  <c r="V597" i="1"/>
  <c r="U597" i="1"/>
  <c r="T597" i="1"/>
  <c r="S597" i="1"/>
  <c r="W596" i="1"/>
  <c r="V596" i="1"/>
  <c r="U596" i="1"/>
  <c r="T596" i="1"/>
  <c r="S596" i="1"/>
  <c r="W595" i="1"/>
  <c r="V595" i="1"/>
  <c r="U595" i="1"/>
  <c r="T595" i="1"/>
  <c r="S595" i="1"/>
  <c r="W594" i="1"/>
  <c r="V594" i="1"/>
  <c r="U594" i="1"/>
  <c r="T594" i="1"/>
  <c r="S594" i="1"/>
  <c r="W593" i="1"/>
  <c r="V593" i="1"/>
  <c r="U593" i="1"/>
  <c r="T593" i="1"/>
  <c r="S593" i="1"/>
  <c r="W592" i="1"/>
  <c r="V592" i="1"/>
  <c r="U592" i="1"/>
  <c r="T592" i="1"/>
  <c r="S592" i="1"/>
  <c r="W591" i="1"/>
  <c r="V591" i="1"/>
  <c r="U591" i="1"/>
  <c r="T591" i="1"/>
  <c r="S591" i="1"/>
  <c r="W590" i="1"/>
  <c r="V590" i="1"/>
  <c r="U590" i="1"/>
  <c r="T590" i="1"/>
  <c r="S590" i="1"/>
  <c r="W589" i="1"/>
  <c r="V589" i="1"/>
  <c r="U589" i="1"/>
  <c r="T589" i="1"/>
  <c r="S589" i="1"/>
  <c r="W588" i="1"/>
  <c r="V588" i="1"/>
  <c r="U588" i="1"/>
  <c r="T588" i="1"/>
  <c r="S588" i="1"/>
  <c r="W587" i="1"/>
  <c r="V587" i="1"/>
  <c r="U587" i="1"/>
  <c r="T587" i="1"/>
  <c r="S587" i="1"/>
  <c r="W586" i="1"/>
  <c r="V586" i="1"/>
  <c r="U586" i="1"/>
  <c r="T586" i="1"/>
  <c r="S586" i="1"/>
  <c r="W585" i="1"/>
  <c r="V585" i="1"/>
  <c r="U585" i="1"/>
  <c r="T585" i="1"/>
  <c r="S585" i="1"/>
  <c r="W584" i="1"/>
  <c r="V584" i="1"/>
  <c r="U584" i="1"/>
  <c r="T584" i="1"/>
  <c r="S584" i="1"/>
  <c r="W583" i="1"/>
  <c r="V583" i="1"/>
  <c r="U583" i="1"/>
  <c r="T583" i="1"/>
  <c r="S583" i="1"/>
  <c r="W582" i="1"/>
  <c r="V582" i="1"/>
  <c r="U582" i="1"/>
  <c r="T582" i="1"/>
  <c r="S582" i="1"/>
  <c r="W581" i="1"/>
  <c r="V581" i="1"/>
  <c r="U581" i="1"/>
  <c r="T581" i="1"/>
  <c r="S581" i="1"/>
  <c r="W580" i="1"/>
  <c r="V580" i="1"/>
  <c r="U580" i="1"/>
  <c r="T580" i="1"/>
  <c r="S580" i="1"/>
  <c r="W579" i="1"/>
  <c r="V579" i="1"/>
  <c r="U579" i="1"/>
  <c r="T579" i="1"/>
  <c r="S579" i="1"/>
  <c r="W578" i="1"/>
  <c r="V578" i="1"/>
  <c r="U578" i="1"/>
  <c r="T578" i="1"/>
  <c r="S578" i="1"/>
  <c r="W577" i="1"/>
  <c r="V577" i="1"/>
  <c r="U577" i="1"/>
  <c r="T577" i="1"/>
  <c r="S577" i="1"/>
  <c r="W576" i="1"/>
  <c r="V576" i="1"/>
  <c r="U576" i="1"/>
  <c r="T576" i="1"/>
  <c r="S576" i="1"/>
  <c r="W575" i="1"/>
  <c r="V575" i="1"/>
  <c r="U575" i="1"/>
  <c r="T575" i="1"/>
  <c r="S575" i="1"/>
  <c r="W574" i="1"/>
  <c r="V574" i="1"/>
  <c r="U574" i="1"/>
  <c r="T574" i="1"/>
  <c r="S574" i="1"/>
  <c r="W573" i="1"/>
  <c r="V573" i="1"/>
  <c r="U573" i="1"/>
  <c r="T573" i="1"/>
  <c r="S573" i="1"/>
  <c r="W572" i="1"/>
  <c r="V572" i="1"/>
  <c r="U572" i="1"/>
  <c r="T572" i="1"/>
  <c r="S572" i="1"/>
  <c r="W571" i="1"/>
  <c r="V571" i="1"/>
  <c r="U571" i="1"/>
  <c r="T571" i="1"/>
  <c r="S571" i="1"/>
  <c r="W570" i="1"/>
  <c r="V570" i="1"/>
  <c r="U570" i="1"/>
  <c r="T570" i="1"/>
  <c r="S570" i="1"/>
  <c r="W569" i="1"/>
  <c r="V569" i="1"/>
  <c r="U569" i="1"/>
  <c r="T569" i="1"/>
  <c r="S569" i="1"/>
  <c r="W568" i="1"/>
  <c r="V568" i="1"/>
  <c r="U568" i="1"/>
  <c r="T568" i="1"/>
  <c r="S568" i="1"/>
  <c r="W567" i="1"/>
  <c r="V567" i="1"/>
  <c r="U567" i="1"/>
  <c r="T567" i="1"/>
  <c r="S567" i="1"/>
  <c r="W566" i="1"/>
  <c r="V566" i="1"/>
  <c r="U566" i="1"/>
  <c r="T566" i="1"/>
  <c r="S566" i="1"/>
  <c r="W565" i="1"/>
  <c r="V565" i="1"/>
  <c r="U565" i="1"/>
  <c r="T565" i="1"/>
  <c r="S565" i="1"/>
  <c r="W564" i="1"/>
  <c r="V564" i="1"/>
  <c r="U564" i="1"/>
  <c r="T564" i="1"/>
  <c r="S564" i="1"/>
  <c r="W563" i="1"/>
  <c r="V563" i="1"/>
  <c r="U563" i="1"/>
  <c r="T563" i="1"/>
  <c r="S563" i="1"/>
  <c r="W562" i="1"/>
  <c r="V562" i="1"/>
  <c r="U562" i="1"/>
  <c r="T562" i="1"/>
  <c r="S562" i="1"/>
  <c r="W561" i="1"/>
  <c r="V561" i="1"/>
  <c r="U561" i="1"/>
  <c r="T561" i="1"/>
  <c r="S561" i="1"/>
  <c r="W560" i="1"/>
  <c r="V560" i="1"/>
  <c r="U560" i="1"/>
  <c r="T560" i="1"/>
  <c r="S560" i="1"/>
  <c r="W559" i="1"/>
  <c r="V559" i="1"/>
  <c r="U559" i="1"/>
  <c r="T559" i="1"/>
  <c r="S559" i="1"/>
  <c r="W558" i="1"/>
  <c r="V558" i="1"/>
  <c r="U558" i="1"/>
  <c r="T558" i="1"/>
  <c r="S558" i="1"/>
  <c r="W557" i="1"/>
  <c r="V557" i="1"/>
  <c r="U557" i="1"/>
  <c r="T557" i="1"/>
  <c r="S557" i="1"/>
  <c r="W556" i="1"/>
  <c r="V556" i="1"/>
  <c r="U556" i="1"/>
  <c r="T556" i="1"/>
  <c r="S556" i="1"/>
  <c r="W555" i="1"/>
  <c r="V555" i="1"/>
  <c r="U555" i="1"/>
  <c r="T555" i="1"/>
  <c r="S555" i="1"/>
  <c r="W554" i="1"/>
  <c r="V554" i="1"/>
  <c r="U554" i="1"/>
  <c r="T554" i="1"/>
  <c r="S554" i="1"/>
  <c r="W553" i="1"/>
  <c r="V553" i="1"/>
  <c r="U553" i="1"/>
  <c r="T553" i="1"/>
  <c r="S553" i="1"/>
  <c r="W552" i="1"/>
  <c r="V552" i="1"/>
  <c r="U552" i="1"/>
  <c r="T552" i="1"/>
  <c r="S552" i="1"/>
  <c r="W551" i="1"/>
  <c r="V551" i="1"/>
  <c r="U551" i="1"/>
  <c r="T551" i="1"/>
  <c r="S551" i="1"/>
  <c r="W550" i="1"/>
  <c r="V550" i="1"/>
  <c r="U550" i="1"/>
  <c r="T550" i="1"/>
  <c r="S550" i="1"/>
  <c r="W549" i="1"/>
  <c r="V549" i="1"/>
  <c r="U549" i="1"/>
  <c r="T549" i="1"/>
  <c r="S549" i="1"/>
  <c r="W548" i="1"/>
  <c r="V548" i="1"/>
  <c r="U548" i="1"/>
  <c r="T548" i="1"/>
  <c r="S548" i="1"/>
  <c r="W547" i="1"/>
  <c r="V547" i="1"/>
  <c r="U547" i="1"/>
  <c r="T547" i="1"/>
  <c r="S547" i="1"/>
  <c r="W546" i="1"/>
  <c r="V546" i="1"/>
  <c r="U546" i="1"/>
  <c r="T546" i="1"/>
  <c r="S546" i="1"/>
  <c r="W545" i="1"/>
  <c r="V545" i="1"/>
  <c r="U545" i="1"/>
  <c r="T545" i="1"/>
  <c r="S545" i="1"/>
  <c r="W544" i="1"/>
  <c r="V544" i="1"/>
  <c r="U544" i="1"/>
  <c r="T544" i="1"/>
  <c r="S544" i="1"/>
  <c r="W543" i="1"/>
  <c r="V543" i="1"/>
  <c r="U543" i="1"/>
  <c r="T543" i="1"/>
  <c r="S543" i="1"/>
  <c r="W542" i="1"/>
  <c r="V542" i="1"/>
  <c r="U542" i="1"/>
  <c r="T542" i="1"/>
  <c r="S542" i="1"/>
  <c r="W541" i="1"/>
  <c r="V541" i="1"/>
  <c r="U541" i="1"/>
  <c r="T541" i="1"/>
  <c r="S541" i="1"/>
  <c r="W540" i="1"/>
  <c r="V540" i="1"/>
  <c r="U540" i="1"/>
  <c r="T540" i="1"/>
  <c r="S540" i="1"/>
  <c r="W539" i="1"/>
  <c r="V539" i="1"/>
  <c r="U539" i="1"/>
  <c r="T539" i="1"/>
  <c r="S539" i="1"/>
  <c r="W538" i="1"/>
  <c r="V538" i="1"/>
  <c r="U538" i="1"/>
  <c r="T538" i="1"/>
  <c r="S538" i="1"/>
  <c r="W537" i="1"/>
  <c r="V537" i="1"/>
  <c r="U537" i="1"/>
  <c r="T537" i="1"/>
  <c r="S537" i="1"/>
  <c r="W536" i="1"/>
  <c r="V536" i="1"/>
  <c r="U536" i="1"/>
  <c r="T536" i="1"/>
  <c r="S536" i="1"/>
  <c r="W535" i="1"/>
  <c r="V535" i="1"/>
  <c r="U535" i="1"/>
  <c r="T535" i="1"/>
  <c r="S535" i="1"/>
  <c r="W534" i="1"/>
  <c r="V534" i="1"/>
  <c r="U534" i="1"/>
  <c r="T534" i="1"/>
  <c r="S534" i="1"/>
  <c r="W533" i="1"/>
  <c r="V533" i="1"/>
  <c r="U533" i="1"/>
  <c r="T533" i="1"/>
  <c r="S533" i="1"/>
  <c r="W532" i="1"/>
  <c r="V532" i="1"/>
  <c r="U532" i="1"/>
  <c r="T532" i="1"/>
  <c r="S532" i="1"/>
  <c r="W531" i="1"/>
  <c r="V531" i="1"/>
  <c r="U531" i="1"/>
  <c r="T531" i="1"/>
  <c r="S531" i="1"/>
  <c r="W530" i="1"/>
  <c r="V530" i="1"/>
  <c r="U530" i="1"/>
  <c r="T530" i="1"/>
  <c r="S530" i="1"/>
  <c r="W529" i="1"/>
  <c r="V529" i="1"/>
  <c r="U529" i="1"/>
  <c r="T529" i="1"/>
  <c r="S529" i="1"/>
  <c r="W528" i="1"/>
  <c r="V528" i="1"/>
  <c r="U528" i="1"/>
  <c r="T528" i="1"/>
  <c r="S528" i="1"/>
  <c r="W527" i="1"/>
  <c r="V527" i="1"/>
  <c r="U527" i="1"/>
  <c r="T527" i="1"/>
  <c r="S527" i="1"/>
  <c r="W526" i="1"/>
  <c r="V526" i="1"/>
  <c r="U526" i="1"/>
  <c r="T526" i="1"/>
  <c r="S526" i="1"/>
  <c r="W525" i="1"/>
  <c r="V525" i="1"/>
  <c r="U525" i="1"/>
  <c r="T525" i="1"/>
  <c r="S525" i="1"/>
  <c r="W524" i="1"/>
  <c r="V524" i="1"/>
  <c r="U524" i="1"/>
  <c r="T524" i="1"/>
  <c r="S524" i="1"/>
  <c r="W523" i="1"/>
  <c r="V523" i="1"/>
  <c r="U523" i="1"/>
  <c r="T523" i="1"/>
  <c r="S523" i="1"/>
  <c r="W522" i="1"/>
  <c r="V522" i="1"/>
  <c r="U522" i="1"/>
  <c r="T522" i="1"/>
  <c r="S522" i="1"/>
  <c r="W521" i="1"/>
  <c r="V521" i="1"/>
  <c r="U521" i="1"/>
  <c r="T521" i="1"/>
  <c r="S521" i="1"/>
  <c r="W520" i="1"/>
  <c r="V520" i="1"/>
  <c r="U520" i="1"/>
  <c r="T520" i="1"/>
  <c r="S520" i="1"/>
  <c r="W519" i="1"/>
  <c r="V519" i="1"/>
  <c r="U519" i="1"/>
  <c r="T519" i="1"/>
  <c r="S519" i="1"/>
  <c r="W518" i="1"/>
  <c r="V518" i="1"/>
  <c r="U518" i="1"/>
  <c r="T518" i="1"/>
  <c r="S518" i="1"/>
  <c r="W517" i="1"/>
  <c r="V517" i="1"/>
  <c r="U517" i="1"/>
  <c r="T517" i="1"/>
  <c r="S517" i="1"/>
  <c r="W516" i="1"/>
  <c r="V516" i="1"/>
  <c r="U516" i="1"/>
  <c r="T516" i="1"/>
  <c r="S516" i="1"/>
  <c r="W515" i="1"/>
  <c r="V515" i="1"/>
  <c r="U515" i="1"/>
  <c r="T515" i="1"/>
  <c r="S515" i="1"/>
  <c r="W514" i="1"/>
  <c r="V514" i="1"/>
  <c r="U514" i="1"/>
  <c r="T514" i="1"/>
  <c r="S514" i="1"/>
  <c r="W513" i="1"/>
  <c r="V513" i="1"/>
  <c r="U513" i="1"/>
  <c r="T513" i="1"/>
  <c r="S513" i="1"/>
  <c r="W512" i="1"/>
  <c r="V512" i="1"/>
  <c r="U512" i="1"/>
  <c r="T512" i="1"/>
  <c r="S512" i="1"/>
  <c r="W511" i="1"/>
  <c r="V511" i="1"/>
  <c r="U511" i="1"/>
  <c r="T511" i="1"/>
  <c r="S511" i="1"/>
  <c r="W510" i="1"/>
  <c r="V510" i="1"/>
  <c r="U510" i="1"/>
  <c r="T510" i="1"/>
  <c r="S510" i="1"/>
  <c r="W509" i="1"/>
  <c r="V509" i="1"/>
  <c r="U509" i="1"/>
  <c r="T509" i="1"/>
  <c r="S509" i="1"/>
  <c r="W508" i="1"/>
  <c r="V508" i="1"/>
  <c r="U508" i="1"/>
  <c r="T508" i="1"/>
  <c r="S508" i="1"/>
  <c r="W507" i="1"/>
  <c r="V507" i="1"/>
  <c r="U507" i="1"/>
  <c r="T507" i="1"/>
  <c r="S507" i="1"/>
  <c r="W506" i="1"/>
  <c r="V506" i="1"/>
  <c r="U506" i="1"/>
  <c r="T506" i="1"/>
  <c r="S506" i="1"/>
  <c r="W505" i="1"/>
  <c r="V505" i="1"/>
  <c r="U505" i="1"/>
  <c r="T505" i="1"/>
  <c r="S505" i="1"/>
  <c r="W504" i="1"/>
  <c r="V504" i="1"/>
  <c r="U504" i="1"/>
  <c r="T504" i="1"/>
  <c r="S504" i="1"/>
  <c r="W503" i="1"/>
  <c r="V503" i="1"/>
  <c r="U503" i="1"/>
  <c r="T503" i="1"/>
  <c r="S503" i="1"/>
  <c r="W502" i="1"/>
  <c r="V502" i="1"/>
  <c r="U502" i="1"/>
  <c r="T502" i="1"/>
  <c r="S502" i="1"/>
  <c r="W501" i="1"/>
  <c r="V501" i="1"/>
  <c r="U501" i="1"/>
  <c r="T501" i="1"/>
  <c r="S501" i="1"/>
  <c r="W500" i="1"/>
  <c r="V500" i="1"/>
  <c r="U500" i="1"/>
  <c r="T500" i="1"/>
  <c r="S500" i="1"/>
  <c r="W499" i="1"/>
  <c r="V499" i="1"/>
  <c r="U499" i="1"/>
  <c r="T499" i="1"/>
  <c r="S499" i="1"/>
  <c r="W498" i="1"/>
  <c r="V498" i="1"/>
  <c r="U498" i="1"/>
  <c r="T498" i="1"/>
  <c r="S498" i="1"/>
  <c r="W497" i="1"/>
  <c r="V497" i="1"/>
  <c r="U497" i="1"/>
  <c r="T497" i="1"/>
  <c r="S497" i="1"/>
  <c r="W496" i="1"/>
  <c r="V496" i="1"/>
  <c r="U496" i="1"/>
  <c r="T496" i="1"/>
  <c r="S496" i="1"/>
  <c r="W495" i="1"/>
  <c r="V495" i="1"/>
  <c r="U495" i="1"/>
  <c r="T495" i="1"/>
  <c r="S495" i="1"/>
  <c r="W494" i="1"/>
  <c r="V494" i="1"/>
  <c r="U494" i="1"/>
  <c r="T494" i="1"/>
  <c r="S494" i="1"/>
  <c r="W493" i="1"/>
  <c r="V493" i="1"/>
  <c r="U493" i="1"/>
  <c r="T493" i="1"/>
  <c r="S493" i="1"/>
  <c r="W492" i="1"/>
  <c r="V492" i="1"/>
  <c r="U492" i="1"/>
  <c r="T492" i="1"/>
  <c r="S492" i="1"/>
  <c r="W491" i="1"/>
  <c r="V491" i="1"/>
  <c r="U491" i="1"/>
  <c r="T491" i="1"/>
  <c r="S491" i="1"/>
  <c r="W490" i="1"/>
  <c r="V490" i="1"/>
  <c r="U490" i="1"/>
  <c r="T490" i="1"/>
  <c r="S490" i="1"/>
  <c r="W489" i="1"/>
  <c r="V489" i="1"/>
  <c r="U489" i="1"/>
  <c r="T489" i="1"/>
  <c r="S489" i="1"/>
  <c r="W488" i="1"/>
  <c r="V488" i="1"/>
  <c r="U488" i="1"/>
  <c r="T488" i="1"/>
  <c r="S488" i="1"/>
  <c r="W487" i="1"/>
  <c r="V487" i="1"/>
  <c r="U487" i="1"/>
  <c r="T487" i="1"/>
  <c r="S487" i="1"/>
  <c r="W486" i="1"/>
  <c r="V486" i="1"/>
  <c r="U486" i="1"/>
  <c r="T486" i="1"/>
  <c r="S486" i="1"/>
  <c r="W485" i="1"/>
  <c r="V485" i="1"/>
  <c r="U485" i="1"/>
  <c r="T485" i="1"/>
  <c r="S485" i="1"/>
  <c r="W484" i="1"/>
  <c r="V484" i="1"/>
  <c r="U484" i="1"/>
  <c r="T484" i="1"/>
  <c r="S484" i="1"/>
  <c r="W483" i="1"/>
  <c r="V483" i="1"/>
  <c r="U483" i="1"/>
  <c r="T483" i="1"/>
  <c r="S483" i="1"/>
  <c r="W482" i="1"/>
  <c r="V482" i="1"/>
  <c r="U482" i="1"/>
  <c r="T482" i="1"/>
  <c r="S482" i="1"/>
  <c r="W481" i="1"/>
  <c r="V481" i="1"/>
  <c r="U481" i="1"/>
  <c r="T481" i="1"/>
  <c r="S481" i="1"/>
  <c r="W480" i="1"/>
  <c r="V480" i="1"/>
  <c r="U480" i="1"/>
  <c r="T480" i="1"/>
  <c r="S480" i="1"/>
  <c r="W479" i="1"/>
  <c r="V479" i="1"/>
  <c r="U479" i="1"/>
  <c r="T479" i="1"/>
  <c r="S479" i="1"/>
  <c r="W478" i="1"/>
  <c r="V478" i="1"/>
  <c r="U478" i="1"/>
  <c r="T478" i="1"/>
  <c r="S478" i="1"/>
  <c r="W477" i="1"/>
  <c r="V477" i="1"/>
  <c r="U477" i="1"/>
  <c r="T477" i="1"/>
  <c r="S477" i="1"/>
  <c r="W476" i="1"/>
  <c r="V476" i="1"/>
  <c r="U476" i="1"/>
  <c r="T476" i="1"/>
  <c r="S476" i="1"/>
  <c r="W475" i="1"/>
  <c r="V475" i="1"/>
  <c r="U475" i="1"/>
  <c r="T475" i="1"/>
  <c r="S475" i="1"/>
  <c r="W474" i="1"/>
  <c r="V474" i="1"/>
  <c r="U474" i="1"/>
  <c r="T474" i="1"/>
  <c r="S474" i="1"/>
  <c r="W473" i="1"/>
  <c r="V473" i="1"/>
  <c r="U473" i="1"/>
  <c r="T473" i="1"/>
  <c r="S473" i="1"/>
  <c r="W472" i="1"/>
  <c r="V472" i="1"/>
  <c r="U472" i="1"/>
  <c r="T472" i="1"/>
  <c r="S472" i="1"/>
  <c r="W471" i="1"/>
  <c r="V471" i="1"/>
  <c r="U471" i="1"/>
  <c r="T471" i="1"/>
  <c r="S471" i="1"/>
  <c r="W470" i="1"/>
  <c r="V470" i="1"/>
  <c r="U470" i="1"/>
  <c r="T470" i="1"/>
  <c r="S470" i="1"/>
  <c r="W469" i="1"/>
  <c r="V469" i="1"/>
  <c r="U469" i="1"/>
  <c r="T469" i="1"/>
  <c r="S469" i="1"/>
  <c r="W468" i="1"/>
  <c r="V468" i="1"/>
  <c r="U468" i="1"/>
  <c r="T468" i="1"/>
  <c r="S468" i="1"/>
  <c r="W467" i="1"/>
  <c r="V467" i="1"/>
  <c r="U467" i="1"/>
  <c r="T467" i="1"/>
  <c r="S467" i="1"/>
  <c r="W466" i="1"/>
  <c r="V466" i="1"/>
  <c r="U466" i="1"/>
  <c r="T466" i="1"/>
  <c r="S466" i="1"/>
  <c r="W465" i="1"/>
  <c r="V465" i="1"/>
  <c r="U465" i="1"/>
  <c r="T465" i="1"/>
  <c r="S465" i="1"/>
  <c r="W464" i="1"/>
  <c r="V464" i="1"/>
  <c r="U464" i="1"/>
  <c r="T464" i="1"/>
  <c r="S464" i="1"/>
  <c r="W463" i="1"/>
  <c r="V463" i="1"/>
  <c r="U463" i="1"/>
  <c r="T463" i="1"/>
  <c r="S463" i="1"/>
  <c r="W462" i="1"/>
  <c r="V462" i="1"/>
  <c r="U462" i="1"/>
  <c r="T462" i="1"/>
  <c r="S462" i="1"/>
  <c r="W461" i="1"/>
  <c r="V461" i="1"/>
  <c r="U461" i="1"/>
  <c r="T461" i="1"/>
  <c r="S461" i="1"/>
  <c r="W460" i="1"/>
  <c r="V460" i="1"/>
  <c r="U460" i="1"/>
  <c r="T460" i="1"/>
  <c r="S460" i="1"/>
  <c r="W459" i="1"/>
  <c r="V459" i="1"/>
  <c r="U459" i="1"/>
  <c r="T459" i="1"/>
  <c r="S459" i="1"/>
  <c r="W458" i="1"/>
  <c r="V458" i="1"/>
  <c r="U458" i="1"/>
  <c r="T458" i="1"/>
  <c r="S458" i="1"/>
  <c r="W457" i="1"/>
  <c r="V457" i="1"/>
  <c r="U457" i="1"/>
  <c r="T457" i="1"/>
  <c r="S457" i="1"/>
  <c r="W456" i="1"/>
  <c r="V456" i="1"/>
  <c r="U456" i="1"/>
  <c r="T456" i="1"/>
  <c r="S456" i="1"/>
  <c r="W455" i="1"/>
  <c r="V455" i="1"/>
  <c r="U455" i="1"/>
  <c r="T455" i="1"/>
  <c r="S455" i="1"/>
  <c r="W454" i="1"/>
  <c r="V454" i="1"/>
  <c r="U454" i="1"/>
  <c r="T454" i="1"/>
  <c r="S454" i="1"/>
  <c r="W453" i="1"/>
  <c r="V453" i="1"/>
  <c r="U453" i="1"/>
  <c r="T453" i="1"/>
  <c r="S453" i="1"/>
  <c r="W452" i="1"/>
  <c r="V452" i="1"/>
  <c r="U452" i="1"/>
  <c r="T452" i="1"/>
  <c r="S452" i="1"/>
  <c r="W451" i="1"/>
  <c r="V451" i="1"/>
  <c r="U451" i="1"/>
  <c r="T451" i="1"/>
  <c r="S451" i="1"/>
  <c r="W450" i="1"/>
  <c r="V450" i="1"/>
  <c r="U450" i="1"/>
  <c r="T450" i="1"/>
  <c r="S450" i="1"/>
  <c r="W449" i="1"/>
  <c r="V449" i="1"/>
  <c r="U449" i="1"/>
  <c r="T449" i="1"/>
  <c r="S449" i="1"/>
  <c r="W448" i="1"/>
  <c r="V448" i="1"/>
  <c r="U448" i="1"/>
  <c r="T448" i="1"/>
  <c r="S448" i="1"/>
  <c r="W447" i="1"/>
  <c r="V447" i="1"/>
  <c r="U447" i="1"/>
  <c r="T447" i="1"/>
  <c r="S447" i="1"/>
  <c r="W446" i="1"/>
  <c r="V446" i="1"/>
  <c r="U446" i="1"/>
  <c r="T446" i="1"/>
  <c r="S446" i="1"/>
  <c r="W445" i="1"/>
  <c r="V445" i="1"/>
  <c r="U445" i="1"/>
  <c r="T445" i="1"/>
  <c r="S445" i="1"/>
  <c r="W444" i="1"/>
  <c r="V444" i="1"/>
  <c r="U444" i="1"/>
  <c r="T444" i="1"/>
  <c r="S444" i="1"/>
  <c r="W443" i="1"/>
  <c r="V443" i="1"/>
  <c r="U443" i="1"/>
  <c r="T443" i="1"/>
  <c r="S443" i="1"/>
  <c r="W442" i="1"/>
  <c r="V442" i="1"/>
  <c r="U442" i="1"/>
  <c r="T442" i="1"/>
  <c r="S442" i="1"/>
  <c r="W441" i="1"/>
  <c r="V441" i="1"/>
  <c r="U441" i="1"/>
  <c r="T441" i="1"/>
  <c r="S441" i="1"/>
  <c r="W440" i="1"/>
  <c r="V440" i="1"/>
  <c r="U440" i="1"/>
  <c r="T440" i="1"/>
  <c r="S440" i="1"/>
  <c r="W439" i="1"/>
  <c r="V439" i="1"/>
  <c r="U439" i="1"/>
  <c r="T439" i="1"/>
  <c r="S439" i="1"/>
  <c r="W438" i="1"/>
  <c r="V438" i="1"/>
  <c r="U438" i="1"/>
  <c r="T438" i="1"/>
  <c r="S438" i="1"/>
  <c r="W437" i="1"/>
  <c r="V437" i="1"/>
  <c r="U437" i="1"/>
  <c r="T437" i="1"/>
  <c r="S437" i="1"/>
  <c r="W436" i="1"/>
  <c r="V436" i="1"/>
  <c r="U436" i="1"/>
  <c r="T436" i="1"/>
  <c r="S436" i="1"/>
  <c r="W435" i="1"/>
  <c r="V435" i="1"/>
  <c r="U435" i="1"/>
  <c r="T435" i="1"/>
  <c r="S435" i="1"/>
  <c r="W434" i="1"/>
  <c r="V434" i="1"/>
  <c r="U434" i="1"/>
  <c r="T434" i="1"/>
  <c r="S434" i="1"/>
  <c r="W433" i="1"/>
  <c r="V433" i="1"/>
  <c r="U433" i="1"/>
  <c r="T433" i="1"/>
  <c r="S433" i="1"/>
  <c r="W432" i="1"/>
  <c r="V432" i="1"/>
  <c r="U432" i="1"/>
  <c r="T432" i="1"/>
  <c r="S432" i="1"/>
  <c r="W431" i="1"/>
  <c r="V431" i="1"/>
  <c r="U431" i="1"/>
  <c r="T431" i="1"/>
  <c r="S431" i="1"/>
  <c r="W430" i="1"/>
  <c r="V430" i="1"/>
  <c r="U430" i="1"/>
  <c r="T430" i="1"/>
  <c r="S430" i="1"/>
  <c r="W429" i="1"/>
  <c r="V429" i="1"/>
  <c r="U429" i="1"/>
  <c r="T429" i="1"/>
  <c r="S429" i="1"/>
  <c r="W428" i="1"/>
  <c r="V428" i="1"/>
  <c r="U428" i="1"/>
  <c r="T428" i="1"/>
  <c r="S428" i="1"/>
  <c r="W427" i="1"/>
  <c r="V427" i="1"/>
  <c r="U427" i="1"/>
  <c r="T427" i="1"/>
  <c r="S427" i="1"/>
  <c r="W426" i="1"/>
  <c r="V426" i="1"/>
  <c r="U426" i="1"/>
  <c r="T426" i="1"/>
  <c r="S426" i="1"/>
  <c r="W425" i="1"/>
  <c r="V425" i="1"/>
  <c r="U425" i="1"/>
  <c r="T425" i="1"/>
  <c r="S425" i="1"/>
  <c r="W424" i="1"/>
  <c r="V424" i="1"/>
  <c r="U424" i="1"/>
  <c r="T424" i="1"/>
  <c r="S424" i="1"/>
  <c r="W423" i="1"/>
  <c r="V423" i="1"/>
  <c r="U423" i="1"/>
  <c r="T423" i="1"/>
  <c r="S423" i="1"/>
  <c r="W422" i="1"/>
  <c r="V422" i="1"/>
  <c r="U422" i="1"/>
  <c r="T422" i="1"/>
  <c r="S422" i="1"/>
  <c r="W421" i="1"/>
  <c r="V421" i="1"/>
  <c r="U421" i="1"/>
  <c r="T421" i="1"/>
  <c r="S421" i="1"/>
  <c r="W420" i="1"/>
  <c r="V420" i="1"/>
  <c r="U420" i="1"/>
  <c r="T420" i="1"/>
  <c r="S420" i="1"/>
  <c r="W419" i="1"/>
  <c r="V419" i="1"/>
  <c r="U419" i="1"/>
  <c r="T419" i="1"/>
  <c r="S419" i="1"/>
  <c r="W418" i="1"/>
  <c r="V418" i="1"/>
  <c r="U418" i="1"/>
  <c r="T418" i="1"/>
  <c r="S418" i="1"/>
  <c r="W417" i="1"/>
  <c r="V417" i="1"/>
  <c r="U417" i="1"/>
  <c r="T417" i="1"/>
  <c r="S417" i="1"/>
  <c r="W416" i="1"/>
  <c r="V416" i="1"/>
  <c r="U416" i="1"/>
  <c r="T416" i="1"/>
  <c r="S416" i="1"/>
  <c r="W415" i="1"/>
  <c r="V415" i="1"/>
  <c r="U415" i="1"/>
  <c r="T415" i="1"/>
  <c r="S415" i="1"/>
  <c r="W414" i="1"/>
  <c r="V414" i="1"/>
  <c r="U414" i="1"/>
  <c r="T414" i="1"/>
  <c r="S414" i="1"/>
  <c r="W413" i="1"/>
  <c r="V413" i="1"/>
  <c r="U413" i="1"/>
  <c r="T413" i="1"/>
  <c r="S413" i="1"/>
  <c r="W412" i="1"/>
  <c r="V412" i="1"/>
  <c r="U412" i="1"/>
  <c r="T412" i="1"/>
  <c r="S412" i="1"/>
  <c r="W411" i="1"/>
  <c r="V411" i="1"/>
  <c r="U411" i="1"/>
  <c r="T411" i="1"/>
  <c r="S411" i="1"/>
  <c r="W410" i="1"/>
  <c r="V410" i="1"/>
  <c r="U410" i="1"/>
  <c r="T410" i="1"/>
  <c r="S410" i="1"/>
  <c r="W409" i="1"/>
  <c r="V409" i="1"/>
  <c r="U409" i="1"/>
  <c r="T409" i="1"/>
  <c r="S409" i="1"/>
  <c r="W408" i="1"/>
  <c r="V408" i="1"/>
  <c r="U408" i="1"/>
  <c r="T408" i="1"/>
  <c r="S408" i="1"/>
  <c r="W407" i="1"/>
  <c r="V407" i="1"/>
  <c r="U407" i="1"/>
  <c r="T407" i="1"/>
  <c r="S407" i="1"/>
  <c r="W406" i="1"/>
  <c r="V406" i="1"/>
  <c r="U406" i="1"/>
  <c r="T406" i="1"/>
  <c r="S406" i="1"/>
  <c r="W405" i="1"/>
  <c r="V405" i="1"/>
  <c r="U405" i="1"/>
  <c r="T405" i="1"/>
  <c r="S405" i="1"/>
  <c r="W404" i="1"/>
  <c r="V404" i="1"/>
  <c r="U404" i="1"/>
  <c r="T404" i="1"/>
  <c r="S404" i="1"/>
  <c r="W403" i="1"/>
  <c r="V403" i="1"/>
  <c r="U403" i="1"/>
  <c r="T403" i="1"/>
  <c r="S403" i="1"/>
  <c r="W402" i="1"/>
  <c r="V402" i="1"/>
  <c r="U402" i="1"/>
  <c r="T402" i="1"/>
  <c r="S402" i="1"/>
  <c r="W401" i="1"/>
  <c r="V401" i="1"/>
  <c r="U401" i="1"/>
  <c r="T401" i="1"/>
  <c r="S401" i="1"/>
  <c r="W400" i="1"/>
  <c r="V400" i="1"/>
  <c r="U400" i="1"/>
  <c r="T400" i="1"/>
  <c r="S400" i="1"/>
  <c r="W399" i="1"/>
  <c r="V399" i="1"/>
  <c r="U399" i="1"/>
  <c r="T399" i="1"/>
  <c r="S399" i="1"/>
  <c r="W398" i="1"/>
  <c r="V398" i="1"/>
  <c r="U398" i="1"/>
  <c r="T398" i="1"/>
  <c r="S398" i="1"/>
  <c r="W397" i="1"/>
  <c r="V397" i="1"/>
  <c r="U397" i="1"/>
  <c r="T397" i="1"/>
  <c r="S397" i="1"/>
  <c r="W396" i="1"/>
  <c r="V396" i="1"/>
  <c r="U396" i="1"/>
  <c r="T396" i="1"/>
  <c r="S396" i="1"/>
  <c r="W395" i="1"/>
  <c r="V395" i="1"/>
  <c r="U395" i="1"/>
  <c r="T395" i="1"/>
  <c r="S395" i="1"/>
  <c r="W394" i="1"/>
  <c r="V394" i="1"/>
  <c r="U394" i="1"/>
  <c r="T394" i="1"/>
  <c r="S394" i="1"/>
  <c r="W393" i="1"/>
  <c r="V393" i="1"/>
  <c r="U393" i="1"/>
  <c r="T393" i="1"/>
  <c r="S393" i="1"/>
  <c r="W392" i="1"/>
  <c r="V392" i="1"/>
  <c r="U392" i="1"/>
  <c r="T392" i="1"/>
  <c r="S392" i="1"/>
  <c r="W391" i="1"/>
  <c r="V391" i="1"/>
  <c r="U391" i="1"/>
  <c r="T391" i="1"/>
  <c r="S391" i="1"/>
  <c r="W390" i="1"/>
  <c r="V390" i="1"/>
  <c r="U390" i="1"/>
  <c r="T390" i="1"/>
  <c r="S390" i="1"/>
  <c r="W389" i="1"/>
  <c r="V389" i="1"/>
  <c r="U389" i="1"/>
  <c r="T389" i="1"/>
  <c r="S389" i="1"/>
  <c r="W388" i="1"/>
  <c r="V388" i="1"/>
  <c r="U388" i="1"/>
  <c r="T388" i="1"/>
  <c r="S388" i="1"/>
  <c r="W387" i="1"/>
  <c r="V387" i="1"/>
  <c r="U387" i="1"/>
  <c r="T387" i="1"/>
  <c r="S387" i="1"/>
  <c r="W386" i="1"/>
  <c r="V386" i="1"/>
  <c r="U386" i="1"/>
  <c r="T386" i="1"/>
  <c r="S386" i="1"/>
  <c r="W385" i="1"/>
  <c r="V385" i="1"/>
  <c r="U385" i="1"/>
  <c r="T385" i="1"/>
  <c r="S385" i="1"/>
  <c r="W384" i="1"/>
  <c r="V384" i="1"/>
  <c r="U384" i="1"/>
  <c r="T384" i="1"/>
  <c r="S384" i="1"/>
  <c r="W383" i="1"/>
  <c r="V383" i="1"/>
  <c r="U383" i="1"/>
  <c r="T383" i="1"/>
  <c r="S383" i="1"/>
  <c r="W382" i="1"/>
  <c r="V382" i="1"/>
  <c r="U382" i="1"/>
  <c r="T382" i="1"/>
  <c r="S382" i="1"/>
  <c r="W381" i="1"/>
  <c r="V381" i="1"/>
  <c r="U381" i="1"/>
  <c r="T381" i="1"/>
  <c r="S381" i="1"/>
  <c r="W380" i="1"/>
  <c r="V380" i="1"/>
  <c r="U380" i="1"/>
  <c r="T380" i="1"/>
  <c r="S380" i="1"/>
  <c r="W379" i="1"/>
  <c r="V379" i="1"/>
  <c r="U379" i="1"/>
  <c r="T379" i="1"/>
  <c r="S379" i="1"/>
  <c r="W378" i="1"/>
  <c r="V378" i="1"/>
  <c r="U378" i="1"/>
  <c r="T378" i="1"/>
  <c r="S378" i="1"/>
  <c r="W377" i="1"/>
  <c r="V377" i="1"/>
  <c r="U377" i="1"/>
  <c r="T377" i="1"/>
  <c r="S377" i="1"/>
  <c r="W376" i="1"/>
  <c r="V376" i="1"/>
  <c r="U376" i="1"/>
  <c r="T376" i="1"/>
  <c r="S376" i="1"/>
  <c r="W375" i="1"/>
  <c r="V375" i="1"/>
  <c r="U375" i="1"/>
  <c r="T375" i="1"/>
  <c r="S375" i="1"/>
  <c r="W374" i="1"/>
  <c r="V374" i="1"/>
  <c r="U374" i="1"/>
  <c r="T374" i="1"/>
  <c r="S374" i="1"/>
  <c r="W373" i="1"/>
  <c r="V373" i="1"/>
  <c r="U373" i="1"/>
  <c r="T373" i="1"/>
  <c r="S373" i="1"/>
  <c r="W372" i="1"/>
  <c r="V372" i="1"/>
  <c r="U372" i="1"/>
  <c r="T372" i="1"/>
  <c r="S372" i="1"/>
  <c r="W371" i="1"/>
  <c r="V371" i="1"/>
  <c r="U371" i="1"/>
  <c r="T371" i="1"/>
  <c r="S371" i="1"/>
  <c r="W370" i="1"/>
  <c r="V370" i="1"/>
  <c r="U370" i="1"/>
  <c r="T370" i="1"/>
  <c r="S370" i="1"/>
  <c r="W369" i="1"/>
  <c r="V369" i="1"/>
  <c r="U369" i="1"/>
  <c r="T369" i="1"/>
  <c r="S369" i="1"/>
  <c r="W368" i="1"/>
  <c r="V368" i="1"/>
  <c r="U368" i="1"/>
  <c r="T368" i="1"/>
  <c r="S368" i="1"/>
  <c r="W367" i="1"/>
  <c r="V367" i="1"/>
  <c r="U367" i="1"/>
  <c r="T367" i="1"/>
  <c r="S367" i="1"/>
  <c r="W366" i="1"/>
  <c r="V366" i="1"/>
  <c r="U366" i="1"/>
  <c r="T366" i="1"/>
  <c r="S366" i="1"/>
  <c r="W365" i="1"/>
  <c r="V365" i="1"/>
  <c r="U365" i="1"/>
  <c r="T365" i="1"/>
  <c r="S365" i="1"/>
  <c r="W364" i="1"/>
  <c r="V364" i="1"/>
  <c r="U364" i="1"/>
  <c r="T364" i="1"/>
  <c r="S364" i="1"/>
  <c r="W363" i="1"/>
  <c r="V363" i="1"/>
  <c r="U363" i="1"/>
  <c r="T363" i="1"/>
  <c r="S363" i="1"/>
  <c r="W362" i="1"/>
  <c r="V362" i="1"/>
  <c r="U362" i="1"/>
  <c r="T362" i="1"/>
  <c r="S362" i="1"/>
  <c r="W361" i="1"/>
  <c r="V361" i="1"/>
  <c r="U361" i="1"/>
  <c r="T361" i="1"/>
  <c r="S361" i="1"/>
  <c r="W360" i="1"/>
  <c r="V360" i="1"/>
  <c r="U360" i="1"/>
  <c r="T360" i="1"/>
  <c r="S360" i="1"/>
  <c r="W359" i="1"/>
  <c r="V359" i="1"/>
  <c r="U359" i="1"/>
  <c r="T359" i="1"/>
  <c r="S359" i="1"/>
  <c r="W358" i="1"/>
  <c r="V358" i="1"/>
  <c r="U358" i="1"/>
  <c r="T358" i="1"/>
  <c r="S358" i="1"/>
  <c r="W357" i="1"/>
  <c r="V357" i="1"/>
  <c r="U357" i="1"/>
  <c r="T357" i="1"/>
  <c r="S357" i="1"/>
  <c r="W356" i="1"/>
  <c r="V356" i="1"/>
  <c r="U356" i="1"/>
  <c r="T356" i="1"/>
  <c r="S356" i="1"/>
  <c r="W355" i="1"/>
  <c r="V355" i="1"/>
  <c r="U355" i="1"/>
  <c r="T355" i="1"/>
  <c r="S355" i="1"/>
  <c r="W354" i="1"/>
  <c r="V354" i="1"/>
  <c r="U354" i="1"/>
  <c r="T354" i="1"/>
  <c r="S354" i="1"/>
  <c r="W353" i="1"/>
  <c r="V353" i="1"/>
  <c r="U353" i="1"/>
  <c r="T353" i="1"/>
  <c r="S353" i="1"/>
  <c r="W352" i="1"/>
  <c r="V352" i="1"/>
  <c r="U352" i="1"/>
  <c r="T352" i="1"/>
  <c r="S352" i="1"/>
  <c r="W351" i="1"/>
  <c r="V351" i="1"/>
  <c r="U351" i="1"/>
  <c r="T351" i="1"/>
  <c r="S351" i="1"/>
  <c r="W350" i="1"/>
  <c r="V350" i="1"/>
  <c r="U350" i="1"/>
  <c r="T350" i="1"/>
  <c r="S350" i="1"/>
  <c r="W349" i="1"/>
  <c r="V349" i="1"/>
  <c r="U349" i="1"/>
  <c r="T349" i="1"/>
  <c r="S349" i="1"/>
  <c r="W348" i="1"/>
  <c r="V348" i="1"/>
  <c r="U348" i="1"/>
  <c r="T348" i="1"/>
  <c r="S348" i="1"/>
  <c r="W347" i="1"/>
  <c r="V347" i="1"/>
  <c r="U347" i="1"/>
  <c r="T347" i="1"/>
  <c r="S347" i="1"/>
  <c r="W346" i="1"/>
  <c r="V346" i="1"/>
  <c r="U346" i="1"/>
  <c r="T346" i="1"/>
  <c r="S346" i="1"/>
  <c r="W345" i="1"/>
  <c r="V345" i="1"/>
  <c r="U345" i="1"/>
  <c r="T345" i="1"/>
  <c r="S345" i="1"/>
  <c r="W344" i="1"/>
  <c r="V344" i="1"/>
  <c r="U344" i="1"/>
  <c r="T344" i="1"/>
  <c r="S344" i="1"/>
  <c r="W343" i="1"/>
  <c r="V343" i="1"/>
  <c r="U343" i="1"/>
  <c r="T343" i="1"/>
  <c r="S343" i="1"/>
  <c r="W342" i="1"/>
  <c r="V342" i="1"/>
  <c r="U342" i="1"/>
  <c r="T342" i="1"/>
  <c r="S342" i="1"/>
  <c r="W341" i="1"/>
  <c r="V341" i="1"/>
  <c r="U341" i="1"/>
  <c r="T341" i="1"/>
  <c r="S341" i="1"/>
  <c r="W340" i="1"/>
  <c r="V340" i="1"/>
  <c r="U340" i="1"/>
  <c r="T340" i="1"/>
  <c r="S340" i="1"/>
  <c r="W339" i="1"/>
  <c r="V339" i="1"/>
  <c r="U339" i="1"/>
  <c r="T339" i="1"/>
  <c r="S339" i="1"/>
  <c r="W338" i="1"/>
  <c r="V338" i="1"/>
  <c r="U338" i="1"/>
  <c r="T338" i="1"/>
  <c r="S338" i="1"/>
  <c r="W337" i="1"/>
  <c r="V337" i="1"/>
  <c r="U337" i="1"/>
  <c r="T337" i="1"/>
  <c r="S337" i="1"/>
  <c r="W336" i="1"/>
  <c r="V336" i="1"/>
  <c r="U336" i="1"/>
  <c r="T336" i="1"/>
  <c r="S336" i="1"/>
  <c r="W335" i="1"/>
  <c r="V335" i="1"/>
  <c r="U335" i="1"/>
  <c r="T335" i="1"/>
  <c r="S335" i="1"/>
  <c r="W334" i="1"/>
  <c r="V334" i="1"/>
  <c r="U334" i="1"/>
  <c r="T334" i="1"/>
  <c r="S334" i="1"/>
  <c r="W333" i="1"/>
  <c r="V333" i="1"/>
  <c r="U333" i="1"/>
  <c r="T333" i="1"/>
  <c r="S333" i="1"/>
  <c r="W332" i="1"/>
  <c r="V332" i="1"/>
  <c r="U332" i="1"/>
  <c r="T332" i="1"/>
  <c r="S332" i="1"/>
  <c r="W331" i="1"/>
  <c r="V331" i="1"/>
  <c r="U331" i="1"/>
  <c r="T331" i="1"/>
  <c r="S331" i="1"/>
  <c r="W330" i="1"/>
  <c r="V330" i="1"/>
  <c r="U330" i="1"/>
  <c r="T330" i="1"/>
  <c r="S330" i="1"/>
  <c r="W329" i="1"/>
  <c r="V329" i="1"/>
  <c r="U329" i="1"/>
  <c r="T329" i="1"/>
  <c r="S329" i="1"/>
  <c r="W328" i="1"/>
  <c r="V328" i="1"/>
  <c r="U328" i="1"/>
  <c r="T328" i="1"/>
  <c r="S328" i="1"/>
  <c r="W327" i="1"/>
  <c r="V327" i="1"/>
  <c r="U327" i="1"/>
  <c r="T327" i="1"/>
  <c r="S327" i="1"/>
  <c r="W326" i="1"/>
  <c r="V326" i="1"/>
  <c r="U326" i="1"/>
  <c r="T326" i="1"/>
  <c r="S326" i="1"/>
  <c r="W325" i="1"/>
  <c r="V325" i="1"/>
  <c r="U325" i="1"/>
  <c r="T325" i="1"/>
  <c r="S325" i="1"/>
  <c r="W324" i="1"/>
  <c r="V324" i="1"/>
  <c r="U324" i="1"/>
  <c r="T324" i="1"/>
  <c r="S324" i="1"/>
  <c r="W323" i="1"/>
  <c r="V323" i="1"/>
  <c r="U323" i="1"/>
  <c r="T323" i="1"/>
  <c r="S323" i="1"/>
  <c r="W322" i="1"/>
  <c r="V322" i="1"/>
  <c r="U322" i="1"/>
  <c r="T322" i="1"/>
  <c r="S322" i="1"/>
  <c r="W321" i="1"/>
  <c r="V321" i="1"/>
  <c r="U321" i="1"/>
  <c r="T321" i="1"/>
  <c r="S321" i="1"/>
  <c r="W320" i="1"/>
  <c r="V320" i="1"/>
  <c r="U320" i="1"/>
  <c r="T320" i="1"/>
  <c r="S320" i="1"/>
  <c r="W319" i="1"/>
  <c r="V319" i="1"/>
  <c r="U319" i="1"/>
  <c r="T319" i="1"/>
  <c r="S319" i="1"/>
  <c r="W318" i="1"/>
  <c r="V318" i="1"/>
  <c r="U318" i="1"/>
  <c r="T318" i="1"/>
  <c r="S318" i="1"/>
  <c r="W317" i="1"/>
  <c r="V317" i="1"/>
  <c r="U317" i="1"/>
  <c r="T317" i="1"/>
  <c r="S317" i="1"/>
  <c r="W316" i="1"/>
  <c r="V316" i="1"/>
  <c r="U316" i="1"/>
  <c r="T316" i="1"/>
  <c r="S316" i="1"/>
  <c r="W315" i="1"/>
  <c r="V315" i="1"/>
  <c r="U315" i="1"/>
  <c r="T315" i="1"/>
  <c r="S315" i="1"/>
  <c r="W314" i="1"/>
  <c r="V314" i="1"/>
  <c r="U314" i="1"/>
  <c r="T314" i="1"/>
  <c r="S314" i="1"/>
  <c r="W313" i="1"/>
  <c r="V313" i="1"/>
  <c r="U313" i="1"/>
  <c r="T313" i="1"/>
  <c r="S313" i="1"/>
  <c r="W312" i="1"/>
  <c r="V312" i="1"/>
  <c r="U312" i="1"/>
  <c r="T312" i="1"/>
  <c r="S312" i="1"/>
  <c r="W311" i="1"/>
  <c r="V311" i="1"/>
  <c r="U311" i="1"/>
  <c r="T311" i="1"/>
  <c r="S311" i="1"/>
  <c r="W310" i="1"/>
  <c r="V310" i="1"/>
  <c r="U310" i="1"/>
  <c r="T310" i="1"/>
  <c r="S310" i="1"/>
  <c r="W309" i="1"/>
  <c r="V309" i="1"/>
  <c r="U309" i="1"/>
  <c r="T309" i="1"/>
  <c r="S309" i="1"/>
  <c r="W308" i="1"/>
  <c r="V308" i="1"/>
  <c r="U308" i="1"/>
  <c r="T308" i="1"/>
  <c r="S308" i="1"/>
  <c r="W307" i="1"/>
  <c r="V307" i="1"/>
  <c r="U307" i="1"/>
  <c r="T307" i="1"/>
  <c r="S307" i="1"/>
  <c r="W306" i="1"/>
  <c r="V306" i="1"/>
  <c r="U306" i="1"/>
  <c r="T306" i="1"/>
  <c r="S306" i="1"/>
  <c r="W305" i="1"/>
  <c r="V305" i="1"/>
  <c r="U305" i="1"/>
  <c r="T305" i="1"/>
  <c r="S305" i="1"/>
  <c r="W304" i="1"/>
  <c r="V304" i="1"/>
  <c r="U304" i="1"/>
  <c r="T304" i="1"/>
  <c r="S304" i="1"/>
  <c r="W303" i="1"/>
  <c r="V303" i="1"/>
  <c r="U303" i="1"/>
  <c r="T303" i="1"/>
  <c r="S303" i="1"/>
  <c r="W302" i="1"/>
  <c r="V302" i="1"/>
  <c r="U302" i="1"/>
  <c r="T302" i="1"/>
  <c r="S302" i="1"/>
  <c r="W301" i="1"/>
  <c r="V301" i="1"/>
  <c r="U301" i="1"/>
  <c r="T301" i="1"/>
  <c r="S301" i="1"/>
  <c r="W300" i="1"/>
  <c r="V300" i="1"/>
  <c r="U300" i="1"/>
  <c r="T300" i="1"/>
  <c r="S300" i="1"/>
  <c r="W299" i="1"/>
  <c r="V299" i="1"/>
  <c r="U299" i="1"/>
  <c r="T299" i="1"/>
  <c r="S299" i="1"/>
  <c r="W298" i="1"/>
  <c r="V298" i="1"/>
  <c r="U298" i="1"/>
  <c r="T298" i="1"/>
  <c r="S298" i="1"/>
  <c r="W297" i="1"/>
  <c r="V297" i="1"/>
  <c r="U297" i="1"/>
  <c r="T297" i="1"/>
  <c r="S297" i="1"/>
  <c r="W296" i="1"/>
  <c r="V296" i="1"/>
  <c r="U296" i="1"/>
  <c r="T296" i="1"/>
  <c r="S296" i="1"/>
  <c r="W295" i="1"/>
  <c r="V295" i="1"/>
  <c r="U295" i="1"/>
  <c r="T295" i="1"/>
  <c r="S295" i="1"/>
  <c r="W294" i="1"/>
  <c r="V294" i="1"/>
  <c r="U294" i="1"/>
  <c r="T294" i="1"/>
  <c r="S294" i="1"/>
  <c r="W293" i="1"/>
  <c r="V293" i="1"/>
  <c r="U293" i="1"/>
  <c r="T293" i="1"/>
  <c r="S293" i="1"/>
  <c r="W292" i="1"/>
  <c r="V292" i="1"/>
  <c r="U292" i="1"/>
  <c r="T292" i="1"/>
  <c r="S292" i="1"/>
  <c r="W291" i="1"/>
  <c r="V291" i="1"/>
  <c r="U291" i="1"/>
  <c r="T291" i="1"/>
  <c r="S291" i="1"/>
  <c r="W290" i="1"/>
  <c r="V290" i="1"/>
  <c r="U290" i="1"/>
  <c r="T290" i="1"/>
  <c r="S290" i="1"/>
  <c r="W289" i="1"/>
  <c r="V289" i="1"/>
  <c r="U289" i="1"/>
  <c r="T289" i="1"/>
  <c r="S289" i="1"/>
  <c r="W288" i="1"/>
  <c r="V288" i="1"/>
  <c r="U288" i="1"/>
  <c r="T288" i="1"/>
  <c r="S288" i="1"/>
  <c r="W287" i="1"/>
  <c r="V287" i="1"/>
  <c r="U287" i="1"/>
  <c r="T287" i="1"/>
  <c r="S287" i="1"/>
  <c r="W286" i="1"/>
  <c r="V286" i="1"/>
  <c r="U286" i="1"/>
  <c r="T286" i="1"/>
  <c r="S286" i="1"/>
  <c r="W285" i="1"/>
  <c r="V285" i="1"/>
  <c r="U285" i="1"/>
  <c r="T285" i="1"/>
  <c r="S285" i="1"/>
  <c r="W284" i="1"/>
  <c r="V284" i="1"/>
  <c r="U284" i="1"/>
  <c r="T284" i="1"/>
  <c r="S284" i="1"/>
  <c r="W283" i="1"/>
  <c r="V283" i="1"/>
  <c r="U283" i="1"/>
  <c r="T283" i="1"/>
  <c r="S283" i="1"/>
  <c r="W282" i="1"/>
  <c r="V282" i="1"/>
  <c r="U282" i="1"/>
  <c r="T282" i="1"/>
  <c r="S282" i="1"/>
  <c r="W281" i="1"/>
  <c r="V281" i="1"/>
  <c r="U281" i="1"/>
  <c r="T281" i="1"/>
  <c r="S281" i="1"/>
  <c r="W280" i="1"/>
  <c r="V280" i="1"/>
  <c r="U280" i="1"/>
  <c r="T280" i="1"/>
  <c r="S280" i="1"/>
  <c r="W279" i="1"/>
  <c r="V279" i="1"/>
  <c r="U279" i="1"/>
  <c r="T279" i="1"/>
  <c r="S279" i="1"/>
  <c r="W278" i="1"/>
  <c r="V278" i="1"/>
  <c r="U278" i="1"/>
  <c r="T278" i="1"/>
  <c r="S278" i="1"/>
  <c r="W277" i="1"/>
  <c r="V277" i="1"/>
  <c r="U277" i="1"/>
  <c r="T277" i="1"/>
  <c r="S277" i="1"/>
  <c r="W276" i="1"/>
  <c r="V276" i="1"/>
  <c r="U276" i="1"/>
  <c r="T276" i="1"/>
  <c r="S276" i="1"/>
  <c r="W275" i="1"/>
  <c r="V275" i="1"/>
  <c r="U275" i="1"/>
  <c r="T275" i="1"/>
  <c r="S275" i="1"/>
  <c r="W274" i="1"/>
  <c r="V274" i="1"/>
  <c r="U274" i="1"/>
  <c r="T274" i="1"/>
  <c r="S274" i="1"/>
  <c r="W273" i="1"/>
  <c r="V273" i="1"/>
  <c r="U273" i="1"/>
  <c r="T273" i="1"/>
  <c r="S273" i="1"/>
  <c r="W272" i="1"/>
  <c r="V272" i="1"/>
  <c r="U272" i="1"/>
  <c r="T272" i="1"/>
  <c r="S272" i="1"/>
  <c r="W271" i="1"/>
  <c r="V271" i="1"/>
  <c r="U271" i="1"/>
  <c r="T271" i="1"/>
  <c r="S271" i="1"/>
  <c r="W270" i="1"/>
  <c r="V270" i="1"/>
  <c r="U270" i="1"/>
  <c r="T270" i="1"/>
  <c r="S270" i="1"/>
  <c r="W269" i="1"/>
  <c r="V269" i="1"/>
  <c r="U269" i="1"/>
  <c r="T269" i="1"/>
  <c r="S269" i="1"/>
  <c r="W268" i="1"/>
  <c r="V268" i="1"/>
  <c r="U268" i="1"/>
  <c r="T268" i="1"/>
  <c r="S268" i="1"/>
  <c r="W267" i="1"/>
  <c r="V267" i="1"/>
  <c r="U267" i="1"/>
  <c r="T267" i="1"/>
  <c r="S267" i="1"/>
  <c r="W266" i="1"/>
  <c r="V266" i="1"/>
  <c r="U266" i="1"/>
  <c r="T266" i="1"/>
  <c r="S266" i="1"/>
  <c r="W265" i="1"/>
  <c r="V265" i="1"/>
  <c r="U265" i="1"/>
  <c r="T265" i="1"/>
  <c r="S265" i="1"/>
  <c r="W264" i="1"/>
  <c r="V264" i="1"/>
  <c r="U264" i="1"/>
  <c r="T264" i="1"/>
  <c r="S264" i="1"/>
  <c r="W263" i="1"/>
  <c r="V263" i="1"/>
  <c r="U263" i="1"/>
  <c r="T263" i="1"/>
  <c r="S263" i="1"/>
  <c r="W262" i="1"/>
  <c r="V262" i="1"/>
  <c r="U262" i="1"/>
  <c r="T262" i="1"/>
  <c r="S262" i="1"/>
  <c r="W261" i="1"/>
  <c r="V261" i="1"/>
  <c r="U261" i="1"/>
  <c r="T261" i="1"/>
  <c r="S261" i="1"/>
  <c r="W260" i="1"/>
  <c r="V260" i="1"/>
  <c r="U260" i="1"/>
  <c r="T260" i="1"/>
  <c r="S260" i="1"/>
  <c r="W259" i="1"/>
  <c r="V259" i="1"/>
  <c r="U259" i="1"/>
  <c r="T259" i="1"/>
  <c r="S259" i="1"/>
  <c r="W258" i="1"/>
  <c r="V258" i="1"/>
  <c r="U258" i="1"/>
  <c r="T258" i="1"/>
  <c r="S258" i="1"/>
  <c r="W257" i="1"/>
  <c r="V257" i="1"/>
  <c r="U257" i="1"/>
  <c r="T257" i="1"/>
  <c r="S257" i="1"/>
  <c r="W256" i="1"/>
  <c r="V256" i="1"/>
  <c r="U256" i="1"/>
  <c r="T256" i="1"/>
  <c r="S256" i="1"/>
  <c r="W255" i="1"/>
  <c r="V255" i="1"/>
  <c r="U255" i="1"/>
  <c r="T255" i="1"/>
  <c r="S255" i="1"/>
  <c r="W254" i="1"/>
  <c r="V254" i="1"/>
  <c r="U254" i="1"/>
  <c r="T254" i="1"/>
  <c r="S254" i="1"/>
  <c r="W253" i="1"/>
  <c r="V253" i="1"/>
  <c r="U253" i="1"/>
  <c r="T253" i="1"/>
  <c r="S253" i="1"/>
  <c r="W252" i="1"/>
  <c r="V252" i="1"/>
  <c r="U252" i="1"/>
  <c r="T252" i="1"/>
  <c r="S252" i="1"/>
  <c r="W251" i="1"/>
  <c r="V251" i="1"/>
  <c r="U251" i="1"/>
  <c r="T251" i="1"/>
  <c r="S251" i="1"/>
  <c r="W250" i="1"/>
  <c r="V250" i="1"/>
  <c r="U250" i="1"/>
  <c r="T250" i="1"/>
  <c r="S250" i="1"/>
  <c r="W249" i="1"/>
  <c r="V249" i="1"/>
  <c r="U249" i="1"/>
  <c r="T249" i="1"/>
  <c r="S249" i="1"/>
  <c r="W248" i="1"/>
  <c r="V248" i="1"/>
  <c r="U248" i="1"/>
  <c r="T248" i="1"/>
  <c r="S248" i="1"/>
  <c r="W247" i="1"/>
  <c r="V247" i="1"/>
  <c r="U247" i="1"/>
  <c r="T247" i="1"/>
  <c r="S247" i="1"/>
  <c r="W246" i="1"/>
  <c r="V246" i="1"/>
  <c r="U246" i="1"/>
  <c r="T246" i="1"/>
  <c r="S246" i="1"/>
  <c r="W245" i="1"/>
  <c r="V245" i="1"/>
  <c r="U245" i="1"/>
  <c r="T245" i="1"/>
  <c r="S245" i="1"/>
  <c r="W244" i="1"/>
  <c r="V244" i="1"/>
  <c r="U244" i="1"/>
  <c r="T244" i="1"/>
  <c r="S244" i="1"/>
  <c r="W243" i="1"/>
  <c r="V243" i="1"/>
  <c r="U243" i="1"/>
  <c r="T243" i="1"/>
  <c r="S243" i="1"/>
  <c r="W242" i="1"/>
  <c r="V242" i="1"/>
  <c r="U242" i="1"/>
  <c r="T242" i="1"/>
  <c r="S242" i="1"/>
  <c r="W241" i="1"/>
  <c r="V241" i="1"/>
  <c r="U241" i="1"/>
  <c r="T241" i="1"/>
  <c r="S241" i="1"/>
  <c r="W240" i="1"/>
  <c r="V240" i="1"/>
  <c r="U240" i="1"/>
  <c r="T240" i="1"/>
  <c r="S240" i="1"/>
  <c r="W239" i="1"/>
  <c r="V239" i="1"/>
  <c r="U239" i="1"/>
  <c r="T239" i="1"/>
  <c r="S239" i="1"/>
  <c r="W238" i="1"/>
  <c r="V238" i="1"/>
  <c r="U238" i="1"/>
  <c r="T238" i="1"/>
  <c r="S238" i="1"/>
  <c r="W237" i="1"/>
  <c r="V237" i="1"/>
  <c r="U237" i="1"/>
  <c r="T237" i="1"/>
  <c r="S237" i="1"/>
  <c r="W236" i="1"/>
  <c r="V236" i="1"/>
  <c r="U236" i="1"/>
  <c r="T236" i="1"/>
  <c r="S236" i="1"/>
  <c r="W235" i="1"/>
  <c r="V235" i="1"/>
  <c r="U235" i="1"/>
  <c r="T235" i="1"/>
  <c r="S235" i="1"/>
  <c r="W234" i="1"/>
  <c r="V234" i="1"/>
  <c r="U234" i="1"/>
  <c r="T234" i="1"/>
  <c r="S234" i="1"/>
  <c r="W233" i="1"/>
  <c r="V233" i="1"/>
  <c r="U233" i="1"/>
  <c r="T233" i="1"/>
  <c r="S233" i="1"/>
  <c r="W232" i="1"/>
  <c r="V232" i="1"/>
  <c r="U232" i="1"/>
  <c r="T232" i="1"/>
  <c r="S232" i="1"/>
  <c r="W231" i="1"/>
  <c r="V231" i="1"/>
  <c r="U231" i="1"/>
  <c r="T231" i="1"/>
  <c r="S231" i="1"/>
  <c r="W230" i="1"/>
  <c r="V230" i="1"/>
  <c r="U230" i="1"/>
  <c r="T230" i="1"/>
  <c r="S230" i="1"/>
  <c r="W229" i="1"/>
  <c r="V229" i="1"/>
  <c r="U229" i="1"/>
  <c r="T229" i="1"/>
  <c r="S229" i="1"/>
  <c r="W228" i="1"/>
  <c r="V228" i="1"/>
  <c r="U228" i="1"/>
  <c r="T228" i="1"/>
  <c r="S228" i="1"/>
  <c r="W227" i="1"/>
  <c r="V227" i="1"/>
  <c r="U227" i="1"/>
  <c r="T227" i="1"/>
  <c r="S227" i="1"/>
  <c r="W226" i="1"/>
  <c r="V226" i="1"/>
  <c r="U226" i="1"/>
  <c r="T226" i="1"/>
  <c r="S226" i="1"/>
  <c r="W225" i="1"/>
  <c r="V225" i="1"/>
  <c r="U225" i="1"/>
  <c r="T225" i="1"/>
  <c r="S225" i="1"/>
  <c r="W224" i="1"/>
  <c r="V224" i="1"/>
  <c r="U224" i="1"/>
  <c r="T224" i="1"/>
  <c r="S224" i="1"/>
  <c r="W223" i="1"/>
  <c r="V223" i="1"/>
  <c r="U223" i="1"/>
  <c r="T223" i="1"/>
  <c r="S223" i="1"/>
  <c r="W222" i="1"/>
  <c r="V222" i="1"/>
  <c r="U222" i="1"/>
  <c r="T222" i="1"/>
  <c r="S222" i="1"/>
  <c r="W221" i="1"/>
  <c r="V221" i="1"/>
  <c r="U221" i="1"/>
  <c r="T221" i="1"/>
  <c r="S221" i="1"/>
  <c r="W220" i="1"/>
  <c r="V220" i="1"/>
  <c r="U220" i="1"/>
  <c r="T220" i="1"/>
  <c r="S220" i="1"/>
  <c r="W219" i="1"/>
  <c r="V219" i="1"/>
  <c r="U219" i="1"/>
  <c r="T219" i="1"/>
  <c r="S219" i="1"/>
  <c r="W218" i="1"/>
  <c r="V218" i="1"/>
  <c r="U218" i="1"/>
  <c r="T218" i="1"/>
  <c r="S218" i="1"/>
  <c r="W217" i="1"/>
  <c r="V217" i="1"/>
  <c r="U217" i="1"/>
  <c r="T217" i="1"/>
  <c r="S217" i="1"/>
  <c r="W216" i="1"/>
  <c r="V216" i="1"/>
  <c r="U216" i="1"/>
  <c r="T216" i="1"/>
  <c r="S216" i="1"/>
  <c r="W215" i="1"/>
  <c r="V215" i="1"/>
  <c r="U215" i="1"/>
  <c r="T215" i="1"/>
  <c r="S215" i="1"/>
  <c r="W214" i="1"/>
  <c r="V214" i="1"/>
  <c r="U214" i="1"/>
  <c r="T214" i="1"/>
  <c r="S214" i="1"/>
  <c r="W213" i="1"/>
  <c r="V213" i="1"/>
  <c r="U213" i="1"/>
  <c r="T213" i="1"/>
  <c r="S213" i="1"/>
  <c r="W212" i="1"/>
  <c r="V212" i="1"/>
  <c r="U212" i="1"/>
  <c r="T212" i="1"/>
  <c r="S212" i="1"/>
  <c r="W211" i="1"/>
  <c r="V211" i="1"/>
  <c r="U211" i="1"/>
  <c r="T211" i="1"/>
  <c r="S211" i="1"/>
  <c r="W210" i="1"/>
  <c r="V210" i="1"/>
  <c r="U210" i="1"/>
  <c r="T210" i="1"/>
  <c r="S210" i="1"/>
  <c r="W209" i="1"/>
  <c r="V209" i="1"/>
  <c r="U209" i="1"/>
  <c r="T209" i="1"/>
  <c r="S209" i="1"/>
  <c r="W208" i="1"/>
  <c r="V208" i="1"/>
  <c r="U208" i="1"/>
  <c r="T208" i="1"/>
  <c r="S208" i="1"/>
  <c r="W207" i="1"/>
  <c r="V207" i="1"/>
  <c r="U207" i="1"/>
  <c r="T207" i="1"/>
  <c r="S207" i="1"/>
  <c r="W206" i="1"/>
  <c r="V206" i="1"/>
  <c r="U206" i="1"/>
  <c r="T206" i="1"/>
  <c r="S206" i="1"/>
  <c r="W205" i="1"/>
  <c r="V205" i="1"/>
  <c r="U205" i="1"/>
  <c r="T205" i="1"/>
  <c r="S205" i="1"/>
  <c r="W204" i="1"/>
  <c r="V204" i="1"/>
  <c r="U204" i="1"/>
  <c r="T204" i="1"/>
  <c r="S204" i="1"/>
  <c r="W203" i="1"/>
  <c r="V203" i="1"/>
  <c r="U203" i="1"/>
  <c r="T203" i="1"/>
  <c r="S203" i="1"/>
  <c r="W202" i="1"/>
  <c r="V202" i="1"/>
  <c r="U202" i="1"/>
  <c r="T202" i="1"/>
  <c r="S202" i="1"/>
  <c r="W201" i="1"/>
  <c r="V201" i="1"/>
  <c r="U201" i="1"/>
  <c r="T201" i="1"/>
  <c r="S201" i="1"/>
  <c r="W200" i="1"/>
  <c r="V200" i="1"/>
  <c r="U200" i="1"/>
  <c r="T200" i="1"/>
  <c r="S200" i="1"/>
  <c r="W199" i="1"/>
  <c r="V199" i="1"/>
  <c r="U199" i="1"/>
  <c r="T199" i="1"/>
  <c r="S199" i="1"/>
  <c r="W198" i="1"/>
  <c r="V198" i="1"/>
  <c r="U198" i="1"/>
  <c r="T198" i="1"/>
  <c r="S198" i="1"/>
  <c r="W197" i="1"/>
  <c r="V197" i="1"/>
  <c r="U197" i="1"/>
  <c r="T197" i="1"/>
  <c r="S197" i="1"/>
  <c r="W196" i="1"/>
  <c r="V196" i="1"/>
  <c r="U196" i="1"/>
  <c r="T196" i="1"/>
  <c r="S196" i="1"/>
  <c r="W195" i="1"/>
  <c r="V195" i="1"/>
  <c r="U195" i="1"/>
  <c r="T195" i="1"/>
  <c r="S195" i="1"/>
  <c r="W194" i="1"/>
  <c r="V194" i="1"/>
  <c r="U194" i="1"/>
  <c r="T194" i="1"/>
  <c r="S194" i="1"/>
  <c r="W193" i="1"/>
  <c r="V193" i="1"/>
  <c r="U193" i="1"/>
  <c r="T193" i="1"/>
  <c r="S193" i="1"/>
  <c r="W192" i="1"/>
  <c r="V192" i="1"/>
  <c r="U192" i="1"/>
  <c r="T192" i="1"/>
  <c r="S192" i="1"/>
  <c r="W191" i="1"/>
  <c r="V191" i="1"/>
  <c r="U191" i="1"/>
  <c r="T191" i="1"/>
  <c r="S191" i="1"/>
  <c r="W190" i="1"/>
  <c r="V190" i="1"/>
  <c r="U190" i="1"/>
  <c r="T190" i="1"/>
  <c r="S190" i="1"/>
  <c r="W189" i="1"/>
  <c r="V189" i="1"/>
  <c r="U189" i="1"/>
  <c r="T189" i="1"/>
  <c r="S189" i="1"/>
  <c r="W188" i="1"/>
  <c r="V188" i="1"/>
  <c r="U188" i="1"/>
  <c r="T188" i="1"/>
  <c r="S188" i="1"/>
  <c r="W187" i="1"/>
  <c r="V187" i="1"/>
  <c r="U187" i="1"/>
  <c r="T187" i="1"/>
  <c r="S187" i="1"/>
  <c r="W186" i="1"/>
  <c r="V186" i="1"/>
  <c r="U186" i="1"/>
  <c r="T186" i="1"/>
  <c r="S186" i="1"/>
  <c r="W185" i="1"/>
  <c r="V185" i="1"/>
  <c r="U185" i="1"/>
  <c r="T185" i="1"/>
  <c r="S185" i="1"/>
  <c r="W184" i="1"/>
  <c r="V184" i="1"/>
  <c r="U184" i="1"/>
  <c r="T184" i="1"/>
  <c r="S184" i="1"/>
  <c r="W183" i="1"/>
  <c r="V183" i="1"/>
  <c r="U183" i="1"/>
  <c r="T183" i="1"/>
  <c r="S183" i="1"/>
  <c r="W182" i="1"/>
  <c r="V182" i="1"/>
  <c r="U182" i="1"/>
  <c r="T182" i="1"/>
  <c r="S182" i="1"/>
  <c r="W181" i="1"/>
  <c r="V181" i="1"/>
  <c r="U181" i="1"/>
  <c r="T181" i="1"/>
  <c r="S181" i="1"/>
  <c r="W180" i="1"/>
  <c r="V180" i="1"/>
  <c r="U180" i="1"/>
  <c r="T180" i="1"/>
  <c r="S180" i="1"/>
  <c r="W179" i="1"/>
  <c r="V179" i="1"/>
  <c r="U179" i="1"/>
  <c r="T179" i="1"/>
  <c r="S179" i="1"/>
  <c r="W178" i="1"/>
  <c r="V178" i="1"/>
  <c r="U178" i="1"/>
  <c r="T178" i="1"/>
  <c r="S178" i="1"/>
  <c r="W177" i="1"/>
  <c r="V177" i="1"/>
  <c r="U177" i="1"/>
  <c r="T177" i="1"/>
  <c r="S177" i="1"/>
  <c r="W176" i="1"/>
  <c r="V176" i="1"/>
  <c r="U176" i="1"/>
  <c r="T176" i="1"/>
  <c r="S176" i="1"/>
  <c r="W175" i="1"/>
  <c r="V175" i="1"/>
  <c r="U175" i="1"/>
  <c r="T175" i="1"/>
  <c r="S175" i="1"/>
  <c r="W174" i="1"/>
  <c r="V174" i="1"/>
  <c r="U174" i="1"/>
  <c r="T174" i="1"/>
  <c r="S174" i="1"/>
  <c r="W173" i="1"/>
  <c r="V173" i="1"/>
  <c r="U173" i="1"/>
  <c r="T173" i="1"/>
  <c r="S173" i="1"/>
  <c r="W172" i="1"/>
  <c r="V172" i="1"/>
  <c r="U172" i="1"/>
  <c r="T172" i="1"/>
  <c r="S172" i="1"/>
  <c r="W171" i="1"/>
  <c r="V171" i="1"/>
  <c r="U171" i="1"/>
  <c r="T171" i="1"/>
  <c r="S171" i="1"/>
  <c r="W170" i="1"/>
  <c r="V170" i="1"/>
  <c r="U170" i="1"/>
  <c r="T170" i="1"/>
  <c r="S170" i="1"/>
  <c r="W169" i="1"/>
  <c r="V169" i="1"/>
  <c r="U169" i="1"/>
  <c r="T169" i="1"/>
  <c r="S169" i="1"/>
  <c r="W168" i="1"/>
  <c r="V168" i="1"/>
  <c r="U168" i="1"/>
  <c r="T168" i="1"/>
  <c r="S168" i="1"/>
  <c r="W167" i="1"/>
  <c r="V167" i="1"/>
  <c r="U167" i="1"/>
  <c r="T167" i="1"/>
  <c r="S167" i="1"/>
  <c r="W166" i="1"/>
  <c r="V166" i="1"/>
  <c r="U166" i="1"/>
  <c r="T166" i="1"/>
  <c r="S166" i="1"/>
  <c r="W165" i="1"/>
  <c r="V165" i="1"/>
  <c r="U165" i="1"/>
  <c r="T165" i="1"/>
  <c r="S165" i="1"/>
  <c r="W164" i="1"/>
  <c r="V164" i="1"/>
  <c r="U164" i="1"/>
  <c r="T164" i="1"/>
  <c r="S164" i="1"/>
  <c r="W163" i="1"/>
  <c r="V163" i="1"/>
  <c r="U163" i="1"/>
  <c r="T163" i="1"/>
  <c r="S163" i="1"/>
  <c r="W162" i="1"/>
  <c r="V162" i="1"/>
  <c r="U162" i="1"/>
  <c r="T162" i="1"/>
  <c r="S162" i="1"/>
  <c r="W161" i="1"/>
  <c r="V161" i="1"/>
  <c r="U161" i="1"/>
  <c r="T161" i="1"/>
  <c r="S161" i="1"/>
  <c r="W160" i="1"/>
  <c r="V160" i="1"/>
  <c r="U160" i="1"/>
  <c r="T160" i="1"/>
  <c r="S160" i="1"/>
  <c r="W159" i="1"/>
  <c r="V159" i="1"/>
  <c r="U159" i="1"/>
  <c r="T159" i="1"/>
  <c r="S159" i="1"/>
  <c r="W158" i="1"/>
  <c r="V158" i="1"/>
  <c r="U158" i="1"/>
  <c r="T158" i="1"/>
  <c r="S158" i="1"/>
  <c r="W157" i="1"/>
  <c r="V157" i="1"/>
  <c r="U157" i="1"/>
  <c r="T157" i="1"/>
  <c r="S157" i="1"/>
  <c r="W156" i="1"/>
  <c r="V156" i="1"/>
  <c r="U156" i="1"/>
  <c r="T156" i="1"/>
  <c r="S156" i="1"/>
  <c r="W155" i="1"/>
  <c r="V155" i="1"/>
  <c r="U155" i="1"/>
  <c r="T155" i="1"/>
  <c r="S155" i="1"/>
  <c r="W154" i="1"/>
  <c r="V154" i="1"/>
  <c r="U154" i="1"/>
  <c r="T154" i="1"/>
  <c r="S154" i="1"/>
  <c r="W153" i="1"/>
  <c r="V153" i="1"/>
  <c r="U153" i="1"/>
  <c r="T153" i="1"/>
  <c r="S153" i="1"/>
  <c r="W152" i="1"/>
  <c r="V152" i="1"/>
  <c r="U152" i="1"/>
  <c r="T152" i="1"/>
  <c r="S152" i="1"/>
  <c r="W151" i="1"/>
  <c r="V151" i="1"/>
  <c r="U151" i="1"/>
  <c r="T151" i="1"/>
  <c r="S151" i="1"/>
  <c r="W150" i="1"/>
  <c r="V150" i="1"/>
  <c r="U150" i="1"/>
  <c r="T150" i="1"/>
  <c r="S150" i="1"/>
  <c r="W149" i="1"/>
  <c r="V149" i="1"/>
  <c r="U149" i="1"/>
  <c r="T149" i="1"/>
  <c r="S149" i="1"/>
  <c r="W148" i="1"/>
  <c r="V148" i="1"/>
  <c r="U148" i="1"/>
  <c r="T148" i="1"/>
  <c r="S148" i="1"/>
  <c r="W147" i="1"/>
  <c r="V147" i="1"/>
  <c r="U147" i="1"/>
  <c r="T147" i="1"/>
  <c r="S147" i="1"/>
  <c r="W146" i="1"/>
  <c r="V146" i="1"/>
  <c r="U146" i="1"/>
  <c r="T146" i="1"/>
  <c r="S146" i="1"/>
  <c r="W145" i="1"/>
  <c r="V145" i="1"/>
  <c r="U145" i="1"/>
  <c r="T145" i="1"/>
  <c r="S145" i="1"/>
  <c r="W144" i="1"/>
  <c r="V144" i="1"/>
  <c r="U144" i="1"/>
  <c r="T144" i="1"/>
  <c r="S144" i="1"/>
  <c r="W143" i="1"/>
  <c r="V143" i="1"/>
  <c r="U143" i="1"/>
  <c r="T143" i="1"/>
  <c r="S143" i="1"/>
  <c r="W142" i="1"/>
  <c r="V142" i="1"/>
  <c r="U142" i="1"/>
  <c r="T142" i="1"/>
  <c r="S142" i="1"/>
  <c r="W141" i="1"/>
  <c r="V141" i="1"/>
  <c r="U141" i="1"/>
  <c r="T141" i="1"/>
  <c r="S141" i="1"/>
  <c r="W140" i="1"/>
  <c r="V140" i="1"/>
  <c r="U140" i="1"/>
  <c r="T140" i="1"/>
  <c r="S140" i="1"/>
  <c r="W139" i="1"/>
  <c r="V139" i="1"/>
  <c r="U139" i="1"/>
  <c r="T139" i="1"/>
  <c r="S139" i="1"/>
  <c r="W138" i="1"/>
  <c r="V138" i="1"/>
  <c r="U138" i="1"/>
  <c r="T138" i="1"/>
  <c r="S138" i="1"/>
  <c r="W137" i="1"/>
  <c r="V137" i="1"/>
  <c r="U137" i="1"/>
  <c r="T137" i="1"/>
  <c r="S137" i="1"/>
  <c r="W136" i="1"/>
  <c r="V136" i="1"/>
  <c r="U136" i="1"/>
  <c r="T136" i="1"/>
  <c r="S136" i="1"/>
  <c r="W135" i="1"/>
  <c r="V135" i="1"/>
  <c r="U135" i="1"/>
  <c r="T135" i="1"/>
  <c r="S135" i="1"/>
  <c r="W134" i="1"/>
  <c r="V134" i="1"/>
  <c r="U134" i="1"/>
  <c r="T134" i="1"/>
  <c r="S134" i="1"/>
  <c r="W133" i="1"/>
  <c r="V133" i="1"/>
  <c r="U133" i="1"/>
  <c r="T133" i="1"/>
  <c r="S133" i="1"/>
  <c r="W132" i="1"/>
  <c r="V132" i="1"/>
  <c r="U132" i="1"/>
  <c r="T132" i="1"/>
  <c r="S132" i="1"/>
  <c r="W131" i="1"/>
  <c r="V131" i="1"/>
  <c r="U131" i="1"/>
  <c r="T131" i="1"/>
  <c r="S131" i="1"/>
  <c r="W130" i="1"/>
  <c r="V130" i="1"/>
  <c r="U130" i="1"/>
  <c r="T130" i="1"/>
  <c r="S130" i="1"/>
  <c r="W129" i="1"/>
  <c r="V129" i="1"/>
  <c r="U129" i="1"/>
  <c r="T129" i="1"/>
  <c r="S129" i="1"/>
  <c r="W128" i="1"/>
  <c r="V128" i="1"/>
  <c r="U128" i="1"/>
  <c r="T128" i="1"/>
  <c r="S128" i="1"/>
  <c r="W127" i="1"/>
  <c r="V127" i="1"/>
  <c r="U127" i="1"/>
  <c r="T127" i="1"/>
  <c r="S127" i="1"/>
  <c r="W126" i="1"/>
  <c r="V126" i="1"/>
  <c r="U126" i="1"/>
  <c r="T126" i="1"/>
  <c r="S126" i="1"/>
  <c r="W125" i="1"/>
  <c r="V125" i="1"/>
  <c r="U125" i="1"/>
  <c r="T125" i="1"/>
  <c r="S125" i="1"/>
  <c r="W124" i="1"/>
  <c r="V124" i="1"/>
  <c r="U124" i="1"/>
  <c r="T124" i="1"/>
  <c r="S124" i="1"/>
  <c r="W123" i="1"/>
  <c r="V123" i="1"/>
  <c r="U123" i="1"/>
  <c r="T123" i="1"/>
  <c r="S123" i="1"/>
  <c r="W122" i="1"/>
  <c r="V122" i="1"/>
  <c r="U122" i="1"/>
  <c r="T122" i="1"/>
  <c r="S122" i="1"/>
  <c r="W121" i="1"/>
  <c r="V121" i="1"/>
  <c r="U121" i="1"/>
  <c r="T121" i="1"/>
  <c r="S121" i="1"/>
  <c r="W120" i="1"/>
  <c r="V120" i="1"/>
  <c r="U120" i="1"/>
  <c r="T120" i="1"/>
  <c r="S120" i="1"/>
  <c r="W119" i="1"/>
  <c r="V119" i="1"/>
  <c r="U119" i="1"/>
  <c r="T119" i="1"/>
  <c r="S119" i="1"/>
  <c r="W118" i="1"/>
  <c r="V118" i="1"/>
  <c r="U118" i="1"/>
  <c r="T118" i="1"/>
  <c r="S118" i="1"/>
  <c r="W117" i="1"/>
  <c r="V117" i="1"/>
  <c r="U117" i="1"/>
  <c r="T117" i="1"/>
  <c r="S117" i="1"/>
  <c r="W116" i="1"/>
  <c r="V116" i="1"/>
  <c r="U116" i="1"/>
  <c r="T116" i="1"/>
  <c r="S116" i="1"/>
  <c r="W115" i="1"/>
  <c r="V115" i="1"/>
  <c r="U115" i="1"/>
  <c r="T115" i="1"/>
  <c r="S115" i="1"/>
  <c r="W114" i="1"/>
  <c r="V114" i="1"/>
  <c r="U114" i="1"/>
  <c r="T114" i="1"/>
  <c r="S114" i="1"/>
  <c r="W113" i="1"/>
  <c r="V113" i="1"/>
  <c r="U113" i="1"/>
  <c r="T113" i="1"/>
  <c r="S113" i="1"/>
  <c r="W112" i="1"/>
  <c r="V112" i="1"/>
  <c r="U112" i="1"/>
  <c r="T112" i="1"/>
  <c r="S112" i="1"/>
  <c r="W111" i="1"/>
  <c r="V111" i="1"/>
  <c r="U111" i="1"/>
  <c r="T111" i="1"/>
  <c r="S111" i="1"/>
  <c r="W110" i="1"/>
  <c r="V110" i="1"/>
  <c r="U110" i="1"/>
  <c r="T110" i="1"/>
  <c r="S110" i="1"/>
  <c r="W109" i="1"/>
  <c r="V109" i="1"/>
  <c r="U109" i="1"/>
  <c r="T109" i="1"/>
  <c r="S109" i="1"/>
  <c r="W108" i="1"/>
  <c r="V108" i="1"/>
  <c r="U108" i="1"/>
  <c r="T108" i="1"/>
  <c r="S108" i="1"/>
  <c r="W107" i="1"/>
  <c r="V107" i="1"/>
  <c r="U107" i="1"/>
  <c r="T107" i="1"/>
  <c r="S107" i="1"/>
  <c r="W106" i="1"/>
  <c r="V106" i="1"/>
  <c r="U106" i="1"/>
  <c r="T106" i="1"/>
  <c r="S106" i="1"/>
  <c r="W105" i="1"/>
  <c r="V105" i="1"/>
  <c r="U105" i="1"/>
  <c r="T105" i="1"/>
  <c r="S105" i="1"/>
  <c r="W104" i="1"/>
  <c r="V104" i="1"/>
  <c r="U104" i="1"/>
  <c r="T104" i="1"/>
  <c r="S104" i="1"/>
  <c r="W103" i="1"/>
  <c r="V103" i="1"/>
  <c r="U103" i="1"/>
  <c r="T103" i="1"/>
  <c r="S103" i="1"/>
  <c r="W102" i="1"/>
  <c r="V102" i="1"/>
  <c r="U102" i="1"/>
  <c r="T102" i="1"/>
  <c r="S102" i="1"/>
  <c r="W101" i="1"/>
  <c r="V101" i="1"/>
  <c r="U101" i="1"/>
  <c r="T101" i="1"/>
  <c r="S101" i="1"/>
  <c r="W100" i="1"/>
  <c r="V100" i="1"/>
  <c r="U100" i="1"/>
  <c r="T100" i="1"/>
  <c r="S100" i="1"/>
  <c r="W99" i="1"/>
  <c r="V99" i="1"/>
  <c r="U99" i="1"/>
  <c r="T99" i="1"/>
  <c r="S99" i="1"/>
  <c r="W98" i="1"/>
  <c r="V98" i="1"/>
  <c r="U98" i="1"/>
  <c r="T98" i="1"/>
  <c r="S98" i="1"/>
  <c r="W97" i="1"/>
  <c r="V97" i="1"/>
  <c r="U97" i="1"/>
  <c r="T97" i="1"/>
  <c r="S97" i="1"/>
  <c r="W96" i="1"/>
  <c r="V96" i="1"/>
  <c r="U96" i="1"/>
  <c r="T96" i="1"/>
  <c r="S96" i="1"/>
  <c r="W95" i="1"/>
  <c r="V95" i="1"/>
  <c r="U95" i="1"/>
  <c r="T95" i="1"/>
  <c r="S95" i="1"/>
  <c r="W94" i="1"/>
  <c r="V94" i="1"/>
  <c r="U94" i="1"/>
  <c r="T94" i="1"/>
  <c r="S94" i="1"/>
  <c r="W93" i="1"/>
  <c r="V93" i="1"/>
  <c r="U93" i="1"/>
  <c r="T93" i="1"/>
  <c r="S93" i="1"/>
  <c r="W92" i="1"/>
  <c r="V92" i="1"/>
  <c r="U92" i="1"/>
  <c r="T92" i="1"/>
  <c r="S92" i="1"/>
  <c r="W91" i="1"/>
  <c r="V91" i="1"/>
  <c r="U91" i="1"/>
  <c r="T91" i="1"/>
  <c r="S91" i="1"/>
  <c r="W90" i="1"/>
  <c r="V90" i="1"/>
  <c r="U90" i="1"/>
  <c r="T90" i="1"/>
  <c r="S90" i="1"/>
  <c r="W89" i="1"/>
  <c r="V89" i="1"/>
  <c r="U89" i="1"/>
  <c r="T89" i="1"/>
  <c r="S89" i="1"/>
  <c r="W88" i="1"/>
  <c r="V88" i="1"/>
  <c r="U88" i="1"/>
  <c r="T88" i="1"/>
  <c r="S88" i="1"/>
  <c r="W87" i="1"/>
  <c r="V87" i="1"/>
  <c r="U87" i="1"/>
  <c r="T87" i="1"/>
  <c r="S87" i="1"/>
  <c r="W86" i="1"/>
  <c r="V86" i="1"/>
  <c r="U86" i="1"/>
  <c r="T86" i="1"/>
  <c r="S86" i="1"/>
  <c r="W85" i="1"/>
  <c r="V85" i="1"/>
  <c r="U85" i="1"/>
  <c r="T85" i="1"/>
  <c r="S85" i="1"/>
  <c r="W84" i="1"/>
  <c r="V84" i="1"/>
  <c r="U84" i="1"/>
  <c r="T84" i="1"/>
  <c r="S84" i="1"/>
  <c r="W83" i="1"/>
  <c r="V83" i="1"/>
  <c r="U83" i="1"/>
  <c r="T83" i="1"/>
  <c r="S83" i="1"/>
  <c r="W82" i="1"/>
  <c r="V82" i="1"/>
  <c r="U82" i="1"/>
  <c r="T82" i="1"/>
  <c r="S82" i="1"/>
  <c r="W81" i="1"/>
  <c r="V81" i="1"/>
  <c r="U81" i="1"/>
  <c r="T81" i="1"/>
  <c r="S81" i="1"/>
  <c r="W80" i="1"/>
  <c r="V80" i="1"/>
  <c r="U80" i="1"/>
  <c r="T80" i="1"/>
  <c r="S80" i="1"/>
  <c r="W79" i="1"/>
  <c r="V79" i="1"/>
  <c r="U79" i="1"/>
  <c r="T79" i="1"/>
  <c r="S79" i="1"/>
  <c r="W78" i="1"/>
  <c r="V78" i="1"/>
  <c r="U78" i="1"/>
  <c r="T78" i="1"/>
  <c r="S78" i="1"/>
  <c r="W77" i="1"/>
  <c r="V77" i="1"/>
  <c r="U77" i="1"/>
  <c r="T77" i="1"/>
  <c r="S77" i="1"/>
  <c r="W76" i="1"/>
  <c r="V76" i="1"/>
  <c r="U76" i="1"/>
  <c r="T76" i="1"/>
  <c r="S76" i="1"/>
  <c r="W75" i="1"/>
  <c r="V75" i="1"/>
  <c r="U75" i="1"/>
  <c r="T75" i="1"/>
  <c r="S75" i="1"/>
  <c r="W74" i="1"/>
  <c r="V74" i="1"/>
  <c r="U74" i="1"/>
  <c r="T74" i="1"/>
  <c r="S74" i="1"/>
  <c r="W73" i="1"/>
  <c r="V73" i="1"/>
  <c r="U73" i="1"/>
  <c r="T73" i="1"/>
  <c r="S73" i="1"/>
  <c r="W72" i="1"/>
  <c r="V72" i="1"/>
  <c r="U72" i="1"/>
  <c r="T72" i="1"/>
  <c r="S72" i="1"/>
  <c r="W71" i="1"/>
  <c r="V71" i="1"/>
  <c r="U71" i="1"/>
  <c r="T71" i="1"/>
  <c r="S71" i="1"/>
  <c r="W70" i="1"/>
  <c r="V70" i="1"/>
  <c r="U70" i="1"/>
  <c r="T70" i="1"/>
  <c r="S70" i="1"/>
  <c r="W69" i="1"/>
  <c r="V69" i="1"/>
  <c r="U69" i="1"/>
  <c r="T69" i="1"/>
  <c r="S69" i="1"/>
  <c r="W68" i="1"/>
  <c r="V68" i="1"/>
  <c r="U68" i="1"/>
  <c r="T68" i="1"/>
  <c r="S68" i="1"/>
  <c r="W67" i="1"/>
  <c r="V67" i="1"/>
  <c r="U67" i="1"/>
  <c r="T67" i="1"/>
  <c r="S67" i="1"/>
  <c r="W66" i="1"/>
  <c r="V66" i="1"/>
  <c r="U66" i="1"/>
  <c r="T66" i="1"/>
  <c r="S66" i="1"/>
  <c r="W65" i="1"/>
  <c r="V65" i="1"/>
  <c r="U65" i="1"/>
  <c r="T65" i="1"/>
  <c r="S65" i="1"/>
  <c r="W64" i="1"/>
  <c r="V64" i="1"/>
  <c r="U64" i="1"/>
  <c r="T64" i="1"/>
  <c r="S64" i="1"/>
  <c r="W63" i="1"/>
  <c r="V63" i="1"/>
  <c r="U63" i="1"/>
  <c r="T63" i="1"/>
  <c r="S63" i="1"/>
  <c r="W62" i="1"/>
  <c r="V62" i="1"/>
  <c r="U62" i="1"/>
  <c r="T62" i="1"/>
  <c r="S62" i="1"/>
  <c r="W61" i="1"/>
  <c r="V61" i="1"/>
  <c r="U61" i="1"/>
  <c r="T61" i="1"/>
  <c r="S61" i="1"/>
  <c r="W60" i="1"/>
  <c r="V60" i="1"/>
  <c r="U60" i="1"/>
  <c r="T60" i="1"/>
  <c r="S60" i="1"/>
  <c r="W59" i="1"/>
  <c r="V59" i="1"/>
  <c r="U59" i="1"/>
  <c r="T59" i="1"/>
  <c r="S59" i="1"/>
  <c r="W58" i="1"/>
  <c r="V58" i="1"/>
  <c r="U58" i="1"/>
  <c r="T58" i="1"/>
  <c r="S58" i="1"/>
  <c r="W57" i="1"/>
  <c r="V57" i="1"/>
  <c r="U57" i="1"/>
  <c r="T57" i="1"/>
  <c r="S57" i="1"/>
  <c r="W56" i="1"/>
  <c r="V56" i="1"/>
  <c r="U56" i="1"/>
  <c r="T56" i="1"/>
  <c r="S56" i="1"/>
  <c r="W55" i="1"/>
  <c r="V55" i="1"/>
  <c r="U55" i="1"/>
  <c r="T55" i="1"/>
  <c r="S55" i="1"/>
  <c r="W54" i="1"/>
  <c r="V54" i="1"/>
  <c r="U54" i="1"/>
  <c r="T54" i="1"/>
  <c r="S54" i="1"/>
  <c r="W53" i="1"/>
  <c r="V53" i="1"/>
  <c r="U53" i="1"/>
  <c r="T53" i="1"/>
  <c r="S53" i="1"/>
  <c r="W52" i="1"/>
  <c r="V52" i="1"/>
  <c r="U52" i="1"/>
  <c r="T52" i="1"/>
  <c r="S52" i="1"/>
  <c r="W51" i="1"/>
  <c r="V51" i="1"/>
  <c r="U51" i="1"/>
  <c r="T51" i="1"/>
  <c r="S51" i="1"/>
  <c r="W50" i="1"/>
  <c r="V50" i="1"/>
  <c r="U50" i="1"/>
  <c r="T50" i="1"/>
  <c r="S50" i="1"/>
  <c r="W49" i="1"/>
  <c r="V49" i="1"/>
  <c r="U49" i="1"/>
  <c r="T49" i="1"/>
  <c r="S49" i="1"/>
  <c r="W48" i="1"/>
  <c r="V48" i="1"/>
  <c r="U48" i="1"/>
  <c r="T48" i="1"/>
  <c r="S48" i="1"/>
  <c r="W47" i="1"/>
  <c r="V47" i="1"/>
  <c r="U47" i="1"/>
  <c r="T47" i="1"/>
  <c r="S47" i="1"/>
  <c r="W46" i="1"/>
  <c r="V46" i="1"/>
  <c r="U46" i="1"/>
  <c r="T46" i="1"/>
  <c r="S46" i="1"/>
  <c r="W45" i="1"/>
  <c r="V45" i="1"/>
  <c r="U45" i="1"/>
  <c r="T45" i="1"/>
  <c r="S45" i="1"/>
  <c r="W44" i="1"/>
  <c r="V44" i="1"/>
  <c r="U44" i="1"/>
  <c r="T44" i="1"/>
  <c r="S44" i="1"/>
  <c r="W43" i="1"/>
  <c r="V43" i="1"/>
  <c r="U43" i="1"/>
  <c r="T43" i="1"/>
  <c r="S43" i="1"/>
  <c r="W42" i="1"/>
  <c r="V42" i="1"/>
  <c r="U42" i="1"/>
  <c r="T42" i="1"/>
  <c r="S42" i="1"/>
  <c r="W41" i="1"/>
  <c r="V41" i="1"/>
  <c r="U41" i="1"/>
  <c r="T41" i="1"/>
  <c r="S41" i="1"/>
  <c r="W40" i="1"/>
  <c r="V40" i="1"/>
  <c r="U40" i="1"/>
  <c r="T40" i="1"/>
  <c r="S40" i="1"/>
  <c r="W39" i="1"/>
  <c r="V39" i="1"/>
  <c r="U39" i="1"/>
  <c r="T39" i="1"/>
  <c r="S39" i="1"/>
  <c r="W38" i="1"/>
  <c r="V38" i="1"/>
  <c r="U38" i="1"/>
  <c r="T38" i="1"/>
  <c r="S38" i="1"/>
  <c r="W37" i="1"/>
  <c r="V37" i="1"/>
  <c r="U37" i="1"/>
  <c r="T37" i="1"/>
  <c r="S37" i="1"/>
  <c r="W36" i="1"/>
  <c r="V36" i="1"/>
  <c r="U36" i="1"/>
  <c r="T36" i="1"/>
  <c r="S36" i="1"/>
  <c r="W35" i="1"/>
  <c r="V35" i="1"/>
  <c r="U35" i="1"/>
  <c r="T35" i="1"/>
  <c r="S35" i="1"/>
  <c r="W34" i="1"/>
  <c r="V34" i="1"/>
  <c r="U34" i="1"/>
  <c r="T34" i="1"/>
  <c r="S34" i="1"/>
  <c r="W33" i="1"/>
  <c r="V33" i="1"/>
  <c r="U33" i="1"/>
  <c r="T33" i="1"/>
  <c r="S33" i="1"/>
  <c r="W32" i="1"/>
  <c r="V32" i="1"/>
  <c r="U32" i="1"/>
  <c r="T32" i="1"/>
  <c r="S32" i="1"/>
  <c r="W31" i="1"/>
  <c r="V31" i="1"/>
  <c r="U31" i="1"/>
  <c r="T31" i="1"/>
  <c r="S31" i="1"/>
  <c r="W30" i="1"/>
  <c r="V30" i="1"/>
  <c r="U30" i="1"/>
  <c r="T30" i="1"/>
  <c r="S30" i="1"/>
  <c r="W29" i="1"/>
  <c r="V29" i="1"/>
  <c r="U29" i="1"/>
  <c r="T29" i="1"/>
  <c r="S29" i="1"/>
  <c r="W28" i="1"/>
  <c r="V28" i="1"/>
  <c r="U28" i="1"/>
  <c r="T28" i="1"/>
  <c r="S28" i="1"/>
  <c r="W27" i="1"/>
  <c r="V27" i="1"/>
  <c r="U27" i="1"/>
  <c r="T27" i="1"/>
  <c r="S27" i="1"/>
  <c r="W26" i="1"/>
  <c r="V26" i="1"/>
  <c r="U26" i="1"/>
  <c r="T26" i="1"/>
  <c r="S26" i="1"/>
  <c r="W25" i="1"/>
  <c r="V25" i="1"/>
  <c r="U25" i="1"/>
  <c r="T25" i="1"/>
  <c r="S25" i="1"/>
  <c r="W24" i="1"/>
  <c r="V24" i="1"/>
  <c r="U24" i="1"/>
  <c r="T24" i="1"/>
  <c r="S24" i="1"/>
  <c r="W23" i="1"/>
  <c r="V23" i="1"/>
  <c r="U23" i="1"/>
  <c r="T23" i="1"/>
  <c r="S23" i="1"/>
  <c r="W22" i="1"/>
  <c r="V22" i="1"/>
  <c r="U22" i="1"/>
  <c r="T22" i="1"/>
  <c r="S22" i="1"/>
  <c r="W21" i="1"/>
  <c r="V21" i="1"/>
  <c r="U21" i="1"/>
  <c r="T21" i="1"/>
  <c r="S21" i="1"/>
  <c r="W20" i="1"/>
  <c r="V20" i="1"/>
  <c r="U20" i="1"/>
  <c r="T20" i="1"/>
  <c r="S20" i="1"/>
  <c r="W19" i="1"/>
  <c r="V19" i="1"/>
  <c r="U19" i="1"/>
  <c r="T19" i="1"/>
  <c r="S19" i="1"/>
  <c r="W18" i="1"/>
  <c r="V18" i="1"/>
  <c r="U18" i="1"/>
  <c r="T18" i="1"/>
  <c r="S18" i="1"/>
  <c r="W17" i="1"/>
  <c r="V17" i="1"/>
  <c r="U17" i="1"/>
  <c r="T17" i="1"/>
  <c r="S17" i="1"/>
  <c r="W16" i="1"/>
  <c r="V16" i="1"/>
  <c r="U16" i="1"/>
  <c r="T16" i="1"/>
  <c r="S16" i="1"/>
  <c r="W15" i="1"/>
  <c r="V15" i="1"/>
  <c r="U15" i="1"/>
  <c r="T15" i="1"/>
  <c r="S15" i="1"/>
  <c r="W14" i="1"/>
  <c r="V14" i="1"/>
  <c r="U14" i="1"/>
  <c r="T14" i="1"/>
  <c r="S14" i="1"/>
  <c r="W13" i="1"/>
  <c r="V13" i="1"/>
  <c r="U13" i="1"/>
  <c r="T13" i="1"/>
  <c r="S13" i="1"/>
  <c r="W12" i="1"/>
  <c r="V12" i="1"/>
  <c r="U12" i="1"/>
  <c r="T12" i="1"/>
  <c r="S12" i="1"/>
  <c r="W11" i="1"/>
  <c r="V11" i="1"/>
  <c r="U11" i="1"/>
  <c r="T11" i="1"/>
  <c r="S11" i="1"/>
  <c r="W10" i="1"/>
  <c r="V10" i="1"/>
  <c r="U10" i="1"/>
  <c r="T10" i="1"/>
  <c r="S10" i="1"/>
  <c r="W9" i="1"/>
  <c r="V9" i="1"/>
  <c r="U9" i="1"/>
  <c r="T9" i="1"/>
  <c r="S9" i="1"/>
  <c r="W8" i="1"/>
  <c r="V8" i="1"/>
  <c r="U8" i="1"/>
  <c r="T8" i="1"/>
  <c r="S8" i="1"/>
  <c r="W7" i="1"/>
  <c r="V7" i="1"/>
  <c r="U7" i="1"/>
  <c r="T7" i="1"/>
  <c r="S7" i="1"/>
  <c r="W6" i="1"/>
  <c r="V6" i="1"/>
  <c r="U6" i="1"/>
  <c r="T6" i="1"/>
  <c r="S6" i="1"/>
  <c r="W5" i="1"/>
  <c r="V5" i="1"/>
  <c r="U5" i="1"/>
  <c r="T5" i="1"/>
  <c r="S5" i="1"/>
  <c r="W4" i="1"/>
  <c r="V4" i="1"/>
  <c r="U4" i="1"/>
  <c r="T4" i="1"/>
  <c r="S4" i="1"/>
  <c r="W3" i="1"/>
  <c r="V3" i="1"/>
  <c r="U3" i="1"/>
  <c r="T3" i="1"/>
  <c r="S3" i="1"/>
  <c r="W2" i="1"/>
  <c r="V2" i="1"/>
  <c r="U2" i="1"/>
  <c r="T2" i="1"/>
  <c r="S2" i="1"/>
  <c r="N9" i="14"/>
  <c r="O9" i="14"/>
  <c r="N17" i="14"/>
  <c r="O17" i="14"/>
  <c r="N29" i="14"/>
  <c r="O29" i="14"/>
  <c r="N39" i="14"/>
  <c r="O39" i="14"/>
  <c r="N43" i="14"/>
  <c r="O43" i="14"/>
  <c r="N47" i="14"/>
  <c r="O47" i="14"/>
  <c r="S47" i="14" s="1"/>
  <c r="N59" i="14"/>
  <c r="O59" i="14"/>
  <c r="N68" i="14"/>
  <c r="O68" i="14"/>
  <c r="N76" i="14"/>
  <c r="O76" i="14"/>
  <c r="N82" i="14"/>
  <c r="O82" i="14"/>
  <c r="S82" i="14" s="1"/>
  <c r="N89" i="14"/>
  <c r="O89" i="14"/>
  <c r="N96" i="14"/>
  <c r="O96" i="14"/>
  <c r="N110" i="14"/>
  <c r="O110" i="14"/>
  <c r="N113" i="14"/>
  <c r="O113" i="14"/>
  <c r="S113" i="14" s="1"/>
  <c r="N123" i="14"/>
  <c r="O123" i="14"/>
  <c r="N136" i="14"/>
  <c r="O136" i="14"/>
  <c r="N145" i="14"/>
  <c r="O145" i="14"/>
  <c r="N149" i="14"/>
  <c r="O149" i="14"/>
  <c r="S149" i="14" s="1"/>
  <c r="N156" i="14"/>
  <c r="O156" i="14"/>
  <c r="N168" i="14"/>
  <c r="O168" i="14"/>
  <c r="N176" i="14"/>
  <c r="O176" i="14"/>
  <c r="N186" i="14"/>
  <c r="O186" i="14"/>
  <c r="S186" i="14" s="1"/>
  <c r="N194" i="14"/>
  <c r="O194" i="14"/>
  <c r="N206" i="14"/>
  <c r="O206" i="14"/>
  <c r="N209" i="14"/>
  <c r="O209" i="14"/>
  <c r="N220" i="14"/>
  <c r="O220" i="14"/>
  <c r="S220" i="14" s="1"/>
  <c r="N224" i="14"/>
  <c r="O224" i="14"/>
  <c r="N236" i="14"/>
  <c r="O236" i="14"/>
  <c r="N245" i="14"/>
  <c r="O245" i="14"/>
  <c r="N257" i="14"/>
  <c r="O257" i="14"/>
  <c r="S257" i="14" s="1"/>
  <c r="N263" i="14"/>
  <c r="O263" i="14"/>
  <c r="N266" i="14"/>
  <c r="O266" i="14"/>
  <c r="N273" i="14"/>
  <c r="O273" i="14"/>
  <c r="N287" i="14"/>
  <c r="O287" i="14"/>
  <c r="N290" i="14"/>
  <c r="O290" i="14"/>
  <c r="N300" i="14"/>
  <c r="O300" i="14"/>
  <c r="N313" i="14"/>
  <c r="O313" i="14"/>
  <c r="N322" i="14"/>
  <c r="O322" i="14"/>
  <c r="S322" i="14" s="1"/>
  <c r="N326" i="14"/>
  <c r="O326" i="14"/>
  <c r="N338" i="14"/>
  <c r="O338" i="14"/>
  <c r="S338" i="14" s="1"/>
  <c r="N345" i="14"/>
  <c r="O345" i="14"/>
  <c r="N357" i="14"/>
  <c r="O357" i="14"/>
  <c r="N366" i="14"/>
  <c r="O366" i="14"/>
  <c r="N374" i="14"/>
  <c r="O374" i="14"/>
  <c r="N384" i="14"/>
  <c r="O384" i="14"/>
  <c r="N392" i="14"/>
  <c r="O392" i="14"/>
  <c r="S392" i="14" s="1"/>
  <c r="N404" i="14"/>
  <c r="O404" i="14"/>
  <c r="N407" i="14"/>
  <c r="O407" i="14"/>
  <c r="N415" i="14"/>
  <c r="O415" i="14"/>
  <c r="N419" i="14"/>
  <c r="O419" i="14"/>
  <c r="S419" i="14" s="1"/>
  <c r="N423" i="14"/>
  <c r="O423" i="14"/>
  <c r="N435" i="14"/>
  <c r="O435" i="14"/>
  <c r="N444" i="14"/>
  <c r="O444" i="14"/>
  <c r="N456" i="14"/>
  <c r="O456" i="14"/>
  <c r="S456" i="14" s="1"/>
  <c r="N462" i="14"/>
  <c r="O462" i="14"/>
  <c r="N478" i="14"/>
  <c r="O478" i="14"/>
  <c r="N485" i="14"/>
  <c r="O485" i="14"/>
  <c r="N488" i="14"/>
  <c r="O488" i="14"/>
  <c r="S488" i="14" s="1"/>
  <c r="N498" i="14"/>
  <c r="O498" i="14"/>
  <c r="N511" i="14"/>
  <c r="O511" i="14"/>
  <c r="N520" i="14"/>
  <c r="O520" i="14"/>
  <c r="N524" i="14"/>
  <c r="O524" i="14"/>
  <c r="N536" i="14"/>
  <c r="O536" i="14"/>
  <c r="N543" i="14"/>
  <c r="O543" i="14"/>
  <c r="N555" i="14"/>
  <c r="O555" i="14"/>
  <c r="N564" i="14"/>
  <c r="O564" i="14"/>
  <c r="N572" i="14"/>
  <c r="O572" i="14"/>
  <c r="N582" i="14"/>
  <c r="O582" i="14"/>
  <c r="N590" i="14"/>
  <c r="O590" i="14"/>
  <c r="N602" i="14"/>
  <c r="O602" i="14"/>
  <c r="S602" i="14" s="1"/>
  <c r="N605" i="14"/>
  <c r="O605" i="14"/>
  <c r="N613" i="14"/>
  <c r="O613" i="14"/>
  <c r="N617" i="14"/>
  <c r="O617" i="14"/>
  <c r="N621" i="14"/>
  <c r="O621" i="14"/>
  <c r="S621" i="14" s="1"/>
  <c r="N633" i="14"/>
  <c r="O633" i="14"/>
  <c r="N642" i="14"/>
  <c r="O642" i="14"/>
  <c r="N654" i="14"/>
  <c r="O654" i="14"/>
  <c r="N660" i="14"/>
  <c r="O660" i="14"/>
  <c r="S660" i="14" s="1"/>
  <c r="N676" i="14"/>
  <c r="O676" i="14"/>
  <c r="N683" i="14"/>
  <c r="O683" i="14"/>
  <c r="N686" i="14"/>
  <c r="O686" i="14"/>
  <c r="N696" i="14"/>
  <c r="O696" i="14"/>
  <c r="S696" i="14" s="1"/>
  <c r="N709" i="14"/>
  <c r="O709" i="14"/>
  <c r="N718" i="14"/>
  <c r="O718" i="14"/>
  <c r="N722" i="14"/>
  <c r="O722" i="14"/>
  <c r="N734" i="14"/>
  <c r="O734" i="14"/>
  <c r="S734" i="14" s="1"/>
  <c r="N741" i="14"/>
  <c r="O741" i="14"/>
  <c r="N753" i="14"/>
  <c r="O753" i="14"/>
  <c r="N762" i="14"/>
  <c r="O762" i="14"/>
  <c r="N770" i="14"/>
  <c r="O770" i="14"/>
  <c r="S770" i="14" s="1"/>
  <c r="N780" i="14"/>
  <c r="O780" i="14"/>
  <c r="N788" i="14"/>
  <c r="O788" i="14"/>
  <c r="N800" i="14"/>
  <c r="O800" i="14"/>
  <c r="N803" i="14"/>
  <c r="O803" i="14"/>
  <c r="S803" i="14" s="1"/>
  <c r="N811" i="14"/>
  <c r="O811" i="14"/>
  <c r="N815" i="14"/>
  <c r="O815" i="14"/>
  <c r="N819" i="14"/>
  <c r="O819" i="14"/>
  <c r="N831" i="14"/>
  <c r="O831" i="14"/>
  <c r="N840" i="14"/>
  <c r="O840" i="14"/>
  <c r="N845" i="14"/>
  <c r="O845" i="14"/>
  <c r="N857" i="14"/>
  <c r="O857" i="14"/>
  <c r="N863" i="14"/>
  <c r="O863" i="14"/>
  <c r="N875" i="14"/>
  <c r="O875" i="14"/>
  <c r="N882" i="14"/>
  <c r="O882" i="14"/>
  <c r="S882" i="14" s="1"/>
  <c r="N885" i="14"/>
  <c r="O885" i="14"/>
  <c r="N895" i="14"/>
  <c r="O895" i="14"/>
  <c r="S895" i="14" s="1"/>
  <c r="N908" i="14"/>
  <c r="O908" i="14"/>
  <c r="N917" i="14"/>
  <c r="O917" i="14"/>
  <c r="N921" i="14"/>
  <c r="O921" i="14"/>
  <c r="N934" i="14"/>
  <c r="O934" i="14"/>
  <c r="S934" i="14" s="1"/>
  <c r="N941" i="14"/>
  <c r="O941" i="14"/>
  <c r="N953" i="14"/>
  <c r="O953" i="14"/>
  <c r="N962" i="14"/>
  <c r="O962" i="14"/>
  <c r="N967" i="14"/>
  <c r="O967" i="14"/>
  <c r="N975" i="14"/>
  <c r="O975" i="14"/>
  <c r="N984" i="14"/>
  <c r="O984" i="14"/>
  <c r="N992" i="14"/>
  <c r="O992" i="14"/>
  <c r="N1004" i="14"/>
  <c r="O1004" i="14"/>
  <c r="S1004" i="14" s="1"/>
  <c r="N1007" i="14"/>
  <c r="O1007" i="14"/>
  <c r="N1015" i="14"/>
  <c r="O1015" i="14"/>
  <c r="N1019" i="14"/>
  <c r="O1019" i="14"/>
  <c r="N1023" i="14"/>
  <c r="O1023" i="14"/>
  <c r="S1023" i="14" s="1"/>
  <c r="N1035" i="14"/>
  <c r="O1035" i="14"/>
  <c r="N1044" i="14"/>
  <c r="O1044" i="14"/>
  <c r="N1049" i="14"/>
  <c r="O1049" i="14"/>
  <c r="N1061" i="14"/>
  <c r="O1061" i="14"/>
  <c r="N1067" i="14"/>
  <c r="O1067" i="14"/>
  <c r="N1086" i="14"/>
  <c r="O1086" i="14"/>
  <c r="N1089" i="14"/>
  <c r="O1089" i="14"/>
  <c r="N1099" i="14"/>
  <c r="O1099" i="14"/>
  <c r="S1099" i="14" s="1"/>
  <c r="N1112" i="14"/>
  <c r="O1112" i="14"/>
  <c r="N1121" i="14"/>
  <c r="O1121" i="14"/>
  <c r="N1125" i="14"/>
  <c r="O1125" i="14"/>
  <c r="N1138" i="14"/>
  <c r="O1138" i="14"/>
  <c r="S1138" i="14" s="1"/>
  <c r="N1145" i="14"/>
  <c r="O1145" i="14"/>
  <c r="N1157" i="14"/>
  <c r="O1157" i="14"/>
  <c r="N1166" i="14"/>
  <c r="O1166" i="14"/>
  <c r="N1171" i="14"/>
  <c r="O1171" i="14"/>
  <c r="S1171" i="14" s="1"/>
  <c r="N1179" i="14"/>
  <c r="O1179" i="14"/>
  <c r="N1189" i="14"/>
  <c r="O1189" i="14"/>
  <c r="N1197" i="14"/>
  <c r="O1197" i="14"/>
  <c r="N1209" i="14"/>
  <c r="O1209" i="14"/>
  <c r="S1209" i="14" s="1"/>
  <c r="N1212" i="14"/>
  <c r="O1212" i="14"/>
  <c r="N1220" i="14"/>
  <c r="O1220" i="14"/>
  <c r="N1224" i="14"/>
  <c r="O1224" i="14"/>
  <c r="N1228" i="14"/>
  <c r="O1228" i="14"/>
  <c r="S1228" i="14" s="1"/>
  <c r="N1240" i="14"/>
  <c r="O1240" i="14"/>
  <c r="N1249" i="14"/>
  <c r="O1249" i="14"/>
  <c r="N1256" i="14"/>
  <c r="O1256" i="14"/>
  <c r="N1269" i="14"/>
  <c r="O1269" i="14"/>
  <c r="N1275" i="14"/>
  <c r="O1275" i="14"/>
  <c r="N1283" i="14"/>
  <c r="O1283" i="14"/>
  <c r="N1292" i="14"/>
  <c r="O1292" i="14"/>
  <c r="N1295" i="14"/>
  <c r="O1295" i="14"/>
  <c r="N1305" i="14"/>
  <c r="O1305" i="14"/>
  <c r="N1318" i="14"/>
  <c r="O1318" i="14"/>
  <c r="N1334" i="14"/>
  <c r="O1334" i="14"/>
  <c r="N1343" i="14"/>
  <c r="O1343" i="14"/>
  <c r="S1343" i="14" s="1"/>
  <c r="N1347" i="14"/>
  <c r="O1347" i="14"/>
  <c r="N1350" i="14"/>
  <c r="O1350" i="14"/>
  <c r="N1361" i="14"/>
  <c r="O1361" i="14"/>
  <c r="N1368" i="14"/>
  <c r="O1368" i="14"/>
  <c r="S1368" i="14" s="1"/>
  <c r="N1380" i="14"/>
  <c r="O1380" i="14"/>
  <c r="N1389" i="14"/>
  <c r="O1389" i="14"/>
  <c r="N1394" i="14"/>
  <c r="O1394" i="14"/>
  <c r="N1402" i="14"/>
  <c r="O1402" i="14"/>
  <c r="S1402" i="14" s="1"/>
  <c r="N1412" i="14"/>
  <c r="O1412" i="14"/>
  <c r="N1420" i="14"/>
  <c r="O1420" i="14"/>
  <c r="N1432" i="14"/>
  <c r="O1432" i="14"/>
  <c r="N1435" i="14"/>
  <c r="O1435" i="14"/>
  <c r="N1443" i="14"/>
  <c r="O1443" i="14"/>
  <c r="N1447" i="14"/>
  <c r="O1447" i="14"/>
  <c r="N1451" i="14"/>
  <c r="O1451" i="14"/>
  <c r="N1463" i="14"/>
  <c r="O1463" i="14"/>
  <c r="S1463" i="14" s="1"/>
  <c r="N1472" i="14"/>
  <c r="O1472" i="14"/>
  <c r="N1479" i="14"/>
  <c r="O1479" i="14"/>
  <c r="N1492" i="14"/>
  <c r="O1492" i="14"/>
  <c r="N1498" i="14"/>
  <c r="O1498" i="14"/>
  <c r="S1498" i="14" s="1"/>
  <c r="N1506" i="14"/>
  <c r="O1506" i="14"/>
  <c r="N1515" i="14"/>
  <c r="O1515" i="14"/>
  <c r="N1518" i="14"/>
  <c r="O1518" i="14"/>
  <c r="N1528" i="14"/>
  <c r="O1528" i="14"/>
  <c r="S1528" i="14" s="1"/>
  <c r="N1541" i="14"/>
  <c r="O1541" i="14"/>
  <c r="N1557" i="14"/>
  <c r="O1557" i="14"/>
  <c r="N1566" i="14"/>
  <c r="O1566" i="14"/>
  <c r="N1570" i="14"/>
  <c r="O1570" i="14"/>
  <c r="S1570" i="14" s="1"/>
  <c r="N1573" i="14"/>
  <c r="O1573" i="14"/>
  <c r="N1584" i="14"/>
  <c r="O1584" i="14"/>
  <c r="N1591" i="14"/>
  <c r="O1591" i="14"/>
  <c r="N1603" i="14"/>
  <c r="O1603" i="14"/>
  <c r="S1603" i="14" s="1"/>
  <c r="N1612" i="14"/>
  <c r="O1612" i="14"/>
  <c r="K9" i="14"/>
  <c r="L9" i="14"/>
  <c r="K17" i="14"/>
  <c r="L17" i="14"/>
  <c r="K29" i="14"/>
  <c r="L29" i="14"/>
  <c r="K39" i="14"/>
  <c r="L39" i="14"/>
  <c r="K43" i="14"/>
  <c r="L43" i="14"/>
  <c r="K47" i="14"/>
  <c r="L47" i="14"/>
  <c r="Q47" i="14" s="1"/>
  <c r="K59" i="14"/>
  <c r="L59" i="14"/>
  <c r="K68" i="14"/>
  <c r="L68" i="14"/>
  <c r="M68" i="14" s="1"/>
  <c r="K76" i="14"/>
  <c r="L76" i="14"/>
  <c r="K82" i="14"/>
  <c r="L82" i="14"/>
  <c r="R82" i="14" s="1"/>
  <c r="K89" i="14"/>
  <c r="L89" i="14"/>
  <c r="K96" i="14"/>
  <c r="L96" i="14"/>
  <c r="M96" i="14" s="1"/>
  <c r="K110" i="14"/>
  <c r="L110" i="14"/>
  <c r="K113" i="14"/>
  <c r="L113" i="14"/>
  <c r="R113" i="14" s="1"/>
  <c r="K123" i="14"/>
  <c r="L123" i="14"/>
  <c r="K136" i="14"/>
  <c r="L136" i="14"/>
  <c r="Q136" i="14" s="1"/>
  <c r="K145" i="14"/>
  <c r="L145" i="14"/>
  <c r="K149" i="14"/>
  <c r="L149" i="14"/>
  <c r="M149" i="14" s="1"/>
  <c r="K156" i="14"/>
  <c r="L156" i="14"/>
  <c r="K168" i="14"/>
  <c r="L168" i="14"/>
  <c r="Q168" i="14" s="1"/>
  <c r="K176" i="14"/>
  <c r="L176" i="14"/>
  <c r="K186" i="14"/>
  <c r="L186" i="14"/>
  <c r="Q186" i="14" s="1"/>
  <c r="K194" i="14"/>
  <c r="L194" i="14"/>
  <c r="K206" i="14"/>
  <c r="L206" i="14"/>
  <c r="Q206" i="14" s="1"/>
  <c r="K209" i="14"/>
  <c r="L209" i="14"/>
  <c r="K220" i="14"/>
  <c r="L220" i="14"/>
  <c r="R220" i="14" s="1"/>
  <c r="K224" i="14"/>
  <c r="L224" i="14"/>
  <c r="K236" i="14"/>
  <c r="L236" i="14"/>
  <c r="K245" i="14"/>
  <c r="L245" i="14"/>
  <c r="K257" i="14"/>
  <c r="L257" i="14"/>
  <c r="M257" i="14" s="1"/>
  <c r="K263" i="14"/>
  <c r="L263" i="14"/>
  <c r="K266" i="14"/>
  <c r="L266" i="14"/>
  <c r="Q266" i="14" s="1"/>
  <c r="K273" i="14"/>
  <c r="L273" i="14"/>
  <c r="K287" i="14"/>
  <c r="L287" i="14"/>
  <c r="Q287" i="14" s="1"/>
  <c r="K290" i="14"/>
  <c r="L290" i="14"/>
  <c r="K300" i="14"/>
  <c r="L300" i="14"/>
  <c r="Q300" i="14" s="1"/>
  <c r="K313" i="14"/>
  <c r="L313" i="14"/>
  <c r="K322" i="14"/>
  <c r="L322" i="14"/>
  <c r="Q322" i="14" s="1"/>
  <c r="K326" i="14"/>
  <c r="L326" i="14"/>
  <c r="K338" i="14"/>
  <c r="L338" i="14"/>
  <c r="Q338" i="14" s="1"/>
  <c r="K345" i="14"/>
  <c r="L345" i="14"/>
  <c r="K357" i="14"/>
  <c r="L357" i="14"/>
  <c r="M357" i="14" s="1"/>
  <c r="K366" i="14"/>
  <c r="L366" i="14"/>
  <c r="K374" i="14"/>
  <c r="L374" i="14"/>
  <c r="Q374" i="14" s="1"/>
  <c r="K384" i="14"/>
  <c r="L384" i="14"/>
  <c r="K392" i="14"/>
  <c r="L392" i="14"/>
  <c r="Q392" i="14" s="1"/>
  <c r="K404" i="14"/>
  <c r="L404" i="14"/>
  <c r="K407" i="14"/>
  <c r="L407" i="14"/>
  <c r="Q407" i="14" s="1"/>
  <c r="K415" i="14"/>
  <c r="L415" i="14"/>
  <c r="K419" i="14"/>
  <c r="L419" i="14"/>
  <c r="R419" i="14" s="1"/>
  <c r="K423" i="14"/>
  <c r="L423" i="14"/>
  <c r="K435" i="14"/>
  <c r="L435" i="14"/>
  <c r="Q435" i="14" s="1"/>
  <c r="K444" i="14"/>
  <c r="L444" i="14"/>
  <c r="K456" i="14"/>
  <c r="L456" i="14"/>
  <c r="R456" i="14" s="1"/>
  <c r="K462" i="14"/>
  <c r="L462" i="14"/>
  <c r="K478" i="14"/>
  <c r="L478" i="14"/>
  <c r="M478" i="14" s="1"/>
  <c r="K485" i="14"/>
  <c r="L485" i="14"/>
  <c r="K488" i="14"/>
  <c r="L488" i="14"/>
  <c r="Q488" i="14" s="1"/>
  <c r="K498" i="14"/>
  <c r="L498" i="14"/>
  <c r="K511" i="14"/>
  <c r="L511" i="14"/>
  <c r="M511" i="14" s="1"/>
  <c r="K520" i="14"/>
  <c r="L520" i="14"/>
  <c r="K524" i="14"/>
  <c r="L524" i="14"/>
  <c r="Q524" i="14" s="1"/>
  <c r="K536" i="14"/>
  <c r="L536" i="14"/>
  <c r="K543" i="14"/>
  <c r="L543" i="14"/>
  <c r="Q543" i="14" s="1"/>
  <c r="K555" i="14"/>
  <c r="L555" i="14"/>
  <c r="K564" i="14"/>
  <c r="L564" i="14"/>
  <c r="Q564" i="14" s="1"/>
  <c r="K572" i="14"/>
  <c r="L572" i="14"/>
  <c r="K582" i="14"/>
  <c r="L582" i="14"/>
  <c r="Q582" i="14" s="1"/>
  <c r="K590" i="14"/>
  <c r="L590" i="14"/>
  <c r="K602" i="14"/>
  <c r="L602" i="14"/>
  <c r="M602" i="14" s="1"/>
  <c r="K605" i="14"/>
  <c r="L605" i="14"/>
  <c r="K613" i="14"/>
  <c r="L613" i="14"/>
  <c r="M613" i="14" s="1"/>
  <c r="K617" i="14"/>
  <c r="L617" i="14"/>
  <c r="K621" i="14"/>
  <c r="L621" i="14"/>
  <c r="M621" i="14" s="1"/>
  <c r="K633" i="14"/>
  <c r="L633" i="14"/>
  <c r="K642" i="14"/>
  <c r="L642" i="14"/>
  <c r="Q642" i="14" s="1"/>
  <c r="K654" i="14"/>
  <c r="L654" i="14"/>
  <c r="K660" i="14"/>
  <c r="L660" i="14"/>
  <c r="Q660" i="14" s="1"/>
  <c r="K676" i="14"/>
  <c r="L676" i="14"/>
  <c r="K683" i="14"/>
  <c r="L683" i="14"/>
  <c r="Q683" i="14" s="1"/>
  <c r="K686" i="14"/>
  <c r="L686" i="14"/>
  <c r="K696" i="14"/>
  <c r="L696" i="14"/>
  <c r="R696" i="14" s="1"/>
  <c r="K709" i="14"/>
  <c r="L709" i="14"/>
  <c r="K718" i="14"/>
  <c r="L718" i="14"/>
  <c r="M718" i="14" s="1"/>
  <c r="K722" i="14"/>
  <c r="L722" i="14"/>
  <c r="K734" i="14"/>
  <c r="L734" i="14"/>
  <c r="M734" i="14" s="1"/>
  <c r="K741" i="14"/>
  <c r="L741" i="14"/>
  <c r="K753" i="14"/>
  <c r="L753" i="14"/>
  <c r="M753" i="14" s="1"/>
  <c r="K762" i="14"/>
  <c r="L762" i="14"/>
  <c r="K770" i="14"/>
  <c r="L770" i="14"/>
  <c r="R770" i="14" s="1"/>
  <c r="K780" i="14"/>
  <c r="L780" i="14"/>
  <c r="K788" i="14"/>
  <c r="L788" i="14"/>
  <c r="Q788" i="14" s="1"/>
  <c r="K800" i="14"/>
  <c r="L800" i="14"/>
  <c r="K803" i="14"/>
  <c r="L803" i="14"/>
  <c r="M803" i="14" s="1"/>
  <c r="K811" i="14"/>
  <c r="L811" i="14"/>
  <c r="K815" i="14"/>
  <c r="L815" i="14"/>
  <c r="R815" i="14" s="1"/>
  <c r="K819" i="14"/>
  <c r="L819" i="14"/>
  <c r="K831" i="14"/>
  <c r="L831" i="14"/>
  <c r="R831" i="14" s="1"/>
  <c r="K840" i="14"/>
  <c r="L840" i="14"/>
  <c r="K845" i="14"/>
  <c r="L845" i="14"/>
  <c r="M845" i="14" s="1"/>
  <c r="K857" i="14"/>
  <c r="L857" i="14"/>
  <c r="K863" i="14"/>
  <c r="L863" i="14"/>
  <c r="Q863" i="14" s="1"/>
  <c r="K875" i="14"/>
  <c r="L875" i="14"/>
  <c r="K882" i="14"/>
  <c r="L882" i="14"/>
  <c r="M882" i="14" s="1"/>
  <c r="K885" i="14"/>
  <c r="L885" i="14"/>
  <c r="K895" i="14"/>
  <c r="L895" i="14"/>
  <c r="Q895" i="14" s="1"/>
  <c r="K908" i="14"/>
  <c r="L908" i="14"/>
  <c r="K917" i="14"/>
  <c r="L917" i="14"/>
  <c r="M917" i="14" s="1"/>
  <c r="K921" i="14"/>
  <c r="L921" i="14"/>
  <c r="K934" i="14"/>
  <c r="L934" i="14"/>
  <c r="R934" i="14" s="1"/>
  <c r="K941" i="14"/>
  <c r="L941" i="14"/>
  <c r="K953" i="14"/>
  <c r="L953" i="14"/>
  <c r="M953" i="14" s="1"/>
  <c r="K962" i="14"/>
  <c r="L962" i="14"/>
  <c r="K967" i="14"/>
  <c r="L967" i="14"/>
  <c r="R967" i="14" s="1"/>
  <c r="K975" i="14"/>
  <c r="L975" i="14"/>
  <c r="K984" i="14"/>
  <c r="L984" i="14"/>
  <c r="Q984" i="14" s="1"/>
  <c r="K992" i="14"/>
  <c r="L992" i="14"/>
  <c r="K1004" i="14"/>
  <c r="L1004" i="14"/>
  <c r="R1004" i="14" s="1"/>
  <c r="K1007" i="14"/>
  <c r="L1007" i="14"/>
  <c r="K1015" i="14"/>
  <c r="L1015" i="14"/>
  <c r="Q1015" i="14" s="1"/>
  <c r="K1019" i="14"/>
  <c r="L1019" i="14"/>
  <c r="K1023" i="14"/>
  <c r="L1023" i="14"/>
  <c r="Q1023" i="14" s="1"/>
  <c r="K1035" i="14"/>
  <c r="L1035" i="14"/>
  <c r="K1044" i="14"/>
  <c r="L1044" i="14"/>
  <c r="Q1044" i="14" s="1"/>
  <c r="K1049" i="14"/>
  <c r="L1049" i="14"/>
  <c r="K1061" i="14"/>
  <c r="L1061" i="14"/>
  <c r="M1061" i="14" s="1"/>
  <c r="K1067" i="14"/>
  <c r="L1067" i="14"/>
  <c r="K1086" i="14"/>
  <c r="L1086" i="14"/>
  <c r="M1086" i="14" s="1"/>
  <c r="K1089" i="14"/>
  <c r="L1089" i="14"/>
  <c r="K1099" i="14"/>
  <c r="L1099" i="14"/>
  <c r="R1099" i="14" s="1"/>
  <c r="K1112" i="14"/>
  <c r="L1112" i="14"/>
  <c r="K1121" i="14"/>
  <c r="L1121" i="14"/>
  <c r="M1121" i="14" s="1"/>
  <c r="K1125" i="14"/>
  <c r="L1125" i="14"/>
  <c r="K1138" i="14"/>
  <c r="L1138" i="14"/>
  <c r="R1138" i="14" s="1"/>
  <c r="K1145" i="14"/>
  <c r="L1145" i="14"/>
  <c r="K1157" i="14"/>
  <c r="L1157" i="14"/>
  <c r="M1157" i="14" s="1"/>
  <c r="K1166" i="14"/>
  <c r="L1166" i="14"/>
  <c r="K1171" i="14"/>
  <c r="L1171" i="14"/>
  <c r="M1171" i="14" s="1"/>
  <c r="K1179" i="14"/>
  <c r="L1179" i="14"/>
  <c r="K1189" i="14"/>
  <c r="L1189" i="14"/>
  <c r="M1189" i="14" s="1"/>
  <c r="K1197" i="14"/>
  <c r="L1197" i="14"/>
  <c r="K1209" i="14"/>
  <c r="L1209" i="14"/>
  <c r="M1209" i="14" s="1"/>
  <c r="K1212" i="14"/>
  <c r="L1212" i="14"/>
  <c r="K1220" i="14"/>
  <c r="L1220" i="14"/>
  <c r="Q1220" i="14" s="1"/>
  <c r="K1224" i="14"/>
  <c r="L1224" i="14"/>
  <c r="K1228" i="14"/>
  <c r="L1228" i="14"/>
  <c r="Q1228" i="14" s="1"/>
  <c r="K1240" i="14"/>
  <c r="L1240" i="14"/>
  <c r="K1249" i="14"/>
  <c r="L1249" i="14"/>
  <c r="M1249" i="14" s="1"/>
  <c r="K1256" i="14"/>
  <c r="L1256" i="14"/>
  <c r="K1269" i="14"/>
  <c r="L1269" i="14"/>
  <c r="M1269" i="14" s="1"/>
  <c r="K1275" i="14"/>
  <c r="L1275" i="14"/>
  <c r="K1283" i="14"/>
  <c r="L1283" i="14"/>
  <c r="M1283" i="14" s="1"/>
  <c r="K1292" i="14"/>
  <c r="L1292" i="14"/>
  <c r="K1295" i="14"/>
  <c r="L1295" i="14"/>
  <c r="Q1295" i="14" s="1"/>
  <c r="K1305" i="14"/>
  <c r="L1305" i="14"/>
  <c r="K1318" i="14"/>
  <c r="L1318" i="14"/>
  <c r="M1318" i="14" s="1"/>
  <c r="K1334" i="14"/>
  <c r="L1334" i="14"/>
  <c r="K1343" i="14"/>
  <c r="L1343" i="14"/>
  <c r="R1343" i="14" s="1"/>
  <c r="K1347" i="14"/>
  <c r="L1347" i="14"/>
  <c r="K1350" i="14"/>
  <c r="L1350" i="14"/>
  <c r="Q1350" i="14" s="1"/>
  <c r="K1361" i="14"/>
  <c r="L1361" i="14"/>
  <c r="K1368" i="14"/>
  <c r="L1368" i="14"/>
  <c r="R1368" i="14" s="1"/>
  <c r="K1380" i="14"/>
  <c r="L1380" i="14"/>
  <c r="K1389" i="14"/>
  <c r="L1389" i="14"/>
  <c r="M1389" i="14" s="1"/>
  <c r="K1394" i="14"/>
  <c r="L1394" i="14"/>
  <c r="K1402" i="14"/>
  <c r="L1402" i="14"/>
  <c r="R1402" i="14" s="1"/>
  <c r="K1412" i="14"/>
  <c r="L1412" i="14"/>
  <c r="K1420" i="14"/>
  <c r="L1420" i="14"/>
  <c r="Q1420" i="14" s="1"/>
  <c r="K1432" i="14"/>
  <c r="L1432" i="14"/>
  <c r="K1435" i="14"/>
  <c r="L1435" i="14"/>
  <c r="M1435" i="14" s="1"/>
  <c r="K1443" i="14"/>
  <c r="L1443" i="14"/>
  <c r="K1447" i="14"/>
  <c r="L1447" i="14"/>
  <c r="M1447" i="14" s="1"/>
  <c r="K1451" i="14"/>
  <c r="L1451" i="14"/>
  <c r="K1463" i="14"/>
  <c r="L1463" i="14"/>
  <c r="Q1463" i="14" s="1"/>
  <c r="K1472" i="14"/>
  <c r="L1472" i="14"/>
  <c r="K1479" i="14"/>
  <c r="L1479" i="14"/>
  <c r="M1479" i="14" s="1"/>
  <c r="K1492" i="14"/>
  <c r="L1492" i="14"/>
  <c r="K1498" i="14"/>
  <c r="L1498" i="14"/>
  <c r="R1498" i="14" s="1"/>
  <c r="K1506" i="14"/>
  <c r="L1506" i="14"/>
  <c r="K1515" i="14"/>
  <c r="L1515" i="14"/>
  <c r="M1515" i="14" s="1"/>
  <c r="K1518" i="14"/>
  <c r="L1518" i="14"/>
  <c r="K1528" i="14"/>
  <c r="L1528" i="14"/>
  <c r="Q1528" i="14" s="1"/>
  <c r="K1541" i="14"/>
  <c r="L1541" i="14"/>
  <c r="K1557" i="14"/>
  <c r="L1557" i="14"/>
  <c r="M1557" i="14" s="1"/>
  <c r="K1566" i="14"/>
  <c r="L1566" i="14"/>
  <c r="K1570" i="14"/>
  <c r="L1570" i="14"/>
  <c r="Q1570" i="14" s="1"/>
  <c r="K1573" i="14"/>
  <c r="L1573" i="14"/>
  <c r="K1584" i="14"/>
  <c r="L1584" i="14"/>
  <c r="Q1584" i="14" s="1"/>
  <c r="K1591" i="14"/>
  <c r="L1591" i="14"/>
  <c r="K1603" i="14"/>
  <c r="L1603" i="14"/>
  <c r="Q1603" i="14" s="1"/>
  <c r="K1612" i="14"/>
  <c r="L1612" i="14"/>
  <c r="G9" i="14"/>
  <c r="H9" i="14"/>
  <c r="I9" i="14"/>
  <c r="G17" i="14"/>
  <c r="H17" i="14"/>
  <c r="I17" i="14"/>
  <c r="G29" i="14"/>
  <c r="H29" i="14"/>
  <c r="I29" i="14"/>
  <c r="G39" i="14"/>
  <c r="H39" i="14"/>
  <c r="I39" i="14"/>
  <c r="G43" i="14"/>
  <c r="H43" i="14"/>
  <c r="I43" i="14"/>
  <c r="G47" i="14"/>
  <c r="T47" i="14" s="1"/>
  <c r="H47" i="14"/>
  <c r="I47" i="14"/>
  <c r="G59" i="14"/>
  <c r="H59" i="14"/>
  <c r="J59" i="14" s="1"/>
  <c r="I59" i="14"/>
  <c r="G68" i="14"/>
  <c r="H68" i="14"/>
  <c r="I68" i="14"/>
  <c r="G76" i="14"/>
  <c r="H76" i="14"/>
  <c r="I76" i="14"/>
  <c r="G82" i="14"/>
  <c r="T82" i="14" s="1"/>
  <c r="H82" i="14"/>
  <c r="I82" i="14"/>
  <c r="G89" i="14"/>
  <c r="H89" i="14"/>
  <c r="J89" i="14" s="1"/>
  <c r="I89" i="14"/>
  <c r="G96" i="14"/>
  <c r="H96" i="14"/>
  <c r="I96" i="14"/>
  <c r="G110" i="14"/>
  <c r="H110" i="14"/>
  <c r="I110" i="14"/>
  <c r="G113" i="14"/>
  <c r="T113" i="14" s="1"/>
  <c r="H113" i="14"/>
  <c r="I113" i="14"/>
  <c r="G123" i="14"/>
  <c r="H123" i="14"/>
  <c r="J123" i="14" s="1"/>
  <c r="I123" i="14"/>
  <c r="G136" i="14"/>
  <c r="H136" i="14"/>
  <c r="I136" i="14"/>
  <c r="G145" i="14"/>
  <c r="H145" i="14"/>
  <c r="I145" i="14"/>
  <c r="G149" i="14"/>
  <c r="H149" i="14"/>
  <c r="I149" i="14"/>
  <c r="G156" i="14"/>
  <c r="H156" i="14"/>
  <c r="J156" i="14" s="1"/>
  <c r="I156" i="14"/>
  <c r="G168" i="14"/>
  <c r="H168" i="14"/>
  <c r="I168" i="14"/>
  <c r="G176" i="14"/>
  <c r="H176" i="14"/>
  <c r="I176" i="14"/>
  <c r="G186" i="14"/>
  <c r="T186" i="14" s="1"/>
  <c r="H186" i="14"/>
  <c r="I186" i="14"/>
  <c r="G194" i="14"/>
  <c r="H194" i="14"/>
  <c r="J194" i="14" s="1"/>
  <c r="I194" i="14"/>
  <c r="G206" i="14"/>
  <c r="H206" i="14"/>
  <c r="I206" i="14"/>
  <c r="G209" i="14"/>
  <c r="H209" i="14"/>
  <c r="I209" i="14"/>
  <c r="G220" i="14"/>
  <c r="T220" i="14" s="1"/>
  <c r="H220" i="14"/>
  <c r="I220" i="14"/>
  <c r="G224" i="14"/>
  <c r="H224" i="14"/>
  <c r="J224" i="14" s="1"/>
  <c r="I224" i="14"/>
  <c r="G236" i="14"/>
  <c r="H236" i="14"/>
  <c r="I236" i="14"/>
  <c r="G245" i="14"/>
  <c r="H245" i="14"/>
  <c r="I245" i="14"/>
  <c r="G257" i="14"/>
  <c r="T257" i="14" s="1"/>
  <c r="H257" i="14"/>
  <c r="I257" i="14"/>
  <c r="G263" i="14"/>
  <c r="H263" i="14"/>
  <c r="J263" i="14" s="1"/>
  <c r="I263" i="14"/>
  <c r="G266" i="14"/>
  <c r="H266" i="14"/>
  <c r="I266" i="14"/>
  <c r="G273" i="14"/>
  <c r="H273" i="14"/>
  <c r="I273" i="14"/>
  <c r="G287" i="14"/>
  <c r="T287" i="14" s="1"/>
  <c r="H287" i="14"/>
  <c r="I287" i="14"/>
  <c r="G290" i="14"/>
  <c r="H290" i="14"/>
  <c r="J290" i="14" s="1"/>
  <c r="I290" i="14"/>
  <c r="G300" i="14"/>
  <c r="H300" i="14"/>
  <c r="I300" i="14"/>
  <c r="G313" i="14"/>
  <c r="H313" i="14"/>
  <c r="I313" i="14"/>
  <c r="G322" i="14"/>
  <c r="T322" i="14" s="1"/>
  <c r="H322" i="14"/>
  <c r="I322" i="14"/>
  <c r="G326" i="14"/>
  <c r="H326" i="14"/>
  <c r="J326" i="14" s="1"/>
  <c r="I326" i="14"/>
  <c r="G338" i="14"/>
  <c r="H338" i="14"/>
  <c r="I338" i="14"/>
  <c r="G345" i="14"/>
  <c r="H345" i="14"/>
  <c r="I345" i="14"/>
  <c r="G357" i="14"/>
  <c r="T357" i="14" s="1"/>
  <c r="H357" i="14"/>
  <c r="I357" i="14"/>
  <c r="G366" i="14"/>
  <c r="H366" i="14"/>
  <c r="J366" i="14" s="1"/>
  <c r="I366" i="14"/>
  <c r="G374" i="14"/>
  <c r="H374" i="14"/>
  <c r="I374" i="14"/>
  <c r="G384" i="14"/>
  <c r="H384" i="14"/>
  <c r="I384" i="14"/>
  <c r="G392" i="14"/>
  <c r="T392" i="14" s="1"/>
  <c r="H392" i="14"/>
  <c r="I392" i="14"/>
  <c r="G404" i="14"/>
  <c r="H404" i="14"/>
  <c r="J404" i="14" s="1"/>
  <c r="I404" i="14"/>
  <c r="G407" i="14"/>
  <c r="H407" i="14"/>
  <c r="I407" i="14"/>
  <c r="G415" i="14"/>
  <c r="H415" i="14"/>
  <c r="I415" i="14"/>
  <c r="G419" i="14"/>
  <c r="T419" i="14" s="1"/>
  <c r="H419" i="14"/>
  <c r="I419" i="14"/>
  <c r="G423" i="14"/>
  <c r="H423" i="14"/>
  <c r="J423" i="14" s="1"/>
  <c r="I423" i="14"/>
  <c r="G435" i="14"/>
  <c r="H435" i="14"/>
  <c r="I435" i="14"/>
  <c r="G444" i="14"/>
  <c r="H444" i="14"/>
  <c r="I444" i="14"/>
  <c r="G456" i="14"/>
  <c r="T456" i="14" s="1"/>
  <c r="H456" i="14"/>
  <c r="I456" i="14"/>
  <c r="G462" i="14"/>
  <c r="H462" i="14"/>
  <c r="J462" i="14" s="1"/>
  <c r="I462" i="14"/>
  <c r="G478" i="14"/>
  <c r="H478" i="14"/>
  <c r="I478" i="14"/>
  <c r="G485" i="14"/>
  <c r="H485" i="14"/>
  <c r="I485" i="14"/>
  <c r="G488" i="14"/>
  <c r="T488" i="14" s="1"/>
  <c r="H488" i="14"/>
  <c r="I488" i="14"/>
  <c r="G498" i="14"/>
  <c r="H498" i="14"/>
  <c r="J498" i="14" s="1"/>
  <c r="I498" i="14"/>
  <c r="G511" i="14"/>
  <c r="H511" i="14"/>
  <c r="I511" i="14"/>
  <c r="G520" i="14"/>
  <c r="H520" i="14"/>
  <c r="I520" i="14"/>
  <c r="G524" i="14"/>
  <c r="T524" i="14" s="1"/>
  <c r="H524" i="14"/>
  <c r="I524" i="14"/>
  <c r="G536" i="14"/>
  <c r="H536" i="14"/>
  <c r="J536" i="14" s="1"/>
  <c r="I536" i="14"/>
  <c r="G543" i="14"/>
  <c r="H543" i="14"/>
  <c r="I543" i="14"/>
  <c r="G555" i="14"/>
  <c r="H555" i="14"/>
  <c r="I555" i="14"/>
  <c r="G564" i="14"/>
  <c r="T564" i="14" s="1"/>
  <c r="H564" i="14"/>
  <c r="I564" i="14"/>
  <c r="G572" i="14"/>
  <c r="H572" i="14"/>
  <c r="J572" i="14" s="1"/>
  <c r="I572" i="14"/>
  <c r="G582" i="14"/>
  <c r="H582" i="14"/>
  <c r="I582" i="14"/>
  <c r="G590" i="14"/>
  <c r="H590" i="14"/>
  <c r="I590" i="14"/>
  <c r="G602" i="14"/>
  <c r="T602" i="14" s="1"/>
  <c r="H602" i="14"/>
  <c r="I602" i="14"/>
  <c r="G605" i="14"/>
  <c r="H605" i="14"/>
  <c r="J605" i="14" s="1"/>
  <c r="I605" i="14"/>
  <c r="G613" i="14"/>
  <c r="H613" i="14"/>
  <c r="I613" i="14"/>
  <c r="G617" i="14"/>
  <c r="H617" i="14"/>
  <c r="I617" i="14"/>
  <c r="G621" i="14"/>
  <c r="T621" i="14" s="1"/>
  <c r="H621" i="14"/>
  <c r="I621" i="14"/>
  <c r="G633" i="14"/>
  <c r="H633" i="14"/>
  <c r="J633" i="14" s="1"/>
  <c r="I633" i="14"/>
  <c r="G642" i="14"/>
  <c r="H642" i="14"/>
  <c r="I642" i="14"/>
  <c r="G654" i="14"/>
  <c r="H654" i="14"/>
  <c r="I654" i="14"/>
  <c r="G660" i="14"/>
  <c r="T660" i="14" s="1"/>
  <c r="H660" i="14"/>
  <c r="I660" i="14"/>
  <c r="G676" i="14"/>
  <c r="H676" i="14"/>
  <c r="J676" i="14" s="1"/>
  <c r="I676" i="14"/>
  <c r="G683" i="14"/>
  <c r="H683" i="14"/>
  <c r="I683" i="14"/>
  <c r="G686" i="14"/>
  <c r="H686" i="14"/>
  <c r="I686" i="14"/>
  <c r="G696" i="14"/>
  <c r="T696" i="14" s="1"/>
  <c r="H696" i="14"/>
  <c r="I696" i="14"/>
  <c r="G709" i="14"/>
  <c r="H709" i="14"/>
  <c r="J709" i="14" s="1"/>
  <c r="I709" i="14"/>
  <c r="G718" i="14"/>
  <c r="H718" i="14"/>
  <c r="I718" i="14"/>
  <c r="J718" i="14" s="1"/>
  <c r="G722" i="14"/>
  <c r="H722" i="14"/>
  <c r="I722" i="14"/>
  <c r="G734" i="14"/>
  <c r="T734" i="14" s="1"/>
  <c r="H734" i="14"/>
  <c r="I734" i="14"/>
  <c r="G741" i="14"/>
  <c r="H741" i="14"/>
  <c r="J741" i="14" s="1"/>
  <c r="I741" i="14"/>
  <c r="G753" i="14"/>
  <c r="H753" i="14"/>
  <c r="I753" i="14"/>
  <c r="T753" i="14" s="1"/>
  <c r="G762" i="14"/>
  <c r="H762" i="14"/>
  <c r="I762" i="14"/>
  <c r="G770" i="14"/>
  <c r="T770" i="14" s="1"/>
  <c r="H770" i="14"/>
  <c r="I770" i="14"/>
  <c r="G780" i="14"/>
  <c r="H780" i="14"/>
  <c r="J780" i="14" s="1"/>
  <c r="I780" i="14"/>
  <c r="G788" i="14"/>
  <c r="H788" i="14"/>
  <c r="I788" i="14"/>
  <c r="G800" i="14"/>
  <c r="H800" i="14"/>
  <c r="I800" i="14"/>
  <c r="G803" i="14"/>
  <c r="T803" i="14" s="1"/>
  <c r="H803" i="14"/>
  <c r="I803" i="14"/>
  <c r="G811" i="14"/>
  <c r="H811" i="14"/>
  <c r="J811" i="14" s="1"/>
  <c r="I811" i="14"/>
  <c r="G815" i="14"/>
  <c r="H815" i="14"/>
  <c r="I815" i="14"/>
  <c r="G819" i="14"/>
  <c r="H819" i="14"/>
  <c r="I819" i="14"/>
  <c r="G831" i="14"/>
  <c r="T831" i="14" s="1"/>
  <c r="H831" i="14"/>
  <c r="I831" i="14"/>
  <c r="G840" i="14"/>
  <c r="H840" i="14"/>
  <c r="J840" i="14" s="1"/>
  <c r="I840" i="14"/>
  <c r="G845" i="14"/>
  <c r="H845" i="14"/>
  <c r="I845" i="14"/>
  <c r="G857" i="14"/>
  <c r="H857" i="14"/>
  <c r="I857" i="14"/>
  <c r="G863" i="14"/>
  <c r="T863" i="14" s="1"/>
  <c r="H863" i="14"/>
  <c r="I863" i="14"/>
  <c r="G875" i="14"/>
  <c r="H875" i="14"/>
  <c r="J875" i="14" s="1"/>
  <c r="I875" i="14"/>
  <c r="G882" i="14"/>
  <c r="H882" i="14"/>
  <c r="I882" i="14"/>
  <c r="G885" i="14"/>
  <c r="H885" i="14"/>
  <c r="I885" i="14"/>
  <c r="G895" i="14"/>
  <c r="T895" i="14" s="1"/>
  <c r="H895" i="14"/>
  <c r="I895" i="14"/>
  <c r="G908" i="14"/>
  <c r="H908" i="14"/>
  <c r="J908" i="14" s="1"/>
  <c r="I908" i="14"/>
  <c r="G917" i="14"/>
  <c r="H917" i="14"/>
  <c r="I917" i="14"/>
  <c r="G921" i="14"/>
  <c r="H921" i="14"/>
  <c r="I921" i="14"/>
  <c r="G934" i="14"/>
  <c r="T934" i="14" s="1"/>
  <c r="H934" i="14"/>
  <c r="I934" i="14"/>
  <c r="G941" i="14"/>
  <c r="H941" i="14"/>
  <c r="J941" i="14" s="1"/>
  <c r="I941" i="14"/>
  <c r="G953" i="14"/>
  <c r="H953" i="14"/>
  <c r="I953" i="14"/>
  <c r="P953" i="14" s="1"/>
  <c r="G962" i="14"/>
  <c r="H962" i="14"/>
  <c r="I962" i="14"/>
  <c r="G967" i="14"/>
  <c r="T967" i="14" s="1"/>
  <c r="H967" i="14"/>
  <c r="I967" i="14"/>
  <c r="G975" i="14"/>
  <c r="H975" i="14"/>
  <c r="J975" i="14" s="1"/>
  <c r="I975" i="14"/>
  <c r="G984" i="14"/>
  <c r="H984" i="14"/>
  <c r="I984" i="14"/>
  <c r="G992" i="14"/>
  <c r="H992" i="14"/>
  <c r="I992" i="14"/>
  <c r="G1004" i="14"/>
  <c r="T1004" i="14" s="1"/>
  <c r="H1004" i="14"/>
  <c r="I1004" i="14"/>
  <c r="G1007" i="14"/>
  <c r="H1007" i="14"/>
  <c r="J1007" i="14" s="1"/>
  <c r="I1007" i="14"/>
  <c r="G1015" i="14"/>
  <c r="H1015" i="14"/>
  <c r="I1015" i="14"/>
  <c r="G1019" i="14"/>
  <c r="H1019" i="14"/>
  <c r="I1019" i="14"/>
  <c r="G1023" i="14"/>
  <c r="T1023" i="14" s="1"/>
  <c r="H1023" i="14"/>
  <c r="I1023" i="14"/>
  <c r="G1035" i="14"/>
  <c r="H1035" i="14"/>
  <c r="J1035" i="14" s="1"/>
  <c r="I1035" i="14"/>
  <c r="G1044" i="14"/>
  <c r="H1044" i="14"/>
  <c r="I1044" i="14"/>
  <c r="G1049" i="14"/>
  <c r="H1049" i="14"/>
  <c r="I1049" i="14"/>
  <c r="G1061" i="14"/>
  <c r="T1061" i="14" s="1"/>
  <c r="H1061" i="14"/>
  <c r="I1061" i="14"/>
  <c r="G1067" i="14"/>
  <c r="H1067" i="14"/>
  <c r="J1067" i="14" s="1"/>
  <c r="I1067" i="14"/>
  <c r="G1086" i="14"/>
  <c r="H1086" i="14"/>
  <c r="I1086" i="14"/>
  <c r="J1086" i="14" s="1"/>
  <c r="G1089" i="14"/>
  <c r="H1089" i="14"/>
  <c r="I1089" i="14"/>
  <c r="G1099" i="14"/>
  <c r="T1099" i="14" s="1"/>
  <c r="H1099" i="14"/>
  <c r="I1099" i="14"/>
  <c r="G1112" i="14"/>
  <c r="H1112" i="14"/>
  <c r="J1112" i="14" s="1"/>
  <c r="I1112" i="14"/>
  <c r="G1121" i="14"/>
  <c r="H1121" i="14"/>
  <c r="I1121" i="14"/>
  <c r="G1125" i="14"/>
  <c r="H1125" i="14"/>
  <c r="I1125" i="14"/>
  <c r="G1138" i="14"/>
  <c r="T1138" i="14" s="1"/>
  <c r="H1138" i="14"/>
  <c r="I1138" i="14"/>
  <c r="G1145" i="14"/>
  <c r="H1145" i="14"/>
  <c r="J1145" i="14" s="1"/>
  <c r="I1145" i="14"/>
  <c r="G1157" i="14"/>
  <c r="H1157" i="14"/>
  <c r="I1157" i="14"/>
  <c r="G1166" i="14"/>
  <c r="H1166" i="14"/>
  <c r="I1166" i="14"/>
  <c r="G1171" i="14"/>
  <c r="T1171" i="14" s="1"/>
  <c r="H1171" i="14"/>
  <c r="I1171" i="14"/>
  <c r="G1179" i="14"/>
  <c r="H1179" i="14"/>
  <c r="J1179" i="14" s="1"/>
  <c r="I1179" i="14"/>
  <c r="G1189" i="14"/>
  <c r="H1189" i="14"/>
  <c r="I1189" i="14"/>
  <c r="T1189" i="14" s="1"/>
  <c r="G1197" i="14"/>
  <c r="H1197" i="14"/>
  <c r="I1197" i="14"/>
  <c r="G1209" i="14"/>
  <c r="T1209" i="14" s="1"/>
  <c r="H1209" i="14"/>
  <c r="I1209" i="14"/>
  <c r="G1212" i="14"/>
  <c r="H1212" i="14"/>
  <c r="J1212" i="14" s="1"/>
  <c r="I1212" i="14"/>
  <c r="G1220" i="14"/>
  <c r="H1220" i="14"/>
  <c r="I1220" i="14"/>
  <c r="G1224" i="14"/>
  <c r="H1224" i="14"/>
  <c r="I1224" i="14"/>
  <c r="G1228" i="14"/>
  <c r="T1228" i="14" s="1"/>
  <c r="H1228" i="14"/>
  <c r="I1228" i="14"/>
  <c r="G1240" i="14"/>
  <c r="H1240" i="14"/>
  <c r="J1240" i="14" s="1"/>
  <c r="I1240" i="14"/>
  <c r="G1249" i="14"/>
  <c r="H1249" i="14"/>
  <c r="I1249" i="14"/>
  <c r="G1256" i="14"/>
  <c r="H1256" i="14"/>
  <c r="I1256" i="14"/>
  <c r="G1269" i="14"/>
  <c r="H1269" i="14"/>
  <c r="I1269" i="14"/>
  <c r="G1275" i="14"/>
  <c r="H1275" i="14"/>
  <c r="J1275" i="14" s="1"/>
  <c r="I1275" i="14"/>
  <c r="G1283" i="14"/>
  <c r="H1283" i="14"/>
  <c r="I1283" i="14"/>
  <c r="G1292" i="14"/>
  <c r="H1292" i="14"/>
  <c r="I1292" i="14"/>
  <c r="G1295" i="14"/>
  <c r="T1295" i="14" s="1"/>
  <c r="H1295" i="14"/>
  <c r="I1295" i="14"/>
  <c r="G1305" i="14"/>
  <c r="H1305" i="14"/>
  <c r="J1305" i="14" s="1"/>
  <c r="I1305" i="14"/>
  <c r="G1318" i="14"/>
  <c r="H1318" i="14"/>
  <c r="I1318" i="14"/>
  <c r="G1334" i="14"/>
  <c r="H1334" i="14"/>
  <c r="I1334" i="14"/>
  <c r="G1343" i="14"/>
  <c r="T1343" i="14" s="1"/>
  <c r="H1343" i="14"/>
  <c r="I1343" i="14"/>
  <c r="G1347" i="14"/>
  <c r="H1347" i="14"/>
  <c r="J1347" i="14" s="1"/>
  <c r="I1347" i="14"/>
  <c r="G1350" i="14"/>
  <c r="H1350" i="14"/>
  <c r="I1350" i="14"/>
  <c r="G1361" i="14"/>
  <c r="H1361" i="14"/>
  <c r="I1361" i="14"/>
  <c r="G1368" i="14"/>
  <c r="T1368" i="14" s="1"/>
  <c r="H1368" i="14"/>
  <c r="I1368" i="14"/>
  <c r="G1380" i="14"/>
  <c r="H1380" i="14"/>
  <c r="J1380" i="14" s="1"/>
  <c r="I1380" i="14"/>
  <c r="G1389" i="14"/>
  <c r="H1389" i="14"/>
  <c r="I1389" i="14"/>
  <c r="G1394" i="14"/>
  <c r="H1394" i="14"/>
  <c r="I1394" i="14"/>
  <c r="G1402" i="14"/>
  <c r="T1402" i="14" s="1"/>
  <c r="H1402" i="14"/>
  <c r="I1402" i="14"/>
  <c r="G1412" i="14"/>
  <c r="H1412" i="14"/>
  <c r="J1412" i="14" s="1"/>
  <c r="I1412" i="14"/>
  <c r="G1420" i="14"/>
  <c r="H1420" i="14"/>
  <c r="I1420" i="14"/>
  <c r="G1432" i="14"/>
  <c r="H1432" i="14"/>
  <c r="I1432" i="14"/>
  <c r="G1435" i="14"/>
  <c r="T1435" i="14" s="1"/>
  <c r="H1435" i="14"/>
  <c r="I1435" i="14"/>
  <c r="G1443" i="14"/>
  <c r="H1443" i="14"/>
  <c r="J1443" i="14" s="1"/>
  <c r="I1443" i="14"/>
  <c r="G1447" i="14"/>
  <c r="H1447" i="14"/>
  <c r="I1447" i="14"/>
  <c r="G1451" i="14"/>
  <c r="H1451" i="14"/>
  <c r="I1451" i="14"/>
  <c r="G1463" i="14"/>
  <c r="T1463" i="14" s="1"/>
  <c r="H1463" i="14"/>
  <c r="I1463" i="14"/>
  <c r="G1472" i="14"/>
  <c r="H1472" i="14"/>
  <c r="J1472" i="14" s="1"/>
  <c r="I1472" i="14"/>
  <c r="G1479" i="14"/>
  <c r="H1479" i="14"/>
  <c r="I1479" i="14"/>
  <c r="J1479" i="14" s="1"/>
  <c r="G1492" i="14"/>
  <c r="H1492" i="14"/>
  <c r="I1492" i="14"/>
  <c r="G1498" i="14"/>
  <c r="T1498" i="14" s="1"/>
  <c r="H1498" i="14"/>
  <c r="I1498" i="14"/>
  <c r="G1506" i="14"/>
  <c r="H1506" i="14"/>
  <c r="J1506" i="14" s="1"/>
  <c r="I1506" i="14"/>
  <c r="G1515" i="14"/>
  <c r="H1515" i="14"/>
  <c r="I1515" i="14"/>
  <c r="J1515" i="14" s="1"/>
  <c r="G1518" i="14"/>
  <c r="H1518" i="14"/>
  <c r="I1518" i="14"/>
  <c r="G1528" i="14"/>
  <c r="T1528" i="14" s="1"/>
  <c r="H1528" i="14"/>
  <c r="I1528" i="14"/>
  <c r="G1541" i="14"/>
  <c r="H1541" i="14"/>
  <c r="J1541" i="14" s="1"/>
  <c r="I1541" i="14"/>
  <c r="G1557" i="14"/>
  <c r="H1557" i="14"/>
  <c r="I1557" i="14"/>
  <c r="J1557" i="14" s="1"/>
  <c r="G1566" i="14"/>
  <c r="H1566" i="14"/>
  <c r="I1566" i="14"/>
  <c r="G1570" i="14"/>
  <c r="T1570" i="14" s="1"/>
  <c r="H1570" i="14"/>
  <c r="I1570" i="14"/>
  <c r="G1573" i="14"/>
  <c r="H1573" i="14"/>
  <c r="J1573" i="14" s="1"/>
  <c r="I1573" i="14"/>
  <c r="G1584" i="14"/>
  <c r="H1584" i="14"/>
  <c r="I1584" i="14"/>
  <c r="J1584" i="14" s="1"/>
  <c r="G1591" i="14"/>
  <c r="H1591" i="14"/>
  <c r="I1591" i="14"/>
  <c r="G1603" i="14"/>
  <c r="T1603" i="14" s="1"/>
  <c r="H1603" i="14"/>
  <c r="I1603" i="14"/>
  <c r="G1612" i="14"/>
  <c r="H1612" i="14"/>
  <c r="J1612" i="14" s="1"/>
  <c r="I1612" i="14"/>
  <c r="C3" i="14"/>
  <c r="B3" i="14" s="1"/>
  <c r="A3" i="14" s="1"/>
  <c r="C4" i="14"/>
  <c r="B4" i="14" s="1"/>
  <c r="A4" i="14" s="1"/>
  <c r="C5" i="14"/>
  <c r="B5" i="14" s="1"/>
  <c r="A5" i="14" s="1"/>
  <c r="C6" i="14"/>
  <c r="B6" i="14" s="1"/>
  <c r="A6" i="14" s="1"/>
  <c r="C7" i="14"/>
  <c r="B7" i="14" s="1"/>
  <c r="A7" i="14" s="1"/>
  <c r="C8" i="14"/>
  <c r="B8" i="14" s="1"/>
  <c r="A8" i="14" s="1"/>
  <c r="C9" i="14"/>
  <c r="B9" i="14" s="1"/>
  <c r="A9" i="14" s="1"/>
  <c r="C10" i="14"/>
  <c r="B10" i="14" s="1"/>
  <c r="A10" i="14" s="1"/>
  <c r="C11" i="14"/>
  <c r="B11" i="14" s="1"/>
  <c r="A11" i="14" s="1"/>
  <c r="C12" i="14"/>
  <c r="B12" i="14" s="1"/>
  <c r="A12" i="14" s="1"/>
  <c r="C13" i="14"/>
  <c r="B13" i="14" s="1"/>
  <c r="A13" i="14" s="1"/>
  <c r="C14" i="14"/>
  <c r="B14" i="14" s="1"/>
  <c r="A14" i="14" s="1"/>
  <c r="C15" i="14"/>
  <c r="B15" i="14" s="1"/>
  <c r="A15" i="14" s="1"/>
  <c r="C16" i="14"/>
  <c r="B16" i="14" s="1"/>
  <c r="A16" i="14" s="1"/>
  <c r="C17" i="14"/>
  <c r="B17" i="14" s="1"/>
  <c r="A17" i="14" s="1"/>
  <c r="C18" i="14"/>
  <c r="B18" i="14" s="1"/>
  <c r="A18" i="14" s="1"/>
  <c r="C19" i="14"/>
  <c r="B19" i="14" s="1"/>
  <c r="A19" i="14" s="1"/>
  <c r="C20" i="14"/>
  <c r="B20" i="14" s="1"/>
  <c r="A20" i="14" s="1"/>
  <c r="C21" i="14"/>
  <c r="B21" i="14" s="1"/>
  <c r="A21" i="14" s="1"/>
  <c r="C22" i="14"/>
  <c r="B22" i="14" s="1"/>
  <c r="A22" i="14" s="1"/>
  <c r="C23" i="14"/>
  <c r="B23" i="14" s="1"/>
  <c r="A23" i="14" s="1"/>
  <c r="C24" i="14"/>
  <c r="B24" i="14" s="1"/>
  <c r="A24" i="14" s="1"/>
  <c r="C25" i="14"/>
  <c r="B25" i="14" s="1"/>
  <c r="A25" i="14" s="1"/>
  <c r="C26" i="14"/>
  <c r="B26" i="14" s="1"/>
  <c r="A26" i="14" s="1"/>
  <c r="C27" i="14"/>
  <c r="B27" i="14" s="1"/>
  <c r="A27" i="14" s="1"/>
  <c r="C28" i="14"/>
  <c r="B28" i="14" s="1"/>
  <c r="A28" i="14" s="1"/>
  <c r="C29" i="14"/>
  <c r="B29" i="14" s="1"/>
  <c r="A29" i="14" s="1"/>
  <c r="C30" i="14"/>
  <c r="B30" i="14" s="1"/>
  <c r="A30" i="14" s="1"/>
  <c r="C31" i="14"/>
  <c r="B31" i="14" s="1"/>
  <c r="A31" i="14" s="1"/>
  <c r="C32" i="14"/>
  <c r="B32" i="14" s="1"/>
  <c r="A32" i="14" s="1"/>
  <c r="C33" i="14"/>
  <c r="B33" i="14" s="1"/>
  <c r="A33" i="14" s="1"/>
  <c r="C34" i="14"/>
  <c r="B34" i="14" s="1"/>
  <c r="A34" i="14" s="1"/>
  <c r="C35" i="14"/>
  <c r="B35" i="14" s="1"/>
  <c r="A35" i="14" s="1"/>
  <c r="C36" i="14"/>
  <c r="B36" i="14" s="1"/>
  <c r="A36" i="14" s="1"/>
  <c r="C37" i="14"/>
  <c r="B37" i="14" s="1"/>
  <c r="A37" i="14" s="1"/>
  <c r="C38" i="14"/>
  <c r="B38" i="14" s="1"/>
  <c r="A38" i="14" s="1"/>
  <c r="C39" i="14"/>
  <c r="C40" i="14"/>
  <c r="B40" i="14" s="1"/>
  <c r="A40" i="14" s="1"/>
  <c r="C41" i="14"/>
  <c r="B41" i="14" s="1"/>
  <c r="A41" i="14" s="1"/>
  <c r="C42" i="14"/>
  <c r="B42" i="14" s="1"/>
  <c r="A42" i="14" s="1"/>
  <c r="C43" i="14"/>
  <c r="B43" i="14" s="1"/>
  <c r="A43" i="14" s="1"/>
  <c r="C44" i="14"/>
  <c r="B44" i="14" s="1"/>
  <c r="A44" i="14" s="1"/>
  <c r="C45" i="14"/>
  <c r="B45" i="14" s="1"/>
  <c r="A45" i="14" s="1"/>
  <c r="C46" i="14"/>
  <c r="B46" i="14" s="1"/>
  <c r="A46" i="14" s="1"/>
  <c r="C47" i="14"/>
  <c r="B47" i="14" s="1"/>
  <c r="A47" i="14" s="1"/>
  <c r="C48" i="14"/>
  <c r="B48" i="14" s="1"/>
  <c r="A48" i="14" s="1"/>
  <c r="C49" i="14"/>
  <c r="B49" i="14" s="1"/>
  <c r="A49" i="14" s="1"/>
  <c r="C50" i="14"/>
  <c r="B50" i="14" s="1"/>
  <c r="A50" i="14" s="1"/>
  <c r="C51" i="14"/>
  <c r="B51" i="14" s="1"/>
  <c r="A51" i="14" s="1"/>
  <c r="C52" i="14"/>
  <c r="B52" i="14" s="1"/>
  <c r="A52" i="14" s="1"/>
  <c r="C53" i="14"/>
  <c r="B53" i="14" s="1"/>
  <c r="A53" i="14" s="1"/>
  <c r="C54" i="14"/>
  <c r="B54" i="14" s="1"/>
  <c r="A54" i="14" s="1"/>
  <c r="C55" i="14"/>
  <c r="B55" i="14" s="1"/>
  <c r="A55" i="14" s="1"/>
  <c r="C56" i="14"/>
  <c r="B56" i="14" s="1"/>
  <c r="A56" i="14" s="1"/>
  <c r="C57" i="14"/>
  <c r="B57" i="14" s="1"/>
  <c r="A57" i="14" s="1"/>
  <c r="C58" i="14"/>
  <c r="B58" i="14" s="1"/>
  <c r="A58" i="14" s="1"/>
  <c r="C59" i="14"/>
  <c r="B59" i="14" s="1"/>
  <c r="A59" i="14" s="1"/>
  <c r="C60" i="14"/>
  <c r="B60" i="14" s="1"/>
  <c r="A60" i="14" s="1"/>
  <c r="C61" i="14"/>
  <c r="B61" i="14" s="1"/>
  <c r="A61" i="14" s="1"/>
  <c r="C62" i="14"/>
  <c r="B62" i="14" s="1"/>
  <c r="A62" i="14" s="1"/>
  <c r="C63" i="14"/>
  <c r="B63" i="14" s="1"/>
  <c r="A63" i="14" s="1"/>
  <c r="C64" i="14"/>
  <c r="B64" i="14" s="1"/>
  <c r="A64" i="14" s="1"/>
  <c r="C65" i="14"/>
  <c r="B65" i="14" s="1"/>
  <c r="A65" i="14" s="1"/>
  <c r="C66" i="14"/>
  <c r="B66" i="14" s="1"/>
  <c r="A66" i="14" s="1"/>
  <c r="C67" i="14"/>
  <c r="B67" i="14" s="1"/>
  <c r="A67" i="14" s="1"/>
  <c r="C68" i="14"/>
  <c r="B68" i="14" s="1"/>
  <c r="A68" i="14" s="1"/>
  <c r="C69" i="14"/>
  <c r="B69" i="14" s="1"/>
  <c r="A69" i="14" s="1"/>
  <c r="C70" i="14"/>
  <c r="B70" i="14" s="1"/>
  <c r="A70" i="14" s="1"/>
  <c r="C71" i="14"/>
  <c r="B71" i="14" s="1"/>
  <c r="A71" i="14" s="1"/>
  <c r="C72" i="14"/>
  <c r="B72" i="14" s="1"/>
  <c r="A72" i="14" s="1"/>
  <c r="C73" i="14"/>
  <c r="B73" i="14" s="1"/>
  <c r="A73" i="14" s="1"/>
  <c r="C74" i="14"/>
  <c r="B74" i="14" s="1"/>
  <c r="A74" i="14" s="1"/>
  <c r="C75" i="14"/>
  <c r="B75" i="14" s="1"/>
  <c r="A75" i="14" s="1"/>
  <c r="C76" i="14"/>
  <c r="B76" i="14" s="1"/>
  <c r="A76" i="14" s="1"/>
  <c r="C77" i="14"/>
  <c r="B77" i="14" s="1"/>
  <c r="A77" i="14" s="1"/>
  <c r="C78" i="14"/>
  <c r="B78" i="14" s="1"/>
  <c r="A78" i="14" s="1"/>
  <c r="C79" i="14"/>
  <c r="B79" i="14" s="1"/>
  <c r="A79" i="14" s="1"/>
  <c r="C80" i="14"/>
  <c r="B80" i="14" s="1"/>
  <c r="A80" i="14" s="1"/>
  <c r="C81" i="14"/>
  <c r="B81" i="14" s="1"/>
  <c r="A81" i="14" s="1"/>
  <c r="C82" i="14"/>
  <c r="B82" i="14" s="1"/>
  <c r="A82" i="14" s="1"/>
  <c r="C83" i="14"/>
  <c r="B83" i="14" s="1"/>
  <c r="A83" i="14" s="1"/>
  <c r="C84" i="14"/>
  <c r="B84" i="14" s="1"/>
  <c r="A84" i="14" s="1"/>
  <c r="C85" i="14"/>
  <c r="B85" i="14" s="1"/>
  <c r="A85" i="14" s="1"/>
  <c r="C86" i="14"/>
  <c r="B86" i="14" s="1"/>
  <c r="A86" i="14" s="1"/>
  <c r="C87" i="14"/>
  <c r="B87" i="14" s="1"/>
  <c r="A87" i="14" s="1"/>
  <c r="C88" i="14"/>
  <c r="B88" i="14" s="1"/>
  <c r="A88" i="14" s="1"/>
  <c r="C89" i="14"/>
  <c r="B89" i="14" s="1"/>
  <c r="A89" i="14" s="1"/>
  <c r="C90" i="14"/>
  <c r="B90" i="14" s="1"/>
  <c r="A90" i="14" s="1"/>
  <c r="C91" i="14"/>
  <c r="B91" i="14" s="1"/>
  <c r="A91" i="14" s="1"/>
  <c r="C92" i="14"/>
  <c r="B92" i="14" s="1"/>
  <c r="A92" i="14" s="1"/>
  <c r="C93" i="14"/>
  <c r="B93" i="14" s="1"/>
  <c r="A93" i="14" s="1"/>
  <c r="C94" i="14"/>
  <c r="B94" i="14" s="1"/>
  <c r="A94" i="14" s="1"/>
  <c r="C95" i="14"/>
  <c r="B95" i="14" s="1"/>
  <c r="A95" i="14" s="1"/>
  <c r="C96" i="14"/>
  <c r="C97" i="14"/>
  <c r="B97" i="14" s="1"/>
  <c r="A97" i="14" s="1"/>
  <c r="C98" i="14"/>
  <c r="B98" i="14" s="1"/>
  <c r="A98" i="14" s="1"/>
  <c r="C99" i="14"/>
  <c r="B99" i="14" s="1"/>
  <c r="A99" i="14" s="1"/>
  <c r="C100" i="14"/>
  <c r="B100" i="14" s="1"/>
  <c r="A100" i="14" s="1"/>
  <c r="C101" i="14"/>
  <c r="B101" i="14" s="1"/>
  <c r="A101" i="14" s="1"/>
  <c r="C102" i="14"/>
  <c r="B102" i="14" s="1"/>
  <c r="A102" i="14" s="1"/>
  <c r="C103" i="14"/>
  <c r="B103" i="14" s="1"/>
  <c r="A103" i="14" s="1"/>
  <c r="C104" i="14"/>
  <c r="B104" i="14" s="1"/>
  <c r="A104" i="14" s="1"/>
  <c r="C105" i="14"/>
  <c r="B105" i="14" s="1"/>
  <c r="A105" i="14" s="1"/>
  <c r="C106" i="14"/>
  <c r="B106" i="14" s="1"/>
  <c r="A106" i="14" s="1"/>
  <c r="C107" i="14"/>
  <c r="B107" i="14" s="1"/>
  <c r="A107" i="14" s="1"/>
  <c r="C108" i="14"/>
  <c r="B108" i="14" s="1"/>
  <c r="A108" i="14" s="1"/>
  <c r="C109" i="14"/>
  <c r="B109" i="14" s="1"/>
  <c r="A109" i="14" s="1"/>
  <c r="C110" i="14"/>
  <c r="B110" i="14" s="1"/>
  <c r="A110" i="14" s="1"/>
  <c r="C111" i="14"/>
  <c r="B111" i="14" s="1"/>
  <c r="A111" i="14" s="1"/>
  <c r="C112" i="14"/>
  <c r="B112" i="14" s="1"/>
  <c r="A112" i="14" s="1"/>
  <c r="C113" i="14"/>
  <c r="B113" i="14" s="1"/>
  <c r="A113" i="14" s="1"/>
  <c r="C114" i="14"/>
  <c r="B114" i="14" s="1"/>
  <c r="A114" i="14" s="1"/>
  <c r="C115" i="14"/>
  <c r="B115" i="14" s="1"/>
  <c r="A115" i="14" s="1"/>
  <c r="C116" i="14"/>
  <c r="B116" i="14" s="1"/>
  <c r="A116" i="14" s="1"/>
  <c r="C117" i="14"/>
  <c r="B117" i="14" s="1"/>
  <c r="A117" i="14" s="1"/>
  <c r="C118" i="14"/>
  <c r="B118" i="14" s="1"/>
  <c r="A118" i="14" s="1"/>
  <c r="C119" i="14"/>
  <c r="B119" i="14" s="1"/>
  <c r="A119" i="14" s="1"/>
  <c r="C120" i="14"/>
  <c r="B120" i="14" s="1"/>
  <c r="A120" i="14" s="1"/>
  <c r="C121" i="14"/>
  <c r="B121" i="14" s="1"/>
  <c r="A121" i="14" s="1"/>
  <c r="C122" i="14"/>
  <c r="B122" i="14" s="1"/>
  <c r="A122" i="14" s="1"/>
  <c r="C123" i="14"/>
  <c r="B123" i="14" s="1"/>
  <c r="A123" i="14" s="1"/>
  <c r="C124" i="14"/>
  <c r="B124" i="14" s="1"/>
  <c r="A124" i="14" s="1"/>
  <c r="C125" i="14"/>
  <c r="B125" i="14" s="1"/>
  <c r="A125" i="14" s="1"/>
  <c r="C126" i="14"/>
  <c r="B126" i="14" s="1"/>
  <c r="A126" i="14" s="1"/>
  <c r="C127" i="14"/>
  <c r="B127" i="14" s="1"/>
  <c r="A127" i="14" s="1"/>
  <c r="C128" i="14"/>
  <c r="B128" i="14" s="1"/>
  <c r="A128" i="14" s="1"/>
  <c r="C129" i="14"/>
  <c r="B129" i="14" s="1"/>
  <c r="A129" i="14" s="1"/>
  <c r="C130" i="14"/>
  <c r="B130" i="14" s="1"/>
  <c r="A130" i="14" s="1"/>
  <c r="C131" i="14"/>
  <c r="B131" i="14" s="1"/>
  <c r="A131" i="14" s="1"/>
  <c r="C132" i="14"/>
  <c r="B132" i="14" s="1"/>
  <c r="A132" i="14" s="1"/>
  <c r="C133" i="14"/>
  <c r="B133" i="14" s="1"/>
  <c r="A133" i="14" s="1"/>
  <c r="C134" i="14"/>
  <c r="B134" i="14" s="1"/>
  <c r="A134" i="14" s="1"/>
  <c r="C135" i="14"/>
  <c r="B135" i="14" s="1"/>
  <c r="A135" i="14" s="1"/>
  <c r="C136" i="14"/>
  <c r="C137" i="14"/>
  <c r="B137" i="14" s="1"/>
  <c r="A137" i="14" s="1"/>
  <c r="C138" i="14"/>
  <c r="B138" i="14" s="1"/>
  <c r="A138" i="14" s="1"/>
  <c r="C139" i="14"/>
  <c r="B139" i="14" s="1"/>
  <c r="A139" i="14" s="1"/>
  <c r="C140" i="14"/>
  <c r="B140" i="14" s="1"/>
  <c r="A140" i="14" s="1"/>
  <c r="C141" i="14"/>
  <c r="B141" i="14" s="1"/>
  <c r="A141" i="14" s="1"/>
  <c r="C142" i="14"/>
  <c r="B142" i="14" s="1"/>
  <c r="A142" i="14" s="1"/>
  <c r="C143" i="14"/>
  <c r="B143" i="14" s="1"/>
  <c r="A143" i="14" s="1"/>
  <c r="C144" i="14"/>
  <c r="B144" i="14" s="1"/>
  <c r="A144" i="14" s="1"/>
  <c r="C145" i="14"/>
  <c r="B145" i="14" s="1"/>
  <c r="A145" i="14" s="1"/>
  <c r="C146" i="14"/>
  <c r="B146" i="14" s="1"/>
  <c r="A146" i="14" s="1"/>
  <c r="C147" i="14"/>
  <c r="B147" i="14" s="1"/>
  <c r="A147" i="14" s="1"/>
  <c r="C148" i="14"/>
  <c r="B148" i="14" s="1"/>
  <c r="A148" i="14" s="1"/>
  <c r="C149" i="14"/>
  <c r="B149" i="14" s="1"/>
  <c r="A149" i="14" s="1"/>
  <c r="C150" i="14"/>
  <c r="B150" i="14" s="1"/>
  <c r="A150" i="14" s="1"/>
  <c r="C151" i="14"/>
  <c r="B151" i="14" s="1"/>
  <c r="A151" i="14" s="1"/>
  <c r="C152" i="14"/>
  <c r="B152" i="14" s="1"/>
  <c r="A152" i="14" s="1"/>
  <c r="C153" i="14"/>
  <c r="B153" i="14" s="1"/>
  <c r="A153" i="14" s="1"/>
  <c r="C154" i="14"/>
  <c r="B154" i="14" s="1"/>
  <c r="A154" i="14" s="1"/>
  <c r="C155" i="14"/>
  <c r="B155" i="14" s="1"/>
  <c r="A155" i="14" s="1"/>
  <c r="C156" i="14"/>
  <c r="B156" i="14" s="1"/>
  <c r="A156" i="14" s="1"/>
  <c r="C157" i="14"/>
  <c r="B157" i="14" s="1"/>
  <c r="A157" i="14" s="1"/>
  <c r="C158" i="14"/>
  <c r="B158" i="14" s="1"/>
  <c r="A158" i="14" s="1"/>
  <c r="C159" i="14"/>
  <c r="B159" i="14" s="1"/>
  <c r="A159" i="14" s="1"/>
  <c r="C160" i="14"/>
  <c r="B160" i="14" s="1"/>
  <c r="A160" i="14" s="1"/>
  <c r="C161" i="14"/>
  <c r="B161" i="14" s="1"/>
  <c r="A161" i="14" s="1"/>
  <c r="C162" i="14"/>
  <c r="B162" i="14" s="1"/>
  <c r="A162" i="14" s="1"/>
  <c r="C163" i="14"/>
  <c r="B163" i="14" s="1"/>
  <c r="A163" i="14" s="1"/>
  <c r="C164" i="14"/>
  <c r="B164" i="14" s="1"/>
  <c r="A164" i="14" s="1"/>
  <c r="C165" i="14"/>
  <c r="B165" i="14" s="1"/>
  <c r="A165" i="14" s="1"/>
  <c r="C166" i="14"/>
  <c r="B166" i="14" s="1"/>
  <c r="A166" i="14" s="1"/>
  <c r="C167" i="14"/>
  <c r="B167" i="14" s="1"/>
  <c r="A167" i="14" s="1"/>
  <c r="C168" i="14"/>
  <c r="B168" i="14" s="1"/>
  <c r="A168" i="14" s="1"/>
  <c r="C169" i="14"/>
  <c r="B169" i="14" s="1"/>
  <c r="A169" i="14" s="1"/>
  <c r="C170" i="14"/>
  <c r="B170" i="14" s="1"/>
  <c r="A170" i="14" s="1"/>
  <c r="C171" i="14"/>
  <c r="B171" i="14" s="1"/>
  <c r="A171" i="14" s="1"/>
  <c r="C172" i="14"/>
  <c r="B172" i="14" s="1"/>
  <c r="A172" i="14" s="1"/>
  <c r="C173" i="14"/>
  <c r="B173" i="14" s="1"/>
  <c r="A173" i="14" s="1"/>
  <c r="C174" i="14"/>
  <c r="B174" i="14" s="1"/>
  <c r="A174" i="14" s="1"/>
  <c r="C175" i="14"/>
  <c r="B175" i="14" s="1"/>
  <c r="A175" i="14" s="1"/>
  <c r="C176" i="14"/>
  <c r="B176" i="14" s="1"/>
  <c r="A176" i="14" s="1"/>
  <c r="C177" i="14"/>
  <c r="B177" i="14" s="1"/>
  <c r="A177" i="14" s="1"/>
  <c r="C178" i="14"/>
  <c r="B178" i="14" s="1"/>
  <c r="A178" i="14" s="1"/>
  <c r="C179" i="14"/>
  <c r="B179" i="14" s="1"/>
  <c r="A179" i="14" s="1"/>
  <c r="C180" i="14"/>
  <c r="B180" i="14" s="1"/>
  <c r="A180" i="14" s="1"/>
  <c r="C181" i="14"/>
  <c r="B181" i="14" s="1"/>
  <c r="A181" i="14" s="1"/>
  <c r="C182" i="14"/>
  <c r="B182" i="14" s="1"/>
  <c r="A182" i="14" s="1"/>
  <c r="C183" i="14"/>
  <c r="B183" i="14" s="1"/>
  <c r="A183" i="14" s="1"/>
  <c r="C184" i="14"/>
  <c r="B184" i="14" s="1"/>
  <c r="A184" i="14" s="1"/>
  <c r="C185" i="14"/>
  <c r="B185" i="14" s="1"/>
  <c r="A185" i="14" s="1"/>
  <c r="C186" i="14"/>
  <c r="B186" i="14" s="1"/>
  <c r="A186" i="14" s="1"/>
  <c r="C187" i="14"/>
  <c r="B187" i="14" s="1"/>
  <c r="A187" i="14" s="1"/>
  <c r="C188" i="14"/>
  <c r="B188" i="14" s="1"/>
  <c r="A188" i="14" s="1"/>
  <c r="C189" i="14"/>
  <c r="B189" i="14" s="1"/>
  <c r="A189" i="14" s="1"/>
  <c r="C190" i="14"/>
  <c r="B190" i="14" s="1"/>
  <c r="A190" i="14" s="1"/>
  <c r="C191" i="14"/>
  <c r="B191" i="14" s="1"/>
  <c r="A191" i="14" s="1"/>
  <c r="C192" i="14"/>
  <c r="B192" i="14" s="1"/>
  <c r="A192" i="14" s="1"/>
  <c r="C193" i="14"/>
  <c r="B193" i="14" s="1"/>
  <c r="A193" i="14" s="1"/>
  <c r="C194" i="14"/>
  <c r="B194" i="14" s="1"/>
  <c r="A194" i="14" s="1"/>
  <c r="C195" i="14"/>
  <c r="B195" i="14" s="1"/>
  <c r="A195" i="14" s="1"/>
  <c r="C196" i="14"/>
  <c r="B196" i="14" s="1"/>
  <c r="A196" i="14" s="1"/>
  <c r="C197" i="14"/>
  <c r="B197" i="14" s="1"/>
  <c r="A197" i="14" s="1"/>
  <c r="C198" i="14"/>
  <c r="B198" i="14" s="1"/>
  <c r="A198" i="14" s="1"/>
  <c r="C199" i="14"/>
  <c r="B199" i="14" s="1"/>
  <c r="A199" i="14" s="1"/>
  <c r="C200" i="14"/>
  <c r="B200" i="14" s="1"/>
  <c r="A200" i="14" s="1"/>
  <c r="C201" i="14"/>
  <c r="B201" i="14" s="1"/>
  <c r="A201" i="14" s="1"/>
  <c r="C202" i="14"/>
  <c r="B202" i="14" s="1"/>
  <c r="A202" i="14" s="1"/>
  <c r="C203" i="14"/>
  <c r="B203" i="14" s="1"/>
  <c r="A203" i="14" s="1"/>
  <c r="C204" i="14"/>
  <c r="B204" i="14" s="1"/>
  <c r="A204" i="14" s="1"/>
  <c r="C205" i="14"/>
  <c r="B205" i="14" s="1"/>
  <c r="A205" i="14" s="1"/>
  <c r="C206" i="14"/>
  <c r="C207" i="14"/>
  <c r="B207" i="14" s="1"/>
  <c r="A207" i="14" s="1"/>
  <c r="C208" i="14"/>
  <c r="B208" i="14" s="1"/>
  <c r="A208" i="14" s="1"/>
  <c r="C209" i="14"/>
  <c r="B209" i="14" s="1"/>
  <c r="A209" i="14" s="1"/>
  <c r="C210" i="14"/>
  <c r="B210" i="14" s="1"/>
  <c r="A210" i="14" s="1"/>
  <c r="C211" i="14"/>
  <c r="B211" i="14" s="1"/>
  <c r="A211" i="14" s="1"/>
  <c r="C212" i="14"/>
  <c r="B212" i="14" s="1"/>
  <c r="A212" i="14" s="1"/>
  <c r="C213" i="14"/>
  <c r="B213" i="14" s="1"/>
  <c r="A213" i="14" s="1"/>
  <c r="C214" i="14"/>
  <c r="B214" i="14" s="1"/>
  <c r="A214" i="14" s="1"/>
  <c r="C215" i="14"/>
  <c r="B215" i="14" s="1"/>
  <c r="A215" i="14" s="1"/>
  <c r="C216" i="14"/>
  <c r="B216" i="14" s="1"/>
  <c r="A216" i="14" s="1"/>
  <c r="C217" i="14"/>
  <c r="B217" i="14" s="1"/>
  <c r="A217" i="14" s="1"/>
  <c r="C218" i="14"/>
  <c r="B218" i="14" s="1"/>
  <c r="A218" i="14" s="1"/>
  <c r="C219" i="14"/>
  <c r="B219" i="14" s="1"/>
  <c r="A219" i="14" s="1"/>
  <c r="C220" i="14"/>
  <c r="B220" i="14" s="1"/>
  <c r="A220" i="14" s="1"/>
  <c r="C221" i="14"/>
  <c r="B221" i="14" s="1"/>
  <c r="A221" i="14" s="1"/>
  <c r="C222" i="14"/>
  <c r="B222" i="14" s="1"/>
  <c r="A222" i="14" s="1"/>
  <c r="C223" i="14"/>
  <c r="B223" i="14" s="1"/>
  <c r="A223" i="14" s="1"/>
  <c r="C224" i="14"/>
  <c r="B224" i="14" s="1"/>
  <c r="A224" i="14" s="1"/>
  <c r="C225" i="14"/>
  <c r="B225" i="14" s="1"/>
  <c r="A225" i="14" s="1"/>
  <c r="C226" i="14"/>
  <c r="B226" i="14" s="1"/>
  <c r="A226" i="14" s="1"/>
  <c r="C227" i="14"/>
  <c r="B227" i="14" s="1"/>
  <c r="A227" i="14" s="1"/>
  <c r="C228" i="14"/>
  <c r="B228" i="14" s="1"/>
  <c r="A228" i="14" s="1"/>
  <c r="C229" i="14"/>
  <c r="B229" i="14" s="1"/>
  <c r="A229" i="14" s="1"/>
  <c r="C230" i="14"/>
  <c r="B230" i="14" s="1"/>
  <c r="A230" i="14" s="1"/>
  <c r="C231" i="14"/>
  <c r="B231" i="14" s="1"/>
  <c r="A231" i="14" s="1"/>
  <c r="C232" i="14"/>
  <c r="B232" i="14" s="1"/>
  <c r="A232" i="14" s="1"/>
  <c r="C233" i="14"/>
  <c r="B233" i="14" s="1"/>
  <c r="A233" i="14" s="1"/>
  <c r="C234" i="14"/>
  <c r="B234" i="14" s="1"/>
  <c r="A234" i="14" s="1"/>
  <c r="C235" i="14"/>
  <c r="B235" i="14" s="1"/>
  <c r="A235" i="14" s="1"/>
  <c r="C236" i="14"/>
  <c r="C237" i="14"/>
  <c r="B237" i="14" s="1"/>
  <c r="A237" i="14" s="1"/>
  <c r="C238" i="14"/>
  <c r="B238" i="14" s="1"/>
  <c r="A238" i="14" s="1"/>
  <c r="C239" i="14"/>
  <c r="B239" i="14" s="1"/>
  <c r="A239" i="14" s="1"/>
  <c r="C240" i="14"/>
  <c r="B240" i="14" s="1"/>
  <c r="A240" i="14" s="1"/>
  <c r="C241" i="14"/>
  <c r="B241" i="14" s="1"/>
  <c r="A241" i="14" s="1"/>
  <c r="C242" i="14"/>
  <c r="B242" i="14" s="1"/>
  <c r="A242" i="14" s="1"/>
  <c r="C243" i="14"/>
  <c r="B243" i="14" s="1"/>
  <c r="A243" i="14" s="1"/>
  <c r="C244" i="14"/>
  <c r="B244" i="14" s="1"/>
  <c r="A244" i="14" s="1"/>
  <c r="C245" i="14"/>
  <c r="B245" i="14" s="1"/>
  <c r="A245" i="14" s="1"/>
  <c r="C246" i="14"/>
  <c r="B246" i="14" s="1"/>
  <c r="A246" i="14" s="1"/>
  <c r="C247" i="14"/>
  <c r="B247" i="14" s="1"/>
  <c r="A247" i="14" s="1"/>
  <c r="C248" i="14"/>
  <c r="B248" i="14" s="1"/>
  <c r="A248" i="14" s="1"/>
  <c r="C249" i="14"/>
  <c r="B249" i="14" s="1"/>
  <c r="A249" i="14" s="1"/>
  <c r="C250" i="14"/>
  <c r="B250" i="14" s="1"/>
  <c r="A250" i="14" s="1"/>
  <c r="C251" i="14"/>
  <c r="B251" i="14" s="1"/>
  <c r="A251" i="14" s="1"/>
  <c r="C252" i="14"/>
  <c r="B252" i="14" s="1"/>
  <c r="A252" i="14" s="1"/>
  <c r="C253" i="14"/>
  <c r="B253" i="14" s="1"/>
  <c r="A253" i="14" s="1"/>
  <c r="C254" i="14"/>
  <c r="B254" i="14" s="1"/>
  <c r="A254" i="14" s="1"/>
  <c r="C255" i="14"/>
  <c r="B255" i="14" s="1"/>
  <c r="A255" i="14" s="1"/>
  <c r="C256" i="14"/>
  <c r="B256" i="14" s="1"/>
  <c r="A256" i="14" s="1"/>
  <c r="C257" i="14"/>
  <c r="B257" i="14" s="1"/>
  <c r="A257" i="14" s="1"/>
  <c r="C258" i="14"/>
  <c r="B258" i="14" s="1"/>
  <c r="A258" i="14" s="1"/>
  <c r="C259" i="14"/>
  <c r="B259" i="14" s="1"/>
  <c r="A259" i="14" s="1"/>
  <c r="C260" i="14"/>
  <c r="B260" i="14" s="1"/>
  <c r="A260" i="14" s="1"/>
  <c r="C261" i="14"/>
  <c r="B261" i="14" s="1"/>
  <c r="A261" i="14" s="1"/>
  <c r="C262" i="14"/>
  <c r="B262" i="14" s="1"/>
  <c r="A262" i="14" s="1"/>
  <c r="C263" i="14"/>
  <c r="B263" i="14" s="1"/>
  <c r="A263" i="14" s="1"/>
  <c r="C264" i="14"/>
  <c r="B264" i="14" s="1"/>
  <c r="A264" i="14" s="1"/>
  <c r="C265" i="14"/>
  <c r="B265" i="14" s="1"/>
  <c r="A265" i="14" s="1"/>
  <c r="C266" i="14"/>
  <c r="B266" i="14" s="1"/>
  <c r="A266" i="14" s="1"/>
  <c r="C267" i="14"/>
  <c r="B267" i="14" s="1"/>
  <c r="A267" i="14" s="1"/>
  <c r="C268" i="14"/>
  <c r="B268" i="14" s="1"/>
  <c r="A268" i="14" s="1"/>
  <c r="C269" i="14"/>
  <c r="B269" i="14" s="1"/>
  <c r="A269" i="14" s="1"/>
  <c r="C270" i="14"/>
  <c r="B270" i="14" s="1"/>
  <c r="A270" i="14" s="1"/>
  <c r="C271" i="14"/>
  <c r="B271" i="14" s="1"/>
  <c r="A271" i="14" s="1"/>
  <c r="C272" i="14"/>
  <c r="B272" i="14" s="1"/>
  <c r="A272" i="14" s="1"/>
  <c r="C273" i="14"/>
  <c r="B273" i="14" s="1"/>
  <c r="A273" i="14" s="1"/>
  <c r="C274" i="14"/>
  <c r="B274" i="14" s="1"/>
  <c r="A274" i="14" s="1"/>
  <c r="C275" i="14"/>
  <c r="B275" i="14" s="1"/>
  <c r="A275" i="14" s="1"/>
  <c r="C276" i="14"/>
  <c r="B276" i="14" s="1"/>
  <c r="A276" i="14" s="1"/>
  <c r="C277" i="14"/>
  <c r="B277" i="14" s="1"/>
  <c r="A277" i="14" s="1"/>
  <c r="C278" i="14"/>
  <c r="B278" i="14" s="1"/>
  <c r="A278" i="14" s="1"/>
  <c r="C279" i="14"/>
  <c r="B279" i="14" s="1"/>
  <c r="A279" i="14" s="1"/>
  <c r="C280" i="14"/>
  <c r="B280" i="14" s="1"/>
  <c r="A280" i="14" s="1"/>
  <c r="C281" i="14"/>
  <c r="B281" i="14" s="1"/>
  <c r="A281" i="14" s="1"/>
  <c r="C282" i="14"/>
  <c r="B282" i="14" s="1"/>
  <c r="A282" i="14" s="1"/>
  <c r="C283" i="14"/>
  <c r="B283" i="14" s="1"/>
  <c r="A283" i="14" s="1"/>
  <c r="C284" i="14"/>
  <c r="B284" i="14" s="1"/>
  <c r="A284" i="14" s="1"/>
  <c r="C285" i="14"/>
  <c r="B285" i="14" s="1"/>
  <c r="A285" i="14" s="1"/>
  <c r="C286" i="14"/>
  <c r="B286" i="14" s="1"/>
  <c r="A286" i="14" s="1"/>
  <c r="C287" i="14"/>
  <c r="B287" i="14" s="1"/>
  <c r="A287" i="14" s="1"/>
  <c r="C288" i="14"/>
  <c r="B288" i="14" s="1"/>
  <c r="A288" i="14" s="1"/>
  <c r="C289" i="14"/>
  <c r="B289" i="14" s="1"/>
  <c r="A289" i="14" s="1"/>
  <c r="C290" i="14"/>
  <c r="B290" i="14" s="1"/>
  <c r="A290" i="14" s="1"/>
  <c r="C291" i="14"/>
  <c r="B291" i="14" s="1"/>
  <c r="A291" i="14" s="1"/>
  <c r="C292" i="14"/>
  <c r="B292" i="14" s="1"/>
  <c r="A292" i="14" s="1"/>
  <c r="C293" i="14"/>
  <c r="B293" i="14" s="1"/>
  <c r="A293" i="14" s="1"/>
  <c r="C294" i="14"/>
  <c r="B294" i="14" s="1"/>
  <c r="A294" i="14" s="1"/>
  <c r="C295" i="14"/>
  <c r="B295" i="14" s="1"/>
  <c r="A295" i="14" s="1"/>
  <c r="C296" i="14"/>
  <c r="B296" i="14" s="1"/>
  <c r="A296" i="14" s="1"/>
  <c r="C297" i="14"/>
  <c r="B297" i="14" s="1"/>
  <c r="A297" i="14" s="1"/>
  <c r="C298" i="14"/>
  <c r="B298" i="14" s="1"/>
  <c r="A298" i="14" s="1"/>
  <c r="C299" i="14"/>
  <c r="B299" i="14" s="1"/>
  <c r="A299" i="14" s="1"/>
  <c r="C300" i="14"/>
  <c r="C301" i="14"/>
  <c r="B301" i="14" s="1"/>
  <c r="A301" i="14" s="1"/>
  <c r="C302" i="14"/>
  <c r="B302" i="14" s="1"/>
  <c r="A302" i="14" s="1"/>
  <c r="C303" i="14"/>
  <c r="B303" i="14" s="1"/>
  <c r="A303" i="14" s="1"/>
  <c r="C304" i="14"/>
  <c r="B304" i="14" s="1"/>
  <c r="A304" i="14" s="1"/>
  <c r="C305" i="14"/>
  <c r="B305" i="14" s="1"/>
  <c r="A305" i="14" s="1"/>
  <c r="C306" i="14"/>
  <c r="B306" i="14" s="1"/>
  <c r="A306" i="14" s="1"/>
  <c r="C307" i="14"/>
  <c r="B307" i="14" s="1"/>
  <c r="A307" i="14" s="1"/>
  <c r="C308" i="14"/>
  <c r="B308" i="14" s="1"/>
  <c r="A308" i="14" s="1"/>
  <c r="C309" i="14"/>
  <c r="B309" i="14" s="1"/>
  <c r="A309" i="14" s="1"/>
  <c r="C310" i="14"/>
  <c r="B310" i="14" s="1"/>
  <c r="A310" i="14" s="1"/>
  <c r="C311" i="14"/>
  <c r="B311" i="14" s="1"/>
  <c r="A311" i="14" s="1"/>
  <c r="C312" i="14"/>
  <c r="B312" i="14" s="1"/>
  <c r="A312" i="14" s="1"/>
  <c r="C313" i="14"/>
  <c r="B313" i="14" s="1"/>
  <c r="A313" i="14" s="1"/>
  <c r="C314" i="14"/>
  <c r="B314" i="14" s="1"/>
  <c r="A314" i="14" s="1"/>
  <c r="C315" i="14"/>
  <c r="B315" i="14" s="1"/>
  <c r="A315" i="14" s="1"/>
  <c r="C316" i="14"/>
  <c r="B316" i="14" s="1"/>
  <c r="A316" i="14" s="1"/>
  <c r="C317" i="14"/>
  <c r="B317" i="14" s="1"/>
  <c r="A317" i="14" s="1"/>
  <c r="C318" i="14"/>
  <c r="B318" i="14" s="1"/>
  <c r="A318" i="14" s="1"/>
  <c r="C319" i="14"/>
  <c r="B319" i="14" s="1"/>
  <c r="A319" i="14" s="1"/>
  <c r="C320" i="14"/>
  <c r="B320" i="14" s="1"/>
  <c r="A320" i="14" s="1"/>
  <c r="C321" i="14"/>
  <c r="B321" i="14" s="1"/>
  <c r="A321" i="14" s="1"/>
  <c r="C322" i="14"/>
  <c r="B322" i="14" s="1"/>
  <c r="A322" i="14" s="1"/>
  <c r="C323" i="14"/>
  <c r="B323" i="14" s="1"/>
  <c r="A323" i="14" s="1"/>
  <c r="C324" i="14"/>
  <c r="B324" i="14" s="1"/>
  <c r="A324" i="14" s="1"/>
  <c r="C325" i="14"/>
  <c r="B325" i="14" s="1"/>
  <c r="A325" i="14" s="1"/>
  <c r="C326" i="14"/>
  <c r="B326" i="14" s="1"/>
  <c r="A326" i="14" s="1"/>
  <c r="C327" i="14"/>
  <c r="B327" i="14" s="1"/>
  <c r="A327" i="14" s="1"/>
  <c r="C328" i="14"/>
  <c r="B328" i="14" s="1"/>
  <c r="A328" i="14" s="1"/>
  <c r="C329" i="14"/>
  <c r="B329" i="14" s="1"/>
  <c r="A329" i="14" s="1"/>
  <c r="C330" i="14"/>
  <c r="B330" i="14" s="1"/>
  <c r="A330" i="14" s="1"/>
  <c r="C331" i="14"/>
  <c r="B331" i="14" s="1"/>
  <c r="A331" i="14" s="1"/>
  <c r="C332" i="14"/>
  <c r="B332" i="14" s="1"/>
  <c r="A332" i="14" s="1"/>
  <c r="C333" i="14"/>
  <c r="B333" i="14" s="1"/>
  <c r="A333" i="14" s="1"/>
  <c r="C334" i="14"/>
  <c r="B334" i="14" s="1"/>
  <c r="A334" i="14" s="1"/>
  <c r="C335" i="14"/>
  <c r="B335" i="14" s="1"/>
  <c r="A335" i="14" s="1"/>
  <c r="C336" i="14"/>
  <c r="B336" i="14" s="1"/>
  <c r="A336" i="14" s="1"/>
  <c r="C337" i="14"/>
  <c r="B337" i="14" s="1"/>
  <c r="A337" i="14" s="1"/>
  <c r="C338" i="14"/>
  <c r="B338" i="14" s="1"/>
  <c r="A338" i="14" s="1"/>
  <c r="C339" i="14"/>
  <c r="B339" i="14" s="1"/>
  <c r="A339" i="14" s="1"/>
  <c r="C340" i="14"/>
  <c r="B340" i="14" s="1"/>
  <c r="A340" i="14" s="1"/>
  <c r="C341" i="14"/>
  <c r="B341" i="14" s="1"/>
  <c r="A341" i="14" s="1"/>
  <c r="C342" i="14"/>
  <c r="B342" i="14" s="1"/>
  <c r="A342" i="14" s="1"/>
  <c r="C343" i="14"/>
  <c r="B343" i="14" s="1"/>
  <c r="A343" i="14" s="1"/>
  <c r="C344" i="14"/>
  <c r="B344" i="14" s="1"/>
  <c r="A344" i="14" s="1"/>
  <c r="C345" i="14"/>
  <c r="B345" i="14" s="1"/>
  <c r="A345" i="14" s="1"/>
  <c r="C346" i="14"/>
  <c r="B346" i="14" s="1"/>
  <c r="A346" i="14" s="1"/>
  <c r="C347" i="14"/>
  <c r="B347" i="14" s="1"/>
  <c r="A347" i="14" s="1"/>
  <c r="C348" i="14"/>
  <c r="B348" i="14" s="1"/>
  <c r="A348" i="14" s="1"/>
  <c r="C349" i="14"/>
  <c r="B349" i="14" s="1"/>
  <c r="A349" i="14" s="1"/>
  <c r="C350" i="14"/>
  <c r="B350" i="14" s="1"/>
  <c r="A350" i="14" s="1"/>
  <c r="C351" i="14"/>
  <c r="B351" i="14" s="1"/>
  <c r="A351" i="14" s="1"/>
  <c r="C352" i="14"/>
  <c r="B352" i="14" s="1"/>
  <c r="A352" i="14" s="1"/>
  <c r="C353" i="14"/>
  <c r="B353" i="14" s="1"/>
  <c r="A353" i="14" s="1"/>
  <c r="C354" i="14"/>
  <c r="B354" i="14" s="1"/>
  <c r="A354" i="14" s="1"/>
  <c r="C355" i="14"/>
  <c r="B355" i="14" s="1"/>
  <c r="A355" i="14" s="1"/>
  <c r="C356" i="14"/>
  <c r="B356" i="14" s="1"/>
  <c r="A356" i="14" s="1"/>
  <c r="C357" i="14"/>
  <c r="B357" i="14" s="1"/>
  <c r="A357" i="14" s="1"/>
  <c r="C358" i="14"/>
  <c r="B358" i="14" s="1"/>
  <c r="A358" i="14" s="1"/>
  <c r="C359" i="14"/>
  <c r="B359" i="14" s="1"/>
  <c r="A359" i="14" s="1"/>
  <c r="C360" i="14"/>
  <c r="B360" i="14" s="1"/>
  <c r="A360" i="14" s="1"/>
  <c r="C361" i="14"/>
  <c r="B361" i="14" s="1"/>
  <c r="A361" i="14" s="1"/>
  <c r="C362" i="14"/>
  <c r="B362" i="14" s="1"/>
  <c r="A362" i="14" s="1"/>
  <c r="C363" i="14"/>
  <c r="B363" i="14" s="1"/>
  <c r="A363" i="14" s="1"/>
  <c r="C364" i="14"/>
  <c r="B364" i="14" s="1"/>
  <c r="A364" i="14" s="1"/>
  <c r="C365" i="14"/>
  <c r="B365" i="14" s="1"/>
  <c r="A365" i="14" s="1"/>
  <c r="C366" i="14"/>
  <c r="B366" i="14" s="1"/>
  <c r="A366" i="14" s="1"/>
  <c r="C367" i="14"/>
  <c r="B367" i="14" s="1"/>
  <c r="A367" i="14" s="1"/>
  <c r="C368" i="14"/>
  <c r="B368" i="14" s="1"/>
  <c r="A368" i="14" s="1"/>
  <c r="C369" i="14"/>
  <c r="B369" i="14" s="1"/>
  <c r="A369" i="14" s="1"/>
  <c r="C370" i="14"/>
  <c r="B370" i="14" s="1"/>
  <c r="A370" i="14" s="1"/>
  <c r="C371" i="14"/>
  <c r="B371" i="14" s="1"/>
  <c r="A371" i="14" s="1"/>
  <c r="C372" i="14"/>
  <c r="B372" i="14" s="1"/>
  <c r="A372" i="14" s="1"/>
  <c r="C373" i="14"/>
  <c r="B373" i="14" s="1"/>
  <c r="A373" i="14" s="1"/>
  <c r="C374" i="14"/>
  <c r="C375" i="14"/>
  <c r="B375" i="14" s="1"/>
  <c r="A375" i="14" s="1"/>
  <c r="C376" i="14"/>
  <c r="B376" i="14" s="1"/>
  <c r="A376" i="14" s="1"/>
  <c r="C377" i="14"/>
  <c r="B377" i="14" s="1"/>
  <c r="A377" i="14" s="1"/>
  <c r="C378" i="14"/>
  <c r="B378" i="14" s="1"/>
  <c r="A378" i="14" s="1"/>
  <c r="C379" i="14"/>
  <c r="B379" i="14" s="1"/>
  <c r="A379" i="14" s="1"/>
  <c r="C380" i="14"/>
  <c r="B380" i="14" s="1"/>
  <c r="A380" i="14" s="1"/>
  <c r="C381" i="14"/>
  <c r="B381" i="14" s="1"/>
  <c r="A381" i="14" s="1"/>
  <c r="C382" i="14"/>
  <c r="B382" i="14" s="1"/>
  <c r="A382" i="14" s="1"/>
  <c r="C383" i="14"/>
  <c r="B383" i="14" s="1"/>
  <c r="A383" i="14" s="1"/>
  <c r="C384" i="14"/>
  <c r="B384" i="14" s="1"/>
  <c r="A384" i="14" s="1"/>
  <c r="C385" i="14"/>
  <c r="B385" i="14" s="1"/>
  <c r="A385" i="14" s="1"/>
  <c r="C386" i="14"/>
  <c r="B386" i="14" s="1"/>
  <c r="A386" i="14" s="1"/>
  <c r="C387" i="14"/>
  <c r="B387" i="14" s="1"/>
  <c r="A387" i="14" s="1"/>
  <c r="C388" i="14"/>
  <c r="B388" i="14" s="1"/>
  <c r="A388" i="14" s="1"/>
  <c r="C389" i="14"/>
  <c r="B389" i="14" s="1"/>
  <c r="A389" i="14" s="1"/>
  <c r="C390" i="14"/>
  <c r="B390" i="14" s="1"/>
  <c r="A390" i="14" s="1"/>
  <c r="C391" i="14"/>
  <c r="B391" i="14" s="1"/>
  <c r="A391" i="14" s="1"/>
  <c r="C392" i="14"/>
  <c r="B392" i="14" s="1"/>
  <c r="A392" i="14" s="1"/>
  <c r="C393" i="14"/>
  <c r="B393" i="14" s="1"/>
  <c r="A393" i="14" s="1"/>
  <c r="C394" i="14"/>
  <c r="B394" i="14" s="1"/>
  <c r="A394" i="14" s="1"/>
  <c r="C395" i="14"/>
  <c r="B395" i="14" s="1"/>
  <c r="A395" i="14" s="1"/>
  <c r="C396" i="14"/>
  <c r="B396" i="14" s="1"/>
  <c r="A396" i="14" s="1"/>
  <c r="C397" i="14"/>
  <c r="B397" i="14" s="1"/>
  <c r="A397" i="14" s="1"/>
  <c r="C398" i="14"/>
  <c r="B398" i="14" s="1"/>
  <c r="A398" i="14" s="1"/>
  <c r="C399" i="14"/>
  <c r="B399" i="14" s="1"/>
  <c r="A399" i="14" s="1"/>
  <c r="C400" i="14"/>
  <c r="B400" i="14" s="1"/>
  <c r="A400" i="14" s="1"/>
  <c r="C401" i="14"/>
  <c r="B401" i="14" s="1"/>
  <c r="A401" i="14" s="1"/>
  <c r="C402" i="14"/>
  <c r="B402" i="14" s="1"/>
  <c r="A402" i="14" s="1"/>
  <c r="C403" i="14"/>
  <c r="B403" i="14" s="1"/>
  <c r="A403" i="14" s="1"/>
  <c r="C404" i="14"/>
  <c r="B404" i="14" s="1"/>
  <c r="A404" i="14" s="1"/>
  <c r="C405" i="14"/>
  <c r="B405" i="14" s="1"/>
  <c r="A405" i="14" s="1"/>
  <c r="C406" i="14"/>
  <c r="B406" i="14" s="1"/>
  <c r="A406" i="14" s="1"/>
  <c r="C407" i="14"/>
  <c r="B407" i="14" s="1"/>
  <c r="A407" i="14" s="1"/>
  <c r="C408" i="14"/>
  <c r="B408" i="14" s="1"/>
  <c r="A408" i="14" s="1"/>
  <c r="C409" i="14"/>
  <c r="B409" i="14" s="1"/>
  <c r="A409" i="14" s="1"/>
  <c r="C410" i="14"/>
  <c r="B410" i="14" s="1"/>
  <c r="A410" i="14" s="1"/>
  <c r="C411" i="14"/>
  <c r="B411" i="14" s="1"/>
  <c r="A411" i="14" s="1"/>
  <c r="C412" i="14"/>
  <c r="B412" i="14" s="1"/>
  <c r="A412" i="14" s="1"/>
  <c r="C413" i="14"/>
  <c r="B413" i="14" s="1"/>
  <c r="A413" i="14" s="1"/>
  <c r="C414" i="14"/>
  <c r="B414" i="14" s="1"/>
  <c r="A414" i="14" s="1"/>
  <c r="C415" i="14"/>
  <c r="B415" i="14" s="1"/>
  <c r="A415" i="14" s="1"/>
  <c r="C416" i="14"/>
  <c r="B416" i="14" s="1"/>
  <c r="A416" i="14" s="1"/>
  <c r="C417" i="14"/>
  <c r="B417" i="14" s="1"/>
  <c r="A417" i="14" s="1"/>
  <c r="C418" i="14"/>
  <c r="B418" i="14" s="1"/>
  <c r="A418" i="14" s="1"/>
  <c r="C419" i="14"/>
  <c r="B419" i="14" s="1"/>
  <c r="A419" i="14" s="1"/>
  <c r="C420" i="14"/>
  <c r="B420" i="14" s="1"/>
  <c r="A420" i="14" s="1"/>
  <c r="C421" i="14"/>
  <c r="B421" i="14" s="1"/>
  <c r="A421" i="14" s="1"/>
  <c r="C422" i="14"/>
  <c r="B422" i="14" s="1"/>
  <c r="A422" i="14" s="1"/>
  <c r="C423" i="14"/>
  <c r="B423" i="14" s="1"/>
  <c r="A423" i="14" s="1"/>
  <c r="C424" i="14"/>
  <c r="B424" i="14" s="1"/>
  <c r="A424" i="14" s="1"/>
  <c r="C425" i="14"/>
  <c r="B425" i="14" s="1"/>
  <c r="A425" i="14" s="1"/>
  <c r="C426" i="14"/>
  <c r="B426" i="14" s="1"/>
  <c r="A426" i="14" s="1"/>
  <c r="C427" i="14"/>
  <c r="B427" i="14" s="1"/>
  <c r="A427" i="14" s="1"/>
  <c r="C428" i="14"/>
  <c r="B428" i="14" s="1"/>
  <c r="A428" i="14" s="1"/>
  <c r="C429" i="14"/>
  <c r="B429" i="14" s="1"/>
  <c r="A429" i="14" s="1"/>
  <c r="C430" i="14"/>
  <c r="B430" i="14" s="1"/>
  <c r="A430" i="14" s="1"/>
  <c r="C431" i="14"/>
  <c r="B431" i="14" s="1"/>
  <c r="A431" i="14" s="1"/>
  <c r="C432" i="14"/>
  <c r="B432" i="14" s="1"/>
  <c r="A432" i="14" s="1"/>
  <c r="C433" i="14"/>
  <c r="B433" i="14" s="1"/>
  <c r="A433" i="14" s="1"/>
  <c r="C434" i="14"/>
  <c r="B434" i="14" s="1"/>
  <c r="A434" i="14" s="1"/>
  <c r="C435" i="14"/>
  <c r="C436" i="14"/>
  <c r="B436" i="14" s="1"/>
  <c r="A436" i="14" s="1"/>
  <c r="C437" i="14"/>
  <c r="B437" i="14" s="1"/>
  <c r="A437" i="14" s="1"/>
  <c r="C438" i="14"/>
  <c r="B438" i="14" s="1"/>
  <c r="A438" i="14" s="1"/>
  <c r="C439" i="14"/>
  <c r="B439" i="14" s="1"/>
  <c r="A439" i="14" s="1"/>
  <c r="C440" i="14"/>
  <c r="B440" i="14" s="1"/>
  <c r="A440" i="14" s="1"/>
  <c r="C441" i="14"/>
  <c r="B441" i="14" s="1"/>
  <c r="A441" i="14" s="1"/>
  <c r="C442" i="14"/>
  <c r="B442" i="14" s="1"/>
  <c r="A442" i="14" s="1"/>
  <c r="C443" i="14"/>
  <c r="B443" i="14" s="1"/>
  <c r="A443" i="14" s="1"/>
  <c r="C444" i="14"/>
  <c r="B444" i="14" s="1"/>
  <c r="A444" i="14" s="1"/>
  <c r="C445" i="14"/>
  <c r="B445" i="14" s="1"/>
  <c r="A445" i="14" s="1"/>
  <c r="C446" i="14"/>
  <c r="B446" i="14" s="1"/>
  <c r="A446" i="14" s="1"/>
  <c r="C447" i="14"/>
  <c r="B447" i="14" s="1"/>
  <c r="A447" i="14" s="1"/>
  <c r="C448" i="14"/>
  <c r="B448" i="14" s="1"/>
  <c r="A448" i="14" s="1"/>
  <c r="C449" i="14"/>
  <c r="B449" i="14" s="1"/>
  <c r="A449" i="14" s="1"/>
  <c r="C450" i="14"/>
  <c r="B450" i="14" s="1"/>
  <c r="A450" i="14" s="1"/>
  <c r="C451" i="14"/>
  <c r="B451" i="14" s="1"/>
  <c r="A451" i="14" s="1"/>
  <c r="C452" i="14"/>
  <c r="B452" i="14" s="1"/>
  <c r="A452" i="14" s="1"/>
  <c r="C453" i="14"/>
  <c r="B453" i="14" s="1"/>
  <c r="A453" i="14" s="1"/>
  <c r="C454" i="14"/>
  <c r="B454" i="14" s="1"/>
  <c r="A454" i="14" s="1"/>
  <c r="C455" i="14"/>
  <c r="B455" i="14" s="1"/>
  <c r="A455" i="14" s="1"/>
  <c r="C456" i="14"/>
  <c r="B456" i="14" s="1"/>
  <c r="A456" i="14" s="1"/>
  <c r="C457" i="14"/>
  <c r="B457" i="14" s="1"/>
  <c r="A457" i="14" s="1"/>
  <c r="C458" i="14"/>
  <c r="B458" i="14" s="1"/>
  <c r="A458" i="14" s="1"/>
  <c r="C459" i="14"/>
  <c r="B459" i="14" s="1"/>
  <c r="A459" i="14" s="1"/>
  <c r="C460" i="14"/>
  <c r="B460" i="14" s="1"/>
  <c r="A460" i="14" s="1"/>
  <c r="C461" i="14"/>
  <c r="B461" i="14" s="1"/>
  <c r="A461" i="14" s="1"/>
  <c r="C462" i="14"/>
  <c r="B462" i="14" s="1"/>
  <c r="A462" i="14" s="1"/>
  <c r="C463" i="14"/>
  <c r="B463" i="14" s="1"/>
  <c r="A463" i="14" s="1"/>
  <c r="C464" i="14"/>
  <c r="B464" i="14" s="1"/>
  <c r="A464" i="14" s="1"/>
  <c r="C465" i="14"/>
  <c r="B465" i="14" s="1"/>
  <c r="A465" i="14" s="1"/>
  <c r="C466" i="14"/>
  <c r="B466" i="14" s="1"/>
  <c r="A466" i="14" s="1"/>
  <c r="C467" i="14"/>
  <c r="B467" i="14" s="1"/>
  <c r="A467" i="14" s="1"/>
  <c r="C468" i="14"/>
  <c r="B468" i="14" s="1"/>
  <c r="A468" i="14" s="1"/>
  <c r="C469" i="14"/>
  <c r="B469" i="14" s="1"/>
  <c r="A469" i="14" s="1"/>
  <c r="C470" i="14"/>
  <c r="B470" i="14" s="1"/>
  <c r="A470" i="14" s="1"/>
  <c r="C471" i="14"/>
  <c r="B471" i="14" s="1"/>
  <c r="A471" i="14" s="1"/>
  <c r="C472" i="14"/>
  <c r="B472" i="14" s="1"/>
  <c r="A472" i="14" s="1"/>
  <c r="C473" i="14"/>
  <c r="B473" i="14" s="1"/>
  <c r="A473" i="14" s="1"/>
  <c r="C474" i="14"/>
  <c r="B474" i="14" s="1"/>
  <c r="A474" i="14" s="1"/>
  <c r="C475" i="14"/>
  <c r="B475" i="14" s="1"/>
  <c r="A475" i="14" s="1"/>
  <c r="C476" i="14"/>
  <c r="B476" i="14" s="1"/>
  <c r="A476" i="14" s="1"/>
  <c r="C477" i="14"/>
  <c r="B477" i="14" s="1"/>
  <c r="A477" i="14" s="1"/>
  <c r="C478" i="14"/>
  <c r="B478" i="14" s="1"/>
  <c r="A478" i="14" s="1"/>
  <c r="C479" i="14"/>
  <c r="B479" i="14" s="1"/>
  <c r="A479" i="14" s="1"/>
  <c r="C480" i="14"/>
  <c r="B480" i="14" s="1"/>
  <c r="A480" i="14" s="1"/>
  <c r="C481" i="14"/>
  <c r="B481" i="14" s="1"/>
  <c r="A481" i="14" s="1"/>
  <c r="C482" i="14"/>
  <c r="B482" i="14" s="1"/>
  <c r="A482" i="14" s="1"/>
  <c r="C483" i="14"/>
  <c r="B483" i="14" s="1"/>
  <c r="A483" i="14" s="1"/>
  <c r="C484" i="14"/>
  <c r="B484" i="14" s="1"/>
  <c r="A484" i="14" s="1"/>
  <c r="C485" i="14"/>
  <c r="B485" i="14" s="1"/>
  <c r="A485" i="14" s="1"/>
  <c r="C486" i="14"/>
  <c r="B486" i="14" s="1"/>
  <c r="A486" i="14" s="1"/>
  <c r="C487" i="14"/>
  <c r="B487" i="14" s="1"/>
  <c r="A487" i="14" s="1"/>
  <c r="C488" i="14"/>
  <c r="B488" i="14" s="1"/>
  <c r="A488" i="14" s="1"/>
  <c r="C489" i="14"/>
  <c r="B489" i="14" s="1"/>
  <c r="A489" i="14" s="1"/>
  <c r="C490" i="14"/>
  <c r="B490" i="14" s="1"/>
  <c r="A490" i="14" s="1"/>
  <c r="C491" i="14"/>
  <c r="B491" i="14" s="1"/>
  <c r="A491" i="14" s="1"/>
  <c r="C492" i="14"/>
  <c r="B492" i="14" s="1"/>
  <c r="A492" i="14" s="1"/>
  <c r="C493" i="14"/>
  <c r="B493" i="14" s="1"/>
  <c r="A493" i="14" s="1"/>
  <c r="C494" i="14"/>
  <c r="B494" i="14" s="1"/>
  <c r="A494" i="14" s="1"/>
  <c r="C495" i="14"/>
  <c r="B495" i="14" s="1"/>
  <c r="A495" i="14" s="1"/>
  <c r="C496" i="14"/>
  <c r="B496" i="14" s="1"/>
  <c r="A496" i="14" s="1"/>
  <c r="C497" i="14"/>
  <c r="B497" i="14" s="1"/>
  <c r="A497" i="14" s="1"/>
  <c r="C498" i="14"/>
  <c r="B498" i="14" s="1"/>
  <c r="A498" i="14" s="1"/>
  <c r="C499" i="14"/>
  <c r="B499" i="14" s="1"/>
  <c r="A499" i="14" s="1"/>
  <c r="C500" i="14"/>
  <c r="B500" i="14" s="1"/>
  <c r="A500" i="14" s="1"/>
  <c r="C501" i="14"/>
  <c r="B501" i="14" s="1"/>
  <c r="A501" i="14" s="1"/>
  <c r="C502" i="14"/>
  <c r="B502" i="14" s="1"/>
  <c r="A502" i="14" s="1"/>
  <c r="C503" i="14"/>
  <c r="B503" i="14" s="1"/>
  <c r="A503" i="14" s="1"/>
  <c r="C504" i="14"/>
  <c r="B504" i="14" s="1"/>
  <c r="A504" i="14" s="1"/>
  <c r="C505" i="14"/>
  <c r="B505" i="14" s="1"/>
  <c r="A505" i="14" s="1"/>
  <c r="C506" i="14"/>
  <c r="B506" i="14" s="1"/>
  <c r="A506" i="14" s="1"/>
  <c r="C507" i="14"/>
  <c r="B507" i="14" s="1"/>
  <c r="A507" i="14" s="1"/>
  <c r="C508" i="14"/>
  <c r="B508" i="14" s="1"/>
  <c r="A508" i="14" s="1"/>
  <c r="C509" i="14"/>
  <c r="B509" i="14" s="1"/>
  <c r="A509" i="14" s="1"/>
  <c r="C510" i="14"/>
  <c r="B510" i="14" s="1"/>
  <c r="A510" i="14" s="1"/>
  <c r="C511" i="14"/>
  <c r="B511" i="14" s="1"/>
  <c r="A511" i="14" s="1"/>
  <c r="C512" i="14"/>
  <c r="B512" i="14" s="1"/>
  <c r="A512" i="14" s="1"/>
  <c r="C513" i="14"/>
  <c r="B513" i="14" s="1"/>
  <c r="A513" i="14" s="1"/>
  <c r="C514" i="14"/>
  <c r="B514" i="14" s="1"/>
  <c r="A514" i="14" s="1"/>
  <c r="C515" i="14"/>
  <c r="B515" i="14" s="1"/>
  <c r="A515" i="14" s="1"/>
  <c r="C516" i="14"/>
  <c r="B516" i="14" s="1"/>
  <c r="A516" i="14" s="1"/>
  <c r="C517" i="14"/>
  <c r="B517" i="14" s="1"/>
  <c r="A517" i="14" s="1"/>
  <c r="C518" i="14"/>
  <c r="B518" i="14" s="1"/>
  <c r="A518" i="14" s="1"/>
  <c r="C519" i="14"/>
  <c r="B519" i="14" s="1"/>
  <c r="A519" i="14" s="1"/>
  <c r="C520" i="14"/>
  <c r="B520" i="14" s="1"/>
  <c r="A520" i="14" s="1"/>
  <c r="C521" i="14"/>
  <c r="B521" i="14" s="1"/>
  <c r="A521" i="14" s="1"/>
  <c r="C522" i="14"/>
  <c r="B522" i="14" s="1"/>
  <c r="A522" i="14" s="1"/>
  <c r="C523" i="14"/>
  <c r="B523" i="14" s="1"/>
  <c r="A523" i="14" s="1"/>
  <c r="C524" i="14"/>
  <c r="B524" i="14" s="1"/>
  <c r="A524" i="14" s="1"/>
  <c r="C525" i="14"/>
  <c r="B525" i="14" s="1"/>
  <c r="A525" i="14" s="1"/>
  <c r="C526" i="14"/>
  <c r="B526" i="14" s="1"/>
  <c r="A526" i="14" s="1"/>
  <c r="C527" i="14"/>
  <c r="B527" i="14" s="1"/>
  <c r="A527" i="14" s="1"/>
  <c r="C528" i="14"/>
  <c r="B528" i="14" s="1"/>
  <c r="A528" i="14" s="1"/>
  <c r="C529" i="14"/>
  <c r="B529" i="14" s="1"/>
  <c r="A529" i="14" s="1"/>
  <c r="C530" i="14"/>
  <c r="B530" i="14" s="1"/>
  <c r="A530" i="14" s="1"/>
  <c r="C531" i="14"/>
  <c r="B531" i="14" s="1"/>
  <c r="A531" i="14" s="1"/>
  <c r="C532" i="14"/>
  <c r="B532" i="14" s="1"/>
  <c r="A532" i="14" s="1"/>
  <c r="C533" i="14"/>
  <c r="B533" i="14" s="1"/>
  <c r="A533" i="14" s="1"/>
  <c r="C534" i="14"/>
  <c r="B534" i="14" s="1"/>
  <c r="A534" i="14" s="1"/>
  <c r="C535" i="14"/>
  <c r="B535" i="14" s="1"/>
  <c r="A535" i="14" s="1"/>
  <c r="C536" i="14"/>
  <c r="B536" i="14" s="1"/>
  <c r="A536" i="14" s="1"/>
  <c r="C537" i="14"/>
  <c r="B537" i="14" s="1"/>
  <c r="A537" i="14" s="1"/>
  <c r="C538" i="14"/>
  <c r="B538" i="14" s="1"/>
  <c r="A538" i="14" s="1"/>
  <c r="C539" i="14"/>
  <c r="B539" i="14" s="1"/>
  <c r="A539" i="14" s="1"/>
  <c r="C540" i="14"/>
  <c r="B540" i="14" s="1"/>
  <c r="A540" i="14" s="1"/>
  <c r="C541" i="14"/>
  <c r="B541" i="14" s="1"/>
  <c r="A541" i="14" s="1"/>
  <c r="C542" i="14"/>
  <c r="B542" i="14" s="1"/>
  <c r="A542" i="14" s="1"/>
  <c r="C543" i="14"/>
  <c r="B543" i="14" s="1"/>
  <c r="A543" i="14" s="1"/>
  <c r="C544" i="14"/>
  <c r="B544" i="14" s="1"/>
  <c r="A544" i="14" s="1"/>
  <c r="C545" i="14"/>
  <c r="B545" i="14" s="1"/>
  <c r="A545" i="14" s="1"/>
  <c r="C546" i="14"/>
  <c r="B546" i="14" s="1"/>
  <c r="A546" i="14" s="1"/>
  <c r="C547" i="14"/>
  <c r="B547" i="14" s="1"/>
  <c r="A547" i="14" s="1"/>
  <c r="C548" i="14"/>
  <c r="B548" i="14" s="1"/>
  <c r="A548" i="14" s="1"/>
  <c r="C549" i="14"/>
  <c r="B549" i="14" s="1"/>
  <c r="A549" i="14" s="1"/>
  <c r="C550" i="14"/>
  <c r="B550" i="14" s="1"/>
  <c r="A550" i="14" s="1"/>
  <c r="C551" i="14"/>
  <c r="B551" i="14" s="1"/>
  <c r="A551" i="14" s="1"/>
  <c r="C552" i="14"/>
  <c r="B552" i="14" s="1"/>
  <c r="A552" i="14" s="1"/>
  <c r="C553" i="14"/>
  <c r="B553" i="14" s="1"/>
  <c r="A553" i="14" s="1"/>
  <c r="C554" i="14"/>
  <c r="B554" i="14" s="1"/>
  <c r="A554" i="14" s="1"/>
  <c r="C555" i="14"/>
  <c r="B555" i="14" s="1"/>
  <c r="A555" i="14" s="1"/>
  <c r="C556" i="14"/>
  <c r="B556" i="14" s="1"/>
  <c r="A556" i="14" s="1"/>
  <c r="C557" i="14"/>
  <c r="B557" i="14" s="1"/>
  <c r="A557" i="14" s="1"/>
  <c r="C558" i="14"/>
  <c r="B558" i="14" s="1"/>
  <c r="A558" i="14" s="1"/>
  <c r="C559" i="14"/>
  <c r="B559" i="14" s="1"/>
  <c r="A559" i="14" s="1"/>
  <c r="C560" i="14"/>
  <c r="B560" i="14" s="1"/>
  <c r="A560" i="14" s="1"/>
  <c r="C561" i="14"/>
  <c r="B561" i="14" s="1"/>
  <c r="A561" i="14" s="1"/>
  <c r="C562" i="14"/>
  <c r="B562" i="14" s="1"/>
  <c r="A562" i="14" s="1"/>
  <c r="C563" i="14"/>
  <c r="B563" i="14" s="1"/>
  <c r="A563" i="14" s="1"/>
  <c r="C564" i="14"/>
  <c r="B564" i="14" s="1"/>
  <c r="A564" i="14" s="1"/>
  <c r="C565" i="14"/>
  <c r="B565" i="14" s="1"/>
  <c r="A565" i="14" s="1"/>
  <c r="C566" i="14"/>
  <c r="B566" i="14" s="1"/>
  <c r="A566" i="14" s="1"/>
  <c r="C567" i="14"/>
  <c r="B567" i="14" s="1"/>
  <c r="A567" i="14" s="1"/>
  <c r="C568" i="14"/>
  <c r="B568" i="14" s="1"/>
  <c r="A568" i="14" s="1"/>
  <c r="C569" i="14"/>
  <c r="B569" i="14" s="1"/>
  <c r="A569" i="14" s="1"/>
  <c r="C570" i="14"/>
  <c r="B570" i="14" s="1"/>
  <c r="A570" i="14" s="1"/>
  <c r="C571" i="14"/>
  <c r="B571" i="14" s="1"/>
  <c r="A571" i="14" s="1"/>
  <c r="C572" i="14"/>
  <c r="B572" i="14" s="1"/>
  <c r="A572" i="14" s="1"/>
  <c r="C573" i="14"/>
  <c r="B573" i="14" s="1"/>
  <c r="A573" i="14" s="1"/>
  <c r="C574" i="14"/>
  <c r="B574" i="14" s="1"/>
  <c r="A574" i="14" s="1"/>
  <c r="C575" i="14"/>
  <c r="B575" i="14" s="1"/>
  <c r="A575" i="14" s="1"/>
  <c r="C576" i="14"/>
  <c r="B576" i="14" s="1"/>
  <c r="A576" i="14" s="1"/>
  <c r="C577" i="14"/>
  <c r="B577" i="14" s="1"/>
  <c r="A577" i="14" s="1"/>
  <c r="C578" i="14"/>
  <c r="B578" i="14" s="1"/>
  <c r="A578" i="14" s="1"/>
  <c r="C579" i="14"/>
  <c r="B579" i="14" s="1"/>
  <c r="A579" i="14" s="1"/>
  <c r="C580" i="14"/>
  <c r="B580" i="14" s="1"/>
  <c r="A580" i="14" s="1"/>
  <c r="C581" i="14"/>
  <c r="B581" i="14" s="1"/>
  <c r="A581" i="14" s="1"/>
  <c r="C582" i="14"/>
  <c r="C583" i="14"/>
  <c r="B583" i="14" s="1"/>
  <c r="A583" i="14" s="1"/>
  <c r="C584" i="14"/>
  <c r="B584" i="14" s="1"/>
  <c r="A584" i="14" s="1"/>
  <c r="C585" i="14"/>
  <c r="B585" i="14" s="1"/>
  <c r="A585" i="14" s="1"/>
  <c r="C586" i="14"/>
  <c r="B586" i="14" s="1"/>
  <c r="A586" i="14" s="1"/>
  <c r="C587" i="14"/>
  <c r="B587" i="14" s="1"/>
  <c r="A587" i="14" s="1"/>
  <c r="C588" i="14"/>
  <c r="B588" i="14" s="1"/>
  <c r="A588" i="14" s="1"/>
  <c r="C589" i="14"/>
  <c r="B589" i="14" s="1"/>
  <c r="A589" i="14" s="1"/>
  <c r="C590" i="14"/>
  <c r="B590" i="14" s="1"/>
  <c r="A590" i="14" s="1"/>
  <c r="C591" i="14"/>
  <c r="B591" i="14" s="1"/>
  <c r="A591" i="14" s="1"/>
  <c r="C592" i="14"/>
  <c r="B592" i="14" s="1"/>
  <c r="A592" i="14" s="1"/>
  <c r="C593" i="14"/>
  <c r="B593" i="14" s="1"/>
  <c r="A593" i="14" s="1"/>
  <c r="C594" i="14"/>
  <c r="B594" i="14" s="1"/>
  <c r="A594" i="14" s="1"/>
  <c r="C595" i="14"/>
  <c r="B595" i="14" s="1"/>
  <c r="A595" i="14" s="1"/>
  <c r="C596" i="14"/>
  <c r="B596" i="14" s="1"/>
  <c r="A596" i="14" s="1"/>
  <c r="C597" i="14"/>
  <c r="B597" i="14" s="1"/>
  <c r="A597" i="14" s="1"/>
  <c r="C598" i="14"/>
  <c r="B598" i="14" s="1"/>
  <c r="A598" i="14" s="1"/>
  <c r="C599" i="14"/>
  <c r="B599" i="14" s="1"/>
  <c r="A599" i="14" s="1"/>
  <c r="C600" i="14"/>
  <c r="B600" i="14" s="1"/>
  <c r="A600" i="14" s="1"/>
  <c r="C601" i="14"/>
  <c r="B601" i="14" s="1"/>
  <c r="A601" i="14" s="1"/>
  <c r="C602" i="14"/>
  <c r="B602" i="14" s="1"/>
  <c r="A602" i="14" s="1"/>
  <c r="C603" i="14"/>
  <c r="B603" i="14" s="1"/>
  <c r="A603" i="14" s="1"/>
  <c r="C604" i="14"/>
  <c r="B604" i="14" s="1"/>
  <c r="A604" i="14" s="1"/>
  <c r="C605" i="14"/>
  <c r="B605" i="14" s="1"/>
  <c r="A605" i="14" s="1"/>
  <c r="C606" i="14"/>
  <c r="B606" i="14" s="1"/>
  <c r="A606" i="14" s="1"/>
  <c r="C607" i="14"/>
  <c r="B607" i="14" s="1"/>
  <c r="A607" i="14" s="1"/>
  <c r="C608" i="14"/>
  <c r="B608" i="14" s="1"/>
  <c r="A608" i="14" s="1"/>
  <c r="C609" i="14"/>
  <c r="B609" i="14" s="1"/>
  <c r="A609" i="14" s="1"/>
  <c r="C610" i="14"/>
  <c r="B610" i="14" s="1"/>
  <c r="A610" i="14" s="1"/>
  <c r="C611" i="14"/>
  <c r="B611" i="14" s="1"/>
  <c r="A611" i="14" s="1"/>
  <c r="C612" i="14"/>
  <c r="B612" i="14" s="1"/>
  <c r="A612" i="14" s="1"/>
  <c r="C613" i="14"/>
  <c r="B613" i="14" s="1"/>
  <c r="A613" i="14" s="1"/>
  <c r="C614" i="14"/>
  <c r="B614" i="14" s="1"/>
  <c r="A614" i="14" s="1"/>
  <c r="C615" i="14"/>
  <c r="B615" i="14" s="1"/>
  <c r="A615" i="14" s="1"/>
  <c r="C616" i="14"/>
  <c r="B616" i="14" s="1"/>
  <c r="A616" i="14" s="1"/>
  <c r="C617" i="14"/>
  <c r="B617" i="14" s="1"/>
  <c r="A617" i="14" s="1"/>
  <c r="C618" i="14"/>
  <c r="B618" i="14" s="1"/>
  <c r="A618" i="14" s="1"/>
  <c r="C619" i="14"/>
  <c r="B619" i="14" s="1"/>
  <c r="A619" i="14" s="1"/>
  <c r="C620" i="14"/>
  <c r="B620" i="14" s="1"/>
  <c r="A620" i="14" s="1"/>
  <c r="C621" i="14"/>
  <c r="B621" i="14" s="1"/>
  <c r="A621" i="14" s="1"/>
  <c r="C622" i="14"/>
  <c r="B622" i="14" s="1"/>
  <c r="A622" i="14" s="1"/>
  <c r="C623" i="14"/>
  <c r="B623" i="14" s="1"/>
  <c r="A623" i="14" s="1"/>
  <c r="C624" i="14"/>
  <c r="B624" i="14" s="1"/>
  <c r="A624" i="14" s="1"/>
  <c r="C625" i="14"/>
  <c r="B625" i="14" s="1"/>
  <c r="A625" i="14" s="1"/>
  <c r="C626" i="14"/>
  <c r="B626" i="14" s="1"/>
  <c r="A626" i="14" s="1"/>
  <c r="C627" i="14"/>
  <c r="B627" i="14" s="1"/>
  <c r="A627" i="14" s="1"/>
  <c r="C628" i="14"/>
  <c r="B628" i="14" s="1"/>
  <c r="A628" i="14" s="1"/>
  <c r="C629" i="14"/>
  <c r="B629" i="14" s="1"/>
  <c r="A629" i="14" s="1"/>
  <c r="C630" i="14"/>
  <c r="B630" i="14" s="1"/>
  <c r="A630" i="14" s="1"/>
  <c r="C631" i="14"/>
  <c r="B631" i="14" s="1"/>
  <c r="A631" i="14" s="1"/>
  <c r="C632" i="14"/>
  <c r="B632" i="14" s="1"/>
  <c r="A632" i="14" s="1"/>
  <c r="C633" i="14"/>
  <c r="B633" i="14" s="1"/>
  <c r="A633" i="14" s="1"/>
  <c r="C634" i="14"/>
  <c r="B634" i="14" s="1"/>
  <c r="A634" i="14" s="1"/>
  <c r="C635" i="14"/>
  <c r="B635" i="14" s="1"/>
  <c r="A635" i="14" s="1"/>
  <c r="C636" i="14"/>
  <c r="B636" i="14" s="1"/>
  <c r="A636" i="14" s="1"/>
  <c r="C637" i="14"/>
  <c r="B637" i="14" s="1"/>
  <c r="A637" i="14" s="1"/>
  <c r="C638" i="14"/>
  <c r="B638" i="14" s="1"/>
  <c r="A638" i="14" s="1"/>
  <c r="C639" i="14"/>
  <c r="B639" i="14" s="1"/>
  <c r="A639" i="14" s="1"/>
  <c r="C640" i="14"/>
  <c r="B640" i="14" s="1"/>
  <c r="A640" i="14" s="1"/>
  <c r="C641" i="14"/>
  <c r="B641" i="14" s="1"/>
  <c r="A641" i="14" s="1"/>
  <c r="C642" i="14"/>
  <c r="B642" i="14" s="1"/>
  <c r="A642" i="14" s="1"/>
  <c r="C643" i="14"/>
  <c r="B643" i="14" s="1"/>
  <c r="A643" i="14" s="1"/>
  <c r="C644" i="14"/>
  <c r="B644" i="14" s="1"/>
  <c r="A644" i="14" s="1"/>
  <c r="C645" i="14"/>
  <c r="B645" i="14" s="1"/>
  <c r="A645" i="14" s="1"/>
  <c r="C646" i="14"/>
  <c r="B646" i="14" s="1"/>
  <c r="A646" i="14" s="1"/>
  <c r="C647" i="14"/>
  <c r="B647" i="14" s="1"/>
  <c r="A647" i="14" s="1"/>
  <c r="C648" i="14"/>
  <c r="B648" i="14" s="1"/>
  <c r="A648" i="14" s="1"/>
  <c r="C649" i="14"/>
  <c r="B649" i="14" s="1"/>
  <c r="A649" i="14" s="1"/>
  <c r="C650" i="14"/>
  <c r="B650" i="14" s="1"/>
  <c r="A650" i="14" s="1"/>
  <c r="C651" i="14"/>
  <c r="B651" i="14" s="1"/>
  <c r="A651" i="14" s="1"/>
  <c r="C652" i="14"/>
  <c r="B652" i="14" s="1"/>
  <c r="A652" i="14" s="1"/>
  <c r="C653" i="14"/>
  <c r="B653" i="14" s="1"/>
  <c r="A653" i="14" s="1"/>
  <c r="C654" i="14"/>
  <c r="B654" i="14" s="1"/>
  <c r="A654" i="14" s="1"/>
  <c r="C655" i="14"/>
  <c r="B655" i="14" s="1"/>
  <c r="A655" i="14" s="1"/>
  <c r="C656" i="14"/>
  <c r="B656" i="14" s="1"/>
  <c r="A656" i="14" s="1"/>
  <c r="C657" i="14"/>
  <c r="B657" i="14" s="1"/>
  <c r="A657" i="14" s="1"/>
  <c r="C658" i="14"/>
  <c r="B658" i="14" s="1"/>
  <c r="A658" i="14" s="1"/>
  <c r="C659" i="14"/>
  <c r="B659" i="14" s="1"/>
  <c r="A659" i="14" s="1"/>
  <c r="C660" i="14"/>
  <c r="B660" i="14" s="1"/>
  <c r="A660" i="14" s="1"/>
  <c r="C661" i="14"/>
  <c r="B661" i="14" s="1"/>
  <c r="A661" i="14" s="1"/>
  <c r="C662" i="14"/>
  <c r="B662" i="14" s="1"/>
  <c r="A662" i="14" s="1"/>
  <c r="C663" i="14"/>
  <c r="B663" i="14" s="1"/>
  <c r="A663" i="14" s="1"/>
  <c r="C664" i="14"/>
  <c r="B664" i="14" s="1"/>
  <c r="A664" i="14" s="1"/>
  <c r="C665" i="14"/>
  <c r="B665" i="14" s="1"/>
  <c r="A665" i="14" s="1"/>
  <c r="C666" i="14"/>
  <c r="B666" i="14" s="1"/>
  <c r="A666" i="14" s="1"/>
  <c r="C667" i="14"/>
  <c r="B667" i="14" s="1"/>
  <c r="A667" i="14" s="1"/>
  <c r="C668" i="14"/>
  <c r="B668" i="14" s="1"/>
  <c r="A668" i="14" s="1"/>
  <c r="C669" i="14"/>
  <c r="B669" i="14" s="1"/>
  <c r="A669" i="14" s="1"/>
  <c r="C670" i="14"/>
  <c r="B670" i="14" s="1"/>
  <c r="A670" i="14" s="1"/>
  <c r="C671" i="14"/>
  <c r="B671" i="14" s="1"/>
  <c r="A671" i="14" s="1"/>
  <c r="C672" i="14"/>
  <c r="B672" i="14" s="1"/>
  <c r="A672" i="14" s="1"/>
  <c r="C673" i="14"/>
  <c r="B673" i="14" s="1"/>
  <c r="A673" i="14" s="1"/>
  <c r="C674" i="14"/>
  <c r="B674" i="14" s="1"/>
  <c r="A674" i="14" s="1"/>
  <c r="C675" i="14"/>
  <c r="B675" i="14" s="1"/>
  <c r="A675" i="14" s="1"/>
  <c r="C676" i="14"/>
  <c r="B676" i="14" s="1"/>
  <c r="A676" i="14" s="1"/>
  <c r="C677" i="14"/>
  <c r="B677" i="14" s="1"/>
  <c r="A677" i="14" s="1"/>
  <c r="C678" i="14"/>
  <c r="B678" i="14" s="1"/>
  <c r="A678" i="14" s="1"/>
  <c r="C679" i="14"/>
  <c r="B679" i="14" s="1"/>
  <c r="A679" i="14" s="1"/>
  <c r="C680" i="14"/>
  <c r="B680" i="14" s="1"/>
  <c r="A680" i="14" s="1"/>
  <c r="C681" i="14"/>
  <c r="B681" i="14" s="1"/>
  <c r="A681" i="14" s="1"/>
  <c r="C682" i="14"/>
  <c r="B682" i="14" s="1"/>
  <c r="A682" i="14" s="1"/>
  <c r="C683" i="14"/>
  <c r="B683" i="14" s="1"/>
  <c r="A683" i="14" s="1"/>
  <c r="C684" i="14"/>
  <c r="B684" i="14" s="1"/>
  <c r="A684" i="14" s="1"/>
  <c r="C685" i="14"/>
  <c r="B685" i="14" s="1"/>
  <c r="A685" i="14" s="1"/>
  <c r="C686" i="14"/>
  <c r="B686" i="14" s="1"/>
  <c r="A686" i="14" s="1"/>
  <c r="C687" i="14"/>
  <c r="B687" i="14" s="1"/>
  <c r="A687" i="14" s="1"/>
  <c r="C688" i="14"/>
  <c r="B688" i="14" s="1"/>
  <c r="A688" i="14" s="1"/>
  <c r="C689" i="14"/>
  <c r="B689" i="14" s="1"/>
  <c r="A689" i="14" s="1"/>
  <c r="C690" i="14"/>
  <c r="B690" i="14" s="1"/>
  <c r="A690" i="14" s="1"/>
  <c r="C691" i="14"/>
  <c r="B691" i="14" s="1"/>
  <c r="A691" i="14" s="1"/>
  <c r="C692" i="14"/>
  <c r="B692" i="14" s="1"/>
  <c r="A692" i="14" s="1"/>
  <c r="C693" i="14"/>
  <c r="B693" i="14" s="1"/>
  <c r="A693" i="14" s="1"/>
  <c r="C694" i="14"/>
  <c r="B694" i="14" s="1"/>
  <c r="A694" i="14" s="1"/>
  <c r="C695" i="14"/>
  <c r="B695" i="14" s="1"/>
  <c r="A695" i="14" s="1"/>
  <c r="C696" i="14"/>
  <c r="B696" i="14" s="1"/>
  <c r="A696" i="14" s="1"/>
  <c r="C697" i="14"/>
  <c r="B697" i="14" s="1"/>
  <c r="A697" i="14" s="1"/>
  <c r="C698" i="14"/>
  <c r="B698" i="14" s="1"/>
  <c r="A698" i="14" s="1"/>
  <c r="C699" i="14"/>
  <c r="B699" i="14" s="1"/>
  <c r="A699" i="14" s="1"/>
  <c r="C700" i="14"/>
  <c r="B700" i="14" s="1"/>
  <c r="A700" i="14" s="1"/>
  <c r="C701" i="14"/>
  <c r="B701" i="14" s="1"/>
  <c r="A701" i="14" s="1"/>
  <c r="C702" i="14"/>
  <c r="B702" i="14" s="1"/>
  <c r="A702" i="14" s="1"/>
  <c r="C703" i="14"/>
  <c r="B703" i="14" s="1"/>
  <c r="A703" i="14" s="1"/>
  <c r="C704" i="14"/>
  <c r="B704" i="14" s="1"/>
  <c r="A704" i="14" s="1"/>
  <c r="C705" i="14"/>
  <c r="B705" i="14" s="1"/>
  <c r="A705" i="14" s="1"/>
  <c r="C706" i="14"/>
  <c r="B706" i="14" s="1"/>
  <c r="A706" i="14" s="1"/>
  <c r="C707" i="14"/>
  <c r="B707" i="14" s="1"/>
  <c r="A707" i="14" s="1"/>
  <c r="C708" i="14"/>
  <c r="B708" i="14" s="1"/>
  <c r="A708" i="14" s="1"/>
  <c r="C709" i="14"/>
  <c r="B709" i="14" s="1"/>
  <c r="A709" i="14" s="1"/>
  <c r="C710" i="14"/>
  <c r="B710" i="14" s="1"/>
  <c r="A710" i="14" s="1"/>
  <c r="C711" i="14"/>
  <c r="B711" i="14" s="1"/>
  <c r="A711" i="14" s="1"/>
  <c r="C712" i="14"/>
  <c r="B712" i="14" s="1"/>
  <c r="A712" i="14" s="1"/>
  <c r="C713" i="14"/>
  <c r="B713" i="14" s="1"/>
  <c r="A713" i="14" s="1"/>
  <c r="C714" i="14"/>
  <c r="B714" i="14" s="1"/>
  <c r="A714" i="14" s="1"/>
  <c r="C715" i="14"/>
  <c r="B715" i="14" s="1"/>
  <c r="A715" i="14" s="1"/>
  <c r="C716" i="14"/>
  <c r="B716" i="14" s="1"/>
  <c r="A716" i="14" s="1"/>
  <c r="C717" i="14"/>
  <c r="B717" i="14" s="1"/>
  <c r="A717" i="14" s="1"/>
  <c r="C718" i="14"/>
  <c r="B718" i="14" s="1"/>
  <c r="A718" i="14" s="1"/>
  <c r="C719" i="14"/>
  <c r="B719" i="14" s="1"/>
  <c r="A719" i="14" s="1"/>
  <c r="C720" i="14"/>
  <c r="B720" i="14" s="1"/>
  <c r="A720" i="14" s="1"/>
  <c r="C721" i="14"/>
  <c r="B721" i="14" s="1"/>
  <c r="A721" i="14" s="1"/>
  <c r="C722" i="14"/>
  <c r="B722" i="14" s="1"/>
  <c r="A722" i="14" s="1"/>
  <c r="C723" i="14"/>
  <c r="B723" i="14" s="1"/>
  <c r="A723" i="14" s="1"/>
  <c r="C724" i="14"/>
  <c r="B724" i="14" s="1"/>
  <c r="A724" i="14" s="1"/>
  <c r="C725" i="14"/>
  <c r="B725" i="14" s="1"/>
  <c r="A725" i="14" s="1"/>
  <c r="C726" i="14"/>
  <c r="B726" i="14" s="1"/>
  <c r="A726" i="14" s="1"/>
  <c r="C727" i="14"/>
  <c r="B727" i="14" s="1"/>
  <c r="A727" i="14" s="1"/>
  <c r="C728" i="14"/>
  <c r="B728" i="14" s="1"/>
  <c r="A728" i="14" s="1"/>
  <c r="C729" i="14"/>
  <c r="B729" i="14" s="1"/>
  <c r="A729" i="14" s="1"/>
  <c r="C730" i="14"/>
  <c r="B730" i="14" s="1"/>
  <c r="A730" i="14" s="1"/>
  <c r="C731" i="14"/>
  <c r="B731" i="14" s="1"/>
  <c r="A731" i="14" s="1"/>
  <c r="C732" i="14"/>
  <c r="B732" i="14" s="1"/>
  <c r="A732" i="14" s="1"/>
  <c r="C733" i="14"/>
  <c r="B733" i="14" s="1"/>
  <c r="A733" i="14" s="1"/>
  <c r="C734" i="14"/>
  <c r="B734" i="14" s="1"/>
  <c r="A734" i="14" s="1"/>
  <c r="C735" i="14"/>
  <c r="B735" i="14" s="1"/>
  <c r="A735" i="14" s="1"/>
  <c r="C736" i="14"/>
  <c r="B736" i="14" s="1"/>
  <c r="A736" i="14" s="1"/>
  <c r="C737" i="14"/>
  <c r="B737" i="14" s="1"/>
  <c r="A737" i="14" s="1"/>
  <c r="C738" i="14"/>
  <c r="B738" i="14" s="1"/>
  <c r="A738" i="14" s="1"/>
  <c r="C739" i="14"/>
  <c r="B739" i="14" s="1"/>
  <c r="A739" i="14" s="1"/>
  <c r="C740" i="14"/>
  <c r="B740" i="14" s="1"/>
  <c r="A740" i="14" s="1"/>
  <c r="C741" i="14"/>
  <c r="B741" i="14" s="1"/>
  <c r="A741" i="14" s="1"/>
  <c r="C742" i="14"/>
  <c r="B742" i="14" s="1"/>
  <c r="A742" i="14" s="1"/>
  <c r="C743" i="14"/>
  <c r="B743" i="14" s="1"/>
  <c r="A743" i="14" s="1"/>
  <c r="C744" i="14"/>
  <c r="B744" i="14" s="1"/>
  <c r="A744" i="14" s="1"/>
  <c r="C745" i="14"/>
  <c r="B745" i="14" s="1"/>
  <c r="A745" i="14" s="1"/>
  <c r="C746" i="14"/>
  <c r="B746" i="14" s="1"/>
  <c r="A746" i="14" s="1"/>
  <c r="C747" i="14"/>
  <c r="B747" i="14" s="1"/>
  <c r="A747" i="14" s="1"/>
  <c r="C748" i="14"/>
  <c r="B748" i="14" s="1"/>
  <c r="A748" i="14" s="1"/>
  <c r="C749" i="14"/>
  <c r="B749" i="14" s="1"/>
  <c r="A749" i="14" s="1"/>
  <c r="C750" i="14"/>
  <c r="B750" i="14" s="1"/>
  <c r="A750" i="14" s="1"/>
  <c r="C751" i="14"/>
  <c r="B751" i="14" s="1"/>
  <c r="A751" i="14" s="1"/>
  <c r="C752" i="14"/>
  <c r="B752" i="14" s="1"/>
  <c r="A752" i="14" s="1"/>
  <c r="C753" i="14"/>
  <c r="B753" i="14" s="1"/>
  <c r="A753" i="14" s="1"/>
  <c r="C754" i="14"/>
  <c r="B754" i="14" s="1"/>
  <c r="A754" i="14" s="1"/>
  <c r="C755" i="14"/>
  <c r="B755" i="14" s="1"/>
  <c r="A755" i="14" s="1"/>
  <c r="C756" i="14"/>
  <c r="B756" i="14" s="1"/>
  <c r="A756" i="14" s="1"/>
  <c r="C757" i="14"/>
  <c r="B757" i="14" s="1"/>
  <c r="A757" i="14" s="1"/>
  <c r="C758" i="14"/>
  <c r="B758" i="14" s="1"/>
  <c r="A758" i="14" s="1"/>
  <c r="C759" i="14"/>
  <c r="B759" i="14" s="1"/>
  <c r="A759" i="14" s="1"/>
  <c r="C760" i="14"/>
  <c r="B760" i="14" s="1"/>
  <c r="A760" i="14" s="1"/>
  <c r="C761" i="14"/>
  <c r="B761" i="14" s="1"/>
  <c r="A761" i="14" s="1"/>
  <c r="C762" i="14"/>
  <c r="B762" i="14" s="1"/>
  <c r="A762" i="14" s="1"/>
  <c r="C763" i="14"/>
  <c r="B763" i="14" s="1"/>
  <c r="A763" i="14" s="1"/>
  <c r="C764" i="14"/>
  <c r="B764" i="14" s="1"/>
  <c r="A764" i="14" s="1"/>
  <c r="C765" i="14"/>
  <c r="B765" i="14" s="1"/>
  <c r="A765" i="14" s="1"/>
  <c r="C766" i="14"/>
  <c r="B766" i="14" s="1"/>
  <c r="A766" i="14" s="1"/>
  <c r="C767" i="14"/>
  <c r="B767" i="14" s="1"/>
  <c r="A767" i="14" s="1"/>
  <c r="C768" i="14"/>
  <c r="B768" i="14" s="1"/>
  <c r="A768" i="14" s="1"/>
  <c r="C769" i="14"/>
  <c r="B769" i="14" s="1"/>
  <c r="A769" i="14" s="1"/>
  <c r="C770" i="14"/>
  <c r="B770" i="14" s="1"/>
  <c r="A770" i="14" s="1"/>
  <c r="C771" i="14"/>
  <c r="B771" i="14" s="1"/>
  <c r="A771" i="14" s="1"/>
  <c r="C772" i="14"/>
  <c r="B772" i="14" s="1"/>
  <c r="A772" i="14" s="1"/>
  <c r="C773" i="14"/>
  <c r="B773" i="14" s="1"/>
  <c r="A773" i="14" s="1"/>
  <c r="C774" i="14"/>
  <c r="B774" i="14" s="1"/>
  <c r="A774" i="14" s="1"/>
  <c r="C775" i="14"/>
  <c r="B775" i="14" s="1"/>
  <c r="A775" i="14" s="1"/>
  <c r="C776" i="14"/>
  <c r="B776" i="14" s="1"/>
  <c r="A776" i="14" s="1"/>
  <c r="C777" i="14"/>
  <c r="B777" i="14" s="1"/>
  <c r="A777" i="14" s="1"/>
  <c r="C778" i="14"/>
  <c r="B778" i="14" s="1"/>
  <c r="A778" i="14" s="1"/>
  <c r="C779" i="14"/>
  <c r="B779" i="14" s="1"/>
  <c r="A779" i="14" s="1"/>
  <c r="C780" i="14"/>
  <c r="B780" i="14" s="1"/>
  <c r="A780" i="14" s="1"/>
  <c r="C781" i="14"/>
  <c r="B781" i="14" s="1"/>
  <c r="A781" i="14" s="1"/>
  <c r="C782" i="14"/>
  <c r="B782" i="14" s="1"/>
  <c r="A782" i="14" s="1"/>
  <c r="C783" i="14"/>
  <c r="B783" i="14" s="1"/>
  <c r="A783" i="14" s="1"/>
  <c r="C784" i="14"/>
  <c r="B784" i="14" s="1"/>
  <c r="A784" i="14" s="1"/>
  <c r="C785" i="14"/>
  <c r="B785" i="14" s="1"/>
  <c r="A785" i="14" s="1"/>
  <c r="C786" i="14"/>
  <c r="B786" i="14" s="1"/>
  <c r="A786" i="14" s="1"/>
  <c r="C787" i="14"/>
  <c r="B787" i="14" s="1"/>
  <c r="A787" i="14" s="1"/>
  <c r="C788" i="14"/>
  <c r="B788" i="14" s="1"/>
  <c r="A788" i="14" s="1"/>
  <c r="C789" i="14"/>
  <c r="B789" i="14" s="1"/>
  <c r="A789" i="14" s="1"/>
  <c r="C790" i="14"/>
  <c r="B790" i="14" s="1"/>
  <c r="A790" i="14" s="1"/>
  <c r="C791" i="14"/>
  <c r="B791" i="14" s="1"/>
  <c r="A791" i="14" s="1"/>
  <c r="C792" i="14"/>
  <c r="B792" i="14" s="1"/>
  <c r="A792" i="14" s="1"/>
  <c r="C793" i="14"/>
  <c r="B793" i="14" s="1"/>
  <c r="A793" i="14" s="1"/>
  <c r="C794" i="14"/>
  <c r="B794" i="14" s="1"/>
  <c r="A794" i="14" s="1"/>
  <c r="C795" i="14"/>
  <c r="B795" i="14" s="1"/>
  <c r="A795" i="14" s="1"/>
  <c r="C796" i="14"/>
  <c r="B796" i="14" s="1"/>
  <c r="A796" i="14" s="1"/>
  <c r="C797" i="14"/>
  <c r="B797" i="14" s="1"/>
  <c r="A797" i="14" s="1"/>
  <c r="C798" i="14"/>
  <c r="B798" i="14" s="1"/>
  <c r="A798" i="14" s="1"/>
  <c r="C799" i="14"/>
  <c r="B799" i="14" s="1"/>
  <c r="A799" i="14" s="1"/>
  <c r="C800" i="14"/>
  <c r="B800" i="14" s="1"/>
  <c r="A800" i="14" s="1"/>
  <c r="C801" i="14"/>
  <c r="B801" i="14" s="1"/>
  <c r="A801" i="14" s="1"/>
  <c r="C802" i="14"/>
  <c r="B802" i="14" s="1"/>
  <c r="A802" i="14" s="1"/>
  <c r="C803" i="14"/>
  <c r="B803" i="14" s="1"/>
  <c r="A803" i="14" s="1"/>
  <c r="C804" i="14"/>
  <c r="B804" i="14" s="1"/>
  <c r="A804" i="14" s="1"/>
  <c r="C805" i="14"/>
  <c r="B805" i="14" s="1"/>
  <c r="A805" i="14" s="1"/>
  <c r="C806" i="14"/>
  <c r="B806" i="14" s="1"/>
  <c r="A806" i="14" s="1"/>
  <c r="C807" i="14"/>
  <c r="B807" i="14" s="1"/>
  <c r="A807" i="14" s="1"/>
  <c r="C808" i="14"/>
  <c r="B808" i="14" s="1"/>
  <c r="A808" i="14" s="1"/>
  <c r="C809" i="14"/>
  <c r="B809" i="14" s="1"/>
  <c r="A809" i="14" s="1"/>
  <c r="C810" i="14"/>
  <c r="B810" i="14" s="1"/>
  <c r="A810" i="14" s="1"/>
  <c r="C811" i="14"/>
  <c r="B811" i="14" s="1"/>
  <c r="A811" i="14" s="1"/>
  <c r="C812" i="14"/>
  <c r="B812" i="14" s="1"/>
  <c r="A812" i="14" s="1"/>
  <c r="C813" i="14"/>
  <c r="B813" i="14" s="1"/>
  <c r="A813" i="14" s="1"/>
  <c r="C814" i="14"/>
  <c r="B814" i="14" s="1"/>
  <c r="A814" i="14" s="1"/>
  <c r="C815" i="14"/>
  <c r="C816" i="14"/>
  <c r="B816" i="14" s="1"/>
  <c r="A816" i="14" s="1"/>
  <c r="C817" i="14"/>
  <c r="B817" i="14" s="1"/>
  <c r="A817" i="14" s="1"/>
  <c r="C818" i="14"/>
  <c r="B818" i="14" s="1"/>
  <c r="A818" i="14" s="1"/>
  <c r="C819" i="14"/>
  <c r="B819" i="14" s="1"/>
  <c r="A819" i="14" s="1"/>
  <c r="C820" i="14"/>
  <c r="B820" i="14" s="1"/>
  <c r="A820" i="14" s="1"/>
  <c r="C821" i="14"/>
  <c r="B821" i="14" s="1"/>
  <c r="A821" i="14" s="1"/>
  <c r="C822" i="14"/>
  <c r="B822" i="14" s="1"/>
  <c r="A822" i="14" s="1"/>
  <c r="C823" i="14"/>
  <c r="B823" i="14" s="1"/>
  <c r="A823" i="14" s="1"/>
  <c r="C824" i="14"/>
  <c r="B824" i="14" s="1"/>
  <c r="A824" i="14" s="1"/>
  <c r="C825" i="14"/>
  <c r="B825" i="14" s="1"/>
  <c r="A825" i="14" s="1"/>
  <c r="C826" i="14"/>
  <c r="B826" i="14" s="1"/>
  <c r="A826" i="14" s="1"/>
  <c r="C827" i="14"/>
  <c r="B827" i="14" s="1"/>
  <c r="A827" i="14" s="1"/>
  <c r="C828" i="14"/>
  <c r="B828" i="14" s="1"/>
  <c r="A828" i="14" s="1"/>
  <c r="C829" i="14"/>
  <c r="B829" i="14" s="1"/>
  <c r="A829" i="14" s="1"/>
  <c r="C830" i="14"/>
  <c r="B830" i="14" s="1"/>
  <c r="A830" i="14" s="1"/>
  <c r="C831" i="14"/>
  <c r="B831" i="14" s="1"/>
  <c r="A831" i="14" s="1"/>
  <c r="C832" i="14"/>
  <c r="B832" i="14" s="1"/>
  <c r="A832" i="14" s="1"/>
  <c r="C833" i="14"/>
  <c r="B833" i="14" s="1"/>
  <c r="A833" i="14" s="1"/>
  <c r="C834" i="14"/>
  <c r="B834" i="14" s="1"/>
  <c r="A834" i="14" s="1"/>
  <c r="C835" i="14"/>
  <c r="B835" i="14" s="1"/>
  <c r="A835" i="14" s="1"/>
  <c r="C836" i="14"/>
  <c r="B836" i="14" s="1"/>
  <c r="A836" i="14" s="1"/>
  <c r="C837" i="14"/>
  <c r="B837" i="14" s="1"/>
  <c r="A837" i="14" s="1"/>
  <c r="C838" i="14"/>
  <c r="B838" i="14" s="1"/>
  <c r="A838" i="14" s="1"/>
  <c r="C839" i="14"/>
  <c r="B839" i="14" s="1"/>
  <c r="A839" i="14" s="1"/>
  <c r="C840" i="14"/>
  <c r="B840" i="14" s="1"/>
  <c r="A840" i="14" s="1"/>
  <c r="C841" i="14"/>
  <c r="B841" i="14" s="1"/>
  <c r="A841" i="14" s="1"/>
  <c r="C842" i="14"/>
  <c r="B842" i="14" s="1"/>
  <c r="A842" i="14" s="1"/>
  <c r="C843" i="14"/>
  <c r="B843" i="14" s="1"/>
  <c r="A843" i="14" s="1"/>
  <c r="C844" i="14"/>
  <c r="B844" i="14" s="1"/>
  <c r="A844" i="14" s="1"/>
  <c r="C845" i="14"/>
  <c r="B845" i="14" s="1"/>
  <c r="A845" i="14" s="1"/>
  <c r="C846" i="14"/>
  <c r="B846" i="14" s="1"/>
  <c r="A846" i="14" s="1"/>
  <c r="C847" i="14"/>
  <c r="B847" i="14" s="1"/>
  <c r="A847" i="14" s="1"/>
  <c r="C848" i="14"/>
  <c r="B848" i="14" s="1"/>
  <c r="A848" i="14" s="1"/>
  <c r="C849" i="14"/>
  <c r="B849" i="14" s="1"/>
  <c r="A849" i="14" s="1"/>
  <c r="C850" i="14"/>
  <c r="B850" i="14" s="1"/>
  <c r="A850" i="14" s="1"/>
  <c r="C851" i="14"/>
  <c r="B851" i="14" s="1"/>
  <c r="A851" i="14" s="1"/>
  <c r="C852" i="14"/>
  <c r="B852" i="14" s="1"/>
  <c r="A852" i="14" s="1"/>
  <c r="C853" i="14"/>
  <c r="B853" i="14" s="1"/>
  <c r="A853" i="14" s="1"/>
  <c r="C854" i="14"/>
  <c r="B854" i="14" s="1"/>
  <c r="A854" i="14" s="1"/>
  <c r="C855" i="14"/>
  <c r="B855" i="14" s="1"/>
  <c r="A855" i="14" s="1"/>
  <c r="C856" i="14"/>
  <c r="B856" i="14" s="1"/>
  <c r="A856" i="14" s="1"/>
  <c r="C857" i="14"/>
  <c r="B857" i="14" s="1"/>
  <c r="A857" i="14" s="1"/>
  <c r="C858" i="14"/>
  <c r="B858" i="14" s="1"/>
  <c r="A858" i="14" s="1"/>
  <c r="C859" i="14"/>
  <c r="B859" i="14" s="1"/>
  <c r="A859" i="14" s="1"/>
  <c r="C860" i="14"/>
  <c r="B860" i="14" s="1"/>
  <c r="A860" i="14" s="1"/>
  <c r="C861" i="14"/>
  <c r="B861" i="14" s="1"/>
  <c r="A861" i="14" s="1"/>
  <c r="C862" i="14"/>
  <c r="B862" i="14" s="1"/>
  <c r="A862" i="14" s="1"/>
  <c r="C863" i="14"/>
  <c r="B863" i="14" s="1"/>
  <c r="A863" i="14" s="1"/>
  <c r="C864" i="14"/>
  <c r="B864" i="14" s="1"/>
  <c r="A864" i="14" s="1"/>
  <c r="C865" i="14"/>
  <c r="B865" i="14" s="1"/>
  <c r="A865" i="14" s="1"/>
  <c r="C866" i="14"/>
  <c r="B866" i="14" s="1"/>
  <c r="A866" i="14" s="1"/>
  <c r="C867" i="14"/>
  <c r="B867" i="14" s="1"/>
  <c r="A867" i="14" s="1"/>
  <c r="C868" i="14"/>
  <c r="B868" i="14" s="1"/>
  <c r="A868" i="14" s="1"/>
  <c r="C869" i="14"/>
  <c r="B869" i="14" s="1"/>
  <c r="A869" i="14" s="1"/>
  <c r="C870" i="14"/>
  <c r="B870" i="14" s="1"/>
  <c r="A870" i="14" s="1"/>
  <c r="C871" i="14"/>
  <c r="B871" i="14" s="1"/>
  <c r="A871" i="14" s="1"/>
  <c r="C872" i="14"/>
  <c r="B872" i="14" s="1"/>
  <c r="A872" i="14" s="1"/>
  <c r="C873" i="14"/>
  <c r="B873" i="14" s="1"/>
  <c r="A873" i="14" s="1"/>
  <c r="C874" i="14"/>
  <c r="B874" i="14" s="1"/>
  <c r="A874" i="14" s="1"/>
  <c r="C875" i="14"/>
  <c r="B875" i="14" s="1"/>
  <c r="A875" i="14" s="1"/>
  <c r="C876" i="14"/>
  <c r="B876" i="14" s="1"/>
  <c r="A876" i="14" s="1"/>
  <c r="C877" i="14"/>
  <c r="B877" i="14" s="1"/>
  <c r="A877" i="14" s="1"/>
  <c r="C878" i="14"/>
  <c r="B878" i="14" s="1"/>
  <c r="A878" i="14" s="1"/>
  <c r="C879" i="14"/>
  <c r="B879" i="14" s="1"/>
  <c r="A879" i="14" s="1"/>
  <c r="C880" i="14"/>
  <c r="B880" i="14" s="1"/>
  <c r="A880" i="14" s="1"/>
  <c r="C881" i="14"/>
  <c r="B881" i="14" s="1"/>
  <c r="A881" i="14" s="1"/>
  <c r="C882" i="14"/>
  <c r="B882" i="14" s="1"/>
  <c r="A882" i="14" s="1"/>
  <c r="C883" i="14"/>
  <c r="B883" i="14" s="1"/>
  <c r="A883" i="14" s="1"/>
  <c r="C884" i="14"/>
  <c r="B884" i="14" s="1"/>
  <c r="A884" i="14" s="1"/>
  <c r="C885" i="14"/>
  <c r="B885" i="14" s="1"/>
  <c r="A885" i="14" s="1"/>
  <c r="C886" i="14"/>
  <c r="B886" i="14" s="1"/>
  <c r="A886" i="14" s="1"/>
  <c r="C887" i="14"/>
  <c r="B887" i="14" s="1"/>
  <c r="A887" i="14" s="1"/>
  <c r="C888" i="14"/>
  <c r="B888" i="14" s="1"/>
  <c r="A888" i="14" s="1"/>
  <c r="C889" i="14"/>
  <c r="B889" i="14" s="1"/>
  <c r="A889" i="14" s="1"/>
  <c r="C890" i="14"/>
  <c r="B890" i="14" s="1"/>
  <c r="A890" i="14" s="1"/>
  <c r="C891" i="14"/>
  <c r="B891" i="14" s="1"/>
  <c r="A891" i="14" s="1"/>
  <c r="C892" i="14"/>
  <c r="B892" i="14" s="1"/>
  <c r="A892" i="14" s="1"/>
  <c r="C893" i="14"/>
  <c r="B893" i="14" s="1"/>
  <c r="A893" i="14" s="1"/>
  <c r="C894" i="14"/>
  <c r="B894" i="14" s="1"/>
  <c r="A894" i="14" s="1"/>
  <c r="C895" i="14"/>
  <c r="B895" i="14" s="1"/>
  <c r="A895" i="14" s="1"/>
  <c r="C896" i="14"/>
  <c r="B896" i="14" s="1"/>
  <c r="A896" i="14" s="1"/>
  <c r="C897" i="14"/>
  <c r="B897" i="14" s="1"/>
  <c r="A897" i="14" s="1"/>
  <c r="C898" i="14"/>
  <c r="B898" i="14" s="1"/>
  <c r="A898" i="14" s="1"/>
  <c r="C899" i="14"/>
  <c r="B899" i="14" s="1"/>
  <c r="A899" i="14" s="1"/>
  <c r="C900" i="14"/>
  <c r="B900" i="14" s="1"/>
  <c r="A900" i="14" s="1"/>
  <c r="C901" i="14"/>
  <c r="B901" i="14" s="1"/>
  <c r="A901" i="14" s="1"/>
  <c r="C902" i="14"/>
  <c r="B902" i="14" s="1"/>
  <c r="A902" i="14" s="1"/>
  <c r="C903" i="14"/>
  <c r="B903" i="14" s="1"/>
  <c r="A903" i="14" s="1"/>
  <c r="C904" i="14"/>
  <c r="B904" i="14" s="1"/>
  <c r="A904" i="14" s="1"/>
  <c r="C905" i="14"/>
  <c r="B905" i="14" s="1"/>
  <c r="A905" i="14" s="1"/>
  <c r="C906" i="14"/>
  <c r="B906" i="14" s="1"/>
  <c r="A906" i="14" s="1"/>
  <c r="C907" i="14"/>
  <c r="B907" i="14" s="1"/>
  <c r="A907" i="14" s="1"/>
  <c r="C908" i="14"/>
  <c r="B908" i="14" s="1"/>
  <c r="A908" i="14" s="1"/>
  <c r="C909" i="14"/>
  <c r="B909" i="14" s="1"/>
  <c r="A909" i="14" s="1"/>
  <c r="C910" i="14"/>
  <c r="B910" i="14" s="1"/>
  <c r="A910" i="14" s="1"/>
  <c r="C911" i="14"/>
  <c r="B911" i="14" s="1"/>
  <c r="A911" i="14" s="1"/>
  <c r="C912" i="14"/>
  <c r="B912" i="14" s="1"/>
  <c r="A912" i="14" s="1"/>
  <c r="C913" i="14"/>
  <c r="B913" i="14" s="1"/>
  <c r="A913" i="14" s="1"/>
  <c r="C914" i="14"/>
  <c r="B914" i="14" s="1"/>
  <c r="A914" i="14" s="1"/>
  <c r="C915" i="14"/>
  <c r="B915" i="14" s="1"/>
  <c r="A915" i="14" s="1"/>
  <c r="C916" i="14"/>
  <c r="B916" i="14" s="1"/>
  <c r="A916" i="14" s="1"/>
  <c r="C917" i="14"/>
  <c r="B917" i="14" s="1"/>
  <c r="A917" i="14" s="1"/>
  <c r="C918" i="14"/>
  <c r="B918" i="14" s="1"/>
  <c r="A918" i="14" s="1"/>
  <c r="C919" i="14"/>
  <c r="B919" i="14" s="1"/>
  <c r="A919" i="14" s="1"/>
  <c r="C920" i="14"/>
  <c r="B920" i="14" s="1"/>
  <c r="A920" i="14" s="1"/>
  <c r="C921" i="14"/>
  <c r="B921" i="14" s="1"/>
  <c r="A921" i="14" s="1"/>
  <c r="C922" i="14"/>
  <c r="B922" i="14" s="1"/>
  <c r="A922" i="14" s="1"/>
  <c r="C923" i="14"/>
  <c r="B923" i="14" s="1"/>
  <c r="A923" i="14" s="1"/>
  <c r="C924" i="14"/>
  <c r="B924" i="14" s="1"/>
  <c r="A924" i="14" s="1"/>
  <c r="C925" i="14"/>
  <c r="B925" i="14" s="1"/>
  <c r="A925" i="14" s="1"/>
  <c r="C926" i="14"/>
  <c r="B926" i="14" s="1"/>
  <c r="A926" i="14" s="1"/>
  <c r="C927" i="14"/>
  <c r="B927" i="14" s="1"/>
  <c r="A927" i="14" s="1"/>
  <c r="C928" i="14"/>
  <c r="B928" i="14" s="1"/>
  <c r="A928" i="14" s="1"/>
  <c r="C929" i="14"/>
  <c r="B929" i="14" s="1"/>
  <c r="A929" i="14" s="1"/>
  <c r="C930" i="14"/>
  <c r="B930" i="14" s="1"/>
  <c r="A930" i="14" s="1"/>
  <c r="C931" i="14"/>
  <c r="B931" i="14" s="1"/>
  <c r="A931" i="14" s="1"/>
  <c r="C932" i="14"/>
  <c r="B932" i="14" s="1"/>
  <c r="A932" i="14" s="1"/>
  <c r="C933" i="14"/>
  <c r="B933" i="14" s="1"/>
  <c r="A933" i="14" s="1"/>
  <c r="C934" i="14"/>
  <c r="B934" i="14" s="1"/>
  <c r="A934" i="14" s="1"/>
  <c r="C935" i="14"/>
  <c r="B935" i="14" s="1"/>
  <c r="A935" i="14" s="1"/>
  <c r="C936" i="14"/>
  <c r="B936" i="14" s="1"/>
  <c r="A936" i="14" s="1"/>
  <c r="C937" i="14"/>
  <c r="B937" i="14" s="1"/>
  <c r="A937" i="14" s="1"/>
  <c r="C938" i="14"/>
  <c r="B938" i="14" s="1"/>
  <c r="A938" i="14" s="1"/>
  <c r="C939" i="14"/>
  <c r="B939" i="14" s="1"/>
  <c r="A939" i="14" s="1"/>
  <c r="C940" i="14"/>
  <c r="B940" i="14" s="1"/>
  <c r="A940" i="14" s="1"/>
  <c r="C941" i="14"/>
  <c r="B941" i="14" s="1"/>
  <c r="A941" i="14" s="1"/>
  <c r="C942" i="14"/>
  <c r="B942" i="14" s="1"/>
  <c r="A942" i="14" s="1"/>
  <c r="C943" i="14"/>
  <c r="B943" i="14" s="1"/>
  <c r="A943" i="14" s="1"/>
  <c r="C944" i="14"/>
  <c r="B944" i="14" s="1"/>
  <c r="A944" i="14" s="1"/>
  <c r="C945" i="14"/>
  <c r="B945" i="14" s="1"/>
  <c r="A945" i="14" s="1"/>
  <c r="C946" i="14"/>
  <c r="B946" i="14" s="1"/>
  <c r="A946" i="14" s="1"/>
  <c r="C947" i="14"/>
  <c r="B947" i="14" s="1"/>
  <c r="A947" i="14" s="1"/>
  <c r="C948" i="14"/>
  <c r="B948" i="14" s="1"/>
  <c r="A948" i="14" s="1"/>
  <c r="C949" i="14"/>
  <c r="B949" i="14" s="1"/>
  <c r="A949" i="14" s="1"/>
  <c r="C950" i="14"/>
  <c r="B950" i="14" s="1"/>
  <c r="A950" i="14" s="1"/>
  <c r="C951" i="14"/>
  <c r="B951" i="14" s="1"/>
  <c r="A951" i="14" s="1"/>
  <c r="C952" i="14"/>
  <c r="B952" i="14" s="1"/>
  <c r="A952" i="14" s="1"/>
  <c r="C953" i="14"/>
  <c r="B953" i="14" s="1"/>
  <c r="A953" i="14" s="1"/>
  <c r="C954" i="14"/>
  <c r="B954" i="14" s="1"/>
  <c r="A954" i="14" s="1"/>
  <c r="C955" i="14"/>
  <c r="B955" i="14" s="1"/>
  <c r="A955" i="14" s="1"/>
  <c r="C956" i="14"/>
  <c r="B956" i="14" s="1"/>
  <c r="A956" i="14" s="1"/>
  <c r="C957" i="14"/>
  <c r="B957" i="14" s="1"/>
  <c r="A957" i="14" s="1"/>
  <c r="C958" i="14"/>
  <c r="B958" i="14" s="1"/>
  <c r="A958" i="14" s="1"/>
  <c r="C959" i="14"/>
  <c r="B959" i="14" s="1"/>
  <c r="A959" i="14" s="1"/>
  <c r="C960" i="14"/>
  <c r="B960" i="14" s="1"/>
  <c r="A960" i="14" s="1"/>
  <c r="C961" i="14"/>
  <c r="B961" i="14" s="1"/>
  <c r="A961" i="14" s="1"/>
  <c r="C962" i="14"/>
  <c r="B962" i="14" s="1"/>
  <c r="A962" i="14" s="1"/>
  <c r="C963" i="14"/>
  <c r="B963" i="14" s="1"/>
  <c r="A963" i="14" s="1"/>
  <c r="C964" i="14"/>
  <c r="B964" i="14" s="1"/>
  <c r="A964" i="14" s="1"/>
  <c r="C965" i="14"/>
  <c r="B965" i="14" s="1"/>
  <c r="A965" i="14" s="1"/>
  <c r="C966" i="14"/>
  <c r="B966" i="14" s="1"/>
  <c r="A966" i="14" s="1"/>
  <c r="C967" i="14"/>
  <c r="B967" i="14" s="1"/>
  <c r="A967" i="14" s="1"/>
  <c r="C968" i="14"/>
  <c r="B968" i="14" s="1"/>
  <c r="A968" i="14" s="1"/>
  <c r="C969" i="14"/>
  <c r="B969" i="14" s="1"/>
  <c r="A969" i="14" s="1"/>
  <c r="C970" i="14"/>
  <c r="B970" i="14" s="1"/>
  <c r="A970" i="14" s="1"/>
  <c r="C971" i="14"/>
  <c r="B971" i="14" s="1"/>
  <c r="A971" i="14" s="1"/>
  <c r="C972" i="14"/>
  <c r="B972" i="14" s="1"/>
  <c r="A972" i="14" s="1"/>
  <c r="C973" i="14"/>
  <c r="B973" i="14" s="1"/>
  <c r="A973" i="14" s="1"/>
  <c r="C974" i="14"/>
  <c r="B974" i="14" s="1"/>
  <c r="A974" i="14" s="1"/>
  <c r="C975" i="14"/>
  <c r="B975" i="14" s="1"/>
  <c r="A975" i="14" s="1"/>
  <c r="C976" i="14"/>
  <c r="B976" i="14" s="1"/>
  <c r="A976" i="14" s="1"/>
  <c r="C977" i="14"/>
  <c r="B977" i="14" s="1"/>
  <c r="A977" i="14" s="1"/>
  <c r="C978" i="14"/>
  <c r="B978" i="14" s="1"/>
  <c r="A978" i="14" s="1"/>
  <c r="C979" i="14"/>
  <c r="B979" i="14" s="1"/>
  <c r="A979" i="14" s="1"/>
  <c r="C980" i="14"/>
  <c r="B980" i="14" s="1"/>
  <c r="A980" i="14" s="1"/>
  <c r="C981" i="14"/>
  <c r="B981" i="14" s="1"/>
  <c r="A981" i="14" s="1"/>
  <c r="C982" i="14"/>
  <c r="B982" i="14" s="1"/>
  <c r="A982" i="14" s="1"/>
  <c r="C983" i="14"/>
  <c r="B983" i="14" s="1"/>
  <c r="A983" i="14" s="1"/>
  <c r="C984" i="14"/>
  <c r="B984" i="14" s="1"/>
  <c r="A984" i="14" s="1"/>
  <c r="C985" i="14"/>
  <c r="B985" i="14" s="1"/>
  <c r="A985" i="14" s="1"/>
  <c r="C986" i="14"/>
  <c r="B986" i="14" s="1"/>
  <c r="A986" i="14" s="1"/>
  <c r="C987" i="14"/>
  <c r="B987" i="14" s="1"/>
  <c r="A987" i="14" s="1"/>
  <c r="C988" i="14"/>
  <c r="B988" i="14" s="1"/>
  <c r="A988" i="14" s="1"/>
  <c r="C989" i="14"/>
  <c r="B989" i="14" s="1"/>
  <c r="A989" i="14" s="1"/>
  <c r="C990" i="14"/>
  <c r="B990" i="14" s="1"/>
  <c r="A990" i="14" s="1"/>
  <c r="C991" i="14"/>
  <c r="B991" i="14" s="1"/>
  <c r="A991" i="14" s="1"/>
  <c r="C992" i="14"/>
  <c r="B992" i="14" s="1"/>
  <c r="A992" i="14" s="1"/>
  <c r="C993" i="14"/>
  <c r="B993" i="14" s="1"/>
  <c r="A993" i="14" s="1"/>
  <c r="C994" i="14"/>
  <c r="B994" i="14" s="1"/>
  <c r="A994" i="14" s="1"/>
  <c r="C995" i="14"/>
  <c r="B995" i="14" s="1"/>
  <c r="A995" i="14" s="1"/>
  <c r="C996" i="14"/>
  <c r="B996" i="14" s="1"/>
  <c r="A996" i="14" s="1"/>
  <c r="C997" i="14"/>
  <c r="B997" i="14" s="1"/>
  <c r="A997" i="14" s="1"/>
  <c r="C998" i="14"/>
  <c r="B998" i="14" s="1"/>
  <c r="A998" i="14" s="1"/>
  <c r="C999" i="14"/>
  <c r="B999" i="14" s="1"/>
  <c r="A999" i="14" s="1"/>
  <c r="C1000" i="14"/>
  <c r="B1000" i="14" s="1"/>
  <c r="A1000" i="14" s="1"/>
  <c r="C1001" i="14"/>
  <c r="B1001" i="14" s="1"/>
  <c r="A1001" i="14" s="1"/>
  <c r="C1002" i="14"/>
  <c r="B1002" i="14" s="1"/>
  <c r="A1002" i="14" s="1"/>
  <c r="C1003" i="14"/>
  <c r="B1003" i="14" s="1"/>
  <c r="A1003" i="14" s="1"/>
  <c r="C1004" i="14"/>
  <c r="B1004" i="14" s="1"/>
  <c r="A1004" i="14" s="1"/>
  <c r="C1005" i="14"/>
  <c r="B1005" i="14" s="1"/>
  <c r="A1005" i="14" s="1"/>
  <c r="C1006" i="14"/>
  <c r="B1006" i="14" s="1"/>
  <c r="A1006" i="14" s="1"/>
  <c r="C1007" i="14"/>
  <c r="B1007" i="14" s="1"/>
  <c r="A1007" i="14" s="1"/>
  <c r="C1008" i="14"/>
  <c r="B1008" i="14" s="1"/>
  <c r="A1008" i="14" s="1"/>
  <c r="C1009" i="14"/>
  <c r="B1009" i="14" s="1"/>
  <c r="A1009" i="14" s="1"/>
  <c r="C1010" i="14"/>
  <c r="B1010" i="14" s="1"/>
  <c r="A1010" i="14" s="1"/>
  <c r="C1011" i="14"/>
  <c r="B1011" i="14" s="1"/>
  <c r="A1011" i="14" s="1"/>
  <c r="C1012" i="14"/>
  <c r="B1012" i="14" s="1"/>
  <c r="A1012" i="14" s="1"/>
  <c r="C1013" i="14"/>
  <c r="B1013" i="14" s="1"/>
  <c r="A1013" i="14" s="1"/>
  <c r="C1014" i="14"/>
  <c r="B1014" i="14" s="1"/>
  <c r="A1014" i="14" s="1"/>
  <c r="C1015" i="14"/>
  <c r="C1016" i="14"/>
  <c r="B1016" i="14" s="1"/>
  <c r="A1016" i="14" s="1"/>
  <c r="C1017" i="14"/>
  <c r="B1017" i="14" s="1"/>
  <c r="A1017" i="14" s="1"/>
  <c r="C1018" i="14"/>
  <c r="B1018" i="14" s="1"/>
  <c r="A1018" i="14" s="1"/>
  <c r="C1019" i="14"/>
  <c r="B1019" i="14" s="1"/>
  <c r="A1019" i="14" s="1"/>
  <c r="C1020" i="14"/>
  <c r="B1020" i="14" s="1"/>
  <c r="A1020" i="14" s="1"/>
  <c r="C1021" i="14"/>
  <c r="B1021" i="14" s="1"/>
  <c r="A1021" i="14" s="1"/>
  <c r="C1022" i="14"/>
  <c r="B1022" i="14" s="1"/>
  <c r="A1022" i="14" s="1"/>
  <c r="C1023" i="14"/>
  <c r="B1023" i="14" s="1"/>
  <c r="A1023" i="14" s="1"/>
  <c r="C1024" i="14"/>
  <c r="B1024" i="14" s="1"/>
  <c r="A1024" i="14" s="1"/>
  <c r="C1025" i="14"/>
  <c r="B1025" i="14" s="1"/>
  <c r="A1025" i="14" s="1"/>
  <c r="C1026" i="14"/>
  <c r="B1026" i="14" s="1"/>
  <c r="A1026" i="14" s="1"/>
  <c r="C1027" i="14"/>
  <c r="B1027" i="14" s="1"/>
  <c r="A1027" i="14" s="1"/>
  <c r="C1028" i="14"/>
  <c r="B1028" i="14" s="1"/>
  <c r="A1028" i="14" s="1"/>
  <c r="C1029" i="14"/>
  <c r="B1029" i="14" s="1"/>
  <c r="A1029" i="14" s="1"/>
  <c r="C1030" i="14"/>
  <c r="B1030" i="14" s="1"/>
  <c r="A1030" i="14" s="1"/>
  <c r="C1031" i="14"/>
  <c r="B1031" i="14" s="1"/>
  <c r="A1031" i="14" s="1"/>
  <c r="C1032" i="14"/>
  <c r="B1032" i="14" s="1"/>
  <c r="A1032" i="14" s="1"/>
  <c r="C1033" i="14"/>
  <c r="B1033" i="14" s="1"/>
  <c r="A1033" i="14" s="1"/>
  <c r="C1034" i="14"/>
  <c r="B1034" i="14" s="1"/>
  <c r="A1034" i="14" s="1"/>
  <c r="C1035" i="14"/>
  <c r="B1035" i="14" s="1"/>
  <c r="A1035" i="14" s="1"/>
  <c r="C1036" i="14"/>
  <c r="B1036" i="14" s="1"/>
  <c r="A1036" i="14" s="1"/>
  <c r="C1037" i="14"/>
  <c r="B1037" i="14" s="1"/>
  <c r="A1037" i="14" s="1"/>
  <c r="C1038" i="14"/>
  <c r="B1038" i="14" s="1"/>
  <c r="A1038" i="14" s="1"/>
  <c r="C1039" i="14"/>
  <c r="B1039" i="14" s="1"/>
  <c r="A1039" i="14" s="1"/>
  <c r="C1040" i="14"/>
  <c r="B1040" i="14" s="1"/>
  <c r="A1040" i="14" s="1"/>
  <c r="C1041" i="14"/>
  <c r="B1041" i="14" s="1"/>
  <c r="A1041" i="14" s="1"/>
  <c r="C1042" i="14"/>
  <c r="B1042" i="14" s="1"/>
  <c r="A1042" i="14" s="1"/>
  <c r="C1043" i="14"/>
  <c r="B1043" i="14" s="1"/>
  <c r="A1043" i="14" s="1"/>
  <c r="C1044" i="14"/>
  <c r="B1044" i="14" s="1"/>
  <c r="A1044" i="14" s="1"/>
  <c r="C1045" i="14"/>
  <c r="B1045" i="14" s="1"/>
  <c r="A1045" i="14" s="1"/>
  <c r="C1046" i="14"/>
  <c r="B1046" i="14" s="1"/>
  <c r="A1046" i="14" s="1"/>
  <c r="C1047" i="14"/>
  <c r="B1047" i="14" s="1"/>
  <c r="A1047" i="14" s="1"/>
  <c r="C1048" i="14"/>
  <c r="B1048" i="14" s="1"/>
  <c r="A1048" i="14" s="1"/>
  <c r="C1049" i="14"/>
  <c r="B1049" i="14" s="1"/>
  <c r="A1049" i="14" s="1"/>
  <c r="C1050" i="14"/>
  <c r="B1050" i="14" s="1"/>
  <c r="A1050" i="14" s="1"/>
  <c r="C1051" i="14"/>
  <c r="B1051" i="14" s="1"/>
  <c r="A1051" i="14" s="1"/>
  <c r="C1052" i="14"/>
  <c r="B1052" i="14" s="1"/>
  <c r="A1052" i="14" s="1"/>
  <c r="C1053" i="14"/>
  <c r="B1053" i="14" s="1"/>
  <c r="A1053" i="14" s="1"/>
  <c r="C1054" i="14"/>
  <c r="B1054" i="14" s="1"/>
  <c r="A1054" i="14" s="1"/>
  <c r="C1055" i="14"/>
  <c r="B1055" i="14" s="1"/>
  <c r="A1055" i="14" s="1"/>
  <c r="C1056" i="14"/>
  <c r="B1056" i="14" s="1"/>
  <c r="A1056" i="14" s="1"/>
  <c r="C1057" i="14"/>
  <c r="B1057" i="14" s="1"/>
  <c r="A1057" i="14" s="1"/>
  <c r="C1058" i="14"/>
  <c r="B1058" i="14" s="1"/>
  <c r="A1058" i="14" s="1"/>
  <c r="C1059" i="14"/>
  <c r="B1059" i="14" s="1"/>
  <c r="A1059" i="14" s="1"/>
  <c r="C1060" i="14"/>
  <c r="B1060" i="14" s="1"/>
  <c r="A1060" i="14" s="1"/>
  <c r="C1061" i="14"/>
  <c r="B1061" i="14" s="1"/>
  <c r="A1061" i="14" s="1"/>
  <c r="C1062" i="14"/>
  <c r="B1062" i="14" s="1"/>
  <c r="A1062" i="14" s="1"/>
  <c r="C1063" i="14"/>
  <c r="B1063" i="14" s="1"/>
  <c r="A1063" i="14" s="1"/>
  <c r="C1064" i="14"/>
  <c r="B1064" i="14" s="1"/>
  <c r="A1064" i="14" s="1"/>
  <c r="C1065" i="14"/>
  <c r="B1065" i="14" s="1"/>
  <c r="A1065" i="14" s="1"/>
  <c r="C1066" i="14"/>
  <c r="B1066" i="14" s="1"/>
  <c r="A1066" i="14" s="1"/>
  <c r="C1067" i="14"/>
  <c r="B1067" i="14" s="1"/>
  <c r="A1067" i="14" s="1"/>
  <c r="C1068" i="14"/>
  <c r="B1068" i="14" s="1"/>
  <c r="A1068" i="14" s="1"/>
  <c r="C1069" i="14"/>
  <c r="B1069" i="14" s="1"/>
  <c r="A1069" i="14" s="1"/>
  <c r="C1070" i="14"/>
  <c r="B1070" i="14" s="1"/>
  <c r="A1070" i="14" s="1"/>
  <c r="C1071" i="14"/>
  <c r="B1071" i="14" s="1"/>
  <c r="A1071" i="14" s="1"/>
  <c r="C1072" i="14"/>
  <c r="B1072" i="14" s="1"/>
  <c r="A1072" i="14" s="1"/>
  <c r="C1073" i="14"/>
  <c r="B1073" i="14" s="1"/>
  <c r="A1073" i="14" s="1"/>
  <c r="C1074" i="14"/>
  <c r="B1074" i="14" s="1"/>
  <c r="A1074" i="14" s="1"/>
  <c r="C1075" i="14"/>
  <c r="B1075" i="14" s="1"/>
  <c r="A1075" i="14" s="1"/>
  <c r="C1076" i="14"/>
  <c r="B1076" i="14" s="1"/>
  <c r="A1076" i="14" s="1"/>
  <c r="C1077" i="14"/>
  <c r="B1077" i="14" s="1"/>
  <c r="A1077" i="14" s="1"/>
  <c r="C1078" i="14"/>
  <c r="B1078" i="14" s="1"/>
  <c r="A1078" i="14" s="1"/>
  <c r="C1079" i="14"/>
  <c r="B1079" i="14" s="1"/>
  <c r="A1079" i="14" s="1"/>
  <c r="C1080" i="14"/>
  <c r="B1080" i="14" s="1"/>
  <c r="A1080" i="14" s="1"/>
  <c r="C1081" i="14"/>
  <c r="B1081" i="14" s="1"/>
  <c r="A1081" i="14" s="1"/>
  <c r="C1082" i="14"/>
  <c r="B1082" i="14" s="1"/>
  <c r="A1082" i="14" s="1"/>
  <c r="C1083" i="14"/>
  <c r="B1083" i="14" s="1"/>
  <c r="A1083" i="14" s="1"/>
  <c r="C1084" i="14"/>
  <c r="B1084" i="14" s="1"/>
  <c r="A1084" i="14" s="1"/>
  <c r="C1085" i="14"/>
  <c r="B1085" i="14" s="1"/>
  <c r="A1085" i="14" s="1"/>
  <c r="C1086" i="14"/>
  <c r="B1086" i="14" s="1"/>
  <c r="A1086" i="14" s="1"/>
  <c r="C1087" i="14"/>
  <c r="B1087" i="14" s="1"/>
  <c r="A1087" i="14" s="1"/>
  <c r="C1088" i="14"/>
  <c r="B1088" i="14" s="1"/>
  <c r="A1088" i="14" s="1"/>
  <c r="C1089" i="14"/>
  <c r="B1089" i="14" s="1"/>
  <c r="A1089" i="14" s="1"/>
  <c r="C1090" i="14"/>
  <c r="B1090" i="14" s="1"/>
  <c r="A1090" i="14" s="1"/>
  <c r="C1091" i="14"/>
  <c r="B1091" i="14" s="1"/>
  <c r="A1091" i="14" s="1"/>
  <c r="C1092" i="14"/>
  <c r="B1092" i="14" s="1"/>
  <c r="A1092" i="14" s="1"/>
  <c r="C1093" i="14"/>
  <c r="B1093" i="14" s="1"/>
  <c r="A1093" i="14" s="1"/>
  <c r="C1094" i="14"/>
  <c r="B1094" i="14" s="1"/>
  <c r="A1094" i="14" s="1"/>
  <c r="C1095" i="14"/>
  <c r="B1095" i="14" s="1"/>
  <c r="A1095" i="14" s="1"/>
  <c r="C1096" i="14"/>
  <c r="B1096" i="14" s="1"/>
  <c r="A1096" i="14" s="1"/>
  <c r="C1097" i="14"/>
  <c r="B1097" i="14" s="1"/>
  <c r="A1097" i="14" s="1"/>
  <c r="C1098" i="14"/>
  <c r="B1098" i="14" s="1"/>
  <c r="A1098" i="14" s="1"/>
  <c r="C1099" i="14"/>
  <c r="B1099" i="14" s="1"/>
  <c r="A1099" i="14" s="1"/>
  <c r="C1100" i="14"/>
  <c r="B1100" i="14" s="1"/>
  <c r="A1100" i="14" s="1"/>
  <c r="C1101" i="14"/>
  <c r="B1101" i="14" s="1"/>
  <c r="A1101" i="14" s="1"/>
  <c r="C1102" i="14"/>
  <c r="B1102" i="14" s="1"/>
  <c r="A1102" i="14" s="1"/>
  <c r="C1103" i="14"/>
  <c r="B1103" i="14" s="1"/>
  <c r="A1103" i="14" s="1"/>
  <c r="C1104" i="14"/>
  <c r="B1104" i="14" s="1"/>
  <c r="A1104" i="14" s="1"/>
  <c r="C1105" i="14"/>
  <c r="B1105" i="14" s="1"/>
  <c r="A1105" i="14" s="1"/>
  <c r="C1106" i="14"/>
  <c r="B1106" i="14" s="1"/>
  <c r="A1106" i="14" s="1"/>
  <c r="C1107" i="14"/>
  <c r="B1107" i="14" s="1"/>
  <c r="A1107" i="14" s="1"/>
  <c r="C1108" i="14"/>
  <c r="B1108" i="14" s="1"/>
  <c r="A1108" i="14" s="1"/>
  <c r="C1109" i="14"/>
  <c r="B1109" i="14" s="1"/>
  <c r="A1109" i="14" s="1"/>
  <c r="C1110" i="14"/>
  <c r="B1110" i="14" s="1"/>
  <c r="A1110" i="14" s="1"/>
  <c r="C1111" i="14"/>
  <c r="B1111" i="14" s="1"/>
  <c r="A1111" i="14" s="1"/>
  <c r="C1112" i="14"/>
  <c r="B1112" i="14" s="1"/>
  <c r="A1112" i="14" s="1"/>
  <c r="C1113" i="14"/>
  <c r="B1113" i="14" s="1"/>
  <c r="A1113" i="14" s="1"/>
  <c r="C1114" i="14"/>
  <c r="B1114" i="14" s="1"/>
  <c r="A1114" i="14" s="1"/>
  <c r="C1115" i="14"/>
  <c r="B1115" i="14" s="1"/>
  <c r="A1115" i="14" s="1"/>
  <c r="C1116" i="14"/>
  <c r="B1116" i="14" s="1"/>
  <c r="A1116" i="14" s="1"/>
  <c r="C1117" i="14"/>
  <c r="B1117" i="14" s="1"/>
  <c r="A1117" i="14" s="1"/>
  <c r="C1118" i="14"/>
  <c r="B1118" i="14" s="1"/>
  <c r="A1118" i="14" s="1"/>
  <c r="C1119" i="14"/>
  <c r="B1119" i="14" s="1"/>
  <c r="A1119" i="14" s="1"/>
  <c r="C1120" i="14"/>
  <c r="B1120" i="14" s="1"/>
  <c r="A1120" i="14" s="1"/>
  <c r="C1121" i="14"/>
  <c r="B1121" i="14" s="1"/>
  <c r="A1121" i="14" s="1"/>
  <c r="C1122" i="14"/>
  <c r="B1122" i="14" s="1"/>
  <c r="A1122" i="14" s="1"/>
  <c r="C1123" i="14"/>
  <c r="B1123" i="14" s="1"/>
  <c r="A1123" i="14" s="1"/>
  <c r="C1124" i="14"/>
  <c r="B1124" i="14" s="1"/>
  <c r="A1124" i="14" s="1"/>
  <c r="C1125" i="14"/>
  <c r="B1125" i="14" s="1"/>
  <c r="A1125" i="14" s="1"/>
  <c r="C1126" i="14"/>
  <c r="B1126" i="14" s="1"/>
  <c r="A1126" i="14" s="1"/>
  <c r="C1127" i="14"/>
  <c r="B1127" i="14" s="1"/>
  <c r="A1127" i="14" s="1"/>
  <c r="C1128" i="14"/>
  <c r="B1128" i="14" s="1"/>
  <c r="A1128" i="14" s="1"/>
  <c r="C1129" i="14"/>
  <c r="B1129" i="14" s="1"/>
  <c r="A1129" i="14" s="1"/>
  <c r="C1130" i="14"/>
  <c r="B1130" i="14" s="1"/>
  <c r="A1130" i="14" s="1"/>
  <c r="C1131" i="14"/>
  <c r="B1131" i="14" s="1"/>
  <c r="A1131" i="14" s="1"/>
  <c r="C1132" i="14"/>
  <c r="B1132" i="14" s="1"/>
  <c r="A1132" i="14" s="1"/>
  <c r="C1133" i="14"/>
  <c r="B1133" i="14" s="1"/>
  <c r="A1133" i="14" s="1"/>
  <c r="C1134" i="14"/>
  <c r="B1134" i="14" s="1"/>
  <c r="A1134" i="14" s="1"/>
  <c r="C1135" i="14"/>
  <c r="B1135" i="14" s="1"/>
  <c r="A1135" i="14" s="1"/>
  <c r="C1136" i="14"/>
  <c r="B1136" i="14" s="1"/>
  <c r="A1136" i="14" s="1"/>
  <c r="C1137" i="14"/>
  <c r="B1137" i="14" s="1"/>
  <c r="A1137" i="14" s="1"/>
  <c r="C1138" i="14"/>
  <c r="B1138" i="14" s="1"/>
  <c r="A1138" i="14" s="1"/>
  <c r="C1139" i="14"/>
  <c r="B1139" i="14" s="1"/>
  <c r="A1139" i="14" s="1"/>
  <c r="C1140" i="14"/>
  <c r="B1140" i="14" s="1"/>
  <c r="A1140" i="14" s="1"/>
  <c r="C1141" i="14"/>
  <c r="B1141" i="14" s="1"/>
  <c r="A1141" i="14" s="1"/>
  <c r="C1142" i="14"/>
  <c r="B1142" i="14" s="1"/>
  <c r="A1142" i="14" s="1"/>
  <c r="C1143" i="14"/>
  <c r="B1143" i="14" s="1"/>
  <c r="A1143" i="14" s="1"/>
  <c r="C1144" i="14"/>
  <c r="B1144" i="14" s="1"/>
  <c r="A1144" i="14" s="1"/>
  <c r="C1145" i="14"/>
  <c r="B1145" i="14" s="1"/>
  <c r="A1145" i="14" s="1"/>
  <c r="C1146" i="14"/>
  <c r="B1146" i="14" s="1"/>
  <c r="A1146" i="14" s="1"/>
  <c r="C1147" i="14"/>
  <c r="B1147" i="14" s="1"/>
  <c r="A1147" i="14" s="1"/>
  <c r="C1148" i="14"/>
  <c r="B1148" i="14" s="1"/>
  <c r="A1148" i="14" s="1"/>
  <c r="C1149" i="14"/>
  <c r="B1149" i="14" s="1"/>
  <c r="A1149" i="14" s="1"/>
  <c r="C1150" i="14"/>
  <c r="B1150" i="14" s="1"/>
  <c r="A1150" i="14" s="1"/>
  <c r="C1151" i="14"/>
  <c r="B1151" i="14" s="1"/>
  <c r="A1151" i="14" s="1"/>
  <c r="C1152" i="14"/>
  <c r="B1152" i="14" s="1"/>
  <c r="A1152" i="14" s="1"/>
  <c r="C1153" i="14"/>
  <c r="B1153" i="14" s="1"/>
  <c r="A1153" i="14" s="1"/>
  <c r="C1154" i="14"/>
  <c r="B1154" i="14" s="1"/>
  <c r="A1154" i="14" s="1"/>
  <c r="C1155" i="14"/>
  <c r="B1155" i="14" s="1"/>
  <c r="A1155" i="14" s="1"/>
  <c r="C1156" i="14"/>
  <c r="B1156" i="14" s="1"/>
  <c r="A1156" i="14" s="1"/>
  <c r="C1157" i="14"/>
  <c r="C1158" i="14"/>
  <c r="B1158" i="14" s="1"/>
  <c r="A1158" i="14" s="1"/>
  <c r="C1159" i="14"/>
  <c r="B1159" i="14" s="1"/>
  <c r="A1159" i="14" s="1"/>
  <c r="C1160" i="14"/>
  <c r="B1160" i="14" s="1"/>
  <c r="A1160" i="14" s="1"/>
  <c r="C1161" i="14"/>
  <c r="B1161" i="14" s="1"/>
  <c r="A1161" i="14" s="1"/>
  <c r="C1162" i="14"/>
  <c r="B1162" i="14" s="1"/>
  <c r="A1162" i="14" s="1"/>
  <c r="C1163" i="14"/>
  <c r="B1163" i="14" s="1"/>
  <c r="A1163" i="14" s="1"/>
  <c r="C1164" i="14"/>
  <c r="B1164" i="14" s="1"/>
  <c r="A1164" i="14" s="1"/>
  <c r="C1165" i="14"/>
  <c r="B1165" i="14" s="1"/>
  <c r="A1165" i="14" s="1"/>
  <c r="C1166" i="14"/>
  <c r="B1166" i="14" s="1"/>
  <c r="A1166" i="14" s="1"/>
  <c r="C1167" i="14"/>
  <c r="B1167" i="14" s="1"/>
  <c r="A1167" i="14" s="1"/>
  <c r="C1168" i="14"/>
  <c r="B1168" i="14" s="1"/>
  <c r="A1168" i="14" s="1"/>
  <c r="C1169" i="14"/>
  <c r="B1169" i="14" s="1"/>
  <c r="A1169" i="14" s="1"/>
  <c r="C1170" i="14"/>
  <c r="B1170" i="14" s="1"/>
  <c r="A1170" i="14" s="1"/>
  <c r="C1171" i="14"/>
  <c r="B1171" i="14" s="1"/>
  <c r="A1171" i="14" s="1"/>
  <c r="C1172" i="14"/>
  <c r="B1172" i="14" s="1"/>
  <c r="A1172" i="14" s="1"/>
  <c r="C1173" i="14"/>
  <c r="B1173" i="14" s="1"/>
  <c r="A1173" i="14" s="1"/>
  <c r="C1174" i="14"/>
  <c r="B1174" i="14" s="1"/>
  <c r="A1174" i="14" s="1"/>
  <c r="C1175" i="14"/>
  <c r="B1175" i="14" s="1"/>
  <c r="A1175" i="14" s="1"/>
  <c r="C1176" i="14"/>
  <c r="B1176" i="14" s="1"/>
  <c r="A1176" i="14" s="1"/>
  <c r="C1177" i="14"/>
  <c r="B1177" i="14" s="1"/>
  <c r="A1177" i="14" s="1"/>
  <c r="C1178" i="14"/>
  <c r="B1178" i="14" s="1"/>
  <c r="A1178" i="14" s="1"/>
  <c r="C1179" i="14"/>
  <c r="B1179" i="14" s="1"/>
  <c r="A1179" i="14" s="1"/>
  <c r="C1180" i="14"/>
  <c r="B1180" i="14" s="1"/>
  <c r="A1180" i="14" s="1"/>
  <c r="C1181" i="14"/>
  <c r="B1181" i="14" s="1"/>
  <c r="A1181" i="14" s="1"/>
  <c r="C1182" i="14"/>
  <c r="B1182" i="14" s="1"/>
  <c r="A1182" i="14" s="1"/>
  <c r="C1183" i="14"/>
  <c r="B1183" i="14" s="1"/>
  <c r="A1183" i="14" s="1"/>
  <c r="C1184" i="14"/>
  <c r="B1184" i="14" s="1"/>
  <c r="A1184" i="14" s="1"/>
  <c r="C1185" i="14"/>
  <c r="B1185" i="14" s="1"/>
  <c r="A1185" i="14" s="1"/>
  <c r="C1186" i="14"/>
  <c r="B1186" i="14" s="1"/>
  <c r="A1186" i="14" s="1"/>
  <c r="C1187" i="14"/>
  <c r="B1187" i="14" s="1"/>
  <c r="A1187" i="14" s="1"/>
  <c r="C1188" i="14"/>
  <c r="B1188" i="14" s="1"/>
  <c r="A1188" i="14" s="1"/>
  <c r="C1189" i="14"/>
  <c r="B1189" i="14" s="1"/>
  <c r="A1189" i="14" s="1"/>
  <c r="C1190" i="14"/>
  <c r="B1190" i="14" s="1"/>
  <c r="A1190" i="14" s="1"/>
  <c r="C1191" i="14"/>
  <c r="B1191" i="14" s="1"/>
  <c r="A1191" i="14" s="1"/>
  <c r="C1192" i="14"/>
  <c r="B1192" i="14" s="1"/>
  <c r="A1192" i="14" s="1"/>
  <c r="C1193" i="14"/>
  <c r="B1193" i="14" s="1"/>
  <c r="A1193" i="14" s="1"/>
  <c r="C1194" i="14"/>
  <c r="B1194" i="14" s="1"/>
  <c r="A1194" i="14" s="1"/>
  <c r="C1195" i="14"/>
  <c r="B1195" i="14" s="1"/>
  <c r="A1195" i="14" s="1"/>
  <c r="C1196" i="14"/>
  <c r="B1196" i="14" s="1"/>
  <c r="A1196" i="14" s="1"/>
  <c r="C1197" i="14"/>
  <c r="B1197" i="14" s="1"/>
  <c r="A1197" i="14" s="1"/>
  <c r="C1198" i="14"/>
  <c r="B1198" i="14" s="1"/>
  <c r="A1198" i="14" s="1"/>
  <c r="C1199" i="14"/>
  <c r="B1199" i="14" s="1"/>
  <c r="A1199" i="14" s="1"/>
  <c r="C1200" i="14"/>
  <c r="B1200" i="14" s="1"/>
  <c r="A1200" i="14" s="1"/>
  <c r="C1201" i="14"/>
  <c r="B1201" i="14" s="1"/>
  <c r="A1201" i="14" s="1"/>
  <c r="C1202" i="14"/>
  <c r="B1202" i="14" s="1"/>
  <c r="A1202" i="14" s="1"/>
  <c r="C1203" i="14"/>
  <c r="B1203" i="14" s="1"/>
  <c r="A1203" i="14" s="1"/>
  <c r="C1204" i="14"/>
  <c r="B1204" i="14" s="1"/>
  <c r="A1204" i="14" s="1"/>
  <c r="C1205" i="14"/>
  <c r="B1205" i="14" s="1"/>
  <c r="A1205" i="14" s="1"/>
  <c r="C1206" i="14"/>
  <c r="B1206" i="14" s="1"/>
  <c r="A1206" i="14" s="1"/>
  <c r="C1207" i="14"/>
  <c r="B1207" i="14" s="1"/>
  <c r="A1207" i="14" s="1"/>
  <c r="C1208" i="14"/>
  <c r="B1208" i="14" s="1"/>
  <c r="A1208" i="14" s="1"/>
  <c r="C1209" i="14"/>
  <c r="B1209" i="14" s="1"/>
  <c r="A1209" i="14" s="1"/>
  <c r="C1210" i="14"/>
  <c r="B1210" i="14" s="1"/>
  <c r="A1210" i="14" s="1"/>
  <c r="C1211" i="14"/>
  <c r="B1211" i="14" s="1"/>
  <c r="A1211" i="14" s="1"/>
  <c r="C1212" i="14"/>
  <c r="B1212" i="14" s="1"/>
  <c r="A1212" i="14" s="1"/>
  <c r="C1213" i="14"/>
  <c r="B1213" i="14" s="1"/>
  <c r="A1213" i="14" s="1"/>
  <c r="C1214" i="14"/>
  <c r="B1214" i="14" s="1"/>
  <c r="A1214" i="14" s="1"/>
  <c r="C1215" i="14"/>
  <c r="B1215" i="14" s="1"/>
  <c r="A1215" i="14" s="1"/>
  <c r="C1216" i="14"/>
  <c r="B1216" i="14" s="1"/>
  <c r="A1216" i="14" s="1"/>
  <c r="C1217" i="14"/>
  <c r="B1217" i="14" s="1"/>
  <c r="A1217" i="14" s="1"/>
  <c r="C1218" i="14"/>
  <c r="B1218" i="14" s="1"/>
  <c r="A1218" i="14" s="1"/>
  <c r="C1219" i="14"/>
  <c r="B1219" i="14" s="1"/>
  <c r="A1219" i="14" s="1"/>
  <c r="C1220" i="14"/>
  <c r="B1220" i="14" s="1"/>
  <c r="A1220" i="14" s="1"/>
  <c r="C1221" i="14"/>
  <c r="B1221" i="14" s="1"/>
  <c r="A1221" i="14" s="1"/>
  <c r="C1222" i="14"/>
  <c r="B1222" i="14" s="1"/>
  <c r="A1222" i="14" s="1"/>
  <c r="C1223" i="14"/>
  <c r="B1223" i="14" s="1"/>
  <c r="A1223" i="14" s="1"/>
  <c r="C1224" i="14"/>
  <c r="B1224" i="14" s="1"/>
  <c r="A1224" i="14" s="1"/>
  <c r="C1225" i="14"/>
  <c r="B1225" i="14" s="1"/>
  <c r="A1225" i="14" s="1"/>
  <c r="C1226" i="14"/>
  <c r="B1226" i="14" s="1"/>
  <c r="A1226" i="14" s="1"/>
  <c r="C1227" i="14"/>
  <c r="B1227" i="14" s="1"/>
  <c r="A1227" i="14" s="1"/>
  <c r="C1228" i="14"/>
  <c r="B1228" i="14" s="1"/>
  <c r="A1228" i="14" s="1"/>
  <c r="C1229" i="14"/>
  <c r="B1229" i="14" s="1"/>
  <c r="A1229" i="14" s="1"/>
  <c r="C1230" i="14"/>
  <c r="B1230" i="14" s="1"/>
  <c r="A1230" i="14" s="1"/>
  <c r="C1231" i="14"/>
  <c r="B1231" i="14" s="1"/>
  <c r="A1231" i="14" s="1"/>
  <c r="C1232" i="14"/>
  <c r="B1232" i="14" s="1"/>
  <c r="A1232" i="14" s="1"/>
  <c r="C1233" i="14"/>
  <c r="B1233" i="14" s="1"/>
  <c r="A1233" i="14" s="1"/>
  <c r="C1234" i="14"/>
  <c r="B1234" i="14" s="1"/>
  <c r="A1234" i="14" s="1"/>
  <c r="C1235" i="14"/>
  <c r="B1235" i="14" s="1"/>
  <c r="A1235" i="14" s="1"/>
  <c r="C1236" i="14"/>
  <c r="B1236" i="14" s="1"/>
  <c r="A1236" i="14" s="1"/>
  <c r="C1237" i="14"/>
  <c r="B1237" i="14" s="1"/>
  <c r="A1237" i="14" s="1"/>
  <c r="C1238" i="14"/>
  <c r="B1238" i="14" s="1"/>
  <c r="A1238" i="14" s="1"/>
  <c r="C1239" i="14"/>
  <c r="B1239" i="14" s="1"/>
  <c r="A1239" i="14" s="1"/>
  <c r="C1240" i="14"/>
  <c r="B1240" i="14" s="1"/>
  <c r="A1240" i="14" s="1"/>
  <c r="C1241" i="14"/>
  <c r="B1241" i="14" s="1"/>
  <c r="A1241" i="14" s="1"/>
  <c r="C1242" i="14"/>
  <c r="B1242" i="14" s="1"/>
  <c r="A1242" i="14" s="1"/>
  <c r="C1243" i="14"/>
  <c r="B1243" i="14" s="1"/>
  <c r="A1243" i="14" s="1"/>
  <c r="C1244" i="14"/>
  <c r="B1244" i="14" s="1"/>
  <c r="A1244" i="14" s="1"/>
  <c r="C1245" i="14"/>
  <c r="B1245" i="14" s="1"/>
  <c r="A1245" i="14" s="1"/>
  <c r="C1246" i="14"/>
  <c r="B1246" i="14" s="1"/>
  <c r="A1246" i="14" s="1"/>
  <c r="C1247" i="14"/>
  <c r="B1247" i="14" s="1"/>
  <c r="A1247" i="14" s="1"/>
  <c r="C1248" i="14"/>
  <c r="B1248" i="14" s="1"/>
  <c r="A1248" i="14" s="1"/>
  <c r="C1249" i="14"/>
  <c r="B1249" i="14" s="1"/>
  <c r="A1249" i="14" s="1"/>
  <c r="C1250" i="14"/>
  <c r="B1250" i="14" s="1"/>
  <c r="A1250" i="14" s="1"/>
  <c r="C1251" i="14"/>
  <c r="B1251" i="14" s="1"/>
  <c r="A1251" i="14" s="1"/>
  <c r="C1252" i="14"/>
  <c r="B1252" i="14" s="1"/>
  <c r="A1252" i="14" s="1"/>
  <c r="C1253" i="14"/>
  <c r="B1253" i="14" s="1"/>
  <c r="A1253" i="14" s="1"/>
  <c r="C1254" i="14"/>
  <c r="B1254" i="14" s="1"/>
  <c r="A1254" i="14" s="1"/>
  <c r="C1255" i="14"/>
  <c r="B1255" i="14" s="1"/>
  <c r="A1255" i="14" s="1"/>
  <c r="C1256" i="14"/>
  <c r="B1256" i="14" s="1"/>
  <c r="A1256" i="14" s="1"/>
  <c r="C1257" i="14"/>
  <c r="B1257" i="14" s="1"/>
  <c r="A1257" i="14" s="1"/>
  <c r="C1258" i="14"/>
  <c r="B1258" i="14" s="1"/>
  <c r="A1258" i="14" s="1"/>
  <c r="C1259" i="14"/>
  <c r="B1259" i="14" s="1"/>
  <c r="A1259" i="14" s="1"/>
  <c r="C1260" i="14"/>
  <c r="B1260" i="14" s="1"/>
  <c r="A1260" i="14" s="1"/>
  <c r="C1261" i="14"/>
  <c r="B1261" i="14" s="1"/>
  <c r="A1261" i="14" s="1"/>
  <c r="C1262" i="14"/>
  <c r="B1262" i="14" s="1"/>
  <c r="A1262" i="14" s="1"/>
  <c r="C1263" i="14"/>
  <c r="B1263" i="14" s="1"/>
  <c r="A1263" i="14" s="1"/>
  <c r="C1264" i="14"/>
  <c r="B1264" i="14" s="1"/>
  <c r="A1264" i="14" s="1"/>
  <c r="C1265" i="14"/>
  <c r="B1265" i="14" s="1"/>
  <c r="A1265" i="14" s="1"/>
  <c r="C1266" i="14"/>
  <c r="B1266" i="14" s="1"/>
  <c r="A1266" i="14" s="1"/>
  <c r="C1267" i="14"/>
  <c r="B1267" i="14" s="1"/>
  <c r="A1267" i="14" s="1"/>
  <c r="C1268" i="14"/>
  <c r="B1268" i="14" s="1"/>
  <c r="A1268" i="14" s="1"/>
  <c r="C1269" i="14"/>
  <c r="B1269" i="14" s="1"/>
  <c r="A1269" i="14" s="1"/>
  <c r="C1270" i="14"/>
  <c r="B1270" i="14" s="1"/>
  <c r="A1270" i="14" s="1"/>
  <c r="C1271" i="14"/>
  <c r="B1271" i="14" s="1"/>
  <c r="A1271" i="14" s="1"/>
  <c r="C1272" i="14"/>
  <c r="B1272" i="14" s="1"/>
  <c r="A1272" i="14" s="1"/>
  <c r="C1273" i="14"/>
  <c r="B1273" i="14" s="1"/>
  <c r="A1273" i="14" s="1"/>
  <c r="C1274" i="14"/>
  <c r="B1274" i="14" s="1"/>
  <c r="A1274" i="14" s="1"/>
  <c r="C1275" i="14"/>
  <c r="B1275" i="14" s="1"/>
  <c r="A1275" i="14" s="1"/>
  <c r="C1276" i="14"/>
  <c r="B1276" i="14" s="1"/>
  <c r="A1276" i="14" s="1"/>
  <c r="C1277" i="14"/>
  <c r="B1277" i="14" s="1"/>
  <c r="A1277" i="14" s="1"/>
  <c r="C1278" i="14"/>
  <c r="B1278" i="14" s="1"/>
  <c r="A1278" i="14" s="1"/>
  <c r="C1279" i="14"/>
  <c r="B1279" i="14" s="1"/>
  <c r="A1279" i="14" s="1"/>
  <c r="C1280" i="14"/>
  <c r="B1280" i="14" s="1"/>
  <c r="A1280" i="14" s="1"/>
  <c r="C1281" i="14"/>
  <c r="B1281" i="14" s="1"/>
  <c r="A1281" i="14" s="1"/>
  <c r="C1282" i="14"/>
  <c r="B1282" i="14" s="1"/>
  <c r="A1282" i="14" s="1"/>
  <c r="C1283" i="14"/>
  <c r="B1283" i="14" s="1"/>
  <c r="A1283" i="14" s="1"/>
  <c r="C1284" i="14"/>
  <c r="B1284" i="14" s="1"/>
  <c r="A1284" i="14" s="1"/>
  <c r="C1285" i="14"/>
  <c r="B1285" i="14" s="1"/>
  <c r="A1285" i="14" s="1"/>
  <c r="C1286" i="14"/>
  <c r="B1286" i="14" s="1"/>
  <c r="A1286" i="14" s="1"/>
  <c r="C1287" i="14"/>
  <c r="B1287" i="14" s="1"/>
  <c r="A1287" i="14" s="1"/>
  <c r="C1288" i="14"/>
  <c r="B1288" i="14" s="1"/>
  <c r="A1288" i="14" s="1"/>
  <c r="C1289" i="14"/>
  <c r="B1289" i="14" s="1"/>
  <c r="A1289" i="14" s="1"/>
  <c r="C1290" i="14"/>
  <c r="B1290" i="14" s="1"/>
  <c r="A1290" i="14" s="1"/>
  <c r="C1291" i="14"/>
  <c r="B1291" i="14" s="1"/>
  <c r="A1291" i="14" s="1"/>
  <c r="C1292" i="14"/>
  <c r="B1292" i="14" s="1"/>
  <c r="A1292" i="14" s="1"/>
  <c r="C1293" i="14"/>
  <c r="B1293" i="14" s="1"/>
  <c r="A1293" i="14" s="1"/>
  <c r="C1294" i="14"/>
  <c r="B1294" i="14" s="1"/>
  <c r="A1294" i="14" s="1"/>
  <c r="C1295" i="14"/>
  <c r="B1295" i="14" s="1"/>
  <c r="A1295" i="14" s="1"/>
  <c r="C1296" i="14"/>
  <c r="B1296" i="14" s="1"/>
  <c r="A1296" i="14" s="1"/>
  <c r="C1297" i="14"/>
  <c r="B1297" i="14" s="1"/>
  <c r="A1297" i="14" s="1"/>
  <c r="C1298" i="14"/>
  <c r="B1298" i="14" s="1"/>
  <c r="A1298" i="14" s="1"/>
  <c r="C1299" i="14"/>
  <c r="B1299" i="14" s="1"/>
  <c r="A1299" i="14" s="1"/>
  <c r="C1300" i="14"/>
  <c r="B1300" i="14" s="1"/>
  <c r="A1300" i="14" s="1"/>
  <c r="C1301" i="14"/>
  <c r="B1301" i="14" s="1"/>
  <c r="A1301" i="14" s="1"/>
  <c r="C1302" i="14"/>
  <c r="B1302" i="14" s="1"/>
  <c r="A1302" i="14" s="1"/>
  <c r="C1303" i="14"/>
  <c r="B1303" i="14" s="1"/>
  <c r="A1303" i="14" s="1"/>
  <c r="C1304" i="14"/>
  <c r="B1304" i="14" s="1"/>
  <c r="A1304" i="14" s="1"/>
  <c r="C1305" i="14"/>
  <c r="B1305" i="14" s="1"/>
  <c r="A1305" i="14" s="1"/>
  <c r="C1306" i="14"/>
  <c r="B1306" i="14" s="1"/>
  <c r="A1306" i="14" s="1"/>
  <c r="C1307" i="14"/>
  <c r="B1307" i="14" s="1"/>
  <c r="A1307" i="14" s="1"/>
  <c r="C1308" i="14"/>
  <c r="B1308" i="14" s="1"/>
  <c r="A1308" i="14" s="1"/>
  <c r="C1309" i="14"/>
  <c r="B1309" i="14" s="1"/>
  <c r="A1309" i="14" s="1"/>
  <c r="C1310" i="14"/>
  <c r="B1310" i="14" s="1"/>
  <c r="A1310" i="14" s="1"/>
  <c r="C1311" i="14"/>
  <c r="B1311" i="14" s="1"/>
  <c r="A1311" i="14" s="1"/>
  <c r="C1312" i="14"/>
  <c r="B1312" i="14" s="1"/>
  <c r="A1312" i="14" s="1"/>
  <c r="C1313" i="14"/>
  <c r="B1313" i="14" s="1"/>
  <c r="A1313" i="14" s="1"/>
  <c r="C1314" i="14"/>
  <c r="B1314" i="14" s="1"/>
  <c r="A1314" i="14" s="1"/>
  <c r="C1315" i="14"/>
  <c r="B1315" i="14" s="1"/>
  <c r="A1315" i="14" s="1"/>
  <c r="C1316" i="14"/>
  <c r="B1316" i="14" s="1"/>
  <c r="A1316" i="14" s="1"/>
  <c r="C1317" i="14"/>
  <c r="B1317" i="14" s="1"/>
  <c r="A1317" i="14" s="1"/>
  <c r="C1318" i="14"/>
  <c r="C1319" i="14"/>
  <c r="B1319" i="14" s="1"/>
  <c r="A1319" i="14" s="1"/>
  <c r="C1320" i="14"/>
  <c r="B1320" i="14" s="1"/>
  <c r="A1320" i="14" s="1"/>
  <c r="C1321" i="14"/>
  <c r="B1321" i="14" s="1"/>
  <c r="A1321" i="14" s="1"/>
  <c r="C1322" i="14"/>
  <c r="B1322" i="14" s="1"/>
  <c r="A1322" i="14" s="1"/>
  <c r="C1323" i="14"/>
  <c r="B1323" i="14" s="1"/>
  <c r="A1323" i="14" s="1"/>
  <c r="C1324" i="14"/>
  <c r="B1324" i="14" s="1"/>
  <c r="A1324" i="14" s="1"/>
  <c r="C1325" i="14"/>
  <c r="B1325" i="14" s="1"/>
  <c r="A1325" i="14" s="1"/>
  <c r="C1326" i="14"/>
  <c r="B1326" i="14" s="1"/>
  <c r="A1326" i="14" s="1"/>
  <c r="C1327" i="14"/>
  <c r="B1327" i="14" s="1"/>
  <c r="A1327" i="14" s="1"/>
  <c r="C1328" i="14"/>
  <c r="B1328" i="14" s="1"/>
  <c r="A1328" i="14" s="1"/>
  <c r="C1329" i="14"/>
  <c r="B1329" i="14" s="1"/>
  <c r="A1329" i="14" s="1"/>
  <c r="C1330" i="14"/>
  <c r="B1330" i="14" s="1"/>
  <c r="A1330" i="14" s="1"/>
  <c r="C1331" i="14"/>
  <c r="B1331" i="14" s="1"/>
  <c r="A1331" i="14" s="1"/>
  <c r="C1332" i="14"/>
  <c r="B1332" i="14" s="1"/>
  <c r="A1332" i="14" s="1"/>
  <c r="C1333" i="14"/>
  <c r="B1333" i="14" s="1"/>
  <c r="A1333" i="14" s="1"/>
  <c r="C1334" i="14"/>
  <c r="B1334" i="14" s="1"/>
  <c r="A1334" i="14" s="1"/>
  <c r="C1335" i="14"/>
  <c r="B1335" i="14" s="1"/>
  <c r="A1335" i="14" s="1"/>
  <c r="C1336" i="14"/>
  <c r="B1336" i="14" s="1"/>
  <c r="A1336" i="14" s="1"/>
  <c r="C1337" i="14"/>
  <c r="B1337" i="14" s="1"/>
  <c r="A1337" i="14" s="1"/>
  <c r="C1338" i="14"/>
  <c r="B1338" i="14" s="1"/>
  <c r="A1338" i="14" s="1"/>
  <c r="C1339" i="14"/>
  <c r="B1339" i="14" s="1"/>
  <c r="A1339" i="14" s="1"/>
  <c r="C1340" i="14"/>
  <c r="B1340" i="14" s="1"/>
  <c r="A1340" i="14" s="1"/>
  <c r="C1341" i="14"/>
  <c r="B1341" i="14" s="1"/>
  <c r="A1341" i="14" s="1"/>
  <c r="C1342" i="14"/>
  <c r="B1342" i="14" s="1"/>
  <c r="A1342" i="14" s="1"/>
  <c r="C1343" i="14"/>
  <c r="B1343" i="14" s="1"/>
  <c r="A1343" i="14" s="1"/>
  <c r="C1344" i="14"/>
  <c r="B1344" i="14" s="1"/>
  <c r="A1344" i="14" s="1"/>
  <c r="C1345" i="14"/>
  <c r="B1345" i="14" s="1"/>
  <c r="A1345" i="14" s="1"/>
  <c r="C1346" i="14"/>
  <c r="B1346" i="14" s="1"/>
  <c r="A1346" i="14" s="1"/>
  <c r="C1347" i="14"/>
  <c r="B1347" i="14" s="1"/>
  <c r="A1347" i="14" s="1"/>
  <c r="C1348" i="14"/>
  <c r="B1348" i="14" s="1"/>
  <c r="A1348" i="14" s="1"/>
  <c r="C1349" i="14"/>
  <c r="B1349" i="14" s="1"/>
  <c r="A1349" i="14" s="1"/>
  <c r="C1350" i="14"/>
  <c r="B1350" i="14" s="1"/>
  <c r="A1350" i="14" s="1"/>
  <c r="C1351" i="14"/>
  <c r="B1351" i="14" s="1"/>
  <c r="A1351" i="14" s="1"/>
  <c r="C1352" i="14"/>
  <c r="B1352" i="14" s="1"/>
  <c r="A1352" i="14" s="1"/>
  <c r="C1353" i="14"/>
  <c r="B1353" i="14" s="1"/>
  <c r="A1353" i="14" s="1"/>
  <c r="C1354" i="14"/>
  <c r="B1354" i="14" s="1"/>
  <c r="A1354" i="14" s="1"/>
  <c r="C1355" i="14"/>
  <c r="B1355" i="14" s="1"/>
  <c r="A1355" i="14" s="1"/>
  <c r="C1356" i="14"/>
  <c r="B1356" i="14" s="1"/>
  <c r="A1356" i="14" s="1"/>
  <c r="C1357" i="14"/>
  <c r="B1357" i="14" s="1"/>
  <c r="A1357" i="14" s="1"/>
  <c r="C1358" i="14"/>
  <c r="B1358" i="14" s="1"/>
  <c r="A1358" i="14" s="1"/>
  <c r="C1359" i="14"/>
  <c r="B1359" i="14" s="1"/>
  <c r="A1359" i="14" s="1"/>
  <c r="C1360" i="14"/>
  <c r="B1360" i="14" s="1"/>
  <c r="A1360" i="14" s="1"/>
  <c r="C1361" i="14"/>
  <c r="B1361" i="14" s="1"/>
  <c r="A1361" i="14" s="1"/>
  <c r="C1362" i="14"/>
  <c r="B1362" i="14" s="1"/>
  <c r="A1362" i="14" s="1"/>
  <c r="C1363" i="14"/>
  <c r="B1363" i="14" s="1"/>
  <c r="A1363" i="14" s="1"/>
  <c r="C1364" i="14"/>
  <c r="B1364" i="14" s="1"/>
  <c r="A1364" i="14" s="1"/>
  <c r="C1365" i="14"/>
  <c r="B1365" i="14" s="1"/>
  <c r="A1365" i="14" s="1"/>
  <c r="C1366" i="14"/>
  <c r="B1366" i="14" s="1"/>
  <c r="A1366" i="14" s="1"/>
  <c r="C1367" i="14"/>
  <c r="B1367" i="14" s="1"/>
  <c r="A1367" i="14" s="1"/>
  <c r="C1368" i="14"/>
  <c r="B1368" i="14" s="1"/>
  <c r="A1368" i="14" s="1"/>
  <c r="C1369" i="14"/>
  <c r="B1369" i="14" s="1"/>
  <c r="A1369" i="14" s="1"/>
  <c r="C1370" i="14"/>
  <c r="B1370" i="14" s="1"/>
  <c r="A1370" i="14" s="1"/>
  <c r="C1371" i="14"/>
  <c r="B1371" i="14" s="1"/>
  <c r="A1371" i="14" s="1"/>
  <c r="C1372" i="14"/>
  <c r="B1372" i="14" s="1"/>
  <c r="A1372" i="14" s="1"/>
  <c r="C1373" i="14"/>
  <c r="B1373" i="14" s="1"/>
  <c r="A1373" i="14" s="1"/>
  <c r="C1374" i="14"/>
  <c r="B1374" i="14" s="1"/>
  <c r="A1374" i="14" s="1"/>
  <c r="C1375" i="14"/>
  <c r="B1375" i="14" s="1"/>
  <c r="A1375" i="14" s="1"/>
  <c r="C1376" i="14"/>
  <c r="B1376" i="14" s="1"/>
  <c r="A1376" i="14" s="1"/>
  <c r="C1377" i="14"/>
  <c r="B1377" i="14" s="1"/>
  <c r="A1377" i="14" s="1"/>
  <c r="C1378" i="14"/>
  <c r="B1378" i="14" s="1"/>
  <c r="A1378" i="14" s="1"/>
  <c r="C1379" i="14"/>
  <c r="B1379" i="14" s="1"/>
  <c r="A1379" i="14" s="1"/>
  <c r="C1380" i="14"/>
  <c r="B1380" i="14" s="1"/>
  <c r="A1380" i="14" s="1"/>
  <c r="C1381" i="14"/>
  <c r="B1381" i="14" s="1"/>
  <c r="A1381" i="14" s="1"/>
  <c r="C1382" i="14"/>
  <c r="B1382" i="14" s="1"/>
  <c r="A1382" i="14" s="1"/>
  <c r="C1383" i="14"/>
  <c r="B1383" i="14" s="1"/>
  <c r="A1383" i="14" s="1"/>
  <c r="C1384" i="14"/>
  <c r="B1384" i="14" s="1"/>
  <c r="A1384" i="14" s="1"/>
  <c r="C1385" i="14"/>
  <c r="B1385" i="14" s="1"/>
  <c r="A1385" i="14" s="1"/>
  <c r="C1386" i="14"/>
  <c r="B1386" i="14" s="1"/>
  <c r="A1386" i="14" s="1"/>
  <c r="C1387" i="14"/>
  <c r="B1387" i="14" s="1"/>
  <c r="A1387" i="14" s="1"/>
  <c r="C1388" i="14"/>
  <c r="B1388" i="14" s="1"/>
  <c r="A1388" i="14" s="1"/>
  <c r="C1389" i="14"/>
  <c r="B1389" i="14" s="1"/>
  <c r="A1389" i="14" s="1"/>
  <c r="C1390" i="14"/>
  <c r="B1390" i="14" s="1"/>
  <c r="A1390" i="14" s="1"/>
  <c r="C1391" i="14"/>
  <c r="B1391" i="14" s="1"/>
  <c r="A1391" i="14" s="1"/>
  <c r="C1392" i="14"/>
  <c r="B1392" i="14" s="1"/>
  <c r="A1392" i="14" s="1"/>
  <c r="C1393" i="14"/>
  <c r="B1393" i="14" s="1"/>
  <c r="A1393" i="14" s="1"/>
  <c r="C1394" i="14"/>
  <c r="B1394" i="14" s="1"/>
  <c r="A1394" i="14" s="1"/>
  <c r="C1395" i="14"/>
  <c r="B1395" i="14" s="1"/>
  <c r="A1395" i="14" s="1"/>
  <c r="C1396" i="14"/>
  <c r="B1396" i="14" s="1"/>
  <c r="A1396" i="14" s="1"/>
  <c r="C1397" i="14"/>
  <c r="B1397" i="14" s="1"/>
  <c r="A1397" i="14" s="1"/>
  <c r="C1398" i="14"/>
  <c r="B1398" i="14" s="1"/>
  <c r="A1398" i="14" s="1"/>
  <c r="C1399" i="14"/>
  <c r="B1399" i="14" s="1"/>
  <c r="A1399" i="14" s="1"/>
  <c r="C1400" i="14"/>
  <c r="B1400" i="14" s="1"/>
  <c r="A1400" i="14" s="1"/>
  <c r="C1401" i="14"/>
  <c r="B1401" i="14" s="1"/>
  <c r="A1401" i="14" s="1"/>
  <c r="C1402" i="14"/>
  <c r="B1402" i="14" s="1"/>
  <c r="A1402" i="14" s="1"/>
  <c r="C1403" i="14"/>
  <c r="B1403" i="14" s="1"/>
  <c r="A1403" i="14" s="1"/>
  <c r="C1404" i="14"/>
  <c r="B1404" i="14" s="1"/>
  <c r="A1404" i="14" s="1"/>
  <c r="C1405" i="14"/>
  <c r="B1405" i="14" s="1"/>
  <c r="A1405" i="14" s="1"/>
  <c r="C1406" i="14"/>
  <c r="B1406" i="14" s="1"/>
  <c r="A1406" i="14" s="1"/>
  <c r="C1407" i="14"/>
  <c r="B1407" i="14" s="1"/>
  <c r="A1407" i="14" s="1"/>
  <c r="C1408" i="14"/>
  <c r="B1408" i="14" s="1"/>
  <c r="A1408" i="14" s="1"/>
  <c r="C1409" i="14"/>
  <c r="B1409" i="14" s="1"/>
  <c r="A1409" i="14" s="1"/>
  <c r="C1410" i="14"/>
  <c r="B1410" i="14" s="1"/>
  <c r="A1410" i="14" s="1"/>
  <c r="C1411" i="14"/>
  <c r="B1411" i="14" s="1"/>
  <c r="A1411" i="14" s="1"/>
  <c r="C1412" i="14"/>
  <c r="B1412" i="14" s="1"/>
  <c r="A1412" i="14" s="1"/>
  <c r="C1413" i="14"/>
  <c r="B1413" i="14" s="1"/>
  <c r="A1413" i="14" s="1"/>
  <c r="C1414" i="14"/>
  <c r="B1414" i="14" s="1"/>
  <c r="A1414" i="14" s="1"/>
  <c r="C1415" i="14"/>
  <c r="B1415" i="14" s="1"/>
  <c r="A1415" i="14" s="1"/>
  <c r="C1416" i="14"/>
  <c r="B1416" i="14" s="1"/>
  <c r="A1416" i="14" s="1"/>
  <c r="C1417" i="14"/>
  <c r="B1417" i="14" s="1"/>
  <c r="A1417" i="14" s="1"/>
  <c r="C1418" i="14"/>
  <c r="B1418" i="14" s="1"/>
  <c r="A1418" i="14" s="1"/>
  <c r="C1419" i="14"/>
  <c r="B1419" i="14" s="1"/>
  <c r="A1419" i="14" s="1"/>
  <c r="C1420" i="14"/>
  <c r="B1420" i="14" s="1"/>
  <c r="A1420" i="14" s="1"/>
  <c r="C1421" i="14"/>
  <c r="B1421" i="14" s="1"/>
  <c r="A1421" i="14" s="1"/>
  <c r="C1422" i="14"/>
  <c r="B1422" i="14" s="1"/>
  <c r="A1422" i="14" s="1"/>
  <c r="C1423" i="14"/>
  <c r="B1423" i="14" s="1"/>
  <c r="A1423" i="14" s="1"/>
  <c r="C1424" i="14"/>
  <c r="B1424" i="14" s="1"/>
  <c r="A1424" i="14" s="1"/>
  <c r="C1425" i="14"/>
  <c r="B1425" i="14" s="1"/>
  <c r="A1425" i="14" s="1"/>
  <c r="C1426" i="14"/>
  <c r="B1426" i="14" s="1"/>
  <c r="A1426" i="14" s="1"/>
  <c r="C1427" i="14"/>
  <c r="B1427" i="14" s="1"/>
  <c r="A1427" i="14" s="1"/>
  <c r="C1428" i="14"/>
  <c r="B1428" i="14" s="1"/>
  <c r="A1428" i="14" s="1"/>
  <c r="C1429" i="14"/>
  <c r="B1429" i="14" s="1"/>
  <c r="A1429" i="14" s="1"/>
  <c r="C1430" i="14"/>
  <c r="B1430" i="14" s="1"/>
  <c r="A1430" i="14" s="1"/>
  <c r="C1431" i="14"/>
  <c r="B1431" i="14" s="1"/>
  <c r="A1431" i="14" s="1"/>
  <c r="C1432" i="14"/>
  <c r="B1432" i="14" s="1"/>
  <c r="A1432" i="14" s="1"/>
  <c r="C1433" i="14"/>
  <c r="B1433" i="14" s="1"/>
  <c r="A1433" i="14" s="1"/>
  <c r="C1434" i="14"/>
  <c r="B1434" i="14" s="1"/>
  <c r="A1434" i="14" s="1"/>
  <c r="C1435" i="14"/>
  <c r="B1435" i="14" s="1"/>
  <c r="A1435" i="14" s="1"/>
  <c r="C1436" i="14"/>
  <c r="B1436" i="14" s="1"/>
  <c r="A1436" i="14" s="1"/>
  <c r="C1437" i="14"/>
  <c r="B1437" i="14" s="1"/>
  <c r="A1437" i="14" s="1"/>
  <c r="C1438" i="14"/>
  <c r="B1438" i="14" s="1"/>
  <c r="A1438" i="14" s="1"/>
  <c r="C1439" i="14"/>
  <c r="B1439" i="14" s="1"/>
  <c r="A1439" i="14" s="1"/>
  <c r="C1440" i="14"/>
  <c r="B1440" i="14" s="1"/>
  <c r="A1440" i="14" s="1"/>
  <c r="C1441" i="14"/>
  <c r="B1441" i="14" s="1"/>
  <c r="A1441" i="14" s="1"/>
  <c r="C1442" i="14"/>
  <c r="B1442" i="14" s="1"/>
  <c r="A1442" i="14" s="1"/>
  <c r="C1443" i="14"/>
  <c r="B1443" i="14" s="1"/>
  <c r="A1443" i="14" s="1"/>
  <c r="C1444" i="14"/>
  <c r="B1444" i="14" s="1"/>
  <c r="A1444" i="14" s="1"/>
  <c r="C1445" i="14"/>
  <c r="B1445" i="14" s="1"/>
  <c r="A1445" i="14" s="1"/>
  <c r="C1446" i="14"/>
  <c r="B1446" i="14" s="1"/>
  <c r="A1446" i="14" s="1"/>
  <c r="C1447" i="14"/>
  <c r="B1447" i="14" s="1"/>
  <c r="A1447" i="14" s="1"/>
  <c r="C1448" i="14"/>
  <c r="B1448" i="14" s="1"/>
  <c r="A1448" i="14" s="1"/>
  <c r="C1449" i="14"/>
  <c r="B1449" i="14" s="1"/>
  <c r="A1449" i="14" s="1"/>
  <c r="C1450" i="14"/>
  <c r="B1450" i="14" s="1"/>
  <c r="A1450" i="14" s="1"/>
  <c r="C1451" i="14"/>
  <c r="B1451" i="14" s="1"/>
  <c r="A1451" i="14" s="1"/>
  <c r="C1452" i="14"/>
  <c r="B1452" i="14" s="1"/>
  <c r="A1452" i="14" s="1"/>
  <c r="C1453" i="14"/>
  <c r="B1453" i="14" s="1"/>
  <c r="A1453" i="14" s="1"/>
  <c r="C1454" i="14"/>
  <c r="B1454" i="14" s="1"/>
  <c r="A1454" i="14" s="1"/>
  <c r="C1455" i="14"/>
  <c r="B1455" i="14" s="1"/>
  <c r="A1455" i="14" s="1"/>
  <c r="C1456" i="14"/>
  <c r="B1456" i="14" s="1"/>
  <c r="A1456" i="14" s="1"/>
  <c r="C1457" i="14"/>
  <c r="B1457" i="14" s="1"/>
  <c r="A1457" i="14" s="1"/>
  <c r="C1458" i="14"/>
  <c r="B1458" i="14" s="1"/>
  <c r="A1458" i="14" s="1"/>
  <c r="C1459" i="14"/>
  <c r="B1459" i="14" s="1"/>
  <c r="A1459" i="14" s="1"/>
  <c r="C1460" i="14"/>
  <c r="B1460" i="14" s="1"/>
  <c r="A1460" i="14" s="1"/>
  <c r="C1461" i="14"/>
  <c r="B1461" i="14" s="1"/>
  <c r="A1461" i="14" s="1"/>
  <c r="C1462" i="14"/>
  <c r="B1462" i="14" s="1"/>
  <c r="A1462" i="14" s="1"/>
  <c r="C1463" i="14"/>
  <c r="B1463" i="14" s="1"/>
  <c r="A1463" i="14" s="1"/>
  <c r="C1464" i="14"/>
  <c r="B1464" i="14" s="1"/>
  <c r="A1464" i="14" s="1"/>
  <c r="C1465" i="14"/>
  <c r="B1465" i="14" s="1"/>
  <c r="A1465" i="14" s="1"/>
  <c r="C1466" i="14"/>
  <c r="B1466" i="14" s="1"/>
  <c r="A1466" i="14" s="1"/>
  <c r="C1467" i="14"/>
  <c r="B1467" i="14" s="1"/>
  <c r="A1467" i="14" s="1"/>
  <c r="C1468" i="14"/>
  <c r="B1468" i="14" s="1"/>
  <c r="A1468" i="14" s="1"/>
  <c r="C1469" i="14"/>
  <c r="B1469" i="14" s="1"/>
  <c r="A1469" i="14" s="1"/>
  <c r="C1470" i="14"/>
  <c r="B1470" i="14" s="1"/>
  <c r="A1470" i="14" s="1"/>
  <c r="C1471" i="14"/>
  <c r="B1471" i="14" s="1"/>
  <c r="A1471" i="14" s="1"/>
  <c r="C1472" i="14"/>
  <c r="B1472" i="14" s="1"/>
  <c r="A1472" i="14" s="1"/>
  <c r="C1473" i="14"/>
  <c r="B1473" i="14" s="1"/>
  <c r="A1473" i="14" s="1"/>
  <c r="C1474" i="14"/>
  <c r="B1474" i="14" s="1"/>
  <c r="A1474" i="14" s="1"/>
  <c r="C1475" i="14"/>
  <c r="B1475" i="14" s="1"/>
  <c r="A1475" i="14" s="1"/>
  <c r="C1476" i="14"/>
  <c r="B1476" i="14" s="1"/>
  <c r="A1476" i="14" s="1"/>
  <c r="C1477" i="14"/>
  <c r="B1477" i="14" s="1"/>
  <c r="A1477" i="14" s="1"/>
  <c r="C1478" i="14"/>
  <c r="B1478" i="14" s="1"/>
  <c r="A1478" i="14" s="1"/>
  <c r="C1479" i="14"/>
  <c r="B1479" i="14" s="1"/>
  <c r="A1479" i="14" s="1"/>
  <c r="C1480" i="14"/>
  <c r="B1480" i="14" s="1"/>
  <c r="A1480" i="14" s="1"/>
  <c r="C1481" i="14"/>
  <c r="B1481" i="14" s="1"/>
  <c r="A1481" i="14" s="1"/>
  <c r="C1482" i="14"/>
  <c r="B1482" i="14" s="1"/>
  <c r="A1482" i="14" s="1"/>
  <c r="C1483" i="14"/>
  <c r="B1483" i="14" s="1"/>
  <c r="A1483" i="14" s="1"/>
  <c r="C1484" i="14"/>
  <c r="B1484" i="14" s="1"/>
  <c r="A1484" i="14" s="1"/>
  <c r="C1485" i="14"/>
  <c r="B1485" i="14" s="1"/>
  <c r="A1485" i="14" s="1"/>
  <c r="C1486" i="14"/>
  <c r="B1486" i="14" s="1"/>
  <c r="A1486" i="14" s="1"/>
  <c r="C1487" i="14"/>
  <c r="B1487" i="14" s="1"/>
  <c r="A1487" i="14" s="1"/>
  <c r="C1488" i="14"/>
  <c r="B1488" i="14" s="1"/>
  <c r="A1488" i="14" s="1"/>
  <c r="C1489" i="14"/>
  <c r="B1489" i="14" s="1"/>
  <c r="A1489" i="14" s="1"/>
  <c r="C1490" i="14"/>
  <c r="B1490" i="14" s="1"/>
  <c r="A1490" i="14" s="1"/>
  <c r="C1491" i="14"/>
  <c r="B1491" i="14" s="1"/>
  <c r="A1491" i="14" s="1"/>
  <c r="C1492" i="14"/>
  <c r="B1492" i="14" s="1"/>
  <c r="A1492" i="14" s="1"/>
  <c r="C1493" i="14"/>
  <c r="B1493" i="14" s="1"/>
  <c r="A1493" i="14" s="1"/>
  <c r="C1494" i="14"/>
  <c r="B1494" i="14" s="1"/>
  <c r="A1494" i="14" s="1"/>
  <c r="C1495" i="14"/>
  <c r="B1495" i="14" s="1"/>
  <c r="A1495" i="14" s="1"/>
  <c r="C1496" i="14"/>
  <c r="B1496" i="14" s="1"/>
  <c r="A1496" i="14" s="1"/>
  <c r="C1497" i="14"/>
  <c r="B1497" i="14" s="1"/>
  <c r="A1497" i="14" s="1"/>
  <c r="C1498" i="14"/>
  <c r="B1498" i="14" s="1"/>
  <c r="A1498" i="14" s="1"/>
  <c r="C1499" i="14"/>
  <c r="B1499" i="14" s="1"/>
  <c r="A1499" i="14" s="1"/>
  <c r="C1500" i="14"/>
  <c r="B1500" i="14" s="1"/>
  <c r="A1500" i="14" s="1"/>
  <c r="C1501" i="14"/>
  <c r="B1501" i="14" s="1"/>
  <c r="A1501" i="14" s="1"/>
  <c r="C1502" i="14"/>
  <c r="B1502" i="14" s="1"/>
  <c r="A1502" i="14" s="1"/>
  <c r="C1503" i="14"/>
  <c r="B1503" i="14" s="1"/>
  <c r="A1503" i="14" s="1"/>
  <c r="C1504" i="14"/>
  <c r="B1504" i="14" s="1"/>
  <c r="A1504" i="14" s="1"/>
  <c r="C1505" i="14"/>
  <c r="B1505" i="14" s="1"/>
  <c r="A1505" i="14" s="1"/>
  <c r="C1506" i="14"/>
  <c r="B1506" i="14" s="1"/>
  <c r="A1506" i="14" s="1"/>
  <c r="C1507" i="14"/>
  <c r="B1507" i="14" s="1"/>
  <c r="A1507" i="14" s="1"/>
  <c r="C1508" i="14"/>
  <c r="B1508" i="14" s="1"/>
  <c r="A1508" i="14" s="1"/>
  <c r="C1509" i="14"/>
  <c r="B1509" i="14" s="1"/>
  <c r="A1509" i="14" s="1"/>
  <c r="C1510" i="14"/>
  <c r="B1510" i="14" s="1"/>
  <c r="A1510" i="14" s="1"/>
  <c r="C1511" i="14"/>
  <c r="B1511" i="14" s="1"/>
  <c r="A1511" i="14" s="1"/>
  <c r="C1512" i="14"/>
  <c r="B1512" i="14" s="1"/>
  <c r="A1512" i="14" s="1"/>
  <c r="C1513" i="14"/>
  <c r="B1513" i="14" s="1"/>
  <c r="A1513" i="14" s="1"/>
  <c r="C1514" i="14"/>
  <c r="B1514" i="14" s="1"/>
  <c r="A1514" i="14" s="1"/>
  <c r="C1515" i="14"/>
  <c r="B1515" i="14" s="1"/>
  <c r="A1515" i="14" s="1"/>
  <c r="C1516" i="14"/>
  <c r="B1516" i="14" s="1"/>
  <c r="A1516" i="14" s="1"/>
  <c r="C1517" i="14"/>
  <c r="B1517" i="14" s="1"/>
  <c r="A1517" i="14" s="1"/>
  <c r="C1518" i="14"/>
  <c r="B1518" i="14" s="1"/>
  <c r="A1518" i="14" s="1"/>
  <c r="C1519" i="14"/>
  <c r="B1519" i="14" s="1"/>
  <c r="A1519" i="14" s="1"/>
  <c r="C1520" i="14"/>
  <c r="B1520" i="14" s="1"/>
  <c r="A1520" i="14" s="1"/>
  <c r="C1521" i="14"/>
  <c r="B1521" i="14" s="1"/>
  <c r="A1521" i="14" s="1"/>
  <c r="C1522" i="14"/>
  <c r="B1522" i="14" s="1"/>
  <c r="A1522" i="14" s="1"/>
  <c r="C1523" i="14"/>
  <c r="B1523" i="14" s="1"/>
  <c r="A1523" i="14" s="1"/>
  <c r="C1524" i="14"/>
  <c r="B1524" i="14" s="1"/>
  <c r="A1524" i="14" s="1"/>
  <c r="C1525" i="14"/>
  <c r="B1525" i="14" s="1"/>
  <c r="A1525" i="14" s="1"/>
  <c r="C1526" i="14"/>
  <c r="B1526" i="14" s="1"/>
  <c r="A1526" i="14" s="1"/>
  <c r="C1527" i="14"/>
  <c r="B1527" i="14" s="1"/>
  <c r="A1527" i="14" s="1"/>
  <c r="C1528" i="14"/>
  <c r="B1528" i="14" s="1"/>
  <c r="A1528" i="14" s="1"/>
  <c r="C1529" i="14"/>
  <c r="B1529" i="14" s="1"/>
  <c r="A1529" i="14" s="1"/>
  <c r="C1530" i="14"/>
  <c r="B1530" i="14" s="1"/>
  <c r="A1530" i="14" s="1"/>
  <c r="C1531" i="14"/>
  <c r="B1531" i="14" s="1"/>
  <c r="A1531" i="14" s="1"/>
  <c r="C1532" i="14"/>
  <c r="B1532" i="14" s="1"/>
  <c r="A1532" i="14" s="1"/>
  <c r="C1533" i="14"/>
  <c r="B1533" i="14" s="1"/>
  <c r="A1533" i="14" s="1"/>
  <c r="C1534" i="14"/>
  <c r="B1534" i="14" s="1"/>
  <c r="A1534" i="14" s="1"/>
  <c r="C1535" i="14"/>
  <c r="B1535" i="14" s="1"/>
  <c r="A1535" i="14" s="1"/>
  <c r="C1536" i="14"/>
  <c r="B1536" i="14" s="1"/>
  <c r="A1536" i="14" s="1"/>
  <c r="C1537" i="14"/>
  <c r="B1537" i="14" s="1"/>
  <c r="A1537" i="14" s="1"/>
  <c r="C1538" i="14"/>
  <c r="B1538" i="14" s="1"/>
  <c r="A1538" i="14" s="1"/>
  <c r="C1539" i="14"/>
  <c r="B1539" i="14" s="1"/>
  <c r="A1539" i="14" s="1"/>
  <c r="C1540" i="14"/>
  <c r="B1540" i="14" s="1"/>
  <c r="A1540" i="14" s="1"/>
  <c r="C1541" i="14"/>
  <c r="B1541" i="14" s="1"/>
  <c r="A1541" i="14" s="1"/>
  <c r="C1542" i="14"/>
  <c r="B1542" i="14" s="1"/>
  <c r="A1542" i="14" s="1"/>
  <c r="C1543" i="14"/>
  <c r="B1543" i="14" s="1"/>
  <c r="A1543" i="14" s="1"/>
  <c r="C1544" i="14"/>
  <c r="B1544" i="14" s="1"/>
  <c r="A1544" i="14" s="1"/>
  <c r="C1545" i="14"/>
  <c r="B1545" i="14" s="1"/>
  <c r="A1545" i="14" s="1"/>
  <c r="C1546" i="14"/>
  <c r="B1546" i="14" s="1"/>
  <c r="A1546" i="14" s="1"/>
  <c r="C1547" i="14"/>
  <c r="B1547" i="14" s="1"/>
  <c r="A1547" i="14" s="1"/>
  <c r="C1548" i="14"/>
  <c r="B1548" i="14" s="1"/>
  <c r="A1548" i="14" s="1"/>
  <c r="C1549" i="14"/>
  <c r="B1549" i="14" s="1"/>
  <c r="A1549" i="14" s="1"/>
  <c r="C1550" i="14"/>
  <c r="B1550" i="14" s="1"/>
  <c r="A1550" i="14" s="1"/>
  <c r="C1551" i="14"/>
  <c r="B1551" i="14" s="1"/>
  <c r="A1551" i="14" s="1"/>
  <c r="C1552" i="14"/>
  <c r="B1552" i="14" s="1"/>
  <c r="A1552" i="14" s="1"/>
  <c r="C1553" i="14"/>
  <c r="B1553" i="14" s="1"/>
  <c r="A1553" i="14" s="1"/>
  <c r="C1554" i="14"/>
  <c r="B1554" i="14" s="1"/>
  <c r="A1554" i="14" s="1"/>
  <c r="C1555" i="14"/>
  <c r="B1555" i="14" s="1"/>
  <c r="A1555" i="14" s="1"/>
  <c r="C1556" i="14"/>
  <c r="B1556" i="14" s="1"/>
  <c r="A1556" i="14" s="1"/>
  <c r="C1557" i="14"/>
  <c r="B1557" i="14" s="1"/>
  <c r="A1557" i="14" s="1"/>
  <c r="C1558" i="14"/>
  <c r="B1558" i="14" s="1"/>
  <c r="A1558" i="14" s="1"/>
  <c r="C1559" i="14"/>
  <c r="B1559" i="14" s="1"/>
  <c r="A1559" i="14" s="1"/>
  <c r="C1560" i="14"/>
  <c r="B1560" i="14" s="1"/>
  <c r="A1560" i="14" s="1"/>
  <c r="C1561" i="14"/>
  <c r="B1561" i="14" s="1"/>
  <c r="A1561" i="14" s="1"/>
  <c r="C1562" i="14"/>
  <c r="B1562" i="14" s="1"/>
  <c r="A1562" i="14" s="1"/>
  <c r="C1563" i="14"/>
  <c r="B1563" i="14" s="1"/>
  <c r="A1563" i="14" s="1"/>
  <c r="C1564" i="14"/>
  <c r="B1564" i="14" s="1"/>
  <c r="A1564" i="14" s="1"/>
  <c r="C1565" i="14"/>
  <c r="B1565" i="14" s="1"/>
  <c r="A1565" i="14" s="1"/>
  <c r="C1566" i="14"/>
  <c r="B1566" i="14" s="1"/>
  <c r="A1566" i="14" s="1"/>
  <c r="C1567" i="14"/>
  <c r="B1567" i="14" s="1"/>
  <c r="A1567" i="14" s="1"/>
  <c r="C1568" i="14"/>
  <c r="B1568" i="14" s="1"/>
  <c r="A1568" i="14" s="1"/>
  <c r="C1569" i="14"/>
  <c r="B1569" i="14" s="1"/>
  <c r="A1569" i="14" s="1"/>
  <c r="C1570" i="14"/>
  <c r="B1570" i="14" s="1"/>
  <c r="A1570" i="14" s="1"/>
  <c r="C1571" i="14"/>
  <c r="B1571" i="14" s="1"/>
  <c r="A1571" i="14" s="1"/>
  <c r="C1572" i="14"/>
  <c r="B1572" i="14" s="1"/>
  <c r="A1572" i="14" s="1"/>
  <c r="C1573" i="14"/>
  <c r="B1573" i="14" s="1"/>
  <c r="A1573" i="14" s="1"/>
  <c r="C1574" i="14"/>
  <c r="B1574" i="14" s="1"/>
  <c r="A1574" i="14" s="1"/>
  <c r="C1575" i="14"/>
  <c r="B1575" i="14" s="1"/>
  <c r="A1575" i="14" s="1"/>
  <c r="C1576" i="14"/>
  <c r="B1576" i="14" s="1"/>
  <c r="A1576" i="14" s="1"/>
  <c r="C1577" i="14"/>
  <c r="B1577" i="14" s="1"/>
  <c r="A1577" i="14" s="1"/>
  <c r="C1578" i="14"/>
  <c r="B1578" i="14" s="1"/>
  <c r="A1578" i="14" s="1"/>
  <c r="C1579" i="14"/>
  <c r="B1579" i="14" s="1"/>
  <c r="A1579" i="14" s="1"/>
  <c r="C1580" i="14"/>
  <c r="B1580" i="14" s="1"/>
  <c r="A1580" i="14" s="1"/>
  <c r="C1581" i="14"/>
  <c r="B1581" i="14" s="1"/>
  <c r="A1581" i="14" s="1"/>
  <c r="C1582" i="14"/>
  <c r="B1582" i="14" s="1"/>
  <c r="A1582" i="14" s="1"/>
  <c r="C1583" i="14"/>
  <c r="B1583" i="14" s="1"/>
  <c r="A1583" i="14" s="1"/>
  <c r="C1584" i="14"/>
  <c r="B1584" i="14" s="1"/>
  <c r="A1584" i="14" s="1"/>
  <c r="C1585" i="14"/>
  <c r="B1585" i="14" s="1"/>
  <c r="A1585" i="14" s="1"/>
  <c r="C1586" i="14"/>
  <c r="B1586" i="14" s="1"/>
  <c r="A1586" i="14" s="1"/>
  <c r="C1587" i="14"/>
  <c r="B1587" i="14" s="1"/>
  <c r="A1587" i="14" s="1"/>
  <c r="C1588" i="14"/>
  <c r="B1588" i="14" s="1"/>
  <c r="A1588" i="14" s="1"/>
  <c r="C1589" i="14"/>
  <c r="B1589" i="14" s="1"/>
  <c r="A1589" i="14" s="1"/>
  <c r="C1590" i="14"/>
  <c r="B1590" i="14" s="1"/>
  <c r="A1590" i="14" s="1"/>
  <c r="C1591" i="14"/>
  <c r="B1591" i="14" s="1"/>
  <c r="A1591" i="14" s="1"/>
  <c r="C1592" i="14"/>
  <c r="B1592" i="14" s="1"/>
  <c r="A1592" i="14" s="1"/>
  <c r="C1593" i="14"/>
  <c r="B1593" i="14" s="1"/>
  <c r="A1593" i="14" s="1"/>
  <c r="C1594" i="14"/>
  <c r="B1594" i="14" s="1"/>
  <c r="A1594" i="14" s="1"/>
  <c r="C1595" i="14"/>
  <c r="B1595" i="14" s="1"/>
  <c r="A1595" i="14" s="1"/>
  <c r="C1596" i="14"/>
  <c r="B1596" i="14" s="1"/>
  <c r="A1596" i="14" s="1"/>
  <c r="C1597" i="14"/>
  <c r="B1597" i="14" s="1"/>
  <c r="A1597" i="14" s="1"/>
  <c r="C1598" i="14"/>
  <c r="B1598" i="14" s="1"/>
  <c r="A1598" i="14" s="1"/>
  <c r="C1599" i="14"/>
  <c r="B1599" i="14" s="1"/>
  <c r="A1599" i="14" s="1"/>
  <c r="C1600" i="14"/>
  <c r="B1600" i="14" s="1"/>
  <c r="A1600" i="14" s="1"/>
  <c r="C1601" i="14"/>
  <c r="B1601" i="14" s="1"/>
  <c r="A1601" i="14" s="1"/>
  <c r="C1602" i="14"/>
  <c r="B1602" i="14" s="1"/>
  <c r="A1602" i="14" s="1"/>
  <c r="C1603" i="14"/>
  <c r="B1603" i="14" s="1"/>
  <c r="A1603" i="14" s="1"/>
  <c r="C1604" i="14"/>
  <c r="B1604" i="14" s="1"/>
  <c r="A1604" i="14" s="1"/>
  <c r="C1605" i="14"/>
  <c r="B1605" i="14" s="1"/>
  <c r="A1605" i="14" s="1"/>
  <c r="C1606" i="14"/>
  <c r="B1606" i="14" s="1"/>
  <c r="A1606" i="14" s="1"/>
  <c r="C1607" i="14"/>
  <c r="B1607" i="14" s="1"/>
  <c r="A1607" i="14" s="1"/>
  <c r="C1608" i="14"/>
  <c r="B1608" i="14" s="1"/>
  <c r="A1608" i="14" s="1"/>
  <c r="C1609" i="14"/>
  <c r="B1609" i="14" s="1"/>
  <c r="A1609" i="14" s="1"/>
  <c r="C1610" i="14"/>
  <c r="B1610" i="14" s="1"/>
  <c r="A1610" i="14" s="1"/>
  <c r="C1611" i="14"/>
  <c r="B1611" i="14" s="1"/>
  <c r="A1611" i="14" s="1"/>
  <c r="C1612" i="14"/>
  <c r="B1612" i="14" s="1"/>
  <c r="A1612" i="14" s="1"/>
  <c r="J126" i="14"/>
  <c r="M126" i="14"/>
  <c r="P126" i="14"/>
  <c r="Q126" i="14"/>
  <c r="R126" i="14"/>
  <c r="S126" i="14"/>
  <c r="T126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8" i="14"/>
  <c r="M259" i="14"/>
  <c r="M260" i="14"/>
  <c r="M261" i="14"/>
  <c r="M262" i="14"/>
  <c r="M263" i="14"/>
  <c r="M264" i="14"/>
  <c r="M265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8" i="14"/>
  <c r="M409" i="14"/>
  <c r="M410" i="14"/>
  <c r="M411" i="14"/>
  <c r="M412" i="14"/>
  <c r="M413" i="14"/>
  <c r="M414" i="14"/>
  <c r="M415" i="14"/>
  <c r="M416" i="14"/>
  <c r="M417" i="14"/>
  <c r="M418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3" i="14"/>
  <c r="M604" i="14"/>
  <c r="M605" i="14"/>
  <c r="M606" i="14"/>
  <c r="M607" i="14"/>
  <c r="M608" i="14"/>
  <c r="M609" i="14"/>
  <c r="M610" i="14"/>
  <c r="M611" i="14"/>
  <c r="M612" i="14"/>
  <c r="M614" i="14"/>
  <c r="M615" i="14"/>
  <c r="M616" i="14"/>
  <c r="M617" i="14"/>
  <c r="M618" i="14"/>
  <c r="M619" i="14"/>
  <c r="M620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4" i="14"/>
  <c r="M805" i="14"/>
  <c r="M806" i="14"/>
  <c r="M807" i="14"/>
  <c r="M808" i="14"/>
  <c r="M809" i="14"/>
  <c r="M810" i="14"/>
  <c r="M811" i="14"/>
  <c r="M812" i="14"/>
  <c r="M813" i="14"/>
  <c r="M814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6" i="14"/>
  <c r="M1017" i="14"/>
  <c r="M1018" i="14"/>
  <c r="M1019" i="14"/>
  <c r="M1020" i="14"/>
  <c r="M1021" i="14"/>
  <c r="M1022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4" i="14"/>
  <c r="M1345" i="14"/>
  <c r="M1346" i="14"/>
  <c r="M1347" i="14"/>
  <c r="M1348" i="14"/>
  <c r="M1349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4" i="14"/>
  <c r="M1605" i="14"/>
  <c r="M1606" i="14"/>
  <c r="M1607" i="14"/>
  <c r="M1608" i="14"/>
  <c r="M1609" i="14"/>
  <c r="M1610" i="14"/>
  <c r="M1611" i="14"/>
  <c r="M161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60" i="14"/>
  <c r="J61" i="14"/>
  <c r="J62" i="14"/>
  <c r="J63" i="14"/>
  <c r="J64" i="14"/>
  <c r="J65" i="14"/>
  <c r="J66" i="14"/>
  <c r="J67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90" i="14"/>
  <c r="J91" i="14"/>
  <c r="J92" i="14"/>
  <c r="J93" i="14"/>
  <c r="J94" i="14"/>
  <c r="J95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4" i="14"/>
  <c r="J125" i="14"/>
  <c r="J127" i="14"/>
  <c r="J128" i="14"/>
  <c r="J129" i="14"/>
  <c r="J130" i="14"/>
  <c r="J131" i="14"/>
  <c r="J132" i="14"/>
  <c r="J133" i="14"/>
  <c r="J134" i="14"/>
  <c r="J135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7" i="14"/>
  <c r="J158" i="14"/>
  <c r="J159" i="14"/>
  <c r="J160" i="14"/>
  <c r="J161" i="14"/>
  <c r="J162" i="14"/>
  <c r="J163" i="14"/>
  <c r="J164" i="14"/>
  <c r="J165" i="14"/>
  <c r="J166" i="14"/>
  <c r="J167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5" i="14"/>
  <c r="J196" i="14"/>
  <c r="J197" i="14"/>
  <c r="J198" i="14"/>
  <c r="J199" i="14"/>
  <c r="J200" i="14"/>
  <c r="J201" i="14"/>
  <c r="J202" i="14"/>
  <c r="J203" i="14"/>
  <c r="J204" i="14"/>
  <c r="J205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5" i="14"/>
  <c r="J226" i="14"/>
  <c r="J227" i="14"/>
  <c r="J228" i="14"/>
  <c r="J229" i="14"/>
  <c r="J230" i="14"/>
  <c r="J231" i="14"/>
  <c r="J232" i="14"/>
  <c r="J233" i="14"/>
  <c r="J234" i="14"/>
  <c r="J235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4" i="14"/>
  <c r="J265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1" i="14"/>
  <c r="J292" i="14"/>
  <c r="J293" i="14"/>
  <c r="J294" i="14"/>
  <c r="J295" i="14"/>
  <c r="J296" i="14"/>
  <c r="J297" i="14"/>
  <c r="J298" i="14"/>
  <c r="J299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7" i="14"/>
  <c r="J328" i="14"/>
  <c r="J329" i="14"/>
  <c r="J330" i="14"/>
  <c r="J331" i="14"/>
  <c r="J332" i="14"/>
  <c r="J333" i="14"/>
  <c r="J334" i="14"/>
  <c r="J335" i="14"/>
  <c r="J336" i="14"/>
  <c r="J337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7" i="14"/>
  <c r="J368" i="14"/>
  <c r="J369" i="14"/>
  <c r="J370" i="14"/>
  <c r="J371" i="14"/>
  <c r="J372" i="14"/>
  <c r="J373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5" i="14"/>
  <c r="J406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4" i="14"/>
  <c r="J425" i="14"/>
  <c r="J426" i="14"/>
  <c r="J427" i="14"/>
  <c r="J428" i="14"/>
  <c r="J429" i="14"/>
  <c r="J430" i="14"/>
  <c r="J431" i="14"/>
  <c r="J432" i="14"/>
  <c r="J433" i="14"/>
  <c r="J434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7" i="14"/>
  <c r="J538" i="14"/>
  <c r="J539" i="14"/>
  <c r="J540" i="14"/>
  <c r="J541" i="14"/>
  <c r="J542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3" i="14"/>
  <c r="J574" i="14"/>
  <c r="J575" i="14"/>
  <c r="J576" i="14"/>
  <c r="J577" i="14"/>
  <c r="J578" i="14"/>
  <c r="J579" i="14"/>
  <c r="J580" i="14"/>
  <c r="J581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6" i="14"/>
  <c r="J607" i="14"/>
  <c r="J608" i="14"/>
  <c r="J609" i="14"/>
  <c r="J610" i="14"/>
  <c r="J611" i="14"/>
  <c r="J612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4" i="14"/>
  <c r="J635" i="14"/>
  <c r="J636" i="14"/>
  <c r="J637" i="14"/>
  <c r="J638" i="14"/>
  <c r="J639" i="14"/>
  <c r="J640" i="14"/>
  <c r="J641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7" i="14"/>
  <c r="J678" i="14"/>
  <c r="J679" i="14"/>
  <c r="J680" i="14"/>
  <c r="J681" i="14"/>
  <c r="J682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10" i="14"/>
  <c r="J711" i="14"/>
  <c r="J712" i="14"/>
  <c r="J713" i="14"/>
  <c r="J714" i="14"/>
  <c r="J715" i="14"/>
  <c r="J716" i="14"/>
  <c r="J717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2" i="14"/>
  <c r="J743" i="14"/>
  <c r="J744" i="14"/>
  <c r="J745" i="14"/>
  <c r="J746" i="14"/>
  <c r="J747" i="14"/>
  <c r="J748" i="14"/>
  <c r="J749" i="14"/>
  <c r="J750" i="14"/>
  <c r="J751" i="14"/>
  <c r="J752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1" i="14"/>
  <c r="J782" i="14"/>
  <c r="J783" i="14"/>
  <c r="J784" i="14"/>
  <c r="J785" i="14"/>
  <c r="J786" i="14"/>
  <c r="J787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2" i="14"/>
  <c r="J813" i="14"/>
  <c r="J814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1" i="14"/>
  <c r="J842" i="14"/>
  <c r="J843" i="14"/>
  <c r="J844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6" i="14"/>
  <c r="J877" i="14"/>
  <c r="J878" i="14"/>
  <c r="J879" i="14"/>
  <c r="J880" i="14"/>
  <c r="J881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9" i="14"/>
  <c r="J910" i="14"/>
  <c r="J911" i="14"/>
  <c r="J912" i="14"/>
  <c r="J913" i="14"/>
  <c r="J914" i="14"/>
  <c r="J915" i="14"/>
  <c r="J916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2" i="14"/>
  <c r="J943" i="14"/>
  <c r="J944" i="14"/>
  <c r="J945" i="14"/>
  <c r="J946" i="14"/>
  <c r="J947" i="14"/>
  <c r="J948" i="14"/>
  <c r="J949" i="14"/>
  <c r="J950" i="14"/>
  <c r="J951" i="14"/>
  <c r="J952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6" i="14"/>
  <c r="J977" i="14"/>
  <c r="J978" i="14"/>
  <c r="J979" i="14"/>
  <c r="J980" i="14"/>
  <c r="J981" i="14"/>
  <c r="J982" i="14"/>
  <c r="J983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8" i="14"/>
  <c r="J1009" i="14"/>
  <c r="J1010" i="14"/>
  <c r="J1011" i="14"/>
  <c r="J1012" i="14"/>
  <c r="J1013" i="14"/>
  <c r="J1014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6" i="14"/>
  <c r="J1037" i="14"/>
  <c r="J1038" i="14"/>
  <c r="J1039" i="14"/>
  <c r="J1040" i="14"/>
  <c r="J1041" i="14"/>
  <c r="J1042" i="14"/>
  <c r="J1043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3" i="14"/>
  <c r="J1114" i="14"/>
  <c r="J1115" i="14"/>
  <c r="J1116" i="14"/>
  <c r="J1117" i="14"/>
  <c r="J1118" i="14"/>
  <c r="J1119" i="14"/>
  <c r="J1120" i="14"/>
  <c r="J1122" i="14"/>
  <c r="J1123" i="14"/>
  <c r="J1124" i="14"/>
  <c r="J1125" i="14"/>
  <c r="J1126" i="14"/>
  <c r="J1127" i="14"/>
  <c r="J1128" i="14"/>
  <c r="J1129" i="14"/>
  <c r="J1130" i="14"/>
  <c r="J1131" i="14"/>
  <c r="J1132" i="14"/>
  <c r="J1133" i="14"/>
  <c r="J1134" i="14"/>
  <c r="J1135" i="14"/>
  <c r="J1136" i="14"/>
  <c r="J1137" i="14"/>
  <c r="J1138" i="14"/>
  <c r="J1139" i="14"/>
  <c r="J1140" i="14"/>
  <c r="J1141" i="14"/>
  <c r="J1142" i="14"/>
  <c r="J1143" i="14"/>
  <c r="J1144" i="14"/>
  <c r="J1146" i="14"/>
  <c r="J1147" i="14"/>
  <c r="J1148" i="14"/>
  <c r="J1149" i="14"/>
  <c r="J1150" i="14"/>
  <c r="J1151" i="14"/>
  <c r="J1152" i="14"/>
  <c r="J1153" i="14"/>
  <c r="J1154" i="14"/>
  <c r="J1155" i="14"/>
  <c r="J1156" i="14"/>
  <c r="J1158" i="14"/>
  <c r="J1159" i="14"/>
  <c r="J1160" i="14"/>
  <c r="J1161" i="14"/>
  <c r="J1162" i="14"/>
  <c r="J1163" i="14"/>
  <c r="J1164" i="14"/>
  <c r="J1165" i="14"/>
  <c r="J1166" i="14"/>
  <c r="J1167" i="14"/>
  <c r="J1168" i="14"/>
  <c r="J1169" i="14"/>
  <c r="J1170" i="14"/>
  <c r="J1171" i="14"/>
  <c r="J1172" i="14"/>
  <c r="J1173" i="14"/>
  <c r="J1174" i="14"/>
  <c r="J1175" i="14"/>
  <c r="J1176" i="14"/>
  <c r="J1177" i="14"/>
  <c r="J1178" i="14"/>
  <c r="J1180" i="14"/>
  <c r="J1181" i="14"/>
  <c r="J1182" i="14"/>
  <c r="J1183" i="14"/>
  <c r="J1184" i="14"/>
  <c r="J1185" i="14"/>
  <c r="J1186" i="14"/>
  <c r="J1187" i="14"/>
  <c r="J1188" i="14"/>
  <c r="J1190" i="14"/>
  <c r="J1191" i="14"/>
  <c r="J1192" i="14"/>
  <c r="J1193" i="14"/>
  <c r="J1194" i="14"/>
  <c r="J1195" i="14"/>
  <c r="J1196" i="14"/>
  <c r="J1197" i="14"/>
  <c r="J1198" i="14"/>
  <c r="J1199" i="14"/>
  <c r="J1200" i="14"/>
  <c r="J1201" i="14"/>
  <c r="J1202" i="14"/>
  <c r="J1203" i="14"/>
  <c r="J1204" i="14"/>
  <c r="J1205" i="14"/>
  <c r="J1206" i="14"/>
  <c r="J1207" i="14"/>
  <c r="J1208" i="14"/>
  <c r="J1209" i="14"/>
  <c r="J1210" i="14"/>
  <c r="J1211" i="14"/>
  <c r="J1213" i="14"/>
  <c r="J1214" i="14"/>
  <c r="J1215" i="14"/>
  <c r="J1216" i="14"/>
  <c r="J1217" i="14"/>
  <c r="J1218" i="14"/>
  <c r="J1219" i="14"/>
  <c r="J1221" i="14"/>
  <c r="J1222" i="14"/>
  <c r="J1223" i="14"/>
  <c r="J1224" i="14"/>
  <c r="J1225" i="14"/>
  <c r="J1226" i="14"/>
  <c r="J1227" i="14"/>
  <c r="J1228" i="14"/>
  <c r="J1229" i="14"/>
  <c r="J1230" i="14"/>
  <c r="J1231" i="14"/>
  <c r="J1232" i="14"/>
  <c r="J1233" i="14"/>
  <c r="J1234" i="14"/>
  <c r="J1235" i="14"/>
  <c r="J1236" i="14"/>
  <c r="J1237" i="14"/>
  <c r="J1238" i="14"/>
  <c r="J1239" i="14"/>
  <c r="J1241" i="14"/>
  <c r="J1242" i="14"/>
  <c r="J1243" i="14"/>
  <c r="J1244" i="14"/>
  <c r="J1245" i="14"/>
  <c r="J1246" i="14"/>
  <c r="J1247" i="14"/>
  <c r="J1248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6" i="14"/>
  <c r="J1277" i="14"/>
  <c r="J1278" i="14"/>
  <c r="J1279" i="14"/>
  <c r="J1280" i="14"/>
  <c r="J1281" i="14"/>
  <c r="J1282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6" i="14"/>
  <c r="J1307" i="14"/>
  <c r="J1308" i="14"/>
  <c r="J1309" i="14"/>
  <c r="J1310" i="14"/>
  <c r="J1311" i="14"/>
  <c r="J1312" i="14"/>
  <c r="J1313" i="14"/>
  <c r="J1314" i="14"/>
  <c r="J1315" i="14"/>
  <c r="J1316" i="14"/>
  <c r="J1317" i="14"/>
  <c r="J1319" i="14"/>
  <c r="J1320" i="14"/>
  <c r="J1321" i="14"/>
  <c r="J1322" i="14"/>
  <c r="J1323" i="14"/>
  <c r="J1324" i="14"/>
  <c r="J1325" i="14"/>
  <c r="J1326" i="14"/>
  <c r="J1327" i="14"/>
  <c r="J1328" i="14"/>
  <c r="J1329" i="14"/>
  <c r="J1330" i="14"/>
  <c r="J1331" i="14"/>
  <c r="J1332" i="14"/>
  <c r="J1333" i="14"/>
  <c r="J1334" i="14"/>
  <c r="J1335" i="14"/>
  <c r="J1336" i="14"/>
  <c r="J1337" i="14"/>
  <c r="J1338" i="14"/>
  <c r="J1339" i="14"/>
  <c r="J1340" i="14"/>
  <c r="J1341" i="14"/>
  <c r="J1342" i="14"/>
  <c r="J1343" i="14"/>
  <c r="J1344" i="14"/>
  <c r="J1345" i="14"/>
  <c r="J1346" i="14"/>
  <c r="J1348" i="14"/>
  <c r="J1349" i="14"/>
  <c r="J1351" i="14"/>
  <c r="J1352" i="14"/>
  <c r="J1353" i="14"/>
  <c r="J1354" i="14"/>
  <c r="J1355" i="14"/>
  <c r="J1356" i="14"/>
  <c r="J1357" i="14"/>
  <c r="J1358" i="14"/>
  <c r="J1359" i="14"/>
  <c r="J1360" i="14"/>
  <c r="J1361" i="14"/>
  <c r="J1362" i="14"/>
  <c r="J1363" i="14"/>
  <c r="J1364" i="14"/>
  <c r="J1365" i="14"/>
  <c r="J1366" i="14"/>
  <c r="J1367" i="14"/>
  <c r="J1368" i="14"/>
  <c r="J1369" i="14"/>
  <c r="J1370" i="14"/>
  <c r="J1371" i="14"/>
  <c r="J1372" i="14"/>
  <c r="J1373" i="14"/>
  <c r="J1374" i="14"/>
  <c r="J1375" i="14"/>
  <c r="J1376" i="14"/>
  <c r="J1377" i="14"/>
  <c r="J1378" i="14"/>
  <c r="J1379" i="14"/>
  <c r="J1381" i="14"/>
  <c r="J1382" i="14"/>
  <c r="J1383" i="14"/>
  <c r="J1384" i="14"/>
  <c r="J1385" i="14"/>
  <c r="J1386" i="14"/>
  <c r="J1387" i="14"/>
  <c r="J1388" i="14"/>
  <c r="J1390" i="14"/>
  <c r="J1391" i="14"/>
  <c r="J1392" i="14"/>
  <c r="J1393" i="14"/>
  <c r="J1394" i="14"/>
  <c r="J1395" i="14"/>
  <c r="J1396" i="14"/>
  <c r="J1397" i="14"/>
  <c r="J1398" i="14"/>
  <c r="J1399" i="14"/>
  <c r="J1400" i="14"/>
  <c r="J1401" i="14"/>
  <c r="J1402" i="14"/>
  <c r="J1403" i="14"/>
  <c r="J1404" i="14"/>
  <c r="J1405" i="14"/>
  <c r="J1406" i="14"/>
  <c r="J1407" i="14"/>
  <c r="J1408" i="14"/>
  <c r="J1409" i="14"/>
  <c r="J1410" i="14"/>
  <c r="J1411" i="14"/>
  <c r="J1413" i="14"/>
  <c r="J1414" i="14"/>
  <c r="J1415" i="14"/>
  <c r="J1416" i="14"/>
  <c r="J1417" i="14"/>
  <c r="J1418" i="14"/>
  <c r="J1419" i="14"/>
  <c r="J1421" i="14"/>
  <c r="J1422" i="14"/>
  <c r="J1423" i="14"/>
  <c r="J1424" i="14"/>
  <c r="J1425" i="14"/>
  <c r="J1426" i="14"/>
  <c r="J1427" i="14"/>
  <c r="J1428" i="14"/>
  <c r="J1429" i="14"/>
  <c r="J1430" i="14"/>
  <c r="J1431" i="14"/>
  <c r="J1432" i="14"/>
  <c r="J1433" i="14"/>
  <c r="J1434" i="14"/>
  <c r="J1435" i="14"/>
  <c r="J1436" i="14"/>
  <c r="J1437" i="14"/>
  <c r="J1438" i="14"/>
  <c r="J1439" i="14"/>
  <c r="J1440" i="14"/>
  <c r="J1441" i="14"/>
  <c r="J1442" i="14"/>
  <c r="J1444" i="14"/>
  <c r="J1445" i="14"/>
  <c r="J1446" i="14"/>
  <c r="J1448" i="14"/>
  <c r="J1449" i="14"/>
  <c r="J1450" i="14"/>
  <c r="J1451" i="14"/>
  <c r="J1452" i="14"/>
  <c r="J1453" i="14"/>
  <c r="J1454" i="14"/>
  <c r="J1455" i="14"/>
  <c r="J1456" i="14"/>
  <c r="J1457" i="14"/>
  <c r="J1458" i="14"/>
  <c r="J1459" i="14"/>
  <c r="J1460" i="14"/>
  <c r="J1461" i="14"/>
  <c r="J1462" i="14"/>
  <c r="J1463" i="14"/>
  <c r="J1464" i="14"/>
  <c r="J1465" i="14"/>
  <c r="J1466" i="14"/>
  <c r="J1467" i="14"/>
  <c r="J1468" i="14"/>
  <c r="J1469" i="14"/>
  <c r="J1470" i="14"/>
  <c r="J1471" i="14"/>
  <c r="J1473" i="14"/>
  <c r="J1474" i="14"/>
  <c r="J1475" i="14"/>
  <c r="J1476" i="14"/>
  <c r="J1477" i="14"/>
  <c r="J1478" i="14"/>
  <c r="J1480" i="14"/>
  <c r="J1481" i="14"/>
  <c r="J1482" i="14"/>
  <c r="J1483" i="14"/>
  <c r="J1484" i="14"/>
  <c r="J1485" i="14"/>
  <c r="J1486" i="14"/>
  <c r="J1487" i="14"/>
  <c r="J1488" i="14"/>
  <c r="J1489" i="14"/>
  <c r="J1490" i="14"/>
  <c r="J1491" i="14"/>
  <c r="J1492" i="14"/>
  <c r="J1493" i="14"/>
  <c r="J1494" i="14"/>
  <c r="J1495" i="14"/>
  <c r="J1496" i="14"/>
  <c r="J1497" i="14"/>
  <c r="J1498" i="14"/>
  <c r="J1499" i="14"/>
  <c r="J1500" i="14"/>
  <c r="J1501" i="14"/>
  <c r="J1502" i="14"/>
  <c r="J1503" i="14"/>
  <c r="J1504" i="14"/>
  <c r="J1505" i="14"/>
  <c r="J1507" i="14"/>
  <c r="J1508" i="14"/>
  <c r="J1509" i="14"/>
  <c r="J1510" i="14"/>
  <c r="J1511" i="14"/>
  <c r="J1512" i="14"/>
  <c r="J1513" i="14"/>
  <c r="J1514" i="14"/>
  <c r="J1516" i="14"/>
  <c r="J1517" i="14"/>
  <c r="J1518" i="14"/>
  <c r="J1519" i="14"/>
  <c r="J1520" i="14"/>
  <c r="J1521" i="14"/>
  <c r="J1522" i="14"/>
  <c r="J1523" i="14"/>
  <c r="J1524" i="14"/>
  <c r="J1525" i="14"/>
  <c r="J1526" i="14"/>
  <c r="J1527" i="14"/>
  <c r="J1528" i="14"/>
  <c r="J1529" i="14"/>
  <c r="J1530" i="14"/>
  <c r="J1531" i="14"/>
  <c r="J1532" i="14"/>
  <c r="J1533" i="14"/>
  <c r="J1534" i="14"/>
  <c r="J1535" i="14"/>
  <c r="J1536" i="14"/>
  <c r="J1537" i="14"/>
  <c r="J1538" i="14"/>
  <c r="J1539" i="14"/>
  <c r="J1540" i="14"/>
  <c r="J1542" i="14"/>
  <c r="J1543" i="14"/>
  <c r="J1544" i="14"/>
  <c r="J1545" i="14"/>
  <c r="J1546" i="14"/>
  <c r="J1547" i="14"/>
  <c r="J1548" i="14"/>
  <c r="J1549" i="14"/>
  <c r="J1550" i="14"/>
  <c r="J1551" i="14"/>
  <c r="J1552" i="14"/>
  <c r="J1553" i="14"/>
  <c r="J1554" i="14"/>
  <c r="J1555" i="14"/>
  <c r="J1556" i="14"/>
  <c r="J1558" i="14"/>
  <c r="J1559" i="14"/>
  <c r="J1560" i="14"/>
  <c r="J1561" i="14"/>
  <c r="J1562" i="14"/>
  <c r="J1563" i="14"/>
  <c r="J1564" i="14"/>
  <c r="J1565" i="14"/>
  <c r="J1566" i="14"/>
  <c r="J1567" i="14"/>
  <c r="J1568" i="14"/>
  <c r="J1569" i="14"/>
  <c r="J1570" i="14"/>
  <c r="J1571" i="14"/>
  <c r="J1572" i="14"/>
  <c r="J1574" i="14"/>
  <c r="J1575" i="14"/>
  <c r="J1576" i="14"/>
  <c r="J1577" i="14"/>
  <c r="J1578" i="14"/>
  <c r="J1579" i="14"/>
  <c r="J1580" i="14"/>
  <c r="J1581" i="14"/>
  <c r="J1582" i="14"/>
  <c r="J1583" i="14"/>
  <c r="J1585" i="14"/>
  <c r="J1586" i="14"/>
  <c r="J1587" i="14"/>
  <c r="J1588" i="14"/>
  <c r="J1589" i="14"/>
  <c r="J1590" i="14"/>
  <c r="J1591" i="14"/>
  <c r="J1592" i="14"/>
  <c r="J1593" i="14"/>
  <c r="J1594" i="14"/>
  <c r="J1595" i="14"/>
  <c r="J1596" i="14"/>
  <c r="J1597" i="14"/>
  <c r="J1598" i="14"/>
  <c r="J1599" i="14"/>
  <c r="J1600" i="14"/>
  <c r="J1601" i="14"/>
  <c r="J1602" i="14"/>
  <c r="J1603" i="14"/>
  <c r="J1604" i="14"/>
  <c r="J1605" i="14"/>
  <c r="J1606" i="14"/>
  <c r="J1607" i="14"/>
  <c r="J1608" i="14"/>
  <c r="J1609" i="14"/>
  <c r="J1610" i="14"/>
  <c r="J1611" i="14"/>
  <c r="P3" i="14"/>
  <c r="Q3" i="14"/>
  <c r="R3" i="14"/>
  <c r="S3" i="14"/>
  <c r="T3" i="14"/>
  <c r="P4" i="14"/>
  <c r="Q4" i="14"/>
  <c r="R4" i="14"/>
  <c r="S4" i="14"/>
  <c r="T4" i="14"/>
  <c r="P5" i="14"/>
  <c r="Q5" i="14"/>
  <c r="R5" i="14"/>
  <c r="S5" i="14"/>
  <c r="T5" i="14"/>
  <c r="P6" i="14"/>
  <c r="Q6" i="14"/>
  <c r="R6" i="14"/>
  <c r="S6" i="14"/>
  <c r="T6" i="14"/>
  <c r="P7" i="14"/>
  <c r="Q7" i="14"/>
  <c r="R7" i="14"/>
  <c r="S7" i="14"/>
  <c r="T7" i="14"/>
  <c r="P8" i="14"/>
  <c r="Q8" i="14"/>
  <c r="R8" i="14"/>
  <c r="S8" i="14"/>
  <c r="T8" i="14"/>
  <c r="P9" i="14"/>
  <c r="Q9" i="14"/>
  <c r="R9" i="14"/>
  <c r="S9" i="14"/>
  <c r="T9" i="14"/>
  <c r="P10" i="14"/>
  <c r="Q10" i="14"/>
  <c r="R10" i="14"/>
  <c r="S10" i="14"/>
  <c r="T10" i="14"/>
  <c r="P11" i="14"/>
  <c r="Q11" i="14"/>
  <c r="R11" i="14"/>
  <c r="S11" i="14"/>
  <c r="T11" i="14"/>
  <c r="P12" i="14"/>
  <c r="Q12" i="14"/>
  <c r="R12" i="14"/>
  <c r="S12" i="14"/>
  <c r="T12" i="14"/>
  <c r="P13" i="14"/>
  <c r="Q13" i="14"/>
  <c r="R13" i="14"/>
  <c r="S13" i="14"/>
  <c r="T13" i="14"/>
  <c r="P14" i="14"/>
  <c r="Q14" i="14"/>
  <c r="R14" i="14"/>
  <c r="S14" i="14"/>
  <c r="T14" i="14"/>
  <c r="P15" i="14"/>
  <c r="Q15" i="14"/>
  <c r="R15" i="14"/>
  <c r="S15" i="14"/>
  <c r="T15" i="14"/>
  <c r="P16" i="14"/>
  <c r="Q16" i="14"/>
  <c r="R16" i="14"/>
  <c r="S16" i="14"/>
  <c r="T16" i="14"/>
  <c r="P17" i="14"/>
  <c r="Q17" i="14"/>
  <c r="R17" i="14"/>
  <c r="S17" i="14"/>
  <c r="T17" i="14"/>
  <c r="P18" i="14"/>
  <c r="Q18" i="14"/>
  <c r="R18" i="14"/>
  <c r="S18" i="14"/>
  <c r="T18" i="14"/>
  <c r="P19" i="14"/>
  <c r="Q19" i="14"/>
  <c r="R19" i="14"/>
  <c r="S19" i="14"/>
  <c r="T19" i="14"/>
  <c r="P20" i="14"/>
  <c r="Q20" i="14"/>
  <c r="R20" i="14"/>
  <c r="S20" i="14"/>
  <c r="T20" i="14"/>
  <c r="P21" i="14"/>
  <c r="Q21" i="14"/>
  <c r="R21" i="14"/>
  <c r="S21" i="14"/>
  <c r="T21" i="14"/>
  <c r="P22" i="14"/>
  <c r="Q22" i="14"/>
  <c r="R22" i="14"/>
  <c r="S22" i="14"/>
  <c r="T22" i="14"/>
  <c r="P23" i="14"/>
  <c r="Q23" i="14"/>
  <c r="R23" i="14"/>
  <c r="S23" i="14"/>
  <c r="T23" i="14"/>
  <c r="P24" i="14"/>
  <c r="Q24" i="14"/>
  <c r="R24" i="14"/>
  <c r="S24" i="14"/>
  <c r="T24" i="14"/>
  <c r="P25" i="14"/>
  <c r="Q25" i="14"/>
  <c r="R25" i="14"/>
  <c r="S25" i="14"/>
  <c r="T25" i="14"/>
  <c r="P26" i="14"/>
  <c r="Q26" i="14"/>
  <c r="R26" i="14"/>
  <c r="S26" i="14"/>
  <c r="T26" i="14"/>
  <c r="P27" i="14"/>
  <c r="Q27" i="14"/>
  <c r="R27" i="14"/>
  <c r="S27" i="14"/>
  <c r="T27" i="14"/>
  <c r="P28" i="14"/>
  <c r="Q28" i="14"/>
  <c r="R28" i="14"/>
  <c r="S28" i="14"/>
  <c r="T28" i="14"/>
  <c r="P29" i="14"/>
  <c r="Q29" i="14"/>
  <c r="R29" i="14"/>
  <c r="S29" i="14"/>
  <c r="T29" i="14"/>
  <c r="P30" i="14"/>
  <c r="Q30" i="14"/>
  <c r="R30" i="14"/>
  <c r="S30" i="14"/>
  <c r="T30" i="14"/>
  <c r="P31" i="14"/>
  <c r="Q31" i="14"/>
  <c r="R31" i="14"/>
  <c r="S31" i="14"/>
  <c r="T31" i="14"/>
  <c r="P32" i="14"/>
  <c r="Q32" i="14"/>
  <c r="R32" i="14"/>
  <c r="S32" i="14"/>
  <c r="T32" i="14"/>
  <c r="P33" i="14"/>
  <c r="Q33" i="14"/>
  <c r="R33" i="14"/>
  <c r="S33" i="14"/>
  <c r="T33" i="14"/>
  <c r="P34" i="14"/>
  <c r="Q34" i="14"/>
  <c r="R34" i="14"/>
  <c r="S34" i="14"/>
  <c r="T34" i="14"/>
  <c r="P35" i="14"/>
  <c r="Q35" i="14"/>
  <c r="R35" i="14"/>
  <c r="S35" i="14"/>
  <c r="T35" i="14"/>
  <c r="P36" i="14"/>
  <c r="Q36" i="14"/>
  <c r="R36" i="14"/>
  <c r="S36" i="14"/>
  <c r="T36" i="14"/>
  <c r="P37" i="14"/>
  <c r="Q37" i="14"/>
  <c r="R37" i="14"/>
  <c r="S37" i="14"/>
  <c r="T37" i="14"/>
  <c r="P38" i="14"/>
  <c r="Q38" i="14"/>
  <c r="R38" i="14"/>
  <c r="S38" i="14"/>
  <c r="T38" i="14"/>
  <c r="Q39" i="14"/>
  <c r="P40" i="14"/>
  <c r="Q40" i="14"/>
  <c r="R40" i="14"/>
  <c r="S40" i="14"/>
  <c r="T40" i="14"/>
  <c r="P41" i="14"/>
  <c r="Q41" i="14"/>
  <c r="R41" i="14"/>
  <c r="S41" i="14"/>
  <c r="T41" i="14"/>
  <c r="P42" i="14"/>
  <c r="Q42" i="14"/>
  <c r="R42" i="14"/>
  <c r="S42" i="14"/>
  <c r="T42" i="14"/>
  <c r="P43" i="14"/>
  <c r="Q43" i="14"/>
  <c r="R43" i="14"/>
  <c r="S43" i="14"/>
  <c r="T43" i="14"/>
  <c r="P44" i="14"/>
  <c r="Q44" i="14"/>
  <c r="R44" i="14"/>
  <c r="S44" i="14"/>
  <c r="T44" i="14"/>
  <c r="P45" i="14"/>
  <c r="Q45" i="14"/>
  <c r="R45" i="14"/>
  <c r="S45" i="14"/>
  <c r="T45" i="14"/>
  <c r="P46" i="14"/>
  <c r="Q46" i="14"/>
  <c r="R46" i="14"/>
  <c r="S46" i="14"/>
  <c r="T46" i="14"/>
  <c r="P47" i="14"/>
  <c r="P48" i="14"/>
  <c r="Q48" i="14"/>
  <c r="R48" i="14"/>
  <c r="S48" i="14"/>
  <c r="T48" i="14"/>
  <c r="P49" i="14"/>
  <c r="Q49" i="14"/>
  <c r="R49" i="14"/>
  <c r="S49" i="14"/>
  <c r="T49" i="14"/>
  <c r="P50" i="14"/>
  <c r="Q50" i="14"/>
  <c r="R50" i="14"/>
  <c r="S50" i="14"/>
  <c r="T50" i="14"/>
  <c r="P51" i="14"/>
  <c r="Q51" i="14"/>
  <c r="R51" i="14"/>
  <c r="S51" i="14"/>
  <c r="T51" i="14"/>
  <c r="P52" i="14"/>
  <c r="Q52" i="14"/>
  <c r="R52" i="14"/>
  <c r="S52" i="14"/>
  <c r="T52" i="14"/>
  <c r="P53" i="14"/>
  <c r="Q53" i="14"/>
  <c r="R53" i="14"/>
  <c r="S53" i="14"/>
  <c r="T53" i="14"/>
  <c r="P54" i="14"/>
  <c r="Q54" i="14"/>
  <c r="R54" i="14"/>
  <c r="S54" i="14"/>
  <c r="T54" i="14"/>
  <c r="P55" i="14"/>
  <c r="Q55" i="14"/>
  <c r="R55" i="14"/>
  <c r="S55" i="14"/>
  <c r="T55" i="14"/>
  <c r="P56" i="14"/>
  <c r="Q56" i="14"/>
  <c r="R56" i="14"/>
  <c r="S56" i="14"/>
  <c r="T56" i="14"/>
  <c r="P57" i="14"/>
  <c r="Q57" i="14"/>
  <c r="R57" i="14"/>
  <c r="S57" i="14"/>
  <c r="T57" i="14"/>
  <c r="P58" i="14"/>
  <c r="Q58" i="14"/>
  <c r="R58" i="14"/>
  <c r="S58" i="14"/>
  <c r="T58" i="14"/>
  <c r="P59" i="14"/>
  <c r="Q59" i="14"/>
  <c r="R59" i="14"/>
  <c r="S59" i="14"/>
  <c r="T59" i="14"/>
  <c r="P60" i="14"/>
  <c r="Q60" i="14"/>
  <c r="R60" i="14"/>
  <c r="S60" i="14"/>
  <c r="T60" i="14"/>
  <c r="P61" i="14"/>
  <c r="Q61" i="14"/>
  <c r="R61" i="14"/>
  <c r="S61" i="14"/>
  <c r="T61" i="14"/>
  <c r="P62" i="14"/>
  <c r="Q62" i="14"/>
  <c r="R62" i="14"/>
  <c r="S62" i="14"/>
  <c r="T62" i="14"/>
  <c r="P63" i="14"/>
  <c r="Q63" i="14"/>
  <c r="R63" i="14"/>
  <c r="S63" i="14"/>
  <c r="T63" i="14"/>
  <c r="P64" i="14"/>
  <c r="Q64" i="14"/>
  <c r="R64" i="14"/>
  <c r="S64" i="14"/>
  <c r="T64" i="14"/>
  <c r="P65" i="14"/>
  <c r="Q65" i="14"/>
  <c r="R65" i="14"/>
  <c r="S65" i="14"/>
  <c r="T65" i="14"/>
  <c r="P66" i="14"/>
  <c r="Q66" i="14"/>
  <c r="R66" i="14"/>
  <c r="S66" i="14"/>
  <c r="T66" i="14"/>
  <c r="P67" i="14"/>
  <c r="Q67" i="14"/>
  <c r="R67" i="14"/>
  <c r="S67" i="14"/>
  <c r="T67" i="14"/>
  <c r="Q68" i="14"/>
  <c r="T68" i="14"/>
  <c r="P69" i="14"/>
  <c r="Q69" i="14"/>
  <c r="R69" i="14"/>
  <c r="S69" i="14"/>
  <c r="T69" i="14"/>
  <c r="P70" i="14"/>
  <c r="Q70" i="14"/>
  <c r="R70" i="14"/>
  <c r="S70" i="14"/>
  <c r="T70" i="14"/>
  <c r="P71" i="14"/>
  <c r="Q71" i="14"/>
  <c r="R71" i="14"/>
  <c r="S71" i="14"/>
  <c r="T71" i="14"/>
  <c r="P72" i="14"/>
  <c r="Q72" i="14"/>
  <c r="R72" i="14"/>
  <c r="S72" i="14"/>
  <c r="T72" i="14"/>
  <c r="P73" i="14"/>
  <c r="Q73" i="14"/>
  <c r="R73" i="14"/>
  <c r="S73" i="14"/>
  <c r="T73" i="14"/>
  <c r="P74" i="14"/>
  <c r="Q74" i="14"/>
  <c r="R74" i="14"/>
  <c r="S74" i="14"/>
  <c r="T74" i="14"/>
  <c r="P75" i="14"/>
  <c r="Q75" i="14"/>
  <c r="R75" i="14"/>
  <c r="S75" i="14"/>
  <c r="T75" i="14"/>
  <c r="P76" i="14"/>
  <c r="Q76" i="14"/>
  <c r="R76" i="14"/>
  <c r="S76" i="14"/>
  <c r="T76" i="14"/>
  <c r="P77" i="14"/>
  <c r="Q77" i="14"/>
  <c r="R77" i="14"/>
  <c r="S77" i="14"/>
  <c r="T77" i="14"/>
  <c r="P78" i="14"/>
  <c r="Q78" i="14"/>
  <c r="R78" i="14"/>
  <c r="S78" i="14"/>
  <c r="T78" i="14"/>
  <c r="P79" i="14"/>
  <c r="Q79" i="14"/>
  <c r="R79" i="14"/>
  <c r="S79" i="14"/>
  <c r="T79" i="14"/>
  <c r="P80" i="14"/>
  <c r="Q80" i="14"/>
  <c r="R80" i="14"/>
  <c r="S80" i="14"/>
  <c r="T80" i="14"/>
  <c r="P81" i="14"/>
  <c r="Q81" i="14"/>
  <c r="R81" i="14"/>
  <c r="S81" i="14"/>
  <c r="T81" i="14"/>
  <c r="P82" i="14"/>
  <c r="Q82" i="14"/>
  <c r="P83" i="14"/>
  <c r="Q83" i="14"/>
  <c r="R83" i="14"/>
  <c r="S83" i="14"/>
  <c r="T83" i="14"/>
  <c r="P84" i="14"/>
  <c r="Q84" i="14"/>
  <c r="R84" i="14"/>
  <c r="S84" i="14"/>
  <c r="T84" i="14"/>
  <c r="P85" i="14"/>
  <c r="Q85" i="14"/>
  <c r="R85" i="14"/>
  <c r="S85" i="14"/>
  <c r="T85" i="14"/>
  <c r="P86" i="14"/>
  <c r="Q86" i="14"/>
  <c r="R86" i="14"/>
  <c r="S86" i="14"/>
  <c r="T86" i="14"/>
  <c r="P87" i="14"/>
  <c r="Q87" i="14"/>
  <c r="R87" i="14"/>
  <c r="S87" i="14"/>
  <c r="T87" i="14"/>
  <c r="P88" i="14"/>
  <c r="Q88" i="14"/>
  <c r="R88" i="14"/>
  <c r="S88" i="14"/>
  <c r="T88" i="14"/>
  <c r="P89" i="14"/>
  <c r="Q89" i="14"/>
  <c r="R89" i="14"/>
  <c r="S89" i="14"/>
  <c r="T89" i="14"/>
  <c r="P90" i="14"/>
  <c r="Q90" i="14"/>
  <c r="R90" i="14"/>
  <c r="S90" i="14"/>
  <c r="T90" i="14"/>
  <c r="P91" i="14"/>
  <c r="Q91" i="14"/>
  <c r="R91" i="14"/>
  <c r="S91" i="14"/>
  <c r="T91" i="14"/>
  <c r="P92" i="14"/>
  <c r="Q92" i="14"/>
  <c r="R92" i="14"/>
  <c r="S92" i="14"/>
  <c r="T92" i="14"/>
  <c r="P93" i="14"/>
  <c r="Q93" i="14"/>
  <c r="R93" i="14"/>
  <c r="S93" i="14"/>
  <c r="T93" i="14"/>
  <c r="P94" i="14"/>
  <c r="Q94" i="14"/>
  <c r="R94" i="14"/>
  <c r="S94" i="14"/>
  <c r="T94" i="14"/>
  <c r="P95" i="14"/>
  <c r="Q95" i="14"/>
  <c r="R95" i="14"/>
  <c r="S95" i="14"/>
  <c r="T95" i="14"/>
  <c r="Q96" i="14"/>
  <c r="P97" i="14"/>
  <c r="Q97" i="14"/>
  <c r="R97" i="14"/>
  <c r="S97" i="14"/>
  <c r="T97" i="14"/>
  <c r="P98" i="14"/>
  <c r="Q98" i="14"/>
  <c r="R98" i="14"/>
  <c r="S98" i="14"/>
  <c r="T98" i="14"/>
  <c r="P99" i="14"/>
  <c r="Q99" i="14"/>
  <c r="R99" i="14"/>
  <c r="S99" i="14"/>
  <c r="T99" i="14"/>
  <c r="P100" i="14"/>
  <c r="Q100" i="14"/>
  <c r="R100" i="14"/>
  <c r="S100" i="14"/>
  <c r="T100" i="14"/>
  <c r="P101" i="14"/>
  <c r="Q101" i="14"/>
  <c r="R101" i="14"/>
  <c r="S101" i="14"/>
  <c r="T101" i="14"/>
  <c r="P102" i="14"/>
  <c r="Q102" i="14"/>
  <c r="R102" i="14"/>
  <c r="S102" i="14"/>
  <c r="T102" i="14"/>
  <c r="P103" i="14"/>
  <c r="Q103" i="14"/>
  <c r="R103" i="14"/>
  <c r="S103" i="14"/>
  <c r="T103" i="14"/>
  <c r="P104" i="14"/>
  <c r="Q104" i="14"/>
  <c r="R104" i="14"/>
  <c r="S104" i="14"/>
  <c r="T104" i="14"/>
  <c r="P105" i="14"/>
  <c r="Q105" i="14"/>
  <c r="R105" i="14"/>
  <c r="S105" i="14"/>
  <c r="T105" i="14"/>
  <c r="P106" i="14"/>
  <c r="Q106" i="14"/>
  <c r="R106" i="14"/>
  <c r="S106" i="14"/>
  <c r="T106" i="14"/>
  <c r="P107" i="14"/>
  <c r="Q107" i="14"/>
  <c r="R107" i="14"/>
  <c r="S107" i="14"/>
  <c r="T107" i="14"/>
  <c r="P108" i="14"/>
  <c r="Q108" i="14"/>
  <c r="R108" i="14"/>
  <c r="S108" i="14"/>
  <c r="T108" i="14"/>
  <c r="P109" i="14"/>
  <c r="Q109" i="14"/>
  <c r="R109" i="14"/>
  <c r="S109" i="14"/>
  <c r="T109" i="14"/>
  <c r="P110" i="14"/>
  <c r="Q110" i="14"/>
  <c r="R110" i="14"/>
  <c r="S110" i="14"/>
  <c r="T110" i="14"/>
  <c r="P111" i="14"/>
  <c r="Q111" i="14"/>
  <c r="R111" i="14"/>
  <c r="S111" i="14"/>
  <c r="T111" i="14"/>
  <c r="P112" i="14"/>
  <c r="Q112" i="14"/>
  <c r="R112" i="14"/>
  <c r="S112" i="14"/>
  <c r="T112" i="14"/>
  <c r="P113" i="14"/>
  <c r="P114" i="14"/>
  <c r="Q114" i="14"/>
  <c r="R114" i="14"/>
  <c r="S114" i="14"/>
  <c r="T114" i="14"/>
  <c r="P115" i="14"/>
  <c r="Q115" i="14"/>
  <c r="R115" i="14"/>
  <c r="S115" i="14"/>
  <c r="T115" i="14"/>
  <c r="P116" i="14"/>
  <c r="Q116" i="14"/>
  <c r="R116" i="14"/>
  <c r="S116" i="14"/>
  <c r="T116" i="14"/>
  <c r="P117" i="14"/>
  <c r="Q117" i="14"/>
  <c r="R117" i="14"/>
  <c r="S117" i="14"/>
  <c r="T117" i="14"/>
  <c r="P118" i="14"/>
  <c r="Q118" i="14"/>
  <c r="R118" i="14"/>
  <c r="S118" i="14"/>
  <c r="T118" i="14"/>
  <c r="P119" i="14"/>
  <c r="Q119" i="14"/>
  <c r="R119" i="14"/>
  <c r="S119" i="14"/>
  <c r="T119" i="14"/>
  <c r="P120" i="14"/>
  <c r="Q120" i="14"/>
  <c r="R120" i="14"/>
  <c r="S120" i="14"/>
  <c r="T120" i="14"/>
  <c r="P121" i="14"/>
  <c r="Q121" i="14"/>
  <c r="R121" i="14"/>
  <c r="S121" i="14"/>
  <c r="T121" i="14"/>
  <c r="P122" i="14"/>
  <c r="Q122" i="14"/>
  <c r="R122" i="14"/>
  <c r="S122" i="14"/>
  <c r="T122" i="14"/>
  <c r="P123" i="14"/>
  <c r="Q123" i="14"/>
  <c r="R123" i="14"/>
  <c r="S123" i="14"/>
  <c r="T123" i="14"/>
  <c r="P124" i="14"/>
  <c r="Q124" i="14"/>
  <c r="R124" i="14"/>
  <c r="S124" i="14"/>
  <c r="T124" i="14"/>
  <c r="P125" i="14"/>
  <c r="Q125" i="14"/>
  <c r="R125" i="14"/>
  <c r="S125" i="14"/>
  <c r="T125" i="14"/>
  <c r="P127" i="14"/>
  <c r="Q127" i="14"/>
  <c r="R127" i="14"/>
  <c r="S127" i="14"/>
  <c r="T127" i="14"/>
  <c r="P128" i="14"/>
  <c r="Q128" i="14"/>
  <c r="R128" i="14"/>
  <c r="S128" i="14"/>
  <c r="T128" i="14"/>
  <c r="P129" i="14"/>
  <c r="Q129" i="14"/>
  <c r="R129" i="14"/>
  <c r="S129" i="14"/>
  <c r="T129" i="14"/>
  <c r="P130" i="14"/>
  <c r="Q130" i="14"/>
  <c r="R130" i="14"/>
  <c r="S130" i="14"/>
  <c r="T130" i="14"/>
  <c r="P131" i="14"/>
  <c r="Q131" i="14"/>
  <c r="R131" i="14"/>
  <c r="S131" i="14"/>
  <c r="T131" i="14"/>
  <c r="P132" i="14"/>
  <c r="Q132" i="14"/>
  <c r="R132" i="14"/>
  <c r="S132" i="14"/>
  <c r="T132" i="14"/>
  <c r="P133" i="14"/>
  <c r="Q133" i="14"/>
  <c r="R133" i="14"/>
  <c r="S133" i="14"/>
  <c r="T133" i="14"/>
  <c r="P134" i="14"/>
  <c r="Q134" i="14"/>
  <c r="R134" i="14"/>
  <c r="S134" i="14"/>
  <c r="T134" i="14"/>
  <c r="P135" i="14"/>
  <c r="Q135" i="14"/>
  <c r="R135" i="14"/>
  <c r="S135" i="14"/>
  <c r="T135" i="14"/>
  <c r="P137" i="14"/>
  <c r="Q137" i="14"/>
  <c r="R137" i="14"/>
  <c r="S137" i="14"/>
  <c r="T137" i="14"/>
  <c r="P138" i="14"/>
  <c r="Q138" i="14"/>
  <c r="R138" i="14"/>
  <c r="S138" i="14"/>
  <c r="T138" i="14"/>
  <c r="P139" i="14"/>
  <c r="Q139" i="14"/>
  <c r="R139" i="14"/>
  <c r="S139" i="14"/>
  <c r="T139" i="14"/>
  <c r="P140" i="14"/>
  <c r="Q140" i="14"/>
  <c r="R140" i="14"/>
  <c r="S140" i="14"/>
  <c r="T140" i="14"/>
  <c r="P141" i="14"/>
  <c r="Q141" i="14"/>
  <c r="R141" i="14"/>
  <c r="S141" i="14"/>
  <c r="T141" i="14"/>
  <c r="P142" i="14"/>
  <c r="Q142" i="14"/>
  <c r="R142" i="14"/>
  <c r="S142" i="14"/>
  <c r="T142" i="14"/>
  <c r="P143" i="14"/>
  <c r="Q143" i="14"/>
  <c r="R143" i="14"/>
  <c r="S143" i="14"/>
  <c r="T143" i="14"/>
  <c r="P144" i="14"/>
  <c r="Q144" i="14"/>
  <c r="R144" i="14"/>
  <c r="S144" i="14"/>
  <c r="T144" i="14"/>
  <c r="P145" i="14"/>
  <c r="Q145" i="14"/>
  <c r="R145" i="14"/>
  <c r="S145" i="14"/>
  <c r="T145" i="14"/>
  <c r="P146" i="14"/>
  <c r="Q146" i="14"/>
  <c r="R146" i="14"/>
  <c r="S146" i="14"/>
  <c r="T146" i="14"/>
  <c r="P147" i="14"/>
  <c r="Q147" i="14"/>
  <c r="R147" i="14"/>
  <c r="S147" i="14"/>
  <c r="T147" i="14"/>
  <c r="P148" i="14"/>
  <c r="Q148" i="14"/>
  <c r="R148" i="14"/>
  <c r="S148" i="14"/>
  <c r="T148" i="14"/>
  <c r="P149" i="14"/>
  <c r="Q149" i="14"/>
  <c r="T149" i="14"/>
  <c r="P150" i="14"/>
  <c r="Q150" i="14"/>
  <c r="R150" i="14"/>
  <c r="S150" i="14"/>
  <c r="T150" i="14"/>
  <c r="P151" i="14"/>
  <c r="Q151" i="14"/>
  <c r="R151" i="14"/>
  <c r="S151" i="14"/>
  <c r="T151" i="14"/>
  <c r="P152" i="14"/>
  <c r="Q152" i="14"/>
  <c r="R152" i="14"/>
  <c r="S152" i="14"/>
  <c r="T152" i="14"/>
  <c r="P153" i="14"/>
  <c r="Q153" i="14"/>
  <c r="R153" i="14"/>
  <c r="S153" i="14"/>
  <c r="T153" i="14"/>
  <c r="P154" i="14"/>
  <c r="Q154" i="14"/>
  <c r="R154" i="14"/>
  <c r="S154" i="14"/>
  <c r="T154" i="14"/>
  <c r="P155" i="14"/>
  <c r="Q155" i="14"/>
  <c r="R155" i="14"/>
  <c r="S155" i="14"/>
  <c r="T155" i="14"/>
  <c r="P156" i="14"/>
  <c r="Q156" i="14"/>
  <c r="R156" i="14"/>
  <c r="S156" i="14"/>
  <c r="T156" i="14"/>
  <c r="P157" i="14"/>
  <c r="Q157" i="14"/>
  <c r="R157" i="14"/>
  <c r="S157" i="14"/>
  <c r="T157" i="14"/>
  <c r="P158" i="14"/>
  <c r="Q158" i="14"/>
  <c r="R158" i="14"/>
  <c r="S158" i="14"/>
  <c r="T158" i="14"/>
  <c r="P159" i="14"/>
  <c r="Q159" i="14"/>
  <c r="R159" i="14"/>
  <c r="S159" i="14"/>
  <c r="T159" i="14"/>
  <c r="P160" i="14"/>
  <c r="Q160" i="14"/>
  <c r="R160" i="14"/>
  <c r="S160" i="14"/>
  <c r="T160" i="14"/>
  <c r="P161" i="14"/>
  <c r="Q161" i="14"/>
  <c r="R161" i="14"/>
  <c r="S161" i="14"/>
  <c r="T161" i="14"/>
  <c r="P162" i="14"/>
  <c r="Q162" i="14"/>
  <c r="R162" i="14"/>
  <c r="S162" i="14"/>
  <c r="T162" i="14"/>
  <c r="P163" i="14"/>
  <c r="Q163" i="14"/>
  <c r="R163" i="14"/>
  <c r="S163" i="14"/>
  <c r="T163" i="14"/>
  <c r="P164" i="14"/>
  <c r="Q164" i="14"/>
  <c r="R164" i="14"/>
  <c r="S164" i="14"/>
  <c r="T164" i="14"/>
  <c r="P165" i="14"/>
  <c r="Q165" i="14"/>
  <c r="R165" i="14"/>
  <c r="S165" i="14"/>
  <c r="T165" i="14"/>
  <c r="P166" i="14"/>
  <c r="Q166" i="14"/>
  <c r="R166" i="14"/>
  <c r="S166" i="14"/>
  <c r="T166" i="14"/>
  <c r="P167" i="14"/>
  <c r="Q167" i="14"/>
  <c r="R167" i="14"/>
  <c r="S167" i="14"/>
  <c r="T167" i="14"/>
  <c r="P169" i="14"/>
  <c r="Q169" i="14"/>
  <c r="R169" i="14"/>
  <c r="S169" i="14"/>
  <c r="T169" i="14"/>
  <c r="P170" i="14"/>
  <c r="Q170" i="14"/>
  <c r="R170" i="14"/>
  <c r="S170" i="14"/>
  <c r="T170" i="14"/>
  <c r="P171" i="14"/>
  <c r="Q171" i="14"/>
  <c r="R171" i="14"/>
  <c r="S171" i="14"/>
  <c r="T171" i="14"/>
  <c r="P172" i="14"/>
  <c r="Q172" i="14"/>
  <c r="R172" i="14"/>
  <c r="S172" i="14"/>
  <c r="T172" i="14"/>
  <c r="P173" i="14"/>
  <c r="Q173" i="14"/>
  <c r="R173" i="14"/>
  <c r="S173" i="14"/>
  <c r="T173" i="14"/>
  <c r="P174" i="14"/>
  <c r="Q174" i="14"/>
  <c r="R174" i="14"/>
  <c r="S174" i="14"/>
  <c r="T174" i="14"/>
  <c r="P175" i="14"/>
  <c r="Q175" i="14"/>
  <c r="R175" i="14"/>
  <c r="S175" i="14"/>
  <c r="T175" i="14"/>
  <c r="P176" i="14"/>
  <c r="Q176" i="14"/>
  <c r="R176" i="14"/>
  <c r="S176" i="14"/>
  <c r="T176" i="14"/>
  <c r="P177" i="14"/>
  <c r="Q177" i="14"/>
  <c r="R177" i="14"/>
  <c r="S177" i="14"/>
  <c r="T177" i="14"/>
  <c r="P178" i="14"/>
  <c r="Q178" i="14"/>
  <c r="R178" i="14"/>
  <c r="S178" i="14"/>
  <c r="T178" i="14"/>
  <c r="P179" i="14"/>
  <c r="Q179" i="14"/>
  <c r="R179" i="14"/>
  <c r="S179" i="14"/>
  <c r="T179" i="14"/>
  <c r="P180" i="14"/>
  <c r="Q180" i="14"/>
  <c r="R180" i="14"/>
  <c r="S180" i="14"/>
  <c r="T180" i="14"/>
  <c r="P181" i="14"/>
  <c r="Q181" i="14"/>
  <c r="R181" i="14"/>
  <c r="S181" i="14"/>
  <c r="T181" i="14"/>
  <c r="P182" i="14"/>
  <c r="Q182" i="14"/>
  <c r="R182" i="14"/>
  <c r="S182" i="14"/>
  <c r="T182" i="14"/>
  <c r="P183" i="14"/>
  <c r="Q183" i="14"/>
  <c r="R183" i="14"/>
  <c r="S183" i="14"/>
  <c r="T183" i="14"/>
  <c r="P184" i="14"/>
  <c r="Q184" i="14"/>
  <c r="R184" i="14"/>
  <c r="S184" i="14"/>
  <c r="T184" i="14"/>
  <c r="P185" i="14"/>
  <c r="Q185" i="14"/>
  <c r="R185" i="14"/>
  <c r="S185" i="14"/>
  <c r="T185" i="14"/>
  <c r="P186" i="14"/>
  <c r="P187" i="14"/>
  <c r="Q187" i="14"/>
  <c r="R187" i="14"/>
  <c r="S187" i="14"/>
  <c r="T187" i="14"/>
  <c r="P188" i="14"/>
  <c r="Q188" i="14"/>
  <c r="R188" i="14"/>
  <c r="S188" i="14"/>
  <c r="T188" i="14"/>
  <c r="P189" i="14"/>
  <c r="Q189" i="14"/>
  <c r="R189" i="14"/>
  <c r="S189" i="14"/>
  <c r="T189" i="14"/>
  <c r="P190" i="14"/>
  <c r="Q190" i="14"/>
  <c r="R190" i="14"/>
  <c r="S190" i="14"/>
  <c r="T190" i="14"/>
  <c r="P191" i="14"/>
  <c r="Q191" i="14"/>
  <c r="R191" i="14"/>
  <c r="S191" i="14"/>
  <c r="T191" i="14"/>
  <c r="P192" i="14"/>
  <c r="Q192" i="14"/>
  <c r="R192" i="14"/>
  <c r="S192" i="14"/>
  <c r="T192" i="14"/>
  <c r="P193" i="14"/>
  <c r="Q193" i="14"/>
  <c r="R193" i="14"/>
  <c r="S193" i="14"/>
  <c r="T193" i="14"/>
  <c r="P194" i="14"/>
  <c r="Q194" i="14"/>
  <c r="R194" i="14"/>
  <c r="S194" i="14"/>
  <c r="T194" i="14"/>
  <c r="P195" i="14"/>
  <c r="Q195" i="14"/>
  <c r="R195" i="14"/>
  <c r="S195" i="14"/>
  <c r="T195" i="14"/>
  <c r="P196" i="14"/>
  <c r="Q196" i="14"/>
  <c r="R196" i="14"/>
  <c r="S196" i="14"/>
  <c r="T196" i="14"/>
  <c r="P197" i="14"/>
  <c r="Q197" i="14"/>
  <c r="R197" i="14"/>
  <c r="S197" i="14"/>
  <c r="T197" i="14"/>
  <c r="P198" i="14"/>
  <c r="Q198" i="14"/>
  <c r="R198" i="14"/>
  <c r="S198" i="14"/>
  <c r="T198" i="14"/>
  <c r="P199" i="14"/>
  <c r="Q199" i="14"/>
  <c r="R199" i="14"/>
  <c r="S199" i="14"/>
  <c r="T199" i="14"/>
  <c r="P200" i="14"/>
  <c r="Q200" i="14"/>
  <c r="R200" i="14"/>
  <c r="S200" i="14"/>
  <c r="T200" i="14"/>
  <c r="P201" i="14"/>
  <c r="Q201" i="14"/>
  <c r="R201" i="14"/>
  <c r="S201" i="14"/>
  <c r="T201" i="14"/>
  <c r="P202" i="14"/>
  <c r="Q202" i="14"/>
  <c r="R202" i="14"/>
  <c r="S202" i="14"/>
  <c r="T202" i="14"/>
  <c r="P203" i="14"/>
  <c r="Q203" i="14"/>
  <c r="R203" i="14"/>
  <c r="S203" i="14"/>
  <c r="T203" i="14"/>
  <c r="P204" i="14"/>
  <c r="Q204" i="14"/>
  <c r="R204" i="14"/>
  <c r="S204" i="14"/>
  <c r="T204" i="14"/>
  <c r="P205" i="14"/>
  <c r="Q205" i="14"/>
  <c r="R205" i="14"/>
  <c r="S205" i="14"/>
  <c r="T205" i="14"/>
  <c r="P207" i="14"/>
  <c r="Q207" i="14"/>
  <c r="R207" i="14"/>
  <c r="S207" i="14"/>
  <c r="T207" i="14"/>
  <c r="P208" i="14"/>
  <c r="Q208" i="14"/>
  <c r="R208" i="14"/>
  <c r="S208" i="14"/>
  <c r="T208" i="14"/>
  <c r="P209" i="14"/>
  <c r="Q209" i="14"/>
  <c r="R209" i="14"/>
  <c r="S209" i="14"/>
  <c r="T209" i="14"/>
  <c r="P210" i="14"/>
  <c r="Q210" i="14"/>
  <c r="R210" i="14"/>
  <c r="S210" i="14"/>
  <c r="T210" i="14"/>
  <c r="P211" i="14"/>
  <c r="Q211" i="14"/>
  <c r="R211" i="14"/>
  <c r="S211" i="14"/>
  <c r="T211" i="14"/>
  <c r="P212" i="14"/>
  <c r="Q212" i="14"/>
  <c r="R212" i="14"/>
  <c r="S212" i="14"/>
  <c r="T212" i="14"/>
  <c r="P213" i="14"/>
  <c r="Q213" i="14"/>
  <c r="R213" i="14"/>
  <c r="S213" i="14"/>
  <c r="T213" i="14"/>
  <c r="P214" i="14"/>
  <c r="Q214" i="14"/>
  <c r="R214" i="14"/>
  <c r="S214" i="14"/>
  <c r="T214" i="14"/>
  <c r="P215" i="14"/>
  <c r="Q215" i="14"/>
  <c r="R215" i="14"/>
  <c r="S215" i="14"/>
  <c r="T215" i="14"/>
  <c r="P216" i="14"/>
  <c r="Q216" i="14"/>
  <c r="R216" i="14"/>
  <c r="S216" i="14"/>
  <c r="T216" i="14"/>
  <c r="P217" i="14"/>
  <c r="Q217" i="14"/>
  <c r="R217" i="14"/>
  <c r="S217" i="14"/>
  <c r="T217" i="14"/>
  <c r="P218" i="14"/>
  <c r="Q218" i="14"/>
  <c r="R218" i="14"/>
  <c r="S218" i="14"/>
  <c r="T218" i="14"/>
  <c r="P219" i="14"/>
  <c r="Q219" i="14"/>
  <c r="R219" i="14"/>
  <c r="S219" i="14"/>
  <c r="T219" i="14"/>
  <c r="P220" i="14"/>
  <c r="P221" i="14"/>
  <c r="Q221" i="14"/>
  <c r="R221" i="14"/>
  <c r="S221" i="14"/>
  <c r="T221" i="14"/>
  <c r="P222" i="14"/>
  <c r="Q222" i="14"/>
  <c r="R222" i="14"/>
  <c r="S222" i="14"/>
  <c r="T222" i="14"/>
  <c r="P223" i="14"/>
  <c r="Q223" i="14"/>
  <c r="R223" i="14"/>
  <c r="S223" i="14"/>
  <c r="T223" i="14"/>
  <c r="P224" i="14"/>
  <c r="Q224" i="14"/>
  <c r="R224" i="14"/>
  <c r="S224" i="14"/>
  <c r="T224" i="14"/>
  <c r="P225" i="14"/>
  <c r="Q225" i="14"/>
  <c r="R225" i="14"/>
  <c r="S225" i="14"/>
  <c r="T225" i="14"/>
  <c r="P226" i="14"/>
  <c r="Q226" i="14"/>
  <c r="R226" i="14"/>
  <c r="S226" i="14"/>
  <c r="T226" i="14"/>
  <c r="P227" i="14"/>
  <c r="Q227" i="14"/>
  <c r="R227" i="14"/>
  <c r="S227" i="14"/>
  <c r="T227" i="14"/>
  <c r="P228" i="14"/>
  <c r="Q228" i="14"/>
  <c r="R228" i="14"/>
  <c r="S228" i="14"/>
  <c r="T228" i="14"/>
  <c r="P229" i="14"/>
  <c r="Q229" i="14"/>
  <c r="R229" i="14"/>
  <c r="S229" i="14"/>
  <c r="T229" i="14"/>
  <c r="P230" i="14"/>
  <c r="Q230" i="14"/>
  <c r="R230" i="14"/>
  <c r="S230" i="14"/>
  <c r="T230" i="14"/>
  <c r="P231" i="14"/>
  <c r="Q231" i="14"/>
  <c r="R231" i="14"/>
  <c r="S231" i="14"/>
  <c r="T231" i="14"/>
  <c r="P232" i="14"/>
  <c r="Q232" i="14"/>
  <c r="R232" i="14"/>
  <c r="S232" i="14"/>
  <c r="T232" i="14"/>
  <c r="P233" i="14"/>
  <c r="Q233" i="14"/>
  <c r="R233" i="14"/>
  <c r="S233" i="14"/>
  <c r="T233" i="14"/>
  <c r="P234" i="14"/>
  <c r="Q234" i="14"/>
  <c r="R234" i="14"/>
  <c r="S234" i="14"/>
  <c r="T234" i="14"/>
  <c r="P235" i="14"/>
  <c r="Q235" i="14"/>
  <c r="R235" i="14"/>
  <c r="S235" i="14"/>
  <c r="T235" i="14"/>
  <c r="Q236" i="14"/>
  <c r="P237" i="14"/>
  <c r="Q237" i="14"/>
  <c r="R237" i="14"/>
  <c r="S237" i="14"/>
  <c r="T237" i="14"/>
  <c r="P238" i="14"/>
  <c r="Q238" i="14"/>
  <c r="R238" i="14"/>
  <c r="S238" i="14"/>
  <c r="T238" i="14"/>
  <c r="P239" i="14"/>
  <c r="Q239" i="14"/>
  <c r="R239" i="14"/>
  <c r="S239" i="14"/>
  <c r="T239" i="14"/>
  <c r="P240" i="14"/>
  <c r="Q240" i="14"/>
  <c r="R240" i="14"/>
  <c r="S240" i="14"/>
  <c r="T240" i="14"/>
  <c r="P241" i="14"/>
  <c r="Q241" i="14"/>
  <c r="R241" i="14"/>
  <c r="S241" i="14"/>
  <c r="T241" i="14"/>
  <c r="P242" i="14"/>
  <c r="Q242" i="14"/>
  <c r="R242" i="14"/>
  <c r="S242" i="14"/>
  <c r="T242" i="14"/>
  <c r="P243" i="14"/>
  <c r="Q243" i="14"/>
  <c r="R243" i="14"/>
  <c r="S243" i="14"/>
  <c r="T243" i="14"/>
  <c r="P244" i="14"/>
  <c r="Q244" i="14"/>
  <c r="R244" i="14"/>
  <c r="S244" i="14"/>
  <c r="T244" i="14"/>
  <c r="P245" i="14"/>
  <c r="Q245" i="14"/>
  <c r="R245" i="14"/>
  <c r="S245" i="14"/>
  <c r="T245" i="14"/>
  <c r="P246" i="14"/>
  <c r="Q246" i="14"/>
  <c r="R246" i="14"/>
  <c r="S246" i="14"/>
  <c r="T246" i="14"/>
  <c r="P247" i="14"/>
  <c r="Q247" i="14"/>
  <c r="R247" i="14"/>
  <c r="S247" i="14"/>
  <c r="T247" i="14"/>
  <c r="P248" i="14"/>
  <c r="Q248" i="14"/>
  <c r="R248" i="14"/>
  <c r="S248" i="14"/>
  <c r="T248" i="14"/>
  <c r="P249" i="14"/>
  <c r="Q249" i="14"/>
  <c r="R249" i="14"/>
  <c r="S249" i="14"/>
  <c r="T249" i="14"/>
  <c r="P250" i="14"/>
  <c r="Q250" i="14"/>
  <c r="R250" i="14"/>
  <c r="S250" i="14"/>
  <c r="T250" i="14"/>
  <c r="P251" i="14"/>
  <c r="Q251" i="14"/>
  <c r="R251" i="14"/>
  <c r="S251" i="14"/>
  <c r="T251" i="14"/>
  <c r="P252" i="14"/>
  <c r="Q252" i="14"/>
  <c r="R252" i="14"/>
  <c r="S252" i="14"/>
  <c r="T252" i="14"/>
  <c r="P253" i="14"/>
  <c r="Q253" i="14"/>
  <c r="R253" i="14"/>
  <c r="S253" i="14"/>
  <c r="T253" i="14"/>
  <c r="P254" i="14"/>
  <c r="Q254" i="14"/>
  <c r="R254" i="14"/>
  <c r="S254" i="14"/>
  <c r="T254" i="14"/>
  <c r="P255" i="14"/>
  <c r="Q255" i="14"/>
  <c r="R255" i="14"/>
  <c r="S255" i="14"/>
  <c r="T255" i="14"/>
  <c r="P256" i="14"/>
  <c r="Q256" i="14"/>
  <c r="R256" i="14"/>
  <c r="S256" i="14"/>
  <c r="T256" i="14"/>
  <c r="P257" i="14"/>
  <c r="P258" i="14"/>
  <c r="Q258" i="14"/>
  <c r="R258" i="14"/>
  <c r="S258" i="14"/>
  <c r="T258" i="14"/>
  <c r="P259" i="14"/>
  <c r="Q259" i="14"/>
  <c r="R259" i="14"/>
  <c r="S259" i="14"/>
  <c r="T259" i="14"/>
  <c r="P260" i="14"/>
  <c r="Q260" i="14"/>
  <c r="R260" i="14"/>
  <c r="S260" i="14"/>
  <c r="T260" i="14"/>
  <c r="P261" i="14"/>
  <c r="Q261" i="14"/>
  <c r="R261" i="14"/>
  <c r="S261" i="14"/>
  <c r="T261" i="14"/>
  <c r="P262" i="14"/>
  <c r="Q262" i="14"/>
  <c r="R262" i="14"/>
  <c r="S262" i="14"/>
  <c r="T262" i="14"/>
  <c r="P263" i="14"/>
  <c r="Q263" i="14"/>
  <c r="R263" i="14"/>
  <c r="S263" i="14"/>
  <c r="T263" i="14"/>
  <c r="P264" i="14"/>
  <c r="Q264" i="14"/>
  <c r="R264" i="14"/>
  <c r="S264" i="14"/>
  <c r="T264" i="14"/>
  <c r="P265" i="14"/>
  <c r="Q265" i="14"/>
  <c r="R265" i="14"/>
  <c r="S265" i="14"/>
  <c r="T265" i="14"/>
  <c r="P267" i="14"/>
  <c r="Q267" i="14"/>
  <c r="R267" i="14"/>
  <c r="S267" i="14"/>
  <c r="T267" i="14"/>
  <c r="P268" i="14"/>
  <c r="Q268" i="14"/>
  <c r="R268" i="14"/>
  <c r="S268" i="14"/>
  <c r="T268" i="14"/>
  <c r="P269" i="14"/>
  <c r="Q269" i="14"/>
  <c r="R269" i="14"/>
  <c r="S269" i="14"/>
  <c r="T269" i="14"/>
  <c r="P270" i="14"/>
  <c r="Q270" i="14"/>
  <c r="R270" i="14"/>
  <c r="S270" i="14"/>
  <c r="T270" i="14"/>
  <c r="P271" i="14"/>
  <c r="Q271" i="14"/>
  <c r="R271" i="14"/>
  <c r="S271" i="14"/>
  <c r="T271" i="14"/>
  <c r="P272" i="14"/>
  <c r="Q272" i="14"/>
  <c r="R272" i="14"/>
  <c r="S272" i="14"/>
  <c r="T272" i="14"/>
  <c r="P273" i="14"/>
  <c r="Q273" i="14"/>
  <c r="R273" i="14"/>
  <c r="S273" i="14"/>
  <c r="T273" i="14"/>
  <c r="P274" i="14"/>
  <c r="Q274" i="14"/>
  <c r="R274" i="14"/>
  <c r="S274" i="14"/>
  <c r="T274" i="14"/>
  <c r="P275" i="14"/>
  <c r="Q275" i="14"/>
  <c r="R275" i="14"/>
  <c r="S275" i="14"/>
  <c r="T275" i="14"/>
  <c r="P276" i="14"/>
  <c r="Q276" i="14"/>
  <c r="R276" i="14"/>
  <c r="S276" i="14"/>
  <c r="T276" i="14"/>
  <c r="P277" i="14"/>
  <c r="Q277" i="14"/>
  <c r="R277" i="14"/>
  <c r="S277" i="14"/>
  <c r="T277" i="14"/>
  <c r="P278" i="14"/>
  <c r="Q278" i="14"/>
  <c r="R278" i="14"/>
  <c r="S278" i="14"/>
  <c r="T278" i="14"/>
  <c r="P279" i="14"/>
  <c r="Q279" i="14"/>
  <c r="R279" i="14"/>
  <c r="S279" i="14"/>
  <c r="T279" i="14"/>
  <c r="P280" i="14"/>
  <c r="Q280" i="14"/>
  <c r="R280" i="14"/>
  <c r="S280" i="14"/>
  <c r="T280" i="14"/>
  <c r="P281" i="14"/>
  <c r="Q281" i="14"/>
  <c r="R281" i="14"/>
  <c r="S281" i="14"/>
  <c r="T281" i="14"/>
  <c r="P282" i="14"/>
  <c r="Q282" i="14"/>
  <c r="R282" i="14"/>
  <c r="S282" i="14"/>
  <c r="T282" i="14"/>
  <c r="P283" i="14"/>
  <c r="Q283" i="14"/>
  <c r="R283" i="14"/>
  <c r="S283" i="14"/>
  <c r="T283" i="14"/>
  <c r="P284" i="14"/>
  <c r="Q284" i="14"/>
  <c r="R284" i="14"/>
  <c r="S284" i="14"/>
  <c r="T284" i="14"/>
  <c r="P285" i="14"/>
  <c r="Q285" i="14"/>
  <c r="R285" i="14"/>
  <c r="S285" i="14"/>
  <c r="T285" i="14"/>
  <c r="P286" i="14"/>
  <c r="Q286" i="14"/>
  <c r="R286" i="14"/>
  <c r="S286" i="14"/>
  <c r="T286" i="14"/>
  <c r="P287" i="14"/>
  <c r="R287" i="14"/>
  <c r="S287" i="14"/>
  <c r="P288" i="14"/>
  <c r="Q288" i="14"/>
  <c r="R288" i="14"/>
  <c r="S288" i="14"/>
  <c r="T288" i="14"/>
  <c r="P289" i="14"/>
  <c r="Q289" i="14"/>
  <c r="R289" i="14"/>
  <c r="S289" i="14"/>
  <c r="T289" i="14"/>
  <c r="P290" i="14"/>
  <c r="Q290" i="14"/>
  <c r="R290" i="14"/>
  <c r="S290" i="14"/>
  <c r="T290" i="14"/>
  <c r="P291" i="14"/>
  <c r="Q291" i="14"/>
  <c r="R291" i="14"/>
  <c r="S291" i="14"/>
  <c r="T291" i="14"/>
  <c r="P292" i="14"/>
  <c r="Q292" i="14"/>
  <c r="R292" i="14"/>
  <c r="S292" i="14"/>
  <c r="T292" i="14"/>
  <c r="P293" i="14"/>
  <c r="Q293" i="14"/>
  <c r="R293" i="14"/>
  <c r="S293" i="14"/>
  <c r="T293" i="14"/>
  <c r="P294" i="14"/>
  <c r="Q294" i="14"/>
  <c r="R294" i="14"/>
  <c r="S294" i="14"/>
  <c r="T294" i="14"/>
  <c r="P295" i="14"/>
  <c r="Q295" i="14"/>
  <c r="R295" i="14"/>
  <c r="S295" i="14"/>
  <c r="T295" i="14"/>
  <c r="P296" i="14"/>
  <c r="Q296" i="14"/>
  <c r="R296" i="14"/>
  <c r="S296" i="14"/>
  <c r="T296" i="14"/>
  <c r="P297" i="14"/>
  <c r="Q297" i="14"/>
  <c r="R297" i="14"/>
  <c r="S297" i="14"/>
  <c r="T297" i="14"/>
  <c r="P298" i="14"/>
  <c r="Q298" i="14"/>
  <c r="R298" i="14"/>
  <c r="S298" i="14"/>
  <c r="T298" i="14"/>
  <c r="P299" i="14"/>
  <c r="Q299" i="14"/>
  <c r="R299" i="14"/>
  <c r="S299" i="14"/>
  <c r="T299" i="14"/>
  <c r="P301" i="14"/>
  <c r="Q301" i="14"/>
  <c r="R301" i="14"/>
  <c r="S301" i="14"/>
  <c r="T301" i="14"/>
  <c r="P302" i="14"/>
  <c r="Q302" i="14"/>
  <c r="R302" i="14"/>
  <c r="S302" i="14"/>
  <c r="T302" i="14"/>
  <c r="P303" i="14"/>
  <c r="Q303" i="14"/>
  <c r="R303" i="14"/>
  <c r="S303" i="14"/>
  <c r="T303" i="14"/>
  <c r="P304" i="14"/>
  <c r="Q304" i="14"/>
  <c r="R304" i="14"/>
  <c r="S304" i="14"/>
  <c r="T304" i="14"/>
  <c r="P305" i="14"/>
  <c r="Q305" i="14"/>
  <c r="R305" i="14"/>
  <c r="S305" i="14"/>
  <c r="T305" i="14"/>
  <c r="P306" i="14"/>
  <c r="Q306" i="14"/>
  <c r="R306" i="14"/>
  <c r="S306" i="14"/>
  <c r="T306" i="14"/>
  <c r="P307" i="14"/>
  <c r="Q307" i="14"/>
  <c r="R307" i="14"/>
  <c r="S307" i="14"/>
  <c r="T307" i="14"/>
  <c r="P308" i="14"/>
  <c r="Q308" i="14"/>
  <c r="R308" i="14"/>
  <c r="S308" i="14"/>
  <c r="T308" i="14"/>
  <c r="P309" i="14"/>
  <c r="Q309" i="14"/>
  <c r="R309" i="14"/>
  <c r="S309" i="14"/>
  <c r="T309" i="14"/>
  <c r="P310" i="14"/>
  <c r="Q310" i="14"/>
  <c r="R310" i="14"/>
  <c r="S310" i="14"/>
  <c r="T310" i="14"/>
  <c r="P311" i="14"/>
  <c r="Q311" i="14"/>
  <c r="R311" i="14"/>
  <c r="S311" i="14"/>
  <c r="T311" i="14"/>
  <c r="P312" i="14"/>
  <c r="Q312" i="14"/>
  <c r="R312" i="14"/>
  <c r="S312" i="14"/>
  <c r="T312" i="14"/>
  <c r="P313" i="14"/>
  <c r="Q313" i="14"/>
  <c r="R313" i="14"/>
  <c r="S313" i="14"/>
  <c r="T313" i="14"/>
  <c r="P314" i="14"/>
  <c r="Q314" i="14"/>
  <c r="R314" i="14"/>
  <c r="S314" i="14"/>
  <c r="T314" i="14"/>
  <c r="P315" i="14"/>
  <c r="Q315" i="14"/>
  <c r="R315" i="14"/>
  <c r="S315" i="14"/>
  <c r="T315" i="14"/>
  <c r="P316" i="14"/>
  <c r="Q316" i="14"/>
  <c r="R316" i="14"/>
  <c r="S316" i="14"/>
  <c r="T316" i="14"/>
  <c r="P317" i="14"/>
  <c r="Q317" i="14"/>
  <c r="R317" i="14"/>
  <c r="S317" i="14"/>
  <c r="T317" i="14"/>
  <c r="P318" i="14"/>
  <c r="Q318" i="14"/>
  <c r="R318" i="14"/>
  <c r="S318" i="14"/>
  <c r="T318" i="14"/>
  <c r="P319" i="14"/>
  <c r="Q319" i="14"/>
  <c r="R319" i="14"/>
  <c r="S319" i="14"/>
  <c r="T319" i="14"/>
  <c r="P320" i="14"/>
  <c r="Q320" i="14"/>
  <c r="R320" i="14"/>
  <c r="S320" i="14"/>
  <c r="T320" i="14"/>
  <c r="P321" i="14"/>
  <c r="Q321" i="14"/>
  <c r="R321" i="14"/>
  <c r="S321" i="14"/>
  <c r="T321" i="14"/>
  <c r="P322" i="14"/>
  <c r="P323" i="14"/>
  <c r="Q323" i="14"/>
  <c r="R323" i="14"/>
  <c r="S323" i="14"/>
  <c r="T323" i="14"/>
  <c r="P324" i="14"/>
  <c r="Q324" i="14"/>
  <c r="R324" i="14"/>
  <c r="S324" i="14"/>
  <c r="T324" i="14"/>
  <c r="P325" i="14"/>
  <c r="Q325" i="14"/>
  <c r="R325" i="14"/>
  <c r="S325" i="14"/>
  <c r="T325" i="14"/>
  <c r="P326" i="14"/>
  <c r="Q326" i="14"/>
  <c r="R326" i="14"/>
  <c r="S326" i="14"/>
  <c r="T326" i="14"/>
  <c r="P327" i="14"/>
  <c r="Q327" i="14"/>
  <c r="R327" i="14"/>
  <c r="S327" i="14"/>
  <c r="T327" i="14"/>
  <c r="P328" i="14"/>
  <c r="Q328" i="14"/>
  <c r="R328" i="14"/>
  <c r="S328" i="14"/>
  <c r="T328" i="14"/>
  <c r="P329" i="14"/>
  <c r="Q329" i="14"/>
  <c r="R329" i="14"/>
  <c r="S329" i="14"/>
  <c r="T329" i="14"/>
  <c r="P330" i="14"/>
  <c r="Q330" i="14"/>
  <c r="R330" i="14"/>
  <c r="S330" i="14"/>
  <c r="T330" i="14"/>
  <c r="P331" i="14"/>
  <c r="Q331" i="14"/>
  <c r="R331" i="14"/>
  <c r="S331" i="14"/>
  <c r="T331" i="14"/>
  <c r="P332" i="14"/>
  <c r="Q332" i="14"/>
  <c r="R332" i="14"/>
  <c r="S332" i="14"/>
  <c r="T332" i="14"/>
  <c r="P333" i="14"/>
  <c r="Q333" i="14"/>
  <c r="R333" i="14"/>
  <c r="S333" i="14"/>
  <c r="T333" i="14"/>
  <c r="P334" i="14"/>
  <c r="Q334" i="14"/>
  <c r="R334" i="14"/>
  <c r="S334" i="14"/>
  <c r="T334" i="14"/>
  <c r="P335" i="14"/>
  <c r="Q335" i="14"/>
  <c r="R335" i="14"/>
  <c r="S335" i="14"/>
  <c r="T335" i="14"/>
  <c r="P336" i="14"/>
  <c r="Q336" i="14"/>
  <c r="R336" i="14"/>
  <c r="S336" i="14"/>
  <c r="T336" i="14"/>
  <c r="P337" i="14"/>
  <c r="Q337" i="14"/>
  <c r="R337" i="14"/>
  <c r="S337" i="14"/>
  <c r="T337" i="14"/>
  <c r="P339" i="14"/>
  <c r="Q339" i="14"/>
  <c r="R339" i="14"/>
  <c r="S339" i="14"/>
  <c r="T339" i="14"/>
  <c r="P340" i="14"/>
  <c r="Q340" i="14"/>
  <c r="R340" i="14"/>
  <c r="S340" i="14"/>
  <c r="T340" i="14"/>
  <c r="P341" i="14"/>
  <c r="Q341" i="14"/>
  <c r="R341" i="14"/>
  <c r="S341" i="14"/>
  <c r="T341" i="14"/>
  <c r="P342" i="14"/>
  <c r="Q342" i="14"/>
  <c r="R342" i="14"/>
  <c r="S342" i="14"/>
  <c r="T342" i="14"/>
  <c r="P343" i="14"/>
  <c r="Q343" i="14"/>
  <c r="R343" i="14"/>
  <c r="S343" i="14"/>
  <c r="T343" i="14"/>
  <c r="P344" i="14"/>
  <c r="Q344" i="14"/>
  <c r="R344" i="14"/>
  <c r="S344" i="14"/>
  <c r="T344" i="14"/>
  <c r="P345" i="14"/>
  <c r="Q345" i="14"/>
  <c r="R345" i="14"/>
  <c r="S345" i="14"/>
  <c r="T345" i="14"/>
  <c r="P346" i="14"/>
  <c r="Q346" i="14"/>
  <c r="R346" i="14"/>
  <c r="S346" i="14"/>
  <c r="T346" i="14"/>
  <c r="P347" i="14"/>
  <c r="Q347" i="14"/>
  <c r="R347" i="14"/>
  <c r="S347" i="14"/>
  <c r="T347" i="14"/>
  <c r="P348" i="14"/>
  <c r="Q348" i="14"/>
  <c r="R348" i="14"/>
  <c r="S348" i="14"/>
  <c r="T348" i="14"/>
  <c r="P349" i="14"/>
  <c r="Q349" i="14"/>
  <c r="R349" i="14"/>
  <c r="S349" i="14"/>
  <c r="T349" i="14"/>
  <c r="P350" i="14"/>
  <c r="Q350" i="14"/>
  <c r="R350" i="14"/>
  <c r="S350" i="14"/>
  <c r="T350" i="14"/>
  <c r="P351" i="14"/>
  <c r="Q351" i="14"/>
  <c r="R351" i="14"/>
  <c r="S351" i="14"/>
  <c r="T351" i="14"/>
  <c r="P352" i="14"/>
  <c r="Q352" i="14"/>
  <c r="R352" i="14"/>
  <c r="S352" i="14"/>
  <c r="T352" i="14"/>
  <c r="P353" i="14"/>
  <c r="Q353" i="14"/>
  <c r="R353" i="14"/>
  <c r="S353" i="14"/>
  <c r="T353" i="14"/>
  <c r="P354" i="14"/>
  <c r="Q354" i="14"/>
  <c r="R354" i="14"/>
  <c r="S354" i="14"/>
  <c r="T354" i="14"/>
  <c r="P355" i="14"/>
  <c r="Q355" i="14"/>
  <c r="R355" i="14"/>
  <c r="S355" i="14"/>
  <c r="T355" i="14"/>
  <c r="P356" i="14"/>
  <c r="Q356" i="14"/>
  <c r="R356" i="14"/>
  <c r="S356" i="14"/>
  <c r="T356" i="14"/>
  <c r="P357" i="14"/>
  <c r="Q357" i="14"/>
  <c r="S357" i="14"/>
  <c r="P358" i="14"/>
  <c r="Q358" i="14"/>
  <c r="R358" i="14"/>
  <c r="S358" i="14"/>
  <c r="T358" i="14"/>
  <c r="P359" i="14"/>
  <c r="Q359" i="14"/>
  <c r="R359" i="14"/>
  <c r="S359" i="14"/>
  <c r="T359" i="14"/>
  <c r="P360" i="14"/>
  <c r="Q360" i="14"/>
  <c r="R360" i="14"/>
  <c r="S360" i="14"/>
  <c r="T360" i="14"/>
  <c r="P361" i="14"/>
  <c r="Q361" i="14"/>
  <c r="R361" i="14"/>
  <c r="S361" i="14"/>
  <c r="T361" i="14"/>
  <c r="P362" i="14"/>
  <c r="Q362" i="14"/>
  <c r="R362" i="14"/>
  <c r="S362" i="14"/>
  <c r="T362" i="14"/>
  <c r="P363" i="14"/>
  <c r="Q363" i="14"/>
  <c r="R363" i="14"/>
  <c r="S363" i="14"/>
  <c r="T363" i="14"/>
  <c r="P364" i="14"/>
  <c r="Q364" i="14"/>
  <c r="R364" i="14"/>
  <c r="S364" i="14"/>
  <c r="T364" i="14"/>
  <c r="P365" i="14"/>
  <c r="Q365" i="14"/>
  <c r="R365" i="14"/>
  <c r="S365" i="14"/>
  <c r="T365" i="14"/>
  <c r="P366" i="14"/>
  <c r="Q366" i="14"/>
  <c r="R366" i="14"/>
  <c r="S366" i="14"/>
  <c r="T366" i="14"/>
  <c r="P367" i="14"/>
  <c r="Q367" i="14"/>
  <c r="R367" i="14"/>
  <c r="S367" i="14"/>
  <c r="T367" i="14"/>
  <c r="P368" i="14"/>
  <c r="Q368" i="14"/>
  <c r="R368" i="14"/>
  <c r="S368" i="14"/>
  <c r="T368" i="14"/>
  <c r="P369" i="14"/>
  <c r="Q369" i="14"/>
  <c r="R369" i="14"/>
  <c r="S369" i="14"/>
  <c r="T369" i="14"/>
  <c r="P370" i="14"/>
  <c r="Q370" i="14"/>
  <c r="R370" i="14"/>
  <c r="S370" i="14"/>
  <c r="T370" i="14"/>
  <c r="P371" i="14"/>
  <c r="Q371" i="14"/>
  <c r="R371" i="14"/>
  <c r="S371" i="14"/>
  <c r="T371" i="14"/>
  <c r="P372" i="14"/>
  <c r="Q372" i="14"/>
  <c r="R372" i="14"/>
  <c r="S372" i="14"/>
  <c r="T372" i="14"/>
  <c r="P373" i="14"/>
  <c r="Q373" i="14"/>
  <c r="R373" i="14"/>
  <c r="S373" i="14"/>
  <c r="T373" i="14"/>
  <c r="P375" i="14"/>
  <c r="Q375" i="14"/>
  <c r="R375" i="14"/>
  <c r="S375" i="14"/>
  <c r="T375" i="14"/>
  <c r="P376" i="14"/>
  <c r="Q376" i="14"/>
  <c r="R376" i="14"/>
  <c r="S376" i="14"/>
  <c r="T376" i="14"/>
  <c r="P377" i="14"/>
  <c r="Q377" i="14"/>
  <c r="R377" i="14"/>
  <c r="S377" i="14"/>
  <c r="T377" i="14"/>
  <c r="P378" i="14"/>
  <c r="Q378" i="14"/>
  <c r="R378" i="14"/>
  <c r="S378" i="14"/>
  <c r="T378" i="14"/>
  <c r="P379" i="14"/>
  <c r="Q379" i="14"/>
  <c r="R379" i="14"/>
  <c r="S379" i="14"/>
  <c r="T379" i="14"/>
  <c r="P380" i="14"/>
  <c r="Q380" i="14"/>
  <c r="R380" i="14"/>
  <c r="S380" i="14"/>
  <c r="T380" i="14"/>
  <c r="P381" i="14"/>
  <c r="Q381" i="14"/>
  <c r="R381" i="14"/>
  <c r="S381" i="14"/>
  <c r="T381" i="14"/>
  <c r="P382" i="14"/>
  <c r="Q382" i="14"/>
  <c r="R382" i="14"/>
  <c r="S382" i="14"/>
  <c r="T382" i="14"/>
  <c r="P383" i="14"/>
  <c r="Q383" i="14"/>
  <c r="R383" i="14"/>
  <c r="S383" i="14"/>
  <c r="T383" i="14"/>
  <c r="P384" i="14"/>
  <c r="Q384" i="14"/>
  <c r="R384" i="14"/>
  <c r="S384" i="14"/>
  <c r="T384" i="14"/>
  <c r="P385" i="14"/>
  <c r="Q385" i="14"/>
  <c r="R385" i="14"/>
  <c r="S385" i="14"/>
  <c r="T385" i="14"/>
  <c r="P386" i="14"/>
  <c r="Q386" i="14"/>
  <c r="R386" i="14"/>
  <c r="S386" i="14"/>
  <c r="T386" i="14"/>
  <c r="P387" i="14"/>
  <c r="Q387" i="14"/>
  <c r="R387" i="14"/>
  <c r="S387" i="14"/>
  <c r="T387" i="14"/>
  <c r="P388" i="14"/>
  <c r="Q388" i="14"/>
  <c r="R388" i="14"/>
  <c r="S388" i="14"/>
  <c r="T388" i="14"/>
  <c r="P389" i="14"/>
  <c r="Q389" i="14"/>
  <c r="R389" i="14"/>
  <c r="S389" i="14"/>
  <c r="T389" i="14"/>
  <c r="P390" i="14"/>
  <c r="Q390" i="14"/>
  <c r="R390" i="14"/>
  <c r="S390" i="14"/>
  <c r="T390" i="14"/>
  <c r="P391" i="14"/>
  <c r="Q391" i="14"/>
  <c r="R391" i="14"/>
  <c r="S391" i="14"/>
  <c r="T391" i="14"/>
  <c r="P392" i="14"/>
  <c r="P393" i="14"/>
  <c r="Q393" i="14"/>
  <c r="R393" i="14"/>
  <c r="S393" i="14"/>
  <c r="T393" i="14"/>
  <c r="P394" i="14"/>
  <c r="Q394" i="14"/>
  <c r="R394" i="14"/>
  <c r="S394" i="14"/>
  <c r="T394" i="14"/>
  <c r="P395" i="14"/>
  <c r="Q395" i="14"/>
  <c r="R395" i="14"/>
  <c r="S395" i="14"/>
  <c r="T395" i="14"/>
  <c r="P396" i="14"/>
  <c r="Q396" i="14"/>
  <c r="R396" i="14"/>
  <c r="S396" i="14"/>
  <c r="T396" i="14"/>
  <c r="P397" i="14"/>
  <c r="Q397" i="14"/>
  <c r="R397" i="14"/>
  <c r="S397" i="14"/>
  <c r="T397" i="14"/>
  <c r="P398" i="14"/>
  <c r="Q398" i="14"/>
  <c r="R398" i="14"/>
  <c r="S398" i="14"/>
  <c r="T398" i="14"/>
  <c r="P399" i="14"/>
  <c r="Q399" i="14"/>
  <c r="R399" i="14"/>
  <c r="S399" i="14"/>
  <c r="T399" i="14"/>
  <c r="P400" i="14"/>
  <c r="Q400" i="14"/>
  <c r="R400" i="14"/>
  <c r="S400" i="14"/>
  <c r="T400" i="14"/>
  <c r="P401" i="14"/>
  <c r="Q401" i="14"/>
  <c r="R401" i="14"/>
  <c r="S401" i="14"/>
  <c r="T401" i="14"/>
  <c r="P402" i="14"/>
  <c r="Q402" i="14"/>
  <c r="R402" i="14"/>
  <c r="S402" i="14"/>
  <c r="T402" i="14"/>
  <c r="P403" i="14"/>
  <c r="Q403" i="14"/>
  <c r="R403" i="14"/>
  <c r="S403" i="14"/>
  <c r="T403" i="14"/>
  <c r="P404" i="14"/>
  <c r="Q404" i="14"/>
  <c r="R404" i="14"/>
  <c r="S404" i="14"/>
  <c r="T404" i="14"/>
  <c r="P405" i="14"/>
  <c r="Q405" i="14"/>
  <c r="R405" i="14"/>
  <c r="S405" i="14"/>
  <c r="T405" i="14"/>
  <c r="P406" i="14"/>
  <c r="Q406" i="14"/>
  <c r="R406" i="14"/>
  <c r="S406" i="14"/>
  <c r="T406" i="14"/>
  <c r="P408" i="14"/>
  <c r="Q408" i="14"/>
  <c r="R408" i="14"/>
  <c r="S408" i="14"/>
  <c r="T408" i="14"/>
  <c r="P409" i="14"/>
  <c r="Q409" i="14"/>
  <c r="R409" i="14"/>
  <c r="S409" i="14"/>
  <c r="T409" i="14"/>
  <c r="P410" i="14"/>
  <c r="Q410" i="14"/>
  <c r="R410" i="14"/>
  <c r="S410" i="14"/>
  <c r="T410" i="14"/>
  <c r="P411" i="14"/>
  <c r="Q411" i="14"/>
  <c r="R411" i="14"/>
  <c r="S411" i="14"/>
  <c r="T411" i="14"/>
  <c r="P412" i="14"/>
  <c r="Q412" i="14"/>
  <c r="R412" i="14"/>
  <c r="S412" i="14"/>
  <c r="T412" i="14"/>
  <c r="P413" i="14"/>
  <c r="Q413" i="14"/>
  <c r="R413" i="14"/>
  <c r="S413" i="14"/>
  <c r="T413" i="14"/>
  <c r="P414" i="14"/>
  <c r="Q414" i="14"/>
  <c r="R414" i="14"/>
  <c r="S414" i="14"/>
  <c r="T414" i="14"/>
  <c r="P415" i="14"/>
  <c r="Q415" i="14"/>
  <c r="R415" i="14"/>
  <c r="S415" i="14"/>
  <c r="T415" i="14"/>
  <c r="P416" i="14"/>
  <c r="Q416" i="14"/>
  <c r="R416" i="14"/>
  <c r="S416" i="14"/>
  <c r="T416" i="14"/>
  <c r="P417" i="14"/>
  <c r="Q417" i="14"/>
  <c r="R417" i="14"/>
  <c r="S417" i="14"/>
  <c r="T417" i="14"/>
  <c r="P418" i="14"/>
  <c r="Q418" i="14"/>
  <c r="R418" i="14"/>
  <c r="S418" i="14"/>
  <c r="T418" i="14"/>
  <c r="P419" i="14"/>
  <c r="Q419" i="14"/>
  <c r="P420" i="14"/>
  <c r="Q420" i="14"/>
  <c r="R420" i="14"/>
  <c r="S420" i="14"/>
  <c r="T420" i="14"/>
  <c r="P421" i="14"/>
  <c r="Q421" i="14"/>
  <c r="R421" i="14"/>
  <c r="S421" i="14"/>
  <c r="T421" i="14"/>
  <c r="P422" i="14"/>
  <c r="Q422" i="14"/>
  <c r="R422" i="14"/>
  <c r="S422" i="14"/>
  <c r="T422" i="14"/>
  <c r="P423" i="14"/>
  <c r="Q423" i="14"/>
  <c r="R423" i="14"/>
  <c r="S423" i="14"/>
  <c r="T423" i="14"/>
  <c r="P424" i="14"/>
  <c r="Q424" i="14"/>
  <c r="R424" i="14"/>
  <c r="S424" i="14"/>
  <c r="T424" i="14"/>
  <c r="P425" i="14"/>
  <c r="Q425" i="14"/>
  <c r="R425" i="14"/>
  <c r="S425" i="14"/>
  <c r="T425" i="14"/>
  <c r="P426" i="14"/>
  <c r="Q426" i="14"/>
  <c r="R426" i="14"/>
  <c r="S426" i="14"/>
  <c r="T426" i="14"/>
  <c r="P427" i="14"/>
  <c r="Q427" i="14"/>
  <c r="R427" i="14"/>
  <c r="S427" i="14"/>
  <c r="T427" i="14"/>
  <c r="P428" i="14"/>
  <c r="Q428" i="14"/>
  <c r="R428" i="14"/>
  <c r="S428" i="14"/>
  <c r="T428" i="14"/>
  <c r="P429" i="14"/>
  <c r="Q429" i="14"/>
  <c r="R429" i="14"/>
  <c r="S429" i="14"/>
  <c r="T429" i="14"/>
  <c r="P430" i="14"/>
  <c r="Q430" i="14"/>
  <c r="R430" i="14"/>
  <c r="S430" i="14"/>
  <c r="T430" i="14"/>
  <c r="P431" i="14"/>
  <c r="Q431" i="14"/>
  <c r="R431" i="14"/>
  <c r="S431" i="14"/>
  <c r="T431" i="14"/>
  <c r="P432" i="14"/>
  <c r="Q432" i="14"/>
  <c r="R432" i="14"/>
  <c r="S432" i="14"/>
  <c r="T432" i="14"/>
  <c r="P433" i="14"/>
  <c r="Q433" i="14"/>
  <c r="R433" i="14"/>
  <c r="S433" i="14"/>
  <c r="T433" i="14"/>
  <c r="P434" i="14"/>
  <c r="Q434" i="14"/>
  <c r="R434" i="14"/>
  <c r="S434" i="14"/>
  <c r="T434" i="14"/>
  <c r="P436" i="14"/>
  <c r="Q436" i="14"/>
  <c r="R436" i="14"/>
  <c r="S436" i="14"/>
  <c r="T436" i="14"/>
  <c r="P437" i="14"/>
  <c r="Q437" i="14"/>
  <c r="R437" i="14"/>
  <c r="S437" i="14"/>
  <c r="T437" i="14"/>
  <c r="P438" i="14"/>
  <c r="Q438" i="14"/>
  <c r="R438" i="14"/>
  <c r="S438" i="14"/>
  <c r="T438" i="14"/>
  <c r="P439" i="14"/>
  <c r="Q439" i="14"/>
  <c r="R439" i="14"/>
  <c r="S439" i="14"/>
  <c r="T439" i="14"/>
  <c r="P440" i="14"/>
  <c r="Q440" i="14"/>
  <c r="R440" i="14"/>
  <c r="S440" i="14"/>
  <c r="T440" i="14"/>
  <c r="P441" i="14"/>
  <c r="Q441" i="14"/>
  <c r="R441" i="14"/>
  <c r="S441" i="14"/>
  <c r="T441" i="14"/>
  <c r="P442" i="14"/>
  <c r="Q442" i="14"/>
  <c r="R442" i="14"/>
  <c r="S442" i="14"/>
  <c r="T442" i="14"/>
  <c r="P443" i="14"/>
  <c r="Q443" i="14"/>
  <c r="R443" i="14"/>
  <c r="S443" i="14"/>
  <c r="T443" i="14"/>
  <c r="P444" i="14"/>
  <c r="Q444" i="14"/>
  <c r="R444" i="14"/>
  <c r="S444" i="14"/>
  <c r="T444" i="14"/>
  <c r="P445" i="14"/>
  <c r="Q445" i="14"/>
  <c r="R445" i="14"/>
  <c r="S445" i="14"/>
  <c r="T445" i="14"/>
  <c r="P446" i="14"/>
  <c r="Q446" i="14"/>
  <c r="R446" i="14"/>
  <c r="S446" i="14"/>
  <c r="T446" i="14"/>
  <c r="P447" i="14"/>
  <c r="Q447" i="14"/>
  <c r="R447" i="14"/>
  <c r="S447" i="14"/>
  <c r="T447" i="14"/>
  <c r="P448" i="14"/>
  <c r="Q448" i="14"/>
  <c r="R448" i="14"/>
  <c r="S448" i="14"/>
  <c r="T448" i="14"/>
  <c r="P449" i="14"/>
  <c r="Q449" i="14"/>
  <c r="R449" i="14"/>
  <c r="S449" i="14"/>
  <c r="T449" i="14"/>
  <c r="P450" i="14"/>
  <c r="Q450" i="14"/>
  <c r="R450" i="14"/>
  <c r="S450" i="14"/>
  <c r="T450" i="14"/>
  <c r="P451" i="14"/>
  <c r="Q451" i="14"/>
  <c r="R451" i="14"/>
  <c r="S451" i="14"/>
  <c r="T451" i="14"/>
  <c r="P452" i="14"/>
  <c r="Q452" i="14"/>
  <c r="R452" i="14"/>
  <c r="S452" i="14"/>
  <c r="T452" i="14"/>
  <c r="P453" i="14"/>
  <c r="Q453" i="14"/>
  <c r="R453" i="14"/>
  <c r="S453" i="14"/>
  <c r="T453" i="14"/>
  <c r="P454" i="14"/>
  <c r="Q454" i="14"/>
  <c r="R454" i="14"/>
  <c r="S454" i="14"/>
  <c r="T454" i="14"/>
  <c r="P455" i="14"/>
  <c r="Q455" i="14"/>
  <c r="R455" i="14"/>
  <c r="S455" i="14"/>
  <c r="T455" i="14"/>
  <c r="P456" i="14"/>
  <c r="Q456" i="14"/>
  <c r="P457" i="14"/>
  <c r="Q457" i="14"/>
  <c r="R457" i="14"/>
  <c r="S457" i="14"/>
  <c r="T457" i="14"/>
  <c r="P458" i="14"/>
  <c r="Q458" i="14"/>
  <c r="R458" i="14"/>
  <c r="S458" i="14"/>
  <c r="T458" i="14"/>
  <c r="P459" i="14"/>
  <c r="Q459" i="14"/>
  <c r="R459" i="14"/>
  <c r="S459" i="14"/>
  <c r="T459" i="14"/>
  <c r="P460" i="14"/>
  <c r="Q460" i="14"/>
  <c r="R460" i="14"/>
  <c r="S460" i="14"/>
  <c r="T460" i="14"/>
  <c r="P461" i="14"/>
  <c r="Q461" i="14"/>
  <c r="R461" i="14"/>
  <c r="S461" i="14"/>
  <c r="T461" i="14"/>
  <c r="P462" i="14"/>
  <c r="Q462" i="14"/>
  <c r="R462" i="14"/>
  <c r="S462" i="14"/>
  <c r="T462" i="14"/>
  <c r="P463" i="14"/>
  <c r="Q463" i="14"/>
  <c r="R463" i="14"/>
  <c r="S463" i="14"/>
  <c r="T463" i="14"/>
  <c r="P464" i="14"/>
  <c r="Q464" i="14"/>
  <c r="R464" i="14"/>
  <c r="S464" i="14"/>
  <c r="T464" i="14"/>
  <c r="P465" i="14"/>
  <c r="Q465" i="14"/>
  <c r="R465" i="14"/>
  <c r="S465" i="14"/>
  <c r="T465" i="14"/>
  <c r="P466" i="14"/>
  <c r="Q466" i="14"/>
  <c r="R466" i="14"/>
  <c r="S466" i="14"/>
  <c r="T466" i="14"/>
  <c r="P467" i="14"/>
  <c r="Q467" i="14"/>
  <c r="R467" i="14"/>
  <c r="S467" i="14"/>
  <c r="T467" i="14"/>
  <c r="P468" i="14"/>
  <c r="Q468" i="14"/>
  <c r="R468" i="14"/>
  <c r="S468" i="14"/>
  <c r="T468" i="14"/>
  <c r="P469" i="14"/>
  <c r="Q469" i="14"/>
  <c r="R469" i="14"/>
  <c r="S469" i="14"/>
  <c r="T469" i="14"/>
  <c r="P470" i="14"/>
  <c r="Q470" i="14"/>
  <c r="R470" i="14"/>
  <c r="S470" i="14"/>
  <c r="T470" i="14"/>
  <c r="P471" i="14"/>
  <c r="Q471" i="14"/>
  <c r="R471" i="14"/>
  <c r="S471" i="14"/>
  <c r="T471" i="14"/>
  <c r="P472" i="14"/>
  <c r="Q472" i="14"/>
  <c r="R472" i="14"/>
  <c r="S472" i="14"/>
  <c r="T472" i="14"/>
  <c r="P473" i="14"/>
  <c r="Q473" i="14"/>
  <c r="R473" i="14"/>
  <c r="S473" i="14"/>
  <c r="T473" i="14"/>
  <c r="P474" i="14"/>
  <c r="Q474" i="14"/>
  <c r="R474" i="14"/>
  <c r="S474" i="14"/>
  <c r="T474" i="14"/>
  <c r="P475" i="14"/>
  <c r="Q475" i="14"/>
  <c r="R475" i="14"/>
  <c r="S475" i="14"/>
  <c r="T475" i="14"/>
  <c r="P476" i="14"/>
  <c r="Q476" i="14"/>
  <c r="R476" i="14"/>
  <c r="S476" i="14"/>
  <c r="T476" i="14"/>
  <c r="P477" i="14"/>
  <c r="Q477" i="14"/>
  <c r="R477" i="14"/>
  <c r="S477" i="14"/>
  <c r="T477" i="14"/>
  <c r="Q478" i="14"/>
  <c r="P479" i="14"/>
  <c r="Q479" i="14"/>
  <c r="R479" i="14"/>
  <c r="S479" i="14"/>
  <c r="T479" i="14"/>
  <c r="P480" i="14"/>
  <c r="Q480" i="14"/>
  <c r="R480" i="14"/>
  <c r="S480" i="14"/>
  <c r="T480" i="14"/>
  <c r="P481" i="14"/>
  <c r="Q481" i="14"/>
  <c r="R481" i="14"/>
  <c r="S481" i="14"/>
  <c r="T481" i="14"/>
  <c r="P482" i="14"/>
  <c r="Q482" i="14"/>
  <c r="R482" i="14"/>
  <c r="S482" i="14"/>
  <c r="T482" i="14"/>
  <c r="P483" i="14"/>
  <c r="Q483" i="14"/>
  <c r="R483" i="14"/>
  <c r="S483" i="14"/>
  <c r="T483" i="14"/>
  <c r="P484" i="14"/>
  <c r="Q484" i="14"/>
  <c r="R484" i="14"/>
  <c r="S484" i="14"/>
  <c r="T484" i="14"/>
  <c r="P485" i="14"/>
  <c r="Q485" i="14"/>
  <c r="R485" i="14"/>
  <c r="S485" i="14"/>
  <c r="T485" i="14"/>
  <c r="P486" i="14"/>
  <c r="Q486" i="14"/>
  <c r="R486" i="14"/>
  <c r="S486" i="14"/>
  <c r="T486" i="14"/>
  <c r="P487" i="14"/>
  <c r="Q487" i="14"/>
  <c r="R487" i="14"/>
  <c r="S487" i="14"/>
  <c r="T487" i="14"/>
  <c r="P488" i="14"/>
  <c r="R488" i="14"/>
  <c r="P489" i="14"/>
  <c r="Q489" i="14"/>
  <c r="R489" i="14"/>
  <c r="S489" i="14"/>
  <c r="T489" i="14"/>
  <c r="P490" i="14"/>
  <c r="Q490" i="14"/>
  <c r="R490" i="14"/>
  <c r="S490" i="14"/>
  <c r="T490" i="14"/>
  <c r="P491" i="14"/>
  <c r="Q491" i="14"/>
  <c r="R491" i="14"/>
  <c r="S491" i="14"/>
  <c r="T491" i="14"/>
  <c r="P492" i="14"/>
  <c r="Q492" i="14"/>
  <c r="R492" i="14"/>
  <c r="S492" i="14"/>
  <c r="T492" i="14"/>
  <c r="P493" i="14"/>
  <c r="Q493" i="14"/>
  <c r="R493" i="14"/>
  <c r="S493" i="14"/>
  <c r="T493" i="14"/>
  <c r="P494" i="14"/>
  <c r="Q494" i="14"/>
  <c r="R494" i="14"/>
  <c r="S494" i="14"/>
  <c r="T494" i="14"/>
  <c r="P495" i="14"/>
  <c r="Q495" i="14"/>
  <c r="R495" i="14"/>
  <c r="S495" i="14"/>
  <c r="T495" i="14"/>
  <c r="P496" i="14"/>
  <c r="Q496" i="14"/>
  <c r="R496" i="14"/>
  <c r="S496" i="14"/>
  <c r="T496" i="14"/>
  <c r="P497" i="14"/>
  <c r="Q497" i="14"/>
  <c r="R497" i="14"/>
  <c r="S497" i="14"/>
  <c r="T497" i="14"/>
  <c r="P498" i="14"/>
  <c r="Q498" i="14"/>
  <c r="R498" i="14"/>
  <c r="S498" i="14"/>
  <c r="T498" i="14"/>
  <c r="P499" i="14"/>
  <c r="Q499" i="14"/>
  <c r="R499" i="14"/>
  <c r="S499" i="14"/>
  <c r="T499" i="14"/>
  <c r="P500" i="14"/>
  <c r="Q500" i="14"/>
  <c r="R500" i="14"/>
  <c r="S500" i="14"/>
  <c r="T500" i="14"/>
  <c r="P501" i="14"/>
  <c r="Q501" i="14"/>
  <c r="R501" i="14"/>
  <c r="S501" i="14"/>
  <c r="T501" i="14"/>
  <c r="P502" i="14"/>
  <c r="Q502" i="14"/>
  <c r="R502" i="14"/>
  <c r="S502" i="14"/>
  <c r="T502" i="14"/>
  <c r="P503" i="14"/>
  <c r="Q503" i="14"/>
  <c r="R503" i="14"/>
  <c r="S503" i="14"/>
  <c r="T503" i="14"/>
  <c r="P504" i="14"/>
  <c r="Q504" i="14"/>
  <c r="R504" i="14"/>
  <c r="S504" i="14"/>
  <c r="T504" i="14"/>
  <c r="P505" i="14"/>
  <c r="Q505" i="14"/>
  <c r="R505" i="14"/>
  <c r="S505" i="14"/>
  <c r="T505" i="14"/>
  <c r="P506" i="14"/>
  <c r="Q506" i="14"/>
  <c r="R506" i="14"/>
  <c r="S506" i="14"/>
  <c r="T506" i="14"/>
  <c r="P507" i="14"/>
  <c r="Q507" i="14"/>
  <c r="R507" i="14"/>
  <c r="S507" i="14"/>
  <c r="T507" i="14"/>
  <c r="P508" i="14"/>
  <c r="Q508" i="14"/>
  <c r="R508" i="14"/>
  <c r="S508" i="14"/>
  <c r="T508" i="14"/>
  <c r="P509" i="14"/>
  <c r="Q509" i="14"/>
  <c r="R509" i="14"/>
  <c r="S509" i="14"/>
  <c r="T509" i="14"/>
  <c r="P510" i="14"/>
  <c r="Q510" i="14"/>
  <c r="R510" i="14"/>
  <c r="S510" i="14"/>
  <c r="T510" i="14"/>
  <c r="Q511" i="14"/>
  <c r="P512" i="14"/>
  <c r="Q512" i="14"/>
  <c r="R512" i="14"/>
  <c r="S512" i="14"/>
  <c r="T512" i="14"/>
  <c r="P513" i="14"/>
  <c r="Q513" i="14"/>
  <c r="R513" i="14"/>
  <c r="S513" i="14"/>
  <c r="T513" i="14"/>
  <c r="P514" i="14"/>
  <c r="Q514" i="14"/>
  <c r="R514" i="14"/>
  <c r="S514" i="14"/>
  <c r="T514" i="14"/>
  <c r="P515" i="14"/>
  <c r="Q515" i="14"/>
  <c r="R515" i="14"/>
  <c r="S515" i="14"/>
  <c r="T515" i="14"/>
  <c r="P516" i="14"/>
  <c r="Q516" i="14"/>
  <c r="R516" i="14"/>
  <c r="S516" i="14"/>
  <c r="T516" i="14"/>
  <c r="P517" i="14"/>
  <c r="Q517" i="14"/>
  <c r="R517" i="14"/>
  <c r="S517" i="14"/>
  <c r="T517" i="14"/>
  <c r="P518" i="14"/>
  <c r="Q518" i="14"/>
  <c r="R518" i="14"/>
  <c r="S518" i="14"/>
  <c r="T518" i="14"/>
  <c r="P519" i="14"/>
  <c r="Q519" i="14"/>
  <c r="R519" i="14"/>
  <c r="S519" i="14"/>
  <c r="T519" i="14"/>
  <c r="P520" i="14"/>
  <c r="Q520" i="14"/>
  <c r="R520" i="14"/>
  <c r="S520" i="14"/>
  <c r="T520" i="14"/>
  <c r="P521" i="14"/>
  <c r="Q521" i="14"/>
  <c r="R521" i="14"/>
  <c r="S521" i="14"/>
  <c r="T521" i="14"/>
  <c r="P522" i="14"/>
  <c r="Q522" i="14"/>
  <c r="R522" i="14"/>
  <c r="S522" i="14"/>
  <c r="T522" i="14"/>
  <c r="P523" i="14"/>
  <c r="Q523" i="14"/>
  <c r="R523" i="14"/>
  <c r="S523" i="14"/>
  <c r="T523" i="14"/>
  <c r="P524" i="14"/>
  <c r="S524" i="14"/>
  <c r="P525" i="14"/>
  <c r="Q525" i="14"/>
  <c r="R525" i="14"/>
  <c r="S525" i="14"/>
  <c r="T525" i="14"/>
  <c r="P526" i="14"/>
  <c r="Q526" i="14"/>
  <c r="R526" i="14"/>
  <c r="S526" i="14"/>
  <c r="T526" i="14"/>
  <c r="P527" i="14"/>
  <c r="Q527" i="14"/>
  <c r="R527" i="14"/>
  <c r="S527" i="14"/>
  <c r="T527" i="14"/>
  <c r="P528" i="14"/>
  <c r="Q528" i="14"/>
  <c r="R528" i="14"/>
  <c r="S528" i="14"/>
  <c r="T528" i="14"/>
  <c r="P529" i="14"/>
  <c r="Q529" i="14"/>
  <c r="R529" i="14"/>
  <c r="S529" i="14"/>
  <c r="T529" i="14"/>
  <c r="P530" i="14"/>
  <c r="Q530" i="14"/>
  <c r="R530" i="14"/>
  <c r="S530" i="14"/>
  <c r="T530" i="14"/>
  <c r="P531" i="14"/>
  <c r="Q531" i="14"/>
  <c r="R531" i="14"/>
  <c r="S531" i="14"/>
  <c r="T531" i="14"/>
  <c r="P532" i="14"/>
  <c r="Q532" i="14"/>
  <c r="R532" i="14"/>
  <c r="S532" i="14"/>
  <c r="T532" i="14"/>
  <c r="P533" i="14"/>
  <c r="Q533" i="14"/>
  <c r="R533" i="14"/>
  <c r="S533" i="14"/>
  <c r="T533" i="14"/>
  <c r="P534" i="14"/>
  <c r="Q534" i="14"/>
  <c r="R534" i="14"/>
  <c r="S534" i="14"/>
  <c r="T534" i="14"/>
  <c r="P535" i="14"/>
  <c r="Q535" i="14"/>
  <c r="R535" i="14"/>
  <c r="S535" i="14"/>
  <c r="T535" i="14"/>
  <c r="P536" i="14"/>
  <c r="Q536" i="14"/>
  <c r="R536" i="14"/>
  <c r="S536" i="14"/>
  <c r="T536" i="14"/>
  <c r="P537" i="14"/>
  <c r="Q537" i="14"/>
  <c r="R537" i="14"/>
  <c r="S537" i="14"/>
  <c r="T537" i="14"/>
  <c r="P538" i="14"/>
  <c r="Q538" i="14"/>
  <c r="R538" i="14"/>
  <c r="S538" i="14"/>
  <c r="T538" i="14"/>
  <c r="P539" i="14"/>
  <c r="Q539" i="14"/>
  <c r="R539" i="14"/>
  <c r="S539" i="14"/>
  <c r="T539" i="14"/>
  <c r="P540" i="14"/>
  <c r="Q540" i="14"/>
  <c r="R540" i="14"/>
  <c r="S540" i="14"/>
  <c r="T540" i="14"/>
  <c r="P541" i="14"/>
  <c r="Q541" i="14"/>
  <c r="R541" i="14"/>
  <c r="S541" i="14"/>
  <c r="T541" i="14"/>
  <c r="P542" i="14"/>
  <c r="Q542" i="14"/>
  <c r="R542" i="14"/>
  <c r="S542" i="14"/>
  <c r="T542" i="14"/>
  <c r="P544" i="14"/>
  <c r="Q544" i="14"/>
  <c r="R544" i="14"/>
  <c r="S544" i="14"/>
  <c r="T544" i="14"/>
  <c r="P545" i="14"/>
  <c r="Q545" i="14"/>
  <c r="R545" i="14"/>
  <c r="S545" i="14"/>
  <c r="T545" i="14"/>
  <c r="P546" i="14"/>
  <c r="Q546" i="14"/>
  <c r="R546" i="14"/>
  <c r="S546" i="14"/>
  <c r="T546" i="14"/>
  <c r="P547" i="14"/>
  <c r="Q547" i="14"/>
  <c r="R547" i="14"/>
  <c r="S547" i="14"/>
  <c r="T547" i="14"/>
  <c r="P548" i="14"/>
  <c r="Q548" i="14"/>
  <c r="R548" i="14"/>
  <c r="S548" i="14"/>
  <c r="T548" i="14"/>
  <c r="P549" i="14"/>
  <c r="Q549" i="14"/>
  <c r="R549" i="14"/>
  <c r="S549" i="14"/>
  <c r="T549" i="14"/>
  <c r="P550" i="14"/>
  <c r="Q550" i="14"/>
  <c r="R550" i="14"/>
  <c r="S550" i="14"/>
  <c r="T550" i="14"/>
  <c r="P551" i="14"/>
  <c r="Q551" i="14"/>
  <c r="R551" i="14"/>
  <c r="S551" i="14"/>
  <c r="T551" i="14"/>
  <c r="P552" i="14"/>
  <c r="Q552" i="14"/>
  <c r="R552" i="14"/>
  <c r="S552" i="14"/>
  <c r="T552" i="14"/>
  <c r="P553" i="14"/>
  <c r="Q553" i="14"/>
  <c r="R553" i="14"/>
  <c r="S553" i="14"/>
  <c r="T553" i="14"/>
  <c r="P554" i="14"/>
  <c r="Q554" i="14"/>
  <c r="R554" i="14"/>
  <c r="S554" i="14"/>
  <c r="T554" i="14"/>
  <c r="P555" i="14"/>
  <c r="Q555" i="14"/>
  <c r="R555" i="14"/>
  <c r="S555" i="14"/>
  <c r="T555" i="14"/>
  <c r="P556" i="14"/>
  <c r="Q556" i="14"/>
  <c r="R556" i="14"/>
  <c r="S556" i="14"/>
  <c r="T556" i="14"/>
  <c r="P557" i="14"/>
  <c r="Q557" i="14"/>
  <c r="R557" i="14"/>
  <c r="S557" i="14"/>
  <c r="T557" i="14"/>
  <c r="P558" i="14"/>
  <c r="Q558" i="14"/>
  <c r="R558" i="14"/>
  <c r="S558" i="14"/>
  <c r="T558" i="14"/>
  <c r="P559" i="14"/>
  <c r="Q559" i="14"/>
  <c r="R559" i="14"/>
  <c r="S559" i="14"/>
  <c r="T559" i="14"/>
  <c r="P560" i="14"/>
  <c r="Q560" i="14"/>
  <c r="R560" i="14"/>
  <c r="S560" i="14"/>
  <c r="T560" i="14"/>
  <c r="P561" i="14"/>
  <c r="Q561" i="14"/>
  <c r="R561" i="14"/>
  <c r="S561" i="14"/>
  <c r="T561" i="14"/>
  <c r="P562" i="14"/>
  <c r="Q562" i="14"/>
  <c r="R562" i="14"/>
  <c r="S562" i="14"/>
  <c r="T562" i="14"/>
  <c r="P563" i="14"/>
  <c r="Q563" i="14"/>
  <c r="R563" i="14"/>
  <c r="S563" i="14"/>
  <c r="T563" i="14"/>
  <c r="P564" i="14"/>
  <c r="S564" i="14"/>
  <c r="P565" i="14"/>
  <c r="Q565" i="14"/>
  <c r="R565" i="14"/>
  <c r="S565" i="14"/>
  <c r="T565" i="14"/>
  <c r="P566" i="14"/>
  <c r="Q566" i="14"/>
  <c r="R566" i="14"/>
  <c r="S566" i="14"/>
  <c r="T566" i="14"/>
  <c r="P567" i="14"/>
  <c r="Q567" i="14"/>
  <c r="R567" i="14"/>
  <c r="S567" i="14"/>
  <c r="T567" i="14"/>
  <c r="P568" i="14"/>
  <c r="Q568" i="14"/>
  <c r="R568" i="14"/>
  <c r="S568" i="14"/>
  <c r="T568" i="14"/>
  <c r="P569" i="14"/>
  <c r="Q569" i="14"/>
  <c r="R569" i="14"/>
  <c r="S569" i="14"/>
  <c r="T569" i="14"/>
  <c r="P570" i="14"/>
  <c r="Q570" i="14"/>
  <c r="R570" i="14"/>
  <c r="S570" i="14"/>
  <c r="T570" i="14"/>
  <c r="P571" i="14"/>
  <c r="Q571" i="14"/>
  <c r="R571" i="14"/>
  <c r="S571" i="14"/>
  <c r="T571" i="14"/>
  <c r="P572" i="14"/>
  <c r="Q572" i="14"/>
  <c r="R572" i="14"/>
  <c r="S572" i="14"/>
  <c r="T572" i="14"/>
  <c r="P573" i="14"/>
  <c r="Q573" i="14"/>
  <c r="R573" i="14"/>
  <c r="S573" i="14"/>
  <c r="T573" i="14"/>
  <c r="P574" i="14"/>
  <c r="Q574" i="14"/>
  <c r="R574" i="14"/>
  <c r="S574" i="14"/>
  <c r="T574" i="14"/>
  <c r="P575" i="14"/>
  <c r="Q575" i="14"/>
  <c r="R575" i="14"/>
  <c r="S575" i="14"/>
  <c r="T575" i="14"/>
  <c r="P576" i="14"/>
  <c r="Q576" i="14"/>
  <c r="R576" i="14"/>
  <c r="S576" i="14"/>
  <c r="T576" i="14"/>
  <c r="P577" i="14"/>
  <c r="Q577" i="14"/>
  <c r="R577" i="14"/>
  <c r="S577" i="14"/>
  <c r="T577" i="14"/>
  <c r="P578" i="14"/>
  <c r="Q578" i="14"/>
  <c r="R578" i="14"/>
  <c r="S578" i="14"/>
  <c r="T578" i="14"/>
  <c r="P579" i="14"/>
  <c r="Q579" i="14"/>
  <c r="R579" i="14"/>
  <c r="S579" i="14"/>
  <c r="T579" i="14"/>
  <c r="P580" i="14"/>
  <c r="Q580" i="14"/>
  <c r="R580" i="14"/>
  <c r="S580" i="14"/>
  <c r="T580" i="14"/>
  <c r="P581" i="14"/>
  <c r="Q581" i="14"/>
  <c r="R581" i="14"/>
  <c r="S581" i="14"/>
  <c r="T581" i="14"/>
  <c r="P583" i="14"/>
  <c r="Q583" i="14"/>
  <c r="R583" i="14"/>
  <c r="S583" i="14"/>
  <c r="T583" i="14"/>
  <c r="P584" i="14"/>
  <c r="Q584" i="14"/>
  <c r="R584" i="14"/>
  <c r="S584" i="14"/>
  <c r="T584" i="14"/>
  <c r="P585" i="14"/>
  <c r="Q585" i="14"/>
  <c r="R585" i="14"/>
  <c r="S585" i="14"/>
  <c r="T585" i="14"/>
  <c r="P586" i="14"/>
  <c r="Q586" i="14"/>
  <c r="R586" i="14"/>
  <c r="S586" i="14"/>
  <c r="T586" i="14"/>
  <c r="P587" i="14"/>
  <c r="Q587" i="14"/>
  <c r="R587" i="14"/>
  <c r="S587" i="14"/>
  <c r="T587" i="14"/>
  <c r="P588" i="14"/>
  <c r="Q588" i="14"/>
  <c r="R588" i="14"/>
  <c r="S588" i="14"/>
  <c r="T588" i="14"/>
  <c r="P589" i="14"/>
  <c r="Q589" i="14"/>
  <c r="R589" i="14"/>
  <c r="S589" i="14"/>
  <c r="T589" i="14"/>
  <c r="P590" i="14"/>
  <c r="Q590" i="14"/>
  <c r="R590" i="14"/>
  <c r="S590" i="14"/>
  <c r="T590" i="14"/>
  <c r="P591" i="14"/>
  <c r="Q591" i="14"/>
  <c r="R591" i="14"/>
  <c r="S591" i="14"/>
  <c r="T591" i="14"/>
  <c r="P592" i="14"/>
  <c r="Q592" i="14"/>
  <c r="R592" i="14"/>
  <c r="S592" i="14"/>
  <c r="T592" i="14"/>
  <c r="P593" i="14"/>
  <c r="Q593" i="14"/>
  <c r="R593" i="14"/>
  <c r="S593" i="14"/>
  <c r="T593" i="14"/>
  <c r="P594" i="14"/>
  <c r="Q594" i="14"/>
  <c r="R594" i="14"/>
  <c r="S594" i="14"/>
  <c r="T594" i="14"/>
  <c r="P595" i="14"/>
  <c r="Q595" i="14"/>
  <c r="R595" i="14"/>
  <c r="S595" i="14"/>
  <c r="T595" i="14"/>
  <c r="P596" i="14"/>
  <c r="Q596" i="14"/>
  <c r="R596" i="14"/>
  <c r="S596" i="14"/>
  <c r="T596" i="14"/>
  <c r="P597" i="14"/>
  <c r="Q597" i="14"/>
  <c r="R597" i="14"/>
  <c r="S597" i="14"/>
  <c r="T597" i="14"/>
  <c r="P598" i="14"/>
  <c r="Q598" i="14"/>
  <c r="R598" i="14"/>
  <c r="S598" i="14"/>
  <c r="T598" i="14"/>
  <c r="P599" i="14"/>
  <c r="Q599" i="14"/>
  <c r="R599" i="14"/>
  <c r="S599" i="14"/>
  <c r="T599" i="14"/>
  <c r="P600" i="14"/>
  <c r="Q600" i="14"/>
  <c r="R600" i="14"/>
  <c r="S600" i="14"/>
  <c r="T600" i="14"/>
  <c r="P601" i="14"/>
  <c r="Q601" i="14"/>
  <c r="R601" i="14"/>
  <c r="S601" i="14"/>
  <c r="T601" i="14"/>
  <c r="P602" i="14"/>
  <c r="P603" i="14"/>
  <c r="Q603" i="14"/>
  <c r="R603" i="14"/>
  <c r="S603" i="14"/>
  <c r="T603" i="14"/>
  <c r="P604" i="14"/>
  <c r="Q604" i="14"/>
  <c r="R604" i="14"/>
  <c r="S604" i="14"/>
  <c r="T604" i="14"/>
  <c r="P605" i="14"/>
  <c r="Q605" i="14"/>
  <c r="R605" i="14"/>
  <c r="S605" i="14"/>
  <c r="T605" i="14"/>
  <c r="P606" i="14"/>
  <c r="Q606" i="14"/>
  <c r="R606" i="14"/>
  <c r="S606" i="14"/>
  <c r="T606" i="14"/>
  <c r="P607" i="14"/>
  <c r="Q607" i="14"/>
  <c r="R607" i="14"/>
  <c r="S607" i="14"/>
  <c r="T607" i="14"/>
  <c r="P608" i="14"/>
  <c r="Q608" i="14"/>
  <c r="R608" i="14"/>
  <c r="S608" i="14"/>
  <c r="T608" i="14"/>
  <c r="P609" i="14"/>
  <c r="Q609" i="14"/>
  <c r="R609" i="14"/>
  <c r="S609" i="14"/>
  <c r="T609" i="14"/>
  <c r="P610" i="14"/>
  <c r="Q610" i="14"/>
  <c r="R610" i="14"/>
  <c r="S610" i="14"/>
  <c r="T610" i="14"/>
  <c r="P611" i="14"/>
  <c r="Q611" i="14"/>
  <c r="R611" i="14"/>
  <c r="S611" i="14"/>
  <c r="T611" i="14"/>
  <c r="P612" i="14"/>
  <c r="Q612" i="14"/>
  <c r="R612" i="14"/>
  <c r="S612" i="14"/>
  <c r="T612" i="14"/>
  <c r="P614" i="14"/>
  <c r="Q614" i="14"/>
  <c r="R614" i="14"/>
  <c r="S614" i="14"/>
  <c r="T614" i="14"/>
  <c r="P615" i="14"/>
  <c r="Q615" i="14"/>
  <c r="R615" i="14"/>
  <c r="S615" i="14"/>
  <c r="T615" i="14"/>
  <c r="P616" i="14"/>
  <c r="Q616" i="14"/>
  <c r="R616" i="14"/>
  <c r="S616" i="14"/>
  <c r="T616" i="14"/>
  <c r="P617" i="14"/>
  <c r="Q617" i="14"/>
  <c r="R617" i="14"/>
  <c r="S617" i="14"/>
  <c r="T617" i="14"/>
  <c r="P618" i="14"/>
  <c r="Q618" i="14"/>
  <c r="R618" i="14"/>
  <c r="S618" i="14"/>
  <c r="T618" i="14"/>
  <c r="P619" i="14"/>
  <c r="Q619" i="14"/>
  <c r="R619" i="14"/>
  <c r="S619" i="14"/>
  <c r="T619" i="14"/>
  <c r="P620" i="14"/>
  <c r="Q620" i="14"/>
  <c r="R620" i="14"/>
  <c r="S620" i="14"/>
  <c r="T620" i="14"/>
  <c r="P621" i="14"/>
  <c r="Q621" i="14"/>
  <c r="P622" i="14"/>
  <c r="Q622" i="14"/>
  <c r="R622" i="14"/>
  <c r="S622" i="14"/>
  <c r="T622" i="14"/>
  <c r="P623" i="14"/>
  <c r="Q623" i="14"/>
  <c r="R623" i="14"/>
  <c r="S623" i="14"/>
  <c r="T623" i="14"/>
  <c r="P624" i="14"/>
  <c r="Q624" i="14"/>
  <c r="R624" i="14"/>
  <c r="S624" i="14"/>
  <c r="T624" i="14"/>
  <c r="P625" i="14"/>
  <c r="Q625" i="14"/>
  <c r="R625" i="14"/>
  <c r="S625" i="14"/>
  <c r="T625" i="14"/>
  <c r="P626" i="14"/>
  <c r="Q626" i="14"/>
  <c r="R626" i="14"/>
  <c r="S626" i="14"/>
  <c r="T626" i="14"/>
  <c r="P627" i="14"/>
  <c r="Q627" i="14"/>
  <c r="R627" i="14"/>
  <c r="S627" i="14"/>
  <c r="T627" i="14"/>
  <c r="P628" i="14"/>
  <c r="Q628" i="14"/>
  <c r="R628" i="14"/>
  <c r="S628" i="14"/>
  <c r="T628" i="14"/>
  <c r="P629" i="14"/>
  <c r="Q629" i="14"/>
  <c r="R629" i="14"/>
  <c r="S629" i="14"/>
  <c r="T629" i="14"/>
  <c r="P630" i="14"/>
  <c r="Q630" i="14"/>
  <c r="R630" i="14"/>
  <c r="S630" i="14"/>
  <c r="T630" i="14"/>
  <c r="P631" i="14"/>
  <c r="Q631" i="14"/>
  <c r="R631" i="14"/>
  <c r="S631" i="14"/>
  <c r="T631" i="14"/>
  <c r="P632" i="14"/>
  <c r="Q632" i="14"/>
  <c r="R632" i="14"/>
  <c r="S632" i="14"/>
  <c r="T632" i="14"/>
  <c r="P633" i="14"/>
  <c r="Q633" i="14"/>
  <c r="R633" i="14"/>
  <c r="S633" i="14"/>
  <c r="T633" i="14"/>
  <c r="P634" i="14"/>
  <c r="Q634" i="14"/>
  <c r="R634" i="14"/>
  <c r="S634" i="14"/>
  <c r="T634" i="14"/>
  <c r="P635" i="14"/>
  <c r="Q635" i="14"/>
  <c r="R635" i="14"/>
  <c r="S635" i="14"/>
  <c r="T635" i="14"/>
  <c r="P636" i="14"/>
  <c r="Q636" i="14"/>
  <c r="R636" i="14"/>
  <c r="S636" i="14"/>
  <c r="T636" i="14"/>
  <c r="P637" i="14"/>
  <c r="Q637" i="14"/>
  <c r="R637" i="14"/>
  <c r="S637" i="14"/>
  <c r="T637" i="14"/>
  <c r="P638" i="14"/>
  <c r="Q638" i="14"/>
  <c r="R638" i="14"/>
  <c r="S638" i="14"/>
  <c r="T638" i="14"/>
  <c r="P639" i="14"/>
  <c r="Q639" i="14"/>
  <c r="R639" i="14"/>
  <c r="S639" i="14"/>
  <c r="T639" i="14"/>
  <c r="P640" i="14"/>
  <c r="Q640" i="14"/>
  <c r="R640" i="14"/>
  <c r="S640" i="14"/>
  <c r="T640" i="14"/>
  <c r="P641" i="14"/>
  <c r="Q641" i="14"/>
  <c r="R641" i="14"/>
  <c r="S641" i="14"/>
  <c r="T641" i="14"/>
  <c r="P643" i="14"/>
  <c r="Q643" i="14"/>
  <c r="R643" i="14"/>
  <c r="S643" i="14"/>
  <c r="T643" i="14"/>
  <c r="P644" i="14"/>
  <c r="Q644" i="14"/>
  <c r="R644" i="14"/>
  <c r="S644" i="14"/>
  <c r="T644" i="14"/>
  <c r="P645" i="14"/>
  <c r="Q645" i="14"/>
  <c r="R645" i="14"/>
  <c r="S645" i="14"/>
  <c r="T645" i="14"/>
  <c r="P646" i="14"/>
  <c r="Q646" i="14"/>
  <c r="R646" i="14"/>
  <c r="S646" i="14"/>
  <c r="T646" i="14"/>
  <c r="P647" i="14"/>
  <c r="Q647" i="14"/>
  <c r="R647" i="14"/>
  <c r="S647" i="14"/>
  <c r="T647" i="14"/>
  <c r="P648" i="14"/>
  <c r="Q648" i="14"/>
  <c r="R648" i="14"/>
  <c r="S648" i="14"/>
  <c r="T648" i="14"/>
  <c r="P649" i="14"/>
  <c r="Q649" i="14"/>
  <c r="R649" i="14"/>
  <c r="S649" i="14"/>
  <c r="T649" i="14"/>
  <c r="P650" i="14"/>
  <c r="Q650" i="14"/>
  <c r="R650" i="14"/>
  <c r="S650" i="14"/>
  <c r="T650" i="14"/>
  <c r="P651" i="14"/>
  <c r="Q651" i="14"/>
  <c r="R651" i="14"/>
  <c r="S651" i="14"/>
  <c r="T651" i="14"/>
  <c r="P652" i="14"/>
  <c r="Q652" i="14"/>
  <c r="R652" i="14"/>
  <c r="S652" i="14"/>
  <c r="T652" i="14"/>
  <c r="P653" i="14"/>
  <c r="Q653" i="14"/>
  <c r="R653" i="14"/>
  <c r="S653" i="14"/>
  <c r="T653" i="14"/>
  <c r="P654" i="14"/>
  <c r="Q654" i="14"/>
  <c r="R654" i="14"/>
  <c r="S654" i="14"/>
  <c r="T654" i="14"/>
  <c r="P655" i="14"/>
  <c r="Q655" i="14"/>
  <c r="R655" i="14"/>
  <c r="S655" i="14"/>
  <c r="T655" i="14"/>
  <c r="P656" i="14"/>
  <c r="Q656" i="14"/>
  <c r="R656" i="14"/>
  <c r="S656" i="14"/>
  <c r="T656" i="14"/>
  <c r="P657" i="14"/>
  <c r="Q657" i="14"/>
  <c r="R657" i="14"/>
  <c r="S657" i="14"/>
  <c r="T657" i="14"/>
  <c r="P658" i="14"/>
  <c r="Q658" i="14"/>
  <c r="R658" i="14"/>
  <c r="S658" i="14"/>
  <c r="T658" i="14"/>
  <c r="P659" i="14"/>
  <c r="Q659" i="14"/>
  <c r="R659" i="14"/>
  <c r="S659" i="14"/>
  <c r="T659" i="14"/>
  <c r="P660" i="14"/>
  <c r="P661" i="14"/>
  <c r="Q661" i="14"/>
  <c r="R661" i="14"/>
  <c r="S661" i="14"/>
  <c r="T661" i="14"/>
  <c r="P662" i="14"/>
  <c r="Q662" i="14"/>
  <c r="R662" i="14"/>
  <c r="S662" i="14"/>
  <c r="T662" i="14"/>
  <c r="P663" i="14"/>
  <c r="Q663" i="14"/>
  <c r="R663" i="14"/>
  <c r="S663" i="14"/>
  <c r="T663" i="14"/>
  <c r="P664" i="14"/>
  <c r="Q664" i="14"/>
  <c r="R664" i="14"/>
  <c r="S664" i="14"/>
  <c r="T664" i="14"/>
  <c r="P665" i="14"/>
  <c r="Q665" i="14"/>
  <c r="R665" i="14"/>
  <c r="S665" i="14"/>
  <c r="T665" i="14"/>
  <c r="P666" i="14"/>
  <c r="Q666" i="14"/>
  <c r="R666" i="14"/>
  <c r="S666" i="14"/>
  <c r="T666" i="14"/>
  <c r="P667" i="14"/>
  <c r="Q667" i="14"/>
  <c r="R667" i="14"/>
  <c r="S667" i="14"/>
  <c r="T667" i="14"/>
  <c r="P668" i="14"/>
  <c r="Q668" i="14"/>
  <c r="R668" i="14"/>
  <c r="S668" i="14"/>
  <c r="T668" i="14"/>
  <c r="P669" i="14"/>
  <c r="Q669" i="14"/>
  <c r="R669" i="14"/>
  <c r="S669" i="14"/>
  <c r="T669" i="14"/>
  <c r="P670" i="14"/>
  <c r="Q670" i="14"/>
  <c r="R670" i="14"/>
  <c r="S670" i="14"/>
  <c r="T670" i="14"/>
  <c r="P671" i="14"/>
  <c r="Q671" i="14"/>
  <c r="R671" i="14"/>
  <c r="S671" i="14"/>
  <c r="T671" i="14"/>
  <c r="P672" i="14"/>
  <c r="Q672" i="14"/>
  <c r="R672" i="14"/>
  <c r="S672" i="14"/>
  <c r="T672" i="14"/>
  <c r="P673" i="14"/>
  <c r="Q673" i="14"/>
  <c r="R673" i="14"/>
  <c r="S673" i="14"/>
  <c r="T673" i="14"/>
  <c r="P674" i="14"/>
  <c r="Q674" i="14"/>
  <c r="R674" i="14"/>
  <c r="S674" i="14"/>
  <c r="T674" i="14"/>
  <c r="P675" i="14"/>
  <c r="Q675" i="14"/>
  <c r="R675" i="14"/>
  <c r="S675" i="14"/>
  <c r="T675" i="14"/>
  <c r="P676" i="14"/>
  <c r="Q676" i="14"/>
  <c r="R676" i="14"/>
  <c r="S676" i="14"/>
  <c r="T676" i="14"/>
  <c r="P677" i="14"/>
  <c r="Q677" i="14"/>
  <c r="R677" i="14"/>
  <c r="S677" i="14"/>
  <c r="T677" i="14"/>
  <c r="P678" i="14"/>
  <c r="Q678" i="14"/>
  <c r="R678" i="14"/>
  <c r="S678" i="14"/>
  <c r="T678" i="14"/>
  <c r="P679" i="14"/>
  <c r="Q679" i="14"/>
  <c r="R679" i="14"/>
  <c r="S679" i="14"/>
  <c r="T679" i="14"/>
  <c r="P680" i="14"/>
  <c r="Q680" i="14"/>
  <c r="R680" i="14"/>
  <c r="S680" i="14"/>
  <c r="T680" i="14"/>
  <c r="P681" i="14"/>
  <c r="Q681" i="14"/>
  <c r="R681" i="14"/>
  <c r="S681" i="14"/>
  <c r="T681" i="14"/>
  <c r="P682" i="14"/>
  <c r="Q682" i="14"/>
  <c r="R682" i="14"/>
  <c r="S682" i="14"/>
  <c r="T682" i="14"/>
  <c r="R683" i="14"/>
  <c r="P684" i="14"/>
  <c r="Q684" i="14"/>
  <c r="R684" i="14"/>
  <c r="S684" i="14"/>
  <c r="T684" i="14"/>
  <c r="P685" i="14"/>
  <c r="Q685" i="14"/>
  <c r="R685" i="14"/>
  <c r="S685" i="14"/>
  <c r="T685" i="14"/>
  <c r="P686" i="14"/>
  <c r="Q686" i="14"/>
  <c r="R686" i="14"/>
  <c r="S686" i="14"/>
  <c r="T686" i="14"/>
  <c r="P687" i="14"/>
  <c r="Q687" i="14"/>
  <c r="R687" i="14"/>
  <c r="S687" i="14"/>
  <c r="T687" i="14"/>
  <c r="P688" i="14"/>
  <c r="Q688" i="14"/>
  <c r="R688" i="14"/>
  <c r="S688" i="14"/>
  <c r="T688" i="14"/>
  <c r="P689" i="14"/>
  <c r="Q689" i="14"/>
  <c r="R689" i="14"/>
  <c r="S689" i="14"/>
  <c r="T689" i="14"/>
  <c r="P690" i="14"/>
  <c r="Q690" i="14"/>
  <c r="R690" i="14"/>
  <c r="S690" i="14"/>
  <c r="T690" i="14"/>
  <c r="P691" i="14"/>
  <c r="Q691" i="14"/>
  <c r="R691" i="14"/>
  <c r="S691" i="14"/>
  <c r="T691" i="14"/>
  <c r="P692" i="14"/>
  <c r="Q692" i="14"/>
  <c r="R692" i="14"/>
  <c r="S692" i="14"/>
  <c r="T692" i="14"/>
  <c r="P693" i="14"/>
  <c r="Q693" i="14"/>
  <c r="R693" i="14"/>
  <c r="S693" i="14"/>
  <c r="T693" i="14"/>
  <c r="P694" i="14"/>
  <c r="Q694" i="14"/>
  <c r="R694" i="14"/>
  <c r="S694" i="14"/>
  <c r="T694" i="14"/>
  <c r="P695" i="14"/>
  <c r="Q695" i="14"/>
  <c r="R695" i="14"/>
  <c r="S695" i="14"/>
  <c r="T695" i="14"/>
  <c r="P696" i="14"/>
  <c r="P697" i="14"/>
  <c r="Q697" i="14"/>
  <c r="R697" i="14"/>
  <c r="S697" i="14"/>
  <c r="T697" i="14"/>
  <c r="P698" i="14"/>
  <c r="Q698" i="14"/>
  <c r="R698" i="14"/>
  <c r="S698" i="14"/>
  <c r="T698" i="14"/>
  <c r="P699" i="14"/>
  <c r="Q699" i="14"/>
  <c r="R699" i="14"/>
  <c r="S699" i="14"/>
  <c r="T699" i="14"/>
  <c r="P700" i="14"/>
  <c r="Q700" i="14"/>
  <c r="R700" i="14"/>
  <c r="S700" i="14"/>
  <c r="T700" i="14"/>
  <c r="P701" i="14"/>
  <c r="Q701" i="14"/>
  <c r="R701" i="14"/>
  <c r="S701" i="14"/>
  <c r="T701" i="14"/>
  <c r="P702" i="14"/>
  <c r="Q702" i="14"/>
  <c r="R702" i="14"/>
  <c r="S702" i="14"/>
  <c r="T702" i="14"/>
  <c r="P703" i="14"/>
  <c r="Q703" i="14"/>
  <c r="R703" i="14"/>
  <c r="S703" i="14"/>
  <c r="T703" i="14"/>
  <c r="P704" i="14"/>
  <c r="Q704" i="14"/>
  <c r="R704" i="14"/>
  <c r="S704" i="14"/>
  <c r="T704" i="14"/>
  <c r="P705" i="14"/>
  <c r="Q705" i="14"/>
  <c r="R705" i="14"/>
  <c r="S705" i="14"/>
  <c r="T705" i="14"/>
  <c r="P706" i="14"/>
  <c r="Q706" i="14"/>
  <c r="R706" i="14"/>
  <c r="S706" i="14"/>
  <c r="T706" i="14"/>
  <c r="P707" i="14"/>
  <c r="Q707" i="14"/>
  <c r="R707" i="14"/>
  <c r="S707" i="14"/>
  <c r="T707" i="14"/>
  <c r="P708" i="14"/>
  <c r="Q708" i="14"/>
  <c r="R708" i="14"/>
  <c r="S708" i="14"/>
  <c r="T708" i="14"/>
  <c r="P709" i="14"/>
  <c r="Q709" i="14"/>
  <c r="R709" i="14"/>
  <c r="S709" i="14"/>
  <c r="T709" i="14"/>
  <c r="P710" i="14"/>
  <c r="Q710" i="14"/>
  <c r="R710" i="14"/>
  <c r="S710" i="14"/>
  <c r="T710" i="14"/>
  <c r="P711" i="14"/>
  <c r="Q711" i="14"/>
  <c r="R711" i="14"/>
  <c r="S711" i="14"/>
  <c r="T711" i="14"/>
  <c r="P712" i="14"/>
  <c r="Q712" i="14"/>
  <c r="R712" i="14"/>
  <c r="S712" i="14"/>
  <c r="T712" i="14"/>
  <c r="P713" i="14"/>
  <c r="Q713" i="14"/>
  <c r="R713" i="14"/>
  <c r="S713" i="14"/>
  <c r="T713" i="14"/>
  <c r="P714" i="14"/>
  <c r="Q714" i="14"/>
  <c r="R714" i="14"/>
  <c r="S714" i="14"/>
  <c r="T714" i="14"/>
  <c r="P715" i="14"/>
  <c r="Q715" i="14"/>
  <c r="R715" i="14"/>
  <c r="S715" i="14"/>
  <c r="T715" i="14"/>
  <c r="P716" i="14"/>
  <c r="Q716" i="14"/>
  <c r="R716" i="14"/>
  <c r="S716" i="14"/>
  <c r="T716" i="14"/>
  <c r="P717" i="14"/>
  <c r="Q717" i="14"/>
  <c r="R717" i="14"/>
  <c r="S717" i="14"/>
  <c r="T717" i="14"/>
  <c r="P719" i="14"/>
  <c r="Q719" i="14"/>
  <c r="R719" i="14"/>
  <c r="S719" i="14"/>
  <c r="T719" i="14"/>
  <c r="P720" i="14"/>
  <c r="Q720" i="14"/>
  <c r="R720" i="14"/>
  <c r="S720" i="14"/>
  <c r="T720" i="14"/>
  <c r="P721" i="14"/>
  <c r="Q721" i="14"/>
  <c r="R721" i="14"/>
  <c r="S721" i="14"/>
  <c r="T721" i="14"/>
  <c r="P722" i="14"/>
  <c r="Q722" i="14"/>
  <c r="R722" i="14"/>
  <c r="S722" i="14"/>
  <c r="T722" i="14"/>
  <c r="P723" i="14"/>
  <c r="Q723" i="14"/>
  <c r="R723" i="14"/>
  <c r="S723" i="14"/>
  <c r="T723" i="14"/>
  <c r="P724" i="14"/>
  <c r="Q724" i="14"/>
  <c r="R724" i="14"/>
  <c r="S724" i="14"/>
  <c r="T724" i="14"/>
  <c r="P725" i="14"/>
  <c r="Q725" i="14"/>
  <c r="R725" i="14"/>
  <c r="S725" i="14"/>
  <c r="T725" i="14"/>
  <c r="P726" i="14"/>
  <c r="Q726" i="14"/>
  <c r="R726" i="14"/>
  <c r="S726" i="14"/>
  <c r="T726" i="14"/>
  <c r="P727" i="14"/>
  <c r="Q727" i="14"/>
  <c r="R727" i="14"/>
  <c r="S727" i="14"/>
  <c r="T727" i="14"/>
  <c r="P728" i="14"/>
  <c r="Q728" i="14"/>
  <c r="R728" i="14"/>
  <c r="S728" i="14"/>
  <c r="T728" i="14"/>
  <c r="P729" i="14"/>
  <c r="Q729" i="14"/>
  <c r="R729" i="14"/>
  <c r="S729" i="14"/>
  <c r="T729" i="14"/>
  <c r="P730" i="14"/>
  <c r="Q730" i="14"/>
  <c r="R730" i="14"/>
  <c r="S730" i="14"/>
  <c r="T730" i="14"/>
  <c r="P731" i="14"/>
  <c r="Q731" i="14"/>
  <c r="R731" i="14"/>
  <c r="S731" i="14"/>
  <c r="T731" i="14"/>
  <c r="P732" i="14"/>
  <c r="Q732" i="14"/>
  <c r="R732" i="14"/>
  <c r="S732" i="14"/>
  <c r="T732" i="14"/>
  <c r="P733" i="14"/>
  <c r="Q733" i="14"/>
  <c r="R733" i="14"/>
  <c r="S733" i="14"/>
  <c r="T733" i="14"/>
  <c r="P734" i="14"/>
  <c r="R734" i="14"/>
  <c r="P735" i="14"/>
  <c r="Q735" i="14"/>
  <c r="R735" i="14"/>
  <c r="S735" i="14"/>
  <c r="T735" i="14"/>
  <c r="P736" i="14"/>
  <c r="Q736" i="14"/>
  <c r="R736" i="14"/>
  <c r="S736" i="14"/>
  <c r="T736" i="14"/>
  <c r="P737" i="14"/>
  <c r="Q737" i="14"/>
  <c r="R737" i="14"/>
  <c r="S737" i="14"/>
  <c r="T737" i="14"/>
  <c r="P738" i="14"/>
  <c r="Q738" i="14"/>
  <c r="R738" i="14"/>
  <c r="S738" i="14"/>
  <c r="T738" i="14"/>
  <c r="P739" i="14"/>
  <c r="Q739" i="14"/>
  <c r="R739" i="14"/>
  <c r="S739" i="14"/>
  <c r="T739" i="14"/>
  <c r="P740" i="14"/>
  <c r="Q740" i="14"/>
  <c r="R740" i="14"/>
  <c r="S740" i="14"/>
  <c r="T740" i="14"/>
  <c r="P741" i="14"/>
  <c r="Q741" i="14"/>
  <c r="R741" i="14"/>
  <c r="S741" i="14"/>
  <c r="T741" i="14"/>
  <c r="P742" i="14"/>
  <c r="Q742" i="14"/>
  <c r="R742" i="14"/>
  <c r="S742" i="14"/>
  <c r="T742" i="14"/>
  <c r="P743" i="14"/>
  <c r="Q743" i="14"/>
  <c r="R743" i="14"/>
  <c r="S743" i="14"/>
  <c r="T743" i="14"/>
  <c r="P744" i="14"/>
  <c r="Q744" i="14"/>
  <c r="R744" i="14"/>
  <c r="S744" i="14"/>
  <c r="T744" i="14"/>
  <c r="P745" i="14"/>
  <c r="Q745" i="14"/>
  <c r="R745" i="14"/>
  <c r="S745" i="14"/>
  <c r="T745" i="14"/>
  <c r="P746" i="14"/>
  <c r="Q746" i="14"/>
  <c r="R746" i="14"/>
  <c r="S746" i="14"/>
  <c r="T746" i="14"/>
  <c r="P747" i="14"/>
  <c r="Q747" i="14"/>
  <c r="R747" i="14"/>
  <c r="S747" i="14"/>
  <c r="T747" i="14"/>
  <c r="P748" i="14"/>
  <c r="Q748" i="14"/>
  <c r="R748" i="14"/>
  <c r="S748" i="14"/>
  <c r="T748" i="14"/>
  <c r="P749" i="14"/>
  <c r="Q749" i="14"/>
  <c r="R749" i="14"/>
  <c r="S749" i="14"/>
  <c r="T749" i="14"/>
  <c r="P750" i="14"/>
  <c r="Q750" i="14"/>
  <c r="R750" i="14"/>
  <c r="S750" i="14"/>
  <c r="T750" i="14"/>
  <c r="P751" i="14"/>
  <c r="Q751" i="14"/>
  <c r="R751" i="14"/>
  <c r="S751" i="14"/>
  <c r="T751" i="14"/>
  <c r="P752" i="14"/>
  <c r="Q752" i="14"/>
  <c r="R752" i="14"/>
  <c r="S752" i="14"/>
  <c r="T752" i="14"/>
  <c r="Q753" i="14"/>
  <c r="P754" i="14"/>
  <c r="Q754" i="14"/>
  <c r="R754" i="14"/>
  <c r="S754" i="14"/>
  <c r="T754" i="14"/>
  <c r="P755" i="14"/>
  <c r="Q755" i="14"/>
  <c r="R755" i="14"/>
  <c r="S755" i="14"/>
  <c r="T755" i="14"/>
  <c r="P756" i="14"/>
  <c r="Q756" i="14"/>
  <c r="R756" i="14"/>
  <c r="S756" i="14"/>
  <c r="T756" i="14"/>
  <c r="P757" i="14"/>
  <c r="Q757" i="14"/>
  <c r="R757" i="14"/>
  <c r="S757" i="14"/>
  <c r="T757" i="14"/>
  <c r="P758" i="14"/>
  <c r="Q758" i="14"/>
  <c r="R758" i="14"/>
  <c r="S758" i="14"/>
  <c r="T758" i="14"/>
  <c r="P759" i="14"/>
  <c r="Q759" i="14"/>
  <c r="R759" i="14"/>
  <c r="S759" i="14"/>
  <c r="T759" i="14"/>
  <c r="P760" i="14"/>
  <c r="Q760" i="14"/>
  <c r="R760" i="14"/>
  <c r="S760" i="14"/>
  <c r="T760" i="14"/>
  <c r="P761" i="14"/>
  <c r="Q761" i="14"/>
  <c r="R761" i="14"/>
  <c r="S761" i="14"/>
  <c r="T761" i="14"/>
  <c r="P762" i="14"/>
  <c r="Q762" i="14"/>
  <c r="R762" i="14"/>
  <c r="S762" i="14"/>
  <c r="T762" i="14"/>
  <c r="P763" i="14"/>
  <c r="Q763" i="14"/>
  <c r="R763" i="14"/>
  <c r="S763" i="14"/>
  <c r="T763" i="14"/>
  <c r="P764" i="14"/>
  <c r="Q764" i="14"/>
  <c r="R764" i="14"/>
  <c r="S764" i="14"/>
  <c r="T764" i="14"/>
  <c r="P765" i="14"/>
  <c r="Q765" i="14"/>
  <c r="R765" i="14"/>
  <c r="S765" i="14"/>
  <c r="T765" i="14"/>
  <c r="P766" i="14"/>
  <c r="Q766" i="14"/>
  <c r="R766" i="14"/>
  <c r="S766" i="14"/>
  <c r="T766" i="14"/>
  <c r="P767" i="14"/>
  <c r="Q767" i="14"/>
  <c r="R767" i="14"/>
  <c r="S767" i="14"/>
  <c r="T767" i="14"/>
  <c r="P768" i="14"/>
  <c r="Q768" i="14"/>
  <c r="R768" i="14"/>
  <c r="S768" i="14"/>
  <c r="T768" i="14"/>
  <c r="P769" i="14"/>
  <c r="Q769" i="14"/>
  <c r="R769" i="14"/>
  <c r="S769" i="14"/>
  <c r="T769" i="14"/>
  <c r="P770" i="14"/>
  <c r="P771" i="14"/>
  <c r="Q771" i="14"/>
  <c r="R771" i="14"/>
  <c r="S771" i="14"/>
  <c r="T771" i="14"/>
  <c r="P772" i="14"/>
  <c r="Q772" i="14"/>
  <c r="R772" i="14"/>
  <c r="S772" i="14"/>
  <c r="T772" i="14"/>
  <c r="P773" i="14"/>
  <c r="Q773" i="14"/>
  <c r="R773" i="14"/>
  <c r="S773" i="14"/>
  <c r="T773" i="14"/>
  <c r="P774" i="14"/>
  <c r="Q774" i="14"/>
  <c r="R774" i="14"/>
  <c r="S774" i="14"/>
  <c r="T774" i="14"/>
  <c r="P775" i="14"/>
  <c r="Q775" i="14"/>
  <c r="R775" i="14"/>
  <c r="S775" i="14"/>
  <c r="T775" i="14"/>
  <c r="P776" i="14"/>
  <c r="Q776" i="14"/>
  <c r="R776" i="14"/>
  <c r="S776" i="14"/>
  <c r="T776" i="14"/>
  <c r="P777" i="14"/>
  <c r="Q777" i="14"/>
  <c r="R777" i="14"/>
  <c r="S777" i="14"/>
  <c r="T777" i="14"/>
  <c r="P778" i="14"/>
  <c r="Q778" i="14"/>
  <c r="R778" i="14"/>
  <c r="S778" i="14"/>
  <c r="T778" i="14"/>
  <c r="P779" i="14"/>
  <c r="Q779" i="14"/>
  <c r="R779" i="14"/>
  <c r="S779" i="14"/>
  <c r="T779" i="14"/>
  <c r="P780" i="14"/>
  <c r="Q780" i="14"/>
  <c r="R780" i="14"/>
  <c r="S780" i="14"/>
  <c r="T780" i="14"/>
  <c r="P781" i="14"/>
  <c r="Q781" i="14"/>
  <c r="R781" i="14"/>
  <c r="S781" i="14"/>
  <c r="T781" i="14"/>
  <c r="P782" i="14"/>
  <c r="Q782" i="14"/>
  <c r="R782" i="14"/>
  <c r="S782" i="14"/>
  <c r="T782" i="14"/>
  <c r="P783" i="14"/>
  <c r="Q783" i="14"/>
  <c r="R783" i="14"/>
  <c r="S783" i="14"/>
  <c r="T783" i="14"/>
  <c r="P784" i="14"/>
  <c r="Q784" i="14"/>
  <c r="R784" i="14"/>
  <c r="S784" i="14"/>
  <c r="T784" i="14"/>
  <c r="P785" i="14"/>
  <c r="Q785" i="14"/>
  <c r="R785" i="14"/>
  <c r="S785" i="14"/>
  <c r="T785" i="14"/>
  <c r="P786" i="14"/>
  <c r="Q786" i="14"/>
  <c r="R786" i="14"/>
  <c r="S786" i="14"/>
  <c r="T786" i="14"/>
  <c r="P787" i="14"/>
  <c r="Q787" i="14"/>
  <c r="R787" i="14"/>
  <c r="S787" i="14"/>
  <c r="T787" i="14"/>
  <c r="P789" i="14"/>
  <c r="Q789" i="14"/>
  <c r="R789" i="14"/>
  <c r="S789" i="14"/>
  <c r="T789" i="14"/>
  <c r="P790" i="14"/>
  <c r="Q790" i="14"/>
  <c r="R790" i="14"/>
  <c r="S790" i="14"/>
  <c r="T790" i="14"/>
  <c r="P791" i="14"/>
  <c r="Q791" i="14"/>
  <c r="R791" i="14"/>
  <c r="S791" i="14"/>
  <c r="T791" i="14"/>
  <c r="P792" i="14"/>
  <c r="Q792" i="14"/>
  <c r="R792" i="14"/>
  <c r="S792" i="14"/>
  <c r="T792" i="14"/>
  <c r="P793" i="14"/>
  <c r="Q793" i="14"/>
  <c r="R793" i="14"/>
  <c r="S793" i="14"/>
  <c r="T793" i="14"/>
  <c r="P794" i="14"/>
  <c r="Q794" i="14"/>
  <c r="R794" i="14"/>
  <c r="S794" i="14"/>
  <c r="T794" i="14"/>
  <c r="P795" i="14"/>
  <c r="Q795" i="14"/>
  <c r="R795" i="14"/>
  <c r="S795" i="14"/>
  <c r="T795" i="14"/>
  <c r="P796" i="14"/>
  <c r="Q796" i="14"/>
  <c r="R796" i="14"/>
  <c r="S796" i="14"/>
  <c r="T796" i="14"/>
  <c r="P797" i="14"/>
  <c r="Q797" i="14"/>
  <c r="R797" i="14"/>
  <c r="S797" i="14"/>
  <c r="T797" i="14"/>
  <c r="P798" i="14"/>
  <c r="Q798" i="14"/>
  <c r="R798" i="14"/>
  <c r="S798" i="14"/>
  <c r="T798" i="14"/>
  <c r="P799" i="14"/>
  <c r="Q799" i="14"/>
  <c r="R799" i="14"/>
  <c r="S799" i="14"/>
  <c r="T799" i="14"/>
  <c r="P800" i="14"/>
  <c r="Q800" i="14"/>
  <c r="R800" i="14"/>
  <c r="S800" i="14"/>
  <c r="T800" i="14"/>
  <c r="P801" i="14"/>
  <c r="Q801" i="14"/>
  <c r="R801" i="14"/>
  <c r="S801" i="14"/>
  <c r="T801" i="14"/>
  <c r="P802" i="14"/>
  <c r="Q802" i="14"/>
  <c r="R802" i="14"/>
  <c r="S802" i="14"/>
  <c r="T802" i="14"/>
  <c r="P803" i="14"/>
  <c r="P804" i="14"/>
  <c r="Q804" i="14"/>
  <c r="R804" i="14"/>
  <c r="S804" i="14"/>
  <c r="T804" i="14"/>
  <c r="P805" i="14"/>
  <c r="Q805" i="14"/>
  <c r="R805" i="14"/>
  <c r="S805" i="14"/>
  <c r="T805" i="14"/>
  <c r="P806" i="14"/>
  <c r="Q806" i="14"/>
  <c r="R806" i="14"/>
  <c r="S806" i="14"/>
  <c r="T806" i="14"/>
  <c r="P807" i="14"/>
  <c r="Q807" i="14"/>
  <c r="R807" i="14"/>
  <c r="S807" i="14"/>
  <c r="T807" i="14"/>
  <c r="P808" i="14"/>
  <c r="Q808" i="14"/>
  <c r="R808" i="14"/>
  <c r="S808" i="14"/>
  <c r="T808" i="14"/>
  <c r="P809" i="14"/>
  <c r="Q809" i="14"/>
  <c r="R809" i="14"/>
  <c r="S809" i="14"/>
  <c r="T809" i="14"/>
  <c r="P810" i="14"/>
  <c r="Q810" i="14"/>
  <c r="R810" i="14"/>
  <c r="S810" i="14"/>
  <c r="T810" i="14"/>
  <c r="P811" i="14"/>
  <c r="Q811" i="14"/>
  <c r="R811" i="14"/>
  <c r="S811" i="14"/>
  <c r="T811" i="14"/>
  <c r="P812" i="14"/>
  <c r="Q812" i="14"/>
  <c r="R812" i="14"/>
  <c r="S812" i="14"/>
  <c r="T812" i="14"/>
  <c r="P813" i="14"/>
  <c r="Q813" i="14"/>
  <c r="R813" i="14"/>
  <c r="S813" i="14"/>
  <c r="T813" i="14"/>
  <c r="P814" i="14"/>
  <c r="Q814" i="14"/>
  <c r="R814" i="14"/>
  <c r="S814" i="14"/>
  <c r="T814" i="14"/>
  <c r="Q815" i="14"/>
  <c r="P816" i="14"/>
  <c r="Q816" i="14"/>
  <c r="R816" i="14"/>
  <c r="S816" i="14"/>
  <c r="T816" i="14"/>
  <c r="P817" i="14"/>
  <c r="Q817" i="14"/>
  <c r="R817" i="14"/>
  <c r="S817" i="14"/>
  <c r="T817" i="14"/>
  <c r="P818" i="14"/>
  <c r="Q818" i="14"/>
  <c r="R818" i="14"/>
  <c r="S818" i="14"/>
  <c r="T818" i="14"/>
  <c r="P819" i="14"/>
  <c r="Q819" i="14"/>
  <c r="R819" i="14"/>
  <c r="S819" i="14"/>
  <c r="T819" i="14"/>
  <c r="P820" i="14"/>
  <c r="Q820" i="14"/>
  <c r="R820" i="14"/>
  <c r="S820" i="14"/>
  <c r="T820" i="14"/>
  <c r="P821" i="14"/>
  <c r="Q821" i="14"/>
  <c r="R821" i="14"/>
  <c r="S821" i="14"/>
  <c r="T821" i="14"/>
  <c r="P822" i="14"/>
  <c r="Q822" i="14"/>
  <c r="R822" i="14"/>
  <c r="S822" i="14"/>
  <c r="T822" i="14"/>
  <c r="P823" i="14"/>
  <c r="Q823" i="14"/>
  <c r="R823" i="14"/>
  <c r="S823" i="14"/>
  <c r="T823" i="14"/>
  <c r="P824" i="14"/>
  <c r="Q824" i="14"/>
  <c r="R824" i="14"/>
  <c r="S824" i="14"/>
  <c r="T824" i="14"/>
  <c r="P825" i="14"/>
  <c r="Q825" i="14"/>
  <c r="R825" i="14"/>
  <c r="S825" i="14"/>
  <c r="T825" i="14"/>
  <c r="P826" i="14"/>
  <c r="Q826" i="14"/>
  <c r="R826" i="14"/>
  <c r="S826" i="14"/>
  <c r="T826" i="14"/>
  <c r="P827" i="14"/>
  <c r="Q827" i="14"/>
  <c r="R827" i="14"/>
  <c r="S827" i="14"/>
  <c r="T827" i="14"/>
  <c r="P828" i="14"/>
  <c r="Q828" i="14"/>
  <c r="R828" i="14"/>
  <c r="S828" i="14"/>
  <c r="T828" i="14"/>
  <c r="P829" i="14"/>
  <c r="Q829" i="14"/>
  <c r="R829" i="14"/>
  <c r="S829" i="14"/>
  <c r="T829" i="14"/>
  <c r="P830" i="14"/>
  <c r="Q830" i="14"/>
  <c r="R830" i="14"/>
  <c r="S830" i="14"/>
  <c r="T830" i="14"/>
  <c r="P831" i="14"/>
  <c r="S831" i="14"/>
  <c r="P832" i="14"/>
  <c r="Q832" i="14"/>
  <c r="R832" i="14"/>
  <c r="S832" i="14"/>
  <c r="T832" i="14"/>
  <c r="P833" i="14"/>
  <c r="Q833" i="14"/>
  <c r="R833" i="14"/>
  <c r="S833" i="14"/>
  <c r="T833" i="14"/>
  <c r="P834" i="14"/>
  <c r="Q834" i="14"/>
  <c r="R834" i="14"/>
  <c r="S834" i="14"/>
  <c r="T834" i="14"/>
  <c r="P835" i="14"/>
  <c r="Q835" i="14"/>
  <c r="R835" i="14"/>
  <c r="S835" i="14"/>
  <c r="T835" i="14"/>
  <c r="P836" i="14"/>
  <c r="Q836" i="14"/>
  <c r="R836" i="14"/>
  <c r="S836" i="14"/>
  <c r="T836" i="14"/>
  <c r="P837" i="14"/>
  <c r="Q837" i="14"/>
  <c r="R837" i="14"/>
  <c r="S837" i="14"/>
  <c r="T837" i="14"/>
  <c r="P838" i="14"/>
  <c r="Q838" i="14"/>
  <c r="R838" i="14"/>
  <c r="S838" i="14"/>
  <c r="T838" i="14"/>
  <c r="P839" i="14"/>
  <c r="Q839" i="14"/>
  <c r="R839" i="14"/>
  <c r="S839" i="14"/>
  <c r="T839" i="14"/>
  <c r="P840" i="14"/>
  <c r="Q840" i="14"/>
  <c r="R840" i="14"/>
  <c r="S840" i="14"/>
  <c r="T840" i="14"/>
  <c r="P841" i="14"/>
  <c r="Q841" i="14"/>
  <c r="R841" i="14"/>
  <c r="S841" i="14"/>
  <c r="T841" i="14"/>
  <c r="P842" i="14"/>
  <c r="Q842" i="14"/>
  <c r="R842" i="14"/>
  <c r="S842" i="14"/>
  <c r="T842" i="14"/>
  <c r="P843" i="14"/>
  <c r="Q843" i="14"/>
  <c r="R843" i="14"/>
  <c r="S843" i="14"/>
  <c r="T843" i="14"/>
  <c r="P844" i="14"/>
  <c r="Q844" i="14"/>
  <c r="R844" i="14"/>
  <c r="S844" i="14"/>
  <c r="T844" i="14"/>
  <c r="P846" i="14"/>
  <c r="Q846" i="14"/>
  <c r="R846" i="14"/>
  <c r="S846" i="14"/>
  <c r="T846" i="14"/>
  <c r="P847" i="14"/>
  <c r="Q847" i="14"/>
  <c r="R847" i="14"/>
  <c r="S847" i="14"/>
  <c r="T847" i="14"/>
  <c r="P848" i="14"/>
  <c r="Q848" i="14"/>
  <c r="R848" i="14"/>
  <c r="S848" i="14"/>
  <c r="T848" i="14"/>
  <c r="P849" i="14"/>
  <c r="Q849" i="14"/>
  <c r="R849" i="14"/>
  <c r="S849" i="14"/>
  <c r="T849" i="14"/>
  <c r="P850" i="14"/>
  <c r="Q850" i="14"/>
  <c r="R850" i="14"/>
  <c r="S850" i="14"/>
  <c r="T850" i="14"/>
  <c r="P851" i="14"/>
  <c r="Q851" i="14"/>
  <c r="R851" i="14"/>
  <c r="S851" i="14"/>
  <c r="T851" i="14"/>
  <c r="P852" i="14"/>
  <c r="Q852" i="14"/>
  <c r="R852" i="14"/>
  <c r="S852" i="14"/>
  <c r="T852" i="14"/>
  <c r="P853" i="14"/>
  <c r="Q853" i="14"/>
  <c r="R853" i="14"/>
  <c r="S853" i="14"/>
  <c r="T853" i="14"/>
  <c r="P854" i="14"/>
  <c r="Q854" i="14"/>
  <c r="R854" i="14"/>
  <c r="S854" i="14"/>
  <c r="T854" i="14"/>
  <c r="P855" i="14"/>
  <c r="Q855" i="14"/>
  <c r="R855" i="14"/>
  <c r="S855" i="14"/>
  <c r="T855" i="14"/>
  <c r="P856" i="14"/>
  <c r="Q856" i="14"/>
  <c r="R856" i="14"/>
  <c r="S856" i="14"/>
  <c r="T856" i="14"/>
  <c r="P857" i="14"/>
  <c r="Q857" i="14"/>
  <c r="R857" i="14"/>
  <c r="S857" i="14"/>
  <c r="T857" i="14"/>
  <c r="P858" i="14"/>
  <c r="Q858" i="14"/>
  <c r="R858" i="14"/>
  <c r="S858" i="14"/>
  <c r="T858" i="14"/>
  <c r="P859" i="14"/>
  <c r="Q859" i="14"/>
  <c r="R859" i="14"/>
  <c r="S859" i="14"/>
  <c r="T859" i="14"/>
  <c r="P860" i="14"/>
  <c r="Q860" i="14"/>
  <c r="R860" i="14"/>
  <c r="S860" i="14"/>
  <c r="T860" i="14"/>
  <c r="P861" i="14"/>
  <c r="Q861" i="14"/>
  <c r="R861" i="14"/>
  <c r="S861" i="14"/>
  <c r="T861" i="14"/>
  <c r="P862" i="14"/>
  <c r="Q862" i="14"/>
  <c r="R862" i="14"/>
  <c r="S862" i="14"/>
  <c r="T862" i="14"/>
  <c r="P863" i="14"/>
  <c r="S863" i="14"/>
  <c r="P864" i="14"/>
  <c r="Q864" i="14"/>
  <c r="R864" i="14"/>
  <c r="S864" i="14"/>
  <c r="T864" i="14"/>
  <c r="P865" i="14"/>
  <c r="Q865" i="14"/>
  <c r="R865" i="14"/>
  <c r="S865" i="14"/>
  <c r="T865" i="14"/>
  <c r="P866" i="14"/>
  <c r="Q866" i="14"/>
  <c r="R866" i="14"/>
  <c r="S866" i="14"/>
  <c r="T866" i="14"/>
  <c r="P867" i="14"/>
  <c r="Q867" i="14"/>
  <c r="R867" i="14"/>
  <c r="S867" i="14"/>
  <c r="T867" i="14"/>
  <c r="P868" i="14"/>
  <c r="Q868" i="14"/>
  <c r="R868" i="14"/>
  <c r="S868" i="14"/>
  <c r="T868" i="14"/>
  <c r="P869" i="14"/>
  <c r="Q869" i="14"/>
  <c r="R869" i="14"/>
  <c r="S869" i="14"/>
  <c r="T869" i="14"/>
  <c r="P870" i="14"/>
  <c r="Q870" i="14"/>
  <c r="R870" i="14"/>
  <c r="S870" i="14"/>
  <c r="T870" i="14"/>
  <c r="P871" i="14"/>
  <c r="Q871" i="14"/>
  <c r="R871" i="14"/>
  <c r="S871" i="14"/>
  <c r="T871" i="14"/>
  <c r="P872" i="14"/>
  <c r="Q872" i="14"/>
  <c r="R872" i="14"/>
  <c r="S872" i="14"/>
  <c r="T872" i="14"/>
  <c r="P873" i="14"/>
  <c r="Q873" i="14"/>
  <c r="R873" i="14"/>
  <c r="S873" i="14"/>
  <c r="T873" i="14"/>
  <c r="P874" i="14"/>
  <c r="Q874" i="14"/>
  <c r="R874" i="14"/>
  <c r="S874" i="14"/>
  <c r="T874" i="14"/>
  <c r="P875" i="14"/>
  <c r="Q875" i="14"/>
  <c r="R875" i="14"/>
  <c r="S875" i="14"/>
  <c r="T875" i="14"/>
  <c r="P876" i="14"/>
  <c r="Q876" i="14"/>
  <c r="R876" i="14"/>
  <c r="S876" i="14"/>
  <c r="T876" i="14"/>
  <c r="P877" i="14"/>
  <c r="Q877" i="14"/>
  <c r="R877" i="14"/>
  <c r="S877" i="14"/>
  <c r="T877" i="14"/>
  <c r="P878" i="14"/>
  <c r="Q878" i="14"/>
  <c r="R878" i="14"/>
  <c r="S878" i="14"/>
  <c r="T878" i="14"/>
  <c r="P879" i="14"/>
  <c r="Q879" i="14"/>
  <c r="R879" i="14"/>
  <c r="S879" i="14"/>
  <c r="T879" i="14"/>
  <c r="P880" i="14"/>
  <c r="Q880" i="14"/>
  <c r="R880" i="14"/>
  <c r="S880" i="14"/>
  <c r="T880" i="14"/>
  <c r="P881" i="14"/>
  <c r="Q881" i="14"/>
  <c r="R881" i="14"/>
  <c r="S881" i="14"/>
  <c r="T881" i="14"/>
  <c r="P883" i="14"/>
  <c r="Q883" i="14"/>
  <c r="R883" i="14"/>
  <c r="S883" i="14"/>
  <c r="T883" i="14"/>
  <c r="P884" i="14"/>
  <c r="Q884" i="14"/>
  <c r="R884" i="14"/>
  <c r="S884" i="14"/>
  <c r="T884" i="14"/>
  <c r="P885" i="14"/>
  <c r="Q885" i="14"/>
  <c r="R885" i="14"/>
  <c r="S885" i="14"/>
  <c r="T885" i="14"/>
  <c r="P886" i="14"/>
  <c r="Q886" i="14"/>
  <c r="R886" i="14"/>
  <c r="S886" i="14"/>
  <c r="T886" i="14"/>
  <c r="P887" i="14"/>
  <c r="Q887" i="14"/>
  <c r="R887" i="14"/>
  <c r="S887" i="14"/>
  <c r="T887" i="14"/>
  <c r="P888" i="14"/>
  <c r="Q888" i="14"/>
  <c r="R888" i="14"/>
  <c r="S888" i="14"/>
  <c r="T888" i="14"/>
  <c r="P889" i="14"/>
  <c r="Q889" i="14"/>
  <c r="R889" i="14"/>
  <c r="S889" i="14"/>
  <c r="T889" i="14"/>
  <c r="P890" i="14"/>
  <c r="Q890" i="14"/>
  <c r="R890" i="14"/>
  <c r="S890" i="14"/>
  <c r="T890" i="14"/>
  <c r="P891" i="14"/>
  <c r="Q891" i="14"/>
  <c r="R891" i="14"/>
  <c r="S891" i="14"/>
  <c r="T891" i="14"/>
  <c r="P892" i="14"/>
  <c r="Q892" i="14"/>
  <c r="R892" i="14"/>
  <c r="S892" i="14"/>
  <c r="T892" i="14"/>
  <c r="P893" i="14"/>
  <c r="Q893" i="14"/>
  <c r="R893" i="14"/>
  <c r="S893" i="14"/>
  <c r="T893" i="14"/>
  <c r="P894" i="14"/>
  <c r="Q894" i="14"/>
  <c r="R894" i="14"/>
  <c r="S894" i="14"/>
  <c r="T894" i="14"/>
  <c r="P895" i="14"/>
  <c r="P896" i="14"/>
  <c r="Q896" i="14"/>
  <c r="R896" i="14"/>
  <c r="S896" i="14"/>
  <c r="T896" i="14"/>
  <c r="P897" i="14"/>
  <c r="Q897" i="14"/>
  <c r="R897" i="14"/>
  <c r="S897" i="14"/>
  <c r="T897" i="14"/>
  <c r="P898" i="14"/>
  <c r="Q898" i="14"/>
  <c r="R898" i="14"/>
  <c r="S898" i="14"/>
  <c r="T898" i="14"/>
  <c r="P899" i="14"/>
  <c r="Q899" i="14"/>
  <c r="R899" i="14"/>
  <c r="S899" i="14"/>
  <c r="T899" i="14"/>
  <c r="P900" i="14"/>
  <c r="Q900" i="14"/>
  <c r="R900" i="14"/>
  <c r="S900" i="14"/>
  <c r="T900" i="14"/>
  <c r="P901" i="14"/>
  <c r="Q901" i="14"/>
  <c r="R901" i="14"/>
  <c r="S901" i="14"/>
  <c r="T901" i="14"/>
  <c r="P902" i="14"/>
  <c r="Q902" i="14"/>
  <c r="R902" i="14"/>
  <c r="S902" i="14"/>
  <c r="T902" i="14"/>
  <c r="P903" i="14"/>
  <c r="Q903" i="14"/>
  <c r="R903" i="14"/>
  <c r="S903" i="14"/>
  <c r="T903" i="14"/>
  <c r="P904" i="14"/>
  <c r="Q904" i="14"/>
  <c r="R904" i="14"/>
  <c r="S904" i="14"/>
  <c r="T904" i="14"/>
  <c r="P905" i="14"/>
  <c r="Q905" i="14"/>
  <c r="R905" i="14"/>
  <c r="S905" i="14"/>
  <c r="T905" i="14"/>
  <c r="P906" i="14"/>
  <c r="Q906" i="14"/>
  <c r="R906" i="14"/>
  <c r="S906" i="14"/>
  <c r="T906" i="14"/>
  <c r="P907" i="14"/>
  <c r="Q907" i="14"/>
  <c r="R907" i="14"/>
  <c r="S907" i="14"/>
  <c r="T907" i="14"/>
  <c r="P908" i="14"/>
  <c r="Q908" i="14"/>
  <c r="R908" i="14"/>
  <c r="S908" i="14"/>
  <c r="T908" i="14"/>
  <c r="P909" i="14"/>
  <c r="Q909" i="14"/>
  <c r="R909" i="14"/>
  <c r="S909" i="14"/>
  <c r="T909" i="14"/>
  <c r="P910" i="14"/>
  <c r="Q910" i="14"/>
  <c r="R910" i="14"/>
  <c r="S910" i="14"/>
  <c r="T910" i="14"/>
  <c r="P911" i="14"/>
  <c r="Q911" i="14"/>
  <c r="R911" i="14"/>
  <c r="S911" i="14"/>
  <c r="T911" i="14"/>
  <c r="P912" i="14"/>
  <c r="Q912" i="14"/>
  <c r="R912" i="14"/>
  <c r="S912" i="14"/>
  <c r="T912" i="14"/>
  <c r="P913" i="14"/>
  <c r="Q913" i="14"/>
  <c r="R913" i="14"/>
  <c r="S913" i="14"/>
  <c r="T913" i="14"/>
  <c r="P914" i="14"/>
  <c r="Q914" i="14"/>
  <c r="R914" i="14"/>
  <c r="S914" i="14"/>
  <c r="T914" i="14"/>
  <c r="P915" i="14"/>
  <c r="Q915" i="14"/>
  <c r="R915" i="14"/>
  <c r="S915" i="14"/>
  <c r="T915" i="14"/>
  <c r="P916" i="14"/>
  <c r="Q916" i="14"/>
  <c r="R916" i="14"/>
  <c r="S916" i="14"/>
  <c r="T916" i="14"/>
  <c r="T917" i="14"/>
  <c r="P918" i="14"/>
  <c r="Q918" i="14"/>
  <c r="R918" i="14"/>
  <c r="S918" i="14"/>
  <c r="T918" i="14"/>
  <c r="P919" i="14"/>
  <c r="Q919" i="14"/>
  <c r="R919" i="14"/>
  <c r="S919" i="14"/>
  <c r="T919" i="14"/>
  <c r="P920" i="14"/>
  <c r="Q920" i="14"/>
  <c r="R920" i="14"/>
  <c r="S920" i="14"/>
  <c r="T920" i="14"/>
  <c r="P921" i="14"/>
  <c r="Q921" i="14"/>
  <c r="R921" i="14"/>
  <c r="S921" i="14"/>
  <c r="T921" i="14"/>
  <c r="P922" i="14"/>
  <c r="Q922" i="14"/>
  <c r="R922" i="14"/>
  <c r="S922" i="14"/>
  <c r="T922" i="14"/>
  <c r="P923" i="14"/>
  <c r="Q923" i="14"/>
  <c r="R923" i="14"/>
  <c r="S923" i="14"/>
  <c r="T923" i="14"/>
  <c r="P924" i="14"/>
  <c r="Q924" i="14"/>
  <c r="R924" i="14"/>
  <c r="S924" i="14"/>
  <c r="T924" i="14"/>
  <c r="P925" i="14"/>
  <c r="Q925" i="14"/>
  <c r="R925" i="14"/>
  <c r="S925" i="14"/>
  <c r="T925" i="14"/>
  <c r="P926" i="14"/>
  <c r="Q926" i="14"/>
  <c r="R926" i="14"/>
  <c r="S926" i="14"/>
  <c r="T926" i="14"/>
  <c r="P927" i="14"/>
  <c r="Q927" i="14"/>
  <c r="R927" i="14"/>
  <c r="S927" i="14"/>
  <c r="T927" i="14"/>
  <c r="P928" i="14"/>
  <c r="Q928" i="14"/>
  <c r="R928" i="14"/>
  <c r="S928" i="14"/>
  <c r="T928" i="14"/>
  <c r="P929" i="14"/>
  <c r="Q929" i="14"/>
  <c r="R929" i="14"/>
  <c r="S929" i="14"/>
  <c r="T929" i="14"/>
  <c r="P930" i="14"/>
  <c r="Q930" i="14"/>
  <c r="R930" i="14"/>
  <c r="S930" i="14"/>
  <c r="T930" i="14"/>
  <c r="P931" i="14"/>
  <c r="Q931" i="14"/>
  <c r="R931" i="14"/>
  <c r="S931" i="14"/>
  <c r="T931" i="14"/>
  <c r="P932" i="14"/>
  <c r="Q932" i="14"/>
  <c r="R932" i="14"/>
  <c r="S932" i="14"/>
  <c r="T932" i="14"/>
  <c r="P933" i="14"/>
  <c r="Q933" i="14"/>
  <c r="R933" i="14"/>
  <c r="S933" i="14"/>
  <c r="T933" i="14"/>
  <c r="P934" i="14"/>
  <c r="Q934" i="14"/>
  <c r="P935" i="14"/>
  <c r="Q935" i="14"/>
  <c r="R935" i="14"/>
  <c r="S935" i="14"/>
  <c r="T935" i="14"/>
  <c r="P936" i="14"/>
  <c r="Q936" i="14"/>
  <c r="R936" i="14"/>
  <c r="S936" i="14"/>
  <c r="T936" i="14"/>
  <c r="P937" i="14"/>
  <c r="Q937" i="14"/>
  <c r="R937" i="14"/>
  <c r="S937" i="14"/>
  <c r="T937" i="14"/>
  <c r="P938" i="14"/>
  <c r="Q938" i="14"/>
  <c r="R938" i="14"/>
  <c r="S938" i="14"/>
  <c r="T938" i="14"/>
  <c r="P939" i="14"/>
  <c r="Q939" i="14"/>
  <c r="R939" i="14"/>
  <c r="S939" i="14"/>
  <c r="T939" i="14"/>
  <c r="P940" i="14"/>
  <c r="Q940" i="14"/>
  <c r="R940" i="14"/>
  <c r="S940" i="14"/>
  <c r="T940" i="14"/>
  <c r="P941" i="14"/>
  <c r="Q941" i="14"/>
  <c r="R941" i="14"/>
  <c r="S941" i="14"/>
  <c r="T941" i="14"/>
  <c r="P942" i="14"/>
  <c r="Q942" i="14"/>
  <c r="R942" i="14"/>
  <c r="S942" i="14"/>
  <c r="T942" i="14"/>
  <c r="P943" i="14"/>
  <c r="Q943" i="14"/>
  <c r="R943" i="14"/>
  <c r="S943" i="14"/>
  <c r="T943" i="14"/>
  <c r="P944" i="14"/>
  <c r="Q944" i="14"/>
  <c r="R944" i="14"/>
  <c r="S944" i="14"/>
  <c r="T944" i="14"/>
  <c r="P945" i="14"/>
  <c r="Q945" i="14"/>
  <c r="R945" i="14"/>
  <c r="S945" i="14"/>
  <c r="T945" i="14"/>
  <c r="P946" i="14"/>
  <c r="Q946" i="14"/>
  <c r="R946" i="14"/>
  <c r="S946" i="14"/>
  <c r="T946" i="14"/>
  <c r="P947" i="14"/>
  <c r="Q947" i="14"/>
  <c r="R947" i="14"/>
  <c r="S947" i="14"/>
  <c r="T947" i="14"/>
  <c r="P948" i="14"/>
  <c r="Q948" i="14"/>
  <c r="R948" i="14"/>
  <c r="S948" i="14"/>
  <c r="T948" i="14"/>
  <c r="P949" i="14"/>
  <c r="Q949" i="14"/>
  <c r="R949" i="14"/>
  <c r="S949" i="14"/>
  <c r="T949" i="14"/>
  <c r="P950" i="14"/>
  <c r="Q950" i="14"/>
  <c r="R950" i="14"/>
  <c r="S950" i="14"/>
  <c r="T950" i="14"/>
  <c r="P951" i="14"/>
  <c r="Q951" i="14"/>
  <c r="R951" i="14"/>
  <c r="S951" i="14"/>
  <c r="T951" i="14"/>
  <c r="P952" i="14"/>
  <c r="Q952" i="14"/>
  <c r="R952" i="14"/>
  <c r="S952" i="14"/>
  <c r="T952" i="14"/>
  <c r="P954" i="14"/>
  <c r="Q954" i="14"/>
  <c r="R954" i="14"/>
  <c r="S954" i="14"/>
  <c r="T954" i="14"/>
  <c r="P955" i="14"/>
  <c r="Q955" i="14"/>
  <c r="R955" i="14"/>
  <c r="S955" i="14"/>
  <c r="T955" i="14"/>
  <c r="P956" i="14"/>
  <c r="Q956" i="14"/>
  <c r="R956" i="14"/>
  <c r="S956" i="14"/>
  <c r="T956" i="14"/>
  <c r="P957" i="14"/>
  <c r="Q957" i="14"/>
  <c r="R957" i="14"/>
  <c r="S957" i="14"/>
  <c r="T957" i="14"/>
  <c r="P958" i="14"/>
  <c r="Q958" i="14"/>
  <c r="R958" i="14"/>
  <c r="S958" i="14"/>
  <c r="T958" i="14"/>
  <c r="P959" i="14"/>
  <c r="Q959" i="14"/>
  <c r="R959" i="14"/>
  <c r="S959" i="14"/>
  <c r="T959" i="14"/>
  <c r="P960" i="14"/>
  <c r="Q960" i="14"/>
  <c r="R960" i="14"/>
  <c r="S960" i="14"/>
  <c r="T960" i="14"/>
  <c r="P961" i="14"/>
  <c r="Q961" i="14"/>
  <c r="R961" i="14"/>
  <c r="S961" i="14"/>
  <c r="T961" i="14"/>
  <c r="P962" i="14"/>
  <c r="Q962" i="14"/>
  <c r="R962" i="14"/>
  <c r="S962" i="14"/>
  <c r="T962" i="14"/>
  <c r="P963" i="14"/>
  <c r="Q963" i="14"/>
  <c r="R963" i="14"/>
  <c r="S963" i="14"/>
  <c r="T963" i="14"/>
  <c r="P964" i="14"/>
  <c r="Q964" i="14"/>
  <c r="R964" i="14"/>
  <c r="S964" i="14"/>
  <c r="T964" i="14"/>
  <c r="P965" i="14"/>
  <c r="Q965" i="14"/>
  <c r="R965" i="14"/>
  <c r="S965" i="14"/>
  <c r="T965" i="14"/>
  <c r="P966" i="14"/>
  <c r="Q966" i="14"/>
  <c r="R966" i="14"/>
  <c r="S966" i="14"/>
  <c r="T966" i="14"/>
  <c r="P967" i="14"/>
  <c r="Q967" i="14"/>
  <c r="S967" i="14"/>
  <c r="P968" i="14"/>
  <c r="Q968" i="14"/>
  <c r="R968" i="14"/>
  <c r="S968" i="14"/>
  <c r="T968" i="14"/>
  <c r="P969" i="14"/>
  <c r="Q969" i="14"/>
  <c r="R969" i="14"/>
  <c r="S969" i="14"/>
  <c r="T969" i="14"/>
  <c r="P970" i="14"/>
  <c r="Q970" i="14"/>
  <c r="R970" i="14"/>
  <c r="S970" i="14"/>
  <c r="T970" i="14"/>
  <c r="P971" i="14"/>
  <c r="Q971" i="14"/>
  <c r="R971" i="14"/>
  <c r="S971" i="14"/>
  <c r="T971" i="14"/>
  <c r="P972" i="14"/>
  <c r="Q972" i="14"/>
  <c r="R972" i="14"/>
  <c r="S972" i="14"/>
  <c r="T972" i="14"/>
  <c r="P973" i="14"/>
  <c r="Q973" i="14"/>
  <c r="R973" i="14"/>
  <c r="S973" i="14"/>
  <c r="T973" i="14"/>
  <c r="P974" i="14"/>
  <c r="Q974" i="14"/>
  <c r="R974" i="14"/>
  <c r="S974" i="14"/>
  <c r="T974" i="14"/>
  <c r="P975" i="14"/>
  <c r="Q975" i="14"/>
  <c r="R975" i="14"/>
  <c r="S975" i="14"/>
  <c r="T975" i="14"/>
  <c r="P976" i="14"/>
  <c r="Q976" i="14"/>
  <c r="R976" i="14"/>
  <c r="S976" i="14"/>
  <c r="T976" i="14"/>
  <c r="P977" i="14"/>
  <c r="Q977" i="14"/>
  <c r="R977" i="14"/>
  <c r="S977" i="14"/>
  <c r="T977" i="14"/>
  <c r="P978" i="14"/>
  <c r="Q978" i="14"/>
  <c r="R978" i="14"/>
  <c r="S978" i="14"/>
  <c r="T978" i="14"/>
  <c r="P979" i="14"/>
  <c r="Q979" i="14"/>
  <c r="R979" i="14"/>
  <c r="S979" i="14"/>
  <c r="T979" i="14"/>
  <c r="P980" i="14"/>
  <c r="Q980" i="14"/>
  <c r="R980" i="14"/>
  <c r="S980" i="14"/>
  <c r="T980" i="14"/>
  <c r="P981" i="14"/>
  <c r="Q981" i="14"/>
  <c r="R981" i="14"/>
  <c r="S981" i="14"/>
  <c r="T981" i="14"/>
  <c r="P982" i="14"/>
  <c r="Q982" i="14"/>
  <c r="R982" i="14"/>
  <c r="S982" i="14"/>
  <c r="T982" i="14"/>
  <c r="P983" i="14"/>
  <c r="Q983" i="14"/>
  <c r="R983" i="14"/>
  <c r="S983" i="14"/>
  <c r="T983" i="14"/>
  <c r="P985" i="14"/>
  <c r="Q985" i="14"/>
  <c r="R985" i="14"/>
  <c r="S985" i="14"/>
  <c r="T985" i="14"/>
  <c r="P986" i="14"/>
  <c r="Q986" i="14"/>
  <c r="R986" i="14"/>
  <c r="S986" i="14"/>
  <c r="T986" i="14"/>
  <c r="P987" i="14"/>
  <c r="Q987" i="14"/>
  <c r="R987" i="14"/>
  <c r="S987" i="14"/>
  <c r="T987" i="14"/>
  <c r="P988" i="14"/>
  <c r="Q988" i="14"/>
  <c r="R988" i="14"/>
  <c r="S988" i="14"/>
  <c r="T988" i="14"/>
  <c r="P989" i="14"/>
  <c r="Q989" i="14"/>
  <c r="R989" i="14"/>
  <c r="S989" i="14"/>
  <c r="T989" i="14"/>
  <c r="P990" i="14"/>
  <c r="Q990" i="14"/>
  <c r="R990" i="14"/>
  <c r="S990" i="14"/>
  <c r="T990" i="14"/>
  <c r="P991" i="14"/>
  <c r="Q991" i="14"/>
  <c r="R991" i="14"/>
  <c r="S991" i="14"/>
  <c r="T991" i="14"/>
  <c r="P992" i="14"/>
  <c r="Q992" i="14"/>
  <c r="R992" i="14"/>
  <c r="S992" i="14"/>
  <c r="T992" i="14"/>
  <c r="P993" i="14"/>
  <c r="Q993" i="14"/>
  <c r="R993" i="14"/>
  <c r="S993" i="14"/>
  <c r="T993" i="14"/>
  <c r="P994" i="14"/>
  <c r="Q994" i="14"/>
  <c r="R994" i="14"/>
  <c r="S994" i="14"/>
  <c r="T994" i="14"/>
  <c r="P995" i="14"/>
  <c r="Q995" i="14"/>
  <c r="R995" i="14"/>
  <c r="S995" i="14"/>
  <c r="T995" i="14"/>
  <c r="P996" i="14"/>
  <c r="Q996" i="14"/>
  <c r="R996" i="14"/>
  <c r="S996" i="14"/>
  <c r="T996" i="14"/>
  <c r="P997" i="14"/>
  <c r="Q997" i="14"/>
  <c r="R997" i="14"/>
  <c r="S997" i="14"/>
  <c r="T997" i="14"/>
  <c r="P998" i="14"/>
  <c r="Q998" i="14"/>
  <c r="R998" i="14"/>
  <c r="S998" i="14"/>
  <c r="T998" i="14"/>
  <c r="P999" i="14"/>
  <c r="Q999" i="14"/>
  <c r="R999" i="14"/>
  <c r="S999" i="14"/>
  <c r="T999" i="14"/>
  <c r="P1000" i="14"/>
  <c r="Q1000" i="14"/>
  <c r="R1000" i="14"/>
  <c r="S1000" i="14"/>
  <c r="T1000" i="14"/>
  <c r="P1001" i="14"/>
  <c r="Q1001" i="14"/>
  <c r="R1001" i="14"/>
  <c r="S1001" i="14"/>
  <c r="T1001" i="14"/>
  <c r="P1002" i="14"/>
  <c r="Q1002" i="14"/>
  <c r="R1002" i="14"/>
  <c r="S1002" i="14"/>
  <c r="T1002" i="14"/>
  <c r="P1003" i="14"/>
  <c r="Q1003" i="14"/>
  <c r="R1003" i="14"/>
  <c r="S1003" i="14"/>
  <c r="T1003" i="14"/>
  <c r="P1004" i="14"/>
  <c r="Q1004" i="14"/>
  <c r="P1005" i="14"/>
  <c r="Q1005" i="14"/>
  <c r="R1005" i="14"/>
  <c r="S1005" i="14"/>
  <c r="T1005" i="14"/>
  <c r="P1006" i="14"/>
  <c r="Q1006" i="14"/>
  <c r="R1006" i="14"/>
  <c r="S1006" i="14"/>
  <c r="T1006" i="14"/>
  <c r="P1007" i="14"/>
  <c r="Q1007" i="14"/>
  <c r="R1007" i="14"/>
  <c r="S1007" i="14"/>
  <c r="T1007" i="14"/>
  <c r="P1008" i="14"/>
  <c r="Q1008" i="14"/>
  <c r="R1008" i="14"/>
  <c r="S1008" i="14"/>
  <c r="T1008" i="14"/>
  <c r="P1009" i="14"/>
  <c r="Q1009" i="14"/>
  <c r="R1009" i="14"/>
  <c r="S1009" i="14"/>
  <c r="T1009" i="14"/>
  <c r="P1010" i="14"/>
  <c r="Q1010" i="14"/>
  <c r="R1010" i="14"/>
  <c r="S1010" i="14"/>
  <c r="T1010" i="14"/>
  <c r="P1011" i="14"/>
  <c r="Q1011" i="14"/>
  <c r="R1011" i="14"/>
  <c r="S1011" i="14"/>
  <c r="T1011" i="14"/>
  <c r="P1012" i="14"/>
  <c r="Q1012" i="14"/>
  <c r="R1012" i="14"/>
  <c r="S1012" i="14"/>
  <c r="T1012" i="14"/>
  <c r="P1013" i="14"/>
  <c r="Q1013" i="14"/>
  <c r="R1013" i="14"/>
  <c r="S1013" i="14"/>
  <c r="T1013" i="14"/>
  <c r="P1014" i="14"/>
  <c r="Q1014" i="14"/>
  <c r="R1014" i="14"/>
  <c r="S1014" i="14"/>
  <c r="T1014" i="14"/>
  <c r="P1016" i="14"/>
  <c r="Q1016" i="14"/>
  <c r="R1016" i="14"/>
  <c r="S1016" i="14"/>
  <c r="T1016" i="14"/>
  <c r="P1017" i="14"/>
  <c r="Q1017" i="14"/>
  <c r="R1017" i="14"/>
  <c r="S1017" i="14"/>
  <c r="T1017" i="14"/>
  <c r="P1018" i="14"/>
  <c r="Q1018" i="14"/>
  <c r="R1018" i="14"/>
  <c r="S1018" i="14"/>
  <c r="T1018" i="14"/>
  <c r="P1019" i="14"/>
  <c r="Q1019" i="14"/>
  <c r="R1019" i="14"/>
  <c r="S1019" i="14"/>
  <c r="T1019" i="14"/>
  <c r="P1020" i="14"/>
  <c r="Q1020" i="14"/>
  <c r="R1020" i="14"/>
  <c r="S1020" i="14"/>
  <c r="T1020" i="14"/>
  <c r="P1021" i="14"/>
  <c r="Q1021" i="14"/>
  <c r="R1021" i="14"/>
  <c r="S1021" i="14"/>
  <c r="T1021" i="14"/>
  <c r="P1022" i="14"/>
  <c r="Q1022" i="14"/>
  <c r="R1022" i="14"/>
  <c r="S1022" i="14"/>
  <c r="T1022" i="14"/>
  <c r="P1023" i="14"/>
  <c r="P1024" i="14"/>
  <c r="Q1024" i="14"/>
  <c r="R1024" i="14"/>
  <c r="S1024" i="14"/>
  <c r="T1024" i="14"/>
  <c r="P1025" i="14"/>
  <c r="Q1025" i="14"/>
  <c r="R1025" i="14"/>
  <c r="S1025" i="14"/>
  <c r="T1025" i="14"/>
  <c r="P1026" i="14"/>
  <c r="Q1026" i="14"/>
  <c r="R1026" i="14"/>
  <c r="S1026" i="14"/>
  <c r="T1026" i="14"/>
  <c r="P1027" i="14"/>
  <c r="Q1027" i="14"/>
  <c r="R1027" i="14"/>
  <c r="S1027" i="14"/>
  <c r="T1027" i="14"/>
  <c r="P1028" i="14"/>
  <c r="Q1028" i="14"/>
  <c r="R1028" i="14"/>
  <c r="S1028" i="14"/>
  <c r="T1028" i="14"/>
  <c r="P1029" i="14"/>
  <c r="Q1029" i="14"/>
  <c r="R1029" i="14"/>
  <c r="S1029" i="14"/>
  <c r="T1029" i="14"/>
  <c r="P1030" i="14"/>
  <c r="Q1030" i="14"/>
  <c r="R1030" i="14"/>
  <c r="S1030" i="14"/>
  <c r="T1030" i="14"/>
  <c r="P1031" i="14"/>
  <c r="Q1031" i="14"/>
  <c r="R1031" i="14"/>
  <c r="S1031" i="14"/>
  <c r="T1031" i="14"/>
  <c r="P1032" i="14"/>
  <c r="Q1032" i="14"/>
  <c r="R1032" i="14"/>
  <c r="S1032" i="14"/>
  <c r="T1032" i="14"/>
  <c r="P1033" i="14"/>
  <c r="Q1033" i="14"/>
  <c r="R1033" i="14"/>
  <c r="S1033" i="14"/>
  <c r="T1033" i="14"/>
  <c r="P1034" i="14"/>
  <c r="Q1034" i="14"/>
  <c r="R1034" i="14"/>
  <c r="S1034" i="14"/>
  <c r="T1034" i="14"/>
  <c r="P1035" i="14"/>
  <c r="Q1035" i="14"/>
  <c r="R1035" i="14"/>
  <c r="S1035" i="14"/>
  <c r="T1035" i="14"/>
  <c r="P1036" i="14"/>
  <c r="Q1036" i="14"/>
  <c r="R1036" i="14"/>
  <c r="S1036" i="14"/>
  <c r="T1036" i="14"/>
  <c r="P1037" i="14"/>
  <c r="Q1037" i="14"/>
  <c r="R1037" i="14"/>
  <c r="S1037" i="14"/>
  <c r="T1037" i="14"/>
  <c r="P1038" i="14"/>
  <c r="Q1038" i="14"/>
  <c r="R1038" i="14"/>
  <c r="S1038" i="14"/>
  <c r="T1038" i="14"/>
  <c r="P1039" i="14"/>
  <c r="Q1039" i="14"/>
  <c r="R1039" i="14"/>
  <c r="S1039" i="14"/>
  <c r="T1039" i="14"/>
  <c r="P1040" i="14"/>
  <c r="Q1040" i="14"/>
  <c r="R1040" i="14"/>
  <c r="S1040" i="14"/>
  <c r="T1040" i="14"/>
  <c r="P1041" i="14"/>
  <c r="Q1041" i="14"/>
  <c r="R1041" i="14"/>
  <c r="S1041" i="14"/>
  <c r="T1041" i="14"/>
  <c r="P1042" i="14"/>
  <c r="Q1042" i="14"/>
  <c r="R1042" i="14"/>
  <c r="S1042" i="14"/>
  <c r="T1042" i="14"/>
  <c r="P1043" i="14"/>
  <c r="Q1043" i="14"/>
  <c r="R1043" i="14"/>
  <c r="S1043" i="14"/>
  <c r="T1043" i="14"/>
  <c r="P1045" i="14"/>
  <c r="Q1045" i="14"/>
  <c r="R1045" i="14"/>
  <c r="S1045" i="14"/>
  <c r="T1045" i="14"/>
  <c r="P1046" i="14"/>
  <c r="Q1046" i="14"/>
  <c r="R1046" i="14"/>
  <c r="S1046" i="14"/>
  <c r="T1046" i="14"/>
  <c r="P1047" i="14"/>
  <c r="Q1047" i="14"/>
  <c r="R1047" i="14"/>
  <c r="S1047" i="14"/>
  <c r="T1047" i="14"/>
  <c r="P1048" i="14"/>
  <c r="Q1048" i="14"/>
  <c r="R1048" i="14"/>
  <c r="S1048" i="14"/>
  <c r="T1048" i="14"/>
  <c r="P1049" i="14"/>
  <c r="Q1049" i="14"/>
  <c r="R1049" i="14"/>
  <c r="S1049" i="14"/>
  <c r="T1049" i="14"/>
  <c r="P1050" i="14"/>
  <c r="Q1050" i="14"/>
  <c r="R1050" i="14"/>
  <c r="S1050" i="14"/>
  <c r="T1050" i="14"/>
  <c r="P1051" i="14"/>
  <c r="Q1051" i="14"/>
  <c r="R1051" i="14"/>
  <c r="S1051" i="14"/>
  <c r="T1051" i="14"/>
  <c r="P1052" i="14"/>
  <c r="Q1052" i="14"/>
  <c r="R1052" i="14"/>
  <c r="S1052" i="14"/>
  <c r="T1052" i="14"/>
  <c r="P1053" i="14"/>
  <c r="Q1053" i="14"/>
  <c r="R1053" i="14"/>
  <c r="S1053" i="14"/>
  <c r="T1053" i="14"/>
  <c r="P1054" i="14"/>
  <c r="Q1054" i="14"/>
  <c r="R1054" i="14"/>
  <c r="S1054" i="14"/>
  <c r="T1054" i="14"/>
  <c r="P1055" i="14"/>
  <c r="Q1055" i="14"/>
  <c r="R1055" i="14"/>
  <c r="S1055" i="14"/>
  <c r="T1055" i="14"/>
  <c r="P1056" i="14"/>
  <c r="Q1056" i="14"/>
  <c r="R1056" i="14"/>
  <c r="S1056" i="14"/>
  <c r="T1056" i="14"/>
  <c r="P1057" i="14"/>
  <c r="Q1057" i="14"/>
  <c r="R1057" i="14"/>
  <c r="S1057" i="14"/>
  <c r="T1057" i="14"/>
  <c r="P1058" i="14"/>
  <c r="Q1058" i="14"/>
  <c r="R1058" i="14"/>
  <c r="S1058" i="14"/>
  <c r="T1058" i="14"/>
  <c r="P1059" i="14"/>
  <c r="Q1059" i="14"/>
  <c r="R1059" i="14"/>
  <c r="S1059" i="14"/>
  <c r="T1059" i="14"/>
  <c r="P1060" i="14"/>
  <c r="Q1060" i="14"/>
  <c r="R1060" i="14"/>
  <c r="S1060" i="14"/>
  <c r="T1060" i="14"/>
  <c r="P1061" i="14"/>
  <c r="R1061" i="14"/>
  <c r="S1061" i="14"/>
  <c r="P1062" i="14"/>
  <c r="Q1062" i="14"/>
  <c r="R1062" i="14"/>
  <c r="S1062" i="14"/>
  <c r="T1062" i="14"/>
  <c r="P1063" i="14"/>
  <c r="Q1063" i="14"/>
  <c r="R1063" i="14"/>
  <c r="S1063" i="14"/>
  <c r="T1063" i="14"/>
  <c r="P1064" i="14"/>
  <c r="Q1064" i="14"/>
  <c r="R1064" i="14"/>
  <c r="S1064" i="14"/>
  <c r="T1064" i="14"/>
  <c r="P1065" i="14"/>
  <c r="Q1065" i="14"/>
  <c r="R1065" i="14"/>
  <c r="S1065" i="14"/>
  <c r="T1065" i="14"/>
  <c r="P1066" i="14"/>
  <c r="Q1066" i="14"/>
  <c r="R1066" i="14"/>
  <c r="S1066" i="14"/>
  <c r="T1066" i="14"/>
  <c r="P1067" i="14"/>
  <c r="Q1067" i="14"/>
  <c r="R1067" i="14"/>
  <c r="S1067" i="14"/>
  <c r="T1067" i="14"/>
  <c r="P1068" i="14"/>
  <c r="Q1068" i="14"/>
  <c r="R1068" i="14"/>
  <c r="S1068" i="14"/>
  <c r="T1068" i="14"/>
  <c r="P1069" i="14"/>
  <c r="Q1069" i="14"/>
  <c r="R1069" i="14"/>
  <c r="S1069" i="14"/>
  <c r="T1069" i="14"/>
  <c r="P1070" i="14"/>
  <c r="Q1070" i="14"/>
  <c r="R1070" i="14"/>
  <c r="S1070" i="14"/>
  <c r="T1070" i="14"/>
  <c r="P1071" i="14"/>
  <c r="Q1071" i="14"/>
  <c r="R1071" i="14"/>
  <c r="S1071" i="14"/>
  <c r="T1071" i="14"/>
  <c r="P1072" i="14"/>
  <c r="Q1072" i="14"/>
  <c r="R1072" i="14"/>
  <c r="S1072" i="14"/>
  <c r="T1072" i="14"/>
  <c r="P1073" i="14"/>
  <c r="Q1073" i="14"/>
  <c r="R1073" i="14"/>
  <c r="S1073" i="14"/>
  <c r="T1073" i="14"/>
  <c r="P1074" i="14"/>
  <c r="Q1074" i="14"/>
  <c r="R1074" i="14"/>
  <c r="S1074" i="14"/>
  <c r="T1074" i="14"/>
  <c r="P1075" i="14"/>
  <c r="Q1075" i="14"/>
  <c r="R1075" i="14"/>
  <c r="S1075" i="14"/>
  <c r="T1075" i="14"/>
  <c r="P1076" i="14"/>
  <c r="Q1076" i="14"/>
  <c r="R1076" i="14"/>
  <c r="S1076" i="14"/>
  <c r="T1076" i="14"/>
  <c r="P1077" i="14"/>
  <c r="Q1077" i="14"/>
  <c r="R1077" i="14"/>
  <c r="S1077" i="14"/>
  <c r="T1077" i="14"/>
  <c r="P1078" i="14"/>
  <c r="Q1078" i="14"/>
  <c r="R1078" i="14"/>
  <c r="S1078" i="14"/>
  <c r="T1078" i="14"/>
  <c r="P1079" i="14"/>
  <c r="Q1079" i="14"/>
  <c r="R1079" i="14"/>
  <c r="S1079" i="14"/>
  <c r="T1079" i="14"/>
  <c r="P1080" i="14"/>
  <c r="Q1080" i="14"/>
  <c r="R1080" i="14"/>
  <c r="S1080" i="14"/>
  <c r="T1080" i="14"/>
  <c r="P1081" i="14"/>
  <c r="Q1081" i="14"/>
  <c r="R1081" i="14"/>
  <c r="S1081" i="14"/>
  <c r="T1081" i="14"/>
  <c r="P1082" i="14"/>
  <c r="Q1082" i="14"/>
  <c r="R1082" i="14"/>
  <c r="S1082" i="14"/>
  <c r="T1082" i="14"/>
  <c r="P1083" i="14"/>
  <c r="Q1083" i="14"/>
  <c r="R1083" i="14"/>
  <c r="S1083" i="14"/>
  <c r="T1083" i="14"/>
  <c r="P1084" i="14"/>
  <c r="Q1084" i="14"/>
  <c r="R1084" i="14"/>
  <c r="S1084" i="14"/>
  <c r="T1084" i="14"/>
  <c r="P1085" i="14"/>
  <c r="Q1085" i="14"/>
  <c r="R1085" i="14"/>
  <c r="S1085" i="14"/>
  <c r="T1085" i="14"/>
  <c r="P1087" i="14"/>
  <c r="Q1087" i="14"/>
  <c r="R1087" i="14"/>
  <c r="S1087" i="14"/>
  <c r="T1087" i="14"/>
  <c r="P1088" i="14"/>
  <c r="Q1088" i="14"/>
  <c r="R1088" i="14"/>
  <c r="S1088" i="14"/>
  <c r="T1088" i="14"/>
  <c r="P1089" i="14"/>
  <c r="Q1089" i="14"/>
  <c r="R1089" i="14"/>
  <c r="S1089" i="14"/>
  <c r="T1089" i="14"/>
  <c r="P1090" i="14"/>
  <c r="Q1090" i="14"/>
  <c r="R1090" i="14"/>
  <c r="S1090" i="14"/>
  <c r="T1090" i="14"/>
  <c r="P1091" i="14"/>
  <c r="Q1091" i="14"/>
  <c r="R1091" i="14"/>
  <c r="S1091" i="14"/>
  <c r="T1091" i="14"/>
  <c r="P1092" i="14"/>
  <c r="Q1092" i="14"/>
  <c r="R1092" i="14"/>
  <c r="S1092" i="14"/>
  <c r="T1092" i="14"/>
  <c r="P1093" i="14"/>
  <c r="Q1093" i="14"/>
  <c r="R1093" i="14"/>
  <c r="S1093" i="14"/>
  <c r="T1093" i="14"/>
  <c r="P1094" i="14"/>
  <c r="Q1094" i="14"/>
  <c r="R1094" i="14"/>
  <c r="S1094" i="14"/>
  <c r="T1094" i="14"/>
  <c r="P1095" i="14"/>
  <c r="Q1095" i="14"/>
  <c r="R1095" i="14"/>
  <c r="S1095" i="14"/>
  <c r="T1095" i="14"/>
  <c r="P1096" i="14"/>
  <c r="Q1096" i="14"/>
  <c r="R1096" i="14"/>
  <c r="S1096" i="14"/>
  <c r="T1096" i="14"/>
  <c r="P1097" i="14"/>
  <c r="Q1097" i="14"/>
  <c r="R1097" i="14"/>
  <c r="S1097" i="14"/>
  <c r="T1097" i="14"/>
  <c r="P1098" i="14"/>
  <c r="Q1098" i="14"/>
  <c r="R1098" i="14"/>
  <c r="S1098" i="14"/>
  <c r="T1098" i="14"/>
  <c r="P1099" i="14"/>
  <c r="Q1099" i="14"/>
  <c r="P1100" i="14"/>
  <c r="Q1100" i="14"/>
  <c r="R1100" i="14"/>
  <c r="S1100" i="14"/>
  <c r="T1100" i="14"/>
  <c r="P1101" i="14"/>
  <c r="Q1101" i="14"/>
  <c r="R1101" i="14"/>
  <c r="S1101" i="14"/>
  <c r="T1101" i="14"/>
  <c r="P1102" i="14"/>
  <c r="Q1102" i="14"/>
  <c r="R1102" i="14"/>
  <c r="S1102" i="14"/>
  <c r="T1102" i="14"/>
  <c r="P1103" i="14"/>
  <c r="Q1103" i="14"/>
  <c r="R1103" i="14"/>
  <c r="S1103" i="14"/>
  <c r="T1103" i="14"/>
  <c r="P1104" i="14"/>
  <c r="Q1104" i="14"/>
  <c r="R1104" i="14"/>
  <c r="S1104" i="14"/>
  <c r="T1104" i="14"/>
  <c r="P1105" i="14"/>
  <c r="Q1105" i="14"/>
  <c r="R1105" i="14"/>
  <c r="S1105" i="14"/>
  <c r="T1105" i="14"/>
  <c r="P1106" i="14"/>
  <c r="Q1106" i="14"/>
  <c r="R1106" i="14"/>
  <c r="S1106" i="14"/>
  <c r="T1106" i="14"/>
  <c r="P1107" i="14"/>
  <c r="Q1107" i="14"/>
  <c r="R1107" i="14"/>
  <c r="S1107" i="14"/>
  <c r="T1107" i="14"/>
  <c r="P1108" i="14"/>
  <c r="Q1108" i="14"/>
  <c r="R1108" i="14"/>
  <c r="S1108" i="14"/>
  <c r="T1108" i="14"/>
  <c r="P1109" i="14"/>
  <c r="Q1109" i="14"/>
  <c r="R1109" i="14"/>
  <c r="S1109" i="14"/>
  <c r="T1109" i="14"/>
  <c r="P1110" i="14"/>
  <c r="Q1110" i="14"/>
  <c r="R1110" i="14"/>
  <c r="S1110" i="14"/>
  <c r="T1110" i="14"/>
  <c r="P1111" i="14"/>
  <c r="Q1111" i="14"/>
  <c r="R1111" i="14"/>
  <c r="S1111" i="14"/>
  <c r="T1111" i="14"/>
  <c r="P1112" i="14"/>
  <c r="Q1112" i="14"/>
  <c r="R1112" i="14"/>
  <c r="S1112" i="14"/>
  <c r="T1112" i="14"/>
  <c r="P1113" i="14"/>
  <c r="Q1113" i="14"/>
  <c r="R1113" i="14"/>
  <c r="S1113" i="14"/>
  <c r="T1113" i="14"/>
  <c r="P1114" i="14"/>
  <c r="Q1114" i="14"/>
  <c r="R1114" i="14"/>
  <c r="S1114" i="14"/>
  <c r="T1114" i="14"/>
  <c r="P1115" i="14"/>
  <c r="Q1115" i="14"/>
  <c r="R1115" i="14"/>
  <c r="S1115" i="14"/>
  <c r="T1115" i="14"/>
  <c r="P1116" i="14"/>
  <c r="Q1116" i="14"/>
  <c r="R1116" i="14"/>
  <c r="S1116" i="14"/>
  <c r="T1116" i="14"/>
  <c r="P1117" i="14"/>
  <c r="Q1117" i="14"/>
  <c r="R1117" i="14"/>
  <c r="S1117" i="14"/>
  <c r="T1117" i="14"/>
  <c r="P1118" i="14"/>
  <c r="Q1118" i="14"/>
  <c r="R1118" i="14"/>
  <c r="S1118" i="14"/>
  <c r="T1118" i="14"/>
  <c r="P1119" i="14"/>
  <c r="Q1119" i="14"/>
  <c r="R1119" i="14"/>
  <c r="S1119" i="14"/>
  <c r="T1119" i="14"/>
  <c r="P1120" i="14"/>
  <c r="Q1120" i="14"/>
  <c r="R1120" i="14"/>
  <c r="S1120" i="14"/>
  <c r="T1120" i="14"/>
  <c r="Q1121" i="14"/>
  <c r="P1122" i="14"/>
  <c r="Q1122" i="14"/>
  <c r="R1122" i="14"/>
  <c r="S1122" i="14"/>
  <c r="T1122" i="14"/>
  <c r="P1123" i="14"/>
  <c r="Q1123" i="14"/>
  <c r="R1123" i="14"/>
  <c r="S1123" i="14"/>
  <c r="T1123" i="14"/>
  <c r="P1124" i="14"/>
  <c r="Q1124" i="14"/>
  <c r="R1124" i="14"/>
  <c r="S1124" i="14"/>
  <c r="T1124" i="14"/>
  <c r="P1125" i="14"/>
  <c r="Q1125" i="14"/>
  <c r="R1125" i="14"/>
  <c r="S1125" i="14"/>
  <c r="T1125" i="14"/>
  <c r="P1126" i="14"/>
  <c r="Q1126" i="14"/>
  <c r="R1126" i="14"/>
  <c r="S1126" i="14"/>
  <c r="T1126" i="14"/>
  <c r="P1127" i="14"/>
  <c r="Q1127" i="14"/>
  <c r="R1127" i="14"/>
  <c r="S1127" i="14"/>
  <c r="T1127" i="14"/>
  <c r="P1128" i="14"/>
  <c r="Q1128" i="14"/>
  <c r="R1128" i="14"/>
  <c r="S1128" i="14"/>
  <c r="T1128" i="14"/>
  <c r="P1129" i="14"/>
  <c r="Q1129" i="14"/>
  <c r="R1129" i="14"/>
  <c r="S1129" i="14"/>
  <c r="T1129" i="14"/>
  <c r="P1130" i="14"/>
  <c r="Q1130" i="14"/>
  <c r="R1130" i="14"/>
  <c r="S1130" i="14"/>
  <c r="T1130" i="14"/>
  <c r="P1131" i="14"/>
  <c r="Q1131" i="14"/>
  <c r="R1131" i="14"/>
  <c r="S1131" i="14"/>
  <c r="T1131" i="14"/>
  <c r="P1132" i="14"/>
  <c r="Q1132" i="14"/>
  <c r="R1132" i="14"/>
  <c r="S1132" i="14"/>
  <c r="T1132" i="14"/>
  <c r="P1133" i="14"/>
  <c r="Q1133" i="14"/>
  <c r="R1133" i="14"/>
  <c r="S1133" i="14"/>
  <c r="T1133" i="14"/>
  <c r="P1134" i="14"/>
  <c r="Q1134" i="14"/>
  <c r="R1134" i="14"/>
  <c r="S1134" i="14"/>
  <c r="T1134" i="14"/>
  <c r="P1135" i="14"/>
  <c r="Q1135" i="14"/>
  <c r="R1135" i="14"/>
  <c r="S1135" i="14"/>
  <c r="T1135" i="14"/>
  <c r="P1136" i="14"/>
  <c r="Q1136" i="14"/>
  <c r="R1136" i="14"/>
  <c r="S1136" i="14"/>
  <c r="T1136" i="14"/>
  <c r="P1137" i="14"/>
  <c r="Q1137" i="14"/>
  <c r="R1137" i="14"/>
  <c r="S1137" i="14"/>
  <c r="T1137" i="14"/>
  <c r="P1138" i="14"/>
  <c r="P1139" i="14"/>
  <c r="Q1139" i="14"/>
  <c r="R1139" i="14"/>
  <c r="S1139" i="14"/>
  <c r="T1139" i="14"/>
  <c r="P1140" i="14"/>
  <c r="Q1140" i="14"/>
  <c r="R1140" i="14"/>
  <c r="S1140" i="14"/>
  <c r="T1140" i="14"/>
  <c r="P1141" i="14"/>
  <c r="Q1141" i="14"/>
  <c r="R1141" i="14"/>
  <c r="S1141" i="14"/>
  <c r="T1141" i="14"/>
  <c r="P1142" i="14"/>
  <c r="Q1142" i="14"/>
  <c r="R1142" i="14"/>
  <c r="S1142" i="14"/>
  <c r="T1142" i="14"/>
  <c r="P1143" i="14"/>
  <c r="Q1143" i="14"/>
  <c r="R1143" i="14"/>
  <c r="S1143" i="14"/>
  <c r="T1143" i="14"/>
  <c r="P1144" i="14"/>
  <c r="Q1144" i="14"/>
  <c r="R1144" i="14"/>
  <c r="S1144" i="14"/>
  <c r="T1144" i="14"/>
  <c r="P1145" i="14"/>
  <c r="Q1145" i="14"/>
  <c r="R1145" i="14"/>
  <c r="S1145" i="14"/>
  <c r="T1145" i="14"/>
  <c r="P1146" i="14"/>
  <c r="Q1146" i="14"/>
  <c r="R1146" i="14"/>
  <c r="S1146" i="14"/>
  <c r="T1146" i="14"/>
  <c r="P1147" i="14"/>
  <c r="Q1147" i="14"/>
  <c r="R1147" i="14"/>
  <c r="S1147" i="14"/>
  <c r="T1147" i="14"/>
  <c r="P1148" i="14"/>
  <c r="Q1148" i="14"/>
  <c r="R1148" i="14"/>
  <c r="S1148" i="14"/>
  <c r="T1148" i="14"/>
  <c r="P1149" i="14"/>
  <c r="Q1149" i="14"/>
  <c r="R1149" i="14"/>
  <c r="S1149" i="14"/>
  <c r="T1149" i="14"/>
  <c r="P1150" i="14"/>
  <c r="Q1150" i="14"/>
  <c r="R1150" i="14"/>
  <c r="S1150" i="14"/>
  <c r="T1150" i="14"/>
  <c r="P1151" i="14"/>
  <c r="Q1151" i="14"/>
  <c r="R1151" i="14"/>
  <c r="S1151" i="14"/>
  <c r="T1151" i="14"/>
  <c r="P1152" i="14"/>
  <c r="Q1152" i="14"/>
  <c r="R1152" i="14"/>
  <c r="S1152" i="14"/>
  <c r="T1152" i="14"/>
  <c r="P1153" i="14"/>
  <c r="Q1153" i="14"/>
  <c r="R1153" i="14"/>
  <c r="S1153" i="14"/>
  <c r="T1153" i="14"/>
  <c r="P1154" i="14"/>
  <c r="Q1154" i="14"/>
  <c r="R1154" i="14"/>
  <c r="S1154" i="14"/>
  <c r="T1154" i="14"/>
  <c r="P1155" i="14"/>
  <c r="Q1155" i="14"/>
  <c r="R1155" i="14"/>
  <c r="S1155" i="14"/>
  <c r="T1155" i="14"/>
  <c r="P1156" i="14"/>
  <c r="Q1156" i="14"/>
  <c r="R1156" i="14"/>
  <c r="S1156" i="14"/>
  <c r="T1156" i="14"/>
  <c r="P1157" i="14"/>
  <c r="Q1157" i="14"/>
  <c r="P1158" i="14"/>
  <c r="Q1158" i="14"/>
  <c r="R1158" i="14"/>
  <c r="S1158" i="14"/>
  <c r="T1158" i="14"/>
  <c r="P1159" i="14"/>
  <c r="Q1159" i="14"/>
  <c r="R1159" i="14"/>
  <c r="S1159" i="14"/>
  <c r="T1159" i="14"/>
  <c r="P1160" i="14"/>
  <c r="Q1160" i="14"/>
  <c r="R1160" i="14"/>
  <c r="S1160" i="14"/>
  <c r="T1160" i="14"/>
  <c r="P1161" i="14"/>
  <c r="Q1161" i="14"/>
  <c r="R1161" i="14"/>
  <c r="S1161" i="14"/>
  <c r="T1161" i="14"/>
  <c r="P1162" i="14"/>
  <c r="Q1162" i="14"/>
  <c r="R1162" i="14"/>
  <c r="S1162" i="14"/>
  <c r="T1162" i="14"/>
  <c r="P1163" i="14"/>
  <c r="Q1163" i="14"/>
  <c r="R1163" i="14"/>
  <c r="S1163" i="14"/>
  <c r="T1163" i="14"/>
  <c r="P1164" i="14"/>
  <c r="Q1164" i="14"/>
  <c r="R1164" i="14"/>
  <c r="S1164" i="14"/>
  <c r="T1164" i="14"/>
  <c r="P1165" i="14"/>
  <c r="Q1165" i="14"/>
  <c r="R1165" i="14"/>
  <c r="S1165" i="14"/>
  <c r="T1165" i="14"/>
  <c r="P1166" i="14"/>
  <c r="Q1166" i="14"/>
  <c r="R1166" i="14"/>
  <c r="S1166" i="14"/>
  <c r="T1166" i="14"/>
  <c r="P1167" i="14"/>
  <c r="Q1167" i="14"/>
  <c r="R1167" i="14"/>
  <c r="S1167" i="14"/>
  <c r="T1167" i="14"/>
  <c r="P1168" i="14"/>
  <c r="Q1168" i="14"/>
  <c r="R1168" i="14"/>
  <c r="S1168" i="14"/>
  <c r="T1168" i="14"/>
  <c r="P1169" i="14"/>
  <c r="Q1169" i="14"/>
  <c r="R1169" i="14"/>
  <c r="S1169" i="14"/>
  <c r="T1169" i="14"/>
  <c r="P1170" i="14"/>
  <c r="Q1170" i="14"/>
  <c r="R1170" i="14"/>
  <c r="S1170" i="14"/>
  <c r="T1170" i="14"/>
  <c r="P1171" i="14"/>
  <c r="R1171" i="14"/>
  <c r="P1172" i="14"/>
  <c r="Q1172" i="14"/>
  <c r="R1172" i="14"/>
  <c r="S1172" i="14"/>
  <c r="T1172" i="14"/>
  <c r="P1173" i="14"/>
  <c r="Q1173" i="14"/>
  <c r="R1173" i="14"/>
  <c r="S1173" i="14"/>
  <c r="T1173" i="14"/>
  <c r="P1174" i="14"/>
  <c r="Q1174" i="14"/>
  <c r="R1174" i="14"/>
  <c r="S1174" i="14"/>
  <c r="T1174" i="14"/>
  <c r="P1175" i="14"/>
  <c r="Q1175" i="14"/>
  <c r="R1175" i="14"/>
  <c r="S1175" i="14"/>
  <c r="T1175" i="14"/>
  <c r="P1176" i="14"/>
  <c r="Q1176" i="14"/>
  <c r="R1176" i="14"/>
  <c r="S1176" i="14"/>
  <c r="T1176" i="14"/>
  <c r="P1177" i="14"/>
  <c r="Q1177" i="14"/>
  <c r="R1177" i="14"/>
  <c r="S1177" i="14"/>
  <c r="T1177" i="14"/>
  <c r="P1178" i="14"/>
  <c r="Q1178" i="14"/>
  <c r="R1178" i="14"/>
  <c r="S1178" i="14"/>
  <c r="T1178" i="14"/>
  <c r="P1179" i="14"/>
  <c r="Q1179" i="14"/>
  <c r="R1179" i="14"/>
  <c r="S1179" i="14"/>
  <c r="T1179" i="14"/>
  <c r="P1180" i="14"/>
  <c r="Q1180" i="14"/>
  <c r="R1180" i="14"/>
  <c r="S1180" i="14"/>
  <c r="T1180" i="14"/>
  <c r="P1181" i="14"/>
  <c r="Q1181" i="14"/>
  <c r="R1181" i="14"/>
  <c r="S1181" i="14"/>
  <c r="T1181" i="14"/>
  <c r="P1182" i="14"/>
  <c r="Q1182" i="14"/>
  <c r="R1182" i="14"/>
  <c r="S1182" i="14"/>
  <c r="T1182" i="14"/>
  <c r="P1183" i="14"/>
  <c r="Q1183" i="14"/>
  <c r="R1183" i="14"/>
  <c r="S1183" i="14"/>
  <c r="T1183" i="14"/>
  <c r="P1184" i="14"/>
  <c r="Q1184" i="14"/>
  <c r="R1184" i="14"/>
  <c r="S1184" i="14"/>
  <c r="T1184" i="14"/>
  <c r="P1185" i="14"/>
  <c r="Q1185" i="14"/>
  <c r="R1185" i="14"/>
  <c r="S1185" i="14"/>
  <c r="T1185" i="14"/>
  <c r="P1186" i="14"/>
  <c r="Q1186" i="14"/>
  <c r="R1186" i="14"/>
  <c r="S1186" i="14"/>
  <c r="T1186" i="14"/>
  <c r="P1187" i="14"/>
  <c r="Q1187" i="14"/>
  <c r="R1187" i="14"/>
  <c r="S1187" i="14"/>
  <c r="T1187" i="14"/>
  <c r="P1188" i="14"/>
  <c r="Q1188" i="14"/>
  <c r="R1188" i="14"/>
  <c r="S1188" i="14"/>
  <c r="T1188" i="14"/>
  <c r="P1190" i="14"/>
  <c r="Q1190" i="14"/>
  <c r="R1190" i="14"/>
  <c r="S1190" i="14"/>
  <c r="T1190" i="14"/>
  <c r="P1191" i="14"/>
  <c r="Q1191" i="14"/>
  <c r="R1191" i="14"/>
  <c r="S1191" i="14"/>
  <c r="T1191" i="14"/>
  <c r="P1192" i="14"/>
  <c r="Q1192" i="14"/>
  <c r="R1192" i="14"/>
  <c r="S1192" i="14"/>
  <c r="T1192" i="14"/>
  <c r="P1193" i="14"/>
  <c r="Q1193" i="14"/>
  <c r="R1193" i="14"/>
  <c r="S1193" i="14"/>
  <c r="T1193" i="14"/>
  <c r="P1194" i="14"/>
  <c r="Q1194" i="14"/>
  <c r="R1194" i="14"/>
  <c r="S1194" i="14"/>
  <c r="T1194" i="14"/>
  <c r="P1195" i="14"/>
  <c r="Q1195" i="14"/>
  <c r="R1195" i="14"/>
  <c r="S1195" i="14"/>
  <c r="T1195" i="14"/>
  <c r="P1196" i="14"/>
  <c r="Q1196" i="14"/>
  <c r="R1196" i="14"/>
  <c r="S1196" i="14"/>
  <c r="T1196" i="14"/>
  <c r="P1197" i="14"/>
  <c r="Q1197" i="14"/>
  <c r="R1197" i="14"/>
  <c r="S1197" i="14"/>
  <c r="T1197" i="14"/>
  <c r="P1198" i="14"/>
  <c r="Q1198" i="14"/>
  <c r="R1198" i="14"/>
  <c r="S1198" i="14"/>
  <c r="T1198" i="14"/>
  <c r="P1199" i="14"/>
  <c r="Q1199" i="14"/>
  <c r="R1199" i="14"/>
  <c r="S1199" i="14"/>
  <c r="T1199" i="14"/>
  <c r="P1200" i="14"/>
  <c r="Q1200" i="14"/>
  <c r="R1200" i="14"/>
  <c r="S1200" i="14"/>
  <c r="T1200" i="14"/>
  <c r="P1201" i="14"/>
  <c r="Q1201" i="14"/>
  <c r="R1201" i="14"/>
  <c r="S1201" i="14"/>
  <c r="T1201" i="14"/>
  <c r="P1202" i="14"/>
  <c r="Q1202" i="14"/>
  <c r="R1202" i="14"/>
  <c r="S1202" i="14"/>
  <c r="T1202" i="14"/>
  <c r="P1203" i="14"/>
  <c r="Q1203" i="14"/>
  <c r="R1203" i="14"/>
  <c r="S1203" i="14"/>
  <c r="T1203" i="14"/>
  <c r="P1204" i="14"/>
  <c r="Q1204" i="14"/>
  <c r="R1204" i="14"/>
  <c r="S1204" i="14"/>
  <c r="T1204" i="14"/>
  <c r="P1205" i="14"/>
  <c r="Q1205" i="14"/>
  <c r="R1205" i="14"/>
  <c r="S1205" i="14"/>
  <c r="T1205" i="14"/>
  <c r="P1206" i="14"/>
  <c r="Q1206" i="14"/>
  <c r="R1206" i="14"/>
  <c r="S1206" i="14"/>
  <c r="T1206" i="14"/>
  <c r="P1207" i="14"/>
  <c r="Q1207" i="14"/>
  <c r="R1207" i="14"/>
  <c r="S1207" i="14"/>
  <c r="T1207" i="14"/>
  <c r="P1208" i="14"/>
  <c r="Q1208" i="14"/>
  <c r="R1208" i="14"/>
  <c r="S1208" i="14"/>
  <c r="T1208" i="14"/>
  <c r="P1209" i="14"/>
  <c r="Q1209" i="14"/>
  <c r="P1210" i="14"/>
  <c r="Q1210" i="14"/>
  <c r="R1210" i="14"/>
  <c r="S1210" i="14"/>
  <c r="T1210" i="14"/>
  <c r="P1211" i="14"/>
  <c r="Q1211" i="14"/>
  <c r="R1211" i="14"/>
  <c r="S1211" i="14"/>
  <c r="T1211" i="14"/>
  <c r="P1212" i="14"/>
  <c r="Q1212" i="14"/>
  <c r="R1212" i="14"/>
  <c r="S1212" i="14"/>
  <c r="T1212" i="14"/>
  <c r="P1213" i="14"/>
  <c r="Q1213" i="14"/>
  <c r="R1213" i="14"/>
  <c r="S1213" i="14"/>
  <c r="T1213" i="14"/>
  <c r="P1214" i="14"/>
  <c r="Q1214" i="14"/>
  <c r="R1214" i="14"/>
  <c r="S1214" i="14"/>
  <c r="T1214" i="14"/>
  <c r="P1215" i="14"/>
  <c r="Q1215" i="14"/>
  <c r="R1215" i="14"/>
  <c r="S1215" i="14"/>
  <c r="T1215" i="14"/>
  <c r="P1216" i="14"/>
  <c r="Q1216" i="14"/>
  <c r="R1216" i="14"/>
  <c r="S1216" i="14"/>
  <c r="T1216" i="14"/>
  <c r="P1217" i="14"/>
  <c r="Q1217" i="14"/>
  <c r="R1217" i="14"/>
  <c r="S1217" i="14"/>
  <c r="T1217" i="14"/>
  <c r="P1218" i="14"/>
  <c r="Q1218" i="14"/>
  <c r="R1218" i="14"/>
  <c r="S1218" i="14"/>
  <c r="T1218" i="14"/>
  <c r="P1219" i="14"/>
  <c r="Q1219" i="14"/>
  <c r="R1219" i="14"/>
  <c r="S1219" i="14"/>
  <c r="T1219" i="14"/>
  <c r="P1221" i="14"/>
  <c r="Q1221" i="14"/>
  <c r="R1221" i="14"/>
  <c r="S1221" i="14"/>
  <c r="T1221" i="14"/>
  <c r="P1222" i="14"/>
  <c r="Q1222" i="14"/>
  <c r="R1222" i="14"/>
  <c r="S1222" i="14"/>
  <c r="T1222" i="14"/>
  <c r="P1223" i="14"/>
  <c r="Q1223" i="14"/>
  <c r="R1223" i="14"/>
  <c r="S1223" i="14"/>
  <c r="T1223" i="14"/>
  <c r="P1224" i="14"/>
  <c r="Q1224" i="14"/>
  <c r="R1224" i="14"/>
  <c r="S1224" i="14"/>
  <c r="T1224" i="14"/>
  <c r="P1225" i="14"/>
  <c r="Q1225" i="14"/>
  <c r="R1225" i="14"/>
  <c r="S1225" i="14"/>
  <c r="T1225" i="14"/>
  <c r="P1226" i="14"/>
  <c r="Q1226" i="14"/>
  <c r="R1226" i="14"/>
  <c r="S1226" i="14"/>
  <c r="T1226" i="14"/>
  <c r="P1227" i="14"/>
  <c r="Q1227" i="14"/>
  <c r="R1227" i="14"/>
  <c r="S1227" i="14"/>
  <c r="T1227" i="14"/>
  <c r="P1228" i="14"/>
  <c r="P1229" i="14"/>
  <c r="Q1229" i="14"/>
  <c r="R1229" i="14"/>
  <c r="S1229" i="14"/>
  <c r="T1229" i="14"/>
  <c r="P1230" i="14"/>
  <c r="Q1230" i="14"/>
  <c r="R1230" i="14"/>
  <c r="S1230" i="14"/>
  <c r="T1230" i="14"/>
  <c r="P1231" i="14"/>
  <c r="Q1231" i="14"/>
  <c r="R1231" i="14"/>
  <c r="S1231" i="14"/>
  <c r="T1231" i="14"/>
  <c r="P1232" i="14"/>
  <c r="Q1232" i="14"/>
  <c r="R1232" i="14"/>
  <c r="S1232" i="14"/>
  <c r="T1232" i="14"/>
  <c r="P1233" i="14"/>
  <c r="Q1233" i="14"/>
  <c r="R1233" i="14"/>
  <c r="S1233" i="14"/>
  <c r="T1233" i="14"/>
  <c r="P1234" i="14"/>
  <c r="Q1234" i="14"/>
  <c r="R1234" i="14"/>
  <c r="S1234" i="14"/>
  <c r="T1234" i="14"/>
  <c r="P1235" i="14"/>
  <c r="Q1235" i="14"/>
  <c r="R1235" i="14"/>
  <c r="S1235" i="14"/>
  <c r="T1235" i="14"/>
  <c r="P1236" i="14"/>
  <c r="Q1236" i="14"/>
  <c r="R1236" i="14"/>
  <c r="S1236" i="14"/>
  <c r="T1236" i="14"/>
  <c r="P1237" i="14"/>
  <c r="Q1237" i="14"/>
  <c r="R1237" i="14"/>
  <c r="S1237" i="14"/>
  <c r="T1237" i="14"/>
  <c r="P1238" i="14"/>
  <c r="Q1238" i="14"/>
  <c r="R1238" i="14"/>
  <c r="S1238" i="14"/>
  <c r="T1238" i="14"/>
  <c r="P1239" i="14"/>
  <c r="Q1239" i="14"/>
  <c r="R1239" i="14"/>
  <c r="S1239" i="14"/>
  <c r="T1239" i="14"/>
  <c r="P1240" i="14"/>
  <c r="Q1240" i="14"/>
  <c r="R1240" i="14"/>
  <c r="S1240" i="14"/>
  <c r="T1240" i="14"/>
  <c r="P1241" i="14"/>
  <c r="Q1241" i="14"/>
  <c r="R1241" i="14"/>
  <c r="S1241" i="14"/>
  <c r="T1241" i="14"/>
  <c r="P1242" i="14"/>
  <c r="Q1242" i="14"/>
  <c r="R1242" i="14"/>
  <c r="S1242" i="14"/>
  <c r="T1242" i="14"/>
  <c r="P1243" i="14"/>
  <c r="Q1243" i="14"/>
  <c r="R1243" i="14"/>
  <c r="S1243" i="14"/>
  <c r="T1243" i="14"/>
  <c r="P1244" i="14"/>
  <c r="Q1244" i="14"/>
  <c r="R1244" i="14"/>
  <c r="S1244" i="14"/>
  <c r="T1244" i="14"/>
  <c r="P1245" i="14"/>
  <c r="Q1245" i="14"/>
  <c r="R1245" i="14"/>
  <c r="S1245" i="14"/>
  <c r="T1245" i="14"/>
  <c r="P1246" i="14"/>
  <c r="Q1246" i="14"/>
  <c r="R1246" i="14"/>
  <c r="S1246" i="14"/>
  <c r="T1246" i="14"/>
  <c r="P1247" i="14"/>
  <c r="Q1247" i="14"/>
  <c r="R1247" i="14"/>
  <c r="S1247" i="14"/>
  <c r="T1247" i="14"/>
  <c r="P1248" i="14"/>
  <c r="Q1248" i="14"/>
  <c r="R1248" i="14"/>
  <c r="S1248" i="14"/>
  <c r="T1248" i="14"/>
  <c r="T1249" i="14"/>
  <c r="P1250" i="14"/>
  <c r="Q1250" i="14"/>
  <c r="R1250" i="14"/>
  <c r="S1250" i="14"/>
  <c r="T1250" i="14"/>
  <c r="P1251" i="14"/>
  <c r="Q1251" i="14"/>
  <c r="R1251" i="14"/>
  <c r="S1251" i="14"/>
  <c r="T1251" i="14"/>
  <c r="P1252" i="14"/>
  <c r="Q1252" i="14"/>
  <c r="R1252" i="14"/>
  <c r="S1252" i="14"/>
  <c r="T1252" i="14"/>
  <c r="P1253" i="14"/>
  <c r="Q1253" i="14"/>
  <c r="R1253" i="14"/>
  <c r="S1253" i="14"/>
  <c r="T1253" i="14"/>
  <c r="P1254" i="14"/>
  <c r="Q1254" i="14"/>
  <c r="R1254" i="14"/>
  <c r="S1254" i="14"/>
  <c r="T1254" i="14"/>
  <c r="P1255" i="14"/>
  <c r="Q1255" i="14"/>
  <c r="R1255" i="14"/>
  <c r="S1255" i="14"/>
  <c r="T1255" i="14"/>
  <c r="P1256" i="14"/>
  <c r="Q1256" i="14"/>
  <c r="R1256" i="14"/>
  <c r="S1256" i="14"/>
  <c r="T1256" i="14"/>
  <c r="P1257" i="14"/>
  <c r="Q1257" i="14"/>
  <c r="R1257" i="14"/>
  <c r="S1257" i="14"/>
  <c r="T1257" i="14"/>
  <c r="P1258" i="14"/>
  <c r="Q1258" i="14"/>
  <c r="R1258" i="14"/>
  <c r="S1258" i="14"/>
  <c r="T1258" i="14"/>
  <c r="P1259" i="14"/>
  <c r="Q1259" i="14"/>
  <c r="R1259" i="14"/>
  <c r="S1259" i="14"/>
  <c r="T1259" i="14"/>
  <c r="P1260" i="14"/>
  <c r="Q1260" i="14"/>
  <c r="R1260" i="14"/>
  <c r="S1260" i="14"/>
  <c r="T1260" i="14"/>
  <c r="P1261" i="14"/>
  <c r="Q1261" i="14"/>
  <c r="R1261" i="14"/>
  <c r="S1261" i="14"/>
  <c r="T1261" i="14"/>
  <c r="P1262" i="14"/>
  <c r="Q1262" i="14"/>
  <c r="R1262" i="14"/>
  <c r="S1262" i="14"/>
  <c r="T1262" i="14"/>
  <c r="P1263" i="14"/>
  <c r="Q1263" i="14"/>
  <c r="R1263" i="14"/>
  <c r="S1263" i="14"/>
  <c r="T1263" i="14"/>
  <c r="P1264" i="14"/>
  <c r="Q1264" i="14"/>
  <c r="R1264" i="14"/>
  <c r="S1264" i="14"/>
  <c r="T1264" i="14"/>
  <c r="P1265" i="14"/>
  <c r="Q1265" i="14"/>
  <c r="R1265" i="14"/>
  <c r="S1265" i="14"/>
  <c r="T1265" i="14"/>
  <c r="P1266" i="14"/>
  <c r="Q1266" i="14"/>
  <c r="R1266" i="14"/>
  <c r="S1266" i="14"/>
  <c r="T1266" i="14"/>
  <c r="P1267" i="14"/>
  <c r="Q1267" i="14"/>
  <c r="R1267" i="14"/>
  <c r="S1267" i="14"/>
  <c r="T1267" i="14"/>
  <c r="P1268" i="14"/>
  <c r="Q1268" i="14"/>
  <c r="R1268" i="14"/>
  <c r="S1268" i="14"/>
  <c r="T1268" i="14"/>
  <c r="P1269" i="14"/>
  <c r="R1269" i="14"/>
  <c r="S1269" i="14"/>
  <c r="T1269" i="14"/>
  <c r="P1270" i="14"/>
  <c r="Q1270" i="14"/>
  <c r="R1270" i="14"/>
  <c r="S1270" i="14"/>
  <c r="T1270" i="14"/>
  <c r="P1271" i="14"/>
  <c r="Q1271" i="14"/>
  <c r="R1271" i="14"/>
  <c r="S1271" i="14"/>
  <c r="T1271" i="14"/>
  <c r="P1272" i="14"/>
  <c r="Q1272" i="14"/>
  <c r="R1272" i="14"/>
  <c r="S1272" i="14"/>
  <c r="T1272" i="14"/>
  <c r="P1273" i="14"/>
  <c r="Q1273" i="14"/>
  <c r="R1273" i="14"/>
  <c r="S1273" i="14"/>
  <c r="T1273" i="14"/>
  <c r="P1274" i="14"/>
  <c r="Q1274" i="14"/>
  <c r="R1274" i="14"/>
  <c r="S1274" i="14"/>
  <c r="T1274" i="14"/>
  <c r="P1275" i="14"/>
  <c r="Q1275" i="14"/>
  <c r="R1275" i="14"/>
  <c r="S1275" i="14"/>
  <c r="T1275" i="14"/>
  <c r="P1276" i="14"/>
  <c r="Q1276" i="14"/>
  <c r="R1276" i="14"/>
  <c r="S1276" i="14"/>
  <c r="T1276" i="14"/>
  <c r="P1277" i="14"/>
  <c r="Q1277" i="14"/>
  <c r="R1277" i="14"/>
  <c r="S1277" i="14"/>
  <c r="T1277" i="14"/>
  <c r="P1278" i="14"/>
  <c r="Q1278" i="14"/>
  <c r="R1278" i="14"/>
  <c r="S1278" i="14"/>
  <c r="T1278" i="14"/>
  <c r="P1279" i="14"/>
  <c r="Q1279" i="14"/>
  <c r="R1279" i="14"/>
  <c r="S1279" i="14"/>
  <c r="T1279" i="14"/>
  <c r="P1280" i="14"/>
  <c r="Q1280" i="14"/>
  <c r="R1280" i="14"/>
  <c r="S1280" i="14"/>
  <c r="T1280" i="14"/>
  <c r="P1281" i="14"/>
  <c r="Q1281" i="14"/>
  <c r="R1281" i="14"/>
  <c r="S1281" i="14"/>
  <c r="T1281" i="14"/>
  <c r="P1282" i="14"/>
  <c r="Q1282" i="14"/>
  <c r="R1282" i="14"/>
  <c r="S1282" i="14"/>
  <c r="T1282" i="14"/>
  <c r="Q1283" i="14"/>
  <c r="P1284" i="14"/>
  <c r="Q1284" i="14"/>
  <c r="R1284" i="14"/>
  <c r="S1284" i="14"/>
  <c r="T1284" i="14"/>
  <c r="P1285" i="14"/>
  <c r="Q1285" i="14"/>
  <c r="R1285" i="14"/>
  <c r="S1285" i="14"/>
  <c r="T1285" i="14"/>
  <c r="P1286" i="14"/>
  <c r="Q1286" i="14"/>
  <c r="R1286" i="14"/>
  <c r="S1286" i="14"/>
  <c r="T1286" i="14"/>
  <c r="P1287" i="14"/>
  <c r="Q1287" i="14"/>
  <c r="R1287" i="14"/>
  <c r="S1287" i="14"/>
  <c r="T1287" i="14"/>
  <c r="P1288" i="14"/>
  <c r="Q1288" i="14"/>
  <c r="R1288" i="14"/>
  <c r="S1288" i="14"/>
  <c r="T1288" i="14"/>
  <c r="P1289" i="14"/>
  <c r="Q1289" i="14"/>
  <c r="R1289" i="14"/>
  <c r="S1289" i="14"/>
  <c r="T1289" i="14"/>
  <c r="P1290" i="14"/>
  <c r="Q1290" i="14"/>
  <c r="R1290" i="14"/>
  <c r="S1290" i="14"/>
  <c r="T1290" i="14"/>
  <c r="P1291" i="14"/>
  <c r="Q1291" i="14"/>
  <c r="R1291" i="14"/>
  <c r="S1291" i="14"/>
  <c r="T1291" i="14"/>
  <c r="P1292" i="14"/>
  <c r="Q1292" i="14"/>
  <c r="R1292" i="14"/>
  <c r="S1292" i="14"/>
  <c r="T1292" i="14"/>
  <c r="P1293" i="14"/>
  <c r="Q1293" i="14"/>
  <c r="R1293" i="14"/>
  <c r="S1293" i="14"/>
  <c r="T1293" i="14"/>
  <c r="P1294" i="14"/>
  <c r="Q1294" i="14"/>
  <c r="R1294" i="14"/>
  <c r="S1294" i="14"/>
  <c r="T1294" i="14"/>
  <c r="P1295" i="14"/>
  <c r="S1295" i="14"/>
  <c r="P1296" i="14"/>
  <c r="Q1296" i="14"/>
  <c r="R1296" i="14"/>
  <c r="S1296" i="14"/>
  <c r="T1296" i="14"/>
  <c r="P1297" i="14"/>
  <c r="Q1297" i="14"/>
  <c r="R1297" i="14"/>
  <c r="S1297" i="14"/>
  <c r="T1297" i="14"/>
  <c r="P1298" i="14"/>
  <c r="Q1298" i="14"/>
  <c r="R1298" i="14"/>
  <c r="S1298" i="14"/>
  <c r="T1298" i="14"/>
  <c r="P1299" i="14"/>
  <c r="Q1299" i="14"/>
  <c r="R1299" i="14"/>
  <c r="S1299" i="14"/>
  <c r="T1299" i="14"/>
  <c r="P1300" i="14"/>
  <c r="Q1300" i="14"/>
  <c r="R1300" i="14"/>
  <c r="S1300" i="14"/>
  <c r="T1300" i="14"/>
  <c r="P1301" i="14"/>
  <c r="Q1301" i="14"/>
  <c r="R1301" i="14"/>
  <c r="S1301" i="14"/>
  <c r="T1301" i="14"/>
  <c r="P1302" i="14"/>
  <c r="Q1302" i="14"/>
  <c r="R1302" i="14"/>
  <c r="S1302" i="14"/>
  <c r="T1302" i="14"/>
  <c r="P1303" i="14"/>
  <c r="Q1303" i="14"/>
  <c r="R1303" i="14"/>
  <c r="S1303" i="14"/>
  <c r="T1303" i="14"/>
  <c r="P1304" i="14"/>
  <c r="Q1304" i="14"/>
  <c r="R1304" i="14"/>
  <c r="S1304" i="14"/>
  <c r="T1304" i="14"/>
  <c r="P1305" i="14"/>
  <c r="Q1305" i="14"/>
  <c r="R1305" i="14"/>
  <c r="S1305" i="14"/>
  <c r="T1305" i="14"/>
  <c r="P1306" i="14"/>
  <c r="Q1306" i="14"/>
  <c r="R1306" i="14"/>
  <c r="S1306" i="14"/>
  <c r="T1306" i="14"/>
  <c r="P1307" i="14"/>
  <c r="Q1307" i="14"/>
  <c r="R1307" i="14"/>
  <c r="S1307" i="14"/>
  <c r="T1307" i="14"/>
  <c r="P1308" i="14"/>
  <c r="Q1308" i="14"/>
  <c r="R1308" i="14"/>
  <c r="S1308" i="14"/>
  <c r="T1308" i="14"/>
  <c r="P1309" i="14"/>
  <c r="Q1309" i="14"/>
  <c r="R1309" i="14"/>
  <c r="S1309" i="14"/>
  <c r="T1309" i="14"/>
  <c r="P1310" i="14"/>
  <c r="Q1310" i="14"/>
  <c r="R1310" i="14"/>
  <c r="S1310" i="14"/>
  <c r="T1310" i="14"/>
  <c r="P1311" i="14"/>
  <c r="Q1311" i="14"/>
  <c r="R1311" i="14"/>
  <c r="S1311" i="14"/>
  <c r="T1311" i="14"/>
  <c r="P1312" i="14"/>
  <c r="Q1312" i="14"/>
  <c r="R1312" i="14"/>
  <c r="S1312" i="14"/>
  <c r="T1312" i="14"/>
  <c r="P1313" i="14"/>
  <c r="Q1313" i="14"/>
  <c r="R1313" i="14"/>
  <c r="S1313" i="14"/>
  <c r="T1313" i="14"/>
  <c r="P1314" i="14"/>
  <c r="Q1314" i="14"/>
  <c r="R1314" i="14"/>
  <c r="S1314" i="14"/>
  <c r="T1314" i="14"/>
  <c r="P1315" i="14"/>
  <c r="Q1315" i="14"/>
  <c r="R1315" i="14"/>
  <c r="S1315" i="14"/>
  <c r="T1315" i="14"/>
  <c r="P1316" i="14"/>
  <c r="Q1316" i="14"/>
  <c r="R1316" i="14"/>
  <c r="S1316" i="14"/>
  <c r="T1316" i="14"/>
  <c r="P1317" i="14"/>
  <c r="Q1317" i="14"/>
  <c r="R1317" i="14"/>
  <c r="S1317" i="14"/>
  <c r="T1317" i="14"/>
  <c r="P1319" i="14"/>
  <c r="Q1319" i="14"/>
  <c r="R1319" i="14"/>
  <c r="S1319" i="14"/>
  <c r="T1319" i="14"/>
  <c r="P1320" i="14"/>
  <c r="Q1320" i="14"/>
  <c r="R1320" i="14"/>
  <c r="S1320" i="14"/>
  <c r="T1320" i="14"/>
  <c r="P1321" i="14"/>
  <c r="Q1321" i="14"/>
  <c r="R1321" i="14"/>
  <c r="S1321" i="14"/>
  <c r="T1321" i="14"/>
  <c r="P1322" i="14"/>
  <c r="Q1322" i="14"/>
  <c r="R1322" i="14"/>
  <c r="S1322" i="14"/>
  <c r="T1322" i="14"/>
  <c r="P1323" i="14"/>
  <c r="Q1323" i="14"/>
  <c r="R1323" i="14"/>
  <c r="S1323" i="14"/>
  <c r="T1323" i="14"/>
  <c r="P1324" i="14"/>
  <c r="Q1324" i="14"/>
  <c r="R1324" i="14"/>
  <c r="S1324" i="14"/>
  <c r="T1324" i="14"/>
  <c r="P1325" i="14"/>
  <c r="Q1325" i="14"/>
  <c r="R1325" i="14"/>
  <c r="S1325" i="14"/>
  <c r="T1325" i="14"/>
  <c r="P1326" i="14"/>
  <c r="Q1326" i="14"/>
  <c r="R1326" i="14"/>
  <c r="S1326" i="14"/>
  <c r="T1326" i="14"/>
  <c r="P1327" i="14"/>
  <c r="Q1327" i="14"/>
  <c r="R1327" i="14"/>
  <c r="S1327" i="14"/>
  <c r="T1327" i="14"/>
  <c r="P1328" i="14"/>
  <c r="Q1328" i="14"/>
  <c r="R1328" i="14"/>
  <c r="S1328" i="14"/>
  <c r="T1328" i="14"/>
  <c r="P1329" i="14"/>
  <c r="Q1329" i="14"/>
  <c r="R1329" i="14"/>
  <c r="S1329" i="14"/>
  <c r="T1329" i="14"/>
  <c r="P1330" i="14"/>
  <c r="Q1330" i="14"/>
  <c r="R1330" i="14"/>
  <c r="S1330" i="14"/>
  <c r="T1330" i="14"/>
  <c r="P1331" i="14"/>
  <c r="Q1331" i="14"/>
  <c r="R1331" i="14"/>
  <c r="S1331" i="14"/>
  <c r="T1331" i="14"/>
  <c r="P1332" i="14"/>
  <c r="Q1332" i="14"/>
  <c r="R1332" i="14"/>
  <c r="S1332" i="14"/>
  <c r="T1332" i="14"/>
  <c r="P1333" i="14"/>
  <c r="Q1333" i="14"/>
  <c r="R1333" i="14"/>
  <c r="S1333" i="14"/>
  <c r="T1333" i="14"/>
  <c r="P1334" i="14"/>
  <c r="Q1334" i="14"/>
  <c r="R1334" i="14"/>
  <c r="S1334" i="14"/>
  <c r="T1334" i="14"/>
  <c r="P1335" i="14"/>
  <c r="Q1335" i="14"/>
  <c r="R1335" i="14"/>
  <c r="S1335" i="14"/>
  <c r="T1335" i="14"/>
  <c r="P1336" i="14"/>
  <c r="Q1336" i="14"/>
  <c r="R1336" i="14"/>
  <c r="S1336" i="14"/>
  <c r="T1336" i="14"/>
  <c r="P1337" i="14"/>
  <c r="Q1337" i="14"/>
  <c r="R1337" i="14"/>
  <c r="S1337" i="14"/>
  <c r="T1337" i="14"/>
  <c r="P1338" i="14"/>
  <c r="Q1338" i="14"/>
  <c r="R1338" i="14"/>
  <c r="S1338" i="14"/>
  <c r="T1338" i="14"/>
  <c r="P1339" i="14"/>
  <c r="Q1339" i="14"/>
  <c r="R1339" i="14"/>
  <c r="S1339" i="14"/>
  <c r="T1339" i="14"/>
  <c r="P1340" i="14"/>
  <c r="Q1340" i="14"/>
  <c r="R1340" i="14"/>
  <c r="S1340" i="14"/>
  <c r="T1340" i="14"/>
  <c r="P1341" i="14"/>
  <c r="Q1341" i="14"/>
  <c r="R1341" i="14"/>
  <c r="S1341" i="14"/>
  <c r="T1341" i="14"/>
  <c r="P1342" i="14"/>
  <c r="Q1342" i="14"/>
  <c r="R1342" i="14"/>
  <c r="S1342" i="14"/>
  <c r="T1342" i="14"/>
  <c r="P1343" i="14"/>
  <c r="Q1343" i="14"/>
  <c r="P1344" i="14"/>
  <c r="Q1344" i="14"/>
  <c r="R1344" i="14"/>
  <c r="S1344" i="14"/>
  <c r="T1344" i="14"/>
  <c r="P1345" i="14"/>
  <c r="Q1345" i="14"/>
  <c r="R1345" i="14"/>
  <c r="S1345" i="14"/>
  <c r="T1345" i="14"/>
  <c r="P1346" i="14"/>
  <c r="Q1346" i="14"/>
  <c r="R1346" i="14"/>
  <c r="S1346" i="14"/>
  <c r="T1346" i="14"/>
  <c r="P1347" i="14"/>
  <c r="Q1347" i="14"/>
  <c r="R1347" i="14"/>
  <c r="S1347" i="14"/>
  <c r="T1347" i="14"/>
  <c r="P1348" i="14"/>
  <c r="Q1348" i="14"/>
  <c r="R1348" i="14"/>
  <c r="S1348" i="14"/>
  <c r="T1348" i="14"/>
  <c r="P1349" i="14"/>
  <c r="Q1349" i="14"/>
  <c r="R1349" i="14"/>
  <c r="S1349" i="14"/>
  <c r="T1349" i="14"/>
  <c r="P1351" i="14"/>
  <c r="Q1351" i="14"/>
  <c r="R1351" i="14"/>
  <c r="S1351" i="14"/>
  <c r="T1351" i="14"/>
  <c r="P1352" i="14"/>
  <c r="Q1352" i="14"/>
  <c r="R1352" i="14"/>
  <c r="S1352" i="14"/>
  <c r="T1352" i="14"/>
  <c r="P1353" i="14"/>
  <c r="Q1353" i="14"/>
  <c r="R1353" i="14"/>
  <c r="S1353" i="14"/>
  <c r="T1353" i="14"/>
  <c r="P1354" i="14"/>
  <c r="Q1354" i="14"/>
  <c r="R1354" i="14"/>
  <c r="S1354" i="14"/>
  <c r="T1354" i="14"/>
  <c r="P1355" i="14"/>
  <c r="Q1355" i="14"/>
  <c r="R1355" i="14"/>
  <c r="S1355" i="14"/>
  <c r="T1355" i="14"/>
  <c r="P1356" i="14"/>
  <c r="Q1356" i="14"/>
  <c r="R1356" i="14"/>
  <c r="S1356" i="14"/>
  <c r="T1356" i="14"/>
  <c r="P1357" i="14"/>
  <c r="Q1357" i="14"/>
  <c r="R1357" i="14"/>
  <c r="S1357" i="14"/>
  <c r="T1357" i="14"/>
  <c r="P1358" i="14"/>
  <c r="Q1358" i="14"/>
  <c r="R1358" i="14"/>
  <c r="S1358" i="14"/>
  <c r="T1358" i="14"/>
  <c r="P1359" i="14"/>
  <c r="Q1359" i="14"/>
  <c r="R1359" i="14"/>
  <c r="S1359" i="14"/>
  <c r="T1359" i="14"/>
  <c r="P1360" i="14"/>
  <c r="Q1360" i="14"/>
  <c r="R1360" i="14"/>
  <c r="S1360" i="14"/>
  <c r="T1360" i="14"/>
  <c r="P1361" i="14"/>
  <c r="Q1361" i="14"/>
  <c r="R1361" i="14"/>
  <c r="S1361" i="14"/>
  <c r="T1361" i="14"/>
  <c r="P1362" i="14"/>
  <c r="Q1362" i="14"/>
  <c r="R1362" i="14"/>
  <c r="S1362" i="14"/>
  <c r="T1362" i="14"/>
  <c r="P1363" i="14"/>
  <c r="Q1363" i="14"/>
  <c r="R1363" i="14"/>
  <c r="S1363" i="14"/>
  <c r="T1363" i="14"/>
  <c r="P1364" i="14"/>
  <c r="Q1364" i="14"/>
  <c r="R1364" i="14"/>
  <c r="S1364" i="14"/>
  <c r="T1364" i="14"/>
  <c r="P1365" i="14"/>
  <c r="Q1365" i="14"/>
  <c r="R1365" i="14"/>
  <c r="S1365" i="14"/>
  <c r="T1365" i="14"/>
  <c r="P1366" i="14"/>
  <c r="Q1366" i="14"/>
  <c r="R1366" i="14"/>
  <c r="S1366" i="14"/>
  <c r="T1366" i="14"/>
  <c r="P1367" i="14"/>
  <c r="Q1367" i="14"/>
  <c r="R1367" i="14"/>
  <c r="S1367" i="14"/>
  <c r="T1367" i="14"/>
  <c r="P1368" i="14"/>
  <c r="Q1368" i="14"/>
  <c r="P1369" i="14"/>
  <c r="Q1369" i="14"/>
  <c r="R1369" i="14"/>
  <c r="S1369" i="14"/>
  <c r="T1369" i="14"/>
  <c r="P1370" i="14"/>
  <c r="Q1370" i="14"/>
  <c r="R1370" i="14"/>
  <c r="S1370" i="14"/>
  <c r="T1370" i="14"/>
  <c r="P1371" i="14"/>
  <c r="Q1371" i="14"/>
  <c r="R1371" i="14"/>
  <c r="S1371" i="14"/>
  <c r="T1371" i="14"/>
  <c r="P1372" i="14"/>
  <c r="Q1372" i="14"/>
  <c r="R1372" i="14"/>
  <c r="S1372" i="14"/>
  <c r="T1372" i="14"/>
  <c r="P1373" i="14"/>
  <c r="Q1373" i="14"/>
  <c r="R1373" i="14"/>
  <c r="S1373" i="14"/>
  <c r="T1373" i="14"/>
  <c r="P1374" i="14"/>
  <c r="Q1374" i="14"/>
  <c r="R1374" i="14"/>
  <c r="S1374" i="14"/>
  <c r="T1374" i="14"/>
  <c r="P1375" i="14"/>
  <c r="Q1375" i="14"/>
  <c r="R1375" i="14"/>
  <c r="S1375" i="14"/>
  <c r="T1375" i="14"/>
  <c r="P1376" i="14"/>
  <c r="Q1376" i="14"/>
  <c r="R1376" i="14"/>
  <c r="S1376" i="14"/>
  <c r="T1376" i="14"/>
  <c r="P1377" i="14"/>
  <c r="Q1377" i="14"/>
  <c r="R1377" i="14"/>
  <c r="S1377" i="14"/>
  <c r="T1377" i="14"/>
  <c r="P1378" i="14"/>
  <c r="Q1378" i="14"/>
  <c r="R1378" i="14"/>
  <c r="S1378" i="14"/>
  <c r="T1378" i="14"/>
  <c r="P1379" i="14"/>
  <c r="Q1379" i="14"/>
  <c r="R1379" i="14"/>
  <c r="S1379" i="14"/>
  <c r="T1379" i="14"/>
  <c r="P1380" i="14"/>
  <c r="Q1380" i="14"/>
  <c r="R1380" i="14"/>
  <c r="S1380" i="14"/>
  <c r="T1380" i="14"/>
  <c r="P1381" i="14"/>
  <c r="Q1381" i="14"/>
  <c r="R1381" i="14"/>
  <c r="S1381" i="14"/>
  <c r="T1381" i="14"/>
  <c r="P1382" i="14"/>
  <c r="Q1382" i="14"/>
  <c r="R1382" i="14"/>
  <c r="S1382" i="14"/>
  <c r="T1382" i="14"/>
  <c r="P1383" i="14"/>
  <c r="Q1383" i="14"/>
  <c r="R1383" i="14"/>
  <c r="S1383" i="14"/>
  <c r="T1383" i="14"/>
  <c r="P1384" i="14"/>
  <c r="Q1384" i="14"/>
  <c r="R1384" i="14"/>
  <c r="S1384" i="14"/>
  <c r="T1384" i="14"/>
  <c r="P1385" i="14"/>
  <c r="Q1385" i="14"/>
  <c r="R1385" i="14"/>
  <c r="S1385" i="14"/>
  <c r="T1385" i="14"/>
  <c r="P1386" i="14"/>
  <c r="Q1386" i="14"/>
  <c r="R1386" i="14"/>
  <c r="S1386" i="14"/>
  <c r="T1386" i="14"/>
  <c r="P1387" i="14"/>
  <c r="Q1387" i="14"/>
  <c r="R1387" i="14"/>
  <c r="S1387" i="14"/>
  <c r="T1387" i="14"/>
  <c r="P1388" i="14"/>
  <c r="Q1388" i="14"/>
  <c r="R1388" i="14"/>
  <c r="S1388" i="14"/>
  <c r="T1388" i="14"/>
  <c r="P1389" i="14"/>
  <c r="Q1389" i="14"/>
  <c r="P1390" i="14"/>
  <c r="Q1390" i="14"/>
  <c r="R1390" i="14"/>
  <c r="S1390" i="14"/>
  <c r="T1390" i="14"/>
  <c r="P1391" i="14"/>
  <c r="Q1391" i="14"/>
  <c r="R1391" i="14"/>
  <c r="S1391" i="14"/>
  <c r="T1391" i="14"/>
  <c r="P1392" i="14"/>
  <c r="Q1392" i="14"/>
  <c r="R1392" i="14"/>
  <c r="S1392" i="14"/>
  <c r="T1392" i="14"/>
  <c r="P1393" i="14"/>
  <c r="Q1393" i="14"/>
  <c r="R1393" i="14"/>
  <c r="S1393" i="14"/>
  <c r="T1393" i="14"/>
  <c r="P1394" i="14"/>
  <c r="Q1394" i="14"/>
  <c r="R1394" i="14"/>
  <c r="S1394" i="14"/>
  <c r="T1394" i="14"/>
  <c r="P1395" i="14"/>
  <c r="Q1395" i="14"/>
  <c r="R1395" i="14"/>
  <c r="S1395" i="14"/>
  <c r="T1395" i="14"/>
  <c r="P1396" i="14"/>
  <c r="Q1396" i="14"/>
  <c r="R1396" i="14"/>
  <c r="S1396" i="14"/>
  <c r="T1396" i="14"/>
  <c r="P1397" i="14"/>
  <c r="Q1397" i="14"/>
  <c r="R1397" i="14"/>
  <c r="S1397" i="14"/>
  <c r="T1397" i="14"/>
  <c r="P1398" i="14"/>
  <c r="Q1398" i="14"/>
  <c r="R1398" i="14"/>
  <c r="S1398" i="14"/>
  <c r="T1398" i="14"/>
  <c r="P1399" i="14"/>
  <c r="Q1399" i="14"/>
  <c r="R1399" i="14"/>
  <c r="S1399" i="14"/>
  <c r="T1399" i="14"/>
  <c r="P1400" i="14"/>
  <c r="Q1400" i="14"/>
  <c r="R1400" i="14"/>
  <c r="S1400" i="14"/>
  <c r="T1400" i="14"/>
  <c r="P1401" i="14"/>
  <c r="Q1401" i="14"/>
  <c r="R1401" i="14"/>
  <c r="S1401" i="14"/>
  <c r="T1401" i="14"/>
  <c r="P1402" i="14"/>
  <c r="P1403" i="14"/>
  <c r="Q1403" i="14"/>
  <c r="R1403" i="14"/>
  <c r="S1403" i="14"/>
  <c r="T1403" i="14"/>
  <c r="P1404" i="14"/>
  <c r="Q1404" i="14"/>
  <c r="R1404" i="14"/>
  <c r="S1404" i="14"/>
  <c r="T1404" i="14"/>
  <c r="P1405" i="14"/>
  <c r="Q1405" i="14"/>
  <c r="R1405" i="14"/>
  <c r="S1405" i="14"/>
  <c r="T1405" i="14"/>
  <c r="P1406" i="14"/>
  <c r="Q1406" i="14"/>
  <c r="R1406" i="14"/>
  <c r="S1406" i="14"/>
  <c r="T1406" i="14"/>
  <c r="P1407" i="14"/>
  <c r="Q1407" i="14"/>
  <c r="R1407" i="14"/>
  <c r="S1407" i="14"/>
  <c r="T1407" i="14"/>
  <c r="P1408" i="14"/>
  <c r="Q1408" i="14"/>
  <c r="R1408" i="14"/>
  <c r="S1408" i="14"/>
  <c r="T1408" i="14"/>
  <c r="P1409" i="14"/>
  <c r="Q1409" i="14"/>
  <c r="R1409" i="14"/>
  <c r="S1409" i="14"/>
  <c r="T1409" i="14"/>
  <c r="P1410" i="14"/>
  <c r="Q1410" i="14"/>
  <c r="R1410" i="14"/>
  <c r="S1410" i="14"/>
  <c r="T1410" i="14"/>
  <c r="P1411" i="14"/>
  <c r="Q1411" i="14"/>
  <c r="R1411" i="14"/>
  <c r="S1411" i="14"/>
  <c r="T1411" i="14"/>
  <c r="P1412" i="14"/>
  <c r="Q1412" i="14"/>
  <c r="R1412" i="14"/>
  <c r="S1412" i="14"/>
  <c r="T1412" i="14"/>
  <c r="P1413" i="14"/>
  <c r="Q1413" i="14"/>
  <c r="R1413" i="14"/>
  <c r="S1413" i="14"/>
  <c r="T1413" i="14"/>
  <c r="P1414" i="14"/>
  <c r="Q1414" i="14"/>
  <c r="R1414" i="14"/>
  <c r="S1414" i="14"/>
  <c r="T1414" i="14"/>
  <c r="P1415" i="14"/>
  <c r="Q1415" i="14"/>
  <c r="R1415" i="14"/>
  <c r="S1415" i="14"/>
  <c r="T1415" i="14"/>
  <c r="P1416" i="14"/>
  <c r="Q1416" i="14"/>
  <c r="R1416" i="14"/>
  <c r="S1416" i="14"/>
  <c r="T1416" i="14"/>
  <c r="P1417" i="14"/>
  <c r="Q1417" i="14"/>
  <c r="R1417" i="14"/>
  <c r="S1417" i="14"/>
  <c r="T1417" i="14"/>
  <c r="P1418" i="14"/>
  <c r="Q1418" i="14"/>
  <c r="R1418" i="14"/>
  <c r="S1418" i="14"/>
  <c r="T1418" i="14"/>
  <c r="P1419" i="14"/>
  <c r="Q1419" i="14"/>
  <c r="R1419" i="14"/>
  <c r="S1419" i="14"/>
  <c r="T1419" i="14"/>
  <c r="P1421" i="14"/>
  <c r="Q1421" i="14"/>
  <c r="R1421" i="14"/>
  <c r="S1421" i="14"/>
  <c r="T1421" i="14"/>
  <c r="P1422" i="14"/>
  <c r="Q1422" i="14"/>
  <c r="R1422" i="14"/>
  <c r="S1422" i="14"/>
  <c r="T1422" i="14"/>
  <c r="P1423" i="14"/>
  <c r="Q1423" i="14"/>
  <c r="R1423" i="14"/>
  <c r="S1423" i="14"/>
  <c r="T1423" i="14"/>
  <c r="P1424" i="14"/>
  <c r="Q1424" i="14"/>
  <c r="R1424" i="14"/>
  <c r="S1424" i="14"/>
  <c r="T1424" i="14"/>
  <c r="P1425" i="14"/>
  <c r="Q1425" i="14"/>
  <c r="R1425" i="14"/>
  <c r="S1425" i="14"/>
  <c r="T1425" i="14"/>
  <c r="P1426" i="14"/>
  <c r="Q1426" i="14"/>
  <c r="R1426" i="14"/>
  <c r="S1426" i="14"/>
  <c r="T1426" i="14"/>
  <c r="P1427" i="14"/>
  <c r="Q1427" i="14"/>
  <c r="R1427" i="14"/>
  <c r="S1427" i="14"/>
  <c r="T1427" i="14"/>
  <c r="P1428" i="14"/>
  <c r="Q1428" i="14"/>
  <c r="R1428" i="14"/>
  <c r="S1428" i="14"/>
  <c r="T1428" i="14"/>
  <c r="P1429" i="14"/>
  <c r="Q1429" i="14"/>
  <c r="R1429" i="14"/>
  <c r="S1429" i="14"/>
  <c r="T1429" i="14"/>
  <c r="P1430" i="14"/>
  <c r="Q1430" i="14"/>
  <c r="R1430" i="14"/>
  <c r="S1430" i="14"/>
  <c r="T1430" i="14"/>
  <c r="P1431" i="14"/>
  <c r="Q1431" i="14"/>
  <c r="R1431" i="14"/>
  <c r="S1431" i="14"/>
  <c r="T1431" i="14"/>
  <c r="P1432" i="14"/>
  <c r="Q1432" i="14"/>
  <c r="R1432" i="14"/>
  <c r="S1432" i="14"/>
  <c r="T1432" i="14"/>
  <c r="P1433" i="14"/>
  <c r="Q1433" i="14"/>
  <c r="R1433" i="14"/>
  <c r="S1433" i="14"/>
  <c r="T1433" i="14"/>
  <c r="P1434" i="14"/>
  <c r="Q1434" i="14"/>
  <c r="R1434" i="14"/>
  <c r="S1434" i="14"/>
  <c r="T1434" i="14"/>
  <c r="P1435" i="14"/>
  <c r="S1435" i="14"/>
  <c r="P1436" i="14"/>
  <c r="Q1436" i="14"/>
  <c r="R1436" i="14"/>
  <c r="S1436" i="14"/>
  <c r="T1436" i="14"/>
  <c r="P1437" i="14"/>
  <c r="Q1437" i="14"/>
  <c r="R1437" i="14"/>
  <c r="S1437" i="14"/>
  <c r="T1437" i="14"/>
  <c r="P1438" i="14"/>
  <c r="Q1438" i="14"/>
  <c r="R1438" i="14"/>
  <c r="S1438" i="14"/>
  <c r="T1438" i="14"/>
  <c r="P1439" i="14"/>
  <c r="Q1439" i="14"/>
  <c r="R1439" i="14"/>
  <c r="S1439" i="14"/>
  <c r="T1439" i="14"/>
  <c r="P1440" i="14"/>
  <c r="Q1440" i="14"/>
  <c r="R1440" i="14"/>
  <c r="S1440" i="14"/>
  <c r="T1440" i="14"/>
  <c r="P1441" i="14"/>
  <c r="Q1441" i="14"/>
  <c r="R1441" i="14"/>
  <c r="S1441" i="14"/>
  <c r="T1441" i="14"/>
  <c r="P1442" i="14"/>
  <c r="Q1442" i="14"/>
  <c r="R1442" i="14"/>
  <c r="S1442" i="14"/>
  <c r="T1442" i="14"/>
  <c r="P1443" i="14"/>
  <c r="Q1443" i="14"/>
  <c r="R1443" i="14"/>
  <c r="S1443" i="14"/>
  <c r="T1443" i="14"/>
  <c r="P1444" i="14"/>
  <c r="Q1444" i="14"/>
  <c r="R1444" i="14"/>
  <c r="S1444" i="14"/>
  <c r="T1444" i="14"/>
  <c r="P1445" i="14"/>
  <c r="Q1445" i="14"/>
  <c r="R1445" i="14"/>
  <c r="S1445" i="14"/>
  <c r="T1445" i="14"/>
  <c r="P1446" i="14"/>
  <c r="Q1446" i="14"/>
  <c r="R1446" i="14"/>
  <c r="S1446" i="14"/>
  <c r="T1446" i="14"/>
  <c r="Q1447" i="14"/>
  <c r="P1448" i="14"/>
  <c r="Q1448" i="14"/>
  <c r="R1448" i="14"/>
  <c r="S1448" i="14"/>
  <c r="T1448" i="14"/>
  <c r="P1449" i="14"/>
  <c r="Q1449" i="14"/>
  <c r="R1449" i="14"/>
  <c r="S1449" i="14"/>
  <c r="T1449" i="14"/>
  <c r="P1450" i="14"/>
  <c r="Q1450" i="14"/>
  <c r="R1450" i="14"/>
  <c r="S1450" i="14"/>
  <c r="T1450" i="14"/>
  <c r="P1451" i="14"/>
  <c r="Q1451" i="14"/>
  <c r="R1451" i="14"/>
  <c r="S1451" i="14"/>
  <c r="T1451" i="14"/>
  <c r="P1452" i="14"/>
  <c r="Q1452" i="14"/>
  <c r="R1452" i="14"/>
  <c r="S1452" i="14"/>
  <c r="T1452" i="14"/>
  <c r="P1453" i="14"/>
  <c r="Q1453" i="14"/>
  <c r="R1453" i="14"/>
  <c r="S1453" i="14"/>
  <c r="T1453" i="14"/>
  <c r="P1454" i="14"/>
  <c r="Q1454" i="14"/>
  <c r="R1454" i="14"/>
  <c r="S1454" i="14"/>
  <c r="T1454" i="14"/>
  <c r="P1455" i="14"/>
  <c r="Q1455" i="14"/>
  <c r="R1455" i="14"/>
  <c r="S1455" i="14"/>
  <c r="T1455" i="14"/>
  <c r="P1456" i="14"/>
  <c r="Q1456" i="14"/>
  <c r="R1456" i="14"/>
  <c r="S1456" i="14"/>
  <c r="T1456" i="14"/>
  <c r="P1457" i="14"/>
  <c r="Q1457" i="14"/>
  <c r="R1457" i="14"/>
  <c r="S1457" i="14"/>
  <c r="T1457" i="14"/>
  <c r="P1458" i="14"/>
  <c r="Q1458" i="14"/>
  <c r="R1458" i="14"/>
  <c r="S1458" i="14"/>
  <c r="T1458" i="14"/>
  <c r="P1459" i="14"/>
  <c r="Q1459" i="14"/>
  <c r="R1459" i="14"/>
  <c r="S1459" i="14"/>
  <c r="T1459" i="14"/>
  <c r="P1460" i="14"/>
  <c r="Q1460" i="14"/>
  <c r="R1460" i="14"/>
  <c r="S1460" i="14"/>
  <c r="T1460" i="14"/>
  <c r="P1461" i="14"/>
  <c r="Q1461" i="14"/>
  <c r="R1461" i="14"/>
  <c r="S1461" i="14"/>
  <c r="T1461" i="14"/>
  <c r="P1462" i="14"/>
  <c r="Q1462" i="14"/>
  <c r="R1462" i="14"/>
  <c r="S1462" i="14"/>
  <c r="T1462" i="14"/>
  <c r="P1463" i="14"/>
  <c r="P1464" i="14"/>
  <c r="Q1464" i="14"/>
  <c r="R1464" i="14"/>
  <c r="S1464" i="14"/>
  <c r="T1464" i="14"/>
  <c r="P1465" i="14"/>
  <c r="Q1465" i="14"/>
  <c r="R1465" i="14"/>
  <c r="S1465" i="14"/>
  <c r="T1465" i="14"/>
  <c r="P1466" i="14"/>
  <c r="Q1466" i="14"/>
  <c r="R1466" i="14"/>
  <c r="S1466" i="14"/>
  <c r="T1466" i="14"/>
  <c r="P1467" i="14"/>
  <c r="Q1467" i="14"/>
  <c r="R1467" i="14"/>
  <c r="S1467" i="14"/>
  <c r="T1467" i="14"/>
  <c r="P1468" i="14"/>
  <c r="Q1468" i="14"/>
  <c r="R1468" i="14"/>
  <c r="S1468" i="14"/>
  <c r="T1468" i="14"/>
  <c r="P1469" i="14"/>
  <c r="Q1469" i="14"/>
  <c r="R1469" i="14"/>
  <c r="S1469" i="14"/>
  <c r="T1469" i="14"/>
  <c r="P1470" i="14"/>
  <c r="Q1470" i="14"/>
  <c r="R1470" i="14"/>
  <c r="S1470" i="14"/>
  <c r="T1470" i="14"/>
  <c r="P1471" i="14"/>
  <c r="Q1471" i="14"/>
  <c r="R1471" i="14"/>
  <c r="S1471" i="14"/>
  <c r="T1471" i="14"/>
  <c r="P1472" i="14"/>
  <c r="Q1472" i="14"/>
  <c r="R1472" i="14"/>
  <c r="S1472" i="14"/>
  <c r="T1472" i="14"/>
  <c r="P1473" i="14"/>
  <c r="Q1473" i="14"/>
  <c r="R1473" i="14"/>
  <c r="S1473" i="14"/>
  <c r="T1473" i="14"/>
  <c r="P1474" i="14"/>
  <c r="Q1474" i="14"/>
  <c r="R1474" i="14"/>
  <c r="S1474" i="14"/>
  <c r="T1474" i="14"/>
  <c r="P1475" i="14"/>
  <c r="Q1475" i="14"/>
  <c r="R1475" i="14"/>
  <c r="S1475" i="14"/>
  <c r="T1475" i="14"/>
  <c r="P1476" i="14"/>
  <c r="Q1476" i="14"/>
  <c r="R1476" i="14"/>
  <c r="S1476" i="14"/>
  <c r="T1476" i="14"/>
  <c r="P1477" i="14"/>
  <c r="Q1477" i="14"/>
  <c r="R1477" i="14"/>
  <c r="S1477" i="14"/>
  <c r="T1477" i="14"/>
  <c r="P1478" i="14"/>
  <c r="Q1478" i="14"/>
  <c r="R1478" i="14"/>
  <c r="S1478" i="14"/>
  <c r="T1478" i="14"/>
  <c r="R1479" i="14"/>
  <c r="P1480" i="14"/>
  <c r="Q1480" i="14"/>
  <c r="R1480" i="14"/>
  <c r="S1480" i="14"/>
  <c r="T1480" i="14"/>
  <c r="P1481" i="14"/>
  <c r="Q1481" i="14"/>
  <c r="R1481" i="14"/>
  <c r="S1481" i="14"/>
  <c r="T1481" i="14"/>
  <c r="P1482" i="14"/>
  <c r="Q1482" i="14"/>
  <c r="R1482" i="14"/>
  <c r="S1482" i="14"/>
  <c r="T1482" i="14"/>
  <c r="P1483" i="14"/>
  <c r="Q1483" i="14"/>
  <c r="R1483" i="14"/>
  <c r="S1483" i="14"/>
  <c r="T1483" i="14"/>
  <c r="P1484" i="14"/>
  <c r="Q1484" i="14"/>
  <c r="R1484" i="14"/>
  <c r="S1484" i="14"/>
  <c r="T1484" i="14"/>
  <c r="P1485" i="14"/>
  <c r="Q1485" i="14"/>
  <c r="R1485" i="14"/>
  <c r="S1485" i="14"/>
  <c r="T1485" i="14"/>
  <c r="P1486" i="14"/>
  <c r="Q1486" i="14"/>
  <c r="R1486" i="14"/>
  <c r="S1486" i="14"/>
  <c r="T1486" i="14"/>
  <c r="P1487" i="14"/>
  <c r="Q1487" i="14"/>
  <c r="R1487" i="14"/>
  <c r="S1487" i="14"/>
  <c r="T1487" i="14"/>
  <c r="P1488" i="14"/>
  <c r="Q1488" i="14"/>
  <c r="R1488" i="14"/>
  <c r="S1488" i="14"/>
  <c r="T1488" i="14"/>
  <c r="P1489" i="14"/>
  <c r="Q1489" i="14"/>
  <c r="R1489" i="14"/>
  <c r="S1489" i="14"/>
  <c r="T1489" i="14"/>
  <c r="P1490" i="14"/>
  <c r="Q1490" i="14"/>
  <c r="R1490" i="14"/>
  <c r="S1490" i="14"/>
  <c r="T1490" i="14"/>
  <c r="P1491" i="14"/>
  <c r="Q1491" i="14"/>
  <c r="R1491" i="14"/>
  <c r="S1491" i="14"/>
  <c r="T1491" i="14"/>
  <c r="P1492" i="14"/>
  <c r="Q1492" i="14"/>
  <c r="R1492" i="14"/>
  <c r="S1492" i="14"/>
  <c r="T1492" i="14"/>
  <c r="P1493" i="14"/>
  <c r="Q1493" i="14"/>
  <c r="R1493" i="14"/>
  <c r="S1493" i="14"/>
  <c r="T1493" i="14"/>
  <c r="P1494" i="14"/>
  <c r="Q1494" i="14"/>
  <c r="R1494" i="14"/>
  <c r="S1494" i="14"/>
  <c r="T1494" i="14"/>
  <c r="P1495" i="14"/>
  <c r="Q1495" i="14"/>
  <c r="R1495" i="14"/>
  <c r="S1495" i="14"/>
  <c r="T1495" i="14"/>
  <c r="P1496" i="14"/>
  <c r="Q1496" i="14"/>
  <c r="R1496" i="14"/>
  <c r="S1496" i="14"/>
  <c r="T1496" i="14"/>
  <c r="P1497" i="14"/>
  <c r="Q1497" i="14"/>
  <c r="R1497" i="14"/>
  <c r="S1497" i="14"/>
  <c r="T1497" i="14"/>
  <c r="P1498" i="14"/>
  <c r="Q1498" i="14"/>
  <c r="P1499" i="14"/>
  <c r="Q1499" i="14"/>
  <c r="R1499" i="14"/>
  <c r="S1499" i="14"/>
  <c r="T1499" i="14"/>
  <c r="P1500" i="14"/>
  <c r="Q1500" i="14"/>
  <c r="R1500" i="14"/>
  <c r="S1500" i="14"/>
  <c r="T1500" i="14"/>
  <c r="P1501" i="14"/>
  <c r="Q1501" i="14"/>
  <c r="R1501" i="14"/>
  <c r="S1501" i="14"/>
  <c r="T1501" i="14"/>
  <c r="P1502" i="14"/>
  <c r="Q1502" i="14"/>
  <c r="R1502" i="14"/>
  <c r="S1502" i="14"/>
  <c r="T1502" i="14"/>
  <c r="P1503" i="14"/>
  <c r="Q1503" i="14"/>
  <c r="R1503" i="14"/>
  <c r="S1503" i="14"/>
  <c r="T1503" i="14"/>
  <c r="P1504" i="14"/>
  <c r="Q1504" i="14"/>
  <c r="R1504" i="14"/>
  <c r="S1504" i="14"/>
  <c r="T1504" i="14"/>
  <c r="P1505" i="14"/>
  <c r="Q1505" i="14"/>
  <c r="R1505" i="14"/>
  <c r="S1505" i="14"/>
  <c r="T1505" i="14"/>
  <c r="P1506" i="14"/>
  <c r="Q1506" i="14"/>
  <c r="R1506" i="14"/>
  <c r="S1506" i="14"/>
  <c r="T1506" i="14"/>
  <c r="P1507" i="14"/>
  <c r="Q1507" i="14"/>
  <c r="R1507" i="14"/>
  <c r="S1507" i="14"/>
  <c r="T1507" i="14"/>
  <c r="P1508" i="14"/>
  <c r="Q1508" i="14"/>
  <c r="R1508" i="14"/>
  <c r="S1508" i="14"/>
  <c r="T1508" i="14"/>
  <c r="P1509" i="14"/>
  <c r="Q1509" i="14"/>
  <c r="R1509" i="14"/>
  <c r="S1509" i="14"/>
  <c r="T1509" i="14"/>
  <c r="P1510" i="14"/>
  <c r="Q1510" i="14"/>
  <c r="R1510" i="14"/>
  <c r="S1510" i="14"/>
  <c r="T1510" i="14"/>
  <c r="P1511" i="14"/>
  <c r="Q1511" i="14"/>
  <c r="R1511" i="14"/>
  <c r="S1511" i="14"/>
  <c r="T1511" i="14"/>
  <c r="P1512" i="14"/>
  <c r="Q1512" i="14"/>
  <c r="R1512" i="14"/>
  <c r="S1512" i="14"/>
  <c r="T1512" i="14"/>
  <c r="P1513" i="14"/>
  <c r="Q1513" i="14"/>
  <c r="R1513" i="14"/>
  <c r="S1513" i="14"/>
  <c r="T1513" i="14"/>
  <c r="P1514" i="14"/>
  <c r="Q1514" i="14"/>
  <c r="R1514" i="14"/>
  <c r="S1514" i="14"/>
  <c r="T1514" i="14"/>
  <c r="R1515" i="14"/>
  <c r="P1516" i="14"/>
  <c r="Q1516" i="14"/>
  <c r="R1516" i="14"/>
  <c r="S1516" i="14"/>
  <c r="T1516" i="14"/>
  <c r="P1517" i="14"/>
  <c r="Q1517" i="14"/>
  <c r="R1517" i="14"/>
  <c r="S1517" i="14"/>
  <c r="T1517" i="14"/>
  <c r="P1518" i="14"/>
  <c r="Q1518" i="14"/>
  <c r="R1518" i="14"/>
  <c r="S1518" i="14"/>
  <c r="T1518" i="14"/>
  <c r="P1519" i="14"/>
  <c r="Q1519" i="14"/>
  <c r="R1519" i="14"/>
  <c r="S1519" i="14"/>
  <c r="T1519" i="14"/>
  <c r="P1520" i="14"/>
  <c r="Q1520" i="14"/>
  <c r="R1520" i="14"/>
  <c r="S1520" i="14"/>
  <c r="T1520" i="14"/>
  <c r="P1521" i="14"/>
  <c r="Q1521" i="14"/>
  <c r="R1521" i="14"/>
  <c r="S1521" i="14"/>
  <c r="T1521" i="14"/>
  <c r="P1522" i="14"/>
  <c r="Q1522" i="14"/>
  <c r="R1522" i="14"/>
  <c r="S1522" i="14"/>
  <c r="T1522" i="14"/>
  <c r="P1523" i="14"/>
  <c r="Q1523" i="14"/>
  <c r="R1523" i="14"/>
  <c r="S1523" i="14"/>
  <c r="T1523" i="14"/>
  <c r="P1524" i="14"/>
  <c r="Q1524" i="14"/>
  <c r="R1524" i="14"/>
  <c r="S1524" i="14"/>
  <c r="T1524" i="14"/>
  <c r="P1525" i="14"/>
  <c r="Q1525" i="14"/>
  <c r="R1525" i="14"/>
  <c r="S1525" i="14"/>
  <c r="T1525" i="14"/>
  <c r="P1526" i="14"/>
  <c r="Q1526" i="14"/>
  <c r="R1526" i="14"/>
  <c r="S1526" i="14"/>
  <c r="T1526" i="14"/>
  <c r="P1527" i="14"/>
  <c r="Q1527" i="14"/>
  <c r="R1527" i="14"/>
  <c r="S1527" i="14"/>
  <c r="T1527" i="14"/>
  <c r="P1528" i="14"/>
  <c r="P1529" i="14"/>
  <c r="Q1529" i="14"/>
  <c r="R1529" i="14"/>
  <c r="S1529" i="14"/>
  <c r="T1529" i="14"/>
  <c r="P1530" i="14"/>
  <c r="Q1530" i="14"/>
  <c r="R1530" i="14"/>
  <c r="S1530" i="14"/>
  <c r="T1530" i="14"/>
  <c r="P1531" i="14"/>
  <c r="Q1531" i="14"/>
  <c r="R1531" i="14"/>
  <c r="S1531" i="14"/>
  <c r="T1531" i="14"/>
  <c r="P1532" i="14"/>
  <c r="Q1532" i="14"/>
  <c r="R1532" i="14"/>
  <c r="S1532" i="14"/>
  <c r="T1532" i="14"/>
  <c r="P1533" i="14"/>
  <c r="Q1533" i="14"/>
  <c r="R1533" i="14"/>
  <c r="S1533" i="14"/>
  <c r="T1533" i="14"/>
  <c r="P1534" i="14"/>
  <c r="Q1534" i="14"/>
  <c r="R1534" i="14"/>
  <c r="S1534" i="14"/>
  <c r="T1534" i="14"/>
  <c r="P1535" i="14"/>
  <c r="Q1535" i="14"/>
  <c r="R1535" i="14"/>
  <c r="S1535" i="14"/>
  <c r="T1535" i="14"/>
  <c r="P1536" i="14"/>
  <c r="Q1536" i="14"/>
  <c r="R1536" i="14"/>
  <c r="S1536" i="14"/>
  <c r="T1536" i="14"/>
  <c r="P1537" i="14"/>
  <c r="Q1537" i="14"/>
  <c r="R1537" i="14"/>
  <c r="S1537" i="14"/>
  <c r="T1537" i="14"/>
  <c r="P1538" i="14"/>
  <c r="Q1538" i="14"/>
  <c r="R1538" i="14"/>
  <c r="S1538" i="14"/>
  <c r="T1538" i="14"/>
  <c r="P1539" i="14"/>
  <c r="Q1539" i="14"/>
  <c r="R1539" i="14"/>
  <c r="S1539" i="14"/>
  <c r="T1539" i="14"/>
  <c r="P1540" i="14"/>
  <c r="Q1540" i="14"/>
  <c r="R1540" i="14"/>
  <c r="S1540" i="14"/>
  <c r="T1540" i="14"/>
  <c r="P1541" i="14"/>
  <c r="Q1541" i="14"/>
  <c r="R1541" i="14"/>
  <c r="S1541" i="14"/>
  <c r="T1541" i="14"/>
  <c r="P1542" i="14"/>
  <c r="Q1542" i="14"/>
  <c r="R1542" i="14"/>
  <c r="S1542" i="14"/>
  <c r="T1542" i="14"/>
  <c r="P1543" i="14"/>
  <c r="Q1543" i="14"/>
  <c r="R1543" i="14"/>
  <c r="S1543" i="14"/>
  <c r="T1543" i="14"/>
  <c r="P1544" i="14"/>
  <c r="Q1544" i="14"/>
  <c r="R1544" i="14"/>
  <c r="S1544" i="14"/>
  <c r="T1544" i="14"/>
  <c r="P1545" i="14"/>
  <c r="Q1545" i="14"/>
  <c r="R1545" i="14"/>
  <c r="S1545" i="14"/>
  <c r="T1545" i="14"/>
  <c r="P1546" i="14"/>
  <c r="Q1546" i="14"/>
  <c r="R1546" i="14"/>
  <c r="S1546" i="14"/>
  <c r="T1546" i="14"/>
  <c r="P1547" i="14"/>
  <c r="Q1547" i="14"/>
  <c r="R1547" i="14"/>
  <c r="S1547" i="14"/>
  <c r="T1547" i="14"/>
  <c r="P1548" i="14"/>
  <c r="Q1548" i="14"/>
  <c r="R1548" i="14"/>
  <c r="S1548" i="14"/>
  <c r="T1548" i="14"/>
  <c r="P1549" i="14"/>
  <c r="Q1549" i="14"/>
  <c r="R1549" i="14"/>
  <c r="S1549" i="14"/>
  <c r="T1549" i="14"/>
  <c r="P1550" i="14"/>
  <c r="Q1550" i="14"/>
  <c r="R1550" i="14"/>
  <c r="S1550" i="14"/>
  <c r="T1550" i="14"/>
  <c r="P1551" i="14"/>
  <c r="Q1551" i="14"/>
  <c r="R1551" i="14"/>
  <c r="S1551" i="14"/>
  <c r="T1551" i="14"/>
  <c r="P1552" i="14"/>
  <c r="Q1552" i="14"/>
  <c r="R1552" i="14"/>
  <c r="S1552" i="14"/>
  <c r="T1552" i="14"/>
  <c r="P1553" i="14"/>
  <c r="Q1553" i="14"/>
  <c r="R1553" i="14"/>
  <c r="S1553" i="14"/>
  <c r="T1553" i="14"/>
  <c r="P1554" i="14"/>
  <c r="Q1554" i="14"/>
  <c r="R1554" i="14"/>
  <c r="S1554" i="14"/>
  <c r="T1554" i="14"/>
  <c r="P1555" i="14"/>
  <c r="Q1555" i="14"/>
  <c r="R1555" i="14"/>
  <c r="S1555" i="14"/>
  <c r="T1555" i="14"/>
  <c r="P1556" i="14"/>
  <c r="Q1556" i="14"/>
  <c r="R1556" i="14"/>
  <c r="S1556" i="14"/>
  <c r="T1556" i="14"/>
  <c r="P1557" i="14"/>
  <c r="T1557" i="14"/>
  <c r="P1558" i="14"/>
  <c r="Q1558" i="14"/>
  <c r="R1558" i="14"/>
  <c r="S1558" i="14"/>
  <c r="T1558" i="14"/>
  <c r="P1559" i="14"/>
  <c r="Q1559" i="14"/>
  <c r="R1559" i="14"/>
  <c r="S1559" i="14"/>
  <c r="T1559" i="14"/>
  <c r="P1560" i="14"/>
  <c r="Q1560" i="14"/>
  <c r="R1560" i="14"/>
  <c r="S1560" i="14"/>
  <c r="T1560" i="14"/>
  <c r="P1561" i="14"/>
  <c r="Q1561" i="14"/>
  <c r="R1561" i="14"/>
  <c r="S1561" i="14"/>
  <c r="T1561" i="14"/>
  <c r="P1562" i="14"/>
  <c r="Q1562" i="14"/>
  <c r="R1562" i="14"/>
  <c r="S1562" i="14"/>
  <c r="T1562" i="14"/>
  <c r="P1563" i="14"/>
  <c r="Q1563" i="14"/>
  <c r="R1563" i="14"/>
  <c r="S1563" i="14"/>
  <c r="T1563" i="14"/>
  <c r="P1564" i="14"/>
  <c r="Q1564" i="14"/>
  <c r="R1564" i="14"/>
  <c r="S1564" i="14"/>
  <c r="T1564" i="14"/>
  <c r="P1565" i="14"/>
  <c r="Q1565" i="14"/>
  <c r="R1565" i="14"/>
  <c r="S1565" i="14"/>
  <c r="T1565" i="14"/>
  <c r="P1566" i="14"/>
  <c r="Q1566" i="14"/>
  <c r="R1566" i="14"/>
  <c r="S1566" i="14"/>
  <c r="T1566" i="14"/>
  <c r="P1567" i="14"/>
  <c r="Q1567" i="14"/>
  <c r="R1567" i="14"/>
  <c r="S1567" i="14"/>
  <c r="T1567" i="14"/>
  <c r="P1568" i="14"/>
  <c r="Q1568" i="14"/>
  <c r="R1568" i="14"/>
  <c r="S1568" i="14"/>
  <c r="T1568" i="14"/>
  <c r="P1569" i="14"/>
  <c r="Q1569" i="14"/>
  <c r="R1569" i="14"/>
  <c r="S1569" i="14"/>
  <c r="T1569" i="14"/>
  <c r="P1570" i="14"/>
  <c r="P1571" i="14"/>
  <c r="Q1571" i="14"/>
  <c r="R1571" i="14"/>
  <c r="S1571" i="14"/>
  <c r="T1571" i="14"/>
  <c r="P1572" i="14"/>
  <c r="Q1572" i="14"/>
  <c r="R1572" i="14"/>
  <c r="S1572" i="14"/>
  <c r="T1572" i="14"/>
  <c r="P1573" i="14"/>
  <c r="Q1573" i="14"/>
  <c r="R1573" i="14"/>
  <c r="S1573" i="14"/>
  <c r="T1573" i="14"/>
  <c r="P1574" i="14"/>
  <c r="Q1574" i="14"/>
  <c r="R1574" i="14"/>
  <c r="S1574" i="14"/>
  <c r="T1574" i="14"/>
  <c r="P1575" i="14"/>
  <c r="Q1575" i="14"/>
  <c r="R1575" i="14"/>
  <c r="S1575" i="14"/>
  <c r="T1575" i="14"/>
  <c r="P1576" i="14"/>
  <c r="Q1576" i="14"/>
  <c r="R1576" i="14"/>
  <c r="S1576" i="14"/>
  <c r="T1576" i="14"/>
  <c r="P1577" i="14"/>
  <c r="Q1577" i="14"/>
  <c r="R1577" i="14"/>
  <c r="S1577" i="14"/>
  <c r="T1577" i="14"/>
  <c r="P1578" i="14"/>
  <c r="Q1578" i="14"/>
  <c r="R1578" i="14"/>
  <c r="S1578" i="14"/>
  <c r="T1578" i="14"/>
  <c r="P1579" i="14"/>
  <c r="Q1579" i="14"/>
  <c r="R1579" i="14"/>
  <c r="S1579" i="14"/>
  <c r="T1579" i="14"/>
  <c r="P1580" i="14"/>
  <c r="Q1580" i="14"/>
  <c r="R1580" i="14"/>
  <c r="S1580" i="14"/>
  <c r="T1580" i="14"/>
  <c r="P1581" i="14"/>
  <c r="Q1581" i="14"/>
  <c r="R1581" i="14"/>
  <c r="S1581" i="14"/>
  <c r="T1581" i="14"/>
  <c r="P1582" i="14"/>
  <c r="Q1582" i="14"/>
  <c r="R1582" i="14"/>
  <c r="S1582" i="14"/>
  <c r="T1582" i="14"/>
  <c r="P1583" i="14"/>
  <c r="Q1583" i="14"/>
  <c r="R1583" i="14"/>
  <c r="S1583" i="14"/>
  <c r="T1583" i="14"/>
  <c r="P1585" i="14"/>
  <c r="Q1585" i="14"/>
  <c r="R1585" i="14"/>
  <c r="S1585" i="14"/>
  <c r="T1585" i="14"/>
  <c r="P1586" i="14"/>
  <c r="Q1586" i="14"/>
  <c r="R1586" i="14"/>
  <c r="S1586" i="14"/>
  <c r="T1586" i="14"/>
  <c r="P1587" i="14"/>
  <c r="Q1587" i="14"/>
  <c r="R1587" i="14"/>
  <c r="S1587" i="14"/>
  <c r="T1587" i="14"/>
  <c r="P1588" i="14"/>
  <c r="Q1588" i="14"/>
  <c r="R1588" i="14"/>
  <c r="S1588" i="14"/>
  <c r="T1588" i="14"/>
  <c r="P1589" i="14"/>
  <c r="Q1589" i="14"/>
  <c r="R1589" i="14"/>
  <c r="S1589" i="14"/>
  <c r="T1589" i="14"/>
  <c r="P1590" i="14"/>
  <c r="Q1590" i="14"/>
  <c r="R1590" i="14"/>
  <c r="S1590" i="14"/>
  <c r="T1590" i="14"/>
  <c r="P1591" i="14"/>
  <c r="Q1591" i="14"/>
  <c r="R1591" i="14"/>
  <c r="S1591" i="14"/>
  <c r="T1591" i="14"/>
  <c r="P1592" i="14"/>
  <c r="Q1592" i="14"/>
  <c r="R1592" i="14"/>
  <c r="S1592" i="14"/>
  <c r="T1592" i="14"/>
  <c r="P1593" i="14"/>
  <c r="Q1593" i="14"/>
  <c r="R1593" i="14"/>
  <c r="S1593" i="14"/>
  <c r="T1593" i="14"/>
  <c r="P1594" i="14"/>
  <c r="Q1594" i="14"/>
  <c r="R1594" i="14"/>
  <c r="S1594" i="14"/>
  <c r="T1594" i="14"/>
  <c r="P1595" i="14"/>
  <c r="Q1595" i="14"/>
  <c r="R1595" i="14"/>
  <c r="S1595" i="14"/>
  <c r="T1595" i="14"/>
  <c r="P1596" i="14"/>
  <c r="Q1596" i="14"/>
  <c r="R1596" i="14"/>
  <c r="S1596" i="14"/>
  <c r="T1596" i="14"/>
  <c r="P1597" i="14"/>
  <c r="Q1597" i="14"/>
  <c r="R1597" i="14"/>
  <c r="S1597" i="14"/>
  <c r="T1597" i="14"/>
  <c r="P1598" i="14"/>
  <c r="Q1598" i="14"/>
  <c r="R1598" i="14"/>
  <c r="S1598" i="14"/>
  <c r="T1598" i="14"/>
  <c r="P1599" i="14"/>
  <c r="Q1599" i="14"/>
  <c r="R1599" i="14"/>
  <c r="S1599" i="14"/>
  <c r="T1599" i="14"/>
  <c r="P1600" i="14"/>
  <c r="Q1600" i="14"/>
  <c r="R1600" i="14"/>
  <c r="S1600" i="14"/>
  <c r="T1600" i="14"/>
  <c r="P1601" i="14"/>
  <c r="Q1601" i="14"/>
  <c r="R1601" i="14"/>
  <c r="S1601" i="14"/>
  <c r="T1601" i="14"/>
  <c r="P1602" i="14"/>
  <c r="Q1602" i="14"/>
  <c r="R1602" i="14"/>
  <c r="S1602" i="14"/>
  <c r="T1602" i="14"/>
  <c r="P1603" i="14"/>
  <c r="P1604" i="14"/>
  <c r="Q1604" i="14"/>
  <c r="R1604" i="14"/>
  <c r="S1604" i="14"/>
  <c r="T1604" i="14"/>
  <c r="P1605" i="14"/>
  <c r="Q1605" i="14"/>
  <c r="R1605" i="14"/>
  <c r="S1605" i="14"/>
  <c r="T1605" i="14"/>
  <c r="P1606" i="14"/>
  <c r="Q1606" i="14"/>
  <c r="R1606" i="14"/>
  <c r="S1606" i="14"/>
  <c r="T1606" i="14"/>
  <c r="P1607" i="14"/>
  <c r="Q1607" i="14"/>
  <c r="R1607" i="14"/>
  <c r="S1607" i="14"/>
  <c r="T1607" i="14"/>
  <c r="P1608" i="14"/>
  <c r="Q1608" i="14"/>
  <c r="R1608" i="14"/>
  <c r="S1608" i="14"/>
  <c r="T1608" i="14"/>
  <c r="P1609" i="14"/>
  <c r="Q1609" i="14"/>
  <c r="R1609" i="14"/>
  <c r="S1609" i="14"/>
  <c r="T1609" i="14"/>
  <c r="P1610" i="14"/>
  <c r="Q1610" i="14"/>
  <c r="R1610" i="14"/>
  <c r="S1610" i="14"/>
  <c r="T1610" i="14"/>
  <c r="P1611" i="14"/>
  <c r="Q1611" i="14"/>
  <c r="R1611" i="14"/>
  <c r="S1611" i="14"/>
  <c r="T1611" i="14"/>
  <c r="P1612" i="14"/>
  <c r="Q1612" i="14"/>
  <c r="R1612" i="14"/>
  <c r="S1612" i="14"/>
  <c r="T1612" i="14"/>
  <c r="T2" i="14"/>
  <c r="S2" i="14"/>
  <c r="R2" i="14"/>
  <c r="Q2" i="14"/>
  <c r="P2" i="14"/>
  <c r="M2" i="14"/>
  <c r="J2" i="14"/>
  <c r="C2" i="14"/>
  <c r="B2" i="14" s="1"/>
  <c r="A2" i="14" s="1"/>
  <c r="C56" i="1"/>
  <c r="S1532" i="21" l="1"/>
  <c r="J1499" i="21"/>
  <c r="J1419" i="21"/>
  <c r="J1331" i="21"/>
  <c r="J1127" i="21"/>
  <c r="S1050" i="21"/>
  <c r="J972" i="21"/>
  <c r="J854" i="21"/>
  <c r="S294" i="21"/>
  <c r="S170" i="21"/>
  <c r="S138" i="21"/>
  <c r="P1460" i="21"/>
  <c r="Q758" i="21"/>
  <c r="Q224" i="21"/>
  <c r="P178" i="21"/>
  <c r="P75" i="21"/>
  <c r="P19" i="21"/>
  <c r="S188" i="21"/>
  <c r="J1050" i="21"/>
  <c r="J138" i="21"/>
  <c r="P1532" i="21"/>
  <c r="Q1150" i="21"/>
  <c r="Q1082" i="21"/>
  <c r="Q700" i="21"/>
  <c r="Q558" i="21"/>
  <c r="Q484" i="21"/>
  <c r="M1353" i="21"/>
  <c r="M1299" i="21"/>
  <c r="M1132" i="21"/>
  <c r="M1099" i="21"/>
  <c r="M1060" i="21"/>
  <c r="M903" i="21"/>
  <c r="M719" i="21"/>
  <c r="M700" i="21"/>
  <c r="M687" i="21"/>
  <c r="M587" i="21"/>
  <c r="M484" i="21"/>
  <c r="M360" i="21"/>
  <c r="M284" i="21"/>
  <c r="M224" i="21"/>
  <c r="M207" i="21"/>
  <c r="M75" i="21"/>
  <c r="M51" i="21"/>
  <c r="M1186" i="21"/>
  <c r="Q1127" i="21"/>
  <c r="Q674" i="21"/>
  <c r="Q1340" i="21"/>
  <c r="Q1286" i="21"/>
  <c r="Q1182" i="21"/>
  <c r="Q138" i="21"/>
  <c r="P1544" i="21"/>
  <c r="P1508" i="21"/>
  <c r="P1382" i="21"/>
  <c r="P1099" i="21"/>
  <c r="P1060" i="21"/>
  <c r="P985" i="21"/>
  <c r="P903" i="21"/>
  <c r="P864" i="21"/>
  <c r="P790" i="21"/>
  <c r="P740" i="21"/>
  <c r="P664" i="21"/>
  <c r="P587" i="21"/>
  <c r="P506" i="21"/>
  <c r="P378" i="21"/>
  <c r="P307" i="21"/>
  <c r="P147" i="21"/>
  <c r="M510" i="21"/>
  <c r="Q1345" i="21"/>
  <c r="R922" i="21"/>
  <c r="Q910" i="21"/>
  <c r="M944" i="21"/>
  <c r="M931" i="21"/>
  <c r="M332" i="21"/>
  <c r="Q1532" i="21"/>
  <c r="T1525" i="21"/>
  <c r="Q794" i="21"/>
  <c r="Q294" i="21"/>
  <c r="P953" i="21"/>
  <c r="T953" i="21"/>
  <c r="J360" i="21"/>
  <c r="P360" i="21"/>
  <c r="Q972" i="21"/>
  <c r="M972" i="21"/>
  <c r="R877" i="21"/>
  <c r="M877" i="21"/>
  <c r="R748" i="21"/>
  <c r="M748" i="21"/>
  <c r="Q624" i="21"/>
  <c r="M624" i="21"/>
  <c r="Q474" i="21"/>
  <c r="R474" i="21"/>
  <c r="Q244" i="21"/>
  <c r="R244" i="21"/>
  <c r="Q9" i="21"/>
  <c r="M9" i="21"/>
  <c r="M1312" i="21"/>
  <c r="M1295" i="21"/>
  <c r="M1127" i="21"/>
  <c r="M1086" i="21"/>
  <c r="M854" i="21"/>
  <c r="M568" i="21"/>
  <c r="P1525" i="21"/>
  <c r="Q1499" i="21"/>
  <c r="Q1395" i="21"/>
  <c r="R1312" i="21"/>
  <c r="Q1106" i="21"/>
  <c r="Q777" i="21"/>
  <c r="Q712" i="21"/>
  <c r="Q600" i="21"/>
  <c r="Q529" i="21"/>
  <c r="Q397" i="21"/>
  <c r="Q151" i="21"/>
  <c r="R9" i="21"/>
  <c r="P9" i="21"/>
  <c r="T9" i="21"/>
  <c r="J9" i="21"/>
  <c r="P1150" i="21"/>
  <c r="S1150" i="21"/>
  <c r="M1270" i="21"/>
  <c r="Q1270" i="21"/>
  <c r="M1169" i="21"/>
  <c r="Q1169" i="21"/>
  <c r="M1050" i="21"/>
  <c r="Q1050" i="21"/>
  <c r="R731" i="21"/>
  <c r="M731" i="21"/>
  <c r="J1483" i="21"/>
  <c r="J1009" i="21"/>
  <c r="J170" i="21"/>
  <c r="M1512" i="21"/>
  <c r="M1499" i="21"/>
  <c r="M1470" i="21"/>
  <c r="M1395" i="21"/>
  <c r="M1363" i="21"/>
  <c r="M1106" i="21"/>
  <c r="M1073" i="21"/>
  <c r="M696" i="21"/>
  <c r="M600" i="21"/>
  <c r="M474" i="21"/>
  <c r="M414" i="21"/>
  <c r="M55" i="21"/>
  <c r="M38" i="21"/>
  <c r="R1470" i="21"/>
  <c r="R1331" i="21"/>
  <c r="T1169" i="21"/>
  <c r="P1009" i="21"/>
  <c r="Q989" i="21"/>
  <c r="Q877" i="21"/>
  <c r="P777" i="21"/>
  <c r="Q731" i="21"/>
  <c r="T497" i="21"/>
  <c r="Q220" i="21"/>
  <c r="R188" i="21"/>
  <c r="S434" i="21"/>
  <c r="P1118" i="21"/>
  <c r="S1118" i="21"/>
  <c r="Q1419" i="21"/>
  <c r="M1419" i="21"/>
  <c r="R1419" i="21"/>
  <c r="R1247" i="21"/>
  <c r="Q1247" i="21"/>
  <c r="Q1140" i="21"/>
  <c r="R1140" i="21"/>
  <c r="Q550" i="21"/>
  <c r="R550" i="21"/>
  <c r="M550" i="21"/>
  <c r="R351" i="21"/>
  <c r="Q351" i="21"/>
  <c r="M351" i="21"/>
  <c r="Q316" i="21"/>
  <c r="M316" i="21"/>
  <c r="R316" i="21"/>
  <c r="R115" i="21"/>
  <c r="Q115" i="21"/>
  <c r="M115" i="21"/>
  <c r="J1532" i="21"/>
  <c r="M1553" i="21"/>
  <c r="M1532" i="21"/>
  <c r="M1331" i="21"/>
  <c r="M1247" i="21"/>
  <c r="M890" i="21"/>
  <c r="M712" i="21"/>
  <c r="M674" i="21"/>
  <c r="M397" i="21"/>
  <c r="M170" i="21"/>
  <c r="Q1553" i="21"/>
  <c r="S1353" i="21"/>
  <c r="R1270" i="21"/>
  <c r="R1073" i="21"/>
  <c r="R944" i="21"/>
  <c r="R886" i="21"/>
  <c r="Q497" i="21"/>
  <c r="Q368" i="21"/>
  <c r="T360" i="21"/>
  <c r="P207" i="21"/>
  <c r="Q188" i="21"/>
  <c r="R38" i="21"/>
  <c r="J890" i="21"/>
  <c r="Q1544" i="21"/>
  <c r="Q1525" i="21"/>
  <c r="Q1508" i="21"/>
  <c r="Q1483" i="21"/>
  <c r="Q1460" i="21"/>
  <c r="Q1399" i="21"/>
  <c r="Q1382" i="21"/>
  <c r="Q1319" i="21"/>
  <c r="Q1257" i="21"/>
  <c r="Q1206" i="21"/>
  <c r="Q1118" i="21"/>
  <c r="Q1009" i="21"/>
  <c r="Q985" i="21"/>
  <c r="Q953" i="21"/>
  <c r="Q936" i="21"/>
  <c r="Q922" i="21"/>
  <c r="Q886" i="21"/>
  <c r="Q864" i="21"/>
  <c r="Q814" i="21"/>
  <c r="Q790" i="21"/>
  <c r="Q740" i="21"/>
  <c r="Q664" i="21"/>
  <c r="Q604" i="21"/>
  <c r="Q541" i="21"/>
  <c r="Q522" i="21"/>
  <c r="Q506" i="21"/>
  <c r="Q434" i="21"/>
  <c r="Q410" i="21"/>
  <c r="Q339" i="21"/>
  <c r="Q320" i="21"/>
  <c r="Q178" i="21"/>
  <c r="Q158" i="21"/>
  <c r="Q125" i="21"/>
  <c r="S1483" i="21"/>
  <c r="S814" i="21"/>
  <c r="S687" i="21"/>
  <c r="S522" i="21"/>
  <c r="S410" i="21"/>
  <c r="T674" i="21"/>
  <c r="J1353" i="21"/>
  <c r="R1340" i="21"/>
  <c r="R1286" i="21"/>
  <c r="R1182" i="21"/>
  <c r="R1082" i="21"/>
  <c r="R378" i="21"/>
  <c r="R307" i="21"/>
  <c r="R147" i="21"/>
  <c r="S38" i="21"/>
  <c r="M1525" i="21"/>
  <c r="M1257" i="21"/>
  <c r="M1009" i="21"/>
  <c r="M985" i="21"/>
  <c r="M953" i="21"/>
  <c r="M541" i="21"/>
  <c r="M125" i="21"/>
  <c r="R1257" i="21"/>
  <c r="Q1132" i="21"/>
  <c r="Q1099" i="21"/>
  <c r="Q1060" i="21"/>
  <c r="R903" i="21"/>
  <c r="R864" i="21"/>
  <c r="R664" i="21"/>
  <c r="R587" i="21"/>
  <c r="R541" i="21"/>
  <c r="R434" i="21"/>
  <c r="Q284" i="21"/>
  <c r="Q207" i="21"/>
  <c r="R178" i="21"/>
  <c r="Q75" i="21"/>
  <c r="M1544" i="21"/>
  <c r="M1508" i="21"/>
  <c r="M1460" i="21"/>
  <c r="M1340" i="21"/>
  <c r="M936" i="21"/>
  <c r="M864" i="21"/>
  <c r="M740" i="21"/>
  <c r="M664" i="21"/>
  <c r="M604" i="21"/>
  <c r="M320" i="21"/>
  <c r="R1544" i="21"/>
  <c r="R1508" i="21"/>
  <c r="R1460" i="21"/>
  <c r="R1399" i="21"/>
  <c r="Q1299" i="21"/>
  <c r="R985" i="21"/>
  <c r="Q903" i="21"/>
  <c r="R740" i="21"/>
  <c r="Q719" i="21"/>
  <c r="Q687" i="21"/>
  <c r="Q587" i="21"/>
  <c r="Q51" i="21"/>
  <c r="R1206" i="21"/>
  <c r="R1009" i="21"/>
  <c r="R953" i="21"/>
  <c r="R758" i="21"/>
  <c r="R558" i="21"/>
  <c r="R484" i="21"/>
  <c r="R284" i="21"/>
  <c r="R51" i="21"/>
  <c r="M1483" i="21"/>
  <c r="M1399" i="21"/>
  <c r="M1319" i="21"/>
  <c r="M339" i="21"/>
  <c r="M307" i="21"/>
  <c r="M147" i="21"/>
  <c r="J1118" i="21"/>
  <c r="J886" i="21"/>
  <c r="J814" i="21"/>
  <c r="J207" i="21"/>
  <c r="J51" i="21"/>
  <c r="S1525" i="21"/>
  <c r="R1483" i="21"/>
  <c r="R1353" i="21"/>
  <c r="T1206" i="21"/>
  <c r="P1206" i="21"/>
  <c r="R1150" i="21"/>
  <c r="R1118" i="21"/>
  <c r="S1009" i="21"/>
  <c r="S953" i="21"/>
  <c r="R814" i="21"/>
  <c r="T758" i="21"/>
  <c r="P758" i="21"/>
  <c r="R687" i="21"/>
  <c r="T558" i="21"/>
  <c r="P558" i="21"/>
  <c r="R522" i="21"/>
  <c r="T484" i="21"/>
  <c r="P484" i="21"/>
  <c r="R410" i="21"/>
  <c r="S360" i="21"/>
  <c r="T284" i="21"/>
  <c r="P284" i="21"/>
  <c r="S207" i="21"/>
  <c r="S51" i="21"/>
  <c r="J1399" i="21"/>
  <c r="J1150" i="21"/>
  <c r="R1525" i="21"/>
  <c r="P1399" i="21"/>
  <c r="T1286" i="21"/>
  <c r="P1286" i="21"/>
  <c r="S1206" i="21"/>
  <c r="T1082" i="21"/>
  <c r="P1082" i="21"/>
  <c r="T922" i="21"/>
  <c r="P922" i="21"/>
  <c r="T886" i="21"/>
  <c r="P886" i="21"/>
  <c r="S758" i="21"/>
  <c r="S558" i="21"/>
  <c r="S484" i="21"/>
  <c r="R360" i="21"/>
  <c r="S284" i="21"/>
  <c r="R207" i="21"/>
  <c r="R125" i="21"/>
  <c r="J1082" i="21"/>
  <c r="J922" i="21"/>
  <c r="J758" i="21"/>
  <c r="J687" i="21"/>
  <c r="J522" i="21"/>
  <c r="J410" i="21"/>
  <c r="T1483" i="21"/>
  <c r="T1353" i="21"/>
  <c r="S1286" i="21"/>
  <c r="T1150" i="21"/>
  <c r="T1118" i="21"/>
  <c r="T814" i="21"/>
  <c r="T687" i="21"/>
  <c r="T410" i="21"/>
  <c r="P320" i="21"/>
  <c r="S320" i="21"/>
  <c r="R320" i="21"/>
  <c r="J414" i="21"/>
  <c r="S414" i="21"/>
  <c r="R151" i="21"/>
  <c r="P151" i="21"/>
  <c r="S604" i="21"/>
  <c r="R604" i="21"/>
  <c r="P604" i="21"/>
  <c r="J320" i="21"/>
  <c r="T1106" i="21"/>
  <c r="P188" i="21"/>
  <c r="T125" i="21"/>
  <c r="P125" i="21"/>
  <c r="P38" i="21"/>
  <c r="T188" i="21"/>
  <c r="T550" i="21"/>
  <c r="J558" i="21"/>
  <c r="J1106" i="21"/>
  <c r="T147" i="21"/>
  <c r="J125" i="21"/>
  <c r="T474" i="21"/>
  <c r="J484" i="21"/>
  <c r="J604" i="21"/>
  <c r="T748" i="21"/>
  <c r="T1470" i="21"/>
  <c r="T38" i="21"/>
  <c r="R719" i="21"/>
  <c r="S719" i="21"/>
  <c r="J719" i="21"/>
  <c r="P719" i="21"/>
  <c r="P989" i="21"/>
  <c r="R989" i="21"/>
  <c r="J989" i="21"/>
  <c r="T989" i="21"/>
  <c r="S989" i="21"/>
  <c r="S1086" i="21"/>
  <c r="J1086" i="21"/>
  <c r="R1319" i="21"/>
  <c r="J1319" i="21"/>
  <c r="S1319" i="21"/>
  <c r="P1319" i="21"/>
  <c r="J151" i="21"/>
  <c r="R910" i="21"/>
  <c r="S910" i="21"/>
  <c r="J910" i="21"/>
  <c r="P910" i="21"/>
  <c r="R510" i="21"/>
  <c r="S510" i="21"/>
  <c r="J510" i="21"/>
  <c r="P510" i="21"/>
  <c r="T529" i="21"/>
  <c r="R794" i="21"/>
  <c r="S794" i="21"/>
  <c r="J794" i="21"/>
  <c r="P794" i="21"/>
  <c r="T910" i="21"/>
  <c r="T1345" i="21"/>
  <c r="T1532" i="21"/>
  <c r="T522" i="21"/>
  <c r="S506" i="21"/>
  <c r="T434" i="21"/>
  <c r="P434" i="21"/>
  <c r="S351" i="21"/>
  <c r="S151" i="21"/>
  <c r="S115" i="21"/>
  <c r="T51" i="21"/>
  <c r="P51" i="21"/>
  <c r="T115" i="21"/>
  <c r="T351" i="21"/>
  <c r="R506" i="21"/>
  <c r="T178" i="21"/>
  <c r="J953" i="21"/>
  <c r="P294" i="21"/>
  <c r="T294" i="21"/>
  <c r="R294" i="21"/>
  <c r="R529" i="21"/>
  <c r="J529" i="21"/>
  <c r="S529" i="21"/>
  <c r="T604" i="21"/>
  <c r="T600" i="21"/>
  <c r="P890" i="21"/>
  <c r="T890" i="21"/>
  <c r="R890" i="21"/>
  <c r="S931" i="21"/>
  <c r="P931" i="21"/>
  <c r="T931" i="21"/>
  <c r="S1295" i="21"/>
  <c r="P1295" i="21"/>
  <c r="T1295" i="21"/>
  <c r="S1363" i="21"/>
  <c r="P1363" i="21"/>
  <c r="T1363" i="21"/>
  <c r="J1363" i="21"/>
  <c r="J1295" i="21"/>
  <c r="J1247" i="21"/>
  <c r="R1295" i="21"/>
  <c r="R931" i="21"/>
  <c r="P170" i="21"/>
  <c r="T170" i="21"/>
  <c r="R170" i="21"/>
  <c r="R220" i="21"/>
  <c r="J220" i="21"/>
  <c r="S220" i="21"/>
  <c r="P220" i="21"/>
  <c r="T220" i="21"/>
  <c r="P414" i="21"/>
  <c r="T414" i="21"/>
  <c r="R414" i="21"/>
  <c r="R497" i="21"/>
  <c r="J497" i="21"/>
  <c r="S497" i="21"/>
  <c r="S731" i="21"/>
  <c r="P731" i="21"/>
  <c r="T731" i="21"/>
  <c r="R777" i="21"/>
  <c r="J777" i="21"/>
  <c r="S777" i="21"/>
  <c r="P854" i="21"/>
  <c r="T854" i="21"/>
  <c r="R854" i="21"/>
  <c r="R1169" i="21"/>
  <c r="S1169" i="21"/>
  <c r="S1331" i="21"/>
  <c r="P1331" i="21"/>
  <c r="T1331" i="21"/>
  <c r="T320" i="21"/>
  <c r="T316" i="21"/>
  <c r="R568" i="21"/>
  <c r="J568" i="21"/>
  <c r="S568" i="21"/>
  <c r="P568" i="21"/>
  <c r="T568" i="21"/>
  <c r="P1186" i="21"/>
  <c r="T1186" i="21"/>
  <c r="R1186" i="21"/>
  <c r="S1247" i="21"/>
  <c r="P1247" i="21"/>
  <c r="T1247" i="21"/>
  <c r="R1345" i="21"/>
  <c r="S1345" i="21"/>
  <c r="T1399" i="21"/>
  <c r="T1395" i="21"/>
  <c r="J1186" i="21"/>
  <c r="R1363" i="21"/>
  <c r="S890" i="21"/>
  <c r="P529" i="21"/>
  <c r="S55" i="21"/>
  <c r="P55" i="21"/>
  <c r="T55" i="21"/>
  <c r="P138" i="21"/>
  <c r="T138" i="21"/>
  <c r="R138" i="21"/>
  <c r="T158" i="21"/>
  <c r="T151" i="21"/>
  <c r="R368" i="21"/>
  <c r="J368" i="21"/>
  <c r="S368" i="21"/>
  <c r="P368" i="21"/>
  <c r="T368" i="21"/>
  <c r="T719" i="21"/>
  <c r="T712" i="21"/>
  <c r="P1086" i="21"/>
  <c r="T1086" i="21"/>
  <c r="R1086" i="21"/>
  <c r="S1127" i="21"/>
  <c r="P1127" i="21"/>
  <c r="T1127" i="21"/>
  <c r="T1319" i="21"/>
  <c r="T1312" i="21"/>
  <c r="R1512" i="21"/>
  <c r="S1512" i="21"/>
  <c r="P1512" i="21"/>
  <c r="T1512" i="21"/>
  <c r="J1345" i="21"/>
  <c r="J931" i="21"/>
  <c r="J294" i="21"/>
  <c r="P1345" i="21"/>
  <c r="S1186" i="21"/>
  <c r="R332" i="21"/>
  <c r="J332" i="21"/>
  <c r="S332" i="21"/>
  <c r="P332" i="21"/>
  <c r="T332" i="21"/>
  <c r="R624" i="21"/>
  <c r="J624" i="21"/>
  <c r="S624" i="21"/>
  <c r="P624" i="21"/>
  <c r="T624" i="21"/>
  <c r="R696" i="21"/>
  <c r="J696" i="21"/>
  <c r="S696" i="21"/>
  <c r="P696" i="21"/>
  <c r="T696" i="21"/>
  <c r="R972" i="21"/>
  <c r="S972" i="21"/>
  <c r="P972" i="21"/>
  <c r="T972" i="21"/>
  <c r="P1050" i="21"/>
  <c r="T1050" i="21"/>
  <c r="R1050" i="21"/>
  <c r="S1419" i="21"/>
  <c r="P1419" i="21"/>
  <c r="T1419" i="21"/>
  <c r="S1499" i="21"/>
  <c r="P1499" i="21"/>
  <c r="T1499" i="21"/>
  <c r="K1436" i="18"/>
  <c r="K1044" i="18"/>
  <c r="N863" i="18"/>
  <c r="N334" i="18"/>
  <c r="R863" i="18"/>
  <c r="R158" i="18"/>
  <c r="N158" i="18"/>
  <c r="R1044" i="18"/>
  <c r="R686" i="18"/>
  <c r="R334" i="18"/>
  <c r="O1436" i="18"/>
  <c r="O1044" i="18"/>
  <c r="O686" i="18"/>
  <c r="O334" i="18"/>
  <c r="Q1044" i="18"/>
  <c r="Q334" i="18"/>
  <c r="H158" i="18"/>
  <c r="P863" i="18"/>
  <c r="N1044" i="18"/>
  <c r="N686" i="18"/>
  <c r="P1436" i="18"/>
  <c r="Q1436" i="18"/>
  <c r="P686" i="18"/>
  <c r="K686" i="18"/>
  <c r="K334" i="18"/>
  <c r="P1044" i="18"/>
  <c r="P334" i="18"/>
  <c r="H686" i="18"/>
  <c r="Q686" i="18"/>
  <c r="R1436" i="18"/>
  <c r="N1436" i="18"/>
  <c r="H1436" i="18"/>
  <c r="Q1479" i="14"/>
  <c r="Q1171" i="14"/>
  <c r="R660" i="14"/>
  <c r="Q613" i="14"/>
  <c r="R524" i="14"/>
  <c r="R257" i="14"/>
  <c r="M1603" i="14"/>
  <c r="M1463" i="14"/>
  <c r="M1023" i="14"/>
  <c r="M1015" i="14"/>
  <c r="M683" i="14"/>
  <c r="M543" i="14"/>
  <c r="M419" i="14"/>
  <c r="M287" i="14"/>
  <c r="M82" i="14"/>
  <c r="R1528" i="14"/>
  <c r="Q1269" i="14"/>
  <c r="R1228" i="14"/>
  <c r="Q1189" i="14"/>
  <c r="R1023" i="14"/>
  <c r="R803" i="14"/>
  <c r="Q734" i="14"/>
  <c r="R602" i="14"/>
  <c r="R392" i="14"/>
  <c r="M1099" i="14"/>
  <c r="M967" i="14"/>
  <c r="M895" i="14"/>
  <c r="M863" i="14"/>
  <c r="M831" i="14"/>
  <c r="M815" i="14"/>
  <c r="M435" i="14"/>
  <c r="M407" i="14"/>
  <c r="R1603" i="14"/>
  <c r="R1570" i="14"/>
  <c r="Q1557" i="14"/>
  <c r="R1463" i="14"/>
  <c r="Q1435" i="14"/>
  <c r="Q1402" i="14"/>
  <c r="Q1318" i="14"/>
  <c r="R1295" i="14"/>
  <c r="Q1138" i="14"/>
  <c r="Q1086" i="14"/>
  <c r="R895" i="14"/>
  <c r="Q882" i="14"/>
  <c r="R863" i="14"/>
  <c r="Q845" i="14"/>
  <c r="Q831" i="14"/>
  <c r="Q803" i="14"/>
  <c r="Q770" i="14"/>
  <c r="Q718" i="14"/>
  <c r="Q696" i="14"/>
  <c r="Q602" i="14"/>
  <c r="R564" i="14"/>
  <c r="R322" i="14"/>
  <c r="Q257" i="14"/>
  <c r="Q220" i="14"/>
  <c r="R186" i="14"/>
  <c r="Q113" i="14"/>
  <c r="R47" i="14"/>
  <c r="M1570" i="14"/>
  <c r="M1498" i="14"/>
  <c r="M1402" i="14"/>
  <c r="M1350" i="14"/>
  <c r="M1138" i="14"/>
  <c r="M934" i="14"/>
  <c r="M770" i="14"/>
  <c r="M642" i="14"/>
  <c r="M582" i="14"/>
  <c r="M374" i="14"/>
  <c r="M338" i="14"/>
  <c r="M322" i="14"/>
  <c r="M266" i="14"/>
  <c r="M206" i="14"/>
  <c r="M186" i="14"/>
  <c r="M113" i="14"/>
  <c r="Q1515" i="14"/>
  <c r="R1435" i="14"/>
  <c r="Q1061" i="14"/>
  <c r="M1343" i="14"/>
  <c r="M1295" i="14"/>
  <c r="Q1249" i="14"/>
  <c r="R1209" i="14"/>
  <c r="Q953" i="14"/>
  <c r="Q917" i="14"/>
  <c r="R621" i="14"/>
  <c r="R357" i="14"/>
  <c r="R149" i="14"/>
  <c r="J1447" i="14"/>
  <c r="S1447" i="14"/>
  <c r="P1447" i="14"/>
  <c r="T1447" i="14"/>
  <c r="R1389" i="14"/>
  <c r="J1389" i="14"/>
  <c r="S1389" i="14"/>
  <c r="P1350" i="14"/>
  <c r="T1350" i="14"/>
  <c r="R1350" i="14"/>
  <c r="J1283" i="14"/>
  <c r="S1283" i="14"/>
  <c r="P1283" i="14"/>
  <c r="T1283" i="14"/>
  <c r="R1220" i="14"/>
  <c r="J1220" i="14"/>
  <c r="S1220" i="14"/>
  <c r="P1220" i="14"/>
  <c r="T1220" i="14"/>
  <c r="R1157" i="14"/>
  <c r="J1157" i="14"/>
  <c r="S1157" i="14"/>
  <c r="R1121" i="14"/>
  <c r="J1121" i="14"/>
  <c r="S1121" i="14"/>
  <c r="R1044" i="14"/>
  <c r="J1044" i="14"/>
  <c r="S1044" i="14"/>
  <c r="P1044" i="14"/>
  <c r="T1044" i="14"/>
  <c r="R984" i="14"/>
  <c r="J984" i="14"/>
  <c r="S984" i="14"/>
  <c r="P984" i="14"/>
  <c r="T984" i="14"/>
  <c r="R917" i="14"/>
  <c r="J917" i="14"/>
  <c r="S917" i="14"/>
  <c r="R845" i="14"/>
  <c r="J845" i="14"/>
  <c r="S845" i="14"/>
  <c r="R788" i="14"/>
  <c r="J788" i="14"/>
  <c r="S788" i="14"/>
  <c r="P788" i="14"/>
  <c r="T788" i="14"/>
  <c r="P642" i="14"/>
  <c r="T642" i="14"/>
  <c r="R642" i="14"/>
  <c r="R613" i="14"/>
  <c r="J613" i="14"/>
  <c r="S613" i="14"/>
  <c r="J511" i="14"/>
  <c r="S511" i="14"/>
  <c r="P511" i="14"/>
  <c r="T511" i="14"/>
  <c r="J407" i="14"/>
  <c r="S407" i="14"/>
  <c r="P407" i="14"/>
  <c r="T407" i="14"/>
  <c r="P374" i="14"/>
  <c r="T374" i="14"/>
  <c r="R374" i="14"/>
  <c r="R236" i="14"/>
  <c r="J236" i="14"/>
  <c r="S236" i="14"/>
  <c r="P236" i="14"/>
  <c r="T236" i="14"/>
  <c r="R168" i="14"/>
  <c r="J168" i="14"/>
  <c r="S168" i="14"/>
  <c r="P168" i="14"/>
  <c r="T168" i="14"/>
  <c r="R136" i="14"/>
  <c r="J136" i="14"/>
  <c r="S136" i="14"/>
  <c r="P136" i="14"/>
  <c r="T136" i="14"/>
  <c r="R96" i="14"/>
  <c r="J96" i="14"/>
  <c r="S96" i="14"/>
  <c r="R39" i="14"/>
  <c r="J39" i="14"/>
  <c r="S39" i="14"/>
  <c r="P39" i="14"/>
  <c r="T39" i="14"/>
  <c r="T1584" i="14"/>
  <c r="P1584" i="14"/>
  <c r="S1557" i="14"/>
  <c r="R1447" i="14"/>
  <c r="R1283" i="14"/>
  <c r="P1121" i="14"/>
  <c r="T845" i="14"/>
  <c r="S718" i="14"/>
  <c r="S642" i="14"/>
  <c r="P613" i="14"/>
  <c r="P96" i="14"/>
  <c r="R1420" i="14"/>
  <c r="J1420" i="14"/>
  <c r="S1420" i="14"/>
  <c r="P1420" i="14"/>
  <c r="T1420" i="14"/>
  <c r="P1318" i="14"/>
  <c r="T1318" i="14"/>
  <c r="R1318" i="14"/>
  <c r="R1249" i="14"/>
  <c r="J1249" i="14"/>
  <c r="S1249" i="14"/>
  <c r="R1189" i="14"/>
  <c r="J1189" i="14"/>
  <c r="S1189" i="14"/>
  <c r="P1086" i="14"/>
  <c r="T1086" i="14"/>
  <c r="R1086" i="14"/>
  <c r="J1015" i="14"/>
  <c r="S1015" i="14"/>
  <c r="P1015" i="14"/>
  <c r="T1015" i="14"/>
  <c r="R953" i="14"/>
  <c r="J953" i="14"/>
  <c r="S953" i="14"/>
  <c r="P882" i="14"/>
  <c r="T882" i="14"/>
  <c r="R882" i="14"/>
  <c r="J815" i="14"/>
  <c r="S815" i="14"/>
  <c r="P815" i="14"/>
  <c r="T815" i="14"/>
  <c r="R753" i="14"/>
  <c r="J753" i="14"/>
  <c r="S753" i="14"/>
  <c r="P718" i="14"/>
  <c r="T718" i="14"/>
  <c r="R718" i="14"/>
  <c r="J683" i="14"/>
  <c r="S683" i="14"/>
  <c r="P683" i="14"/>
  <c r="T683" i="14"/>
  <c r="P582" i="14"/>
  <c r="T582" i="14"/>
  <c r="R582" i="14"/>
  <c r="J543" i="14"/>
  <c r="S543" i="14"/>
  <c r="P543" i="14"/>
  <c r="T543" i="14"/>
  <c r="P478" i="14"/>
  <c r="T478" i="14"/>
  <c r="R478" i="14"/>
  <c r="J435" i="14"/>
  <c r="S435" i="14"/>
  <c r="P435" i="14"/>
  <c r="T435" i="14"/>
  <c r="P338" i="14"/>
  <c r="T338" i="14"/>
  <c r="R338" i="14"/>
  <c r="R300" i="14"/>
  <c r="J300" i="14"/>
  <c r="S300" i="14"/>
  <c r="P300" i="14"/>
  <c r="T300" i="14"/>
  <c r="P266" i="14"/>
  <c r="T266" i="14"/>
  <c r="R266" i="14"/>
  <c r="P206" i="14"/>
  <c r="T206" i="14"/>
  <c r="R206" i="14"/>
  <c r="R68" i="14"/>
  <c r="J68" i="14"/>
  <c r="S68" i="14"/>
  <c r="S1584" i="14"/>
  <c r="R1557" i="14"/>
  <c r="T1515" i="14"/>
  <c r="P1515" i="14"/>
  <c r="T1479" i="14"/>
  <c r="P1479" i="14"/>
  <c r="T1389" i="14"/>
  <c r="S1350" i="14"/>
  <c r="S1318" i="14"/>
  <c r="P1249" i="14"/>
  <c r="T1157" i="14"/>
  <c r="R1015" i="14"/>
  <c r="P917" i="14"/>
  <c r="R543" i="14"/>
  <c r="R511" i="14"/>
  <c r="R435" i="14"/>
  <c r="R407" i="14"/>
  <c r="P68" i="14"/>
  <c r="J1318" i="14"/>
  <c r="J882" i="14"/>
  <c r="J642" i="14"/>
  <c r="J266" i="14"/>
  <c r="R1584" i="14"/>
  <c r="S1515" i="14"/>
  <c r="S1479" i="14"/>
  <c r="P1189" i="14"/>
  <c r="T1121" i="14"/>
  <c r="S1086" i="14"/>
  <c r="T953" i="14"/>
  <c r="P845" i="14"/>
  <c r="P753" i="14"/>
  <c r="T613" i="14"/>
  <c r="S582" i="14"/>
  <c r="S478" i="14"/>
  <c r="S374" i="14"/>
  <c r="S266" i="14"/>
  <c r="S206" i="14"/>
  <c r="T96" i="14"/>
  <c r="J1350" i="14"/>
  <c r="J582" i="14"/>
  <c r="J478" i="14"/>
  <c r="J374" i="14"/>
  <c r="J338" i="14"/>
  <c r="J206" i="14"/>
  <c r="B1318" i="14"/>
  <c r="A1318" i="14" s="1"/>
  <c r="B815" i="14"/>
  <c r="A815" i="14" s="1"/>
  <c r="B435" i="14"/>
  <c r="A435" i="14" s="1"/>
  <c r="B136" i="14"/>
  <c r="A136" i="14" s="1"/>
  <c r="B1157" i="14"/>
  <c r="A1157" i="14" s="1"/>
  <c r="B1015" i="14"/>
  <c r="A1015" i="14" s="1"/>
  <c r="B582" i="14"/>
  <c r="A582" i="14" s="1"/>
  <c r="B374" i="14"/>
  <c r="A374" i="14" s="1"/>
  <c r="B300" i="14"/>
  <c r="A300" i="14" s="1"/>
  <c r="B206" i="14"/>
  <c r="A206" i="14" s="1"/>
  <c r="B96" i="14"/>
  <c r="A96" i="14" s="1"/>
  <c r="B39" i="14"/>
  <c r="A39" i="14" s="1"/>
  <c r="B236" i="14"/>
  <c r="A236" i="14" s="1"/>
  <c r="R55" i="21" l="1"/>
  <c r="J55" i="21"/>
  <c r="P158" i="21"/>
  <c r="J158" i="21"/>
  <c r="S158" i="21"/>
  <c r="R158" i="21"/>
  <c r="R1132" i="21"/>
  <c r="S1132" i="21"/>
  <c r="P1132" i="21"/>
  <c r="T1132" i="21"/>
  <c r="J1132" i="21"/>
  <c r="S339" i="21"/>
  <c r="P339" i="21"/>
  <c r="T339" i="21"/>
  <c r="R339" i="21"/>
  <c r="J339" i="21"/>
  <c r="R224" i="21"/>
  <c r="J224" i="21"/>
  <c r="S224" i="21"/>
  <c r="P224" i="21"/>
  <c r="T224" i="21"/>
  <c r="R700" i="21"/>
  <c r="J700" i="21"/>
  <c r="S700" i="21"/>
  <c r="P700" i="21"/>
  <c r="T700" i="21"/>
  <c r="S1299" i="21"/>
  <c r="P1299" i="21"/>
  <c r="T1299" i="21"/>
  <c r="R1299" i="21"/>
  <c r="J1299" i="21"/>
  <c r="R936" i="21"/>
  <c r="J936" i="21"/>
  <c r="S936" i="21"/>
  <c r="P936" i="21"/>
  <c r="T936" i="21"/>
  <c r="P1304" i="1"/>
  <c r="M1304" i="1"/>
  <c r="P1305" i="1"/>
  <c r="P1306" i="1"/>
  <c r="P1307" i="1"/>
  <c r="P1308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279" i="1"/>
  <c r="P1280" i="1"/>
  <c r="P1281" i="1"/>
  <c r="P1282" i="1"/>
  <c r="P1283" i="1"/>
  <c r="P1284" i="1"/>
  <c r="P1309" i="1"/>
  <c r="P1310" i="1"/>
  <c r="P1311" i="1"/>
  <c r="P1312" i="1"/>
  <c r="P1313" i="1"/>
  <c r="P1314" i="1"/>
  <c r="P1315" i="1"/>
  <c r="P1316" i="1"/>
  <c r="P1345" i="1"/>
  <c r="P1346" i="1"/>
  <c r="P1347" i="1"/>
  <c r="P1348" i="1"/>
  <c r="P1349" i="1"/>
  <c r="P1350" i="1"/>
  <c r="P1351" i="1"/>
  <c r="P1317" i="1"/>
  <c r="P1318" i="1"/>
  <c r="P1419" i="1"/>
  <c r="P1420" i="1"/>
  <c r="P1421" i="1"/>
  <c r="P1235" i="1"/>
  <c r="P1422" i="1"/>
  <c r="P1423" i="1"/>
  <c r="P1424" i="1"/>
  <c r="P1425" i="1"/>
  <c r="P1426" i="1"/>
  <c r="P1427" i="1"/>
  <c r="P1236" i="1"/>
  <c r="P1237" i="1"/>
  <c r="P1428" i="1"/>
  <c r="P1429" i="1"/>
  <c r="P143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5" i="1"/>
  <c r="P1416" i="1"/>
  <c r="P1417" i="1"/>
  <c r="P1418" i="1"/>
  <c r="M1305" i="1"/>
  <c r="M1306" i="1"/>
  <c r="M1307" i="1"/>
  <c r="M1308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279" i="1"/>
  <c r="M1280" i="1"/>
  <c r="M1281" i="1"/>
  <c r="M1282" i="1"/>
  <c r="M1283" i="1"/>
  <c r="M1284" i="1"/>
  <c r="M1309" i="1"/>
  <c r="M1310" i="1"/>
  <c r="M1311" i="1"/>
  <c r="M1312" i="1"/>
  <c r="M1313" i="1"/>
  <c r="M1314" i="1"/>
  <c r="M1315" i="1"/>
  <c r="M1316" i="1"/>
  <c r="M1345" i="1"/>
  <c r="M1346" i="1"/>
  <c r="M1347" i="1"/>
  <c r="M1348" i="1"/>
  <c r="M1349" i="1"/>
  <c r="M1350" i="1"/>
  <c r="M1351" i="1"/>
  <c r="M1317" i="1"/>
  <c r="M1318" i="1"/>
  <c r="M1419" i="1"/>
  <c r="M1420" i="1"/>
  <c r="M1421" i="1"/>
  <c r="M1235" i="1"/>
  <c r="M1422" i="1"/>
  <c r="M1423" i="1"/>
  <c r="M1424" i="1"/>
  <c r="M1425" i="1"/>
  <c r="M1426" i="1"/>
  <c r="M1427" i="1"/>
  <c r="M1236" i="1"/>
  <c r="M1237" i="1"/>
  <c r="M1428" i="1"/>
  <c r="M1429" i="1"/>
  <c r="M1430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5" i="1"/>
  <c r="M1416" i="1"/>
  <c r="M1417" i="1"/>
  <c r="M1418" i="1"/>
  <c r="P1108" i="1" l="1"/>
  <c r="P1109" i="1"/>
  <c r="P1110" i="1"/>
  <c r="P1111" i="1"/>
  <c r="P111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083" i="1"/>
  <c r="P1084" i="1"/>
  <c r="P1085" i="1"/>
  <c r="P1086" i="1"/>
  <c r="P1087" i="1"/>
  <c r="P1088" i="1"/>
  <c r="P1113" i="1"/>
  <c r="P1114" i="1"/>
  <c r="P1115" i="1"/>
  <c r="P1116" i="1"/>
  <c r="P1117" i="1"/>
  <c r="P1118" i="1"/>
  <c r="P1119" i="1"/>
  <c r="P1120" i="1"/>
  <c r="P1152" i="1"/>
  <c r="P1153" i="1"/>
  <c r="P1154" i="1"/>
  <c r="P1155" i="1"/>
  <c r="P1156" i="1"/>
  <c r="P1157" i="1"/>
  <c r="P1158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4" i="1"/>
  <c r="P1145" i="1"/>
  <c r="P1146" i="1"/>
  <c r="P1147" i="1"/>
  <c r="P1148" i="1"/>
  <c r="P1149" i="1"/>
  <c r="P1150" i="1"/>
  <c r="P1151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41" i="1"/>
  <c r="P1142" i="1"/>
  <c r="P1143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9" i="1"/>
  <c r="P1220" i="1"/>
  <c r="P1221" i="1"/>
  <c r="P1222" i="1"/>
  <c r="M1108" i="1"/>
  <c r="M1109" i="1"/>
  <c r="M1110" i="1"/>
  <c r="M1111" i="1"/>
  <c r="M1112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083" i="1"/>
  <c r="M1084" i="1"/>
  <c r="M1085" i="1"/>
  <c r="M1086" i="1"/>
  <c r="M1087" i="1"/>
  <c r="M1088" i="1"/>
  <c r="M1113" i="1"/>
  <c r="M1114" i="1"/>
  <c r="M1115" i="1"/>
  <c r="M1116" i="1"/>
  <c r="M1117" i="1"/>
  <c r="M1118" i="1"/>
  <c r="M1119" i="1"/>
  <c r="M1120" i="1"/>
  <c r="M1152" i="1"/>
  <c r="M1153" i="1"/>
  <c r="M1154" i="1"/>
  <c r="M1155" i="1"/>
  <c r="M1156" i="1"/>
  <c r="M1157" i="1"/>
  <c r="M1158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4" i="1"/>
  <c r="M1145" i="1"/>
  <c r="M1146" i="1"/>
  <c r="M1147" i="1"/>
  <c r="M1148" i="1"/>
  <c r="M1149" i="1"/>
  <c r="M1150" i="1"/>
  <c r="M1151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41" i="1"/>
  <c r="M1142" i="1"/>
  <c r="M1143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9" i="1"/>
  <c r="M1220" i="1"/>
  <c r="M1221" i="1"/>
  <c r="M1222" i="1"/>
  <c r="P922" i="1" l="1"/>
  <c r="P923" i="1"/>
  <c r="P924" i="1"/>
  <c r="P925" i="1"/>
  <c r="P926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91" i="1"/>
  <c r="P892" i="1"/>
  <c r="P893" i="1"/>
  <c r="P894" i="1"/>
  <c r="P895" i="1"/>
  <c r="P896" i="1"/>
  <c r="P897" i="1"/>
  <c r="P882" i="1"/>
  <c r="P883" i="1"/>
  <c r="P884" i="1"/>
  <c r="P885" i="1"/>
  <c r="P949" i="1"/>
  <c r="P886" i="1"/>
  <c r="P950" i="1"/>
  <c r="P951" i="1"/>
  <c r="P904" i="1"/>
  <c r="P905" i="1"/>
  <c r="P906" i="1"/>
  <c r="P907" i="1"/>
  <c r="P908" i="1"/>
  <c r="P909" i="1"/>
  <c r="P910" i="1"/>
  <c r="P911" i="1"/>
  <c r="P912" i="1"/>
  <c r="P913" i="1"/>
  <c r="P952" i="1"/>
  <c r="P953" i="1"/>
  <c r="P914" i="1"/>
  <c r="P915" i="1"/>
  <c r="P916" i="1"/>
  <c r="P917" i="1"/>
  <c r="P954" i="1"/>
  <c r="P918" i="1"/>
  <c r="P919" i="1"/>
  <c r="P898" i="1"/>
  <c r="P899" i="1"/>
  <c r="P900" i="1"/>
  <c r="P901" i="1"/>
  <c r="P902" i="1"/>
  <c r="P903" i="1"/>
  <c r="P927" i="1"/>
  <c r="P928" i="1"/>
  <c r="P929" i="1"/>
  <c r="P930" i="1"/>
  <c r="P931" i="1"/>
  <c r="P932" i="1"/>
  <c r="P933" i="1"/>
  <c r="P934" i="1"/>
  <c r="P967" i="1"/>
  <c r="P968" i="1"/>
  <c r="P969" i="1"/>
  <c r="P970" i="1"/>
  <c r="P971" i="1"/>
  <c r="P972" i="1"/>
  <c r="P973" i="1"/>
  <c r="P996" i="1"/>
  <c r="P997" i="1"/>
  <c r="P935" i="1"/>
  <c r="P936" i="1"/>
  <c r="P937" i="1"/>
  <c r="P938" i="1"/>
  <c r="P939" i="1"/>
  <c r="P940" i="1"/>
  <c r="P941" i="1"/>
  <c r="P942" i="1"/>
  <c r="P955" i="1"/>
  <c r="P956" i="1"/>
  <c r="P957" i="1"/>
  <c r="P958" i="1"/>
  <c r="P959" i="1"/>
  <c r="P960" i="1"/>
  <c r="P961" i="1"/>
  <c r="P943" i="1"/>
  <c r="P944" i="1"/>
  <c r="P945" i="1"/>
  <c r="P887" i="1"/>
  <c r="P962" i="1"/>
  <c r="P963" i="1"/>
  <c r="P964" i="1"/>
  <c r="P920" i="1"/>
  <c r="P965" i="1"/>
  <c r="P921" i="1"/>
  <c r="P966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46" i="1"/>
  <c r="P947" i="1"/>
  <c r="P948" i="1"/>
  <c r="P993" i="1"/>
  <c r="P994" i="1"/>
  <c r="P995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M922" i="1"/>
  <c r="M923" i="1"/>
  <c r="M924" i="1"/>
  <c r="M925" i="1"/>
  <c r="M926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91" i="1"/>
  <c r="M892" i="1"/>
  <c r="M893" i="1"/>
  <c r="M894" i="1"/>
  <c r="M895" i="1"/>
  <c r="M896" i="1"/>
  <c r="M897" i="1"/>
  <c r="M882" i="1"/>
  <c r="M883" i="1"/>
  <c r="M884" i="1"/>
  <c r="M885" i="1"/>
  <c r="M949" i="1"/>
  <c r="M886" i="1"/>
  <c r="M950" i="1"/>
  <c r="M951" i="1"/>
  <c r="M904" i="1"/>
  <c r="M905" i="1"/>
  <c r="M906" i="1"/>
  <c r="M907" i="1"/>
  <c r="M908" i="1"/>
  <c r="M909" i="1"/>
  <c r="M910" i="1"/>
  <c r="M911" i="1"/>
  <c r="M912" i="1"/>
  <c r="M913" i="1"/>
  <c r="M952" i="1"/>
  <c r="M953" i="1"/>
  <c r="M914" i="1"/>
  <c r="M915" i="1"/>
  <c r="M916" i="1"/>
  <c r="M917" i="1"/>
  <c r="M954" i="1"/>
  <c r="M918" i="1"/>
  <c r="M919" i="1"/>
  <c r="M898" i="1"/>
  <c r="M899" i="1"/>
  <c r="M900" i="1"/>
  <c r="M901" i="1"/>
  <c r="M902" i="1"/>
  <c r="M903" i="1"/>
  <c r="M927" i="1"/>
  <c r="M928" i="1"/>
  <c r="M929" i="1"/>
  <c r="M930" i="1"/>
  <c r="M931" i="1"/>
  <c r="M932" i="1"/>
  <c r="M933" i="1"/>
  <c r="M934" i="1"/>
  <c r="M967" i="1"/>
  <c r="M968" i="1"/>
  <c r="M969" i="1"/>
  <c r="M970" i="1"/>
  <c r="M971" i="1"/>
  <c r="M972" i="1"/>
  <c r="M973" i="1"/>
  <c r="M996" i="1"/>
  <c r="M997" i="1"/>
  <c r="M935" i="1"/>
  <c r="M936" i="1"/>
  <c r="M937" i="1"/>
  <c r="M938" i="1"/>
  <c r="M939" i="1"/>
  <c r="M940" i="1"/>
  <c r="M941" i="1"/>
  <c r="M942" i="1"/>
  <c r="M955" i="1"/>
  <c r="M956" i="1"/>
  <c r="M957" i="1"/>
  <c r="M958" i="1"/>
  <c r="M959" i="1"/>
  <c r="M960" i="1"/>
  <c r="M961" i="1"/>
  <c r="M943" i="1"/>
  <c r="M944" i="1"/>
  <c r="M945" i="1"/>
  <c r="M887" i="1"/>
  <c r="M962" i="1"/>
  <c r="M963" i="1"/>
  <c r="M964" i="1"/>
  <c r="M920" i="1"/>
  <c r="M965" i="1"/>
  <c r="M921" i="1"/>
  <c r="M966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46" i="1"/>
  <c r="M947" i="1"/>
  <c r="M948" i="1"/>
  <c r="M993" i="1"/>
  <c r="M994" i="1"/>
  <c r="M995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P757" i="1" l="1"/>
  <c r="P758" i="1"/>
  <c r="P759" i="1"/>
  <c r="P760" i="1"/>
  <c r="P761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20" i="1"/>
  <c r="P721" i="1"/>
  <c r="P722" i="1"/>
  <c r="P723" i="1"/>
  <c r="P724" i="1"/>
  <c r="P725" i="1"/>
  <c r="P726" i="1"/>
  <c r="P705" i="1"/>
  <c r="P706" i="1"/>
  <c r="P716" i="1"/>
  <c r="P717" i="1"/>
  <c r="P781" i="1"/>
  <c r="P718" i="1"/>
  <c r="P782" i="1"/>
  <c r="P783" i="1"/>
  <c r="P727" i="1"/>
  <c r="P728" i="1"/>
  <c r="P729" i="1"/>
  <c r="P730" i="1"/>
  <c r="P731" i="1"/>
  <c r="P732" i="1"/>
  <c r="P733" i="1"/>
  <c r="P734" i="1"/>
  <c r="P735" i="1"/>
  <c r="P736" i="1"/>
  <c r="P810" i="1"/>
  <c r="P784" i="1"/>
  <c r="P737" i="1"/>
  <c r="P738" i="1"/>
  <c r="P739" i="1"/>
  <c r="P740" i="1"/>
  <c r="P785" i="1"/>
  <c r="P741" i="1"/>
  <c r="P742" i="1"/>
  <c r="P707" i="1"/>
  <c r="P708" i="1"/>
  <c r="P709" i="1"/>
  <c r="P710" i="1"/>
  <c r="P711" i="1"/>
  <c r="P712" i="1"/>
  <c r="P762" i="1"/>
  <c r="P763" i="1"/>
  <c r="P764" i="1"/>
  <c r="P765" i="1"/>
  <c r="P766" i="1"/>
  <c r="P767" i="1"/>
  <c r="P768" i="1"/>
  <c r="P769" i="1"/>
  <c r="P792" i="1"/>
  <c r="P793" i="1"/>
  <c r="P794" i="1"/>
  <c r="P795" i="1"/>
  <c r="P796" i="1"/>
  <c r="P797" i="1"/>
  <c r="P798" i="1"/>
  <c r="P746" i="1"/>
  <c r="P770" i="1"/>
  <c r="P771" i="1"/>
  <c r="P772" i="1"/>
  <c r="P773" i="1"/>
  <c r="P774" i="1"/>
  <c r="P775" i="1"/>
  <c r="P776" i="1"/>
  <c r="P777" i="1"/>
  <c r="P786" i="1"/>
  <c r="P811" i="1"/>
  <c r="P812" i="1"/>
  <c r="P813" i="1"/>
  <c r="P787" i="1"/>
  <c r="P814" i="1"/>
  <c r="P778" i="1"/>
  <c r="P779" i="1"/>
  <c r="P780" i="1"/>
  <c r="P719" i="1"/>
  <c r="P788" i="1"/>
  <c r="P789" i="1"/>
  <c r="P815" i="1"/>
  <c r="P743" i="1"/>
  <c r="P790" i="1"/>
  <c r="P744" i="1"/>
  <c r="P791" i="1"/>
  <c r="P799" i="1"/>
  <c r="P800" i="1"/>
  <c r="P801" i="1"/>
  <c r="P802" i="1"/>
  <c r="P803" i="1"/>
  <c r="P804" i="1"/>
  <c r="P805" i="1"/>
  <c r="P806" i="1"/>
  <c r="P807" i="1"/>
  <c r="P808" i="1"/>
  <c r="P809" i="1"/>
  <c r="P816" i="1"/>
  <c r="P817" i="1"/>
  <c r="P818" i="1"/>
  <c r="P819" i="1"/>
  <c r="P820" i="1"/>
  <c r="P821" i="1"/>
  <c r="P822" i="1"/>
  <c r="P823" i="1"/>
  <c r="P713" i="1"/>
  <c r="P714" i="1"/>
  <c r="P715" i="1"/>
  <c r="P824" i="1"/>
  <c r="P825" i="1"/>
  <c r="P826" i="1"/>
  <c r="P747" i="1"/>
  <c r="P748" i="1"/>
  <c r="P749" i="1"/>
  <c r="P750" i="1"/>
  <c r="P751" i="1"/>
  <c r="P752" i="1"/>
  <c r="P753" i="1"/>
  <c r="P754" i="1"/>
  <c r="P755" i="1"/>
  <c r="P75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M757" i="1"/>
  <c r="M758" i="1"/>
  <c r="M759" i="1"/>
  <c r="M760" i="1"/>
  <c r="M76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20" i="1"/>
  <c r="M721" i="1"/>
  <c r="M722" i="1"/>
  <c r="M723" i="1"/>
  <c r="M724" i="1"/>
  <c r="M725" i="1"/>
  <c r="M726" i="1"/>
  <c r="M705" i="1"/>
  <c r="M706" i="1"/>
  <c r="M716" i="1"/>
  <c r="M717" i="1"/>
  <c r="M781" i="1"/>
  <c r="M718" i="1"/>
  <c r="M782" i="1"/>
  <c r="M783" i="1"/>
  <c r="M727" i="1"/>
  <c r="M728" i="1"/>
  <c r="M729" i="1"/>
  <c r="M730" i="1"/>
  <c r="M731" i="1"/>
  <c r="M732" i="1"/>
  <c r="M733" i="1"/>
  <c r="M734" i="1"/>
  <c r="M735" i="1"/>
  <c r="M736" i="1"/>
  <c r="M810" i="1"/>
  <c r="M784" i="1"/>
  <c r="M737" i="1"/>
  <c r="M738" i="1"/>
  <c r="M739" i="1"/>
  <c r="M740" i="1"/>
  <c r="M785" i="1"/>
  <c r="M741" i="1"/>
  <c r="M742" i="1"/>
  <c r="M707" i="1"/>
  <c r="M708" i="1"/>
  <c r="M709" i="1"/>
  <c r="M710" i="1"/>
  <c r="M711" i="1"/>
  <c r="M712" i="1"/>
  <c r="M762" i="1"/>
  <c r="M763" i="1"/>
  <c r="M764" i="1"/>
  <c r="M765" i="1"/>
  <c r="M766" i="1"/>
  <c r="M767" i="1"/>
  <c r="M768" i="1"/>
  <c r="M769" i="1"/>
  <c r="M792" i="1"/>
  <c r="M793" i="1"/>
  <c r="M794" i="1"/>
  <c r="M795" i="1"/>
  <c r="M796" i="1"/>
  <c r="M797" i="1"/>
  <c r="M798" i="1"/>
  <c r="M746" i="1"/>
  <c r="M770" i="1"/>
  <c r="M771" i="1"/>
  <c r="M772" i="1"/>
  <c r="M773" i="1"/>
  <c r="M774" i="1"/>
  <c r="M775" i="1"/>
  <c r="M776" i="1"/>
  <c r="M777" i="1"/>
  <c r="M786" i="1"/>
  <c r="M811" i="1"/>
  <c r="M812" i="1"/>
  <c r="M813" i="1"/>
  <c r="M787" i="1"/>
  <c r="M814" i="1"/>
  <c r="M778" i="1"/>
  <c r="M779" i="1"/>
  <c r="M780" i="1"/>
  <c r="M719" i="1"/>
  <c r="M788" i="1"/>
  <c r="M789" i="1"/>
  <c r="M815" i="1"/>
  <c r="M743" i="1"/>
  <c r="M790" i="1"/>
  <c r="M744" i="1"/>
  <c r="M791" i="1"/>
  <c r="M799" i="1"/>
  <c r="M800" i="1"/>
  <c r="M801" i="1"/>
  <c r="M802" i="1"/>
  <c r="M803" i="1"/>
  <c r="M804" i="1"/>
  <c r="M805" i="1"/>
  <c r="M806" i="1"/>
  <c r="M807" i="1"/>
  <c r="M808" i="1"/>
  <c r="M809" i="1"/>
  <c r="M816" i="1"/>
  <c r="M817" i="1"/>
  <c r="M818" i="1"/>
  <c r="M819" i="1"/>
  <c r="M820" i="1"/>
  <c r="M821" i="1"/>
  <c r="M822" i="1"/>
  <c r="M823" i="1"/>
  <c r="M713" i="1"/>
  <c r="M714" i="1"/>
  <c r="M715" i="1"/>
  <c r="M824" i="1"/>
  <c r="M825" i="1"/>
  <c r="M826" i="1"/>
  <c r="M747" i="1"/>
  <c r="M748" i="1"/>
  <c r="M749" i="1"/>
  <c r="M750" i="1"/>
  <c r="M751" i="1"/>
  <c r="M752" i="1"/>
  <c r="M753" i="1"/>
  <c r="M754" i="1"/>
  <c r="M755" i="1"/>
  <c r="M75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P605" i="1"/>
  <c r="P533" i="1"/>
  <c r="P537" i="1"/>
  <c r="P574" i="1"/>
  <c r="P578" i="1"/>
  <c r="P616" i="1"/>
  <c r="P593" i="1"/>
  <c r="P597" i="1"/>
  <c r="P634" i="1"/>
  <c r="P645" i="1"/>
  <c r="P609" i="1"/>
  <c r="P611" i="1"/>
  <c r="P621" i="1"/>
  <c r="P625" i="1"/>
  <c r="P629" i="1"/>
  <c r="P639" i="1"/>
  <c r="P643" i="1"/>
  <c r="P540" i="1"/>
  <c r="P580" i="1"/>
  <c r="P584" i="1"/>
  <c r="P588" i="1"/>
  <c r="P653" i="1"/>
  <c r="P657" i="1"/>
  <c r="P661" i="1"/>
  <c r="P665" i="1"/>
  <c r="P669" i="1"/>
  <c r="P673" i="1"/>
  <c r="P677" i="1"/>
  <c r="P681" i="1"/>
  <c r="M570" i="1"/>
  <c r="M511" i="1"/>
  <c r="M515" i="1"/>
  <c r="M519" i="1"/>
  <c r="M523" i="1"/>
  <c r="M527" i="1"/>
  <c r="M542" i="1"/>
  <c r="M546" i="1"/>
  <c r="M598" i="1"/>
  <c r="M602" i="1"/>
  <c r="M550" i="1"/>
  <c r="M554" i="1"/>
  <c r="M631" i="1"/>
  <c r="M560" i="1"/>
  <c r="M563" i="1"/>
  <c r="M535" i="1"/>
  <c r="M572" i="1"/>
  <c r="M576" i="1"/>
  <c r="M614" i="1"/>
  <c r="M618" i="1"/>
  <c r="M591" i="1"/>
  <c r="M595" i="1"/>
  <c r="M632" i="1"/>
  <c r="M607" i="1"/>
  <c r="M647" i="1"/>
  <c r="M636" i="1"/>
  <c r="M612" i="1"/>
  <c r="M623" i="1"/>
  <c r="M627" i="1"/>
  <c r="M637" i="1"/>
  <c r="M641" i="1"/>
  <c r="M538" i="1"/>
  <c r="M649" i="1"/>
  <c r="M582" i="1"/>
  <c r="M586" i="1"/>
  <c r="M651" i="1"/>
  <c r="M655" i="1"/>
  <c r="M659" i="1"/>
  <c r="M663" i="1"/>
  <c r="M667" i="1"/>
  <c r="M671" i="1"/>
  <c r="M675" i="1"/>
  <c r="M679" i="1"/>
  <c r="M566" i="1"/>
  <c r="P566" i="1"/>
  <c r="P567" i="1"/>
  <c r="P568" i="1"/>
  <c r="P569" i="1"/>
  <c r="P570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41" i="1"/>
  <c r="P542" i="1"/>
  <c r="P543" i="1"/>
  <c r="P544" i="1"/>
  <c r="P545" i="1"/>
  <c r="P546" i="1"/>
  <c r="P547" i="1"/>
  <c r="P530" i="1"/>
  <c r="P531" i="1"/>
  <c r="P598" i="1"/>
  <c r="P599" i="1"/>
  <c r="P600" i="1"/>
  <c r="P601" i="1"/>
  <c r="P602" i="1"/>
  <c r="P603" i="1"/>
  <c r="P548" i="1"/>
  <c r="P549" i="1"/>
  <c r="P550" i="1"/>
  <c r="P551" i="1"/>
  <c r="P552" i="1"/>
  <c r="P553" i="1"/>
  <c r="P554" i="1"/>
  <c r="P555" i="1"/>
  <c r="P556" i="1"/>
  <c r="P557" i="1"/>
  <c r="P631" i="1"/>
  <c r="P604" i="1"/>
  <c r="P558" i="1"/>
  <c r="P559" i="1"/>
  <c r="P560" i="1"/>
  <c r="P561" i="1"/>
  <c r="P562" i="1"/>
  <c r="P563" i="1"/>
  <c r="P532" i="1"/>
  <c r="P534" i="1"/>
  <c r="P535" i="1"/>
  <c r="P536" i="1"/>
  <c r="P571" i="1"/>
  <c r="P572" i="1"/>
  <c r="P573" i="1"/>
  <c r="P575" i="1"/>
  <c r="P576" i="1"/>
  <c r="P577" i="1"/>
  <c r="P613" i="1"/>
  <c r="P614" i="1"/>
  <c r="P615" i="1"/>
  <c r="P617" i="1"/>
  <c r="P618" i="1"/>
  <c r="P619" i="1"/>
  <c r="P579" i="1"/>
  <c r="P590" i="1"/>
  <c r="P591" i="1"/>
  <c r="P592" i="1"/>
  <c r="P594" i="1"/>
  <c r="P595" i="1"/>
  <c r="P596" i="1"/>
  <c r="P606" i="1"/>
  <c r="P632" i="1"/>
  <c r="P633" i="1"/>
  <c r="P607" i="1"/>
  <c r="P635" i="1"/>
  <c r="P646" i="1"/>
  <c r="P647" i="1"/>
  <c r="P608" i="1"/>
  <c r="P610" i="1"/>
  <c r="P636" i="1"/>
  <c r="P564" i="1"/>
  <c r="P565" i="1"/>
  <c r="P612" i="1"/>
  <c r="P620" i="1"/>
  <c r="P622" i="1"/>
  <c r="P623" i="1"/>
  <c r="P624" i="1"/>
  <c r="P626" i="1"/>
  <c r="P627" i="1"/>
  <c r="P628" i="1"/>
  <c r="P630" i="1"/>
  <c r="P637" i="1"/>
  <c r="P638" i="1"/>
  <c r="P640" i="1"/>
  <c r="P641" i="1"/>
  <c r="P642" i="1"/>
  <c r="P644" i="1"/>
  <c r="P538" i="1"/>
  <c r="P539" i="1"/>
  <c r="P648" i="1"/>
  <c r="P649" i="1"/>
  <c r="P650" i="1"/>
  <c r="P581" i="1"/>
  <c r="P582" i="1"/>
  <c r="P583" i="1"/>
  <c r="P585" i="1"/>
  <c r="P586" i="1"/>
  <c r="P587" i="1"/>
  <c r="P589" i="1"/>
  <c r="P651" i="1"/>
  <c r="P652" i="1"/>
  <c r="P654" i="1"/>
  <c r="P655" i="1"/>
  <c r="P656" i="1"/>
  <c r="P658" i="1"/>
  <c r="P659" i="1"/>
  <c r="P660" i="1"/>
  <c r="P662" i="1"/>
  <c r="P663" i="1"/>
  <c r="P664" i="1"/>
  <c r="P666" i="1"/>
  <c r="P667" i="1"/>
  <c r="P668" i="1"/>
  <c r="P670" i="1"/>
  <c r="P671" i="1"/>
  <c r="P672" i="1"/>
  <c r="P674" i="1"/>
  <c r="P675" i="1"/>
  <c r="P676" i="1"/>
  <c r="P678" i="1"/>
  <c r="P679" i="1"/>
  <c r="P680" i="1"/>
  <c r="P682" i="1"/>
  <c r="M567" i="1"/>
  <c r="M568" i="1"/>
  <c r="M569" i="1"/>
  <c r="M508" i="1"/>
  <c r="M509" i="1"/>
  <c r="M510" i="1"/>
  <c r="M512" i="1"/>
  <c r="M513" i="1"/>
  <c r="M514" i="1"/>
  <c r="M516" i="1"/>
  <c r="M517" i="1"/>
  <c r="M518" i="1"/>
  <c r="M520" i="1"/>
  <c r="M521" i="1"/>
  <c r="M522" i="1"/>
  <c r="M524" i="1"/>
  <c r="M525" i="1"/>
  <c r="M526" i="1"/>
  <c r="M528" i="1"/>
  <c r="M529" i="1"/>
  <c r="M541" i="1"/>
  <c r="M543" i="1"/>
  <c r="M544" i="1"/>
  <c r="M545" i="1"/>
  <c r="M547" i="1"/>
  <c r="M530" i="1"/>
  <c r="M531" i="1"/>
  <c r="M599" i="1"/>
  <c r="M600" i="1"/>
  <c r="M601" i="1"/>
  <c r="M603" i="1"/>
  <c r="M548" i="1"/>
  <c r="M549" i="1"/>
  <c r="M551" i="1"/>
  <c r="M552" i="1"/>
  <c r="M553" i="1"/>
  <c r="M555" i="1"/>
  <c r="M556" i="1"/>
  <c r="M557" i="1"/>
  <c r="M604" i="1"/>
  <c r="M558" i="1"/>
  <c r="M559" i="1"/>
  <c r="M561" i="1"/>
  <c r="M605" i="1"/>
  <c r="M562" i="1"/>
  <c r="M532" i="1"/>
  <c r="M533" i="1"/>
  <c r="M534" i="1"/>
  <c r="M536" i="1"/>
  <c r="M537" i="1"/>
  <c r="M571" i="1"/>
  <c r="M573" i="1"/>
  <c r="M574" i="1"/>
  <c r="M575" i="1"/>
  <c r="M577" i="1"/>
  <c r="M578" i="1"/>
  <c r="M613" i="1"/>
  <c r="M615" i="1"/>
  <c r="M616" i="1"/>
  <c r="M617" i="1"/>
  <c r="M619" i="1"/>
  <c r="M579" i="1"/>
  <c r="M590" i="1"/>
  <c r="M592" i="1"/>
  <c r="M593" i="1"/>
  <c r="M594" i="1"/>
  <c r="M596" i="1"/>
  <c r="M597" i="1"/>
  <c r="M606" i="1"/>
  <c r="M633" i="1"/>
  <c r="M634" i="1"/>
  <c r="M635" i="1"/>
  <c r="M645" i="1"/>
  <c r="M646" i="1"/>
  <c r="M608" i="1"/>
  <c r="M609" i="1"/>
  <c r="M610" i="1"/>
  <c r="M564" i="1"/>
  <c r="M611" i="1"/>
  <c r="M565" i="1"/>
  <c r="M620" i="1"/>
  <c r="M621" i="1"/>
  <c r="M622" i="1"/>
  <c r="M624" i="1"/>
  <c r="M625" i="1"/>
  <c r="M626" i="1"/>
  <c r="M628" i="1"/>
  <c r="M629" i="1"/>
  <c r="M630" i="1"/>
  <c r="M638" i="1"/>
  <c r="M639" i="1"/>
  <c r="M640" i="1"/>
  <c r="M642" i="1"/>
  <c r="M643" i="1"/>
  <c r="M644" i="1"/>
  <c r="M539" i="1"/>
  <c r="M540" i="1"/>
  <c r="M648" i="1"/>
  <c r="M650" i="1"/>
  <c r="M580" i="1"/>
  <c r="M581" i="1"/>
  <c r="M583" i="1"/>
  <c r="M584" i="1"/>
  <c r="M585" i="1"/>
  <c r="M587" i="1"/>
  <c r="M588" i="1"/>
  <c r="M589" i="1"/>
  <c r="M652" i="1"/>
  <c r="M653" i="1"/>
  <c r="M654" i="1"/>
  <c r="M656" i="1"/>
  <c r="M657" i="1"/>
  <c r="M658" i="1"/>
  <c r="M660" i="1"/>
  <c r="M661" i="1"/>
  <c r="M662" i="1"/>
  <c r="M664" i="1"/>
  <c r="M665" i="1"/>
  <c r="M666" i="1"/>
  <c r="M668" i="1"/>
  <c r="M669" i="1"/>
  <c r="M670" i="1"/>
  <c r="M672" i="1"/>
  <c r="M673" i="1"/>
  <c r="M674" i="1"/>
  <c r="M676" i="1"/>
  <c r="M677" i="1"/>
  <c r="M678" i="1"/>
  <c r="M680" i="1"/>
  <c r="M681" i="1"/>
  <c r="M682" i="1"/>
  <c r="M401" i="1"/>
  <c r="M403" i="1"/>
  <c r="M439" i="1"/>
  <c r="M441" i="1"/>
  <c r="M443" i="1"/>
  <c r="M416" i="1"/>
  <c r="M418" i="1"/>
  <c r="M420" i="1"/>
  <c r="M422" i="1"/>
  <c r="M457" i="1"/>
  <c r="M459" i="1"/>
  <c r="M432" i="1"/>
  <c r="M470" i="1"/>
  <c r="M472" i="1"/>
  <c r="M434" i="1"/>
  <c r="M461" i="1"/>
  <c r="M436" i="1"/>
  <c r="M437" i="1"/>
  <c r="M446" i="1"/>
  <c r="M448" i="1"/>
  <c r="M450" i="1"/>
  <c r="M451" i="1"/>
  <c r="M452" i="1"/>
  <c r="M454" i="1"/>
  <c r="M462" i="1"/>
  <c r="M464" i="1"/>
  <c r="M466" i="1"/>
  <c r="M468" i="1"/>
  <c r="M363" i="1"/>
  <c r="M365" i="1"/>
  <c r="M473" i="1"/>
  <c r="M474" i="1"/>
  <c r="M405" i="1"/>
  <c r="M406" i="1"/>
  <c r="M407" i="1"/>
  <c r="M409" i="1"/>
  <c r="M410" i="1"/>
  <c r="M411" i="1"/>
  <c r="M413" i="1"/>
  <c r="M414" i="1"/>
  <c r="M476" i="1"/>
  <c r="M478" i="1"/>
  <c r="M479" i="1"/>
  <c r="M480" i="1"/>
  <c r="M482" i="1"/>
  <c r="M483" i="1"/>
  <c r="M484" i="1"/>
  <c r="M486" i="1"/>
  <c r="M487" i="1"/>
  <c r="M488" i="1"/>
  <c r="M490" i="1"/>
  <c r="M491" i="1"/>
  <c r="M492" i="1"/>
  <c r="M494" i="1"/>
  <c r="M495" i="1"/>
  <c r="M496" i="1"/>
  <c r="M498" i="1"/>
  <c r="M499" i="1"/>
  <c r="M500" i="1"/>
  <c r="M502" i="1"/>
  <c r="M503" i="1"/>
  <c r="M504" i="1"/>
  <c r="M506" i="1"/>
  <c r="M507" i="1"/>
  <c r="P391" i="1"/>
  <c r="M391" i="1"/>
  <c r="P392" i="1"/>
  <c r="P393" i="1"/>
  <c r="P394" i="1"/>
  <c r="P395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66" i="1"/>
  <c r="P367" i="1"/>
  <c r="P368" i="1"/>
  <c r="P369" i="1"/>
  <c r="P370" i="1"/>
  <c r="P371" i="1"/>
  <c r="P372" i="1"/>
  <c r="P355" i="1"/>
  <c r="P356" i="1"/>
  <c r="P423" i="1"/>
  <c r="P424" i="1"/>
  <c r="P425" i="1"/>
  <c r="P426" i="1"/>
  <c r="P427" i="1"/>
  <c r="P428" i="1"/>
  <c r="P373" i="1"/>
  <c r="P374" i="1"/>
  <c r="P375" i="1"/>
  <c r="P376" i="1"/>
  <c r="P377" i="1"/>
  <c r="P378" i="1"/>
  <c r="P379" i="1"/>
  <c r="P380" i="1"/>
  <c r="P381" i="1"/>
  <c r="P382" i="1"/>
  <c r="P456" i="1"/>
  <c r="P429" i="1"/>
  <c r="P383" i="1"/>
  <c r="P384" i="1"/>
  <c r="P385" i="1"/>
  <c r="P386" i="1"/>
  <c r="P430" i="1"/>
  <c r="P387" i="1"/>
  <c r="P388" i="1"/>
  <c r="P357" i="1"/>
  <c r="P358" i="1"/>
  <c r="P359" i="1"/>
  <c r="P360" i="1"/>
  <c r="P361" i="1"/>
  <c r="P362" i="1"/>
  <c r="P396" i="1"/>
  <c r="P397" i="1"/>
  <c r="P398" i="1"/>
  <c r="P399" i="1"/>
  <c r="P400" i="1"/>
  <c r="P401" i="1"/>
  <c r="P402" i="1"/>
  <c r="P403" i="1"/>
  <c r="P438" i="1"/>
  <c r="P439" i="1"/>
  <c r="P440" i="1"/>
  <c r="P441" i="1"/>
  <c r="P442" i="1"/>
  <c r="P443" i="1"/>
  <c r="P444" i="1"/>
  <c r="P404" i="1"/>
  <c r="P415" i="1"/>
  <c r="P416" i="1"/>
  <c r="P417" i="1"/>
  <c r="P418" i="1"/>
  <c r="P419" i="1"/>
  <c r="P420" i="1"/>
  <c r="P421" i="1"/>
  <c r="P422" i="1"/>
  <c r="P431" i="1"/>
  <c r="P457" i="1"/>
  <c r="P458" i="1"/>
  <c r="P459" i="1"/>
  <c r="P432" i="1"/>
  <c r="P460" i="1"/>
  <c r="P470" i="1"/>
  <c r="P471" i="1"/>
  <c r="P472" i="1"/>
  <c r="P433" i="1"/>
  <c r="P434" i="1"/>
  <c r="P435" i="1"/>
  <c r="P461" i="1"/>
  <c r="P389" i="1"/>
  <c r="P436" i="1"/>
  <c r="P390" i="1"/>
  <c r="P437" i="1"/>
  <c r="P445" i="1"/>
  <c r="P446" i="1"/>
  <c r="P447" i="1"/>
  <c r="P448" i="1"/>
  <c r="P449" i="1"/>
  <c r="P450" i="1"/>
  <c r="P451" i="1"/>
  <c r="P452" i="1"/>
  <c r="P453" i="1"/>
  <c r="P454" i="1"/>
  <c r="P455" i="1"/>
  <c r="P462" i="1"/>
  <c r="P463" i="1"/>
  <c r="P464" i="1"/>
  <c r="P465" i="1"/>
  <c r="P466" i="1"/>
  <c r="P467" i="1"/>
  <c r="P468" i="1"/>
  <c r="P469" i="1"/>
  <c r="P363" i="1"/>
  <c r="P364" i="1"/>
  <c r="P365" i="1"/>
  <c r="P473" i="1"/>
  <c r="P474" i="1"/>
  <c r="P475" i="1"/>
  <c r="P405" i="1"/>
  <c r="P406" i="1"/>
  <c r="P407" i="1"/>
  <c r="P408" i="1"/>
  <c r="P409" i="1"/>
  <c r="P410" i="1"/>
  <c r="P411" i="1"/>
  <c r="P412" i="1"/>
  <c r="P413" i="1"/>
  <c r="P414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M392" i="1"/>
  <c r="M393" i="1"/>
  <c r="M394" i="1"/>
  <c r="M395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66" i="1"/>
  <c r="M367" i="1"/>
  <c r="M368" i="1"/>
  <c r="M369" i="1"/>
  <c r="M370" i="1"/>
  <c r="M371" i="1"/>
  <c r="M372" i="1"/>
  <c r="M355" i="1"/>
  <c r="M356" i="1"/>
  <c r="M423" i="1"/>
  <c r="M424" i="1"/>
  <c r="M425" i="1"/>
  <c r="M426" i="1"/>
  <c r="M427" i="1"/>
  <c r="M428" i="1"/>
  <c r="M373" i="1"/>
  <c r="M374" i="1"/>
  <c r="M375" i="1"/>
  <c r="M376" i="1"/>
  <c r="M377" i="1"/>
  <c r="M378" i="1"/>
  <c r="M379" i="1"/>
  <c r="M380" i="1"/>
  <c r="M381" i="1"/>
  <c r="M382" i="1"/>
  <c r="M456" i="1"/>
  <c r="M429" i="1"/>
  <c r="M383" i="1"/>
  <c r="M384" i="1"/>
  <c r="M385" i="1"/>
  <c r="M386" i="1"/>
  <c r="M430" i="1"/>
  <c r="M387" i="1"/>
  <c r="M388" i="1"/>
  <c r="M357" i="1"/>
  <c r="M358" i="1"/>
  <c r="M359" i="1"/>
  <c r="M360" i="1"/>
  <c r="M361" i="1"/>
  <c r="M362" i="1"/>
  <c r="M396" i="1"/>
  <c r="M397" i="1"/>
  <c r="M398" i="1"/>
  <c r="M399" i="1"/>
  <c r="M400" i="1"/>
  <c r="M402" i="1"/>
  <c r="M438" i="1"/>
  <c r="M440" i="1"/>
  <c r="M442" i="1"/>
  <c r="M444" i="1"/>
  <c r="M404" i="1"/>
  <c r="M415" i="1"/>
  <c r="M417" i="1"/>
  <c r="M419" i="1"/>
  <c r="M421" i="1"/>
  <c r="M431" i="1"/>
  <c r="M458" i="1"/>
  <c r="M460" i="1"/>
  <c r="M471" i="1"/>
  <c r="M433" i="1"/>
  <c r="M435" i="1"/>
  <c r="M389" i="1"/>
  <c r="M390" i="1"/>
  <c r="M445" i="1"/>
  <c r="M447" i="1"/>
  <c r="M449" i="1"/>
  <c r="M453" i="1"/>
  <c r="M455" i="1"/>
  <c r="M463" i="1"/>
  <c r="M465" i="1"/>
  <c r="M467" i="1"/>
  <c r="M469" i="1"/>
  <c r="M364" i="1"/>
  <c r="M475" i="1"/>
  <c r="M408" i="1"/>
  <c r="M412" i="1"/>
  <c r="M477" i="1"/>
  <c r="M481" i="1"/>
  <c r="M485" i="1"/>
  <c r="M489" i="1"/>
  <c r="M493" i="1"/>
  <c r="M497" i="1"/>
  <c r="M501" i="1"/>
  <c r="M505" i="1"/>
  <c r="P161" i="1"/>
  <c r="P169" i="1"/>
  <c r="P284" i="1"/>
  <c r="P191" i="1"/>
  <c r="P216" i="1"/>
  <c r="P211" i="1"/>
  <c r="P212" i="1"/>
  <c r="P213" i="1"/>
  <c r="P214" i="1"/>
  <c r="P158" i="1"/>
  <c r="P159" i="1"/>
  <c r="P160" i="1"/>
  <c r="P162" i="1"/>
  <c r="P163" i="1"/>
  <c r="P164" i="1"/>
  <c r="P165" i="1"/>
  <c r="P166" i="1"/>
  <c r="P167" i="1"/>
  <c r="P168" i="1"/>
  <c r="P170" i="1"/>
  <c r="P171" i="1"/>
  <c r="P172" i="1"/>
  <c r="P173" i="1"/>
  <c r="P174" i="1"/>
  <c r="P175" i="1"/>
  <c r="P176" i="1"/>
  <c r="P177" i="1"/>
  <c r="P178" i="1"/>
  <c r="P179" i="1"/>
  <c r="P182" i="1"/>
  <c r="P183" i="1"/>
  <c r="P184" i="1"/>
  <c r="P185" i="1"/>
  <c r="P186" i="1"/>
  <c r="P187" i="1"/>
  <c r="P188" i="1"/>
  <c r="P180" i="1"/>
  <c r="P181" i="1"/>
  <c r="P280" i="1"/>
  <c r="P281" i="1"/>
  <c r="P282" i="1"/>
  <c r="P283" i="1"/>
  <c r="P285" i="1"/>
  <c r="P189" i="1"/>
  <c r="P190" i="1"/>
  <c r="P192" i="1"/>
  <c r="P193" i="1"/>
  <c r="P194" i="1"/>
  <c r="P195" i="1"/>
  <c r="P199" i="1"/>
  <c r="P200" i="1"/>
  <c r="P201" i="1"/>
  <c r="P265" i="1"/>
  <c r="P245" i="1"/>
  <c r="P202" i="1"/>
  <c r="P203" i="1"/>
  <c r="P204" i="1"/>
  <c r="P205" i="1"/>
  <c r="P246" i="1"/>
  <c r="P206" i="1"/>
  <c r="P207" i="1"/>
  <c r="P271" i="1"/>
  <c r="P272" i="1"/>
  <c r="P273" i="1"/>
  <c r="P274" i="1"/>
  <c r="P275" i="1"/>
  <c r="P276" i="1"/>
  <c r="P215" i="1"/>
  <c r="P217" i="1"/>
  <c r="M218" i="1"/>
  <c r="P218" i="1"/>
  <c r="P219" i="1"/>
  <c r="P220" i="1"/>
  <c r="P221" i="1"/>
  <c r="P222" i="1"/>
  <c r="P247" i="1"/>
  <c r="P248" i="1"/>
  <c r="P249" i="1"/>
  <c r="P250" i="1"/>
  <c r="P251" i="1"/>
  <c r="P252" i="1"/>
  <c r="P253" i="1"/>
  <c r="P234" i="1"/>
  <c r="P235" i="1"/>
  <c r="P236" i="1"/>
  <c r="M237" i="1"/>
  <c r="P237" i="1"/>
  <c r="P238" i="1"/>
  <c r="P239" i="1"/>
  <c r="P240" i="1"/>
  <c r="P241" i="1"/>
  <c r="P286" i="1"/>
  <c r="P266" i="1"/>
  <c r="P267" i="1"/>
  <c r="P268" i="1"/>
  <c r="P287" i="1"/>
  <c r="P269" i="1"/>
  <c r="P196" i="1"/>
  <c r="P197" i="1"/>
  <c r="P198" i="1"/>
  <c r="P288" i="1"/>
  <c r="M289" i="1"/>
  <c r="P289" i="1"/>
  <c r="P290" i="1"/>
  <c r="P270" i="1"/>
  <c r="P208" i="1"/>
  <c r="P291" i="1"/>
  <c r="P209" i="1"/>
  <c r="P292" i="1"/>
  <c r="P254" i="1"/>
  <c r="P255" i="1"/>
  <c r="P256" i="1"/>
  <c r="P257" i="1"/>
  <c r="P258" i="1"/>
  <c r="P259" i="1"/>
  <c r="P260" i="1"/>
  <c r="P261" i="1"/>
  <c r="P262" i="1"/>
  <c r="M263" i="1"/>
  <c r="P263" i="1"/>
  <c r="P264" i="1"/>
  <c r="P277" i="1"/>
  <c r="P278" i="1"/>
  <c r="P279" i="1"/>
  <c r="P242" i="1"/>
  <c r="P243" i="1"/>
  <c r="P244" i="1"/>
  <c r="P293" i="1"/>
  <c r="P294" i="1"/>
  <c r="P295" i="1"/>
  <c r="P296" i="1"/>
  <c r="P297" i="1"/>
  <c r="P298" i="1"/>
  <c r="M299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M315" i="1"/>
  <c r="P315" i="1"/>
  <c r="P316" i="1"/>
  <c r="P317" i="1"/>
  <c r="P318" i="1"/>
  <c r="P319" i="1"/>
  <c r="P320" i="1"/>
  <c r="P321" i="1"/>
  <c r="P322" i="1"/>
  <c r="P323" i="1"/>
  <c r="P324" i="1"/>
  <c r="M211" i="1"/>
  <c r="M212" i="1"/>
  <c r="M213" i="1"/>
  <c r="M214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2" i="1"/>
  <c r="M183" i="1"/>
  <c r="M184" i="1"/>
  <c r="M185" i="1"/>
  <c r="M186" i="1"/>
  <c r="M187" i="1"/>
  <c r="M188" i="1"/>
  <c r="M180" i="1"/>
  <c r="M181" i="1"/>
  <c r="M280" i="1"/>
  <c r="M281" i="1"/>
  <c r="M282" i="1"/>
  <c r="M283" i="1"/>
  <c r="M284" i="1"/>
  <c r="M285" i="1"/>
  <c r="M189" i="1"/>
  <c r="M190" i="1"/>
  <c r="M191" i="1"/>
  <c r="M192" i="1"/>
  <c r="M193" i="1"/>
  <c r="M194" i="1"/>
  <c r="M195" i="1"/>
  <c r="M199" i="1"/>
  <c r="M200" i="1"/>
  <c r="M201" i="1"/>
  <c r="M265" i="1"/>
  <c r="M245" i="1"/>
  <c r="M202" i="1"/>
  <c r="M203" i="1"/>
  <c r="M204" i="1"/>
  <c r="M205" i="1"/>
  <c r="M246" i="1"/>
  <c r="M206" i="1"/>
  <c r="M207" i="1"/>
  <c r="M271" i="1"/>
  <c r="M272" i="1"/>
  <c r="M273" i="1"/>
  <c r="M274" i="1"/>
  <c r="M275" i="1"/>
  <c r="M276" i="1"/>
  <c r="M215" i="1"/>
  <c r="M216" i="1"/>
  <c r="M217" i="1"/>
  <c r="M219" i="1"/>
  <c r="M220" i="1"/>
  <c r="M221" i="1"/>
  <c r="M222" i="1"/>
  <c r="M247" i="1"/>
  <c r="M248" i="1"/>
  <c r="M249" i="1"/>
  <c r="M250" i="1"/>
  <c r="M251" i="1"/>
  <c r="M252" i="1"/>
  <c r="M253" i="1"/>
  <c r="M234" i="1"/>
  <c r="M235" i="1"/>
  <c r="M236" i="1"/>
  <c r="M238" i="1"/>
  <c r="M239" i="1"/>
  <c r="M240" i="1"/>
  <c r="M241" i="1"/>
  <c r="M286" i="1"/>
  <c r="M266" i="1"/>
  <c r="M267" i="1"/>
  <c r="M268" i="1"/>
  <c r="M287" i="1"/>
  <c r="M269" i="1"/>
  <c r="M196" i="1"/>
  <c r="M197" i="1"/>
  <c r="M198" i="1"/>
  <c r="M288" i="1"/>
  <c r="M290" i="1"/>
  <c r="M270" i="1"/>
  <c r="M208" i="1"/>
  <c r="M291" i="1"/>
  <c r="M209" i="1"/>
  <c r="M292" i="1"/>
  <c r="M254" i="1"/>
  <c r="M255" i="1"/>
  <c r="M256" i="1"/>
  <c r="M257" i="1"/>
  <c r="M258" i="1"/>
  <c r="M259" i="1"/>
  <c r="M260" i="1"/>
  <c r="M261" i="1"/>
  <c r="M262" i="1"/>
  <c r="M264" i="1"/>
  <c r="M277" i="1"/>
  <c r="M278" i="1"/>
  <c r="M279" i="1"/>
  <c r="M242" i="1"/>
  <c r="M243" i="1"/>
  <c r="M244" i="1"/>
  <c r="M293" i="1"/>
  <c r="M294" i="1"/>
  <c r="M295" i="1"/>
  <c r="M296" i="1"/>
  <c r="M297" i="1"/>
  <c r="M298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6" i="1"/>
  <c r="M317" i="1"/>
  <c r="M318" i="1"/>
  <c r="M319" i="1"/>
  <c r="M320" i="1"/>
  <c r="M321" i="1"/>
  <c r="M322" i="1"/>
  <c r="M323" i="1"/>
  <c r="M324" i="1"/>
  <c r="P210" i="1"/>
  <c r="M210" i="1"/>
  <c r="P66" i="1"/>
  <c r="P57" i="1"/>
  <c r="P58" i="1"/>
  <c r="P59" i="1"/>
  <c r="P6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125" i="1"/>
  <c r="P126" i="1"/>
  <c r="P127" i="1"/>
  <c r="P128" i="1"/>
  <c r="P129" i="1"/>
  <c r="P130" i="1"/>
  <c r="P42" i="1"/>
  <c r="P43" i="1"/>
  <c r="P44" i="1"/>
  <c r="P45" i="1"/>
  <c r="P46" i="1"/>
  <c r="P47" i="1"/>
  <c r="P48" i="1"/>
  <c r="P77" i="1"/>
  <c r="P49" i="1"/>
  <c r="P50" i="1"/>
  <c r="P101" i="1"/>
  <c r="P78" i="1"/>
  <c r="P79" i="1"/>
  <c r="P51" i="1"/>
  <c r="P80" i="1"/>
  <c r="P81" i="1"/>
  <c r="P82" i="1"/>
  <c r="P52" i="1"/>
  <c r="P53" i="1"/>
  <c r="P107" i="1"/>
  <c r="P108" i="1"/>
  <c r="P109" i="1"/>
  <c r="P110" i="1"/>
  <c r="P111" i="1"/>
  <c r="P112" i="1"/>
  <c r="P61" i="1"/>
  <c r="P62" i="1"/>
  <c r="P63" i="1"/>
  <c r="P64" i="1"/>
  <c r="P65" i="1"/>
  <c r="P67" i="1"/>
  <c r="P68" i="1"/>
  <c r="P83" i="1"/>
  <c r="P84" i="1"/>
  <c r="P85" i="1"/>
  <c r="P86" i="1"/>
  <c r="P87" i="1"/>
  <c r="P88" i="1"/>
  <c r="P89" i="1"/>
  <c r="P69" i="1"/>
  <c r="P70" i="1"/>
  <c r="P71" i="1"/>
  <c r="P72" i="1"/>
  <c r="P73" i="1"/>
  <c r="P74" i="1"/>
  <c r="P75" i="1"/>
  <c r="P76" i="1"/>
  <c r="P131" i="1"/>
  <c r="P102" i="1"/>
  <c r="P103" i="1"/>
  <c r="P104" i="1"/>
  <c r="P132" i="1"/>
  <c r="P105" i="1"/>
  <c r="P155" i="1"/>
  <c r="P156" i="1"/>
  <c r="P157" i="1"/>
  <c r="P133" i="1"/>
  <c r="P134" i="1"/>
  <c r="P135" i="1"/>
  <c r="P106" i="1"/>
  <c r="P54" i="1"/>
  <c r="P136" i="1"/>
  <c r="P55" i="1"/>
  <c r="P137" i="1"/>
  <c r="P90" i="1"/>
  <c r="P91" i="1"/>
  <c r="P92" i="1"/>
  <c r="P93" i="1"/>
  <c r="P94" i="1"/>
  <c r="P95" i="1"/>
  <c r="P96" i="1"/>
  <c r="P97" i="1"/>
  <c r="P98" i="1"/>
  <c r="P99" i="1"/>
  <c r="P100" i="1"/>
  <c r="P113" i="1"/>
  <c r="P114" i="1"/>
  <c r="P115" i="1"/>
  <c r="P152" i="1"/>
  <c r="P153" i="1"/>
  <c r="P154" i="1"/>
  <c r="P142" i="1"/>
  <c r="P143" i="1"/>
  <c r="P144" i="1"/>
  <c r="P145" i="1"/>
  <c r="P146" i="1"/>
  <c r="P147" i="1"/>
  <c r="P148" i="1"/>
  <c r="P149" i="1"/>
  <c r="P116" i="1"/>
  <c r="P117" i="1"/>
  <c r="P118" i="1"/>
  <c r="P119" i="1"/>
  <c r="P120" i="1"/>
  <c r="P121" i="1"/>
  <c r="P122" i="1"/>
  <c r="P123" i="1"/>
  <c r="P124" i="1"/>
  <c r="P150" i="1"/>
  <c r="P151" i="1"/>
  <c r="P56" i="1"/>
  <c r="M57" i="1"/>
  <c r="M58" i="1"/>
  <c r="M59" i="1"/>
  <c r="M6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125" i="1"/>
  <c r="M126" i="1"/>
  <c r="M127" i="1"/>
  <c r="M128" i="1"/>
  <c r="M129" i="1"/>
  <c r="M130" i="1"/>
  <c r="M42" i="1"/>
  <c r="M43" i="1"/>
  <c r="M44" i="1"/>
  <c r="M45" i="1"/>
  <c r="M46" i="1"/>
  <c r="M47" i="1"/>
  <c r="M48" i="1"/>
  <c r="M77" i="1"/>
  <c r="M49" i="1"/>
  <c r="M50" i="1"/>
  <c r="M101" i="1"/>
  <c r="M78" i="1"/>
  <c r="M79" i="1"/>
  <c r="M51" i="1"/>
  <c r="M80" i="1"/>
  <c r="M81" i="1"/>
  <c r="M82" i="1"/>
  <c r="M52" i="1"/>
  <c r="M53" i="1"/>
  <c r="M107" i="1"/>
  <c r="M108" i="1"/>
  <c r="M109" i="1"/>
  <c r="M110" i="1"/>
  <c r="M111" i="1"/>
  <c r="M112" i="1"/>
  <c r="M61" i="1"/>
  <c r="M62" i="1"/>
  <c r="M63" i="1"/>
  <c r="M64" i="1"/>
  <c r="M65" i="1"/>
  <c r="M66" i="1"/>
  <c r="M67" i="1"/>
  <c r="M68" i="1"/>
  <c r="M83" i="1"/>
  <c r="M84" i="1"/>
  <c r="M85" i="1"/>
  <c r="M86" i="1"/>
  <c r="M87" i="1"/>
  <c r="M88" i="1"/>
  <c r="M89" i="1"/>
  <c r="M69" i="1"/>
  <c r="M70" i="1"/>
  <c r="M71" i="1"/>
  <c r="M72" i="1"/>
  <c r="M73" i="1"/>
  <c r="M74" i="1"/>
  <c r="M75" i="1"/>
  <c r="M76" i="1"/>
  <c r="M131" i="1"/>
  <c r="M102" i="1"/>
  <c r="M103" i="1"/>
  <c r="M104" i="1"/>
  <c r="M132" i="1"/>
  <c r="M105" i="1"/>
  <c r="M155" i="1"/>
  <c r="M156" i="1"/>
  <c r="M157" i="1"/>
  <c r="M133" i="1"/>
  <c r="M134" i="1"/>
  <c r="M135" i="1"/>
  <c r="M106" i="1"/>
  <c r="M54" i="1"/>
  <c r="M136" i="1"/>
  <c r="M55" i="1"/>
  <c r="M137" i="1"/>
  <c r="M90" i="1"/>
  <c r="M91" i="1"/>
  <c r="M92" i="1"/>
  <c r="M93" i="1"/>
  <c r="M94" i="1"/>
  <c r="M95" i="1"/>
  <c r="M96" i="1"/>
  <c r="M97" i="1"/>
  <c r="M98" i="1"/>
  <c r="M99" i="1"/>
  <c r="M100" i="1"/>
  <c r="M113" i="1"/>
  <c r="M114" i="1"/>
  <c r="M115" i="1"/>
  <c r="M152" i="1"/>
  <c r="M153" i="1"/>
  <c r="M154" i="1"/>
  <c r="M142" i="1"/>
  <c r="M143" i="1"/>
  <c r="M144" i="1"/>
  <c r="M145" i="1"/>
  <c r="M146" i="1"/>
  <c r="M147" i="1"/>
  <c r="M148" i="1"/>
  <c r="M149" i="1"/>
  <c r="M116" i="1"/>
  <c r="M117" i="1"/>
  <c r="M118" i="1"/>
  <c r="M119" i="1"/>
  <c r="M120" i="1"/>
  <c r="M121" i="1"/>
  <c r="M122" i="1"/>
  <c r="M123" i="1"/>
  <c r="M124" i="1"/>
  <c r="M150" i="1"/>
  <c r="M151" i="1"/>
  <c r="M56" i="1"/>
  <c r="C1277" i="1"/>
  <c r="B1277" i="1" s="1"/>
  <c r="A1277" i="1" s="1"/>
  <c r="C1275" i="1"/>
  <c r="B1275" i="1" s="1"/>
  <c r="A1275" i="1" s="1"/>
  <c r="C1278" i="1"/>
  <c r="B1278" i="1" s="1"/>
  <c r="A1278" i="1" s="1"/>
  <c r="C1276" i="1"/>
  <c r="B1276" i="1" s="1"/>
  <c r="A1276" i="1" s="1"/>
  <c r="C1348" i="1"/>
  <c r="B1348" i="1" s="1"/>
  <c r="A1348" i="1" s="1"/>
  <c r="C1349" i="1"/>
  <c r="B1349" i="1" s="1"/>
  <c r="A1349" i="1" s="1"/>
  <c r="C1345" i="1"/>
  <c r="B1345" i="1" s="1"/>
  <c r="A1345" i="1" s="1"/>
  <c r="C1347" i="1"/>
  <c r="B1347" i="1" s="1"/>
  <c r="A1347" i="1" s="1"/>
  <c r="C1351" i="1"/>
  <c r="B1351" i="1" s="1"/>
  <c r="A1351" i="1" s="1"/>
  <c r="C1346" i="1"/>
  <c r="B1346" i="1" s="1"/>
  <c r="A1346" i="1" s="1"/>
  <c r="C1350" i="1"/>
  <c r="B1350" i="1" s="1"/>
  <c r="A1350" i="1" s="1"/>
  <c r="C1414" i="1"/>
  <c r="B1414" i="1" s="1"/>
  <c r="A1414" i="1" s="1"/>
  <c r="C1412" i="1"/>
  <c r="B1412" i="1" s="1"/>
  <c r="A1412" i="1" s="1"/>
  <c r="C1411" i="1"/>
  <c r="B1411" i="1" s="1"/>
  <c r="A1411" i="1" s="1"/>
  <c r="C1415" i="1"/>
  <c r="B1415" i="1" s="1"/>
  <c r="A1415" i="1" s="1"/>
  <c r="C1417" i="1"/>
  <c r="B1417" i="1" s="1"/>
  <c r="A1417" i="1" s="1"/>
  <c r="C1418" i="1"/>
  <c r="B1418" i="1" s="1"/>
  <c r="A1418" i="1" s="1"/>
  <c r="C1416" i="1"/>
  <c r="B1416" i="1" s="1"/>
  <c r="A1416" i="1" s="1"/>
  <c r="C1410" i="1"/>
  <c r="B1410" i="1" s="1"/>
  <c r="A1410" i="1" s="1"/>
  <c r="C1413" i="1"/>
  <c r="B1413" i="1" s="1"/>
  <c r="A1413" i="1" s="1"/>
  <c r="C1261" i="1"/>
  <c r="B1261" i="1" s="1"/>
  <c r="A1261" i="1" s="1"/>
  <c r="C1357" i="1"/>
  <c r="B1357" i="1" s="1"/>
  <c r="A1357" i="1" s="1"/>
  <c r="C1260" i="1"/>
  <c r="B1260" i="1" s="1"/>
  <c r="A1260" i="1" s="1"/>
  <c r="C1262" i="1"/>
  <c r="B1262" i="1" s="1"/>
  <c r="A1262" i="1" s="1"/>
  <c r="C1352" i="1"/>
  <c r="B1352" i="1" s="1"/>
  <c r="A1352" i="1" s="1"/>
  <c r="C1264" i="1"/>
  <c r="B1264" i="1" s="1"/>
  <c r="A1264" i="1" s="1"/>
  <c r="C1265" i="1"/>
  <c r="B1265" i="1" s="1"/>
  <c r="A1265" i="1" s="1"/>
  <c r="C1263" i="1"/>
  <c r="B1263" i="1" s="1"/>
  <c r="A1263" i="1" s="1"/>
  <c r="C1358" i="1"/>
  <c r="B1358" i="1" s="1"/>
  <c r="A1358" i="1" s="1"/>
  <c r="C1359" i="1"/>
  <c r="B1359" i="1" s="1"/>
  <c r="A1359" i="1" s="1"/>
  <c r="C1361" i="1"/>
  <c r="B1361" i="1" s="1"/>
  <c r="A1361" i="1" s="1"/>
  <c r="C1353" i="1"/>
  <c r="B1353" i="1" s="1"/>
  <c r="A1353" i="1" s="1"/>
  <c r="C1362" i="1"/>
  <c r="B1362" i="1" s="1"/>
  <c r="A1362" i="1" s="1"/>
  <c r="C1360" i="1"/>
  <c r="B1360" i="1" s="1"/>
  <c r="A1360" i="1" s="1"/>
  <c r="C1355" i="1"/>
  <c r="B1355" i="1" s="1"/>
  <c r="A1355" i="1" s="1"/>
  <c r="C1266" i="1"/>
  <c r="B1266" i="1" s="1"/>
  <c r="A1266" i="1" s="1"/>
  <c r="C1354" i="1"/>
  <c r="B1354" i="1" s="1"/>
  <c r="A1354" i="1" s="1"/>
  <c r="C1356" i="1"/>
  <c r="B1356" i="1" s="1"/>
  <c r="A1356" i="1" s="1"/>
  <c r="C1334" i="1"/>
  <c r="B1334" i="1" s="1"/>
  <c r="A1334" i="1" s="1"/>
  <c r="C1335" i="1"/>
  <c r="B1335" i="1" s="1"/>
  <c r="A1335" i="1" s="1"/>
  <c r="C1336" i="1"/>
  <c r="B1336" i="1" s="1"/>
  <c r="A1336" i="1" s="1"/>
  <c r="C1267" i="1"/>
  <c r="B1267" i="1" s="1"/>
  <c r="A1267" i="1" s="1"/>
  <c r="C1285" i="1"/>
  <c r="B1285" i="1" s="1"/>
  <c r="A1285" i="1" s="1"/>
  <c r="C1286" i="1"/>
  <c r="B1286" i="1" s="1"/>
  <c r="A1286" i="1" s="1"/>
  <c r="C1288" i="1"/>
  <c r="B1288" i="1" s="1"/>
  <c r="A1288" i="1" s="1"/>
  <c r="C1268" i="1"/>
  <c r="B1268" i="1" s="1"/>
  <c r="A1268" i="1" s="1"/>
  <c r="C1289" i="1"/>
  <c r="B1289" i="1" s="1"/>
  <c r="A1289" i="1" s="1"/>
  <c r="C1287" i="1"/>
  <c r="B1287" i="1" s="1"/>
  <c r="A1287" i="1" s="1"/>
  <c r="C1290" i="1"/>
  <c r="B1290" i="1" s="1"/>
  <c r="A1290" i="1" s="1"/>
  <c r="C1291" i="1"/>
  <c r="B1291" i="1" s="1"/>
  <c r="A1291" i="1" s="1"/>
  <c r="C1372" i="1"/>
  <c r="B1372" i="1" s="1"/>
  <c r="A1372" i="1" s="1"/>
  <c r="C1371" i="1"/>
  <c r="B1371" i="1" s="1"/>
  <c r="A1371" i="1" s="1"/>
  <c r="C1373" i="1"/>
  <c r="B1373" i="1" s="1"/>
  <c r="A1373" i="1" s="1"/>
  <c r="C1239" i="1"/>
  <c r="B1239" i="1" s="1"/>
  <c r="A1239" i="1" s="1"/>
  <c r="C1247" i="1"/>
  <c r="B1247" i="1" s="1"/>
  <c r="A1247" i="1" s="1"/>
  <c r="C1238" i="1"/>
  <c r="B1238" i="1" s="1"/>
  <c r="A1238" i="1" s="1"/>
  <c r="C1243" i="1"/>
  <c r="B1243" i="1" s="1"/>
  <c r="A1243" i="1" s="1"/>
  <c r="C1242" i="1"/>
  <c r="B1242" i="1" s="1"/>
  <c r="A1242" i="1" s="1"/>
  <c r="C1241" i="1"/>
  <c r="B1241" i="1" s="1"/>
  <c r="A1241" i="1" s="1"/>
  <c r="C1245" i="1"/>
  <c r="B1245" i="1" s="1"/>
  <c r="A1245" i="1" s="1"/>
  <c r="C1246" i="1"/>
  <c r="B1246" i="1" s="1"/>
  <c r="A1246" i="1" s="1"/>
  <c r="C1312" i="1"/>
  <c r="B1312" i="1" s="1"/>
  <c r="A1312" i="1" s="1"/>
  <c r="C1311" i="1"/>
  <c r="B1311" i="1" s="1"/>
  <c r="A1311" i="1" s="1"/>
  <c r="C1310" i="1"/>
  <c r="B1310" i="1" s="1"/>
  <c r="A1310" i="1" s="1"/>
  <c r="C1315" i="1"/>
  <c r="B1315" i="1" s="1"/>
  <c r="A1315" i="1" s="1"/>
  <c r="C1248" i="1"/>
  <c r="B1248" i="1" s="1"/>
  <c r="A1248" i="1" s="1"/>
  <c r="C1316" i="1"/>
  <c r="B1316" i="1" s="1"/>
  <c r="A1316" i="1" s="1"/>
  <c r="C1309" i="1"/>
  <c r="B1309" i="1" s="1"/>
  <c r="A1309" i="1" s="1"/>
  <c r="C1244" i="1"/>
  <c r="B1244" i="1" s="1"/>
  <c r="A1244" i="1" s="1"/>
  <c r="C1313" i="1"/>
  <c r="B1313" i="1" s="1"/>
  <c r="A1313" i="1" s="1"/>
  <c r="C1240" i="1"/>
  <c r="B1240" i="1" s="1"/>
  <c r="A1240" i="1" s="1"/>
  <c r="C1314" i="1"/>
  <c r="B1314" i="1" s="1"/>
  <c r="A1314" i="1" s="1"/>
  <c r="C1337" i="1"/>
  <c r="B1337" i="1" s="1"/>
  <c r="A1337" i="1" s="1"/>
  <c r="C1338" i="1"/>
  <c r="B1338" i="1" s="1"/>
  <c r="A1338" i="1" s="1"/>
  <c r="C1302" i="1"/>
  <c r="B1302" i="1" s="1"/>
  <c r="A1302" i="1" s="1"/>
  <c r="C1297" i="1"/>
  <c r="B1297" i="1" s="1"/>
  <c r="A1297" i="1" s="1"/>
  <c r="C1293" i="1"/>
  <c r="B1293" i="1" s="1"/>
  <c r="A1293" i="1" s="1"/>
  <c r="C1299" i="1"/>
  <c r="B1299" i="1" s="1"/>
  <c r="A1299" i="1" s="1"/>
  <c r="C1341" i="1"/>
  <c r="B1341" i="1" s="1"/>
  <c r="A1341" i="1" s="1"/>
  <c r="C1329" i="1"/>
  <c r="B1329" i="1" s="1"/>
  <c r="A1329" i="1" s="1"/>
  <c r="C1292" i="1"/>
  <c r="B1292" i="1" s="1"/>
  <c r="A1292" i="1" s="1"/>
  <c r="C1408" i="1"/>
  <c r="B1408" i="1" s="1"/>
  <c r="A1408" i="1" s="1"/>
  <c r="C1409" i="1"/>
  <c r="B1409" i="1" s="1"/>
  <c r="A1409" i="1" s="1"/>
  <c r="C1342" i="1"/>
  <c r="B1342" i="1" s="1"/>
  <c r="A1342" i="1" s="1"/>
  <c r="C1343" i="1"/>
  <c r="B1343" i="1" s="1"/>
  <c r="A1343" i="1" s="1"/>
  <c r="C1298" i="1"/>
  <c r="B1298" i="1" s="1"/>
  <c r="A1298" i="1" s="1"/>
  <c r="C1300" i="1"/>
  <c r="B1300" i="1" s="1"/>
  <c r="A1300" i="1" s="1"/>
  <c r="C1339" i="1"/>
  <c r="B1339" i="1" s="1"/>
  <c r="A1339" i="1" s="1"/>
  <c r="C1301" i="1"/>
  <c r="B1301" i="1" s="1"/>
  <c r="A1301" i="1" s="1"/>
  <c r="C1296" i="1"/>
  <c r="B1296" i="1" s="1"/>
  <c r="A1296" i="1" s="1"/>
  <c r="C1304" i="1"/>
  <c r="B1304" i="1" s="1"/>
  <c r="A1304" i="1" s="1"/>
  <c r="C1307" i="1"/>
  <c r="B1307" i="1" s="1"/>
  <c r="A1307" i="1" s="1"/>
  <c r="C1327" i="1"/>
  <c r="B1327" i="1" s="1"/>
  <c r="A1327" i="1" s="1"/>
  <c r="C1332" i="1"/>
  <c r="B1332" i="1" s="1"/>
  <c r="A1332" i="1" s="1"/>
  <c r="C1295" i="1"/>
  <c r="B1295" i="1" s="1"/>
  <c r="A1295" i="1" s="1"/>
  <c r="C1303" i="1"/>
  <c r="B1303" i="1" s="1"/>
  <c r="A1303" i="1" s="1"/>
  <c r="C1333" i="1"/>
  <c r="B1333" i="1" s="1"/>
  <c r="A1333" i="1" s="1"/>
  <c r="C1330" i="1"/>
  <c r="B1330" i="1" s="1"/>
  <c r="A1330" i="1" s="1"/>
  <c r="C1328" i="1"/>
  <c r="B1328" i="1" s="1"/>
  <c r="A1328" i="1" s="1"/>
  <c r="C1269" i="1"/>
  <c r="B1269" i="1" s="1"/>
  <c r="A1269" i="1" s="1"/>
  <c r="C1270" i="1"/>
  <c r="B1270" i="1" s="1"/>
  <c r="A1270" i="1" s="1"/>
  <c r="C1272" i="1"/>
  <c r="B1272" i="1" s="1"/>
  <c r="A1272" i="1" s="1"/>
  <c r="C1271" i="1"/>
  <c r="B1271" i="1" s="1"/>
  <c r="A1271" i="1" s="1"/>
  <c r="C1273" i="1"/>
  <c r="B1273" i="1" s="1"/>
  <c r="A1273" i="1" s="1"/>
  <c r="C1274" i="1"/>
  <c r="B1274" i="1" s="1"/>
  <c r="A1274" i="1" s="1"/>
  <c r="C1308" i="1"/>
  <c r="B1308" i="1" s="1"/>
  <c r="A1308" i="1" s="1"/>
  <c r="C1340" i="1"/>
  <c r="B1340" i="1" s="1"/>
  <c r="A1340" i="1" s="1"/>
  <c r="C1305" i="1"/>
  <c r="B1305" i="1" s="1"/>
  <c r="A1305" i="1" s="1"/>
  <c r="C1306" i="1"/>
  <c r="B1306" i="1" s="1"/>
  <c r="A1306" i="1" s="1"/>
  <c r="C1344" i="1"/>
  <c r="B1344" i="1" s="1"/>
  <c r="A1344" i="1" s="1"/>
  <c r="C1294" i="1"/>
  <c r="B1294" i="1" s="1"/>
  <c r="A1294" i="1" s="1"/>
  <c r="C1331" i="1"/>
  <c r="B1331" i="1" s="1"/>
  <c r="A1331" i="1" s="1"/>
  <c r="C1404" i="1"/>
  <c r="B1404" i="1" s="1"/>
  <c r="A1404" i="1" s="1"/>
  <c r="C1402" i="1"/>
  <c r="B1402" i="1" s="1"/>
  <c r="A1402" i="1" s="1"/>
  <c r="C1407" i="1"/>
  <c r="B1407" i="1" s="1"/>
  <c r="A1407" i="1" s="1"/>
  <c r="C1401" i="1"/>
  <c r="B1401" i="1" s="1"/>
  <c r="A1401" i="1" s="1"/>
  <c r="C1399" i="1"/>
  <c r="B1399" i="1" s="1"/>
  <c r="A1399" i="1" s="1"/>
  <c r="C1406" i="1"/>
  <c r="B1406" i="1" s="1"/>
  <c r="A1406" i="1" s="1"/>
  <c r="C1400" i="1"/>
  <c r="B1400" i="1" s="1"/>
  <c r="A1400" i="1" s="1"/>
  <c r="C1405" i="1"/>
  <c r="B1405" i="1" s="1"/>
  <c r="A1405" i="1" s="1"/>
  <c r="C1403" i="1"/>
  <c r="B1403" i="1" s="1"/>
  <c r="A1403" i="1" s="1"/>
  <c r="C1388" i="1"/>
  <c r="B1388" i="1" s="1"/>
  <c r="A1388" i="1" s="1"/>
  <c r="C1387" i="1"/>
  <c r="B1387" i="1" s="1"/>
  <c r="A1387" i="1" s="1"/>
  <c r="C1397" i="1"/>
  <c r="B1397" i="1" s="1"/>
  <c r="A1397" i="1" s="1"/>
  <c r="C1393" i="1"/>
  <c r="B1393" i="1" s="1"/>
  <c r="A1393" i="1" s="1"/>
  <c r="C1394" i="1"/>
  <c r="B1394" i="1" s="1"/>
  <c r="A1394" i="1" s="1"/>
  <c r="C1396" i="1"/>
  <c r="B1396" i="1" s="1"/>
  <c r="A1396" i="1" s="1"/>
  <c r="C1392" i="1"/>
  <c r="B1392" i="1" s="1"/>
  <c r="A1392" i="1" s="1"/>
  <c r="C1391" i="1"/>
  <c r="B1391" i="1" s="1"/>
  <c r="A1391" i="1" s="1"/>
  <c r="C1395" i="1"/>
  <c r="B1395" i="1" s="1"/>
  <c r="A1395" i="1" s="1"/>
  <c r="C1398" i="1"/>
  <c r="B1398" i="1" s="1"/>
  <c r="A1398" i="1" s="1"/>
  <c r="C1390" i="1"/>
  <c r="B1390" i="1" s="1"/>
  <c r="A1390" i="1" s="1"/>
  <c r="C1389" i="1"/>
  <c r="B1389" i="1" s="1"/>
  <c r="A1389" i="1" s="1"/>
  <c r="C1426" i="1"/>
  <c r="B1426" i="1" s="1"/>
  <c r="A1426" i="1" s="1"/>
  <c r="C1237" i="1"/>
  <c r="B1237" i="1" s="1"/>
  <c r="A1237" i="1" s="1"/>
  <c r="C1236" i="1"/>
  <c r="B1236" i="1" s="1"/>
  <c r="A1236" i="1" s="1"/>
  <c r="C1420" i="1"/>
  <c r="B1420" i="1" s="1"/>
  <c r="A1420" i="1" s="1"/>
  <c r="C1427" i="1"/>
  <c r="B1427" i="1" s="1"/>
  <c r="A1427" i="1" s="1"/>
  <c r="C1422" i="1"/>
  <c r="B1422" i="1" s="1"/>
  <c r="A1422" i="1" s="1"/>
  <c r="C1421" i="1"/>
  <c r="B1421" i="1" s="1"/>
  <c r="A1421" i="1" s="1"/>
  <c r="C1429" i="1"/>
  <c r="B1429" i="1" s="1"/>
  <c r="A1429" i="1" s="1"/>
  <c r="C1430" i="1"/>
  <c r="B1430" i="1" s="1"/>
  <c r="A1430" i="1" s="1"/>
  <c r="C1428" i="1"/>
  <c r="B1428" i="1" s="1"/>
  <c r="A1428" i="1" s="1"/>
  <c r="C1425" i="1"/>
  <c r="B1425" i="1" s="1"/>
  <c r="A1425" i="1" s="1"/>
  <c r="C1424" i="1"/>
  <c r="B1424" i="1" s="1"/>
  <c r="A1424" i="1" s="1"/>
  <c r="C1423" i="1"/>
  <c r="B1423" i="1" s="1"/>
  <c r="A1423" i="1" s="1"/>
  <c r="C1419" i="1"/>
  <c r="B1419" i="1" s="1"/>
  <c r="A1419" i="1" s="1"/>
  <c r="C1235" i="1"/>
  <c r="B1235" i="1" s="1"/>
  <c r="A1235" i="1" s="1"/>
  <c r="C1323" i="1"/>
  <c r="B1323" i="1" s="1"/>
  <c r="A1323" i="1" s="1"/>
  <c r="C1320" i="1"/>
  <c r="B1320" i="1" s="1"/>
  <c r="A1320" i="1" s="1"/>
  <c r="C1319" i="1"/>
  <c r="B1319" i="1" s="1"/>
  <c r="A1319" i="1" s="1"/>
  <c r="C1326" i="1"/>
  <c r="B1326" i="1" s="1"/>
  <c r="A1326" i="1" s="1"/>
  <c r="C1325" i="1"/>
  <c r="B1325" i="1" s="1"/>
  <c r="A1325" i="1" s="1"/>
  <c r="C1324" i="1"/>
  <c r="B1324" i="1" s="1"/>
  <c r="A1324" i="1" s="1"/>
  <c r="C1321" i="1"/>
  <c r="B1321" i="1" s="1"/>
  <c r="A1321" i="1" s="1"/>
  <c r="C1322" i="1"/>
  <c r="B1322" i="1" s="1"/>
  <c r="A1322" i="1" s="1"/>
  <c r="C1376" i="1"/>
  <c r="B1376" i="1" s="1"/>
  <c r="A1376" i="1" s="1"/>
  <c r="C1375" i="1"/>
  <c r="B1375" i="1" s="1"/>
  <c r="A1375" i="1" s="1"/>
  <c r="C1374" i="1"/>
  <c r="B1374" i="1" s="1"/>
  <c r="A1374" i="1" s="1"/>
  <c r="C1379" i="1"/>
  <c r="B1379" i="1" s="1"/>
  <c r="A1379" i="1" s="1"/>
  <c r="C1377" i="1"/>
  <c r="B1377" i="1" s="1"/>
  <c r="A1377" i="1" s="1"/>
  <c r="C1381" i="1"/>
  <c r="B1381" i="1" s="1"/>
  <c r="A1381" i="1" s="1"/>
  <c r="C1384" i="1"/>
  <c r="B1384" i="1" s="1"/>
  <c r="A1384" i="1" s="1"/>
  <c r="C1382" i="1"/>
  <c r="B1382" i="1" s="1"/>
  <c r="A1382" i="1" s="1"/>
  <c r="C1386" i="1"/>
  <c r="B1386" i="1" s="1"/>
  <c r="A1386" i="1" s="1"/>
  <c r="C1378" i="1"/>
  <c r="B1378" i="1" s="1"/>
  <c r="A1378" i="1" s="1"/>
  <c r="C1318" i="1"/>
  <c r="B1318" i="1" s="1"/>
  <c r="A1318" i="1" s="1"/>
  <c r="C1383" i="1"/>
  <c r="B1383" i="1" s="1"/>
  <c r="A1383" i="1" s="1"/>
  <c r="C1380" i="1"/>
  <c r="B1380" i="1" s="1"/>
  <c r="A1380" i="1" s="1"/>
  <c r="C1385" i="1"/>
  <c r="B1385" i="1" s="1"/>
  <c r="A1385" i="1" s="1"/>
  <c r="C1317" i="1"/>
  <c r="B1317" i="1" s="1"/>
  <c r="A1317" i="1" s="1"/>
  <c r="C1280" i="1"/>
  <c r="B1280" i="1" s="1"/>
  <c r="A1280" i="1" s="1"/>
  <c r="C1284" i="1"/>
  <c r="B1284" i="1" s="1"/>
  <c r="A1284" i="1" s="1"/>
  <c r="C1282" i="1"/>
  <c r="B1282" i="1" s="1"/>
  <c r="A1282" i="1" s="1"/>
  <c r="C1283" i="1"/>
  <c r="B1283" i="1" s="1"/>
  <c r="A1283" i="1" s="1"/>
  <c r="C1281" i="1"/>
  <c r="B1281" i="1" s="1"/>
  <c r="A1281" i="1" s="1"/>
  <c r="C1279" i="1"/>
  <c r="B1279" i="1" s="1"/>
  <c r="A1279" i="1" s="1"/>
  <c r="C1249" i="1"/>
  <c r="B1249" i="1" s="1"/>
  <c r="A1249" i="1" s="1"/>
  <c r="C1259" i="1"/>
  <c r="B1259" i="1" s="1"/>
  <c r="A1259" i="1" s="1"/>
  <c r="C1250" i="1"/>
  <c r="B1250" i="1" s="1"/>
  <c r="A1250" i="1" s="1"/>
  <c r="C1253" i="1"/>
  <c r="B1253" i="1" s="1"/>
  <c r="A1253" i="1" s="1"/>
  <c r="C1258" i="1"/>
  <c r="B1258" i="1" s="1"/>
  <c r="A1258" i="1" s="1"/>
  <c r="C1256" i="1"/>
  <c r="B1256" i="1" s="1"/>
  <c r="A1256" i="1" s="1"/>
  <c r="C1257" i="1"/>
  <c r="B1257" i="1" s="1"/>
  <c r="A1257" i="1" s="1"/>
  <c r="C1255" i="1"/>
  <c r="B1255" i="1" s="1"/>
  <c r="A1255" i="1" s="1"/>
  <c r="C1251" i="1"/>
  <c r="B1251" i="1" s="1"/>
  <c r="A1251" i="1" s="1"/>
  <c r="C1252" i="1"/>
  <c r="B1252" i="1" s="1"/>
  <c r="A1252" i="1" s="1"/>
  <c r="C1254" i="1"/>
  <c r="B1254" i="1" s="1"/>
  <c r="A1254" i="1" s="1"/>
  <c r="C1368" i="1"/>
  <c r="B1368" i="1" s="1"/>
  <c r="A1368" i="1" s="1"/>
  <c r="C1369" i="1"/>
  <c r="B1369" i="1" s="1"/>
  <c r="A1369" i="1" s="1"/>
  <c r="C1364" i="1"/>
  <c r="B1364" i="1" s="1"/>
  <c r="A1364" i="1" s="1"/>
  <c r="C1370" i="1"/>
  <c r="B1370" i="1" s="1"/>
  <c r="A1370" i="1" s="1"/>
  <c r="C1366" i="1"/>
  <c r="B1366" i="1" s="1"/>
  <c r="A1366" i="1" s="1"/>
  <c r="C1363" i="1"/>
  <c r="B1363" i="1" s="1"/>
  <c r="A1363" i="1" s="1"/>
  <c r="C1367" i="1"/>
  <c r="B1367" i="1" s="1"/>
  <c r="A1367" i="1" s="1"/>
  <c r="C1365" i="1"/>
  <c r="B1365" i="1" s="1"/>
  <c r="A1365" i="1" s="1"/>
  <c r="C86" i="1"/>
  <c r="B86" i="1" s="1"/>
  <c r="A86" i="1" s="1"/>
  <c r="C87" i="1"/>
  <c r="B87" i="1" s="1"/>
  <c r="A87" i="1" s="1"/>
  <c r="C83" i="1"/>
  <c r="B83" i="1" s="1"/>
  <c r="A83" i="1" s="1"/>
  <c r="C85" i="1"/>
  <c r="B85" i="1" s="1"/>
  <c r="A85" i="1" s="1"/>
  <c r="C89" i="1"/>
  <c r="B89" i="1" s="1"/>
  <c r="A89" i="1" s="1"/>
  <c r="C84" i="1"/>
  <c r="B84" i="1" s="1"/>
  <c r="A84" i="1" s="1"/>
  <c r="C88" i="1"/>
  <c r="B88" i="1" s="1"/>
  <c r="A88" i="1" s="1"/>
  <c r="C34" i="1"/>
  <c r="B34" i="1" s="1"/>
  <c r="A34" i="1" s="1"/>
  <c r="C95" i="1"/>
  <c r="B95" i="1" s="1"/>
  <c r="A95" i="1" s="1"/>
  <c r="C33" i="1"/>
  <c r="B33" i="1" s="1"/>
  <c r="A33" i="1" s="1"/>
  <c r="C35" i="1"/>
  <c r="B35" i="1" s="1"/>
  <c r="A35" i="1" s="1"/>
  <c r="C90" i="1"/>
  <c r="B90" i="1" s="1"/>
  <c r="A90" i="1" s="1"/>
  <c r="C37" i="1"/>
  <c r="B37" i="1" s="1"/>
  <c r="A37" i="1" s="1"/>
  <c r="C38" i="1"/>
  <c r="B38" i="1" s="1"/>
  <c r="A38" i="1" s="1"/>
  <c r="C36" i="1"/>
  <c r="B36" i="1" s="1"/>
  <c r="A36" i="1" s="1"/>
  <c r="C96" i="1"/>
  <c r="B96" i="1" s="1"/>
  <c r="A96" i="1" s="1"/>
  <c r="C97" i="1"/>
  <c r="B97" i="1" s="1"/>
  <c r="A97" i="1" s="1"/>
  <c r="C99" i="1"/>
  <c r="B99" i="1" s="1"/>
  <c r="A99" i="1" s="1"/>
  <c r="C91" i="1"/>
  <c r="B91" i="1" s="1"/>
  <c r="A91" i="1" s="1"/>
  <c r="C100" i="1"/>
  <c r="B100" i="1" s="1"/>
  <c r="A100" i="1" s="1"/>
  <c r="C98" i="1"/>
  <c r="B98" i="1" s="1"/>
  <c r="A98" i="1" s="1"/>
  <c r="C93" i="1"/>
  <c r="B93" i="1" s="1"/>
  <c r="A93" i="1" s="1"/>
  <c r="C39" i="1"/>
  <c r="B39" i="1" s="1"/>
  <c r="A39" i="1" s="1"/>
  <c r="C92" i="1"/>
  <c r="B92" i="1" s="1"/>
  <c r="A92" i="1" s="1"/>
  <c r="C94" i="1"/>
  <c r="B94" i="1" s="1"/>
  <c r="A94" i="1" s="1"/>
  <c r="C155" i="1"/>
  <c r="B155" i="1" s="1"/>
  <c r="A155" i="1" s="1"/>
  <c r="C156" i="1"/>
  <c r="B156" i="1" s="1"/>
  <c r="A156" i="1" s="1"/>
  <c r="C157" i="1"/>
  <c r="B157" i="1" s="1"/>
  <c r="A157" i="1" s="1"/>
  <c r="C40" i="1"/>
  <c r="B40" i="1" s="1"/>
  <c r="A40" i="1" s="1"/>
  <c r="C42" i="1"/>
  <c r="B42" i="1" s="1"/>
  <c r="A42" i="1" s="1"/>
  <c r="C43" i="1"/>
  <c r="B43" i="1" s="1"/>
  <c r="A43" i="1" s="1"/>
  <c r="C45" i="1"/>
  <c r="B45" i="1" s="1"/>
  <c r="A45" i="1" s="1"/>
  <c r="C41" i="1"/>
  <c r="B41" i="1" s="1"/>
  <c r="A41" i="1" s="1"/>
  <c r="C46" i="1"/>
  <c r="B46" i="1" s="1"/>
  <c r="A46" i="1" s="1"/>
  <c r="C44" i="1"/>
  <c r="B44" i="1" s="1"/>
  <c r="A44" i="1" s="1"/>
  <c r="C47" i="1"/>
  <c r="B47" i="1" s="1"/>
  <c r="A47" i="1" s="1"/>
  <c r="C48" i="1"/>
  <c r="B48" i="1" s="1"/>
  <c r="A48" i="1" s="1"/>
  <c r="C114" i="1"/>
  <c r="B114" i="1" s="1"/>
  <c r="A114" i="1" s="1"/>
  <c r="C113" i="1"/>
  <c r="B113" i="1" s="1"/>
  <c r="A113" i="1" s="1"/>
  <c r="C115" i="1"/>
  <c r="B115" i="1" s="1"/>
  <c r="A115" i="1" s="1"/>
  <c r="C12" i="1"/>
  <c r="B12" i="1" s="1"/>
  <c r="A12" i="1" s="1"/>
  <c r="C20" i="1"/>
  <c r="B20" i="1" s="1"/>
  <c r="A20" i="1" s="1"/>
  <c r="C11" i="1"/>
  <c r="B11" i="1" s="1"/>
  <c r="A11" i="1" s="1"/>
  <c r="C16" i="1"/>
  <c r="B16" i="1" s="1"/>
  <c r="A16" i="1" s="1"/>
  <c r="C15" i="1"/>
  <c r="B15" i="1" s="1"/>
  <c r="A15" i="1" s="1"/>
  <c r="C14" i="1"/>
  <c r="B14" i="1" s="1"/>
  <c r="A14" i="1" s="1"/>
  <c r="C18" i="1"/>
  <c r="B18" i="1" s="1"/>
  <c r="A18" i="1" s="1"/>
  <c r="C19" i="1"/>
  <c r="B19" i="1" s="1"/>
  <c r="A19" i="1" s="1"/>
  <c r="C64" i="1"/>
  <c r="B64" i="1" s="1"/>
  <c r="A64" i="1" s="1"/>
  <c r="C63" i="1"/>
  <c r="B63" i="1" s="1"/>
  <c r="A63" i="1" s="1"/>
  <c r="C62" i="1"/>
  <c r="B62" i="1" s="1"/>
  <c r="A62" i="1" s="1"/>
  <c r="C67" i="1"/>
  <c r="B67" i="1" s="1"/>
  <c r="A67" i="1" s="1"/>
  <c r="C21" i="1"/>
  <c r="B21" i="1" s="1"/>
  <c r="A21" i="1" s="1"/>
  <c r="C68" i="1"/>
  <c r="B68" i="1" s="1"/>
  <c r="A68" i="1" s="1"/>
  <c r="C61" i="1"/>
  <c r="B61" i="1" s="1"/>
  <c r="A61" i="1" s="1"/>
  <c r="C17" i="1"/>
  <c r="B17" i="1" s="1"/>
  <c r="A17" i="1" s="1"/>
  <c r="C65" i="1"/>
  <c r="B65" i="1" s="1"/>
  <c r="A65" i="1" s="1"/>
  <c r="C13" i="1"/>
  <c r="B13" i="1" s="1"/>
  <c r="A13" i="1" s="1"/>
  <c r="C66" i="1"/>
  <c r="B66" i="1" s="1"/>
  <c r="A66" i="1" s="1"/>
  <c r="C133" i="1"/>
  <c r="B133" i="1" s="1"/>
  <c r="A133" i="1" s="1"/>
  <c r="C134" i="1"/>
  <c r="B134" i="1" s="1"/>
  <c r="A134" i="1" s="1"/>
  <c r="C52" i="1"/>
  <c r="B52" i="1" s="1"/>
  <c r="A52" i="1" s="1"/>
  <c r="C79" i="1"/>
  <c r="B79" i="1" s="1"/>
  <c r="A79" i="1" s="1"/>
  <c r="C49" i="1"/>
  <c r="B49" i="1" s="1"/>
  <c r="A49" i="1" s="1"/>
  <c r="C80" i="1"/>
  <c r="B80" i="1" s="1"/>
  <c r="A80" i="1" s="1"/>
  <c r="C54" i="1"/>
  <c r="B54" i="1" s="1"/>
  <c r="A54" i="1" s="1"/>
  <c r="C103" i="1"/>
  <c r="B103" i="1" s="1"/>
  <c r="A103" i="1" s="1"/>
  <c r="C77" i="1"/>
  <c r="B77" i="1" s="1"/>
  <c r="A77" i="1" s="1"/>
  <c r="C150" i="1"/>
  <c r="B150" i="1" s="1"/>
  <c r="A150" i="1" s="1"/>
  <c r="C151" i="1"/>
  <c r="B151" i="1" s="1"/>
  <c r="A151" i="1" s="1"/>
  <c r="C136" i="1"/>
  <c r="B136" i="1" s="1"/>
  <c r="A136" i="1" s="1"/>
  <c r="C55" i="1"/>
  <c r="B55" i="1" s="1"/>
  <c r="A55" i="1" s="1"/>
  <c r="C51" i="1"/>
  <c r="B51" i="1" s="1"/>
  <c r="A51" i="1" s="1"/>
  <c r="C81" i="1"/>
  <c r="B81" i="1" s="1"/>
  <c r="A81" i="1" s="1"/>
  <c r="C135" i="1"/>
  <c r="B135" i="1" s="1"/>
  <c r="A135" i="1" s="1"/>
  <c r="C82" i="1"/>
  <c r="B82" i="1" s="1"/>
  <c r="A82" i="1" s="1"/>
  <c r="C78" i="1"/>
  <c r="B78" i="1" s="1"/>
  <c r="A78" i="1" s="1"/>
  <c r="B56" i="1"/>
  <c r="A56" i="1" s="1"/>
  <c r="C59" i="1"/>
  <c r="B59" i="1" s="1"/>
  <c r="A59" i="1" s="1"/>
  <c r="C131" i="1"/>
  <c r="B131" i="1" s="1"/>
  <c r="A131" i="1" s="1"/>
  <c r="C132" i="1"/>
  <c r="B132" i="1" s="1"/>
  <c r="A132" i="1" s="1"/>
  <c r="C101" i="1"/>
  <c r="B101" i="1" s="1"/>
  <c r="A101" i="1" s="1"/>
  <c r="C53" i="1"/>
  <c r="B53" i="1" s="1"/>
  <c r="A53" i="1" s="1"/>
  <c r="C105" i="1"/>
  <c r="B105" i="1" s="1"/>
  <c r="A105" i="1" s="1"/>
  <c r="C104" i="1"/>
  <c r="B104" i="1" s="1"/>
  <c r="A104" i="1" s="1"/>
  <c r="C102" i="1"/>
  <c r="B102" i="1" s="1"/>
  <c r="A102" i="1" s="1"/>
  <c r="C125" i="1"/>
  <c r="B125" i="1" s="1"/>
  <c r="A125" i="1" s="1"/>
  <c r="C126" i="1"/>
  <c r="B126" i="1" s="1"/>
  <c r="A126" i="1" s="1"/>
  <c r="C128" i="1"/>
  <c r="B128" i="1" s="1"/>
  <c r="A128" i="1" s="1"/>
  <c r="C127" i="1"/>
  <c r="B127" i="1" s="1"/>
  <c r="A127" i="1" s="1"/>
  <c r="C129" i="1"/>
  <c r="B129" i="1" s="1"/>
  <c r="A129" i="1" s="1"/>
  <c r="C130" i="1"/>
  <c r="B130" i="1" s="1"/>
  <c r="A130" i="1" s="1"/>
  <c r="C121" i="1"/>
  <c r="B121" i="1" s="1"/>
  <c r="A121" i="1" s="1"/>
  <c r="C119" i="1"/>
  <c r="B119" i="1" s="1"/>
  <c r="A119" i="1" s="1"/>
  <c r="C124" i="1"/>
  <c r="B124" i="1" s="1"/>
  <c r="A124" i="1" s="1"/>
  <c r="C118" i="1"/>
  <c r="B118" i="1" s="1"/>
  <c r="A118" i="1" s="1"/>
  <c r="C116" i="1"/>
  <c r="B116" i="1" s="1"/>
  <c r="A116" i="1" s="1"/>
  <c r="C123" i="1"/>
  <c r="B123" i="1" s="1"/>
  <c r="A123" i="1" s="1"/>
  <c r="C117" i="1"/>
  <c r="B117" i="1" s="1"/>
  <c r="A117" i="1" s="1"/>
  <c r="C122" i="1"/>
  <c r="B122" i="1" s="1"/>
  <c r="A122" i="1" s="1"/>
  <c r="C73" i="1"/>
  <c r="B73" i="1" s="1"/>
  <c r="A73" i="1" s="1"/>
  <c r="C70" i="1"/>
  <c r="B70" i="1" s="1"/>
  <c r="A70" i="1" s="1"/>
  <c r="C69" i="1"/>
  <c r="B69" i="1" s="1"/>
  <c r="A69" i="1" s="1"/>
  <c r="C76" i="1"/>
  <c r="B76" i="1" s="1"/>
  <c r="A76" i="1" s="1"/>
  <c r="C75" i="1"/>
  <c r="B75" i="1" s="1"/>
  <c r="A75" i="1" s="1"/>
  <c r="C74" i="1"/>
  <c r="B74" i="1" s="1"/>
  <c r="A74" i="1" s="1"/>
  <c r="C71" i="1"/>
  <c r="B71" i="1" s="1"/>
  <c r="A71" i="1" s="1"/>
  <c r="C72" i="1"/>
  <c r="B72" i="1" s="1"/>
  <c r="A72" i="1" s="1"/>
  <c r="C154" i="1"/>
  <c r="B154" i="1" s="1"/>
  <c r="A154" i="1" s="1"/>
  <c r="C153" i="1"/>
  <c r="B153" i="1" s="1"/>
  <c r="A153" i="1" s="1"/>
  <c r="C152" i="1"/>
  <c r="B152" i="1" s="1"/>
  <c r="A152" i="1" s="1"/>
  <c r="C108" i="1"/>
  <c r="B108" i="1" s="1"/>
  <c r="A108" i="1" s="1"/>
  <c r="C112" i="1"/>
  <c r="B112" i="1" s="1"/>
  <c r="A112" i="1" s="1"/>
  <c r="C110" i="1"/>
  <c r="B110" i="1" s="1"/>
  <c r="A110" i="1" s="1"/>
  <c r="C111" i="1"/>
  <c r="B111" i="1" s="1"/>
  <c r="A111" i="1" s="1"/>
  <c r="C109" i="1"/>
  <c r="B109" i="1" s="1"/>
  <c r="A109" i="1" s="1"/>
  <c r="C107" i="1"/>
  <c r="B107" i="1" s="1"/>
  <c r="A107" i="1" s="1"/>
  <c r="C22" i="1"/>
  <c r="B22" i="1" s="1"/>
  <c r="A22" i="1" s="1"/>
  <c r="C32" i="1"/>
  <c r="B32" i="1" s="1"/>
  <c r="A32" i="1" s="1"/>
  <c r="C23" i="1"/>
  <c r="B23" i="1" s="1"/>
  <c r="A23" i="1" s="1"/>
  <c r="C26" i="1"/>
  <c r="B26" i="1" s="1"/>
  <c r="A26" i="1" s="1"/>
  <c r="C31" i="1"/>
  <c r="B31" i="1" s="1"/>
  <c r="A31" i="1" s="1"/>
  <c r="C29" i="1"/>
  <c r="B29" i="1" s="1"/>
  <c r="A29" i="1" s="1"/>
  <c r="C30" i="1"/>
  <c r="B30" i="1" s="1"/>
  <c r="A30" i="1" s="1"/>
  <c r="C28" i="1"/>
  <c r="B28" i="1" s="1"/>
  <c r="A28" i="1" s="1"/>
  <c r="C24" i="1"/>
  <c r="B24" i="1" s="1"/>
  <c r="A24" i="1" s="1"/>
  <c r="C25" i="1"/>
  <c r="B25" i="1" s="1"/>
  <c r="A25" i="1" s="1"/>
  <c r="C27" i="1"/>
  <c r="B27" i="1" s="1"/>
  <c r="A27" i="1" s="1"/>
  <c r="C60" i="1"/>
  <c r="B60" i="1" s="1"/>
  <c r="A60" i="1" s="1"/>
  <c r="C120" i="1"/>
  <c r="B120" i="1" s="1"/>
  <c r="A120" i="1" s="1"/>
  <c r="C106" i="1"/>
  <c r="B106" i="1" s="1"/>
  <c r="A106" i="1" s="1"/>
  <c r="C139" i="1"/>
  <c r="B139" i="1" s="1"/>
  <c r="A139" i="1" s="1"/>
  <c r="C138" i="1"/>
  <c r="B138" i="1" s="1"/>
  <c r="A138" i="1" s="1"/>
  <c r="C57" i="1"/>
  <c r="B57" i="1" s="1"/>
  <c r="A57" i="1" s="1"/>
  <c r="C58" i="1"/>
  <c r="B58" i="1" s="1"/>
  <c r="A58" i="1" s="1"/>
  <c r="C137" i="1"/>
  <c r="B137" i="1" s="1"/>
  <c r="A137" i="1" s="1"/>
  <c r="C148" i="1"/>
  <c r="B148" i="1" s="1"/>
  <c r="A148" i="1" s="1"/>
  <c r="C144" i="1"/>
  <c r="B144" i="1" s="1"/>
  <c r="A144" i="1" s="1"/>
  <c r="C145" i="1"/>
  <c r="B145" i="1" s="1"/>
  <c r="A145" i="1" s="1"/>
  <c r="C147" i="1"/>
  <c r="B147" i="1" s="1"/>
  <c r="A147" i="1" s="1"/>
  <c r="C143" i="1"/>
  <c r="B143" i="1" s="1"/>
  <c r="A143" i="1" s="1"/>
  <c r="C142" i="1"/>
  <c r="B142" i="1" s="1"/>
  <c r="A142" i="1" s="1"/>
  <c r="C146" i="1"/>
  <c r="B146" i="1" s="1"/>
  <c r="A146" i="1" s="1"/>
  <c r="C149" i="1"/>
  <c r="B149" i="1" s="1"/>
  <c r="A149" i="1" s="1"/>
  <c r="C141" i="1"/>
  <c r="B141" i="1" s="1"/>
  <c r="A141" i="1" s="1"/>
  <c r="C50" i="1"/>
  <c r="B50" i="1" s="1"/>
  <c r="A50" i="1" s="1"/>
  <c r="C6" i="1"/>
  <c r="B6" i="1" s="1"/>
  <c r="A6" i="1" s="1"/>
  <c r="C4" i="1"/>
  <c r="B4" i="1" s="1"/>
  <c r="A4" i="1" s="1"/>
  <c r="C3" i="1"/>
  <c r="B3" i="1" s="1"/>
  <c r="A3" i="1" s="1"/>
  <c r="C7" i="1"/>
  <c r="B7" i="1" s="1"/>
  <c r="A7" i="1" s="1"/>
  <c r="C9" i="1"/>
  <c r="B9" i="1" s="1"/>
  <c r="A9" i="1" s="1"/>
  <c r="C10" i="1"/>
  <c r="B10" i="1" s="1"/>
  <c r="A10" i="1" s="1"/>
  <c r="C8" i="1"/>
  <c r="B8" i="1" s="1"/>
  <c r="A8" i="1" s="1"/>
  <c r="C2" i="1"/>
  <c r="B2" i="1" s="1"/>
  <c r="A2" i="1" s="1"/>
  <c r="C5" i="1"/>
  <c r="B5" i="1" s="1"/>
  <c r="A5" i="1" s="1"/>
  <c r="C140" i="1"/>
  <c r="B140" i="1" s="1"/>
  <c r="A140" i="1" s="1"/>
  <c r="C250" i="1"/>
  <c r="B250" i="1" s="1"/>
  <c r="A250" i="1" s="1"/>
  <c r="C251" i="1"/>
  <c r="B251" i="1" s="1"/>
  <c r="A251" i="1" s="1"/>
  <c r="C247" i="1"/>
  <c r="B247" i="1" s="1"/>
  <c r="A247" i="1" s="1"/>
  <c r="C249" i="1"/>
  <c r="B249" i="1" s="1"/>
  <c r="A249" i="1" s="1"/>
  <c r="C253" i="1"/>
  <c r="B253" i="1" s="1"/>
  <c r="A253" i="1" s="1"/>
  <c r="C248" i="1"/>
  <c r="B248" i="1" s="1"/>
  <c r="A248" i="1" s="1"/>
  <c r="C252" i="1"/>
  <c r="B252" i="1" s="1"/>
  <c r="A252" i="1" s="1"/>
  <c r="C183" i="1"/>
  <c r="B183" i="1" s="1"/>
  <c r="A183" i="1" s="1"/>
  <c r="C259" i="1"/>
  <c r="B259" i="1" s="1"/>
  <c r="A259" i="1" s="1"/>
  <c r="C182" i="1"/>
  <c r="B182" i="1" s="1"/>
  <c r="A182" i="1" s="1"/>
  <c r="C184" i="1"/>
  <c r="B184" i="1" s="1"/>
  <c r="A184" i="1" s="1"/>
  <c r="C254" i="1"/>
  <c r="B254" i="1" s="1"/>
  <c r="A254" i="1" s="1"/>
  <c r="C186" i="1"/>
  <c r="B186" i="1" s="1"/>
  <c r="A186" i="1" s="1"/>
  <c r="C187" i="1"/>
  <c r="B187" i="1" s="1"/>
  <c r="A187" i="1" s="1"/>
  <c r="C185" i="1"/>
  <c r="B185" i="1" s="1"/>
  <c r="A185" i="1" s="1"/>
  <c r="C260" i="1"/>
  <c r="B260" i="1" s="1"/>
  <c r="A260" i="1" s="1"/>
  <c r="C261" i="1"/>
  <c r="B261" i="1" s="1"/>
  <c r="A261" i="1" s="1"/>
  <c r="C263" i="1"/>
  <c r="B263" i="1" s="1"/>
  <c r="A263" i="1" s="1"/>
  <c r="C255" i="1"/>
  <c r="B255" i="1" s="1"/>
  <c r="A255" i="1" s="1"/>
  <c r="C264" i="1"/>
  <c r="B264" i="1" s="1"/>
  <c r="A264" i="1" s="1"/>
  <c r="C262" i="1"/>
  <c r="B262" i="1" s="1"/>
  <c r="A262" i="1" s="1"/>
  <c r="C257" i="1"/>
  <c r="B257" i="1" s="1"/>
  <c r="A257" i="1" s="1"/>
  <c r="C188" i="1"/>
  <c r="B188" i="1" s="1"/>
  <c r="A188" i="1" s="1"/>
  <c r="C256" i="1"/>
  <c r="B256" i="1" s="1"/>
  <c r="A256" i="1" s="1"/>
  <c r="C258" i="1"/>
  <c r="B258" i="1" s="1"/>
  <c r="A258" i="1" s="1"/>
  <c r="C196" i="1"/>
  <c r="B196" i="1" s="1"/>
  <c r="A196" i="1" s="1"/>
  <c r="C197" i="1"/>
  <c r="B197" i="1" s="1"/>
  <c r="A197" i="1" s="1"/>
  <c r="C198" i="1"/>
  <c r="B198" i="1" s="1"/>
  <c r="A198" i="1" s="1"/>
  <c r="C180" i="1"/>
  <c r="B180" i="1" s="1"/>
  <c r="A180" i="1" s="1"/>
  <c r="C189" i="1"/>
  <c r="B189" i="1" s="1"/>
  <c r="A189" i="1" s="1"/>
  <c r="C190" i="1"/>
  <c r="B190" i="1" s="1"/>
  <c r="A190" i="1" s="1"/>
  <c r="C192" i="1"/>
  <c r="B192" i="1" s="1"/>
  <c r="A192" i="1" s="1"/>
  <c r="C181" i="1"/>
  <c r="B181" i="1" s="1"/>
  <c r="A181" i="1" s="1"/>
  <c r="C193" i="1"/>
  <c r="B193" i="1" s="1"/>
  <c r="A193" i="1" s="1"/>
  <c r="C191" i="1"/>
  <c r="B191" i="1" s="1"/>
  <c r="A191" i="1" s="1"/>
  <c r="C194" i="1"/>
  <c r="B194" i="1" s="1"/>
  <c r="A194" i="1" s="1"/>
  <c r="C195" i="1"/>
  <c r="B195" i="1" s="1"/>
  <c r="A195" i="1" s="1"/>
  <c r="C278" i="1"/>
  <c r="B278" i="1" s="1"/>
  <c r="A278" i="1" s="1"/>
  <c r="C277" i="1"/>
  <c r="B277" i="1" s="1"/>
  <c r="A277" i="1" s="1"/>
  <c r="C279" i="1"/>
  <c r="B279" i="1" s="1"/>
  <c r="A279" i="1" s="1"/>
  <c r="C159" i="1"/>
  <c r="B159" i="1" s="1"/>
  <c r="A159" i="1" s="1"/>
  <c r="C167" i="1"/>
  <c r="B167" i="1" s="1"/>
  <c r="A167" i="1" s="1"/>
  <c r="C158" i="1"/>
  <c r="B158" i="1" s="1"/>
  <c r="A158" i="1" s="1"/>
  <c r="C163" i="1"/>
  <c r="B163" i="1" s="1"/>
  <c r="A163" i="1" s="1"/>
  <c r="C162" i="1"/>
  <c r="B162" i="1" s="1"/>
  <c r="A162" i="1" s="1"/>
  <c r="C161" i="1"/>
  <c r="B161" i="1" s="1"/>
  <c r="A161" i="1" s="1"/>
  <c r="C165" i="1"/>
  <c r="B165" i="1" s="1"/>
  <c r="A165" i="1" s="1"/>
  <c r="C166" i="1"/>
  <c r="B166" i="1" s="1"/>
  <c r="A166" i="1" s="1"/>
  <c r="C218" i="1"/>
  <c r="B218" i="1" s="1"/>
  <c r="A218" i="1" s="1"/>
  <c r="C217" i="1"/>
  <c r="B217" i="1" s="1"/>
  <c r="A217" i="1" s="1"/>
  <c r="C216" i="1"/>
  <c r="B216" i="1" s="1"/>
  <c r="A216" i="1" s="1"/>
  <c r="C221" i="1"/>
  <c r="B221" i="1" s="1"/>
  <c r="A221" i="1" s="1"/>
  <c r="C168" i="1"/>
  <c r="B168" i="1" s="1"/>
  <c r="A168" i="1" s="1"/>
  <c r="C222" i="1"/>
  <c r="B222" i="1" s="1"/>
  <c r="A222" i="1" s="1"/>
  <c r="C215" i="1"/>
  <c r="B215" i="1" s="1"/>
  <c r="A215" i="1" s="1"/>
  <c r="C164" i="1"/>
  <c r="B164" i="1" s="1"/>
  <c r="A164" i="1" s="1"/>
  <c r="C219" i="1"/>
  <c r="B219" i="1" s="1"/>
  <c r="A219" i="1" s="1"/>
  <c r="C160" i="1"/>
  <c r="B160" i="1" s="1"/>
  <c r="A160" i="1" s="1"/>
  <c r="C220" i="1"/>
  <c r="B220" i="1" s="1"/>
  <c r="A220" i="1" s="1"/>
  <c r="C288" i="1"/>
  <c r="B288" i="1" s="1"/>
  <c r="A288" i="1" s="1"/>
  <c r="C289" i="1"/>
  <c r="B289" i="1" s="1"/>
  <c r="A289" i="1" s="1"/>
  <c r="C206" i="1"/>
  <c r="B206" i="1" s="1"/>
  <c r="A206" i="1" s="1"/>
  <c r="C202" i="1"/>
  <c r="B202" i="1" s="1"/>
  <c r="A202" i="1" s="1"/>
  <c r="C200" i="1"/>
  <c r="B200" i="1" s="1"/>
  <c r="A200" i="1" s="1"/>
  <c r="C204" i="1"/>
  <c r="B204" i="1" s="1"/>
  <c r="A204" i="1" s="1"/>
  <c r="C208" i="1"/>
  <c r="B208" i="1" s="1"/>
  <c r="A208" i="1" s="1"/>
  <c r="C267" i="1"/>
  <c r="B267" i="1" s="1"/>
  <c r="A267" i="1" s="1"/>
  <c r="C199" i="1"/>
  <c r="B199" i="1" s="1"/>
  <c r="A199" i="1" s="1"/>
  <c r="C314" i="1"/>
  <c r="B314" i="1" s="1"/>
  <c r="A314" i="1" s="1"/>
  <c r="C315" i="1"/>
  <c r="B315" i="1" s="1"/>
  <c r="A315" i="1" s="1"/>
  <c r="C291" i="1"/>
  <c r="B291" i="1" s="1"/>
  <c r="A291" i="1" s="1"/>
  <c r="C209" i="1"/>
  <c r="B209" i="1" s="1"/>
  <c r="A209" i="1" s="1"/>
  <c r="C203" i="1"/>
  <c r="B203" i="1" s="1"/>
  <c r="A203" i="1" s="1"/>
  <c r="C205" i="1"/>
  <c r="B205" i="1" s="1"/>
  <c r="A205" i="1" s="1"/>
  <c r="C290" i="1"/>
  <c r="B290" i="1" s="1"/>
  <c r="A290" i="1" s="1"/>
  <c r="C246" i="1"/>
  <c r="B246" i="1" s="1"/>
  <c r="A246" i="1" s="1"/>
  <c r="C245" i="1"/>
  <c r="B245" i="1" s="1"/>
  <c r="A245" i="1" s="1"/>
  <c r="C210" i="1"/>
  <c r="B210" i="1" s="1"/>
  <c r="A210" i="1" s="1"/>
  <c r="C213" i="1"/>
  <c r="B213" i="1" s="1"/>
  <c r="A213" i="1" s="1"/>
  <c r="C286" i="1"/>
  <c r="B286" i="1" s="1"/>
  <c r="A286" i="1" s="1"/>
  <c r="C287" i="1"/>
  <c r="B287" i="1" s="1"/>
  <c r="A287" i="1" s="1"/>
  <c r="C265" i="1"/>
  <c r="B265" i="1" s="1"/>
  <c r="A265" i="1" s="1"/>
  <c r="C207" i="1"/>
  <c r="B207" i="1" s="1"/>
  <c r="A207" i="1" s="1"/>
  <c r="C269" i="1"/>
  <c r="B269" i="1" s="1"/>
  <c r="A269" i="1" s="1"/>
  <c r="C268" i="1"/>
  <c r="B268" i="1" s="1"/>
  <c r="A268" i="1" s="1"/>
  <c r="C266" i="1"/>
  <c r="B266" i="1" s="1"/>
  <c r="A266" i="1" s="1"/>
  <c r="C280" i="1"/>
  <c r="B280" i="1" s="1"/>
  <c r="A280" i="1" s="1"/>
  <c r="C281" i="1"/>
  <c r="B281" i="1" s="1"/>
  <c r="A281" i="1" s="1"/>
  <c r="C283" i="1"/>
  <c r="B283" i="1" s="1"/>
  <c r="A283" i="1" s="1"/>
  <c r="C282" i="1"/>
  <c r="B282" i="1" s="1"/>
  <c r="A282" i="1" s="1"/>
  <c r="C284" i="1"/>
  <c r="B284" i="1" s="1"/>
  <c r="A284" i="1" s="1"/>
  <c r="C285" i="1"/>
  <c r="B285" i="1" s="1"/>
  <c r="A285" i="1" s="1"/>
  <c r="C310" i="1"/>
  <c r="B310" i="1" s="1"/>
  <c r="A310" i="1" s="1"/>
  <c r="C308" i="1"/>
  <c r="B308" i="1" s="1"/>
  <c r="A308" i="1" s="1"/>
  <c r="C313" i="1"/>
  <c r="B313" i="1" s="1"/>
  <c r="A313" i="1" s="1"/>
  <c r="C307" i="1"/>
  <c r="B307" i="1" s="1"/>
  <c r="A307" i="1" s="1"/>
  <c r="C305" i="1"/>
  <c r="B305" i="1" s="1"/>
  <c r="A305" i="1" s="1"/>
  <c r="C312" i="1"/>
  <c r="B312" i="1" s="1"/>
  <c r="A312" i="1" s="1"/>
  <c r="C306" i="1"/>
  <c r="B306" i="1" s="1"/>
  <c r="A306" i="1" s="1"/>
  <c r="C311" i="1"/>
  <c r="B311" i="1" s="1"/>
  <c r="A311" i="1" s="1"/>
  <c r="C238" i="1"/>
  <c r="B238" i="1" s="1"/>
  <c r="A238" i="1" s="1"/>
  <c r="C235" i="1"/>
  <c r="B235" i="1" s="1"/>
  <c r="A235" i="1" s="1"/>
  <c r="C234" i="1"/>
  <c r="B234" i="1" s="1"/>
  <c r="A234" i="1" s="1"/>
  <c r="C241" i="1"/>
  <c r="B241" i="1" s="1"/>
  <c r="A241" i="1" s="1"/>
  <c r="C240" i="1"/>
  <c r="B240" i="1" s="1"/>
  <c r="A240" i="1" s="1"/>
  <c r="C239" i="1"/>
  <c r="B239" i="1" s="1"/>
  <c r="A239" i="1" s="1"/>
  <c r="C236" i="1"/>
  <c r="B236" i="1" s="1"/>
  <c r="A236" i="1" s="1"/>
  <c r="C237" i="1"/>
  <c r="B237" i="1" s="1"/>
  <c r="A237" i="1" s="1"/>
  <c r="C244" i="1"/>
  <c r="B244" i="1" s="1"/>
  <c r="A244" i="1" s="1"/>
  <c r="C243" i="1"/>
  <c r="B243" i="1" s="1"/>
  <c r="A243" i="1" s="1"/>
  <c r="C242" i="1"/>
  <c r="B242" i="1" s="1"/>
  <c r="A242" i="1" s="1"/>
  <c r="C272" i="1"/>
  <c r="B272" i="1" s="1"/>
  <c r="A272" i="1" s="1"/>
  <c r="C276" i="1"/>
  <c r="B276" i="1" s="1"/>
  <c r="A276" i="1" s="1"/>
  <c r="C274" i="1"/>
  <c r="B274" i="1" s="1"/>
  <c r="A274" i="1" s="1"/>
  <c r="C275" i="1"/>
  <c r="B275" i="1" s="1"/>
  <c r="A275" i="1" s="1"/>
  <c r="C273" i="1"/>
  <c r="B273" i="1" s="1"/>
  <c r="A273" i="1" s="1"/>
  <c r="C271" i="1"/>
  <c r="B271" i="1" s="1"/>
  <c r="A271" i="1" s="1"/>
  <c r="C169" i="1"/>
  <c r="B169" i="1" s="1"/>
  <c r="A169" i="1" s="1"/>
  <c r="C179" i="1"/>
  <c r="B179" i="1" s="1"/>
  <c r="A179" i="1" s="1"/>
  <c r="C170" i="1"/>
  <c r="B170" i="1" s="1"/>
  <c r="A170" i="1" s="1"/>
  <c r="C173" i="1"/>
  <c r="B173" i="1" s="1"/>
  <c r="A173" i="1" s="1"/>
  <c r="C178" i="1"/>
  <c r="B178" i="1" s="1"/>
  <c r="A178" i="1" s="1"/>
  <c r="C176" i="1"/>
  <c r="B176" i="1" s="1"/>
  <c r="A176" i="1" s="1"/>
  <c r="C177" i="1"/>
  <c r="B177" i="1" s="1"/>
  <c r="A177" i="1" s="1"/>
  <c r="C175" i="1"/>
  <c r="B175" i="1" s="1"/>
  <c r="A175" i="1" s="1"/>
  <c r="C171" i="1"/>
  <c r="B171" i="1" s="1"/>
  <c r="A171" i="1" s="1"/>
  <c r="C172" i="1"/>
  <c r="B172" i="1" s="1"/>
  <c r="A172" i="1" s="1"/>
  <c r="C174" i="1"/>
  <c r="B174" i="1" s="1"/>
  <c r="A174" i="1" s="1"/>
  <c r="C214" i="1"/>
  <c r="B214" i="1" s="1"/>
  <c r="A214" i="1" s="1"/>
  <c r="C309" i="1"/>
  <c r="B309" i="1" s="1"/>
  <c r="A309" i="1" s="1"/>
  <c r="C270" i="1"/>
  <c r="B270" i="1" s="1"/>
  <c r="A270" i="1" s="1"/>
  <c r="C294" i="1"/>
  <c r="B294" i="1" s="1"/>
  <c r="A294" i="1" s="1"/>
  <c r="C293" i="1"/>
  <c r="B293" i="1" s="1"/>
  <c r="A293" i="1" s="1"/>
  <c r="C211" i="1"/>
  <c r="B211" i="1" s="1"/>
  <c r="A211" i="1" s="1"/>
  <c r="C212" i="1"/>
  <c r="B212" i="1" s="1"/>
  <c r="A212" i="1" s="1"/>
  <c r="C292" i="1"/>
  <c r="B292" i="1" s="1"/>
  <c r="A292" i="1" s="1"/>
  <c r="C303" i="1"/>
  <c r="B303" i="1" s="1"/>
  <c r="A303" i="1" s="1"/>
  <c r="C299" i="1"/>
  <c r="B299" i="1" s="1"/>
  <c r="A299" i="1" s="1"/>
  <c r="C300" i="1"/>
  <c r="B300" i="1" s="1"/>
  <c r="A300" i="1" s="1"/>
  <c r="C302" i="1"/>
  <c r="B302" i="1" s="1"/>
  <c r="A302" i="1" s="1"/>
  <c r="C298" i="1"/>
  <c r="B298" i="1" s="1"/>
  <c r="A298" i="1" s="1"/>
  <c r="C297" i="1"/>
  <c r="B297" i="1" s="1"/>
  <c r="A297" i="1" s="1"/>
  <c r="C301" i="1"/>
  <c r="B301" i="1" s="1"/>
  <c r="A301" i="1" s="1"/>
  <c r="C304" i="1"/>
  <c r="B304" i="1" s="1"/>
  <c r="A304" i="1" s="1"/>
  <c r="C296" i="1"/>
  <c r="B296" i="1" s="1"/>
  <c r="A296" i="1" s="1"/>
  <c r="C201" i="1"/>
  <c r="B201" i="1" s="1"/>
  <c r="A201" i="1" s="1"/>
  <c r="C320" i="1"/>
  <c r="B320" i="1" s="1"/>
  <c r="A320" i="1" s="1"/>
  <c r="C318" i="1"/>
  <c r="B318" i="1" s="1"/>
  <c r="A318" i="1" s="1"/>
  <c r="C317" i="1"/>
  <c r="B317" i="1" s="1"/>
  <c r="A317" i="1" s="1"/>
  <c r="C321" i="1"/>
  <c r="B321" i="1" s="1"/>
  <c r="A321" i="1" s="1"/>
  <c r="C323" i="1"/>
  <c r="B323" i="1" s="1"/>
  <c r="A323" i="1" s="1"/>
  <c r="C324" i="1"/>
  <c r="B324" i="1" s="1"/>
  <c r="A324" i="1" s="1"/>
  <c r="C322" i="1"/>
  <c r="B322" i="1" s="1"/>
  <c r="A322" i="1" s="1"/>
  <c r="C316" i="1"/>
  <c r="B316" i="1" s="1"/>
  <c r="A316" i="1" s="1"/>
  <c r="C319" i="1"/>
  <c r="B319" i="1" s="1"/>
  <c r="A319" i="1" s="1"/>
  <c r="C295" i="1"/>
  <c r="B295" i="1" s="1"/>
  <c r="A295" i="1" s="1"/>
  <c r="C226" i="1"/>
  <c r="B226" i="1" s="1"/>
  <c r="A226" i="1" s="1"/>
  <c r="C224" i="1"/>
  <c r="B224" i="1" s="1"/>
  <c r="A224" i="1" s="1"/>
  <c r="C228" i="1"/>
  <c r="B228" i="1" s="1"/>
  <c r="A228" i="1" s="1"/>
  <c r="C231" i="1"/>
  <c r="B231" i="1" s="1"/>
  <c r="A231" i="1" s="1"/>
  <c r="C229" i="1"/>
  <c r="B229" i="1" s="1"/>
  <c r="A229" i="1" s="1"/>
  <c r="C233" i="1"/>
  <c r="B233" i="1" s="1"/>
  <c r="A233" i="1" s="1"/>
  <c r="C225" i="1"/>
  <c r="B225" i="1" s="1"/>
  <c r="A225" i="1" s="1"/>
  <c r="C223" i="1"/>
  <c r="B223" i="1" s="1"/>
  <c r="A223" i="1" s="1"/>
  <c r="C230" i="1"/>
  <c r="B230" i="1" s="1"/>
  <c r="A230" i="1" s="1"/>
  <c r="C227" i="1"/>
  <c r="B227" i="1" s="1"/>
  <c r="A227" i="1" s="1"/>
  <c r="C232" i="1"/>
  <c r="B232" i="1" s="1"/>
  <c r="A232" i="1" s="1"/>
  <c r="C330" i="1"/>
  <c r="B330" i="1" s="1"/>
  <c r="A330" i="1" s="1"/>
  <c r="C331" i="1"/>
  <c r="B331" i="1" s="1"/>
  <c r="A331" i="1" s="1"/>
  <c r="C326" i="1"/>
  <c r="B326" i="1" s="1"/>
  <c r="A326" i="1" s="1"/>
  <c r="C332" i="1"/>
  <c r="B332" i="1" s="1"/>
  <c r="A332" i="1" s="1"/>
  <c r="C328" i="1"/>
  <c r="B328" i="1" s="1"/>
  <c r="A328" i="1" s="1"/>
  <c r="C325" i="1"/>
  <c r="B325" i="1" s="1"/>
  <c r="A325" i="1" s="1"/>
  <c r="C329" i="1"/>
  <c r="B329" i="1" s="1"/>
  <c r="A329" i="1" s="1"/>
  <c r="C327" i="1"/>
  <c r="B327" i="1" s="1"/>
  <c r="A327" i="1" s="1"/>
  <c r="C441" i="1"/>
  <c r="B441" i="1" s="1"/>
  <c r="A441" i="1" s="1"/>
  <c r="C442" i="1"/>
  <c r="B442" i="1" s="1"/>
  <c r="A442" i="1" s="1"/>
  <c r="C438" i="1"/>
  <c r="B438" i="1" s="1"/>
  <c r="A438" i="1" s="1"/>
  <c r="C440" i="1"/>
  <c r="B440" i="1" s="1"/>
  <c r="A440" i="1" s="1"/>
  <c r="C444" i="1"/>
  <c r="B444" i="1" s="1"/>
  <c r="A444" i="1" s="1"/>
  <c r="C439" i="1"/>
  <c r="B439" i="1" s="1"/>
  <c r="A439" i="1" s="1"/>
  <c r="C443" i="1"/>
  <c r="B443" i="1" s="1"/>
  <c r="A443" i="1" s="1"/>
  <c r="C367" i="1"/>
  <c r="B367" i="1" s="1"/>
  <c r="A367" i="1" s="1"/>
  <c r="C450" i="1"/>
  <c r="B450" i="1" s="1"/>
  <c r="A450" i="1" s="1"/>
  <c r="C366" i="1"/>
  <c r="B366" i="1" s="1"/>
  <c r="A366" i="1" s="1"/>
  <c r="C368" i="1"/>
  <c r="B368" i="1" s="1"/>
  <c r="A368" i="1" s="1"/>
  <c r="C445" i="1"/>
  <c r="B445" i="1" s="1"/>
  <c r="A445" i="1" s="1"/>
  <c r="C370" i="1"/>
  <c r="B370" i="1" s="1"/>
  <c r="A370" i="1" s="1"/>
  <c r="C371" i="1"/>
  <c r="B371" i="1" s="1"/>
  <c r="A371" i="1" s="1"/>
  <c r="C369" i="1"/>
  <c r="B369" i="1" s="1"/>
  <c r="A369" i="1" s="1"/>
  <c r="C451" i="1"/>
  <c r="B451" i="1" s="1"/>
  <c r="A451" i="1" s="1"/>
  <c r="C452" i="1"/>
  <c r="B452" i="1" s="1"/>
  <c r="A452" i="1" s="1"/>
  <c r="C454" i="1"/>
  <c r="B454" i="1" s="1"/>
  <c r="A454" i="1" s="1"/>
  <c r="C446" i="1"/>
  <c r="B446" i="1" s="1"/>
  <c r="A446" i="1" s="1"/>
  <c r="C455" i="1"/>
  <c r="B455" i="1" s="1"/>
  <c r="A455" i="1" s="1"/>
  <c r="C453" i="1"/>
  <c r="B453" i="1" s="1"/>
  <c r="A453" i="1" s="1"/>
  <c r="C448" i="1"/>
  <c r="B448" i="1" s="1"/>
  <c r="A448" i="1" s="1"/>
  <c r="C372" i="1"/>
  <c r="B372" i="1" s="1"/>
  <c r="A372" i="1" s="1"/>
  <c r="C447" i="1"/>
  <c r="B447" i="1" s="1"/>
  <c r="A447" i="1" s="1"/>
  <c r="C449" i="1"/>
  <c r="B449" i="1" s="1"/>
  <c r="A449" i="1" s="1"/>
  <c r="C470" i="1"/>
  <c r="B470" i="1" s="1"/>
  <c r="A470" i="1" s="1"/>
  <c r="C471" i="1"/>
  <c r="B471" i="1" s="1"/>
  <c r="A471" i="1" s="1"/>
  <c r="C472" i="1"/>
  <c r="B472" i="1" s="1"/>
  <c r="A472" i="1" s="1"/>
  <c r="C355" i="1"/>
  <c r="B355" i="1" s="1"/>
  <c r="A355" i="1" s="1"/>
  <c r="C373" i="1"/>
  <c r="B373" i="1" s="1"/>
  <c r="A373" i="1" s="1"/>
  <c r="C374" i="1"/>
  <c r="B374" i="1" s="1"/>
  <c r="A374" i="1" s="1"/>
  <c r="C376" i="1"/>
  <c r="B376" i="1" s="1"/>
  <c r="A376" i="1" s="1"/>
  <c r="C356" i="1"/>
  <c r="B356" i="1" s="1"/>
  <c r="A356" i="1" s="1"/>
  <c r="C377" i="1"/>
  <c r="B377" i="1" s="1"/>
  <c r="A377" i="1" s="1"/>
  <c r="C375" i="1"/>
  <c r="B375" i="1" s="1"/>
  <c r="A375" i="1" s="1"/>
  <c r="C378" i="1"/>
  <c r="B378" i="1" s="1"/>
  <c r="A378" i="1" s="1"/>
  <c r="C379" i="1"/>
  <c r="B379" i="1" s="1"/>
  <c r="A379" i="1" s="1"/>
  <c r="C364" i="1"/>
  <c r="B364" i="1" s="1"/>
  <c r="A364" i="1" s="1"/>
  <c r="C363" i="1"/>
  <c r="B363" i="1" s="1"/>
  <c r="A363" i="1" s="1"/>
  <c r="C365" i="1"/>
  <c r="B365" i="1" s="1"/>
  <c r="A365" i="1" s="1"/>
  <c r="C334" i="1"/>
  <c r="B334" i="1" s="1"/>
  <c r="A334" i="1" s="1"/>
  <c r="C342" i="1"/>
  <c r="B342" i="1" s="1"/>
  <c r="A342" i="1" s="1"/>
  <c r="C333" i="1"/>
  <c r="B333" i="1" s="1"/>
  <c r="A333" i="1" s="1"/>
  <c r="C338" i="1"/>
  <c r="B338" i="1" s="1"/>
  <c r="A338" i="1" s="1"/>
  <c r="C337" i="1"/>
  <c r="B337" i="1" s="1"/>
  <c r="A337" i="1" s="1"/>
  <c r="C336" i="1"/>
  <c r="B336" i="1" s="1"/>
  <c r="A336" i="1" s="1"/>
  <c r="C340" i="1"/>
  <c r="B340" i="1" s="1"/>
  <c r="A340" i="1" s="1"/>
  <c r="C341" i="1"/>
  <c r="B341" i="1" s="1"/>
  <c r="A341" i="1" s="1"/>
  <c r="C399" i="1"/>
  <c r="B399" i="1" s="1"/>
  <c r="A399" i="1" s="1"/>
  <c r="C398" i="1"/>
  <c r="B398" i="1" s="1"/>
  <c r="A398" i="1" s="1"/>
  <c r="C397" i="1"/>
  <c r="B397" i="1" s="1"/>
  <c r="A397" i="1" s="1"/>
  <c r="C402" i="1"/>
  <c r="B402" i="1" s="1"/>
  <c r="A402" i="1" s="1"/>
  <c r="C343" i="1"/>
  <c r="B343" i="1" s="1"/>
  <c r="A343" i="1" s="1"/>
  <c r="C403" i="1"/>
  <c r="B403" i="1" s="1"/>
  <c r="A403" i="1" s="1"/>
  <c r="C396" i="1"/>
  <c r="B396" i="1" s="1"/>
  <c r="A396" i="1" s="1"/>
  <c r="C339" i="1"/>
  <c r="B339" i="1" s="1"/>
  <c r="A339" i="1" s="1"/>
  <c r="C400" i="1"/>
  <c r="B400" i="1" s="1"/>
  <c r="A400" i="1" s="1"/>
  <c r="C335" i="1"/>
  <c r="B335" i="1" s="1"/>
  <c r="A335" i="1" s="1"/>
  <c r="C401" i="1"/>
  <c r="B401" i="1" s="1"/>
  <c r="A401" i="1" s="1"/>
  <c r="C433" i="1"/>
  <c r="B433" i="1" s="1"/>
  <c r="A433" i="1" s="1"/>
  <c r="C434" i="1"/>
  <c r="B434" i="1" s="1"/>
  <c r="A434" i="1" s="1"/>
  <c r="C387" i="1"/>
  <c r="B387" i="1" s="1"/>
  <c r="A387" i="1" s="1"/>
  <c r="C383" i="1"/>
  <c r="B383" i="1" s="1"/>
  <c r="A383" i="1" s="1"/>
  <c r="C381" i="1"/>
  <c r="B381" i="1" s="1"/>
  <c r="A381" i="1" s="1"/>
  <c r="C385" i="1"/>
  <c r="B385" i="1" s="1"/>
  <c r="A385" i="1" s="1"/>
  <c r="C389" i="1"/>
  <c r="B389" i="1" s="1"/>
  <c r="A389" i="1" s="1"/>
  <c r="C458" i="1"/>
  <c r="B458" i="1" s="1"/>
  <c r="A458" i="1" s="1"/>
  <c r="C380" i="1"/>
  <c r="B380" i="1" s="1"/>
  <c r="A380" i="1" s="1"/>
  <c r="C497" i="1"/>
  <c r="B497" i="1" s="1"/>
  <c r="A497" i="1" s="1"/>
  <c r="C498" i="1"/>
  <c r="B498" i="1" s="1"/>
  <c r="A498" i="1" s="1"/>
  <c r="C436" i="1"/>
  <c r="B436" i="1" s="1"/>
  <c r="A436" i="1" s="1"/>
  <c r="C390" i="1"/>
  <c r="B390" i="1" s="1"/>
  <c r="A390" i="1" s="1"/>
  <c r="C384" i="1"/>
  <c r="B384" i="1" s="1"/>
  <c r="A384" i="1" s="1"/>
  <c r="C386" i="1"/>
  <c r="B386" i="1" s="1"/>
  <c r="A386" i="1" s="1"/>
  <c r="C435" i="1"/>
  <c r="B435" i="1" s="1"/>
  <c r="A435" i="1" s="1"/>
  <c r="C430" i="1"/>
  <c r="B430" i="1" s="1"/>
  <c r="A430" i="1" s="1"/>
  <c r="C429" i="1"/>
  <c r="B429" i="1" s="1"/>
  <c r="A429" i="1" s="1"/>
  <c r="C391" i="1"/>
  <c r="B391" i="1" s="1"/>
  <c r="A391" i="1" s="1"/>
  <c r="C394" i="1"/>
  <c r="B394" i="1" s="1"/>
  <c r="A394" i="1" s="1"/>
  <c r="C431" i="1"/>
  <c r="B431" i="1" s="1"/>
  <c r="A431" i="1" s="1"/>
  <c r="C432" i="1"/>
  <c r="B432" i="1" s="1"/>
  <c r="A432" i="1" s="1"/>
  <c r="C456" i="1"/>
  <c r="B456" i="1" s="1"/>
  <c r="A456" i="1" s="1"/>
  <c r="C388" i="1"/>
  <c r="B388" i="1" s="1"/>
  <c r="A388" i="1" s="1"/>
  <c r="C460" i="1"/>
  <c r="B460" i="1" s="1"/>
  <c r="A460" i="1" s="1"/>
  <c r="C459" i="1"/>
  <c r="B459" i="1" s="1"/>
  <c r="A459" i="1" s="1"/>
  <c r="C457" i="1"/>
  <c r="B457" i="1" s="1"/>
  <c r="A457" i="1" s="1"/>
  <c r="C423" i="1"/>
  <c r="B423" i="1" s="1"/>
  <c r="A423" i="1" s="1"/>
  <c r="C424" i="1"/>
  <c r="B424" i="1" s="1"/>
  <c r="A424" i="1" s="1"/>
  <c r="C426" i="1"/>
  <c r="B426" i="1" s="1"/>
  <c r="A426" i="1" s="1"/>
  <c r="C425" i="1"/>
  <c r="B425" i="1" s="1"/>
  <c r="A425" i="1" s="1"/>
  <c r="C427" i="1"/>
  <c r="B427" i="1" s="1"/>
  <c r="A427" i="1" s="1"/>
  <c r="C428" i="1"/>
  <c r="B428" i="1" s="1"/>
  <c r="A428" i="1" s="1"/>
  <c r="C493" i="1"/>
  <c r="B493" i="1" s="1"/>
  <c r="A493" i="1" s="1"/>
  <c r="C491" i="1"/>
  <c r="B491" i="1" s="1"/>
  <c r="A491" i="1" s="1"/>
  <c r="C496" i="1"/>
  <c r="B496" i="1" s="1"/>
  <c r="A496" i="1" s="1"/>
  <c r="C490" i="1"/>
  <c r="B490" i="1" s="1"/>
  <c r="A490" i="1" s="1"/>
  <c r="C488" i="1"/>
  <c r="B488" i="1" s="1"/>
  <c r="A488" i="1" s="1"/>
  <c r="C495" i="1"/>
  <c r="B495" i="1" s="1"/>
  <c r="A495" i="1" s="1"/>
  <c r="C489" i="1"/>
  <c r="B489" i="1" s="1"/>
  <c r="A489" i="1" s="1"/>
  <c r="C494" i="1"/>
  <c r="B494" i="1" s="1"/>
  <c r="A494" i="1" s="1"/>
  <c r="C419" i="1"/>
  <c r="B419" i="1" s="1"/>
  <c r="A419" i="1" s="1"/>
  <c r="C416" i="1"/>
  <c r="B416" i="1" s="1"/>
  <c r="A416" i="1" s="1"/>
  <c r="C415" i="1"/>
  <c r="B415" i="1" s="1"/>
  <c r="A415" i="1" s="1"/>
  <c r="C422" i="1"/>
  <c r="B422" i="1" s="1"/>
  <c r="A422" i="1" s="1"/>
  <c r="C421" i="1"/>
  <c r="B421" i="1" s="1"/>
  <c r="A421" i="1" s="1"/>
  <c r="C420" i="1"/>
  <c r="B420" i="1" s="1"/>
  <c r="A420" i="1" s="1"/>
  <c r="C417" i="1"/>
  <c r="B417" i="1" s="1"/>
  <c r="A417" i="1" s="1"/>
  <c r="C418" i="1"/>
  <c r="B418" i="1" s="1"/>
  <c r="A418" i="1" s="1"/>
  <c r="C475" i="1"/>
  <c r="B475" i="1" s="1"/>
  <c r="A475" i="1" s="1"/>
  <c r="C474" i="1"/>
  <c r="B474" i="1" s="1"/>
  <c r="A474" i="1" s="1"/>
  <c r="C473" i="1"/>
  <c r="B473" i="1" s="1"/>
  <c r="A473" i="1" s="1"/>
  <c r="C358" i="1"/>
  <c r="B358" i="1" s="1"/>
  <c r="A358" i="1" s="1"/>
  <c r="C362" i="1"/>
  <c r="B362" i="1" s="1"/>
  <c r="A362" i="1" s="1"/>
  <c r="C360" i="1"/>
  <c r="B360" i="1" s="1"/>
  <c r="A360" i="1" s="1"/>
  <c r="C361" i="1"/>
  <c r="B361" i="1" s="1"/>
  <c r="A361" i="1" s="1"/>
  <c r="C359" i="1"/>
  <c r="B359" i="1" s="1"/>
  <c r="A359" i="1" s="1"/>
  <c r="C357" i="1"/>
  <c r="B357" i="1" s="1"/>
  <c r="A357" i="1" s="1"/>
  <c r="C344" i="1"/>
  <c r="B344" i="1" s="1"/>
  <c r="A344" i="1" s="1"/>
  <c r="C354" i="1"/>
  <c r="B354" i="1" s="1"/>
  <c r="A354" i="1" s="1"/>
  <c r="C345" i="1"/>
  <c r="B345" i="1" s="1"/>
  <c r="A345" i="1" s="1"/>
  <c r="C348" i="1"/>
  <c r="B348" i="1" s="1"/>
  <c r="A348" i="1" s="1"/>
  <c r="C353" i="1"/>
  <c r="B353" i="1" s="1"/>
  <c r="A353" i="1" s="1"/>
  <c r="C351" i="1"/>
  <c r="B351" i="1" s="1"/>
  <c r="A351" i="1" s="1"/>
  <c r="C352" i="1"/>
  <c r="B352" i="1" s="1"/>
  <c r="A352" i="1" s="1"/>
  <c r="C350" i="1"/>
  <c r="B350" i="1" s="1"/>
  <c r="A350" i="1" s="1"/>
  <c r="C346" i="1"/>
  <c r="B346" i="1" s="1"/>
  <c r="A346" i="1" s="1"/>
  <c r="C347" i="1"/>
  <c r="B347" i="1" s="1"/>
  <c r="A347" i="1" s="1"/>
  <c r="C349" i="1"/>
  <c r="B349" i="1" s="1"/>
  <c r="A349" i="1" s="1"/>
  <c r="C395" i="1"/>
  <c r="B395" i="1" s="1"/>
  <c r="A395" i="1" s="1"/>
  <c r="C492" i="1"/>
  <c r="B492" i="1" s="1"/>
  <c r="A492" i="1" s="1"/>
  <c r="C461" i="1"/>
  <c r="B461" i="1" s="1"/>
  <c r="A461" i="1" s="1"/>
  <c r="C477" i="1"/>
  <c r="B477" i="1" s="1"/>
  <c r="A477" i="1" s="1"/>
  <c r="C476" i="1"/>
  <c r="B476" i="1" s="1"/>
  <c r="A476" i="1" s="1"/>
  <c r="C392" i="1"/>
  <c r="B392" i="1" s="1"/>
  <c r="A392" i="1" s="1"/>
  <c r="C393" i="1"/>
  <c r="B393" i="1" s="1"/>
  <c r="A393" i="1" s="1"/>
  <c r="C437" i="1"/>
  <c r="B437" i="1" s="1"/>
  <c r="A437" i="1" s="1"/>
  <c r="C486" i="1"/>
  <c r="B486" i="1" s="1"/>
  <c r="A486" i="1" s="1"/>
  <c r="C482" i="1"/>
  <c r="B482" i="1" s="1"/>
  <c r="A482" i="1" s="1"/>
  <c r="C483" i="1"/>
  <c r="B483" i="1" s="1"/>
  <c r="A483" i="1" s="1"/>
  <c r="C485" i="1"/>
  <c r="B485" i="1" s="1"/>
  <c r="A485" i="1" s="1"/>
  <c r="C481" i="1"/>
  <c r="B481" i="1" s="1"/>
  <c r="A481" i="1" s="1"/>
  <c r="C480" i="1"/>
  <c r="B480" i="1" s="1"/>
  <c r="A480" i="1" s="1"/>
  <c r="C484" i="1"/>
  <c r="B484" i="1" s="1"/>
  <c r="A484" i="1" s="1"/>
  <c r="C487" i="1"/>
  <c r="B487" i="1" s="1"/>
  <c r="A487" i="1" s="1"/>
  <c r="C479" i="1"/>
  <c r="B479" i="1" s="1"/>
  <c r="A479" i="1" s="1"/>
  <c r="C382" i="1"/>
  <c r="B382" i="1" s="1"/>
  <c r="A382" i="1" s="1"/>
  <c r="C503" i="1"/>
  <c r="B503" i="1" s="1"/>
  <c r="A503" i="1" s="1"/>
  <c r="C501" i="1"/>
  <c r="B501" i="1" s="1"/>
  <c r="A501" i="1" s="1"/>
  <c r="C500" i="1"/>
  <c r="B500" i="1" s="1"/>
  <c r="A500" i="1" s="1"/>
  <c r="C504" i="1"/>
  <c r="B504" i="1" s="1"/>
  <c r="A504" i="1" s="1"/>
  <c r="C506" i="1"/>
  <c r="B506" i="1" s="1"/>
  <c r="A506" i="1" s="1"/>
  <c r="C507" i="1"/>
  <c r="B507" i="1" s="1"/>
  <c r="A507" i="1" s="1"/>
  <c r="C505" i="1"/>
  <c r="B505" i="1" s="1"/>
  <c r="A505" i="1" s="1"/>
  <c r="C499" i="1"/>
  <c r="B499" i="1" s="1"/>
  <c r="A499" i="1" s="1"/>
  <c r="C502" i="1"/>
  <c r="B502" i="1" s="1"/>
  <c r="A502" i="1" s="1"/>
  <c r="C478" i="1"/>
  <c r="B478" i="1" s="1"/>
  <c r="A478" i="1" s="1"/>
  <c r="C407" i="1"/>
  <c r="B407" i="1" s="1"/>
  <c r="A407" i="1" s="1"/>
  <c r="C405" i="1"/>
  <c r="B405" i="1" s="1"/>
  <c r="A405" i="1" s="1"/>
  <c r="C409" i="1"/>
  <c r="B409" i="1" s="1"/>
  <c r="A409" i="1" s="1"/>
  <c r="C412" i="1"/>
  <c r="B412" i="1" s="1"/>
  <c r="A412" i="1" s="1"/>
  <c r="C410" i="1"/>
  <c r="B410" i="1" s="1"/>
  <c r="A410" i="1" s="1"/>
  <c r="C414" i="1"/>
  <c r="B414" i="1" s="1"/>
  <c r="A414" i="1" s="1"/>
  <c r="C406" i="1"/>
  <c r="B406" i="1" s="1"/>
  <c r="A406" i="1" s="1"/>
  <c r="C404" i="1"/>
  <c r="B404" i="1" s="1"/>
  <c r="A404" i="1" s="1"/>
  <c r="C411" i="1"/>
  <c r="B411" i="1" s="1"/>
  <c r="A411" i="1" s="1"/>
  <c r="C408" i="1"/>
  <c r="B408" i="1" s="1"/>
  <c r="A408" i="1" s="1"/>
  <c r="C413" i="1"/>
  <c r="B413" i="1" s="1"/>
  <c r="A413" i="1" s="1"/>
  <c r="C467" i="1"/>
  <c r="B467" i="1" s="1"/>
  <c r="A467" i="1" s="1"/>
  <c r="C468" i="1"/>
  <c r="B468" i="1" s="1"/>
  <c r="A468" i="1" s="1"/>
  <c r="C463" i="1"/>
  <c r="B463" i="1" s="1"/>
  <c r="A463" i="1" s="1"/>
  <c r="C469" i="1"/>
  <c r="B469" i="1" s="1"/>
  <c r="A469" i="1" s="1"/>
  <c r="C465" i="1"/>
  <c r="B465" i="1" s="1"/>
  <c r="A465" i="1" s="1"/>
  <c r="C462" i="1"/>
  <c r="B462" i="1" s="1"/>
  <c r="A462" i="1" s="1"/>
  <c r="C466" i="1"/>
  <c r="B466" i="1" s="1"/>
  <c r="A466" i="1" s="1"/>
  <c r="C464" i="1"/>
  <c r="B464" i="1" s="1"/>
  <c r="A464" i="1" s="1"/>
  <c r="C616" i="1"/>
  <c r="C617" i="1"/>
  <c r="B617" i="1" s="1"/>
  <c r="A617" i="1" s="1"/>
  <c r="C613" i="1"/>
  <c r="B613" i="1" s="1"/>
  <c r="A613" i="1" s="1"/>
  <c r="C615" i="1"/>
  <c r="B615" i="1" s="1"/>
  <c r="A615" i="1" s="1"/>
  <c r="C619" i="1"/>
  <c r="B619" i="1" s="1"/>
  <c r="A619" i="1" s="1"/>
  <c r="C614" i="1"/>
  <c r="B614" i="1" s="1"/>
  <c r="A614" i="1" s="1"/>
  <c r="C618" i="1"/>
  <c r="B618" i="1" s="1"/>
  <c r="A618" i="1" s="1"/>
  <c r="C542" i="1"/>
  <c r="B542" i="1" s="1"/>
  <c r="A542" i="1" s="1"/>
  <c r="C625" i="1"/>
  <c r="B625" i="1" s="1"/>
  <c r="A625" i="1" s="1"/>
  <c r="C541" i="1"/>
  <c r="B541" i="1" s="1"/>
  <c r="A541" i="1" s="1"/>
  <c r="C543" i="1"/>
  <c r="B543" i="1" s="1"/>
  <c r="A543" i="1" s="1"/>
  <c r="C620" i="1"/>
  <c r="B620" i="1" s="1"/>
  <c r="A620" i="1" s="1"/>
  <c r="C545" i="1"/>
  <c r="B545" i="1" s="1"/>
  <c r="A545" i="1" s="1"/>
  <c r="C546" i="1"/>
  <c r="B546" i="1" s="1"/>
  <c r="A546" i="1" s="1"/>
  <c r="C544" i="1"/>
  <c r="B544" i="1" s="1"/>
  <c r="A544" i="1" s="1"/>
  <c r="C626" i="1"/>
  <c r="B626" i="1" s="1"/>
  <c r="A626" i="1" s="1"/>
  <c r="C627" i="1"/>
  <c r="B627" i="1" s="1"/>
  <c r="A627" i="1" s="1"/>
  <c r="C629" i="1"/>
  <c r="B629" i="1" s="1"/>
  <c r="A629" i="1" s="1"/>
  <c r="C621" i="1"/>
  <c r="B621" i="1" s="1"/>
  <c r="A621" i="1" s="1"/>
  <c r="C630" i="1"/>
  <c r="B630" i="1" s="1"/>
  <c r="A630" i="1" s="1"/>
  <c r="C628" i="1"/>
  <c r="B628" i="1" s="1"/>
  <c r="A628" i="1" s="1"/>
  <c r="C623" i="1"/>
  <c r="B623" i="1" s="1"/>
  <c r="A623" i="1" s="1"/>
  <c r="C547" i="1"/>
  <c r="B547" i="1" s="1"/>
  <c r="A547" i="1" s="1"/>
  <c r="C622" i="1"/>
  <c r="B622" i="1" s="1"/>
  <c r="A622" i="1" s="1"/>
  <c r="C624" i="1"/>
  <c r="B624" i="1" s="1"/>
  <c r="A624" i="1" s="1"/>
  <c r="C645" i="1"/>
  <c r="B645" i="1" s="1"/>
  <c r="A645" i="1" s="1"/>
  <c r="C646" i="1"/>
  <c r="B646" i="1" s="1"/>
  <c r="A646" i="1" s="1"/>
  <c r="C647" i="1"/>
  <c r="B647" i="1" s="1"/>
  <c r="A647" i="1" s="1"/>
  <c r="C530" i="1"/>
  <c r="B530" i="1" s="1"/>
  <c r="A530" i="1" s="1"/>
  <c r="C548" i="1"/>
  <c r="B548" i="1" s="1"/>
  <c r="A548" i="1" s="1"/>
  <c r="C549" i="1"/>
  <c r="B549" i="1" s="1"/>
  <c r="A549" i="1" s="1"/>
  <c r="C551" i="1"/>
  <c r="B551" i="1" s="1"/>
  <c r="A551" i="1" s="1"/>
  <c r="C531" i="1"/>
  <c r="B531" i="1" s="1"/>
  <c r="A531" i="1" s="1"/>
  <c r="C552" i="1"/>
  <c r="B552" i="1" s="1"/>
  <c r="A552" i="1" s="1"/>
  <c r="C550" i="1"/>
  <c r="B550" i="1" s="1"/>
  <c r="A550" i="1" s="1"/>
  <c r="C553" i="1"/>
  <c r="B553" i="1" s="1"/>
  <c r="A553" i="1" s="1"/>
  <c r="C554" i="1"/>
  <c r="B554" i="1" s="1"/>
  <c r="A554" i="1" s="1"/>
  <c r="C539" i="1"/>
  <c r="B539" i="1" s="1"/>
  <c r="A539" i="1" s="1"/>
  <c r="C538" i="1"/>
  <c r="B538" i="1" s="1"/>
  <c r="A538" i="1" s="1"/>
  <c r="C540" i="1"/>
  <c r="B540" i="1" s="1"/>
  <c r="A540" i="1" s="1"/>
  <c r="C509" i="1"/>
  <c r="B509" i="1" s="1"/>
  <c r="A509" i="1" s="1"/>
  <c r="C517" i="1"/>
  <c r="B517" i="1" s="1"/>
  <c r="A517" i="1" s="1"/>
  <c r="C508" i="1"/>
  <c r="B508" i="1" s="1"/>
  <c r="A508" i="1" s="1"/>
  <c r="C513" i="1"/>
  <c r="B513" i="1" s="1"/>
  <c r="A513" i="1" s="1"/>
  <c r="C512" i="1"/>
  <c r="B512" i="1" s="1"/>
  <c r="A512" i="1" s="1"/>
  <c r="C511" i="1"/>
  <c r="B511" i="1" s="1"/>
  <c r="A511" i="1" s="1"/>
  <c r="C515" i="1"/>
  <c r="B515" i="1" s="1"/>
  <c r="A515" i="1" s="1"/>
  <c r="C516" i="1"/>
  <c r="B516" i="1" s="1"/>
  <c r="A516" i="1" s="1"/>
  <c r="C574" i="1"/>
  <c r="B574" i="1" s="1"/>
  <c r="A574" i="1" s="1"/>
  <c r="C573" i="1"/>
  <c r="B573" i="1" s="1"/>
  <c r="A573" i="1" s="1"/>
  <c r="C572" i="1"/>
  <c r="B572" i="1" s="1"/>
  <c r="A572" i="1" s="1"/>
  <c r="C577" i="1"/>
  <c r="B577" i="1" s="1"/>
  <c r="A577" i="1" s="1"/>
  <c r="C518" i="1"/>
  <c r="B518" i="1" s="1"/>
  <c r="A518" i="1" s="1"/>
  <c r="C578" i="1"/>
  <c r="B578" i="1" s="1"/>
  <c r="A578" i="1" s="1"/>
  <c r="C571" i="1"/>
  <c r="B571" i="1" s="1"/>
  <c r="A571" i="1" s="1"/>
  <c r="C514" i="1"/>
  <c r="B514" i="1" s="1"/>
  <c r="A514" i="1" s="1"/>
  <c r="C575" i="1"/>
  <c r="B575" i="1" s="1"/>
  <c r="A575" i="1" s="1"/>
  <c r="C510" i="1"/>
  <c r="B510" i="1" s="1"/>
  <c r="A510" i="1" s="1"/>
  <c r="C576" i="1"/>
  <c r="B576" i="1" s="1"/>
  <c r="A576" i="1" s="1"/>
  <c r="C608" i="1"/>
  <c r="B608" i="1" s="1"/>
  <c r="A608" i="1" s="1"/>
  <c r="C609" i="1"/>
  <c r="B609" i="1" s="1"/>
  <c r="A609" i="1" s="1"/>
  <c r="C562" i="1"/>
  <c r="B562" i="1" s="1"/>
  <c r="A562" i="1" s="1"/>
  <c r="C558" i="1"/>
  <c r="B558" i="1" s="1"/>
  <c r="A558" i="1" s="1"/>
  <c r="C556" i="1"/>
  <c r="B556" i="1" s="1"/>
  <c r="A556" i="1" s="1"/>
  <c r="C560" i="1"/>
  <c r="B560" i="1" s="1"/>
  <c r="A560" i="1" s="1"/>
  <c r="C564" i="1"/>
  <c r="B564" i="1" s="1"/>
  <c r="A564" i="1" s="1"/>
  <c r="C633" i="1"/>
  <c r="B633" i="1" s="1"/>
  <c r="A633" i="1" s="1"/>
  <c r="C555" i="1"/>
  <c r="B555" i="1" s="1"/>
  <c r="A555" i="1" s="1"/>
  <c r="C672" i="1"/>
  <c r="B672" i="1" s="1"/>
  <c r="A672" i="1" s="1"/>
  <c r="C673" i="1"/>
  <c r="B673" i="1" s="1"/>
  <c r="A673" i="1" s="1"/>
  <c r="C611" i="1"/>
  <c r="B611" i="1" s="1"/>
  <c r="A611" i="1" s="1"/>
  <c r="C565" i="1"/>
  <c r="B565" i="1" s="1"/>
  <c r="A565" i="1" s="1"/>
  <c r="C559" i="1"/>
  <c r="B559" i="1" s="1"/>
  <c r="A559" i="1" s="1"/>
  <c r="C561" i="1"/>
  <c r="B561" i="1" s="1"/>
  <c r="A561" i="1" s="1"/>
  <c r="C610" i="1"/>
  <c r="B610" i="1" s="1"/>
  <c r="A610" i="1" s="1"/>
  <c r="C605" i="1"/>
  <c r="B605" i="1" s="1"/>
  <c r="A605" i="1" s="1"/>
  <c r="C604" i="1"/>
  <c r="B604" i="1" s="1"/>
  <c r="A604" i="1" s="1"/>
  <c r="C566" i="1"/>
  <c r="B566" i="1" s="1"/>
  <c r="A566" i="1" s="1"/>
  <c r="C569" i="1"/>
  <c r="B569" i="1" s="1"/>
  <c r="A569" i="1" s="1"/>
  <c r="C606" i="1"/>
  <c r="B606" i="1" s="1"/>
  <c r="A606" i="1" s="1"/>
  <c r="C607" i="1"/>
  <c r="B607" i="1" s="1"/>
  <c r="A607" i="1" s="1"/>
  <c r="C631" i="1"/>
  <c r="B631" i="1" s="1"/>
  <c r="A631" i="1" s="1"/>
  <c r="C563" i="1"/>
  <c r="B563" i="1" s="1"/>
  <c r="A563" i="1" s="1"/>
  <c r="C635" i="1"/>
  <c r="B635" i="1" s="1"/>
  <c r="A635" i="1" s="1"/>
  <c r="C634" i="1"/>
  <c r="B634" i="1" s="1"/>
  <c r="A634" i="1" s="1"/>
  <c r="C632" i="1"/>
  <c r="B632" i="1" s="1"/>
  <c r="A632" i="1" s="1"/>
  <c r="C598" i="1"/>
  <c r="B598" i="1" s="1"/>
  <c r="A598" i="1" s="1"/>
  <c r="C599" i="1"/>
  <c r="B599" i="1" s="1"/>
  <c r="A599" i="1" s="1"/>
  <c r="C601" i="1"/>
  <c r="B601" i="1" s="1"/>
  <c r="A601" i="1" s="1"/>
  <c r="C600" i="1"/>
  <c r="B600" i="1" s="1"/>
  <c r="A600" i="1" s="1"/>
  <c r="C602" i="1"/>
  <c r="B602" i="1" s="1"/>
  <c r="A602" i="1" s="1"/>
  <c r="C603" i="1"/>
  <c r="B603" i="1" s="1"/>
  <c r="A603" i="1" s="1"/>
  <c r="C668" i="1"/>
  <c r="B668" i="1" s="1"/>
  <c r="A668" i="1" s="1"/>
  <c r="C666" i="1"/>
  <c r="B666" i="1" s="1"/>
  <c r="A666" i="1" s="1"/>
  <c r="C671" i="1"/>
  <c r="B671" i="1" s="1"/>
  <c r="A671" i="1" s="1"/>
  <c r="C665" i="1"/>
  <c r="B665" i="1" s="1"/>
  <c r="A665" i="1" s="1"/>
  <c r="C663" i="1"/>
  <c r="B663" i="1" s="1"/>
  <c r="A663" i="1" s="1"/>
  <c r="C670" i="1"/>
  <c r="B670" i="1" s="1"/>
  <c r="A670" i="1" s="1"/>
  <c r="C664" i="1"/>
  <c r="B664" i="1" s="1"/>
  <c r="A664" i="1" s="1"/>
  <c r="C669" i="1"/>
  <c r="B669" i="1" s="1"/>
  <c r="A669" i="1" s="1"/>
  <c r="C594" i="1"/>
  <c r="B594" i="1" s="1"/>
  <c r="A594" i="1" s="1"/>
  <c r="C591" i="1"/>
  <c r="B591" i="1" s="1"/>
  <c r="A591" i="1" s="1"/>
  <c r="C590" i="1"/>
  <c r="B590" i="1" s="1"/>
  <c r="A590" i="1" s="1"/>
  <c r="C597" i="1"/>
  <c r="B597" i="1" s="1"/>
  <c r="A597" i="1" s="1"/>
  <c r="C596" i="1"/>
  <c r="B596" i="1" s="1"/>
  <c r="A596" i="1" s="1"/>
  <c r="C595" i="1"/>
  <c r="B595" i="1" s="1"/>
  <c r="A595" i="1" s="1"/>
  <c r="C592" i="1"/>
  <c r="B592" i="1" s="1"/>
  <c r="A592" i="1" s="1"/>
  <c r="C593" i="1"/>
  <c r="B593" i="1" s="1"/>
  <c r="A593" i="1" s="1"/>
  <c r="C650" i="1"/>
  <c r="B650" i="1" s="1"/>
  <c r="A650" i="1" s="1"/>
  <c r="C649" i="1"/>
  <c r="B649" i="1" s="1"/>
  <c r="A649" i="1" s="1"/>
  <c r="C648" i="1"/>
  <c r="B648" i="1" s="1"/>
  <c r="A648" i="1" s="1"/>
  <c r="C533" i="1"/>
  <c r="B533" i="1" s="1"/>
  <c r="A533" i="1" s="1"/>
  <c r="C537" i="1"/>
  <c r="B537" i="1" s="1"/>
  <c r="A537" i="1" s="1"/>
  <c r="C535" i="1"/>
  <c r="B535" i="1" s="1"/>
  <c r="A535" i="1" s="1"/>
  <c r="C536" i="1"/>
  <c r="B536" i="1" s="1"/>
  <c r="A536" i="1" s="1"/>
  <c r="C534" i="1"/>
  <c r="B534" i="1" s="1"/>
  <c r="A534" i="1" s="1"/>
  <c r="C532" i="1"/>
  <c r="B532" i="1" s="1"/>
  <c r="A532" i="1" s="1"/>
  <c r="C519" i="1"/>
  <c r="B519" i="1" s="1"/>
  <c r="A519" i="1" s="1"/>
  <c r="C529" i="1"/>
  <c r="B529" i="1" s="1"/>
  <c r="A529" i="1" s="1"/>
  <c r="C520" i="1"/>
  <c r="B520" i="1" s="1"/>
  <c r="A520" i="1" s="1"/>
  <c r="C523" i="1"/>
  <c r="B523" i="1" s="1"/>
  <c r="A523" i="1" s="1"/>
  <c r="C528" i="1"/>
  <c r="B528" i="1" s="1"/>
  <c r="A528" i="1" s="1"/>
  <c r="C526" i="1"/>
  <c r="B526" i="1" s="1"/>
  <c r="A526" i="1" s="1"/>
  <c r="C527" i="1"/>
  <c r="B527" i="1" s="1"/>
  <c r="A527" i="1" s="1"/>
  <c r="C525" i="1"/>
  <c r="B525" i="1" s="1"/>
  <c r="A525" i="1" s="1"/>
  <c r="C521" i="1"/>
  <c r="B521" i="1" s="1"/>
  <c r="A521" i="1" s="1"/>
  <c r="C522" i="1"/>
  <c r="B522" i="1" s="1"/>
  <c r="A522" i="1" s="1"/>
  <c r="C524" i="1"/>
  <c r="B524" i="1" s="1"/>
  <c r="A524" i="1" s="1"/>
  <c r="C570" i="1"/>
  <c r="B570" i="1" s="1"/>
  <c r="A570" i="1" s="1"/>
  <c r="C667" i="1"/>
  <c r="B667" i="1" s="1"/>
  <c r="A667" i="1" s="1"/>
  <c r="C636" i="1"/>
  <c r="B636" i="1" s="1"/>
  <c r="A636" i="1" s="1"/>
  <c r="C652" i="1"/>
  <c r="B652" i="1" s="1"/>
  <c r="A652" i="1" s="1"/>
  <c r="C651" i="1"/>
  <c r="B651" i="1" s="1"/>
  <c r="A651" i="1" s="1"/>
  <c r="C567" i="1"/>
  <c r="B567" i="1" s="1"/>
  <c r="A567" i="1" s="1"/>
  <c r="C568" i="1"/>
  <c r="B568" i="1" s="1"/>
  <c r="A568" i="1" s="1"/>
  <c r="C612" i="1"/>
  <c r="B612" i="1" s="1"/>
  <c r="A612" i="1" s="1"/>
  <c r="C661" i="1"/>
  <c r="B661" i="1" s="1"/>
  <c r="A661" i="1" s="1"/>
  <c r="C657" i="1"/>
  <c r="B657" i="1" s="1"/>
  <c r="A657" i="1" s="1"/>
  <c r="C658" i="1"/>
  <c r="B658" i="1" s="1"/>
  <c r="A658" i="1" s="1"/>
  <c r="C660" i="1"/>
  <c r="B660" i="1" s="1"/>
  <c r="A660" i="1" s="1"/>
  <c r="C656" i="1"/>
  <c r="B656" i="1" s="1"/>
  <c r="A656" i="1" s="1"/>
  <c r="C655" i="1"/>
  <c r="B655" i="1" s="1"/>
  <c r="A655" i="1" s="1"/>
  <c r="C659" i="1"/>
  <c r="B659" i="1" s="1"/>
  <c r="A659" i="1" s="1"/>
  <c r="C662" i="1"/>
  <c r="B662" i="1" s="1"/>
  <c r="A662" i="1" s="1"/>
  <c r="C654" i="1"/>
  <c r="B654" i="1" s="1"/>
  <c r="A654" i="1" s="1"/>
  <c r="C557" i="1"/>
  <c r="B557" i="1" s="1"/>
  <c r="A557" i="1" s="1"/>
  <c r="C678" i="1"/>
  <c r="B678" i="1" s="1"/>
  <c r="A678" i="1" s="1"/>
  <c r="C676" i="1"/>
  <c r="B676" i="1" s="1"/>
  <c r="A676" i="1" s="1"/>
  <c r="C675" i="1"/>
  <c r="B675" i="1" s="1"/>
  <c r="A675" i="1" s="1"/>
  <c r="C679" i="1"/>
  <c r="B679" i="1" s="1"/>
  <c r="A679" i="1" s="1"/>
  <c r="C681" i="1"/>
  <c r="B681" i="1" s="1"/>
  <c r="A681" i="1" s="1"/>
  <c r="C682" i="1"/>
  <c r="B682" i="1" s="1"/>
  <c r="A682" i="1" s="1"/>
  <c r="C680" i="1"/>
  <c r="B680" i="1" s="1"/>
  <c r="A680" i="1" s="1"/>
  <c r="C674" i="1"/>
  <c r="B674" i="1" s="1"/>
  <c r="A674" i="1" s="1"/>
  <c r="C677" i="1"/>
  <c r="B677" i="1" s="1"/>
  <c r="A677" i="1" s="1"/>
  <c r="C653" i="1"/>
  <c r="B653" i="1" s="1"/>
  <c r="A653" i="1" s="1"/>
  <c r="C582" i="1"/>
  <c r="B582" i="1" s="1"/>
  <c r="A582" i="1" s="1"/>
  <c r="C580" i="1"/>
  <c r="B580" i="1" s="1"/>
  <c r="A580" i="1" s="1"/>
  <c r="C584" i="1"/>
  <c r="B584" i="1" s="1"/>
  <c r="A584" i="1" s="1"/>
  <c r="C587" i="1"/>
  <c r="B587" i="1" s="1"/>
  <c r="A587" i="1" s="1"/>
  <c r="C585" i="1"/>
  <c r="B585" i="1" s="1"/>
  <c r="A585" i="1" s="1"/>
  <c r="C589" i="1"/>
  <c r="B589" i="1" s="1"/>
  <c r="A589" i="1" s="1"/>
  <c r="C581" i="1"/>
  <c r="B581" i="1" s="1"/>
  <c r="A581" i="1" s="1"/>
  <c r="C579" i="1"/>
  <c r="B579" i="1" s="1"/>
  <c r="A579" i="1" s="1"/>
  <c r="C586" i="1"/>
  <c r="B586" i="1" s="1"/>
  <c r="A586" i="1" s="1"/>
  <c r="C583" i="1"/>
  <c r="B583" i="1" s="1"/>
  <c r="A583" i="1" s="1"/>
  <c r="C588" i="1"/>
  <c r="B588" i="1" s="1"/>
  <c r="A588" i="1" s="1"/>
  <c r="C642" i="1"/>
  <c r="B642" i="1" s="1"/>
  <c r="A642" i="1" s="1"/>
  <c r="C643" i="1"/>
  <c r="B643" i="1" s="1"/>
  <c r="A643" i="1" s="1"/>
  <c r="C638" i="1"/>
  <c r="B638" i="1" s="1"/>
  <c r="A638" i="1" s="1"/>
  <c r="C644" i="1"/>
  <c r="B644" i="1" s="1"/>
  <c r="A644" i="1" s="1"/>
  <c r="C640" i="1"/>
  <c r="B640" i="1" s="1"/>
  <c r="A640" i="1" s="1"/>
  <c r="C637" i="1"/>
  <c r="B637" i="1" s="1"/>
  <c r="A637" i="1" s="1"/>
  <c r="C641" i="1"/>
  <c r="B641" i="1" s="1"/>
  <c r="A641" i="1" s="1"/>
  <c r="C639" i="1"/>
  <c r="B639" i="1" s="1"/>
  <c r="A639" i="1" s="1"/>
  <c r="C795" i="1"/>
  <c r="B795" i="1" s="1"/>
  <c r="A795" i="1" s="1"/>
  <c r="C796" i="1"/>
  <c r="B796" i="1" s="1"/>
  <c r="A796" i="1" s="1"/>
  <c r="C792" i="1"/>
  <c r="B792" i="1" s="1"/>
  <c r="A792" i="1" s="1"/>
  <c r="C794" i="1"/>
  <c r="B794" i="1" s="1"/>
  <c r="A794" i="1" s="1"/>
  <c r="C798" i="1"/>
  <c r="B798" i="1" s="1"/>
  <c r="A798" i="1" s="1"/>
  <c r="C793" i="1"/>
  <c r="B793" i="1" s="1"/>
  <c r="A793" i="1" s="1"/>
  <c r="C797" i="1"/>
  <c r="B797" i="1" s="1"/>
  <c r="A797" i="1" s="1"/>
  <c r="C721" i="1"/>
  <c r="B721" i="1" s="1"/>
  <c r="A721" i="1" s="1"/>
  <c r="C804" i="1"/>
  <c r="B804" i="1" s="1"/>
  <c r="A804" i="1" s="1"/>
  <c r="C720" i="1"/>
  <c r="B720" i="1" s="1"/>
  <c r="A720" i="1" s="1"/>
  <c r="C722" i="1"/>
  <c r="B722" i="1" s="1"/>
  <c r="A722" i="1" s="1"/>
  <c r="C799" i="1"/>
  <c r="B799" i="1" s="1"/>
  <c r="A799" i="1" s="1"/>
  <c r="C724" i="1"/>
  <c r="B724" i="1" s="1"/>
  <c r="A724" i="1" s="1"/>
  <c r="C725" i="1"/>
  <c r="B725" i="1" s="1"/>
  <c r="A725" i="1" s="1"/>
  <c r="C723" i="1"/>
  <c r="B723" i="1" s="1"/>
  <c r="A723" i="1" s="1"/>
  <c r="C805" i="1"/>
  <c r="B805" i="1" s="1"/>
  <c r="A805" i="1" s="1"/>
  <c r="C806" i="1"/>
  <c r="B806" i="1" s="1"/>
  <c r="A806" i="1" s="1"/>
  <c r="C808" i="1"/>
  <c r="B808" i="1" s="1"/>
  <c r="A808" i="1" s="1"/>
  <c r="C800" i="1"/>
  <c r="B800" i="1" s="1"/>
  <c r="A800" i="1" s="1"/>
  <c r="C809" i="1"/>
  <c r="B809" i="1" s="1"/>
  <c r="A809" i="1" s="1"/>
  <c r="C807" i="1"/>
  <c r="B807" i="1" s="1"/>
  <c r="A807" i="1" s="1"/>
  <c r="C802" i="1"/>
  <c r="B802" i="1" s="1"/>
  <c r="A802" i="1" s="1"/>
  <c r="C726" i="1"/>
  <c r="B726" i="1" s="1"/>
  <c r="A726" i="1" s="1"/>
  <c r="C801" i="1"/>
  <c r="B801" i="1" s="1"/>
  <c r="A801" i="1" s="1"/>
  <c r="C803" i="1"/>
  <c r="B803" i="1" s="1"/>
  <c r="A803" i="1" s="1"/>
  <c r="C778" i="1"/>
  <c r="B778" i="1" s="1"/>
  <c r="A778" i="1" s="1"/>
  <c r="C779" i="1"/>
  <c r="B779" i="1" s="1"/>
  <c r="A779" i="1" s="1"/>
  <c r="C780" i="1"/>
  <c r="B780" i="1" s="1"/>
  <c r="A780" i="1" s="1"/>
  <c r="C705" i="1"/>
  <c r="B705" i="1" s="1"/>
  <c r="A705" i="1" s="1"/>
  <c r="C727" i="1"/>
  <c r="B727" i="1" s="1"/>
  <c r="A727" i="1" s="1"/>
  <c r="C728" i="1"/>
  <c r="B728" i="1" s="1"/>
  <c r="A728" i="1" s="1"/>
  <c r="C730" i="1"/>
  <c r="B730" i="1" s="1"/>
  <c r="A730" i="1" s="1"/>
  <c r="C706" i="1"/>
  <c r="B706" i="1" s="1"/>
  <c r="A706" i="1" s="1"/>
  <c r="C731" i="1"/>
  <c r="B731" i="1" s="1"/>
  <c r="A731" i="1" s="1"/>
  <c r="C729" i="1"/>
  <c r="B729" i="1" s="1"/>
  <c r="A729" i="1" s="1"/>
  <c r="C732" i="1"/>
  <c r="B732" i="1" s="1"/>
  <c r="A732" i="1" s="1"/>
  <c r="C733" i="1"/>
  <c r="B733" i="1" s="1"/>
  <c r="A733" i="1" s="1"/>
  <c r="C714" i="1"/>
  <c r="B714" i="1" s="1"/>
  <c r="A714" i="1" s="1"/>
  <c r="C713" i="1"/>
  <c r="B713" i="1" s="1"/>
  <c r="A713" i="1" s="1"/>
  <c r="C715" i="1"/>
  <c r="B715" i="1" s="1"/>
  <c r="A715" i="1" s="1"/>
  <c r="C684" i="1"/>
  <c r="B684" i="1" s="1"/>
  <c r="A684" i="1" s="1"/>
  <c r="C692" i="1"/>
  <c r="B692" i="1" s="1"/>
  <c r="A692" i="1" s="1"/>
  <c r="C683" i="1"/>
  <c r="B683" i="1" s="1"/>
  <c r="A683" i="1" s="1"/>
  <c r="C688" i="1"/>
  <c r="B688" i="1" s="1"/>
  <c r="A688" i="1" s="1"/>
  <c r="C687" i="1"/>
  <c r="B687" i="1" s="1"/>
  <c r="A687" i="1" s="1"/>
  <c r="C686" i="1"/>
  <c r="B686" i="1" s="1"/>
  <c r="A686" i="1" s="1"/>
  <c r="C690" i="1"/>
  <c r="B690" i="1" s="1"/>
  <c r="A690" i="1" s="1"/>
  <c r="C691" i="1"/>
  <c r="B691" i="1" s="1"/>
  <c r="A691" i="1" s="1"/>
  <c r="C765" i="1"/>
  <c r="B765" i="1" s="1"/>
  <c r="A765" i="1" s="1"/>
  <c r="C764" i="1"/>
  <c r="B764" i="1" s="1"/>
  <c r="A764" i="1" s="1"/>
  <c r="C763" i="1"/>
  <c r="B763" i="1" s="1"/>
  <c r="A763" i="1" s="1"/>
  <c r="C768" i="1"/>
  <c r="B768" i="1" s="1"/>
  <c r="A768" i="1" s="1"/>
  <c r="C693" i="1"/>
  <c r="B693" i="1" s="1"/>
  <c r="A693" i="1" s="1"/>
  <c r="C769" i="1"/>
  <c r="B769" i="1" s="1"/>
  <c r="A769" i="1" s="1"/>
  <c r="C762" i="1"/>
  <c r="B762" i="1" s="1"/>
  <c r="A762" i="1" s="1"/>
  <c r="C689" i="1"/>
  <c r="B689" i="1" s="1"/>
  <c r="A689" i="1" s="1"/>
  <c r="C766" i="1"/>
  <c r="B766" i="1" s="1"/>
  <c r="A766" i="1" s="1"/>
  <c r="C685" i="1"/>
  <c r="B685" i="1" s="1"/>
  <c r="A685" i="1" s="1"/>
  <c r="C767" i="1"/>
  <c r="B767" i="1" s="1"/>
  <c r="A767" i="1" s="1"/>
  <c r="C719" i="1"/>
  <c r="B719" i="1" s="1"/>
  <c r="A719" i="1" s="1"/>
  <c r="C788" i="1"/>
  <c r="B788" i="1" s="1"/>
  <c r="A788" i="1" s="1"/>
  <c r="C741" i="1"/>
  <c r="B741" i="1" s="1"/>
  <c r="A741" i="1" s="1"/>
  <c r="C737" i="1"/>
  <c r="B737" i="1" s="1"/>
  <c r="A737" i="1" s="1"/>
  <c r="C735" i="1"/>
  <c r="B735" i="1" s="1"/>
  <c r="A735" i="1" s="1"/>
  <c r="C739" i="1"/>
  <c r="B739" i="1" s="1"/>
  <c r="A739" i="1" s="1"/>
  <c r="C743" i="1"/>
  <c r="B743" i="1" s="1"/>
  <c r="A743" i="1" s="1"/>
  <c r="C812" i="1"/>
  <c r="B812" i="1" s="1"/>
  <c r="A812" i="1" s="1"/>
  <c r="C734" i="1"/>
  <c r="B734" i="1" s="1"/>
  <c r="A734" i="1" s="1"/>
  <c r="C848" i="1"/>
  <c r="B848" i="1" s="1"/>
  <c r="A848" i="1" s="1"/>
  <c r="C849" i="1"/>
  <c r="B849" i="1" s="1"/>
  <c r="A849" i="1" s="1"/>
  <c r="C790" i="1"/>
  <c r="B790" i="1" s="1"/>
  <c r="A790" i="1" s="1"/>
  <c r="C744" i="1"/>
  <c r="B744" i="1" s="1"/>
  <c r="A744" i="1" s="1"/>
  <c r="C738" i="1"/>
  <c r="B738" i="1" s="1"/>
  <c r="A738" i="1" s="1"/>
  <c r="C740" i="1"/>
  <c r="B740" i="1" s="1"/>
  <c r="A740" i="1" s="1"/>
  <c r="C789" i="1"/>
  <c r="B789" i="1" s="1"/>
  <c r="A789" i="1" s="1"/>
  <c r="C785" i="1"/>
  <c r="B785" i="1" s="1"/>
  <c r="A785" i="1" s="1"/>
  <c r="C784" i="1"/>
  <c r="B784" i="1" s="1"/>
  <c r="A784" i="1" s="1"/>
  <c r="C757" i="1"/>
  <c r="B757" i="1" s="1"/>
  <c r="A757" i="1" s="1"/>
  <c r="C760" i="1"/>
  <c r="B760" i="1" s="1"/>
  <c r="A760" i="1" s="1"/>
  <c r="C786" i="1"/>
  <c r="B786" i="1" s="1"/>
  <c r="A786" i="1" s="1"/>
  <c r="C787" i="1"/>
  <c r="B787" i="1" s="1"/>
  <c r="A787" i="1" s="1"/>
  <c r="C810" i="1"/>
  <c r="B810" i="1" s="1"/>
  <c r="A810" i="1" s="1"/>
  <c r="C742" i="1"/>
  <c r="B742" i="1" s="1"/>
  <c r="A742" i="1" s="1"/>
  <c r="C814" i="1"/>
  <c r="B814" i="1" s="1"/>
  <c r="A814" i="1" s="1"/>
  <c r="C813" i="1"/>
  <c r="B813" i="1" s="1"/>
  <c r="A813" i="1" s="1"/>
  <c r="C811" i="1"/>
  <c r="B811" i="1" s="1"/>
  <c r="A811" i="1" s="1"/>
  <c r="C716" i="1"/>
  <c r="B716" i="1" s="1"/>
  <c r="A716" i="1" s="1"/>
  <c r="C717" i="1"/>
  <c r="B717" i="1" s="1"/>
  <c r="A717" i="1" s="1"/>
  <c r="C718" i="1"/>
  <c r="B718" i="1" s="1"/>
  <c r="A718" i="1" s="1"/>
  <c r="C781" i="1"/>
  <c r="B781" i="1" s="1"/>
  <c r="A781" i="1" s="1"/>
  <c r="C782" i="1"/>
  <c r="B782" i="1" s="1"/>
  <c r="A782" i="1" s="1"/>
  <c r="C783" i="1"/>
  <c r="B783" i="1" s="1"/>
  <c r="A783" i="1" s="1"/>
  <c r="C844" i="1"/>
  <c r="B844" i="1" s="1"/>
  <c r="A844" i="1" s="1"/>
  <c r="C842" i="1"/>
  <c r="B842" i="1" s="1"/>
  <c r="A842" i="1" s="1"/>
  <c r="C847" i="1"/>
  <c r="B847" i="1" s="1"/>
  <c r="A847" i="1" s="1"/>
  <c r="C841" i="1"/>
  <c r="B841" i="1" s="1"/>
  <c r="A841" i="1" s="1"/>
  <c r="C839" i="1"/>
  <c r="B839" i="1" s="1"/>
  <c r="A839" i="1" s="1"/>
  <c r="C846" i="1"/>
  <c r="B846" i="1" s="1"/>
  <c r="A846" i="1" s="1"/>
  <c r="C840" i="1"/>
  <c r="B840" i="1" s="1"/>
  <c r="A840" i="1" s="1"/>
  <c r="C845" i="1"/>
  <c r="B845" i="1" s="1"/>
  <c r="A845" i="1" s="1"/>
  <c r="C774" i="1"/>
  <c r="B774" i="1" s="1"/>
  <c r="A774" i="1" s="1"/>
  <c r="C771" i="1"/>
  <c r="B771" i="1" s="1"/>
  <c r="A771" i="1" s="1"/>
  <c r="C770" i="1"/>
  <c r="B770" i="1" s="1"/>
  <c r="A770" i="1" s="1"/>
  <c r="C777" i="1"/>
  <c r="B777" i="1" s="1"/>
  <c r="A777" i="1" s="1"/>
  <c r="C776" i="1"/>
  <c r="B776" i="1" s="1"/>
  <c r="A776" i="1" s="1"/>
  <c r="C775" i="1"/>
  <c r="B775" i="1" s="1"/>
  <c r="A775" i="1" s="1"/>
  <c r="C772" i="1"/>
  <c r="B772" i="1" s="1"/>
  <c r="A772" i="1" s="1"/>
  <c r="C773" i="1"/>
  <c r="B773" i="1" s="1"/>
  <c r="A773" i="1" s="1"/>
  <c r="C826" i="1"/>
  <c r="B826" i="1" s="1"/>
  <c r="A826" i="1" s="1"/>
  <c r="C825" i="1"/>
  <c r="B825" i="1" s="1"/>
  <c r="A825" i="1" s="1"/>
  <c r="C824" i="1"/>
  <c r="B824" i="1" s="1"/>
  <c r="A824" i="1" s="1"/>
  <c r="C708" i="1"/>
  <c r="B708" i="1" s="1"/>
  <c r="A708" i="1" s="1"/>
  <c r="C712" i="1"/>
  <c r="B712" i="1" s="1"/>
  <c r="A712" i="1" s="1"/>
  <c r="C710" i="1"/>
  <c r="B710" i="1" s="1"/>
  <c r="A710" i="1" s="1"/>
  <c r="C711" i="1"/>
  <c r="B711" i="1" s="1"/>
  <c r="A711" i="1" s="1"/>
  <c r="C709" i="1"/>
  <c r="B709" i="1" s="1"/>
  <c r="A709" i="1" s="1"/>
  <c r="C707" i="1"/>
  <c r="B707" i="1" s="1"/>
  <c r="A707" i="1" s="1"/>
  <c r="C694" i="1"/>
  <c r="B694" i="1" s="1"/>
  <c r="A694" i="1" s="1"/>
  <c r="C704" i="1"/>
  <c r="B704" i="1" s="1"/>
  <c r="A704" i="1" s="1"/>
  <c r="C695" i="1"/>
  <c r="B695" i="1" s="1"/>
  <c r="A695" i="1" s="1"/>
  <c r="C698" i="1"/>
  <c r="B698" i="1" s="1"/>
  <c r="A698" i="1" s="1"/>
  <c r="C703" i="1"/>
  <c r="B703" i="1" s="1"/>
  <c r="A703" i="1" s="1"/>
  <c r="C701" i="1"/>
  <c r="B701" i="1" s="1"/>
  <c r="A701" i="1" s="1"/>
  <c r="C702" i="1"/>
  <c r="B702" i="1" s="1"/>
  <c r="A702" i="1" s="1"/>
  <c r="C700" i="1"/>
  <c r="B700" i="1" s="1"/>
  <c r="A700" i="1" s="1"/>
  <c r="C696" i="1"/>
  <c r="B696" i="1" s="1"/>
  <c r="A696" i="1" s="1"/>
  <c r="C697" i="1"/>
  <c r="B697" i="1" s="1"/>
  <c r="A697" i="1" s="1"/>
  <c r="C699" i="1"/>
  <c r="B699" i="1" s="1"/>
  <c r="A699" i="1" s="1"/>
  <c r="C761" i="1"/>
  <c r="B761" i="1" s="1"/>
  <c r="A761" i="1" s="1"/>
  <c r="C843" i="1"/>
  <c r="B843" i="1" s="1"/>
  <c r="A843" i="1" s="1"/>
  <c r="C815" i="1"/>
  <c r="B815" i="1" s="1"/>
  <c r="A815" i="1" s="1"/>
  <c r="C828" i="1"/>
  <c r="B828" i="1" s="1"/>
  <c r="A828" i="1" s="1"/>
  <c r="C827" i="1"/>
  <c r="B827" i="1" s="1"/>
  <c r="A827" i="1" s="1"/>
  <c r="C758" i="1"/>
  <c r="B758" i="1" s="1"/>
  <c r="A758" i="1" s="1"/>
  <c r="C759" i="1"/>
  <c r="B759" i="1" s="1"/>
  <c r="A759" i="1" s="1"/>
  <c r="C791" i="1"/>
  <c r="B791" i="1" s="1"/>
  <c r="A791" i="1" s="1"/>
  <c r="C837" i="1"/>
  <c r="B837" i="1" s="1"/>
  <c r="A837" i="1" s="1"/>
  <c r="C833" i="1"/>
  <c r="B833" i="1" s="1"/>
  <c r="A833" i="1" s="1"/>
  <c r="C834" i="1"/>
  <c r="B834" i="1" s="1"/>
  <c r="A834" i="1" s="1"/>
  <c r="C836" i="1"/>
  <c r="B836" i="1" s="1"/>
  <c r="A836" i="1" s="1"/>
  <c r="C832" i="1"/>
  <c r="B832" i="1" s="1"/>
  <c r="A832" i="1" s="1"/>
  <c r="C831" i="1"/>
  <c r="B831" i="1" s="1"/>
  <c r="A831" i="1" s="1"/>
  <c r="C835" i="1"/>
  <c r="B835" i="1" s="1"/>
  <c r="A835" i="1" s="1"/>
  <c r="C838" i="1"/>
  <c r="B838" i="1" s="1"/>
  <c r="A838" i="1" s="1"/>
  <c r="C830" i="1"/>
  <c r="B830" i="1" s="1"/>
  <c r="A830" i="1" s="1"/>
  <c r="C736" i="1"/>
  <c r="B736" i="1" s="1"/>
  <c r="A736" i="1" s="1"/>
  <c r="C854" i="1"/>
  <c r="B854" i="1" s="1"/>
  <c r="A854" i="1" s="1"/>
  <c r="C852" i="1"/>
  <c r="B852" i="1" s="1"/>
  <c r="A852" i="1" s="1"/>
  <c r="C851" i="1"/>
  <c r="B851" i="1" s="1"/>
  <c r="A851" i="1" s="1"/>
  <c r="C855" i="1"/>
  <c r="B855" i="1" s="1"/>
  <c r="A855" i="1" s="1"/>
  <c r="C857" i="1"/>
  <c r="B857" i="1" s="1"/>
  <c r="A857" i="1" s="1"/>
  <c r="C858" i="1"/>
  <c r="B858" i="1" s="1"/>
  <c r="A858" i="1" s="1"/>
  <c r="C856" i="1"/>
  <c r="B856" i="1" s="1"/>
  <c r="A856" i="1" s="1"/>
  <c r="C850" i="1"/>
  <c r="B850" i="1" s="1"/>
  <c r="A850" i="1" s="1"/>
  <c r="C853" i="1"/>
  <c r="B853" i="1" s="1"/>
  <c r="A853" i="1" s="1"/>
  <c r="C829" i="1"/>
  <c r="B829" i="1" s="1"/>
  <c r="A829" i="1" s="1"/>
  <c r="C749" i="1"/>
  <c r="B749" i="1" s="1"/>
  <c r="A749" i="1" s="1"/>
  <c r="C747" i="1"/>
  <c r="B747" i="1" s="1"/>
  <c r="A747" i="1" s="1"/>
  <c r="C751" i="1"/>
  <c r="B751" i="1" s="1"/>
  <c r="A751" i="1" s="1"/>
  <c r="C754" i="1"/>
  <c r="B754" i="1" s="1"/>
  <c r="A754" i="1" s="1"/>
  <c r="C752" i="1"/>
  <c r="B752" i="1" s="1"/>
  <c r="A752" i="1" s="1"/>
  <c r="C756" i="1"/>
  <c r="B756" i="1" s="1"/>
  <c r="A756" i="1" s="1"/>
  <c r="C748" i="1"/>
  <c r="B748" i="1" s="1"/>
  <c r="A748" i="1" s="1"/>
  <c r="C746" i="1"/>
  <c r="B746" i="1" s="1"/>
  <c r="A746" i="1" s="1"/>
  <c r="C753" i="1"/>
  <c r="B753" i="1" s="1"/>
  <c r="A753" i="1" s="1"/>
  <c r="C750" i="1"/>
  <c r="B750" i="1" s="1"/>
  <c r="A750" i="1" s="1"/>
  <c r="C755" i="1"/>
  <c r="B755" i="1" s="1"/>
  <c r="A755" i="1" s="1"/>
  <c r="C745" i="1"/>
  <c r="B745" i="1" s="1"/>
  <c r="A745" i="1" s="1"/>
  <c r="C821" i="1"/>
  <c r="B821" i="1" s="1"/>
  <c r="A821" i="1" s="1"/>
  <c r="C822" i="1"/>
  <c r="B822" i="1" s="1"/>
  <c r="A822" i="1" s="1"/>
  <c r="C817" i="1"/>
  <c r="B817" i="1" s="1"/>
  <c r="A817" i="1" s="1"/>
  <c r="C823" i="1"/>
  <c r="B823" i="1" s="1"/>
  <c r="A823" i="1" s="1"/>
  <c r="C819" i="1"/>
  <c r="B819" i="1" s="1"/>
  <c r="A819" i="1" s="1"/>
  <c r="C816" i="1"/>
  <c r="B816" i="1" s="1"/>
  <c r="A816" i="1" s="1"/>
  <c r="C820" i="1"/>
  <c r="B820" i="1" s="1"/>
  <c r="A820" i="1" s="1"/>
  <c r="C818" i="1"/>
  <c r="B818" i="1" s="1"/>
  <c r="A818" i="1" s="1"/>
  <c r="C970" i="1"/>
  <c r="B970" i="1" s="1"/>
  <c r="A970" i="1" s="1"/>
  <c r="C971" i="1"/>
  <c r="B971" i="1" s="1"/>
  <c r="A971" i="1" s="1"/>
  <c r="C967" i="1"/>
  <c r="B967" i="1" s="1"/>
  <c r="A967" i="1" s="1"/>
  <c r="C969" i="1"/>
  <c r="B969" i="1" s="1"/>
  <c r="A969" i="1" s="1"/>
  <c r="C973" i="1"/>
  <c r="B973" i="1" s="1"/>
  <c r="A973" i="1" s="1"/>
  <c r="C968" i="1"/>
  <c r="B968" i="1" s="1"/>
  <c r="A968" i="1" s="1"/>
  <c r="C972" i="1"/>
  <c r="B972" i="1" s="1"/>
  <c r="A972" i="1" s="1"/>
  <c r="C892" i="1"/>
  <c r="B892" i="1" s="1"/>
  <c r="A892" i="1" s="1"/>
  <c r="C979" i="1"/>
  <c r="B979" i="1" s="1"/>
  <c r="A979" i="1" s="1"/>
  <c r="C891" i="1"/>
  <c r="B891" i="1" s="1"/>
  <c r="A891" i="1" s="1"/>
  <c r="C893" i="1"/>
  <c r="B893" i="1" s="1"/>
  <c r="A893" i="1" s="1"/>
  <c r="C974" i="1"/>
  <c r="B974" i="1" s="1"/>
  <c r="A974" i="1" s="1"/>
  <c r="C895" i="1"/>
  <c r="B895" i="1" s="1"/>
  <c r="A895" i="1" s="1"/>
  <c r="C896" i="1"/>
  <c r="B896" i="1" s="1"/>
  <c r="A896" i="1" s="1"/>
  <c r="C894" i="1"/>
  <c r="B894" i="1" s="1"/>
  <c r="A894" i="1" s="1"/>
  <c r="C980" i="1"/>
  <c r="B980" i="1" s="1"/>
  <c r="A980" i="1" s="1"/>
  <c r="C981" i="1"/>
  <c r="B981" i="1" s="1"/>
  <c r="A981" i="1" s="1"/>
  <c r="C983" i="1"/>
  <c r="B983" i="1" s="1"/>
  <c r="A983" i="1" s="1"/>
  <c r="C975" i="1"/>
  <c r="B975" i="1" s="1"/>
  <c r="A975" i="1" s="1"/>
  <c r="C984" i="1"/>
  <c r="B984" i="1" s="1"/>
  <c r="A984" i="1" s="1"/>
  <c r="C982" i="1"/>
  <c r="B982" i="1" s="1"/>
  <c r="A982" i="1" s="1"/>
  <c r="C977" i="1"/>
  <c r="B977" i="1" s="1"/>
  <c r="A977" i="1" s="1"/>
  <c r="C897" i="1"/>
  <c r="B897" i="1" s="1"/>
  <c r="A897" i="1" s="1"/>
  <c r="C976" i="1"/>
  <c r="B976" i="1" s="1"/>
  <c r="A976" i="1" s="1"/>
  <c r="C978" i="1"/>
  <c r="B978" i="1" s="1"/>
  <c r="A978" i="1" s="1"/>
  <c r="C943" i="1"/>
  <c r="B943" i="1" s="1"/>
  <c r="A943" i="1" s="1"/>
  <c r="C944" i="1"/>
  <c r="B944" i="1" s="1"/>
  <c r="A944" i="1" s="1"/>
  <c r="C945" i="1"/>
  <c r="B945" i="1" s="1"/>
  <c r="A945" i="1" s="1"/>
  <c r="C882" i="1"/>
  <c r="B882" i="1" s="1"/>
  <c r="A882" i="1" s="1"/>
  <c r="C904" i="1"/>
  <c r="B904" i="1" s="1"/>
  <c r="A904" i="1" s="1"/>
  <c r="C905" i="1"/>
  <c r="B905" i="1" s="1"/>
  <c r="A905" i="1" s="1"/>
  <c r="C907" i="1"/>
  <c r="B907" i="1" s="1"/>
  <c r="A907" i="1" s="1"/>
  <c r="C883" i="1"/>
  <c r="B883" i="1" s="1"/>
  <c r="A883" i="1" s="1"/>
  <c r="C908" i="1"/>
  <c r="B908" i="1" s="1"/>
  <c r="A908" i="1" s="1"/>
  <c r="C906" i="1"/>
  <c r="B906" i="1" s="1"/>
  <c r="A906" i="1" s="1"/>
  <c r="C909" i="1"/>
  <c r="B909" i="1" s="1"/>
  <c r="A909" i="1" s="1"/>
  <c r="C910" i="1"/>
  <c r="B910" i="1" s="1"/>
  <c r="A910" i="1" s="1"/>
  <c r="C947" i="1"/>
  <c r="B947" i="1" s="1"/>
  <c r="A947" i="1" s="1"/>
  <c r="C946" i="1"/>
  <c r="B946" i="1" s="1"/>
  <c r="A946" i="1" s="1"/>
  <c r="C948" i="1"/>
  <c r="B948" i="1" s="1"/>
  <c r="A948" i="1" s="1"/>
  <c r="C861" i="1"/>
  <c r="B861" i="1" s="1"/>
  <c r="A861" i="1" s="1"/>
  <c r="C869" i="1"/>
  <c r="B869" i="1" s="1"/>
  <c r="A869" i="1" s="1"/>
  <c r="C860" i="1"/>
  <c r="B860" i="1" s="1"/>
  <c r="A860" i="1" s="1"/>
  <c r="C865" i="1"/>
  <c r="B865" i="1" s="1"/>
  <c r="A865" i="1" s="1"/>
  <c r="C864" i="1"/>
  <c r="B864" i="1" s="1"/>
  <c r="A864" i="1" s="1"/>
  <c r="C863" i="1"/>
  <c r="B863" i="1" s="1"/>
  <c r="A863" i="1" s="1"/>
  <c r="C867" i="1"/>
  <c r="B867" i="1" s="1"/>
  <c r="A867" i="1" s="1"/>
  <c r="C868" i="1"/>
  <c r="B868" i="1" s="1"/>
  <c r="A868" i="1" s="1"/>
  <c r="C930" i="1"/>
  <c r="B930" i="1" s="1"/>
  <c r="A930" i="1" s="1"/>
  <c r="C929" i="1"/>
  <c r="B929" i="1" s="1"/>
  <c r="A929" i="1" s="1"/>
  <c r="C928" i="1"/>
  <c r="B928" i="1" s="1"/>
  <c r="A928" i="1" s="1"/>
  <c r="C933" i="1"/>
  <c r="B933" i="1" s="1"/>
  <c r="A933" i="1" s="1"/>
  <c r="C870" i="1"/>
  <c r="B870" i="1" s="1"/>
  <c r="A870" i="1" s="1"/>
  <c r="C934" i="1"/>
  <c r="B934" i="1" s="1"/>
  <c r="A934" i="1" s="1"/>
  <c r="C927" i="1"/>
  <c r="B927" i="1" s="1"/>
  <c r="A927" i="1" s="1"/>
  <c r="C866" i="1"/>
  <c r="B866" i="1" s="1"/>
  <c r="A866" i="1" s="1"/>
  <c r="C931" i="1"/>
  <c r="B931" i="1" s="1"/>
  <c r="A931" i="1" s="1"/>
  <c r="C862" i="1"/>
  <c r="B862" i="1" s="1"/>
  <c r="A862" i="1" s="1"/>
  <c r="C932" i="1"/>
  <c r="B932" i="1" s="1"/>
  <c r="A932" i="1" s="1"/>
  <c r="C887" i="1"/>
  <c r="B887" i="1" s="1"/>
  <c r="A887" i="1" s="1"/>
  <c r="C962" i="1"/>
  <c r="B962" i="1" s="1"/>
  <c r="A962" i="1" s="1"/>
  <c r="C918" i="1"/>
  <c r="B918" i="1" s="1"/>
  <c r="A918" i="1" s="1"/>
  <c r="C914" i="1"/>
  <c r="B914" i="1" s="1"/>
  <c r="A914" i="1" s="1"/>
  <c r="C912" i="1"/>
  <c r="B912" i="1" s="1"/>
  <c r="A912" i="1" s="1"/>
  <c r="C916" i="1"/>
  <c r="B916" i="1" s="1"/>
  <c r="A916" i="1" s="1"/>
  <c r="C920" i="1"/>
  <c r="B920" i="1" s="1"/>
  <c r="A920" i="1" s="1"/>
  <c r="C957" i="1"/>
  <c r="B957" i="1" s="1"/>
  <c r="A957" i="1" s="1"/>
  <c r="C911" i="1"/>
  <c r="B911" i="1" s="1"/>
  <c r="A911" i="1" s="1"/>
  <c r="C1029" i="1"/>
  <c r="B1029" i="1" s="1"/>
  <c r="A1029" i="1" s="1"/>
  <c r="C1030" i="1"/>
  <c r="B1030" i="1" s="1"/>
  <c r="A1030" i="1" s="1"/>
  <c r="C965" i="1"/>
  <c r="B965" i="1" s="1"/>
  <c r="A965" i="1" s="1"/>
  <c r="C921" i="1"/>
  <c r="B921" i="1" s="1"/>
  <c r="A921" i="1" s="1"/>
  <c r="C915" i="1"/>
  <c r="B915" i="1" s="1"/>
  <c r="A915" i="1" s="1"/>
  <c r="C917" i="1"/>
  <c r="B917" i="1" s="1"/>
  <c r="A917" i="1" s="1"/>
  <c r="C963" i="1"/>
  <c r="B963" i="1" s="1"/>
  <c r="A963" i="1" s="1"/>
  <c r="C954" i="1"/>
  <c r="B954" i="1" s="1"/>
  <c r="A954" i="1" s="1"/>
  <c r="C953" i="1"/>
  <c r="B953" i="1" s="1"/>
  <c r="A953" i="1" s="1"/>
  <c r="C922" i="1"/>
  <c r="B922" i="1" s="1"/>
  <c r="A922" i="1" s="1"/>
  <c r="C925" i="1"/>
  <c r="B925" i="1" s="1"/>
  <c r="A925" i="1" s="1"/>
  <c r="C955" i="1"/>
  <c r="B955" i="1" s="1"/>
  <c r="A955" i="1" s="1"/>
  <c r="C960" i="1"/>
  <c r="B960" i="1" s="1"/>
  <c r="A960" i="1" s="1"/>
  <c r="C952" i="1"/>
  <c r="B952" i="1" s="1"/>
  <c r="A952" i="1" s="1"/>
  <c r="C919" i="1"/>
  <c r="B919" i="1" s="1"/>
  <c r="A919" i="1" s="1"/>
  <c r="C961" i="1"/>
  <c r="B961" i="1" s="1"/>
  <c r="A961" i="1" s="1"/>
  <c r="C958" i="1"/>
  <c r="B958" i="1" s="1"/>
  <c r="A958" i="1" s="1"/>
  <c r="C956" i="1"/>
  <c r="B956" i="1" s="1"/>
  <c r="A956" i="1" s="1"/>
  <c r="C884" i="1"/>
  <c r="B884" i="1" s="1"/>
  <c r="A884" i="1" s="1"/>
  <c r="C885" i="1"/>
  <c r="B885" i="1" s="1"/>
  <c r="A885" i="1" s="1"/>
  <c r="C886" i="1"/>
  <c r="B886" i="1" s="1"/>
  <c r="A886" i="1" s="1"/>
  <c r="C949" i="1"/>
  <c r="B949" i="1" s="1"/>
  <c r="A949" i="1" s="1"/>
  <c r="C950" i="1"/>
  <c r="B950" i="1" s="1"/>
  <c r="A950" i="1" s="1"/>
  <c r="C951" i="1"/>
  <c r="B951" i="1" s="1"/>
  <c r="A951" i="1" s="1"/>
  <c r="C1025" i="1"/>
  <c r="B1025" i="1" s="1"/>
  <c r="A1025" i="1" s="1"/>
  <c r="C1023" i="1"/>
  <c r="B1023" i="1" s="1"/>
  <c r="A1023" i="1" s="1"/>
  <c r="C1028" i="1"/>
  <c r="B1028" i="1" s="1"/>
  <c r="A1028" i="1" s="1"/>
  <c r="C1022" i="1"/>
  <c r="B1022" i="1" s="1"/>
  <c r="A1022" i="1" s="1"/>
  <c r="C1020" i="1"/>
  <c r="B1020" i="1" s="1"/>
  <c r="A1020" i="1" s="1"/>
  <c r="C1027" i="1"/>
  <c r="B1027" i="1" s="1"/>
  <c r="A1027" i="1" s="1"/>
  <c r="C1021" i="1"/>
  <c r="B1021" i="1" s="1"/>
  <c r="A1021" i="1" s="1"/>
  <c r="C1026" i="1"/>
  <c r="B1026" i="1" s="1"/>
  <c r="A1026" i="1" s="1"/>
  <c r="C939" i="1"/>
  <c r="B939" i="1" s="1"/>
  <c r="A939" i="1" s="1"/>
  <c r="C936" i="1"/>
  <c r="B936" i="1" s="1"/>
  <c r="A936" i="1" s="1"/>
  <c r="C935" i="1"/>
  <c r="B935" i="1" s="1"/>
  <c r="A935" i="1" s="1"/>
  <c r="C942" i="1"/>
  <c r="B942" i="1" s="1"/>
  <c r="A942" i="1" s="1"/>
  <c r="C941" i="1"/>
  <c r="B941" i="1" s="1"/>
  <c r="A941" i="1" s="1"/>
  <c r="C940" i="1"/>
  <c r="B940" i="1" s="1"/>
  <c r="A940" i="1" s="1"/>
  <c r="C937" i="1"/>
  <c r="B937" i="1" s="1"/>
  <c r="A937" i="1" s="1"/>
  <c r="C938" i="1"/>
  <c r="B938" i="1" s="1"/>
  <c r="A938" i="1" s="1"/>
  <c r="C995" i="1"/>
  <c r="B995" i="1" s="1"/>
  <c r="A995" i="1" s="1"/>
  <c r="C994" i="1"/>
  <c r="B994" i="1" s="1"/>
  <c r="A994" i="1" s="1"/>
  <c r="C993" i="1"/>
  <c r="B993" i="1" s="1"/>
  <c r="A993" i="1" s="1"/>
  <c r="C899" i="1"/>
  <c r="B899" i="1" s="1"/>
  <c r="A899" i="1" s="1"/>
  <c r="C903" i="1"/>
  <c r="B903" i="1" s="1"/>
  <c r="A903" i="1" s="1"/>
  <c r="C901" i="1"/>
  <c r="B901" i="1" s="1"/>
  <c r="A901" i="1" s="1"/>
  <c r="C902" i="1"/>
  <c r="B902" i="1" s="1"/>
  <c r="A902" i="1" s="1"/>
  <c r="C900" i="1"/>
  <c r="B900" i="1" s="1"/>
  <c r="A900" i="1" s="1"/>
  <c r="C898" i="1"/>
  <c r="B898" i="1" s="1"/>
  <c r="A898" i="1" s="1"/>
  <c r="C871" i="1"/>
  <c r="B871" i="1" s="1"/>
  <c r="A871" i="1" s="1"/>
  <c r="C881" i="1"/>
  <c r="B881" i="1" s="1"/>
  <c r="A881" i="1" s="1"/>
  <c r="C872" i="1"/>
  <c r="B872" i="1" s="1"/>
  <c r="A872" i="1" s="1"/>
  <c r="C875" i="1"/>
  <c r="B875" i="1" s="1"/>
  <c r="A875" i="1" s="1"/>
  <c r="C880" i="1"/>
  <c r="B880" i="1" s="1"/>
  <c r="A880" i="1" s="1"/>
  <c r="C878" i="1"/>
  <c r="B878" i="1" s="1"/>
  <c r="A878" i="1" s="1"/>
  <c r="C879" i="1"/>
  <c r="B879" i="1" s="1"/>
  <c r="A879" i="1" s="1"/>
  <c r="C877" i="1"/>
  <c r="B877" i="1" s="1"/>
  <c r="A877" i="1" s="1"/>
  <c r="C873" i="1"/>
  <c r="B873" i="1" s="1"/>
  <c r="A873" i="1" s="1"/>
  <c r="C874" i="1"/>
  <c r="B874" i="1" s="1"/>
  <c r="A874" i="1" s="1"/>
  <c r="C876" i="1"/>
  <c r="B876" i="1" s="1"/>
  <c r="A876" i="1" s="1"/>
  <c r="C926" i="1"/>
  <c r="B926" i="1" s="1"/>
  <c r="A926" i="1" s="1"/>
  <c r="C1024" i="1"/>
  <c r="B1024" i="1" s="1"/>
  <c r="A1024" i="1" s="1"/>
  <c r="C964" i="1"/>
  <c r="B964" i="1" s="1"/>
  <c r="A964" i="1" s="1"/>
  <c r="C1009" i="1"/>
  <c r="B1009" i="1" s="1"/>
  <c r="A1009" i="1" s="1"/>
  <c r="C1008" i="1"/>
  <c r="B1008" i="1" s="1"/>
  <c r="A1008" i="1" s="1"/>
  <c r="C923" i="1"/>
  <c r="B923" i="1" s="1"/>
  <c r="A923" i="1" s="1"/>
  <c r="C924" i="1"/>
  <c r="B924" i="1" s="1"/>
  <c r="A924" i="1" s="1"/>
  <c r="C966" i="1"/>
  <c r="B966" i="1" s="1"/>
  <c r="A966" i="1" s="1"/>
  <c r="C1018" i="1"/>
  <c r="B1018" i="1" s="1"/>
  <c r="A1018" i="1" s="1"/>
  <c r="C1014" i="1"/>
  <c r="B1014" i="1" s="1"/>
  <c r="A1014" i="1" s="1"/>
  <c r="C1015" i="1"/>
  <c r="B1015" i="1" s="1"/>
  <c r="A1015" i="1" s="1"/>
  <c r="C1017" i="1"/>
  <c r="B1017" i="1" s="1"/>
  <c r="A1017" i="1" s="1"/>
  <c r="C1013" i="1"/>
  <c r="B1013" i="1" s="1"/>
  <c r="A1013" i="1" s="1"/>
  <c r="C1012" i="1"/>
  <c r="B1012" i="1" s="1"/>
  <c r="A1012" i="1" s="1"/>
  <c r="C1016" i="1"/>
  <c r="B1016" i="1" s="1"/>
  <c r="A1016" i="1" s="1"/>
  <c r="C1019" i="1"/>
  <c r="B1019" i="1" s="1"/>
  <c r="A1019" i="1" s="1"/>
  <c r="C1011" i="1"/>
  <c r="B1011" i="1" s="1"/>
  <c r="A1011" i="1" s="1"/>
  <c r="C913" i="1"/>
  <c r="B913" i="1" s="1"/>
  <c r="A913" i="1" s="1"/>
  <c r="C1033" i="1"/>
  <c r="B1033" i="1" s="1"/>
  <c r="A1033" i="1" s="1"/>
  <c r="C1032" i="1"/>
  <c r="B1032" i="1" s="1"/>
  <c r="A1032" i="1" s="1"/>
  <c r="C1035" i="1"/>
  <c r="B1035" i="1" s="1"/>
  <c r="A1035" i="1" s="1"/>
  <c r="C1037" i="1"/>
  <c r="B1037" i="1" s="1"/>
  <c r="A1037" i="1" s="1"/>
  <c r="C1038" i="1"/>
  <c r="B1038" i="1" s="1"/>
  <c r="A1038" i="1" s="1"/>
  <c r="C1036" i="1"/>
  <c r="B1036" i="1" s="1"/>
  <c r="A1036" i="1" s="1"/>
  <c r="C1031" i="1"/>
  <c r="B1031" i="1" s="1"/>
  <c r="A1031" i="1" s="1"/>
  <c r="C1034" i="1"/>
  <c r="B1034" i="1" s="1"/>
  <c r="A1034" i="1" s="1"/>
  <c r="C1010" i="1"/>
  <c r="B1010" i="1" s="1"/>
  <c r="A1010" i="1" s="1"/>
  <c r="C1000" i="1"/>
  <c r="B1000" i="1" s="1"/>
  <c r="A1000" i="1" s="1"/>
  <c r="C998" i="1"/>
  <c r="B998" i="1" s="1"/>
  <c r="A998" i="1" s="1"/>
  <c r="C1002" i="1"/>
  <c r="B1002" i="1" s="1"/>
  <c r="A1002" i="1" s="1"/>
  <c r="C1005" i="1"/>
  <c r="B1005" i="1" s="1"/>
  <c r="A1005" i="1" s="1"/>
  <c r="C1003" i="1"/>
  <c r="B1003" i="1" s="1"/>
  <c r="A1003" i="1" s="1"/>
  <c r="C1007" i="1"/>
  <c r="B1007" i="1" s="1"/>
  <c r="A1007" i="1" s="1"/>
  <c r="C999" i="1"/>
  <c r="B999" i="1" s="1"/>
  <c r="A999" i="1" s="1"/>
  <c r="C997" i="1"/>
  <c r="B997" i="1" s="1"/>
  <c r="A997" i="1" s="1"/>
  <c r="C1004" i="1"/>
  <c r="B1004" i="1" s="1"/>
  <c r="A1004" i="1" s="1"/>
  <c r="C1001" i="1"/>
  <c r="B1001" i="1" s="1"/>
  <c r="A1001" i="1" s="1"/>
  <c r="C1006" i="1"/>
  <c r="B1006" i="1" s="1"/>
  <c r="A1006" i="1" s="1"/>
  <c r="C996" i="1"/>
  <c r="B996" i="1" s="1"/>
  <c r="A996" i="1" s="1"/>
  <c r="C990" i="1"/>
  <c r="B990" i="1" s="1"/>
  <c r="A990" i="1" s="1"/>
  <c r="C991" i="1"/>
  <c r="B991" i="1" s="1"/>
  <c r="A991" i="1" s="1"/>
  <c r="C986" i="1"/>
  <c r="B986" i="1" s="1"/>
  <c r="A986" i="1" s="1"/>
  <c r="C992" i="1"/>
  <c r="B992" i="1" s="1"/>
  <c r="A992" i="1" s="1"/>
  <c r="C988" i="1"/>
  <c r="B988" i="1" s="1"/>
  <c r="A988" i="1" s="1"/>
  <c r="C985" i="1"/>
  <c r="B985" i="1" s="1"/>
  <c r="A985" i="1" s="1"/>
  <c r="C989" i="1"/>
  <c r="B989" i="1" s="1"/>
  <c r="A989" i="1" s="1"/>
  <c r="C987" i="1"/>
  <c r="B987" i="1" s="1"/>
  <c r="A987" i="1" s="1"/>
  <c r="C959" i="1"/>
  <c r="B959" i="1" s="1"/>
  <c r="A959" i="1" s="1"/>
  <c r="C889" i="1"/>
  <c r="B889" i="1" s="1"/>
  <c r="A889" i="1" s="1"/>
  <c r="C859" i="1"/>
  <c r="B859" i="1" s="1"/>
  <c r="A859" i="1" s="1"/>
  <c r="C890" i="1"/>
  <c r="B890" i="1" s="1"/>
  <c r="A890" i="1" s="1"/>
  <c r="C888" i="1"/>
  <c r="B888" i="1" s="1"/>
  <c r="A888" i="1" s="1"/>
  <c r="C1155" i="1"/>
  <c r="B1155" i="1" s="1"/>
  <c r="A1155" i="1" s="1"/>
  <c r="C1156" i="1"/>
  <c r="B1156" i="1" s="1"/>
  <c r="A1156" i="1" s="1"/>
  <c r="C1152" i="1"/>
  <c r="B1152" i="1" s="1"/>
  <c r="A1152" i="1" s="1"/>
  <c r="C1154" i="1"/>
  <c r="B1154" i="1" s="1"/>
  <c r="A1154" i="1" s="1"/>
  <c r="C1158" i="1"/>
  <c r="B1158" i="1" s="1"/>
  <c r="A1158" i="1" s="1"/>
  <c r="C1153" i="1"/>
  <c r="B1153" i="1" s="1"/>
  <c r="A1153" i="1" s="1"/>
  <c r="C1157" i="1"/>
  <c r="B1157" i="1" s="1"/>
  <c r="A1157" i="1" s="1"/>
  <c r="C1065" i="1"/>
  <c r="B1065" i="1" s="1"/>
  <c r="A1065" i="1" s="1"/>
  <c r="C1164" i="1"/>
  <c r="B1164" i="1" s="1"/>
  <c r="A1164" i="1" s="1"/>
  <c r="C1064" i="1"/>
  <c r="B1064" i="1" s="1"/>
  <c r="A1064" i="1" s="1"/>
  <c r="C1066" i="1"/>
  <c r="B1066" i="1" s="1"/>
  <c r="A1066" i="1" s="1"/>
  <c r="C1159" i="1"/>
  <c r="B1159" i="1" s="1"/>
  <c r="A1159" i="1" s="1"/>
  <c r="C1068" i="1"/>
  <c r="B1068" i="1" s="1"/>
  <c r="A1068" i="1" s="1"/>
  <c r="C1069" i="1"/>
  <c r="B1069" i="1" s="1"/>
  <c r="A1069" i="1" s="1"/>
  <c r="C1067" i="1"/>
  <c r="B1067" i="1" s="1"/>
  <c r="A1067" i="1" s="1"/>
  <c r="C1165" i="1"/>
  <c r="B1165" i="1" s="1"/>
  <c r="A1165" i="1" s="1"/>
  <c r="C1166" i="1"/>
  <c r="B1166" i="1" s="1"/>
  <c r="A1166" i="1" s="1"/>
  <c r="C1168" i="1"/>
  <c r="B1168" i="1" s="1"/>
  <c r="A1168" i="1" s="1"/>
  <c r="C1160" i="1"/>
  <c r="B1160" i="1" s="1"/>
  <c r="A1160" i="1" s="1"/>
  <c r="C1169" i="1"/>
  <c r="B1169" i="1" s="1"/>
  <c r="A1169" i="1" s="1"/>
  <c r="C1167" i="1"/>
  <c r="B1167" i="1" s="1"/>
  <c r="A1167" i="1" s="1"/>
  <c r="C1162" i="1"/>
  <c r="B1162" i="1" s="1"/>
  <c r="A1162" i="1" s="1"/>
  <c r="C1070" i="1"/>
  <c r="B1070" i="1" s="1"/>
  <c r="A1070" i="1" s="1"/>
  <c r="C1161" i="1"/>
  <c r="B1161" i="1" s="1"/>
  <c r="A1161" i="1" s="1"/>
  <c r="C1163" i="1"/>
  <c r="B1163" i="1" s="1"/>
  <c r="A1163" i="1" s="1"/>
  <c r="C1138" i="1"/>
  <c r="B1138" i="1" s="1"/>
  <c r="A1138" i="1" s="1"/>
  <c r="C1139" i="1"/>
  <c r="B1139" i="1" s="1"/>
  <c r="A1139" i="1" s="1"/>
  <c r="C1140" i="1"/>
  <c r="B1140" i="1" s="1"/>
  <c r="A1140" i="1" s="1"/>
  <c r="C1071" i="1"/>
  <c r="B1071" i="1" s="1"/>
  <c r="A1071" i="1" s="1"/>
  <c r="C1089" i="1"/>
  <c r="B1089" i="1" s="1"/>
  <c r="A1089" i="1" s="1"/>
  <c r="C1090" i="1"/>
  <c r="B1090" i="1" s="1"/>
  <c r="A1090" i="1" s="1"/>
  <c r="C1092" i="1"/>
  <c r="B1092" i="1" s="1"/>
  <c r="A1092" i="1" s="1"/>
  <c r="C1072" i="1"/>
  <c r="B1072" i="1" s="1"/>
  <c r="A1072" i="1" s="1"/>
  <c r="C1093" i="1"/>
  <c r="B1093" i="1" s="1"/>
  <c r="A1093" i="1" s="1"/>
  <c r="C1091" i="1"/>
  <c r="B1091" i="1" s="1"/>
  <c r="A1091" i="1" s="1"/>
  <c r="C1094" i="1"/>
  <c r="B1094" i="1" s="1"/>
  <c r="A1094" i="1" s="1"/>
  <c r="C1095" i="1"/>
  <c r="B1095" i="1" s="1"/>
  <c r="A1095" i="1" s="1"/>
  <c r="C1142" i="1"/>
  <c r="B1142" i="1" s="1"/>
  <c r="A1142" i="1" s="1"/>
  <c r="C1141" i="1"/>
  <c r="B1141" i="1" s="1"/>
  <c r="A1141" i="1" s="1"/>
  <c r="C1143" i="1"/>
  <c r="B1143" i="1" s="1"/>
  <c r="A1143" i="1" s="1"/>
  <c r="C1043" i="1"/>
  <c r="B1043" i="1" s="1"/>
  <c r="A1043" i="1" s="1"/>
  <c r="C1051" i="1"/>
  <c r="B1051" i="1" s="1"/>
  <c r="A1051" i="1" s="1"/>
  <c r="C1042" i="1"/>
  <c r="B1042" i="1" s="1"/>
  <c r="A1042" i="1" s="1"/>
  <c r="C1047" i="1"/>
  <c r="B1047" i="1" s="1"/>
  <c r="A1047" i="1" s="1"/>
  <c r="C1046" i="1"/>
  <c r="B1046" i="1" s="1"/>
  <c r="A1046" i="1" s="1"/>
  <c r="C1045" i="1"/>
  <c r="B1045" i="1" s="1"/>
  <c r="A1045" i="1" s="1"/>
  <c r="C1049" i="1"/>
  <c r="B1049" i="1" s="1"/>
  <c r="A1049" i="1" s="1"/>
  <c r="C1050" i="1"/>
  <c r="B1050" i="1" s="1"/>
  <c r="A1050" i="1" s="1"/>
  <c r="C1116" i="1"/>
  <c r="B1116" i="1" s="1"/>
  <c r="A1116" i="1" s="1"/>
  <c r="C1115" i="1"/>
  <c r="B1115" i="1" s="1"/>
  <c r="A1115" i="1" s="1"/>
  <c r="C1114" i="1"/>
  <c r="B1114" i="1" s="1"/>
  <c r="A1114" i="1" s="1"/>
  <c r="C1119" i="1"/>
  <c r="B1119" i="1" s="1"/>
  <c r="A1119" i="1" s="1"/>
  <c r="C1052" i="1"/>
  <c r="B1052" i="1" s="1"/>
  <c r="A1052" i="1" s="1"/>
  <c r="C1120" i="1"/>
  <c r="B1120" i="1" s="1"/>
  <c r="A1120" i="1" s="1"/>
  <c r="C1113" i="1"/>
  <c r="B1113" i="1" s="1"/>
  <c r="A1113" i="1" s="1"/>
  <c r="C1048" i="1"/>
  <c r="B1048" i="1" s="1"/>
  <c r="A1048" i="1" s="1"/>
  <c r="C1117" i="1"/>
  <c r="B1117" i="1" s="1"/>
  <c r="A1117" i="1" s="1"/>
  <c r="C1044" i="1"/>
  <c r="B1044" i="1" s="1"/>
  <c r="A1044" i="1" s="1"/>
  <c r="C1118" i="1"/>
  <c r="B1118" i="1" s="1"/>
  <c r="A1118" i="1" s="1"/>
  <c r="C1144" i="1"/>
  <c r="B1144" i="1" s="1"/>
  <c r="A1144" i="1" s="1"/>
  <c r="C1145" i="1"/>
  <c r="B1145" i="1" s="1"/>
  <c r="A1145" i="1" s="1"/>
  <c r="C1106" i="1"/>
  <c r="B1106" i="1" s="1"/>
  <c r="A1106" i="1" s="1"/>
  <c r="C1101" i="1"/>
  <c r="B1101" i="1" s="1"/>
  <c r="A1101" i="1" s="1"/>
  <c r="C1097" i="1"/>
  <c r="B1097" i="1" s="1"/>
  <c r="A1097" i="1" s="1"/>
  <c r="C1103" i="1"/>
  <c r="B1103" i="1" s="1"/>
  <c r="A1103" i="1" s="1"/>
  <c r="C1148" i="1"/>
  <c r="B1148" i="1" s="1"/>
  <c r="A1148" i="1" s="1"/>
  <c r="C1133" i="1"/>
  <c r="B1133" i="1" s="1"/>
  <c r="A1133" i="1" s="1"/>
  <c r="C1096" i="1"/>
  <c r="B1096" i="1" s="1"/>
  <c r="A1096" i="1" s="1"/>
  <c r="C1212" i="1"/>
  <c r="B1212" i="1" s="1"/>
  <c r="A1212" i="1" s="1"/>
  <c r="C1213" i="1"/>
  <c r="B1213" i="1" s="1"/>
  <c r="A1213" i="1" s="1"/>
  <c r="C1149" i="1"/>
  <c r="B1149" i="1" s="1"/>
  <c r="A1149" i="1" s="1"/>
  <c r="C1150" i="1"/>
  <c r="B1150" i="1" s="1"/>
  <c r="A1150" i="1" s="1"/>
  <c r="C1102" i="1"/>
  <c r="B1102" i="1" s="1"/>
  <c r="A1102" i="1" s="1"/>
  <c r="C1104" i="1"/>
  <c r="B1104" i="1" s="1"/>
  <c r="A1104" i="1" s="1"/>
  <c r="C1146" i="1"/>
  <c r="B1146" i="1" s="1"/>
  <c r="A1146" i="1" s="1"/>
  <c r="C1105" i="1"/>
  <c r="B1105" i="1" s="1"/>
  <c r="A1105" i="1" s="1"/>
  <c r="C1100" i="1"/>
  <c r="B1100" i="1" s="1"/>
  <c r="A1100" i="1" s="1"/>
  <c r="C1108" i="1"/>
  <c r="B1108" i="1" s="1"/>
  <c r="A1108" i="1" s="1"/>
  <c r="C1111" i="1"/>
  <c r="B1111" i="1" s="1"/>
  <c r="A1111" i="1" s="1"/>
  <c r="C1131" i="1"/>
  <c r="B1131" i="1" s="1"/>
  <c r="A1131" i="1" s="1"/>
  <c r="C1136" i="1"/>
  <c r="B1136" i="1" s="1"/>
  <c r="A1136" i="1" s="1"/>
  <c r="C1099" i="1"/>
  <c r="B1099" i="1" s="1"/>
  <c r="A1099" i="1" s="1"/>
  <c r="C1107" i="1"/>
  <c r="B1107" i="1" s="1"/>
  <c r="A1107" i="1" s="1"/>
  <c r="C1137" i="1"/>
  <c r="B1137" i="1" s="1"/>
  <c r="A1137" i="1" s="1"/>
  <c r="C1134" i="1"/>
  <c r="B1134" i="1" s="1"/>
  <c r="A1134" i="1" s="1"/>
  <c r="C1132" i="1"/>
  <c r="B1132" i="1" s="1"/>
  <c r="A1132" i="1" s="1"/>
  <c r="C1073" i="1"/>
  <c r="B1073" i="1" s="1"/>
  <c r="A1073" i="1" s="1"/>
  <c r="C1074" i="1"/>
  <c r="B1074" i="1" s="1"/>
  <c r="A1074" i="1" s="1"/>
  <c r="C1076" i="1"/>
  <c r="B1076" i="1" s="1"/>
  <c r="A1076" i="1" s="1"/>
  <c r="C1075" i="1"/>
  <c r="B1075" i="1" s="1"/>
  <c r="A1075" i="1" s="1"/>
  <c r="C1077" i="1"/>
  <c r="B1077" i="1" s="1"/>
  <c r="A1077" i="1" s="1"/>
  <c r="C1078" i="1"/>
  <c r="B1078" i="1" s="1"/>
  <c r="A1078" i="1" s="1"/>
  <c r="C1208" i="1"/>
  <c r="B1208" i="1" s="1"/>
  <c r="A1208" i="1" s="1"/>
  <c r="C1206" i="1"/>
  <c r="B1206" i="1" s="1"/>
  <c r="A1206" i="1" s="1"/>
  <c r="C1211" i="1"/>
  <c r="B1211" i="1" s="1"/>
  <c r="A1211" i="1" s="1"/>
  <c r="C1205" i="1"/>
  <c r="B1205" i="1" s="1"/>
  <c r="A1205" i="1" s="1"/>
  <c r="C1203" i="1"/>
  <c r="B1203" i="1" s="1"/>
  <c r="A1203" i="1" s="1"/>
  <c r="C1210" i="1"/>
  <c r="B1210" i="1" s="1"/>
  <c r="A1210" i="1" s="1"/>
  <c r="C1204" i="1"/>
  <c r="B1204" i="1" s="1"/>
  <c r="A1204" i="1" s="1"/>
  <c r="C1209" i="1"/>
  <c r="B1209" i="1" s="1"/>
  <c r="A1209" i="1" s="1"/>
  <c r="C1127" i="1"/>
  <c r="B1127" i="1" s="1"/>
  <c r="A1127" i="1" s="1"/>
  <c r="C1124" i="1"/>
  <c r="B1124" i="1" s="1"/>
  <c r="A1124" i="1" s="1"/>
  <c r="C1123" i="1"/>
  <c r="B1123" i="1" s="1"/>
  <c r="A1123" i="1" s="1"/>
  <c r="C1130" i="1"/>
  <c r="B1130" i="1" s="1"/>
  <c r="A1130" i="1" s="1"/>
  <c r="C1129" i="1"/>
  <c r="B1129" i="1" s="1"/>
  <c r="A1129" i="1" s="1"/>
  <c r="C1128" i="1"/>
  <c r="B1128" i="1" s="1"/>
  <c r="A1128" i="1" s="1"/>
  <c r="C1125" i="1"/>
  <c r="B1125" i="1" s="1"/>
  <c r="A1125" i="1" s="1"/>
  <c r="C1126" i="1"/>
  <c r="B1126" i="1" s="1"/>
  <c r="A1126" i="1" s="1"/>
  <c r="C1180" i="1"/>
  <c r="B1180" i="1" s="1"/>
  <c r="A1180" i="1" s="1"/>
  <c r="C1179" i="1"/>
  <c r="B1179" i="1" s="1"/>
  <c r="A1179" i="1" s="1"/>
  <c r="C1178" i="1"/>
  <c r="B1178" i="1" s="1"/>
  <c r="A1178" i="1" s="1"/>
  <c r="C1084" i="1"/>
  <c r="B1084" i="1" s="1"/>
  <c r="A1084" i="1" s="1"/>
  <c r="C1088" i="1"/>
  <c r="B1088" i="1" s="1"/>
  <c r="A1088" i="1" s="1"/>
  <c r="C1086" i="1"/>
  <c r="B1086" i="1" s="1"/>
  <c r="A1086" i="1" s="1"/>
  <c r="C1087" i="1"/>
  <c r="B1087" i="1" s="1"/>
  <c r="A1087" i="1" s="1"/>
  <c r="C1085" i="1"/>
  <c r="B1085" i="1" s="1"/>
  <c r="A1085" i="1" s="1"/>
  <c r="C1083" i="1"/>
  <c r="B1083" i="1" s="1"/>
  <c r="A1083" i="1" s="1"/>
  <c r="C1053" i="1"/>
  <c r="B1053" i="1" s="1"/>
  <c r="A1053" i="1" s="1"/>
  <c r="C1063" i="1"/>
  <c r="B1063" i="1" s="1"/>
  <c r="A1063" i="1" s="1"/>
  <c r="C1054" i="1"/>
  <c r="B1054" i="1" s="1"/>
  <c r="A1054" i="1" s="1"/>
  <c r="C1057" i="1"/>
  <c r="B1057" i="1" s="1"/>
  <c r="A1057" i="1" s="1"/>
  <c r="C1062" i="1"/>
  <c r="B1062" i="1" s="1"/>
  <c r="A1062" i="1" s="1"/>
  <c r="C1060" i="1"/>
  <c r="B1060" i="1" s="1"/>
  <c r="A1060" i="1" s="1"/>
  <c r="C1061" i="1"/>
  <c r="B1061" i="1" s="1"/>
  <c r="A1061" i="1" s="1"/>
  <c r="C1059" i="1"/>
  <c r="B1059" i="1" s="1"/>
  <c r="A1059" i="1" s="1"/>
  <c r="C1055" i="1"/>
  <c r="B1055" i="1" s="1"/>
  <c r="A1055" i="1" s="1"/>
  <c r="C1056" i="1"/>
  <c r="B1056" i="1" s="1"/>
  <c r="A1056" i="1" s="1"/>
  <c r="C1058" i="1"/>
  <c r="B1058" i="1" s="1"/>
  <c r="A1058" i="1" s="1"/>
  <c r="C1112" i="1"/>
  <c r="B1112" i="1" s="1"/>
  <c r="A1112" i="1" s="1"/>
  <c r="C1207" i="1"/>
  <c r="B1207" i="1" s="1"/>
  <c r="A1207" i="1" s="1"/>
  <c r="C1147" i="1"/>
  <c r="B1147" i="1" s="1"/>
  <c r="A1147" i="1" s="1"/>
  <c r="C1192" i="1"/>
  <c r="B1192" i="1" s="1"/>
  <c r="A1192" i="1" s="1"/>
  <c r="C1191" i="1"/>
  <c r="B1191" i="1" s="1"/>
  <c r="A1191" i="1" s="1"/>
  <c r="C1109" i="1"/>
  <c r="B1109" i="1" s="1"/>
  <c r="A1109" i="1" s="1"/>
  <c r="C1110" i="1"/>
  <c r="B1110" i="1" s="1"/>
  <c r="A1110" i="1" s="1"/>
  <c r="C1151" i="1"/>
  <c r="B1151" i="1" s="1"/>
  <c r="A1151" i="1" s="1"/>
  <c r="C1201" i="1"/>
  <c r="B1201" i="1" s="1"/>
  <c r="A1201" i="1" s="1"/>
  <c r="C1197" i="1"/>
  <c r="B1197" i="1" s="1"/>
  <c r="A1197" i="1" s="1"/>
  <c r="C1198" i="1"/>
  <c r="B1198" i="1" s="1"/>
  <c r="A1198" i="1" s="1"/>
  <c r="C1200" i="1"/>
  <c r="B1200" i="1" s="1"/>
  <c r="A1200" i="1" s="1"/>
  <c r="C1196" i="1"/>
  <c r="B1196" i="1" s="1"/>
  <c r="A1196" i="1" s="1"/>
  <c r="C1195" i="1"/>
  <c r="B1195" i="1" s="1"/>
  <c r="A1195" i="1" s="1"/>
  <c r="C1199" i="1"/>
  <c r="B1199" i="1" s="1"/>
  <c r="A1199" i="1" s="1"/>
  <c r="C1202" i="1"/>
  <c r="B1202" i="1" s="1"/>
  <c r="A1202" i="1" s="1"/>
  <c r="C1194" i="1"/>
  <c r="B1194" i="1" s="1"/>
  <c r="A1194" i="1" s="1"/>
  <c r="C1098" i="1"/>
  <c r="B1098" i="1" s="1"/>
  <c r="A1098" i="1" s="1"/>
  <c r="C1218" i="1"/>
  <c r="B1218" i="1" s="1"/>
  <c r="A1218" i="1" s="1"/>
  <c r="C1216" i="1"/>
  <c r="B1216" i="1" s="1"/>
  <c r="A1216" i="1" s="1"/>
  <c r="C1215" i="1"/>
  <c r="B1215" i="1" s="1"/>
  <c r="A1215" i="1" s="1"/>
  <c r="C1219" i="1"/>
  <c r="B1219" i="1" s="1"/>
  <c r="A1219" i="1" s="1"/>
  <c r="C1221" i="1"/>
  <c r="B1221" i="1" s="1"/>
  <c r="A1221" i="1" s="1"/>
  <c r="C1222" i="1"/>
  <c r="B1222" i="1" s="1"/>
  <c r="A1222" i="1" s="1"/>
  <c r="C1220" i="1"/>
  <c r="B1220" i="1" s="1"/>
  <c r="A1220" i="1" s="1"/>
  <c r="C1214" i="1"/>
  <c r="B1214" i="1" s="1"/>
  <c r="A1214" i="1" s="1"/>
  <c r="C1217" i="1"/>
  <c r="B1217" i="1" s="1"/>
  <c r="A1217" i="1" s="1"/>
  <c r="C1193" i="1"/>
  <c r="B1193" i="1" s="1"/>
  <c r="A1193" i="1" s="1"/>
  <c r="C1183" i="1"/>
  <c r="B1183" i="1" s="1"/>
  <c r="A1183" i="1" s="1"/>
  <c r="C1181" i="1"/>
  <c r="B1181" i="1" s="1"/>
  <c r="A1181" i="1" s="1"/>
  <c r="C1185" i="1"/>
  <c r="B1185" i="1" s="1"/>
  <c r="A1185" i="1" s="1"/>
  <c r="C1188" i="1"/>
  <c r="B1188" i="1" s="1"/>
  <c r="A1188" i="1" s="1"/>
  <c r="C1186" i="1"/>
  <c r="B1186" i="1" s="1"/>
  <c r="A1186" i="1" s="1"/>
  <c r="C1190" i="1"/>
  <c r="B1190" i="1" s="1"/>
  <c r="A1190" i="1" s="1"/>
  <c r="C1182" i="1"/>
  <c r="B1182" i="1" s="1"/>
  <c r="A1182" i="1" s="1"/>
  <c r="C1122" i="1"/>
  <c r="B1122" i="1" s="1"/>
  <c r="A1122" i="1" s="1"/>
  <c r="C1187" i="1"/>
  <c r="B1187" i="1" s="1"/>
  <c r="A1187" i="1" s="1"/>
  <c r="C1184" i="1"/>
  <c r="B1184" i="1" s="1"/>
  <c r="A1184" i="1" s="1"/>
  <c r="C1189" i="1"/>
  <c r="B1189" i="1" s="1"/>
  <c r="A1189" i="1" s="1"/>
  <c r="C1121" i="1"/>
  <c r="B1121" i="1" s="1"/>
  <c r="A1121" i="1" s="1"/>
  <c r="C1175" i="1"/>
  <c r="B1175" i="1" s="1"/>
  <c r="A1175" i="1" s="1"/>
  <c r="C1176" i="1"/>
  <c r="B1176" i="1" s="1"/>
  <c r="A1176" i="1" s="1"/>
  <c r="C1171" i="1"/>
  <c r="B1171" i="1" s="1"/>
  <c r="A1171" i="1" s="1"/>
  <c r="C1177" i="1"/>
  <c r="B1177" i="1" s="1"/>
  <c r="A1177" i="1" s="1"/>
  <c r="C1173" i="1"/>
  <c r="B1173" i="1" s="1"/>
  <c r="A1173" i="1" s="1"/>
  <c r="C1170" i="1"/>
  <c r="B1170" i="1" s="1"/>
  <c r="A1170" i="1" s="1"/>
  <c r="C1174" i="1"/>
  <c r="B1174" i="1" s="1"/>
  <c r="A1174" i="1" s="1"/>
  <c r="C1172" i="1"/>
  <c r="B1172" i="1" s="1"/>
  <c r="A1172" i="1" s="1"/>
  <c r="C1135" i="1"/>
  <c r="B1135" i="1" s="1"/>
  <c r="A1135" i="1" s="1"/>
  <c r="C1081" i="1"/>
  <c r="B1081" i="1" s="1"/>
  <c r="A1081" i="1" s="1"/>
  <c r="C1079" i="1"/>
  <c r="B1079" i="1" s="1"/>
  <c r="A1079" i="1" s="1"/>
  <c r="C1082" i="1"/>
  <c r="B1082" i="1" s="1"/>
  <c r="A1082" i="1" s="1"/>
  <c r="C1080" i="1"/>
  <c r="B1080" i="1" s="1"/>
  <c r="A1080" i="1" s="1"/>
  <c r="C1230" i="1"/>
  <c r="B1230" i="1" s="1"/>
  <c r="A1230" i="1" s="1"/>
  <c r="C1041" i="1"/>
  <c r="B1041" i="1" s="1"/>
  <c r="A1041" i="1" s="1"/>
  <c r="C1040" i="1"/>
  <c r="B1040" i="1" s="1"/>
  <c r="A1040" i="1" s="1"/>
  <c r="C1224" i="1"/>
  <c r="B1224" i="1" s="1"/>
  <c r="A1224" i="1" s="1"/>
  <c r="C1231" i="1"/>
  <c r="B1231" i="1" s="1"/>
  <c r="A1231" i="1" s="1"/>
  <c r="C1226" i="1"/>
  <c r="B1226" i="1" s="1"/>
  <c r="A1226" i="1" s="1"/>
  <c r="C1225" i="1"/>
  <c r="B1225" i="1" s="1"/>
  <c r="A1225" i="1" s="1"/>
  <c r="C1233" i="1"/>
  <c r="B1233" i="1" s="1"/>
  <c r="A1233" i="1" s="1"/>
  <c r="C1234" i="1"/>
  <c r="B1234" i="1" s="1"/>
  <c r="A1234" i="1" s="1"/>
  <c r="C1232" i="1"/>
  <c r="B1232" i="1" s="1"/>
  <c r="A1232" i="1" s="1"/>
  <c r="C1229" i="1"/>
  <c r="B1229" i="1" s="1"/>
  <c r="A1229" i="1" s="1"/>
  <c r="C1228" i="1"/>
  <c r="B1228" i="1" s="1"/>
  <c r="A1228" i="1" s="1"/>
  <c r="C1227" i="1"/>
  <c r="B1227" i="1" s="1"/>
  <c r="A1227" i="1" s="1"/>
  <c r="C1223" i="1"/>
  <c r="B1223" i="1" s="1"/>
  <c r="A1223" i="1" s="1"/>
  <c r="C1039" i="1"/>
  <c r="B1039" i="1" s="1"/>
  <c r="A1039" i="1" s="1"/>
  <c r="B616" i="1" l="1"/>
  <c r="A616" i="1" s="1"/>
</calcChain>
</file>

<file path=xl/sharedStrings.xml><?xml version="1.0" encoding="utf-8"?>
<sst xmlns="http://schemas.openxmlformats.org/spreadsheetml/2006/main" count="17836" uniqueCount="329">
  <si>
    <t>MD</t>
  </si>
  <si>
    <t>DM</t>
  </si>
  <si>
    <t>AMARILLO</t>
  </si>
  <si>
    <t>M FAROOQ</t>
  </si>
  <si>
    <t>GEORGIA</t>
  </si>
  <si>
    <t>3101 WESTERN</t>
  </si>
  <si>
    <t>4600 WASHINGTON</t>
  </si>
  <si>
    <t>WEST AMARILLO</t>
  </si>
  <si>
    <t>3300 INTERSTATE</t>
  </si>
  <si>
    <t>HEREFORD</t>
  </si>
  <si>
    <t>AUSTIN</t>
  </si>
  <si>
    <t>CAMERON</t>
  </si>
  <si>
    <t>JUNAID REHMAN</t>
  </si>
  <si>
    <t>ANGEL FELICIANO ORTIZ</t>
  </si>
  <si>
    <t>LOYOLA AUSTIN</t>
  </si>
  <si>
    <t>LINDA GARCIA</t>
  </si>
  <si>
    <t>AIRPORT</t>
  </si>
  <si>
    <t>CONGRESS</t>
  </si>
  <si>
    <t>BASTROP</t>
  </si>
  <si>
    <t>NEW CAMERON</t>
  </si>
  <si>
    <t>SLAUGHTER</t>
  </si>
  <si>
    <t>KYLE</t>
  </si>
  <si>
    <t>-</t>
  </si>
  <si>
    <t>MAYS ST</t>
  </si>
  <si>
    <t>PALM VALLEY BLVD</t>
  </si>
  <si>
    <t>ST. JOHNS</t>
  </si>
  <si>
    <t>DESSAU</t>
  </si>
  <si>
    <t>UNIVERSITY AVE</t>
  </si>
  <si>
    <t>PARKFIELD</t>
  </si>
  <si>
    <t>LAMAR</t>
  </si>
  <si>
    <t>W. CANNON</t>
  </si>
  <si>
    <t>GEORGETOWN</t>
  </si>
  <si>
    <t>LIMERICK AVENUE</t>
  </si>
  <si>
    <t>COLORADO</t>
  </si>
  <si>
    <t>2515 GREELEY</t>
  </si>
  <si>
    <t>JEREMY FIPS</t>
  </si>
  <si>
    <t>JOSE ALVAREZ HERNANDEZ</t>
  </si>
  <si>
    <t>3622 GREELEY</t>
  </si>
  <si>
    <t>LOVELAND</t>
  </si>
  <si>
    <t>EVANS</t>
  </si>
  <si>
    <t>ASAD SHAH</t>
  </si>
  <si>
    <t>6160 E COLFAX AVE</t>
  </si>
  <si>
    <t>EDGAR ESCOBEDO</t>
  </si>
  <si>
    <t>7236 FEDERAL</t>
  </si>
  <si>
    <t>ARVADA RALSTON</t>
  </si>
  <si>
    <t>SHERIDAN</t>
  </si>
  <si>
    <t>AURORA 10222 COLFAX</t>
  </si>
  <si>
    <t>9293 FEDERAL</t>
  </si>
  <si>
    <t>COLORADO BLVD</t>
  </si>
  <si>
    <t>GLENWOOD</t>
  </si>
  <si>
    <t>CORPUS CHRISTI</t>
  </si>
  <si>
    <t>BEEVILLE TX</t>
  </si>
  <si>
    <t>JUZAR NAQVI</t>
  </si>
  <si>
    <t>MOIDDIN HASNANI</t>
  </si>
  <si>
    <t>1720 BIG ALICE</t>
  </si>
  <si>
    <t>NEW KINGSVILLE</t>
  </si>
  <si>
    <t>DALLAS</t>
  </si>
  <si>
    <t>CAMP BOWIE</t>
  </si>
  <si>
    <t>ALI RAZA</t>
  </si>
  <si>
    <t>RIVER OAKS</t>
  </si>
  <si>
    <t>BENBROOK HWY</t>
  </si>
  <si>
    <t>FOREST HILL NEW</t>
  </si>
  <si>
    <t>EULESS BLVD</t>
  </si>
  <si>
    <t>COLLINS</t>
  </si>
  <si>
    <t>JACKSBORO</t>
  </si>
  <si>
    <t>NORTHWEST HWY</t>
  </si>
  <si>
    <t>704 JEFFERSON</t>
  </si>
  <si>
    <t>FURQAN SAKHI</t>
  </si>
  <si>
    <t>4712 LANCASTER</t>
  </si>
  <si>
    <t>3200 LANCASTER</t>
  </si>
  <si>
    <t>LEDBETTER</t>
  </si>
  <si>
    <t>WACO</t>
  </si>
  <si>
    <t>SYLVANIA NEW</t>
  </si>
  <si>
    <t>28TH STREET NEW</t>
  </si>
  <si>
    <t>INWOOD</t>
  </si>
  <si>
    <t>BEACH ST</t>
  </si>
  <si>
    <t>CAMP WISDOM</t>
  </si>
  <si>
    <t>DUNCANVILLE</t>
  </si>
  <si>
    <t>HOUSTON</t>
  </si>
  <si>
    <t>11159 FONDREN</t>
  </si>
  <si>
    <t>9722 FONDREN</t>
  </si>
  <si>
    <t>WESTHEIMER</t>
  </si>
  <si>
    <t>FAHAD KHALIQ</t>
  </si>
  <si>
    <t>HEMPSTEAD</t>
  </si>
  <si>
    <t>5628 BELLAIRE</t>
  </si>
  <si>
    <t>NAVASOTA</t>
  </si>
  <si>
    <t>KIRKWOOD</t>
  </si>
  <si>
    <t>2ND LITTLE YORK</t>
  </si>
  <si>
    <t>JHONATHAN SANDOVAL</t>
  </si>
  <si>
    <t>5101 TIDWELL</t>
  </si>
  <si>
    <t>JASPER</t>
  </si>
  <si>
    <t>SHERNEKA JACKSON</t>
  </si>
  <si>
    <t>LIVINGSTON</t>
  </si>
  <si>
    <t>LITTLE YORK</t>
  </si>
  <si>
    <t>LOCKWOOD</t>
  </si>
  <si>
    <t>JENSEN METRO</t>
  </si>
  <si>
    <t>NEW TIDWELL</t>
  </si>
  <si>
    <t>ALDINE METRO</t>
  </si>
  <si>
    <t>ORLANDO</t>
  </si>
  <si>
    <t>EASTEX FREEWAY</t>
  </si>
  <si>
    <t>11TH ST</t>
  </si>
  <si>
    <t>6120 COLLEGE ST</t>
  </si>
  <si>
    <t>12819 ALDINE</t>
  </si>
  <si>
    <t>HOPPER</t>
  </si>
  <si>
    <t>AIRLINE</t>
  </si>
  <si>
    <t>YALE STREET</t>
  </si>
  <si>
    <t>NEW IMPERIAL VALLEY</t>
  </si>
  <si>
    <t>420 WEST GREENS ROAD</t>
  </si>
  <si>
    <t>22424 IMPERIAL VALLEY</t>
  </si>
  <si>
    <t>BEECHNUT</t>
  </si>
  <si>
    <t>AZAAN JUNANI</t>
  </si>
  <si>
    <t>BISSONNET</t>
  </si>
  <si>
    <t>NEW BEECHNUT</t>
  </si>
  <si>
    <t>CULLEN BLVD</t>
  </si>
  <si>
    <t>OLD SPANISH TRL</t>
  </si>
  <si>
    <t>SCOTT</t>
  </si>
  <si>
    <t>KANSAS</t>
  </si>
  <si>
    <t>LONGVIEW</t>
  </si>
  <si>
    <t>SATTAR SK</t>
  </si>
  <si>
    <t>4540 NOLAND</t>
  </si>
  <si>
    <t>VAN BRUNT BLVD</t>
  </si>
  <si>
    <t>17104 E HWY24</t>
  </si>
  <si>
    <t>1318 NOLAND</t>
  </si>
  <si>
    <t>TROOST AVE</t>
  </si>
  <si>
    <t>1605 W HWY24</t>
  </si>
  <si>
    <t>STATE AVE</t>
  </si>
  <si>
    <t>OKLAHOMA</t>
  </si>
  <si>
    <t>5827 NW</t>
  </si>
  <si>
    <t>JAWED IQBAL</t>
  </si>
  <si>
    <t>3548 NW</t>
  </si>
  <si>
    <t>2024 NW</t>
  </si>
  <si>
    <t>ROCKWELL</t>
  </si>
  <si>
    <t>7801 WESTERN</t>
  </si>
  <si>
    <t>6315 MAY AVE</t>
  </si>
  <si>
    <t>4321 SE 29TH STREET</t>
  </si>
  <si>
    <t>4701 15TH STREET</t>
  </si>
  <si>
    <t>OMAHA</t>
  </si>
  <si>
    <t>VINTON</t>
  </si>
  <si>
    <t>NOMAN MOHAMMAD</t>
  </si>
  <si>
    <t>LINCOLN</t>
  </si>
  <si>
    <t>2119 W BROADWAY</t>
  </si>
  <si>
    <t>SAN ANTONIO</t>
  </si>
  <si>
    <t>EAST HOUSTON</t>
  </si>
  <si>
    <t>FIDENCIO URBINA</t>
  </si>
  <si>
    <t>WALNUT</t>
  </si>
  <si>
    <t>NEW BRAUNFELS</t>
  </si>
  <si>
    <t>SAN PEDRO</t>
  </si>
  <si>
    <t>KERRVILLE</t>
  </si>
  <si>
    <t>1726 FREDERICKSBURG</t>
  </si>
  <si>
    <t>ST. LOUIS</t>
  </si>
  <si>
    <t>100 N GRAND</t>
  </si>
  <si>
    <t>AMBER HOLTERFIELD</t>
  </si>
  <si>
    <t>6902 WEST FLORISSANT</t>
  </si>
  <si>
    <t>10708 WEST FLORISSANT</t>
  </si>
  <si>
    <t>1557 SIERRA VISTA</t>
  </si>
  <si>
    <t>6731 PAGE</t>
  </si>
  <si>
    <t>4517 S KINGSHIGHWAY</t>
  </si>
  <si>
    <t>5543 S GRAND</t>
  </si>
  <si>
    <t>4236 S BROADWAY</t>
  </si>
  <si>
    <t>1126 WEST PEARCE</t>
  </si>
  <si>
    <t>12175 SAINT CHARLES ROCK</t>
  </si>
  <si>
    <t>2533 S JEFFERSON</t>
  </si>
  <si>
    <t>PORT ARTHUR</t>
  </si>
  <si>
    <t>571 SOUTHEAST MELODY</t>
  </si>
  <si>
    <t>FM 529</t>
  </si>
  <si>
    <t>MISSISSIPPI</t>
  </si>
  <si>
    <t>1729 GREENVILLE</t>
  </si>
  <si>
    <t>SARMAD RAHEEL / NAMIT SETHI</t>
  </si>
  <si>
    <t>1413 GREENVILLE</t>
  </si>
  <si>
    <t>1625 COLLEGE</t>
  </si>
  <si>
    <t>3974 EASTEX</t>
  </si>
  <si>
    <t>MAIN ST</t>
  </si>
  <si>
    <t>ROBINSON</t>
  </si>
  <si>
    <t>HATTIESBURG</t>
  </si>
  <si>
    <t>MERIDIAN</t>
  </si>
  <si>
    <t>PEARL</t>
  </si>
  <si>
    <t>ELLIS AVE</t>
  </si>
  <si>
    <t>CANTON RD</t>
  </si>
  <si>
    <t>N STATE</t>
  </si>
  <si>
    <t>WOODROW WILSON</t>
  </si>
  <si>
    <t>3188 NORTHSIDE</t>
  </si>
  <si>
    <t>9615 GESSNER</t>
  </si>
  <si>
    <t>ARKANSAS</t>
  </si>
  <si>
    <t>EIGHT STREET</t>
  </si>
  <si>
    <t>SRIYA POKHAREL</t>
  </si>
  <si>
    <t>2010 WALNUT</t>
  </si>
  <si>
    <t>1985 FAYETTEVILLE</t>
  </si>
  <si>
    <t>GARLAND</t>
  </si>
  <si>
    <t>SILOAM SPRINGS</t>
  </si>
  <si>
    <t>THOMPSON</t>
  </si>
  <si>
    <t>MISSOURI RD</t>
  </si>
  <si>
    <t>1772 SUNSET</t>
  </si>
  <si>
    <t>502 SUNSET</t>
  </si>
  <si>
    <t>212 NORTHSIDE</t>
  </si>
  <si>
    <t>APOPKA</t>
  </si>
  <si>
    <t>RAYMOND MAYSONET</t>
  </si>
  <si>
    <t>2305 ORANGE</t>
  </si>
  <si>
    <t>COLONIAL DR</t>
  </si>
  <si>
    <t>GOLDENROD</t>
  </si>
  <si>
    <t>CURRY FORD</t>
  </si>
  <si>
    <t>SEMORAN BLVD</t>
  </si>
  <si>
    <t>6325 ORANGE</t>
  </si>
  <si>
    <t>WINTER GARDEN</t>
  </si>
  <si>
    <t>GINEET SINGH ARORA</t>
  </si>
  <si>
    <t>FOREST CITY</t>
  </si>
  <si>
    <t>CLARCONA OCOEE</t>
  </si>
  <si>
    <t>LAKE UNDERHILL</t>
  </si>
  <si>
    <t>KISSIMMEE</t>
  </si>
  <si>
    <t>TAMPA</t>
  </si>
  <si>
    <t>PORT RICHEY</t>
  </si>
  <si>
    <t>MOHAMMAD SHAKEEL</t>
  </si>
  <si>
    <t>TUTTLE AVE</t>
  </si>
  <si>
    <t>KENNEDY BLVD</t>
  </si>
  <si>
    <t>ZEPHYHILLS</t>
  </si>
  <si>
    <t>OLDSMAR</t>
  </si>
  <si>
    <t>DALE MABRY</t>
  </si>
  <si>
    <t>PINELLAS PARK</t>
  </si>
  <si>
    <t>LOCKWOOD RIDGE</t>
  </si>
  <si>
    <t>549 GREENS</t>
  </si>
  <si>
    <t>ALABAMA</t>
  </si>
  <si>
    <t>NORTHPORT</t>
  </si>
  <si>
    <t>AZAM KHAN</t>
  </si>
  <si>
    <t>15TH ST</t>
  </si>
  <si>
    <t>SKYLAND</t>
  </si>
  <si>
    <t>DEMOPOLIS</t>
  </si>
  <si>
    <t>NEW YORK</t>
  </si>
  <si>
    <t>HOLYOKE</t>
  </si>
  <si>
    <t>JATIN ANAND</t>
  </si>
  <si>
    <t>PARSONS BLVD - 2123360-DCWP</t>
  </si>
  <si>
    <t>OZONE PARK - 2123361-DCWP</t>
  </si>
  <si>
    <t>1131 SPRINGFIELD</t>
  </si>
  <si>
    <t>MAMARONECK</t>
  </si>
  <si>
    <t>514 MAIN ST</t>
  </si>
  <si>
    <t>2460 SPRINGFIELD</t>
  </si>
  <si>
    <t>VERNON</t>
  </si>
  <si>
    <t>WHALLEY AVE</t>
  </si>
  <si>
    <t>PROSPECT</t>
  </si>
  <si>
    <t>ELMONT</t>
  </si>
  <si>
    <t>BOSTON RD</t>
  </si>
  <si>
    <t>799 YONKERS</t>
  </si>
  <si>
    <t>106 YONKERS</t>
  </si>
  <si>
    <t>375 NORTH AVE</t>
  </si>
  <si>
    <t>Days</t>
  </si>
  <si>
    <t>Time Frame</t>
  </si>
  <si>
    <t>30 Days</t>
  </si>
  <si>
    <t>60 Days</t>
  </si>
  <si>
    <t>3 Months</t>
  </si>
  <si>
    <t>6 Months</t>
  </si>
  <si>
    <t>12 Months</t>
  </si>
  <si>
    <t>BPH</t>
  </si>
  <si>
    <t>APH</t>
  </si>
  <si>
    <t>APB</t>
  </si>
  <si>
    <t>ALI RAZA Average</t>
  </si>
  <si>
    <t>AMBER HOLTERFIELD Average</t>
  </si>
  <si>
    <t>ANGEL FELICIANO ORTIZ Average</t>
  </si>
  <si>
    <t>ASAD SHAH Average</t>
  </si>
  <si>
    <t>AZAAN JUNANI Average</t>
  </si>
  <si>
    <t>AZAM KHAN Average</t>
  </si>
  <si>
    <t>EDGAR ESCOBEDO Average</t>
  </si>
  <si>
    <t>FAHAD KHALIQ Average</t>
  </si>
  <si>
    <t>FIDENCIO URBINA Average</t>
  </si>
  <si>
    <t>FURQAN SAKHI Average</t>
  </si>
  <si>
    <t>GINEET SINGH ARORA Average</t>
  </si>
  <si>
    <t>JATIN ANAND Average</t>
  </si>
  <si>
    <t>JAWED IQBAL Average</t>
  </si>
  <si>
    <t>JHONATHAN SANDOVAL Average</t>
  </si>
  <si>
    <t>JOSE ALVAREZ HERNANDEZ Average</t>
  </si>
  <si>
    <t>JUZAR NAQVI Average</t>
  </si>
  <si>
    <t>LINDA GARCIA Average</t>
  </si>
  <si>
    <t>MOHAMMAD SHAKEEL Average</t>
  </si>
  <si>
    <t>MOIDDIN HASNANI Average</t>
  </si>
  <si>
    <t>NOMAN MOHAMMAD Average</t>
  </si>
  <si>
    <t>RAYMOND MAYSONET Average</t>
  </si>
  <si>
    <t>SARMAD RAHEEL / NAMIT SETHI Average</t>
  </si>
  <si>
    <t>SATTAR SK Average</t>
  </si>
  <si>
    <t>SHERNEKA JACKSON Average</t>
  </si>
  <si>
    <t>SRIYA POKHAREL Average</t>
  </si>
  <si>
    <t>JEREMY FIPS Average</t>
  </si>
  <si>
    <t>JUNAID REHMAN Average</t>
  </si>
  <si>
    <t>TIME FRAME</t>
  </si>
  <si>
    <t>DAYS</t>
  </si>
  <si>
    <t>TODAY</t>
  </si>
  <si>
    <t>MONTH</t>
  </si>
  <si>
    <t>MARKET</t>
  </si>
  <si>
    <t>STORE</t>
  </si>
  <si>
    <t>ST CLICKS</t>
  </si>
  <si>
    <t>BOXES GOALS</t>
  </si>
  <si>
    <t>BOXES</t>
  </si>
  <si>
    <t>BOXES % TARGET</t>
  </si>
  <si>
    <t>ACCESSORY GOAL</t>
  </si>
  <si>
    <t>ACCESSORIES</t>
  </si>
  <si>
    <t>ACCESSORY % TARGET</t>
  </si>
  <si>
    <t>HOURS</t>
  </si>
  <si>
    <t>QPAY</t>
  </si>
  <si>
    <t>QPAY CONV</t>
  </si>
  <si>
    <t>ST CONV</t>
  </si>
  <si>
    <t>RETENTION</t>
  </si>
  <si>
    <t>CARMELA RAMOS</t>
  </si>
  <si>
    <t>SAQIB KHAN</t>
  </si>
  <si>
    <t>MARAM WADHEH</t>
  </si>
  <si>
    <t>KRISTIAN RIVERA</t>
  </si>
  <si>
    <t>SYED SULTAN</t>
  </si>
  <si>
    <t>STEPHANIE PEREZ </t>
  </si>
  <si>
    <t>SARMAD RAHEEL</t>
  </si>
  <si>
    <t>NAMIT SETHI</t>
  </si>
  <si>
    <t>SYED VAFAQANI</t>
  </si>
  <si>
    <t>ASIM CHAUDRY</t>
  </si>
  <si>
    <t>FELIX NIEVES</t>
  </si>
  <si>
    <t>TBD</t>
  </si>
  <si>
    <t>CARMELA RAMOS Average</t>
  </si>
  <si>
    <t>KRISTIAN RIVERA Average</t>
  </si>
  <si>
    <t>MARAM WADHEH Average</t>
  </si>
  <si>
    <t>NAMIT SETHI Average</t>
  </si>
  <si>
    <t>SAQIB KHAN Average</t>
  </si>
  <si>
    <t>SARMAD RAHEEL Average</t>
  </si>
  <si>
    <t>STEPHANIE PEREZ  Average</t>
  </si>
  <si>
    <t>SYED SULTAN Average</t>
  </si>
  <si>
    <t>SYED VAFAQANI Average</t>
  </si>
  <si>
    <t>ASIM CHAUDRY Average</t>
  </si>
  <si>
    <t>FELIX NIEVES Average</t>
  </si>
  <si>
    <t>YEAR TO DATE</t>
  </si>
  <si>
    <t>XTI CARD</t>
  </si>
  <si>
    <t>ELB Rank</t>
  </si>
  <si>
    <t>1K Counts</t>
  </si>
  <si>
    <t>STEPHANIE PEREZ</t>
  </si>
  <si>
    <t>BTS% BY BOXES</t>
  </si>
  <si>
    <t>HINT</t>
  </si>
  <si>
    <t>BTS</t>
  </si>
  <si>
    <t>ELB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</si>
</sst>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17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E451B-587C-4E70-8AA6-C12FE9041887}">
  <sheetPr codeName="Sheet1"/>
  <dimension ref="D4:E9"/>
  <sheetViews>
    <sheetView workbookViewId="0">
      <selection activeCell="D4" sqref="D4:E9"/>
    </sheetView>
  </sheetViews>
  <sheetFormatPr defaultRowHeight="15" x14ac:dyDescent="0.25"/>
  <cols>
    <col min="4" max="4" width="11.42578125" bestFit="1" customWidth="1"/>
    <col min="5" max="5" width="5.140625" bestFit="1" customWidth="1"/>
  </cols>
  <sheetData>
    <row r="4" spans="4:5" x14ac:dyDescent="0.25">
      <c r="D4" s="7" t="s">
        <v>243</v>
      </c>
      <c r="E4" s="7" t="s">
        <v>242</v>
      </c>
    </row>
    <row r="5" spans="4:5" x14ac:dyDescent="0.25">
      <c r="D5" s="5" t="s">
        <v>244</v>
      </c>
      <c r="E5" s="5">
        <v>31</v>
      </c>
    </row>
    <row r="6" spans="4:5" x14ac:dyDescent="0.25">
      <c r="D6" s="5" t="s">
        <v>245</v>
      </c>
      <c r="E6" s="5">
        <v>61</v>
      </c>
    </row>
    <row r="7" spans="4:5" x14ac:dyDescent="0.25">
      <c r="D7" s="5" t="s">
        <v>246</v>
      </c>
      <c r="E7" s="5">
        <v>91</v>
      </c>
    </row>
    <row r="8" spans="4:5" x14ac:dyDescent="0.25">
      <c r="D8" s="5" t="s">
        <v>247</v>
      </c>
      <c r="E8" s="5">
        <v>181</v>
      </c>
    </row>
    <row r="9" spans="4:5" x14ac:dyDescent="0.25">
      <c r="D9" s="5" t="s">
        <v>248</v>
      </c>
      <c r="E9" s="5">
        <v>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3FCAB-602E-4F64-B1BA-7EEAF4C9CC33}">
  <sheetPr codeName="Sheet2" filterMode="1"/>
  <dimension ref="A1:U1553"/>
  <sheetViews>
    <sheetView topLeftCell="J1" workbookViewId="0">
      <pane ySplit="1" topLeftCell="A2" activePane="bottomLeft" state="frozen"/>
      <selection sqref="A1:A131"/>
      <selection pane="bottomLeft" activeCell="U2" sqref="U2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23.5703125" bestFit="1" customWidth="1"/>
    <col min="6" max="6" width="23.5703125" customWidth="1"/>
    <col min="7" max="7" width="13.85546875" bestFit="1" customWidth="1"/>
    <col min="8" max="8" width="17.85546875" bestFit="1" customWidth="1"/>
    <col min="9" max="9" width="11.28515625" bestFit="1" customWidth="1"/>
    <col min="10" max="10" width="20.7109375" bestFit="1" customWidth="1"/>
    <col min="11" max="11" width="21.42578125" bestFit="1" customWidth="1"/>
    <col min="12" max="12" width="17.28515625" bestFit="1" customWidth="1"/>
    <col min="13" max="13" width="25.42578125" bestFit="1" customWidth="1"/>
    <col min="14" max="14" width="11.85546875" bestFit="1" customWidth="1"/>
    <col min="15" max="15" width="10.5703125" bestFit="1" customWidth="1"/>
    <col min="16" max="16" width="9.140625" bestFit="1" customWidth="1"/>
    <col min="17" max="17" width="9.28515625" bestFit="1" customWidth="1"/>
    <col min="18" max="18" width="9.140625" bestFit="1" customWidth="1"/>
    <col min="19" max="19" width="16.28515625" bestFit="1" customWidth="1"/>
    <col min="20" max="20" width="13.28515625" bestFit="1" customWidth="1"/>
    <col min="21" max="21" width="15.5703125" bestFit="1" customWidth="1"/>
  </cols>
  <sheetData>
    <row r="1" spans="1:21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0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8" t="s">
        <v>293</v>
      </c>
      <c r="P1" s="1" t="s">
        <v>249</v>
      </c>
      <c r="Q1" s="1" t="s">
        <v>250</v>
      </c>
      <c r="R1" s="1" t="s">
        <v>251</v>
      </c>
      <c r="S1" s="1" t="s">
        <v>294</v>
      </c>
      <c r="T1" s="1" t="s">
        <v>295</v>
      </c>
      <c r="U1" s="1" t="s">
        <v>296</v>
      </c>
    </row>
    <row r="2" spans="1:21" outlineLevel="2" x14ac:dyDescent="0.25">
      <c r="A2" s="2" t="str">
        <f ca="1">LOOKUP(B2,'Time Frame'!$E$4:$E$9,'Time Frame'!$D$4:$D$9)</f>
        <v>6 Months</v>
      </c>
      <c r="B2" s="2">
        <f ca="1">+C2-D2</f>
        <v>277</v>
      </c>
      <c r="C2" s="6">
        <f ca="1">TODAY()</f>
        <v>45569</v>
      </c>
      <c r="D2" s="6">
        <v>45292</v>
      </c>
      <c r="E2" s="2" t="s">
        <v>2</v>
      </c>
      <c r="F2" s="2" t="s">
        <v>3</v>
      </c>
      <c r="G2" s="3">
        <v>1477</v>
      </c>
      <c r="H2" s="3">
        <v>160.54166666666666</v>
      </c>
      <c r="I2" s="2">
        <v>119</v>
      </c>
      <c r="J2" s="11">
        <f>+IFERROR(I2/H2,0)</f>
        <v>0.74124059174669088</v>
      </c>
      <c r="K2" s="9">
        <v>7224.375</v>
      </c>
      <c r="L2" s="9">
        <v>9130.6200000000008</v>
      </c>
      <c r="M2" s="11">
        <f>+IFERROR(L2/K2,0)</f>
        <v>1.2638629639242149</v>
      </c>
      <c r="N2" s="10">
        <v>344.87</v>
      </c>
      <c r="O2" s="2">
        <v>128</v>
      </c>
      <c r="P2" s="10">
        <f>+IFERROR(I2/N2,0)</f>
        <v>0.34505755792037579</v>
      </c>
      <c r="Q2" s="9">
        <f>+IFERROR(L2/N2,0)</f>
        <v>26.475541508394471</v>
      </c>
      <c r="R2" s="9">
        <f>IFERROR(L2/I2,0)</f>
        <v>76.727899159663878</v>
      </c>
      <c r="S2" s="11">
        <f>+IFERROR(I2/O2,0)</f>
        <v>0.9296875</v>
      </c>
      <c r="T2" s="11">
        <f>+IFERROR(I2/G2,0)</f>
        <v>8.0568720379146919E-2</v>
      </c>
      <c r="U2" s="12">
        <v>0.503</v>
      </c>
    </row>
    <row r="3" spans="1:21" outlineLevel="2" x14ac:dyDescent="0.25">
      <c r="A3" s="2" t="str">
        <f ca="1">LOOKUP(B3,'Time Frame'!$E$4:$E$9,'Time Frame'!$D$4:$D$9)</f>
        <v>6 Months</v>
      </c>
      <c r="B3" s="2">
        <f t="shared" ref="B3:B66" ca="1" si="0">+C3-D3</f>
        <v>277</v>
      </c>
      <c r="C3" s="6">
        <f t="shared" ref="C3:C66" ca="1" si="1">TODAY()</f>
        <v>45569</v>
      </c>
      <c r="D3" s="6">
        <v>45292</v>
      </c>
      <c r="E3" s="2" t="s">
        <v>2</v>
      </c>
      <c r="F3" s="2" t="s">
        <v>3</v>
      </c>
      <c r="G3" s="3">
        <v>1110</v>
      </c>
      <c r="H3" s="3">
        <v>115.47916666666667</v>
      </c>
      <c r="I3" s="2">
        <v>121</v>
      </c>
      <c r="J3" s="11">
        <f t="shared" ref="J3:J66" si="2">+IFERROR(I3/H3,0)</f>
        <v>1.0478080461843766</v>
      </c>
      <c r="K3" s="9">
        <v>5196.5625</v>
      </c>
      <c r="L3" s="9">
        <v>7784.12</v>
      </c>
      <c r="M3" s="11">
        <f t="shared" ref="M3:M66" si="3">+IFERROR(L3/K3,0)</f>
        <v>1.4979363762102351</v>
      </c>
      <c r="N3" s="10">
        <v>363.47</v>
      </c>
      <c r="O3" s="2">
        <v>117</v>
      </c>
      <c r="P3" s="10">
        <f t="shared" ref="P3:P66" si="4">+IFERROR(I3/N3,0)</f>
        <v>0.33290230280353261</v>
      </c>
      <c r="Q3" s="9">
        <f t="shared" ref="Q3:Q66" si="5">+IFERROR(L3/N3,0)</f>
        <v>21.416127878504415</v>
      </c>
      <c r="R3" s="9">
        <f t="shared" ref="R3:R66" si="6">IFERROR(L3/I3,0)</f>
        <v>64.331570247933882</v>
      </c>
      <c r="S3" s="11">
        <f t="shared" ref="S3:S66" si="7">+IFERROR(I3/O3,0)</f>
        <v>1.0341880341880343</v>
      </c>
      <c r="T3" s="11">
        <f t="shared" ref="T3:T66" si="8">+IFERROR(I3/G3,0)</f>
        <v>0.10900900900900901</v>
      </c>
      <c r="U3" s="12">
        <v>0.54900000000000004</v>
      </c>
    </row>
    <row r="4" spans="1:21" outlineLevel="2" x14ac:dyDescent="0.25">
      <c r="A4" s="2" t="str">
        <f ca="1">LOOKUP(B4,'Time Frame'!$E$4:$E$9,'Time Frame'!$D$4:$D$9)</f>
        <v>6 Months</v>
      </c>
      <c r="B4" s="2">
        <f t="shared" ca="1" si="0"/>
        <v>277</v>
      </c>
      <c r="C4" s="6">
        <f t="shared" ca="1" si="1"/>
        <v>45569</v>
      </c>
      <c r="D4" s="6">
        <v>45292</v>
      </c>
      <c r="E4" s="2" t="s">
        <v>2</v>
      </c>
      <c r="F4" s="2" t="s">
        <v>3</v>
      </c>
      <c r="G4" s="3">
        <v>1046</v>
      </c>
      <c r="H4" s="3">
        <v>150.80208333333334</v>
      </c>
      <c r="I4" s="2">
        <v>102</v>
      </c>
      <c r="J4" s="11">
        <f t="shared" si="2"/>
        <v>0.67638322856945499</v>
      </c>
      <c r="K4" s="9">
        <v>6786.09375</v>
      </c>
      <c r="L4" s="9">
        <v>6596.31</v>
      </c>
      <c r="M4" s="11">
        <f t="shared" si="3"/>
        <v>0.97203343234095463</v>
      </c>
      <c r="N4" s="10">
        <v>351.75</v>
      </c>
      <c r="O4" s="2">
        <v>125</v>
      </c>
      <c r="P4" s="10">
        <f t="shared" si="4"/>
        <v>0.28997867803837951</v>
      </c>
      <c r="Q4" s="9">
        <f t="shared" si="5"/>
        <v>18.752835820895523</v>
      </c>
      <c r="R4" s="9">
        <f t="shared" si="6"/>
        <v>64.669705882352943</v>
      </c>
      <c r="S4" s="11">
        <f t="shared" si="7"/>
        <v>0.81599999999999995</v>
      </c>
      <c r="T4" s="11">
        <f t="shared" si="8"/>
        <v>9.7514340344168254E-2</v>
      </c>
      <c r="U4" s="12">
        <v>0.58899999999999997</v>
      </c>
    </row>
    <row r="5" spans="1:21" outlineLevel="2" x14ac:dyDescent="0.25">
      <c r="A5" s="2" t="str">
        <f ca="1">LOOKUP(B5,'Time Frame'!$E$4:$E$9,'Time Frame'!$D$4:$D$9)</f>
        <v>6 Months</v>
      </c>
      <c r="B5" s="2">
        <f t="shared" ca="1" si="0"/>
        <v>277</v>
      </c>
      <c r="C5" s="6">
        <f t="shared" ca="1" si="1"/>
        <v>45569</v>
      </c>
      <c r="D5" s="6">
        <v>45292</v>
      </c>
      <c r="E5" s="2" t="s">
        <v>2</v>
      </c>
      <c r="F5" s="2" t="s">
        <v>3</v>
      </c>
      <c r="G5" s="3">
        <v>2230</v>
      </c>
      <c r="H5" s="3">
        <v>292.39583333333331</v>
      </c>
      <c r="I5" s="2">
        <v>250</v>
      </c>
      <c r="J5" s="11">
        <f t="shared" si="2"/>
        <v>0.85500534378339865</v>
      </c>
      <c r="K5" s="9">
        <v>13157.8125</v>
      </c>
      <c r="L5" s="9">
        <v>10170.76</v>
      </c>
      <c r="M5" s="11">
        <f t="shared" si="3"/>
        <v>0.77298259114119461</v>
      </c>
      <c r="N5" s="10">
        <v>618.83000000000004</v>
      </c>
      <c r="O5" s="2">
        <v>351</v>
      </c>
      <c r="P5" s="10">
        <f t="shared" si="4"/>
        <v>0.40398817122634645</v>
      </c>
      <c r="Q5" s="9">
        <f t="shared" si="5"/>
        <v>16.435466929528303</v>
      </c>
      <c r="R5" s="9">
        <f t="shared" si="6"/>
        <v>40.683039999999998</v>
      </c>
      <c r="S5" s="11">
        <f t="shared" si="7"/>
        <v>0.71225071225071224</v>
      </c>
      <c r="T5" s="11">
        <f t="shared" si="8"/>
        <v>0.11210762331838565</v>
      </c>
      <c r="U5" s="12">
        <v>0.60699999999999998</v>
      </c>
    </row>
    <row r="6" spans="1:21" outlineLevel="2" x14ac:dyDescent="0.25">
      <c r="A6" s="2" t="str">
        <f ca="1">LOOKUP(B6,'Time Frame'!$E$4:$E$9,'Time Frame'!$D$4:$D$9)</f>
        <v>6 Months</v>
      </c>
      <c r="B6" s="2">
        <f t="shared" ca="1" si="0"/>
        <v>277</v>
      </c>
      <c r="C6" s="6">
        <f t="shared" ca="1" si="1"/>
        <v>45569</v>
      </c>
      <c r="D6" s="6">
        <v>45292</v>
      </c>
      <c r="E6" s="2" t="s">
        <v>2</v>
      </c>
      <c r="F6" s="2" t="s">
        <v>3</v>
      </c>
      <c r="G6" s="3">
        <v>1757</v>
      </c>
      <c r="H6" s="3">
        <v>163.15625</v>
      </c>
      <c r="I6" s="2">
        <v>203</v>
      </c>
      <c r="J6" s="11">
        <f t="shared" si="2"/>
        <v>1.2442060907872055</v>
      </c>
      <c r="K6" s="9">
        <v>7342.03125</v>
      </c>
      <c r="L6" s="9">
        <v>9471.24</v>
      </c>
      <c r="M6" s="11">
        <f t="shared" si="3"/>
        <v>1.2900026814786438</v>
      </c>
      <c r="N6" s="10">
        <v>546.77</v>
      </c>
      <c r="O6" s="2">
        <v>198</v>
      </c>
      <c r="P6" s="10">
        <f t="shared" si="4"/>
        <v>0.37127128408654464</v>
      </c>
      <c r="Q6" s="9">
        <f t="shared" si="5"/>
        <v>17.322164712767709</v>
      </c>
      <c r="R6" s="9">
        <f t="shared" si="6"/>
        <v>46.656354679802952</v>
      </c>
      <c r="S6" s="11">
        <f t="shared" si="7"/>
        <v>1.0252525252525253</v>
      </c>
      <c r="T6" s="11">
        <f t="shared" si="8"/>
        <v>0.11553784860557768</v>
      </c>
      <c r="U6" s="12">
        <v>0.61899999999999999</v>
      </c>
    </row>
    <row r="7" spans="1:21" outlineLevel="2" x14ac:dyDescent="0.25">
      <c r="A7" s="2" t="str">
        <f ca="1">LOOKUP(B7,'Time Frame'!$E$4:$E$9,'Time Frame'!$D$4:$D$9)</f>
        <v>6 Months</v>
      </c>
      <c r="B7" s="2">
        <f t="shared" ca="1" si="0"/>
        <v>277</v>
      </c>
      <c r="C7" s="6">
        <f t="shared" ca="1" si="1"/>
        <v>45569</v>
      </c>
      <c r="D7" s="6">
        <v>45292</v>
      </c>
      <c r="E7" s="2" t="s">
        <v>2</v>
      </c>
      <c r="F7" s="2" t="s">
        <v>3</v>
      </c>
      <c r="G7" s="3">
        <v>862</v>
      </c>
      <c r="H7" s="3">
        <v>78.354166666666657</v>
      </c>
      <c r="I7" s="2">
        <v>47</v>
      </c>
      <c r="J7" s="11">
        <f t="shared" si="2"/>
        <v>0.59984046796064883</v>
      </c>
      <c r="K7" s="9">
        <v>3525.9374999999995</v>
      </c>
      <c r="L7" s="9">
        <v>1159.67</v>
      </c>
      <c r="M7" s="11">
        <f t="shared" si="3"/>
        <v>0.32889692457679703</v>
      </c>
      <c r="N7" s="10">
        <v>369.98</v>
      </c>
      <c r="O7" s="2">
        <v>98</v>
      </c>
      <c r="P7" s="10">
        <f t="shared" si="4"/>
        <v>0.12703389372398508</v>
      </c>
      <c r="Q7" s="9">
        <f t="shared" si="5"/>
        <v>3.1344126709551867</v>
      </c>
      <c r="R7" s="9">
        <f t="shared" si="6"/>
        <v>24.673829787234045</v>
      </c>
      <c r="S7" s="11">
        <f t="shared" si="7"/>
        <v>0.47959183673469385</v>
      </c>
      <c r="T7" s="11">
        <f t="shared" si="8"/>
        <v>5.4524361948955914E-2</v>
      </c>
      <c r="U7" s="12">
        <v>0.48099999999999998</v>
      </c>
    </row>
    <row r="8" spans="1:21" outlineLevel="2" x14ac:dyDescent="0.25">
      <c r="A8" s="2" t="str">
        <f ca="1">LOOKUP(B8,'Time Frame'!$E$4:$E$9,'Time Frame'!$D$4:$D$9)</f>
        <v>6 Months</v>
      </c>
      <c r="B8" s="2">
        <f t="shared" ca="1" si="0"/>
        <v>277</v>
      </c>
      <c r="C8" s="6">
        <f t="shared" ca="1" si="1"/>
        <v>45569</v>
      </c>
      <c r="D8" s="6">
        <v>45292</v>
      </c>
      <c r="E8" s="2" t="s">
        <v>2</v>
      </c>
      <c r="F8" s="2" t="s">
        <v>3</v>
      </c>
      <c r="G8" s="3">
        <v>1275</v>
      </c>
      <c r="H8" s="3">
        <v>144.34375</v>
      </c>
      <c r="I8" s="2">
        <v>107</v>
      </c>
      <c r="J8" s="11">
        <f t="shared" si="2"/>
        <v>0.74128599263909933</v>
      </c>
      <c r="K8" s="9">
        <v>6495.46875</v>
      </c>
      <c r="L8" s="9">
        <v>2938.11</v>
      </c>
      <c r="M8" s="11">
        <f t="shared" si="3"/>
        <v>0.45233225084794693</v>
      </c>
      <c r="N8" s="10">
        <v>345.57</v>
      </c>
      <c r="O8" s="2">
        <v>205</v>
      </c>
      <c r="P8" s="10">
        <f t="shared" si="4"/>
        <v>0.30963335937726078</v>
      </c>
      <c r="Q8" s="9">
        <f t="shared" si="5"/>
        <v>8.5022137338310628</v>
      </c>
      <c r="R8" s="9">
        <f t="shared" si="6"/>
        <v>27.458971962616825</v>
      </c>
      <c r="S8" s="11">
        <f t="shared" si="7"/>
        <v>0.52195121951219514</v>
      </c>
      <c r="T8" s="11">
        <f t="shared" si="8"/>
        <v>8.3921568627450982E-2</v>
      </c>
      <c r="U8" s="12">
        <v>0.63800000000000001</v>
      </c>
    </row>
    <row r="9" spans="1:21" outlineLevel="1" x14ac:dyDescent="0.25">
      <c r="A9" s="2" t="str">
        <f ca="1">LOOKUP(B9,'Time Frame'!$E$4:$E$9,'Time Frame'!$D$4:$D$9)</f>
        <v>6 Months</v>
      </c>
      <c r="B9" s="2">
        <f t="shared" ca="1" si="0"/>
        <v>277</v>
      </c>
      <c r="C9" s="6">
        <f t="shared" ca="1" si="1"/>
        <v>45569</v>
      </c>
      <c r="D9" s="6">
        <v>45292</v>
      </c>
      <c r="E9" s="2" t="s">
        <v>2</v>
      </c>
      <c r="F9" s="13" t="s">
        <v>3</v>
      </c>
      <c r="G9" s="3">
        <f t="shared" ref="G9:I9" si="9">SUM(G2:G8)</f>
        <v>9757</v>
      </c>
      <c r="H9" s="3">
        <f t="shared" si="9"/>
        <v>1105.0729166666665</v>
      </c>
      <c r="I9" s="3">
        <f t="shared" si="9"/>
        <v>949</v>
      </c>
      <c r="J9" s="11">
        <f t="shared" si="2"/>
        <v>0.85876686116112255</v>
      </c>
      <c r="K9" s="9">
        <f t="shared" ref="K9:L9" si="10">SUM(K2:K8)</f>
        <v>49728.28125</v>
      </c>
      <c r="L9" s="9">
        <f t="shared" si="10"/>
        <v>47250.83</v>
      </c>
      <c r="M9" s="11">
        <f t="shared" si="3"/>
        <v>0.95018023571848265</v>
      </c>
      <c r="N9" s="10">
        <f t="shared" ref="N9:O9" si="11">SUM(N2:N8)</f>
        <v>2941.2400000000002</v>
      </c>
      <c r="O9" s="10">
        <f t="shared" si="11"/>
        <v>1222</v>
      </c>
      <c r="P9" s="10">
        <f t="shared" si="4"/>
        <v>0.32265303069453699</v>
      </c>
      <c r="Q9" s="9">
        <f t="shared" si="5"/>
        <v>16.064935197399734</v>
      </c>
      <c r="R9" s="9">
        <f t="shared" si="6"/>
        <v>49.790126448893574</v>
      </c>
      <c r="S9" s="11">
        <f t="shared" si="7"/>
        <v>0.77659574468085102</v>
      </c>
      <c r="T9" s="11">
        <f t="shared" si="8"/>
        <v>9.7263503125960854E-2</v>
      </c>
      <c r="U9" s="12">
        <v>0.5694285714285714</v>
      </c>
    </row>
    <row r="10" spans="1:21" outlineLevel="2" x14ac:dyDescent="0.25">
      <c r="A10" s="2" t="str">
        <f ca="1">LOOKUP(B10,'Time Frame'!$E$4:$E$9,'Time Frame'!$D$4:$D$9)</f>
        <v>6 Months</v>
      </c>
      <c r="B10" s="2">
        <f t="shared" ca="1" si="0"/>
        <v>277</v>
      </c>
      <c r="C10" s="6">
        <f t="shared" ca="1" si="1"/>
        <v>45569</v>
      </c>
      <c r="D10" s="6">
        <v>45292</v>
      </c>
      <c r="E10" s="5" t="s">
        <v>182</v>
      </c>
      <c r="F10" s="2" t="s">
        <v>3</v>
      </c>
      <c r="G10" s="4">
        <v>0</v>
      </c>
      <c r="H10" s="3">
        <v>0</v>
      </c>
      <c r="I10" s="2">
        <v>64</v>
      </c>
      <c r="J10" s="11">
        <f t="shared" si="2"/>
        <v>0</v>
      </c>
      <c r="K10" s="9">
        <v>0</v>
      </c>
      <c r="L10" s="9">
        <v>2449.12</v>
      </c>
      <c r="M10" s="11">
        <f t="shared" si="3"/>
        <v>0</v>
      </c>
      <c r="N10" s="10">
        <v>210.83</v>
      </c>
      <c r="O10" s="2">
        <v>103</v>
      </c>
      <c r="P10" s="10">
        <f t="shared" si="4"/>
        <v>0.30356211165393915</v>
      </c>
      <c r="Q10" s="9">
        <f t="shared" si="5"/>
        <v>11.616563107717116</v>
      </c>
      <c r="R10" s="9">
        <f t="shared" si="6"/>
        <v>38.267499999999998</v>
      </c>
      <c r="S10" s="11">
        <f t="shared" si="7"/>
        <v>0.62135922330097082</v>
      </c>
      <c r="T10" s="11">
        <f t="shared" si="8"/>
        <v>0</v>
      </c>
      <c r="U10" s="12">
        <v>0</v>
      </c>
    </row>
    <row r="11" spans="1:21" outlineLevel="2" x14ac:dyDescent="0.25">
      <c r="A11" s="2" t="str">
        <f ca="1">LOOKUP(B11,'Time Frame'!$E$4:$E$9,'Time Frame'!$D$4:$D$9)</f>
        <v>6 Months</v>
      </c>
      <c r="B11" s="2">
        <f t="shared" ca="1" si="0"/>
        <v>277</v>
      </c>
      <c r="C11" s="6">
        <f t="shared" ca="1" si="1"/>
        <v>45569</v>
      </c>
      <c r="D11" s="6">
        <v>45292</v>
      </c>
      <c r="E11" s="5" t="s">
        <v>182</v>
      </c>
      <c r="F11" s="2" t="s">
        <v>3</v>
      </c>
      <c r="G11" s="4">
        <v>0</v>
      </c>
      <c r="H11" s="3">
        <v>0</v>
      </c>
      <c r="I11" s="2">
        <v>15</v>
      </c>
      <c r="J11" s="11">
        <f t="shared" si="2"/>
        <v>0</v>
      </c>
      <c r="K11" s="9">
        <v>0</v>
      </c>
      <c r="L11" s="9">
        <v>339.88</v>
      </c>
      <c r="M11" s="11">
        <f t="shared" si="3"/>
        <v>0</v>
      </c>
      <c r="N11" s="10">
        <v>141.62</v>
      </c>
      <c r="O11" s="2">
        <v>24</v>
      </c>
      <c r="P11" s="10">
        <f t="shared" si="4"/>
        <v>0.10591724332721367</v>
      </c>
      <c r="Q11" s="9">
        <f t="shared" si="5"/>
        <v>2.3999435108035585</v>
      </c>
      <c r="R11" s="9">
        <f t="shared" si="6"/>
        <v>22.658666666666665</v>
      </c>
      <c r="S11" s="11">
        <f t="shared" si="7"/>
        <v>0.625</v>
      </c>
      <c r="T11" s="11">
        <f t="shared" si="8"/>
        <v>0</v>
      </c>
      <c r="U11" s="12">
        <v>0</v>
      </c>
    </row>
    <row r="12" spans="1:21" outlineLevel="2" x14ac:dyDescent="0.25">
      <c r="A12" s="2" t="str">
        <f ca="1">LOOKUP(B12,'Time Frame'!$E$4:$E$9,'Time Frame'!$D$4:$D$9)</f>
        <v>6 Months</v>
      </c>
      <c r="B12" s="2">
        <f t="shared" ca="1" si="0"/>
        <v>277</v>
      </c>
      <c r="C12" s="6">
        <f t="shared" ca="1" si="1"/>
        <v>45569</v>
      </c>
      <c r="D12" s="6">
        <v>45292</v>
      </c>
      <c r="E12" s="5" t="s">
        <v>182</v>
      </c>
      <c r="F12" s="2" t="s">
        <v>3</v>
      </c>
      <c r="G12" s="4">
        <v>0</v>
      </c>
      <c r="H12" s="3">
        <v>0</v>
      </c>
      <c r="I12" s="2">
        <v>48</v>
      </c>
      <c r="J12" s="11">
        <f t="shared" si="2"/>
        <v>0</v>
      </c>
      <c r="K12" s="9">
        <v>0</v>
      </c>
      <c r="L12" s="9">
        <v>2439.17</v>
      </c>
      <c r="M12" s="11">
        <f t="shared" si="3"/>
        <v>0</v>
      </c>
      <c r="N12" s="10">
        <v>198.35</v>
      </c>
      <c r="O12" s="2">
        <v>98</v>
      </c>
      <c r="P12" s="10">
        <f t="shared" si="4"/>
        <v>0.24199647088479961</v>
      </c>
      <c r="Q12" s="9">
        <f t="shared" si="5"/>
        <v>12.297302747668263</v>
      </c>
      <c r="R12" s="9">
        <f t="shared" si="6"/>
        <v>50.816041666666671</v>
      </c>
      <c r="S12" s="11">
        <f t="shared" si="7"/>
        <v>0.48979591836734693</v>
      </c>
      <c r="T12" s="11">
        <f t="shared" si="8"/>
        <v>0</v>
      </c>
      <c r="U12" s="12">
        <v>0</v>
      </c>
    </row>
    <row r="13" spans="1:21" outlineLevel="2" x14ac:dyDescent="0.25">
      <c r="A13" s="2" t="str">
        <f ca="1">LOOKUP(B13,'Time Frame'!$E$4:$E$9,'Time Frame'!$D$4:$D$9)</f>
        <v>6 Months</v>
      </c>
      <c r="B13" s="2">
        <f t="shared" ca="1" si="0"/>
        <v>277</v>
      </c>
      <c r="C13" s="6">
        <f t="shared" ca="1" si="1"/>
        <v>45569</v>
      </c>
      <c r="D13" s="6">
        <v>45292</v>
      </c>
      <c r="E13" s="5" t="s">
        <v>182</v>
      </c>
      <c r="F13" s="2" t="s">
        <v>3</v>
      </c>
      <c r="G13" s="4">
        <v>0</v>
      </c>
      <c r="H13" s="3">
        <v>0</v>
      </c>
      <c r="I13" s="2">
        <v>29</v>
      </c>
      <c r="J13" s="11">
        <f t="shared" si="2"/>
        <v>0</v>
      </c>
      <c r="K13" s="9">
        <v>0</v>
      </c>
      <c r="L13" s="9">
        <v>1884.44</v>
      </c>
      <c r="M13" s="11">
        <f t="shared" si="3"/>
        <v>0</v>
      </c>
      <c r="N13" s="10">
        <v>172.98</v>
      </c>
      <c r="O13" s="2">
        <v>97</v>
      </c>
      <c r="P13" s="10">
        <f t="shared" si="4"/>
        <v>0.16764943924153083</v>
      </c>
      <c r="Q13" s="9">
        <f t="shared" si="5"/>
        <v>10.893976182217598</v>
      </c>
      <c r="R13" s="9">
        <f t="shared" si="6"/>
        <v>64.980689655172412</v>
      </c>
      <c r="S13" s="11">
        <f t="shared" si="7"/>
        <v>0.29896907216494845</v>
      </c>
      <c r="T13" s="11">
        <f t="shared" si="8"/>
        <v>0</v>
      </c>
      <c r="U13" s="12">
        <v>0</v>
      </c>
    </row>
    <row r="14" spans="1:21" outlineLevel="2" x14ac:dyDescent="0.25">
      <c r="A14" s="2" t="str">
        <f ca="1">LOOKUP(B14,'Time Frame'!$E$4:$E$9,'Time Frame'!$D$4:$D$9)</f>
        <v>6 Months</v>
      </c>
      <c r="B14" s="2">
        <f t="shared" ca="1" si="0"/>
        <v>277</v>
      </c>
      <c r="C14" s="6">
        <f t="shared" ca="1" si="1"/>
        <v>45569</v>
      </c>
      <c r="D14" s="6">
        <v>45292</v>
      </c>
      <c r="E14" s="5" t="s">
        <v>182</v>
      </c>
      <c r="F14" s="2" t="s">
        <v>3</v>
      </c>
      <c r="G14" s="4">
        <v>0</v>
      </c>
      <c r="H14" s="3">
        <v>0</v>
      </c>
      <c r="I14" s="2">
        <v>57</v>
      </c>
      <c r="J14" s="11">
        <f t="shared" si="2"/>
        <v>0</v>
      </c>
      <c r="K14" s="9">
        <v>0</v>
      </c>
      <c r="L14" s="9">
        <v>1476.49</v>
      </c>
      <c r="M14" s="11">
        <f t="shared" si="3"/>
        <v>0</v>
      </c>
      <c r="N14" s="10">
        <v>212.48</v>
      </c>
      <c r="O14" s="2">
        <v>160</v>
      </c>
      <c r="P14" s="10">
        <f t="shared" si="4"/>
        <v>0.26826054216867473</v>
      </c>
      <c r="Q14" s="9">
        <f t="shared" si="5"/>
        <v>6.9488422439759043</v>
      </c>
      <c r="R14" s="9">
        <f t="shared" si="6"/>
        <v>25.903333333333332</v>
      </c>
      <c r="S14" s="11">
        <f t="shared" si="7"/>
        <v>0.35625000000000001</v>
      </c>
      <c r="T14" s="11">
        <f t="shared" si="8"/>
        <v>0</v>
      </c>
      <c r="U14" s="12">
        <v>0</v>
      </c>
    </row>
    <row r="15" spans="1:21" outlineLevel="2" x14ac:dyDescent="0.25">
      <c r="A15" s="2" t="str">
        <f ca="1">LOOKUP(B15,'Time Frame'!$E$4:$E$9,'Time Frame'!$D$4:$D$9)</f>
        <v>6 Months</v>
      </c>
      <c r="B15" s="2">
        <f t="shared" ca="1" si="0"/>
        <v>277</v>
      </c>
      <c r="C15" s="6">
        <f t="shared" ca="1" si="1"/>
        <v>45569</v>
      </c>
      <c r="D15" s="6">
        <v>45292</v>
      </c>
      <c r="E15" s="5" t="s">
        <v>182</v>
      </c>
      <c r="F15" s="2" t="s">
        <v>3</v>
      </c>
      <c r="G15" s="4">
        <v>0</v>
      </c>
      <c r="H15" s="3">
        <v>0</v>
      </c>
      <c r="I15" s="2">
        <v>30</v>
      </c>
      <c r="J15" s="11">
        <f t="shared" si="2"/>
        <v>0</v>
      </c>
      <c r="K15" s="9">
        <v>0</v>
      </c>
      <c r="L15" s="9">
        <v>418.87</v>
      </c>
      <c r="M15" s="11">
        <f t="shared" si="3"/>
        <v>0</v>
      </c>
      <c r="N15" s="10">
        <v>172.63</v>
      </c>
      <c r="O15" s="2">
        <v>27</v>
      </c>
      <c r="P15" s="10">
        <f t="shared" si="4"/>
        <v>0.17378207727509704</v>
      </c>
      <c r="Q15" s="9">
        <f t="shared" si="5"/>
        <v>2.4264032902739965</v>
      </c>
      <c r="R15" s="9">
        <f t="shared" si="6"/>
        <v>13.962333333333333</v>
      </c>
      <c r="S15" s="11">
        <f t="shared" si="7"/>
        <v>1.1111111111111112</v>
      </c>
      <c r="T15" s="11">
        <f t="shared" si="8"/>
        <v>0</v>
      </c>
      <c r="U15" s="12">
        <v>0</v>
      </c>
    </row>
    <row r="16" spans="1:21" outlineLevel="2" x14ac:dyDescent="0.25">
      <c r="A16" s="2" t="str">
        <f ca="1">LOOKUP(B16,'Time Frame'!$E$4:$E$9,'Time Frame'!$D$4:$D$9)</f>
        <v>6 Months</v>
      </c>
      <c r="B16" s="2">
        <f t="shared" ca="1" si="0"/>
        <v>277</v>
      </c>
      <c r="C16" s="6">
        <f t="shared" ca="1" si="1"/>
        <v>45569</v>
      </c>
      <c r="D16" s="6">
        <v>45292</v>
      </c>
      <c r="E16" s="5" t="s">
        <v>182</v>
      </c>
      <c r="F16" s="2" t="s">
        <v>3</v>
      </c>
      <c r="G16" s="4">
        <v>0</v>
      </c>
      <c r="H16" s="3">
        <v>0</v>
      </c>
      <c r="I16" s="2">
        <v>32</v>
      </c>
      <c r="J16" s="11">
        <f t="shared" si="2"/>
        <v>0</v>
      </c>
      <c r="K16" s="9">
        <v>0</v>
      </c>
      <c r="L16" s="9">
        <v>1152.6300000000001</v>
      </c>
      <c r="M16" s="11">
        <f t="shared" si="3"/>
        <v>0</v>
      </c>
      <c r="N16" s="10">
        <v>107.07</v>
      </c>
      <c r="O16" s="2">
        <v>46</v>
      </c>
      <c r="P16" s="10">
        <f t="shared" si="4"/>
        <v>0.29886989819744092</v>
      </c>
      <c r="Q16" s="9">
        <f t="shared" si="5"/>
        <v>10.765200336228638</v>
      </c>
      <c r="R16" s="9">
        <f t="shared" si="6"/>
        <v>36.019687500000003</v>
      </c>
      <c r="S16" s="11">
        <f t="shared" si="7"/>
        <v>0.69565217391304346</v>
      </c>
      <c r="T16" s="11">
        <f t="shared" si="8"/>
        <v>0</v>
      </c>
      <c r="U16" s="12">
        <v>0</v>
      </c>
    </row>
    <row r="17" spans="1:21" outlineLevel="2" x14ac:dyDescent="0.25">
      <c r="A17" s="2" t="str">
        <f ca="1">LOOKUP(B17,'Time Frame'!$E$4:$E$9,'Time Frame'!$D$4:$D$9)</f>
        <v>6 Months</v>
      </c>
      <c r="B17" s="2">
        <f t="shared" ca="1" si="0"/>
        <v>277</v>
      </c>
      <c r="C17" s="6">
        <f t="shared" ca="1" si="1"/>
        <v>45569</v>
      </c>
      <c r="D17" s="6">
        <v>45292</v>
      </c>
      <c r="E17" s="5" t="s">
        <v>182</v>
      </c>
      <c r="F17" s="2" t="s">
        <v>3</v>
      </c>
      <c r="G17" s="4">
        <v>0</v>
      </c>
      <c r="H17" s="3">
        <v>0</v>
      </c>
      <c r="I17" s="2">
        <v>32</v>
      </c>
      <c r="J17" s="11">
        <f t="shared" si="2"/>
        <v>0</v>
      </c>
      <c r="K17" s="9">
        <v>0</v>
      </c>
      <c r="L17" s="9">
        <v>759.7</v>
      </c>
      <c r="M17" s="11">
        <f t="shared" si="3"/>
        <v>0</v>
      </c>
      <c r="N17" s="10">
        <v>163.25</v>
      </c>
      <c r="O17" s="2">
        <v>52</v>
      </c>
      <c r="P17" s="10">
        <f t="shared" si="4"/>
        <v>0.19601837672281777</v>
      </c>
      <c r="Q17" s="9">
        <f t="shared" si="5"/>
        <v>4.653598774885146</v>
      </c>
      <c r="R17" s="9">
        <f t="shared" si="6"/>
        <v>23.740625000000001</v>
      </c>
      <c r="S17" s="11">
        <f t="shared" si="7"/>
        <v>0.61538461538461542</v>
      </c>
      <c r="T17" s="11">
        <f t="shared" si="8"/>
        <v>0</v>
      </c>
      <c r="U17" s="12">
        <v>0</v>
      </c>
    </row>
    <row r="18" spans="1:21" outlineLevel="2" x14ac:dyDescent="0.25">
      <c r="A18" s="2" t="str">
        <f ca="1">LOOKUP(B18,'Time Frame'!$E$4:$E$9,'Time Frame'!$D$4:$D$9)</f>
        <v>6 Months</v>
      </c>
      <c r="B18" s="2">
        <f t="shared" ca="1" si="0"/>
        <v>277</v>
      </c>
      <c r="C18" s="6">
        <f t="shared" ca="1" si="1"/>
        <v>45569</v>
      </c>
      <c r="D18" s="6">
        <v>45292</v>
      </c>
      <c r="E18" s="5" t="s">
        <v>182</v>
      </c>
      <c r="F18" s="2" t="s">
        <v>3</v>
      </c>
      <c r="G18" s="4">
        <v>0</v>
      </c>
      <c r="H18" s="3">
        <v>0</v>
      </c>
      <c r="I18" s="2">
        <v>61</v>
      </c>
      <c r="J18" s="11">
        <f t="shared" si="2"/>
        <v>0</v>
      </c>
      <c r="K18" s="9">
        <v>0</v>
      </c>
      <c r="L18" s="9">
        <v>2329.2600000000002</v>
      </c>
      <c r="M18" s="11">
        <f t="shared" si="3"/>
        <v>0</v>
      </c>
      <c r="N18" s="10">
        <v>208.55</v>
      </c>
      <c r="O18" s="2">
        <v>145</v>
      </c>
      <c r="P18" s="10">
        <f t="shared" si="4"/>
        <v>0.29249580436346201</v>
      </c>
      <c r="Q18" s="9">
        <f t="shared" si="5"/>
        <v>11.16883241428914</v>
      </c>
      <c r="R18" s="9">
        <f t="shared" si="6"/>
        <v>38.184590163934431</v>
      </c>
      <c r="S18" s="11">
        <f t="shared" si="7"/>
        <v>0.4206896551724138</v>
      </c>
      <c r="T18" s="11">
        <f t="shared" si="8"/>
        <v>0</v>
      </c>
      <c r="U18" s="12">
        <v>0</v>
      </c>
    </row>
    <row r="19" spans="1:21" outlineLevel="1" x14ac:dyDescent="0.25">
      <c r="A19" s="2" t="str">
        <f ca="1">LOOKUP(B19,'Time Frame'!$E$4:$E$9,'Time Frame'!$D$4:$D$9)</f>
        <v>6 Months</v>
      </c>
      <c r="B19" s="2">
        <f t="shared" ca="1" si="0"/>
        <v>277</v>
      </c>
      <c r="C19" s="6">
        <f t="shared" ca="1" si="1"/>
        <v>45569</v>
      </c>
      <c r="D19" s="6">
        <v>45292</v>
      </c>
      <c r="E19" s="5" t="s">
        <v>182</v>
      </c>
      <c r="F19" s="13" t="s">
        <v>3</v>
      </c>
      <c r="G19" s="4">
        <f t="shared" ref="G19:I19" si="12">SUM(G10:G18)</f>
        <v>0</v>
      </c>
      <c r="H19" s="3">
        <f t="shared" si="12"/>
        <v>0</v>
      </c>
      <c r="I19" s="3">
        <f t="shared" si="12"/>
        <v>368</v>
      </c>
      <c r="J19" s="11">
        <f t="shared" si="2"/>
        <v>0</v>
      </c>
      <c r="K19" s="9">
        <f t="shared" ref="K19:L19" si="13">SUM(K10:K18)</f>
        <v>0</v>
      </c>
      <c r="L19" s="9">
        <f t="shared" si="13"/>
        <v>13249.560000000003</v>
      </c>
      <c r="M19" s="11">
        <f t="shared" si="3"/>
        <v>0</v>
      </c>
      <c r="N19" s="10">
        <f t="shared" ref="N19:O19" si="14">SUM(N10:N18)</f>
        <v>1587.76</v>
      </c>
      <c r="O19" s="10">
        <f t="shared" si="14"/>
        <v>752</v>
      </c>
      <c r="P19" s="10">
        <f t="shared" si="4"/>
        <v>0.23177306393913438</v>
      </c>
      <c r="Q19" s="9">
        <f t="shared" si="5"/>
        <v>8.3448128180581467</v>
      </c>
      <c r="R19" s="9">
        <f t="shared" si="6"/>
        <v>36.00423913043479</v>
      </c>
      <c r="S19" s="11">
        <f t="shared" si="7"/>
        <v>0.48936170212765956</v>
      </c>
      <c r="T19" s="11">
        <f t="shared" si="8"/>
        <v>0</v>
      </c>
      <c r="U19" s="12">
        <v>0</v>
      </c>
    </row>
    <row r="20" spans="1:21" outlineLevel="2" x14ac:dyDescent="0.25">
      <c r="A20" s="2" t="str">
        <f ca="1">LOOKUP(B20,'Time Frame'!$E$4:$E$9,'Time Frame'!$D$4:$D$9)</f>
        <v>6 Months</v>
      </c>
      <c r="B20" s="2">
        <f t="shared" ca="1" si="0"/>
        <v>277</v>
      </c>
      <c r="C20" s="6">
        <f t="shared" ca="1" si="1"/>
        <v>45569</v>
      </c>
      <c r="D20" s="6">
        <v>45292</v>
      </c>
      <c r="E20" s="2" t="s">
        <v>10</v>
      </c>
      <c r="F20" s="2" t="s">
        <v>12</v>
      </c>
      <c r="G20" s="3">
        <v>1755</v>
      </c>
      <c r="H20" s="3">
        <v>217.00249999999997</v>
      </c>
      <c r="I20" s="2">
        <v>271</v>
      </c>
      <c r="J20" s="11">
        <f t="shared" si="2"/>
        <v>1.2488335387841156</v>
      </c>
      <c r="K20" s="9">
        <v>9114.1049999999996</v>
      </c>
      <c r="L20" s="9">
        <v>10501.08</v>
      </c>
      <c r="M20" s="11">
        <f t="shared" si="3"/>
        <v>1.1521789577802757</v>
      </c>
      <c r="N20" s="10">
        <v>444.95</v>
      </c>
      <c r="O20" s="2">
        <v>199</v>
      </c>
      <c r="P20" s="10">
        <f t="shared" si="4"/>
        <v>0.60905719743791442</v>
      </c>
      <c r="Q20" s="9">
        <f t="shared" si="5"/>
        <v>23.600584335318576</v>
      </c>
      <c r="R20" s="9">
        <f t="shared" si="6"/>
        <v>38.74937269372694</v>
      </c>
      <c r="S20" s="11">
        <f t="shared" si="7"/>
        <v>1.3618090452261307</v>
      </c>
      <c r="T20" s="11">
        <f t="shared" si="8"/>
        <v>0.1544159544159544</v>
      </c>
      <c r="U20" s="12">
        <v>0.58099999999999996</v>
      </c>
    </row>
    <row r="21" spans="1:21" outlineLevel="2" x14ac:dyDescent="0.25">
      <c r="A21" s="2" t="str">
        <f ca="1">LOOKUP(B21,'Time Frame'!$E$4:$E$9,'Time Frame'!$D$4:$D$9)</f>
        <v>6 Months</v>
      </c>
      <c r="B21" s="2">
        <f t="shared" ca="1" si="0"/>
        <v>277</v>
      </c>
      <c r="C21" s="6">
        <f t="shared" ca="1" si="1"/>
        <v>45569</v>
      </c>
      <c r="D21" s="6">
        <v>45292</v>
      </c>
      <c r="E21" s="2" t="s">
        <v>10</v>
      </c>
      <c r="F21" s="2" t="s">
        <v>12</v>
      </c>
      <c r="G21" s="3">
        <v>2480</v>
      </c>
      <c r="H21" s="3">
        <v>339.40833333333336</v>
      </c>
      <c r="I21" s="2">
        <v>385</v>
      </c>
      <c r="J21" s="11">
        <f t="shared" si="2"/>
        <v>1.1343268923862604</v>
      </c>
      <c r="K21" s="9">
        <v>14255.150000000001</v>
      </c>
      <c r="L21" s="9">
        <v>14574.63</v>
      </c>
      <c r="M21" s="11">
        <f t="shared" si="3"/>
        <v>1.0224115495101769</v>
      </c>
      <c r="N21" s="10">
        <v>827.1</v>
      </c>
      <c r="O21" s="2">
        <v>240</v>
      </c>
      <c r="P21" s="10">
        <f t="shared" si="4"/>
        <v>0.46548180389312055</v>
      </c>
      <c r="Q21" s="9">
        <f t="shared" si="5"/>
        <v>17.621363801233223</v>
      </c>
      <c r="R21" s="9">
        <f t="shared" si="6"/>
        <v>37.856181818181817</v>
      </c>
      <c r="S21" s="11">
        <f t="shared" si="7"/>
        <v>1.6041666666666667</v>
      </c>
      <c r="T21" s="11">
        <f t="shared" si="8"/>
        <v>0.15524193548387097</v>
      </c>
      <c r="U21" s="12">
        <v>0.64200000000000002</v>
      </c>
    </row>
    <row r="22" spans="1:21" outlineLevel="2" x14ac:dyDescent="0.25">
      <c r="A22" s="2" t="str">
        <f ca="1">LOOKUP(B22,'Time Frame'!$E$4:$E$9,'Time Frame'!$D$4:$D$9)</f>
        <v>6 Months</v>
      </c>
      <c r="B22" s="2">
        <f t="shared" ca="1" si="0"/>
        <v>277</v>
      </c>
      <c r="C22" s="6">
        <f t="shared" ca="1" si="1"/>
        <v>45569</v>
      </c>
      <c r="D22" s="6">
        <v>45292</v>
      </c>
      <c r="E22" s="2" t="s">
        <v>10</v>
      </c>
      <c r="F22" s="2" t="s">
        <v>12</v>
      </c>
      <c r="G22" s="3">
        <v>1084</v>
      </c>
      <c r="H22" s="3">
        <v>158.12333333333333</v>
      </c>
      <c r="I22" s="2">
        <v>189</v>
      </c>
      <c r="J22" s="11">
        <f t="shared" si="2"/>
        <v>1.1952695153572106</v>
      </c>
      <c r="K22" s="9">
        <v>6641.18</v>
      </c>
      <c r="L22" s="9">
        <v>5339.55</v>
      </c>
      <c r="M22" s="11">
        <f t="shared" si="3"/>
        <v>0.80400621576286146</v>
      </c>
      <c r="N22" s="10">
        <v>332.57</v>
      </c>
      <c r="O22" s="2">
        <v>203</v>
      </c>
      <c r="P22" s="10">
        <f t="shared" si="4"/>
        <v>0.56830141022942537</v>
      </c>
      <c r="Q22" s="9">
        <f t="shared" si="5"/>
        <v>16.055416904711791</v>
      </c>
      <c r="R22" s="9">
        <f t="shared" si="6"/>
        <v>28.251587301587303</v>
      </c>
      <c r="S22" s="11">
        <f t="shared" si="7"/>
        <v>0.93103448275862066</v>
      </c>
      <c r="T22" s="11">
        <f t="shared" si="8"/>
        <v>0.17435424354243542</v>
      </c>
      <c r="U22" s="12">
        <v>0.55800000000000005</v>
      </c>
    </row>
    <row r="23" spans="1:21" outlineLevel="2" x14ac:dyDescent="0.25">
      <c r="A23" s="2" t="str">
        <f ca="1">LOOKUP(B23,'Time Frame'!$E$4:$E$9,'Time Frame'!$D$4:$D$9)</f>
        <v>6 Months</v>
      </c>
      <c r="B23" s="2">
        <f t="shared" ca="1" si="0"/>
        <v>277</v>
      </c>
      <c r="C23" s="6">
        <f t="shared" ca="1" si="1"/>
        <v>45569</v>
      </c>
      <c r="D23" s="6">
        <v>45292</v>
      </c>
      <c r="E23" s="2" t="s">
        <v>10</v>
      </c>
      <c r="F23" s="2" t="s">
        <v>12</v>
      </c>
      <c r="G23" s="3">
        <v>0</v>
      </c>
      <c r="H23" s="3">
        <v>122.52500000000001</v>
      </c>
      <c r="I23" s="2">
        <v>88</v>
      </c>
      <c r="J23" s="11">
        <f t="shared" si="2"/>
        <v>0.71822077127116912</v>
      </c>
      <c r="K23" s="9">
        <v>5146.05</v>
      </c>
      <c r="L23" s="9">
        <v>2930.64</v>
      </c>
      <c r="M23" s="11">
        <f t="shared" si="3"/>
        <v>0.56949310636313288</v>
      </c>
      <c r="N23" s="10">
        <v>313.82</v>
      </c>
      <c r="O23" s="2">
        <v>148</v>
      </c>
      <c r="P23" s="10">
        <f t="shared" si="4"/>
        <v>0.28041552482314702</v>
      </c>
      <c r="Q23" s="9">
        <f t="shared" si="5"/>
        <v>9.338601746223949</v>
      </c>
      <c r="R23" s="9">
        <f t="shared" si="6"/>
        <v>33.302727272727275</v>
      </c>
      <c r="S23" s="11">
        <f t="shared" si="7"/>
        <v>0.59459459459459463</v>
      </c>
      <c r="T23" s="11">
        <f t="shared" si="8"/>
        <v>0</v>
      </c>
      <c r="U23" s="12">
        <v>0.65700000000000003</v>
      </c>
    </row>
    <row r="24" spans="1:21" outlineLevel="2" x14ac:dyDescent="0.25">
      <c r="A24" s="2" t="str">
        <f ca="1">LOOKUP(B24,'Time Frame'!$E$4:$E$9,'Time Frame'!$D$4:$D$9)</f>
        <v>6 Months</v>
      </c>
      <c r="B24" s="2">
        <f t="shared" ca="1" si="0"/>
        <v>277</v>
      </c>
      <c r="C24" s="6">
        <f t="shared" ca="1" si="1"/>
        <v>45569</v>
      </c>
      <c r="D24" s="6">
        <v>45292</v>
      </c>
      <c r="E24" s="2" t="s">
        <v>10</v>
      </c>
      <c r="F24" s="2" t="s">
        <v>12</v>
      </c>
      <c r="G24" s="3">
        <v>1569</v>
      </c>
      <c r="H24" s="3">
        <v>170.02916666666667</v>
      </c>
      <c r="I24" s="2">
        <v>169</v>
      </c>
      <c r="J24" s="11">
        <f t="shared" si="2"/>
        <v>0.99394711691621529</v>
      </c>
      <c r="K24" s="9">
        <v>7141.2250000000004</v>
      </c>
      <c r="L24" s="9">
        <v>4519.9399999999996</v>
      </c>
      <c r="M24" s="11">
        <f t="shared" si="3"/>
        <v>0.63293622592762433</v>
      </c>
      <c r="N24" s="10">
        <v>314.05</v>
      </c>
      <c r="O24" s="2">
        <v>248</v>
      </c>
      <c r="P24" s="10">
        <f t="shared" si="4"/>
        <v>0.53813087088043299</v>
      </c>
      <c r="Q24" s="9">
        <f t="shared" si="5"/>
        <v>14.39242158891896</v>
      </c>
      <c r="R24" s="9">
        <f t="shared" si="6"/>
        <v>26.745207100591713</v>
      </c>
      <c r="S24" s="11">
        <f t="shared" si="7"/>
        <v>0.68145161290322576</v>
      </c>
      <c r="T24" s="11">
        <f t="shared" si="8"/>
        <v>0.1077119184193754</v>
      </c>
      <c r="U24" s="12">
        <v>0.61599999999999999</v>
      </c>
    </row>
    <row r="25" spans="1:21" outlineLevel="2" x14ac:dyDescent="0.25">
      <c r="A25" s="2" t="str">
        <f ca="1">LOOKUP(B25,'Time Frame'!$E$4:$E$9,'Time Frame'!$D$4:$D$9)</f>
        <v>6 Months</v>
      </c>
      <c r="B25" s="2">
        <f t="shared" ca="1" si="0"/>
        <v>277</v>
      </c>
      <c r="C25" s="6">
        <f t="shared" ca="1" si="1"/>
        <v>45569</v>
      </c>
      <c r="D25" s="6">
        <v>45292</v>
      </c>
      <c r="E25" s="2" t="s">
        <v>10</v>
      </c>
      <c r="F25" s="2" t="s">
        <v>12</v>
      </c>
      <c r="G25" s="3">
        <v>1223</v>
      </c>
      <c r="H25" s="3">
        <v>163.31249999999997</v>
      </c>
      <c r="I25" s="2">
        <v>123</v>
      </c>
      <c r="J25" s="11">
        <f t="shared" si="2"/>
        <v>0.75315729047072344</v>
      </c>
      <c r="K25" s="9">
        <v>6859.1249999999991</v>
      </c>
      <c r="L25" s="9">
        <v>5269.68</v>
      </c>
      <c r="M25" s="11">
        <f t="shared" si="3"/>
        <v>0.76827292110874212</v>
      </c>
      <c r="N25" s="10">
        <v>356.38</v>
      </c>
      <c r="O25" s="2">
        <v>203</v>
      </c>
      <c r="P25" s="10">
        <f t="shared" si="4"/>
        <v>0.34513721308715417</v>
      </c>
      <c r="Q25" s="9">
        <f t="shared" si="5"/>
        <v>14.786688366350525</v>
      </c>
      <c r="R25" s="9">
        <f t="shared" si="6"/>
        <v>42.842926829268293</v>
      </c>
      <c r="S25" s="11">
        <f t="shared" si="7"/>
        <v>0.60591133004926112</v>
      </c>
      <c r="T25" s="11">
        <f t="shared" si="8"/>
        <v>0.10057236304170074</v>
      </c>
      <c r="U25" s="12">
        <v>0.65900000000000003</v>
      </c>
    </row>
    <row r="26" spans="1:21" outlineLevel="2" x14ac:dyDescent="0.25">
      <c r="A26" s="2" t="str">
        <f ca="1">LOOKUP(B26,'Time Frame'!$E$4:$E$9,'Time Frame'!$D$4:$D$9)</f>
        <v>6 Months</v>
      </c>
      <c r="B26" s="2">
        <f t="shared" ca="1" si="0"/>
        <v>277</v>
      </c>
      <c r="C26" s="6">
        <f t="shared" ca="1" si="1"/>
        <v>45569</v>
      </c>
      <c r="D26" s="6">
        <v>45292</v>
      </c>
      <c r="E26" s="5" t="s">
        <v>10</v>
      </c>
      <c r="F26" s="2" t="s">
        <v>12</v>
      </c>
      <c r="G26" s="3">
        <v>1779</v>
      </c>
      <c r="H26" s="3">
        <v>188.5</v>
      </c>
      <c r="I26" s="2">
        <v>222</v>
      </c>
      <c r="J26" s="11">
        <f t="shared" si="2"/>
        <v>1.1777188328912467</v>
      </c>
      <c r="K26" s="9">
        <v>7917</v>
      </c>
      <c r="L26" s="9">
        <v>9393.39</v>
      </c>
      <c r="M26" s="11">
        <f t="shared" si="3"/>
        <v>1.1864835164835164</v>
      </c>
      <c r="N26" s="10">
        <v>454.03</v>
      </c>
      <c r="O26" s="2">
        <v>113</v>
      </c>
      <c r="P26" s="10">
        <f t="shared" si="4"/>
        <v>0.48895447437394007</v>
      </c>
      <c r="Q26" s="9">
        <f t="shared" si="5"/>
        <v>20.688919234411824</v>
      </c>
      <c r="R26" s="9">
        <f t="shared" si="6"/>
        <v>42.312567567567562</v>
      </c>
      <c r="S26" s="11">
        <f t="shared" si="7"/>
        <v>1.9646017699115044</v>
      </c>
      <c r="T26" s="11">
        <f t="shared" si="8"/>
        <v>0.12478920741989882</v>
      </c>
      <c r="U26" s="12">
        <v>0.629</v>
      </c>
    </row>
    <row r="27" spans="1:21" outlineLevel="2" x14ac:dyDescent="0.25">
      <c r="A27" s="2" t="str">
        <f ca="1">LOOKUP(B27,'Time Frame'!$E$4:$E$9,'Time Frame'!$D$4:$D$9)</f>
        <v>6 Months</v>
      </c>
      <c r="B27" s="2">
        <f t="shared" ca="1" si="0"/>
        <v>277</v>
      </c>
      <c r="C27" s="6">
        <f t="shared" ca="1" si="1"/>
        <v>45569</v>
      </c>
      <c r="D27" s="6">
        <v>45292</v>
      </c>
      <c r="E27" s="2" t="s">
        <v>10</v>
      </c>
      <c r="F27" s="2" t="s">
        <v>12</v>
      </c>
      <c r="G27" s="3">
        <v>1605</v>
      </c>
      <c r="H27" s="3">
        <v>202.10666666666671</v>
      </c>
      <c r="I27" s="2">
        <v>163</v>
      </c>
      <c r="J27" s="11">
        <f t="shared" si="2"/>
        <v>0.80650481593877799</v>
      </c>
      <c r="K27" s="9">
        <v>8488.4800000000014</v>
      </c>
      <c r="L27" s="9">
        <v>5816.94</v>
      </c>
      <c r="M27" s="11">
        <f t="shared" si="3"/>
        <v>0.68527463102934782</v>
      </c>
      <c r="N27" s="10">
        <v>548.54999999999995</v>
      </c>
      <c r="O27" s="2">
        <v>266</v>
      </c>
      <c r="P27" s="10">
        <f t="shared" si="4"/>
        <v>0.29714702397229059</v>
      </c>
      <c r="Q27" s="9">
        <f t="shared" si="5"/>
        <v>10.604211101996173</v>
      </c>
      <c r="R27" s="9">
        <f t="shared" si="6"/>
        <v>35.686748466257669</v>
      </c>
      <c r="S27" s="11">
        <f t="shared" si="7"/>
        <v>0.61278195488721809</v>
      </c>
      <c r="T27" s="11">
        <f t="shared" si="8"/>
        <v>0.1015576323987539</v>
      </c>
      <c r="U27" s="12">
        <v>0.628</v>
      </c>
    </row>
    <row r="28" spans="1:21" outlineLevel="2" x14ac:dyDescent="0.25">
      <c r="A28" s="2" t="str">
        <f ca="1">LOOKUP(B28,'Time Frame'!$E$4:$E$9,'Time Frame'!$D$4:$D$9)</f>
        <v>6 Months</v>
      </c>
      <c r="B28" s="2">
        <f t="shared" ca="1" si="0"/>
        <v>277</v>
      </c>
      <c r="C28" s="6">
        <f t="shared" ca="1" si="1"/>
        <v>45569</v>
      </c>
      <c r="D28" s="6">
        <v>45292</v>
      </c>
      <c r="E28" s="2" t="s">
        <v>10</v>
      </c>
      <c r="F28" s="2" t="s">
        <v>12</v>
      </c>
      <c r="G28" s="3">
        <v>1806</v>
      </c>
      <c r="H28" s="3">
        <v>250.77</v>
      </c>
      <c r="I28" s="2">
        <v>262</v>
      </c>
      <c r="J28" s="11">
        <f t="shared" si="2"/>
        <v>1.0447820712206404</v>
      </c>
      <c r="K28" s="9">
        <v>10532.34</v>
      </c>
      <c r="L28" s="9">
        <v>11665.42</v>
      </c>
      <c r="M28" s="11">
        <f t="shared" si="3"/>
        <v>1.1075810313757437</v>
      </c>
      <c r="N28" s="10">
        <v>368.95</v>
      </c>
      <c r="O28" s="2">
        <v>323</v>
      </c>
      <c r="P28" s="10">
        <f t="shared" si="4"/>
        <v>0.71012332294348834</v>
      </c>
      <c r="Q28" s="9">
        <f t="shared" si="5"/>
        <v>31.617888602791709</v>
      </c>
      <c r="R28" s="9">
        <f t="shared" si="6"/>
        <v>44.524503816793896</v>
      </c>
      <c r="S28" s="11">
        <f t="shared" si="7"/>
        <v>0.81114551083591335</v>
      </c>
      <c r="T28" s="11">
        <f t="shared" si="8"/>
        <v>0.14507198228128459</v>
      </c>
      <c r="U28" s="12">
        <v>0.63900000000000001</v>
      </c>
    </row>
    <row r="29" spans="1:21" outlineLevel="2" x14ac:dyDescent="0.25">
      <c r="A29" s="2" t="str">
        <f ca="1">LOOKUP(B29,'Time Frame'!$E$4:$E$9,'Time Frame'!$D$4:$D$9)</f>
        <v>6 Months</v>
      </c>
      <c r="B29" s="2">
        <f t="shared" ca="1" si="0"/>
        <v>277</v>
      </c>
      <c r="C29" s="6">
        <f t="shared" ca="1" si="1"/>
        <v>45569</v>
      </c>
      <c r="D29" s="6">
        <v>45292</v>
      </c>
      <c r="E29" s="2" t="s">
        <v>10</v>
      </c>
      <c r="F29" s="2" t="s">
        <v>12</v>
      </c>
      <c r="G29" s="3">
        <v>1328</v>
      </c>
      <c r="H29" s="3">
        <v>194.46916666666669</v>
      </c>
      <c r="I29" s="2">
        <v>157</v>
      </c>
      <c r="J29" s="11">
        <f t="shared" si="2"/>
        <v>0.80732592570373185</v>
      </c>
      <c r="K29" s="9">
        <v>8167.7050000000008</v>
      </c>
      <c r="L29" s="9">
        <v>5326.95</v>
      </c>
      <c r="M29" s="11">
        <f t="shared" si="3"/>
        <v>0.65219666968873136</v>
      </c>
      <c r="N29" s="10">
        <v>302.27999999999997</v>
      </c>
      <c r="O29" s="2">
        <v>226</v>
      </c>
      <c r="P29" s="10">
        <f t="shared" si="4"/>
        <v>0.51938599973534472</v>
      </c>
      <c r="Q29" s="9">
        <f t="shared" si="5"/>
        <v>17.62256847955538</v>
      </c>
      <c r="R29" s="9">
        <f t="shared" si="6"/>
        <v>33.929617834394904</v>
      </c>
      <c r="S29" s="11">
        <f t="shared" si="7"/>
        <v>0.69469026548672563</v>
      </c>
      <c r="T29" s="11">
        <f t="shared" si="8"/>
        <v>0.11822289156626506</v>
      </c>
      <c r="U29" s="12">
        <v>0.69199999999999995</v>
      </c>
    </row>
    <row r="30" spans="1:21" outlineLevel="2" x14ac:dyDescent="0.25">
      <c r="A30" s="2" t="str">
        <f ca="1">LOOKUP(B30,'Time Frame'!$E$4:$E$9,'Time Frame'!$D$4:$D$9)</f>
        <v>6 Months</v>
      </c>
      <c r="B30" s="2">
        <f t="shared" ca="1" si="0"/>
        <v>277</v>
      </c>
      <c r="C30" s="6">
        <f t="shared" ca="1" si="1"/>
        <v>45569</v>
      </c>
      <c r="D30" s="6">
        <v>45292</v>
      </c>
      <c r="E30" s="2" t="s">
        <v>10</v>
      </c>
      <c r="F30" s="2" t="s">
        <v>12</v>
      </c>
      <c r="G30" s="3">
        <v>1455</v>
      </c>
      <c r="H30" s="3">
        <v>200.03749999999999</v>
      </c>
      <c r="I30" s="2">
        <v>166</v>
      </c>
      <c r="J30" s="11">
        <f t="shared" si="2"/>
        <v>0.82984440417421734</v>
      </c>
      <c r="K30" s="9">
        <v>8401.5749999999989</v>
      </c>
      <c r="L30" s="9">
        <v>6464.77</v>
      </c>
      <c r="M30" s="11">
        <f t="shared" si="3"/>
        <v>0.7694712003404125</v>
      </c>
      <c r="N30" s="10">
        <v>338.8</v>
      </c>
      <c r="O30" s="2">
        <v>227</v>
      </c>
      <c r="P30" s="10">
        <f t="shared" si="4"/>
        <v>0.48996458087367178</v>
      </c>
      <c r="Q30" s="9">
        <f t="shared" si="5"/>
        <v>19.08137544273908</v>
      </c>
      <c r="R30" s="9">
        <f t="shared" si="6"/>
        <v>38.944397590361447</v>
      </c>
      <c r="S30" s="11">
        <f t="shared" si="7"/>
        <v>0.7312775330396476</v>
      </c>
      <c r="T30" s="11">
        <f t="shared" si="8"/>
        <v>0.1140893470790378</v>
      </c>
      <c r="U30" s="12">
        <v>0.59399999999999997</v>
      </c>
    </row>
    <row r="31" spans="1:21" outlineLevel="2" x14ac:dyDescent="0.25">
      <c r="A31" s="2" t="str">
        <f ca="1">LOOKUP(B31,'Time Frame'!$E$4:$E$9,'Time Frame'!$D$4:$D$9)</f>
        <v>6 Months</v>
      </c>
      <c r="B31" s="2">
        <f t="shared" ca="1" si="0"/>
        <v>277</v>
      </c>
      <c r="C31" s="6">
        <f t="shared" ca="1" si="1"/>
        <v>45569</v>
      </c>
      <c r="D31" s="6">
        <v>45292</v>
      </c>
      <c r="E31" s="2" t="s">
        <v>10</v>
      </c>
      <c r="F31" s="2" t="s">
        <v>12</v>
      </c>
      <c r="G31" s="3">
        <v>1157</v>
      </c>
      <c r="H31" s="3">
        <v>147.40916666666669</v>
      </c>
      <c r="I31" s="2">
        <v>121</v>
      </c>
      <c r="J31" s="11">
        <f t="shared" si="2"/>
        <v>0.82084447484609147</v>
      </c>
      <c r="K31" s="9">
        <v>6191.1850000000013</v>
      </c>
      <c r="L31" s="9">
        <v>5288.14</v>
      </c>
      <c r="M31" s="11">
        <f t="shared" si="3"/>
        <v>0.85414020094699139</v>
      </c>
      <c r="N31" s="10">
        <v>326.38</v>
      </c>
      <c r="O31" s="2">
        <v>104</v>
      </c>
      <c r="P31" s="10">
        <f t="shared" si="4"/>
        <v>0.37073350082725659</v>
      </c>
      <c r="Q31" s="9">
        <f t="shared" si="5"/>
        <v>16.202402107972304</v>
      </c>
      <c r="R31" s="9">
        <f t="shared" si="6"/>
        <v>43.703636363636363</v>
      </c>
      <c r="S31" s="11">
        <f t="shared" si="7"/>
        <v>1.1634615384615385</v>
      </c>
      <c r="T31" s="11">
        <f t="shared" si="8"/>
        <v>0.10458081244598098</v>
      </c>
      <c r="U31" s="12">
        <v>0.56100000000000005</v>
      </c>
    </row>
    <row r="32" spans="1:21" outlineLevel="2" x14ac:dyDescent="0.25">
      <c r="A32" s="2" t="str">
        <f ca="1">LOOKUP(B32,'Time Frame'!$E$4:$E$9,'Time Frame'!$D$4:$D$9)</f>
        <v>6 Months</v>
      </c>
      <c r="B32" s="2">
        <f t="shared" ca="1" si="0"/>
        <v>277</v>
      </c>
      <c r="C32" s="6">
        <f t="shared" ca="1" si="1"/>
        <v>45569</v>
      </c>
      <c r="D32" s="6">
        <v>45292</v>
      </c>
      <c r="E32" s="2" t="s">
        <v>10</v>
      </c>
      <c r="F32" s="2" t="s">
        <v>12</v>
      </c>
      <c r="G32" s="3">
        <v>1667</v>
      </c>
      <c r="H32" s="3">
        <v>206.91666666666671</v>
      </c>
      <c r="I32" s="2">
        <v>236</v>
      </c>
      <c r="J32" s="11">
        <f t="shared" si="2"/>
        <v>1.1405557792992345</v>
      </c>
      <c r="K32" s="9">
        <v>8690.5000000000018</v>
      </c>
      <c r="L32" s="9">
        <v>7123.84</v>
      </c>
      <c r="M32" s="11">
        <f t="shared" si="3"/>
        <v>0.81972728841838771</v>
      </c>
      <c r="N32" s="10">
        <v>407.4</v>
      </c>
      <c r="O32" s="2">
        <v>268</v>
      </c>
      <c r="P32" s="10">
        <f t="shared" si="4"/>
        <v>0.57928325969563088</v>
      </c>
      <c r="Q32" s="9">
        <f t="shared" si="5"/>
        <v>17.486107020127641</v>
      </c>
      <c r="R32" s="9">
        <f t="shared" si="6"/>
        <v>30.185762711864406</v>
      </c>
      <c r="S32" s="11">
        <f t="shared" si="7"/>
        <v>0.88059701492537312</v>
      </c>
      <c r="T32" s="11">
        <f t="shared" si="8"/>
        <v>0.14157168566286743</v>
      </c>
      <c r="U32" s="12">
        <v>0.71499999999999997</v>
      </c>
    </row>
    <row r="33" spans="1:21" outlineLevel="2" x14ac:dyDescent="0.25">
      <c r="A33" s="2" t="str">
        <f ca="1">LOOKUP(B33,'Time Frame'!$E$4:$E$9,'Time Frame'!$D$4:$D$9)</f>
        <v>6 Months</v>
      </c>
      <c r="B33" s="2">
        <f t="shared" ca="1" si="0"/>
        <v>277</v>
      </c>
      <c r="C33" s="6">
        <f t="shared" ca="1" si="1"/>
        <v>45569</v>
      </c>
      <c r="D33" s="6">
        <v>45292</v>
      </c>
      <c r="E33" s="2" t="s">
        <v>10</v>
      </c>
      <c r="F33" s="2" t="s">
        <v>12</v>
      </c>
      <c r="G33" s="3">
        <v>3134</v>
      </c>
      <c r="H33" s="3">
        <v>384.26916666666671</v>
      </c>
      <c r="I33" s="2">
        <v>495</v>
      </c>
      <c r="J33" s="11">
        <f t="shared" si="2"/>
        <v>1.2881595582957257</v>
      </c>
      <c r="K33" s="9">
        <v>16139.305000000002</v>
      </c>
      <c r="L33" s="9">
        <v>20970.53</v>
      </c>
      <c r="M33" s="11">
        <f t="shared" si="3"/>
        <v>1.2993452939888053</v>
      </c>
      <c r="N33" s="10">
        <v>561.28</v>
      </c>
      <c r="O33" s="2">
        <v>426</v>
      </c>
      <c r="P33" s="10">
        <f t="shared" si="4"/>
        <v>0.88191277080957819</v>
      </c>
      <c r="Q33" s="9">
        <f t="shared" si="5"/>
        <v>37.361976197263395</v>
      </c>
      <c r="R33" s="9">
        <f t="shared" si="6"/>
        <v>42.36470707070707</v>
      </c>
      <c r="S33" s="11">
        <f t="shared" si="7"/>
        <v>1.1619718309859155</v>
      </c>
      <c r="T33" s="11">
        <f t="shared" si="8"/>
        <v>0.15794511805998723</v>
      </c>
      <c r="U33" s="12">
        <v>0.623</v>
      </c>
    </row>
    <row r="34" spans="1:21" outlineLevel="2" x14ac:dyDescent="0.25">
      <c r="A34" s="2" t="str">
        <f ca="1">LOOKUP(B34,'Time Frame'!$E$4:$E$9,'Time Frame'!$D$4:$D$9)</f>
        <v>6 Months</v>
      </c>
      <c r="B34" s="2">
        <f t="shared" ca="1" si="0"/>
        <v>277</v>
      </c>
      <c r="C34" s="6">
        <f t="shared" ca="1" si="1"/>
        <v>45569</v>
      </c>
      <c r="D34" s="6">
        <v>45292</v>
      </c>
      <c r="E34" s="2" t="s">
        <v>10</v>
      </c>
      <c r="F34" s="2" t="s">
        <v>12</v>
      </c>
      <c r="G34" s="3">
        <v>2367</v>
      </c>
      <c r="H34" s="3">
        <v>316.41999999999996</v>
      </c>
      <c r="I34" s="2">
        <v>377</v>
      </c>
      <c r="J34" s="11">
        <f t="shared" si="2"/>
        <v>1.1914543960558752</v>
      </c>
      <c r="K34" s="9">
        <v>13289.639999999998</v>
      </c>
      <c r="L34" s="9">
        <v>14780.79</v>
      </c>
      <c r="M34" s="11">
        <f t="shared" si="3"/>
        <v>1.1122039423189796</v>
      </c>
      <c r="N34" s="10">
        <v>583.78</v>
      </c>
      <c r="O34" s="2">
        <v>389</v>
      </c>
      <c r="P34" s="10">
        <f t="shared" si="4"/>
        <v>0.64579122272088807</v>
      </c>
      <c r="Q34" s="9">
        <f t="shared" si="5"/>
        <v>25.319109938675531</v>
      </c>
      <c r="R34" s="9">
        <f t="shared" si="6"/>
        <v>39.206339522546422</v>
      </c>
      <c r="S34" s="11">
        <f t="shared" si="7"/>
        <v>0.96915167095115684</v>
      </c>
      <c r="T34" s="11">
        <f t="shared" si="8"/>
        <v>0.15927334178284749</v>
      </c>
      <c r="U34" s="12">
        <v>0.66500000000000004</v>
      </c>
    </row>
    <row r="35" spans="1:21" outlineLevel="2" x14ac:dyDescent="0.25">
      <c r="A35" s="2" t="str">
        <f ca="1">LOOKUP(B35,'Time Frame'!$E$4:$E$9,'Time Frame'!$D$4:$D$9)</f>
        <v>6 Months</v>
      </c>
      <c r="B35" s="2">
        <f t="shared" ca="1" si="0"/>
        <v>277</v>
      </c>
      <c r="C35" s="6">
        <f t="shared" ca="1" si="1"/>
        <v>45569</v>
      </c>
      <c r="D35" s="6">
        <v>45292</v>
      </c>
      <c r="E35" s="2" t="s">
        <v>10</v>
      </c>
      <c r="F35" s="2" t="s">
        <v>12</v>
      </c>
      <c r="G35" s="3">
        <v>1300</v>
      </c>
      <c r="H35" s="3">
        <v>193.58083333333335</v>
      </c>
      <c r="I35" s="2">
        <v>157</v>
      </c>
      <c r="J35" s="11">
        <f t="shared" si="2"/>
        <v>0.81103070638019426</v>
      </c>
      <c r="K35" s="9">
        <v>8130.3950000000004</v>
      </c>
      <c r="L35" s="9">
        <v>3687.67</v>
      </c>
      <c r="M35" s="11">
        <f t="shared" si="3"/>
        <v>0.45356590915939504</v>
      </c>
      <c r="N35" s="10">
        <v>337.2</v>
      </c>
      <c r="O35" s="2">
        <v>249</v>
      </c>
      <c r="P35" s="10">
        <f t="shared" si="4"/>
        <v>0.46559905100830368</v>
      </c>
      <c r="Q35" s="9">
        <f t="shared" si="5"/>
        <v>10.936150652431792</v>
      </c>
      <c r="R35" s="9">
        <f t="shared" si="6"/>
        <v>23.488343949044587</v>
      </c>
      <c r="S35" s="11">
        <f t="shared" si="7"/>
        <v>0.63052208835341361</v>
      </c>
      <c r="T35" s="11">
        <f t="shared" si="8"/>
        <v>0.12076923076923077</v>
      </c>
      <c r="U35" s="12">
        <v>0.68799999999999994</v>
      </c>
    </row>
    <row r="36" spans="1:21" outlineLevel="2" x14ac:dyDescent="0.25">
      <c r="A36" s="2" t="str">
        <f ca="1">LOOKUP(B36,'Time Frame'!$E$4:$E$9,'Time Frame'!$D$4:$D$9)</f>
        <v>6 Months</v>
      </c>
      <c r="B36" s="2">
        <f t="shared" ca="1" si="0"/>
        <v>277</v>
      </c>
      <c r="C36" s="6">
        <f t="shared" ca="1" si="1"/>
        <v>45569</v>
      </c>
      <c r="D36" s="6">
        <v>45292</v>
      </c>
      <c r="E36" s="2" t="s">
        <v>10</v>
      </c>
      <c r="F36" s="2" t="s">
        <v>12</v>
      </c>
      <c r="G36" s="3">
        <v>1683</v>
      </c>
      <c r="H36" s="3">
        <v>249.02583333333334</v>
      </c>
      <c r="I36" s="2">
        <v>200</v>
      </c>
      <c r="J36" s="11">
        <f t="shared" si="2"/>
        <v>0.80312952806101101</v>
      </c>
      <c r="K36" s="9">
        <v>10459.085000000001</v>
      </c>
      <c r="L36" s="9">
        <v>5455.09</v>
      </c>
      <c r="M36" s="11">
        <f t="shared" si="3"/>
        <v>0.5215647449083739</v>
      </c>
      <c r="N36" s="10">
        <v>302.7</v>
      </c>
      <c r="O36" s="2">
        <v>232</v>
      </c>
      <c r="P36" s="10">
        <f t="shared" si="4"/>
        <v>0.66072018500165186</v>
      </c>
      <c r="Q36" s="9">
        <f t="shared" si="5"/>
        <v>18.021440370003305</v>
      </c>
      <c r="R36" s="9">
        <f t="shared" si="6"/>
        <v>27.275449999999999</v>
      </c>
      <c r="S36" s="11">
        <f t="shared" si="7"/>
        <v>0.86206896551724133</v>
      </c>
      <c r="T36" s="11">
        <f t="shared" si="8"/>
        <v>0.11883541295306001</v>
      </c>
      <c r="U36" s="12">
        <v>0.58699999999999997</v>
      </c>
    </row>
    <row r="37" spans="1:21" outlineLevel="2" x14ac:dyDescent="0.25">
      <c r="A37" s="2" t="str">
        <f ca="1">LOOKUP(B37,'Time Frame'!$E$4:$E$9,'Time Frame'!$D$4:$D$9)</f>
        <v>6 Months</v>
      </c>
      <c r="B37" s="2">
        <f t="shared" ca="1" si="0"/>
        <v>277</v>
      </c>
      <c r="C37" s="6">
        <f t="shared" ca="1" si="1"/>
        <v>45569</v>
      </c>
      <c r="D37" s="6">
        <v>45292</v>
      </c>
      <c r="E37" s="2" t="s">
        <v>10</v>
      </c>
      <c r="F37" s="2" t="s">
        <v>12</v>
      </c>
      <c r="G37" s="3">
        <v>1693</v>
      </c>
      <c r="H37" s="3">
        <v>241.85416666666666</v>
      </c>
      <c r="I37" s="2">
        <v>270</v>
      </c>
      <c r="J37" s="11">
        <f t="shared" si="2"/>
        <v>1.1163752261176674</v>
      </c>
      <c r="K37" s="9">
        <v>10157.875</v>
      </c>
      <c r="L37" s="9">
        <v>11994.89</v>
      </c>
      <c r="M37" s="11">
        <f t="shared" si="3"/>
        <v>1.1808463876548982</v>
      </c>
      <c r="N37" s="10">
        <v>510.75</v>
      </c>
      <c r="O37" s="2">
        <v>318</v>
      </c>
      <c r="P37" s="10">
        <f t="shared" si="4"/>
        <v>0.52863436123348018</v>
      </c>
      <c r="Q37" s="9">
        <f t="shared" si="5"/>
        <v>23.484855604503181</v>
      </c>
      <c r="R37" s="9">
        <f t="shared" si="6"/>
        <v>44.425518518518516</v>
      </c>
      <c r="S37" s="11">
        <f t="shared" si="7"/>
        <v>0.84905660377358494</v>
      </c>
      <c r="T37" s="11">
        <f t="shared" si="8"/>
        <v>0.15948021264028353</v>
      </c>
      <c r="U37" s="12">
        <v>0.71499999999999997</v>
      </c>
    </row>
    <row r="38" spans="1:21" outlineLevel="1" x14ac:dyDescent="0.25">
      <c r="A38" s="2" t="str">
        <f ca="1">LOOKUP(B38,'Time Frame'!$E$4:$E$9,'Time Frame'!$D$4:$D$9)</f>
        <v>6 Months</v>
      </c>
      <c r="B38" s="2">
        <f t="shared" ca="1" si="0"/>
        <v>277</v>
      </c>
      <c r="C38" s="6">
        <f t="shared" ca="1" si="1"/>
        <v>45569</v>
      </c>
      <c r="D38" s="6">
        <v>45292</v>
      </c>
      <c r="E38" s="2" t="s">
        <v>10</v>
      </c>
      <c r="F38" s="13" t="s">
        <v>12</v>
      </c>
      <c r="G38" s="3">
        <f t="shared" ref="G38:I38" si="15">SUM(G20:G37)</f>
        <v>29085</v>
      </c>
      <c r="H38" s="3">
        <f t="shared" si="15"/>
        <v>3945.7599999999998</v>
      </c>
      <c r="I38" s="3">
        <f t="shared" si="15"/>
        <v>4051</v>
      </c>
      <c r="J38" s="11">
        <f t="shared" si="2"/>
        <v>1.0266716678155794</v>
      </c>
      <c r="K38" s="9">
        <f t="shared" ref="K38:L38" si="16">SUM(K20:K37)</f>
        <v>165721.91999999998</v>
      </c>
      <c r="L38" s="9">
        <f t="shared" si="16"/>
        <v>151103.94</v>
      </c>
      <c r="M38" s="11">
        <f t="shared" si="3"/>
        <v>0.91179211537013338</v>
      </c>
      <c r="N38" s="10">
        <f t="shared" ref="N38:O38" si="17">SUM(N20:N37)</f>
        <v>7630.9699999999984</v>
      </c>
      <c r="O38" s="10">
        <f t="shared" si="17"/>
        <v>4382</v>
      </c>
      <c r="P38" s="10">
        <f t="shared" si="4"/>
        <v>0.53086304886534752</v>
      </c>
      <c r="Q38" s="9">
        <f t="shared" si="5"/>
        <v>19.801406636377816</v>
      </c>
      <c r="R38" s="9">
        <f t="shared" si="6"/>
        <v>37.300404838311529</v>
      </c>
      <c r="S38" s="11">
        <f t="shared" si="7"/>
        <v>0.92446371519853943</v>
      </c>
      <c r="T38" s="11">
        <f t="shared" si="8"/>
        <v>0.13928141653773424</v>
      </c>
      <c r="U38" s="12">
        <v>0.6360555555555556</v>
      </c>
    </row>
    <row r="39" spans="1:21" outlineLevel="2" x14ac:dyDescent="0.25">
      <c r="A39" s="2" t="str">
        <f ca="1">LOOKUP(B39,'Time Frame'!$E$4:$E$9,'Time Frame'!$D$4:$D$9)</f>
        <v>6 Months</v>
      </c>
      <c r="B39" s="2">
        <f t="shared" ca="1" si="0"/>
        <v>277</v>
      </c>
      <c r="C39" s="6">
        <f t="shared" ca="1" si="1"/>
        <v>45569</v>
      </c>
      <c r="D39" s="6">
        <v>45292</v>
      </c>
      <c r="E39" s="2" t="s">
        <v>33</v>
      </c>
      <c r="F39" s="2" t="s">
        <v>35</v>
      </c>
      <c r="G39" s="3">
        <v>3955</v>
      </c>
      <c r="H39" s="3">
        <v>429.70833333333337</v>
      </c>
      <c r="I39" s="2">
        <v>500</v>
      </c>
      <c r="J39" s="11">
        <f t="shared" si="2"/>
        <v>1.1635799476389022</v>
      </c>
      <c r="K39" s="9">
        <v>19336.875</v>
      </c>
      <c r="L39" s="9">
        <v>16698.45</v>
      </c>
      <c r="M39" s="11">
        <f t="shared" si="3"/>
        <v>0.86355473674003691</v>
      </c>
      <c r="N39" s="10">
        <v>789.93</v>
      </c>
      <c r="O39" s="2">
        <v>735</v>
      </c>
      <c r="P39" s="10">
        <f t="shared" si="4"/>
        <v>0.63296747813097365</v>
      </c>
      <c r="Q39" s="9">
        <f t="shared" si="5"/>
        <v>21.139151570392315</v>
      </c>
      <c r="R39" s="9">
        <f t="shared" si="6"/>
        <v>33.396900000000002</v>
      </c>
      <c r="S39" s="11">
        <f t="shared" si="7"/>
        <v>0.68027210884353739</v>
      </c>
      <c r="T39" s="11">
        <f t="shared" si="8"/>
        <v>0.12642225031605561</v>
      </c>
      <c r="U39" s="12">
        <v>0.63900000000000001</v>
      </c>
    </row>
    <row r="40" spans="1:21" outlineLevel="2" x14ac:dyDescent="0.25">
      <c r="A40" s="2" t="str">
        <f ca="1">LOOKUP(B40,'Time Frame'!$E$4:$E$9,'Time Frame'!$D$4:$D$9)</f>
        <v>6 Months</v>
      </c>
      <c r="B40" s="2">
        <f t="shared" ca="1" si="0"/>
        <v>277</v>
      </c>
      <c r="C40" s="6">
        <f t="shared" ca="1" si="1"/>
        <v>45569</v>
      </c>
      <c r="D40" s="6">
        <v>45292</v>
      </c>
      <c r="E40" s="2" t="s">
        <v>33</v>
      </c>
      <c r="F40" s="2" t="s">
        <v>35</v>
      </c>
      <c r="G40" s="3">
        <v>1920</v>
      </c>
      <c r="H40" s="3">
        <v>181.07291666666666</v>
      </c>
      <c r="I40" s="2">
        <v>250</v>
      </c>
      <c r="J40" s="11">
        <f t="shared" si="2"/>
        <v>1.3806592647989415</v>
      </c>
      <c r="K40" s="9">
        <v>8148.28125</v>
      </c>
      <c r="L40" s="9">
        <v>8318.32</v>
      </c>
      <c r="M40" s="11">
        <f t="shared" si="3"/>
        <v>1.0208680511610961</v>
      </c>
      <c r="N40" s="10">
        <v>493.7</v>
      </c>
      <c r="O40" s="2">
        <v>250</v>
      </c>
      <c r="P40" s="10">
        <f t="shared" si="4"/>
        <v>0.50638039295118498</v>
      </c>
      <c r="Q40" s="9">
        <f t="shared" si="5"/>
        <v>16.848936601174803</v>
      </c>
      <c r="R40" s="9">
        <f t="shared" si="6"/>
        <v>33.27328</v>
      </c>
      <c r="S40" s="11">
        <f t="shared" si="7"/>
        <v>1</v>
      </c>
      <c r="T40" s="11">
        <f t="shared" si="8"/>
        <v>0.13020833333333334</v>
      </c>
      <c r="U40" s="12">
        <v>0.57999999999999996</v>
      </c>
    </row>
    <row r="41" spans="1:21" outlineLevel="2" x14ac:dyDescent="0.25">
      <c r="A41" s="2" t="str">
        <f ca="1">LOOKUP(B41,'Time Frame'!$E$4:$E$9,'Time Frame'!$D$4:$D$9)</f>
        <v>6 Months</v>
      </c>
      <c r="B41" s="2">
        <f t="shared" ca="1" si="0"/>
        <v>277</v>
      </c>
      <c r="C41" s="6">
        <f t="shared" ca="1" si="1"/>
        <v>45569</v>
      </c>
      <c r="D41" s="6">
        <v>45292</v>
      </c>
      <c r="E41" s="2" t="s">
        <v>33</v>
      </c>
      <c r="F41" s="2" t="s">
        <v>35</v>
      </c>
      <c r="G41" s="3">
        <v>1428</v>
      </c>
      <c r="H41" s="3">
        <v>206.07291666666663</v>
      </c>
      <c r="I41" s="2">
        <v>163</v>
      </c>
      <c r="J41" s="11">
        <f t="shared" si="2"/>
        <v>0.79098215639690661</v>
      </c>
      <c r="K41" s="9">
        <v>9273.2812499999982</v>
      </c>
      <c r="L41" s="9">
        <v>6959.88</v>
      </c>
      <c r="M41" s="11">
        <f t="shared" si="3"/>
        <v>0.75053045544154084</v>
      </c>
      <c r="N41" s="10">
        <v>523.62</v>
      </c>
      <c r="O41" s="2">
        <v>109</v>
      </c>
      <c r="P41" s="10">
        <f t="shared" si="4"/>
        <v>0.31129445017379015</v>
      </c>
      <c r="Q41" s="9">
        <f t="shared" si="5"/>
        <v>13.291852870402201</v>
      </c>
      <c r="R41" s="9">
        <f t="shared" si="6"/>
        <v>42.698650306748469</v>
      </c>
      <c r="S41" s="11">
        <f t="shared" si="7"/>
        <v>1.4954128440366972</v>
      </c>
      <c r="T41" s="11">
        <f t="shared" si="8"/>
        <v>0.11414565826330532</v>
      </c>
      <c r="U41" s="12">
        <v>0.49299999999999999</v>
      </c>
    </row>
    <row r="42" spans="1:21" outlineLevel="2" x14ac:dyDescent="0.25">
      <c r="A42" s="2" t="str">
        <f ca="1">LOOKUP(B42,'Time Frame'!$E$4:$E$9,'Time Frame'!$D$4:$D$9)</f>
        <v>6 Months</v>
      </c>
      <c r="B42" s="2">
        <f t="shared" ca="1" si="0"/>
        <v>277</v>
      </c>
      <c r="C42" s="6">
        <f t="shared" ca="1" si="1"/>
        <v>45569</v>
      </c>
      <c r="D42" s="6">
        <v>45292</v>
      </c>
      <c r="E42" s="2" t="s">
        <v>33</v>
      </c>
      <c r="F42" s="2" t="s">
        <v>35</v>
      </c>
      <c r="G42" s="3">
        <v>1858</v>
      </c>
      <c r="H42" s="3">
        <v>202.38541666666666</v>
      </c>
      <c r="I42" s="2">
        <v>242</v>
      </c>
      <c r="J42" s="11">
        <f t="shared" si="2"/>
        <v>1.1957383293015595</v>
      </c>
      <c r="K42" s="9">
        <v>9107.34375</v>
      </c>
      <c r="L42" s="9">
        <v>9341.26</v>
      </c>
      <c r="M42" s="11">
        <f t="shared" si="3"/>
        <v>1.025684355001973</v>
      </c>
      <c r="N42" s="10">
        <v>533</v>
      </c>
      <c r="O42" s="2">
        <v>335</v>
      </c>
      <c r="P42" s="10">
        <f t="shared" si="4"/>
        <v>0.45403377110694182</v>
      </c>
      <c r="Q42" s="9">
        <f t="shared" si="5"/>
        <v>17.52581613508443</v>
      </c>
      <c r="R42" s="9">
        <f t="shared" si="6"/>
        <v>38.600247933884297</v>
      </c>
      <c r="S42" s="11">
        <f t="shared" si="7"/>
        <v>0.72238805970149256</v>
      </c>
      <c r="T42" s="11">
        <f t="shared" si="8"/>
        <v>0.1302475780409042</v>
      </c>
      <c r="U42" s="12">
        <v>0.53500000000000003</v>
      </c>
    </row>
    <row r="43" spans="1:21" outlineLevel="2" x14ac:dyDescent="0.25">
      <c r="A43" s="2" t="str">
        <f ca="1">LOOKUP(B43,'Time Frame'!$E$4:$E$9,'Time Frame'!$D$4:$D$9)</f>
        <v>6 Months</v>
      </c>
      <c r="B43" s="2">
        <f t="shared" ca="1" si="0"/>
        <v>277</v>
      </c>
      <c r="C43" s="6">
        <f t="shared" ca="1" si="1"/>
        <v>45569</v>
      </c>
      <c r="D43" s="6">
        <v>45292</v>
      </c>
      <c r="E43" s="2" t="s">
        <v>33</v>
      </c>
      <c r="F43" s="2" t="s">
        <v>35</v>
      </c>
      <c r="G43" s="3">
        <v>1582</v>
      </c>
      <c r="H43" s="3">
        <v>176.52083333333331</v>
      </c>
      <c r="I43" s="2">
        <v>147</v>
      </c>
      <c r="J43" s="11">
        <f t="shared" si="2"/>
        <v>0.83276289389826519</v>
      </c>
      <c r="K43" s="9">
        <v>7943.4374999999991</v>
      </c>
      <c r="L43" s="9">
        <v>7118.93</v>
      </c>
      <c r="M43" s="11">
        <f t="shared" si="3"/>
        <v>0.89620268303237749</v>
      </c>
      <c r="N43" s="10">
        <v>301.92</v>
      </c>
      <c r="O43" s="2">
        <v>234</v>
      </c>
      <c r="P43" s="10">
        <f t="shared" si="4"/>
        <v>0.48688394276629571</v>
      </c>
      <c r="Q43" s="9">
        <f t="shared" si="5"/>
        <v>23.57886195018548</v>
      </c>
      <c r="R43" s="9">
        <f t="shared" si="6"/>
        <v>48.428095238095239</v>
      </c>
      <c r="S43" s="11">
        <f t="shared" si="7"/>
        <v>0.62820512820512819</v>
      </c>
      <c r="T43" s="11">
        <f t="shared" si="8"/>
        <v>9.2920353982300891E-2</v>
      </c>
      <c r="U43" s="12">
        <v>0.628</v>
      </c>
    </row>
    <row r="44" spans="1:21" outlineLevel="2" x14ac:dyDescent="0.25">
      <c r="A44" s="2" t="str">
        <f ca="1">LOOKUP(B44,'Time Frame'!$E$4:$E$9,'Time Frame'!$D$4:$D$9)</f>
        <v>6 Months</v>
      </c>
      <c r="B44" s="2">
        <f t="shared" ca="1" si="0"/>
        <v>277</v>
      </c>
      <c r="C44" s="6">
        <f t="shared" ca="1" si="1"/>
        <v>45569</v>
      </c>
      <c r="D44" s="6">
        <v>45292</v>
      </c>
      <c r="E44" s="2" t="s">
        <v>33</v>
      </c>
      <c r="F44" s="2" t="s">
        <v>35</v>
      </c>
      <c r="G44" s="3">
        <v>1210</v>
      </c>
      <c r="H44" s="3">
        <v>171.16666666666666</v>
      </c>
      <c r="I44" s="2">
        <v>159</v>
      </c>
      <c r="J44" s="11">
        <f t="shared" si="2"/>
        <v>0.92891918208373914</v>
      </c>
      <c r="K44" s="9">
        <v>7702.5</v>
      </c>
      <c r="L44" s="9">
        <v>6616.96</v>
      </c>
      <c r="M44" s="11">
        <f t="shared" si="3"/>
        <v>0.85906653683868872</v>
      </c>
      <c r="N44" s="10">
        <v>348.6</v>
      </c>
      <c r="O44" s="2">
        <v>183</v>
      </c>
      <c r="P44" s="10">
        <f t="shared" si="4"/>
        <v>0.45611015490533557</v>
      </c>
      <c r="Q44" s="9">
        <f t="shared" si="5"/>
        <v>18.981526104417668</v>
      </c>
      <c r="R44" s="9">
        <f t="shared" si="6"/>
        <v>41.616100628930816</v>
      </c>
      <c r="S44" s="11">
        <f t="shared" si="7"/>
        <v>0.86885245901639341</v>
      </c>
      <c r="T44" s="11">
        <f t="shared" si="8"/>
        <v>0.13140495867768595</v>
      </c>
      <c r="U44" s="12">
        <v>0.55800000000000005</v>
      </c>
    </row>
    <row r="45" spans="1:21" outlineLevel="2" x14ac:dyDescent="0.25">
      <c r="A45" s="2" t="str">
        <f ca="1">LOOKUP(B45,'Time Frame'!$E$4:$E$9,'Time Frame'!$D$4:$D$9)</f>
        <v>6 Months</v>
      </c>
      <c r="B45" s="2">
        <f t="shared" ca="1" si="0"/>
        <v>277</v>
      </c>
      <c r="C45" s="6">
        <f t="shared" ca="1" si="1"/>
        <v>45569</v>
      </c>
      <c r="D45" s="6">
        <v>45292</v>
      </c>
      <c r="E45" s="2" t="s">
        <v>33</v>
      </c>
      <c r="F45" s="2" t="s">
        <v>35</v>
      </c>
      <c r="G45" s="3">
        <v>3836</v>
      </c>
      <c r="H45" s="3">
        <v>225.29166666666666</v>
      </c>
      <c r="I45" s="2">
        <v>207</v>
      </c>
      <c r="J45" s="11">
        <f t="shared" si="2"/>
        <v>0.91880895135934904</v>
      </c>
      <c r="K45" s="9">
        <v>10138.125</v>
      </c>
      <c r="L45" s="9">
        <v>9811.8700000000008</v>
      </c>
      <c r="M45" s="11">
        <f t="shared" si="3"/>
        <v>0.96781900006164856</v>
      </c>
      <c r="N45" s="10">
        <v>517.98</v>
      </c>
      <c r="O45" s="2">
        <v>353</v>
      </c>
      <c r="P45" s="10">
        <f t="shared" si="4"/>
        <v>0.39962932931773426</v>
      </c>
      <c r="Q45" s="9">
        <f t="shared" si="5"/>
        <v>18.942565350013513</v>
      </c>
      <c r="R45" s="9">
        <f t="shared" si="6"/>
        <v>47.40033816425121</v>
      </c>
      <c r="S45" s="11">
        <f t="shared" si="7"/>
        <v>0.58640226628895187</v>
      </c>
      <c r="T45" s="11">
        <f t="shared" si="8"/>
        <v>5.3962460896767463E-2</v>
      </c>
      <c r="U45" s="12">
        <v>0.51500000000000001</v>
      </c>
    </row>
    <row r="46" spans="1:21" outlineLevel="2" x14ac:dyDescent="0.25">
      <c r="A46" s="2" t="str">
        <f ca="1">LOOKUP(B46,'Time Frame'!$E$4:$E$9,'Time Frame'!$D$4:$D$9)</f>
        <v>6 Months</v>
      </c>
      <c r="B46" s="2">
        <f t="shared" ca="1" si="0"/>
        <v>277</v>
      </c>
      <c r="C46" s="6">
        <f t="shared" ca="1" si="1"/>
        <v>45569</v>
      </c>
      <c r="D46" s="6">
        <v>45292</v>
      </c>
      <c r="E46" s="5" t="s">
        <v>33</v>
      </c>
      <c r="F46" s="2" t="s">
        <v>35</v>
      </c>
      <c r="G46" s="3">
        <v>3159</v>
      </c>
      <c r="H46" s="3">
        <v>322.41250000000002</v>
      </c>
      <c r="I46" s="2">
        <v>408</v>
      </c>
      <c r="J46" s="11">
        <f t="shared" si="2"/>
        <v>1.2654596208273561</v>
      </c>
      <c r="K46" s="9">
        <v>14508.562500000002</v>
      </c>
      <c r="L46" s="9">
        <v>18187.84</v>
      </c>
      <c r="M46" s="11">
        <f t="shared" si="3"/>
        <v>1.2535935245135414</v>
      </c>
      <c r="N46" s="10">
        <v>1405.3</v>
      </c>
      <c r="O46" s="2">
        <v>415</v>
      </c>
      <c r="P46" s="10">
        <f t="shared" si="4"/>
        <v>0.29032946701771867</v>
      </c>
      <c r="Q46" s="9">
        <f t="shared" si="5"/>
        <v>12.942318366185157</v>
      </c>
      <c r="R46" s="9">
        <f t="shared" si="6"/>
        <v>44.578039215686275</v>
      </c>
      <c r="S46" s="11">
        <f t="shared" si="7"/>
        <v>0.98313253012048196</v>
      </c>
      <c r="T46" s="11">
        <f t="shared" si="8"/>
        <v>0.1291547958214625</v>
      </c>
      <c r="U46" s="12">
        <v>0.48699999999999999</v>
      </c>
    </row>
    <row r="47" spans="1:21" outlineLevel="2" x14ac:dyDescent="0.25">
      <c r="A47" s="2" t="str">
        <f ca="1">LOOKUP(B47,'Time Frame'!$E$4:$E$9,'Time Frame'!$D$4:$D$9)</f>
        <v>6 Months</v>
      </c>
      <c r="B47" s="2">
        <f t="shared" ca="1" si="0"/>
        <v>277</v>
      </c>
      <c r="C47" s="6">
        <f t="shared" ca="1" si="1"/>
        <v>45569</v>
      </c>
      <c r="D47" s="6">
        <v>45292</v>
      </c>
      <c r="E47" s="5" t="s">
        <v>33</v>
      </c>
      <c r="F47" s="2" t="s">
        <v>35</v>
      </c>
      <c r="G47" s="3">
        <v>2549</v>
      </c>
      <c r="H47" s="3">
        <v>349.07499999999999</v>
      </c>
      <c r="I47" s="2">
        <v>295</v>
      </c>
      <c r="J47" s="11">
        <f t="shared" si="2"/>
        <v>0.84509059657666696</v>
      </c>
      <c r="K47" s="9">
        <v>15708.375</v>
      </c>
      <c r="L47" s="9">
        <v>12558.17</v>
      </c>
      <c r="M47" s="11">
        <f t="shared" si="3"/>
        <v>0.79945697756769873</v>
      </c>
      <c r="N47" s="10">
        <v>672.68</v>
      </c>
      <c r="O47" s="2">
        <v>536</v>
      </c>
      <c r="P47" s="10">
        <f t="shared" si="4"/>
        <v>0.43854433014211813</v>
      </c>
      <c r="Q47" s="9">
        <f t="shared" si="5"/>
        <v>18.66886186596896</v>
      </c>
      <c r="R47" s="9">
        <f t="shared" si="6"/>
        <v>42.570067796610168</v>
      </c>
      <c r="S47" s="11">
        <f t="shared" si="7"/>
        <v>0.55037313432835822</v>
      </c>
      <c r="T47" s="11">
        <f t="shared" si="8"/>
        <v>0.11573165947430365</v>
      </c>
      <c r="U47" s="12">
        <v>0.64300000000000002</v>
      </c>
    </row>
    <row r="48" spans="1:21" outlineLevel="2" x14ac:dyDescent="0.25">
      <c r="A48" s="2" t="str">
        <f ca="1">LOOKUP(B48,'Time Frame'!$E$4:$E$9,'Time Frame'!$D$4:$D$9)</f>
        <v>6 Months</v>
      </c>
      <c r="B48" s="2">
        <f t="shared" ca="1" si="0"/>
        <v>277</v>
      </c>
      <c r="C48" s="6">
        <f t="shared" ca="1" si="1"/>
        <v>45569</v>
      </c>
      <c r="D48" s="6">
        <v>45292</v>
      </c>
      <c r="E48" s="2" t="s">
        <v>33</v>
      </c>
      <c r="F48" s="2" t="s">
        <v>35</v>
      </c>
      <c r="G48" s="3">
        <v>1938</v>
      </c>
      <c r="H48" s="3">
        <v>240.39583333333334</v>
      </c>
      <c r="I48" s="2">
        <v>196</v>
      </c>
      <c r="J48" s="11">
        <f t="shared" si="2"/>
        <v>0.81532195164225663</v>
      </c>
      <c r="K48" s="9">
        <v>10817.8125</v>
      </c>
      <c r="L48" s="9">
        <v>8108.45</v>
      </c>
      <c r="M48" s="11">
        <f t="shared" si="3"/>
        <v>0.74954617673397461</v>
      </c>
      <c r="N48" s="10">
        <v>649.33000000000004</v>
      </c>
      <c r="O48" s="2">
        <v>376</v>
      </c>
      <c r="P48" s="10">
        <f t="shared" si="4"/>
        <v>0.30184959881724238</v>
      </c>
      <c r="Q48" s="9">
        <f t="shared" si="5"/>
        <v>12.487410099641167</v>
      </c>
      <c r="R48" s="9">
        <f t="shared" si="6"/>
        <v>41.369642857142857</v>
      </c>
      <c r="S48" s="11">
        <f t="shared" si="7"/>
        <v>0.52127659574468088</v>
      </c>
      <c r="T48" s="11">
        <f t="shared" si="8"/>
        <v>0.10113519091847266</v>
      </c>
      <c r="U48" s="12">
        <v>0.316</v>
      </c>
    </row>
    <row r="49" spans="1:21" outlineLevel="2" x14ac:dyDescent="0.25">
      <c r="A49" s="2" t="str">
        <f ca="1">LOOKUP(B49,'Time Frame'!$E$4:$E$9,'Time Frame'!$D$4:$D$9)</f>
        <v>6 Months</v>
      </c>
      <c r="B49" s="2">
        <f t="shared" ca="1" si="0"/>
        <v>277</v>
      </c>
      <c r="C49" s="6">
        <f t="shared" ca="1" si="1"/>
        <v>45569</v>
      </c>
      <c r="D49" s="6">
        <v>45292</v>
      </c>
      <c r="E49" s="2" t="s">
        <v>33</v>
      </c>
      <c r="F49" s="2" t="s">
        <v>35</v>
      </c>
      <c r="G49" s="3">
        <v>987</v>
      </c>
      <c r="H49" s="3">
        <v>134.59375</v>
      </c>
      <c r="I49" s="2">
        <v>131</v>
      </c>
      <c r="J49" s="11">
        <f t="shared" si="2"/>
        <v>0.97329928024146739</v>
      </c>
      <c r="K49" s="9">
        <v>6056.71875</v>
      </c>
      <c r="L49" s="9">
        <v>5407.57</v>
      </c>
      <c r="M49" s="11">
        <f t="shared" si="3"/>
        <v>0.89282171142584421</v>
      </c>
      <c r="N49" s="10">
        <v>370.07</v>
      </c>
      <c r="O49" s="2">
        <v>141</v>
      </c>
      <c r="P49" s="10">
        <f t="shared" si="4"/>
        <v>0.35398708352473857</v>
      </c>
      <c r="Q49" s="9">
        <f t="shared" si="5"/>
        <v>14.612289566838706</v>
      </c>
      <c r="R49" s="9">
        <f t="shared" si="6"/>
        <v>41.27916030534351</v>
      </c>
      <c r="S49" s="11">
        <f t="shared" si="7"/>
        <v>0.92907801418439717</v>
      </c>
      <c r="T49" s="11">
        <f t="shared" si="8"/>
        <v>0.13272543059777103</v>
      </c>
      <c r="U49" s="12">
        <v>0.437</v>
      </c>
    </row>
    <row r="50" spans="1:21" outlineLevel="2" x14ac:dyDescent="0.25">
      <c r="A50" s="2" t="str">
        <f ca="1">LOOKUP(B50,'Time Frame'!$E$4:$E$9,'Time Frame'!$D$4:$D$9)</f>
        <v>6 Months</v>
      </c>
      <c r="B50" s="2">
        <f t="shared" ca="1" si="0"/>
        <v>277</v>
      </c>
      <c r="C50" s="6">
        <f t="shared" ca="1" si="1"/>
        <v>45569</v>
      </c>
      <c r="D50" s="6">
        <v>45292</v>
      </c>
      <c r="E50" s="2" t="s">
        <v>33</v>
      </c>
      <c r="F50" s="2" t="s">
        <v>35</v>
      </c>
      <c r="G50" s="3">
        <v>947</v>
      </c>
      <c r="H50" s="3">
        <v>146.80208333333331</v>
      </c>
      <c r="I50" s="2">
        <v>133</v>
      </c>
      <c r="J50" s="11">
        <f t="shared" si="2"/>
        <v>0.90598169303909759</v>
      </c>
      <c r="K50" s="9">
        <v>6606.0937499999991</v>
      </c>
      <c r="L50" s="9">
        <v>6359.35</v>
      </c>
      <c r="M50" s="11">
        <f t="shared" si="3"/>
        <v>0.96264906927789229</v>
      </c>
      <c r="N50" s="10">
        <v>325.92</v>
      </c>
      <c r="O50" s="2">
        <v>116</v>
      </c>
      <c r="P50" s="10">
        <f t="shared" si="4"/>
        <v>0.40807560137457044</v>
      </c>
      <c r="Q50" s="9">
        <f t="shared" si="5"/>
        <v>19.51199680903289</v>
      </c>
      <c r="R50" s="9">
        <f t="shared" si="6"/>
        <v>47.814661654135342</v>
      </c>
      <c r="S50" s="11">
        <f t="shared" si="7"/>
        <v>1.146551724137931</v>
      </c>
      <c r="T50" s="11">
        <f t="shared" si="8"/>
        <v>0.14044350580781415</v>
      </c>
      <c r="U50" s="12">
        <v>0.51400000000000001</v>
      </c>
    </row>
    <row r="51" spans="1:21" outlineLevel="1" x14ac:dyDescent="0.25">
      <c r="A51" s="2" t="str">
        <f ca="1">LOOKUP(B51,'Time Frame'!$E$4:$E$9,'Time Frame'!$D$4:$D$9)</f>
        <v>6 Months</v>
      </c>
      <c r="B51" s="2">
        <f t="shared" ca="1" si="0"/>
        <v>277</v>
      </c>
      <c r="C51" s="6">
        <f t="shared" ca="1" si="1"/>
        <v>45569</v>
      </c>
      <c r="D51" s="6">
        <v>45292</v>
      </c>
      <c r="E51" s="2" t="s">
        <v>33</v>
      </c>
      <c r="F51" s="13" t="s">
        <v>35</v>
      </c>
      <c r="G51" s="3">
        <f t="shared" ref="G51:I51" si="18">SUM(G39:G50)</f>
        <v>25369</v>
      </c>
      <c r="H51" s="3">
        <f t="shared" si="18"/>
        <v>2785.4979166666667</v>
      </c>
      <c r="I51" s="3">
        <f t="shared" si="18"/>
        <v>2831</v>
      </c>
      <c r="J51" s="11">
        <f t="shared" si="2"/>
        <v>1.0163353499785721</v>
      </c>
      <c r="K51" s="9">
        <f t="shared" ref="K51:L51" si="19">SUM(K39:K50)</f>
        <v>125347.40625</v>
      </c>
      <c r="L51" s="9">
        <f t="shared" si="19"/>
        <v>115487.05000000002</v>
      </c>
      <c r="M51" s="11">
        <f t="shared" si="3"/>
        <v>0.92133577754027129</v>
      </c>
      <c r="N51" s="10">
        <f t="shared" ref="N51:O51" si="20">SUM(N39:N50)</f>
        <v>6932.05</v>
      </c>
      <c r="O51" s="10">
        <f t="shared" si="20"/>
        <v>3783</v>
      </c>
      <c r="P51" s="10">
        <f t="shared" si="4"/>
        <v>0.40839289964729047</v>
      </c>
      <c r="Q51" s="9">
        <f t="shared" si="5"/>
        <v>16.659869735503928</v>
      </c>
      <c r="R51" s="9">
        <f t="shared" si="6"/>
        <v>40.79373013069587</v>
      </c>
      <c r="S51" s="11">
        <f t="shared" si="7"/>
        <v>0.74834787205921227</v>
      </c>
      <c r="T51" s="11">
        <f t="shared" si="8"/>
        <v>0.11159288895896567</v>
      </c>
      <c r="U51" s="12">
        <v>0.52874999999999994</v>
      </c>
    </row>
    <row r="52" spans="1:21" outlineLevel="2" x14ac:dyDescent="0.25">
      <c r="A52" s="2" t="str">
        <f ca="1">LOOKUP(B52,'Time Frame'!$E$4:$E$9,'Time Frame'!$D$4:$D$9)</f>
        <v>6 Months</v>
      </c>
      <c r="B52" s="2">
        <f t="shared" ca="1" si="0"/>
        <v>277</v>
      </c>
      <c r="C52" s="6">
        <f t="shared" ca="1" si="1"/>
        <v>45569</v>
      </c>
      <c r="D52" s="6">
        <v>45292</v>
      </c>
      <c r="E52" s="2" t="s">
        <v>50</v>
      </c>
      <c r="F52" s="2" t="s">
        <v>52</v>
      </c>
      <c r="G52" s="3">
        <v>1407</v>
      </c>
      <c r="H52" s="3">
        <v>177.20999999999998</v>
      </c>
      <c r="I52" s="2">
        <v>151</v>
      </c>
      <c r="J52" s="11">
        <f t="shared" si="2"/>
        <v>0.85209638282263989</v>
      </c>
      <c r="K52" s="9">
        <v>7974.4499999999989</v>
      </c>
      <c r="L52" s="9">
        <v>4356.91</v>
      </c>
      <c r="M52" s="11">
        <f t="shared" si="3"/>
        <v>0.54635868304397173</v>
      </c>
      <c r="N52" s="10">
        <v>370.58</v>
      </c>
      <c r="O52" s="2">
        <v>161</v>
      </c>
      <c r="P52" s="10">
        <f t="shared" si="4"/>
        <v>0.40746937233525826</v>
      </c>
      <c r="Q52" s="9">
        <f t="shared" si="5"/>
        <v>11.757002536564304</v>
      </c>
      <c r="R52" s="9">
        <f t="shared" si="6"/>
        <v>28.853708609271521</v>
      </c>
      <c r="S52" s="11">
        <f t="shared" si="7"/>
        <v>0.93788819875776397</v>
      </c>
      <c r="T52" s="11">
        <f t="shared" si="8"/>
        <v>0.10732054015636106</v>
      </c>
      <c r="U52" s="12">
        <v>0.59</v>
      </c>
    </row>
    <row r="53" spans="1:21" outlineLevel="2" x14ac:dyDescent="0.25">
      <c r="A53" s="2" t="str">
        <f ca="1">LOOKUP(B53,'Time Frame'!$E$4:$E$9,'Time Frame'!$D$4:$D$9)</f>
        <v>6 Months</v>
      </c>
      <c r="B53" s="2">
        <f t="shared" ca="1" si="0"/>
        <v>277</v>
      </c>
      <c r="C53" s="6">
        <f t="shared" ca="1" si="1"/>
        <v>45569</v>
      </c>
      <c r="D53" s="6">
        <v>45292</v>
      </c>
      <c r="E53" s="2" t="s">
        <v>50</v>
      </c>
      <c r="F53" s="2" t="s">
        <v>52</v>
      </c>
      <c r="G53" s="3">
        <v>1051</v>
      </c>
      <c r="H53" s="3">
        <v>183.34999999999997</v>
      </c>
      <c r="I53" s="2">
        <v>124</v>
      </c>
      <c r="J53" s="11">
        <f t="shared" si="2"/>
        <v>0.67630215434960472</v>
      </c>
      <c r="K53" s="9">
        <v>8250.7499999999982</v>
      </c>
      <c r="L53" s="9">
        <v>2135.16</v>
      </c>
      <c r="M53" s="11">
        <f t="shared" si="3"/>
        <v>0.2587837469320971</v>
      </c>
      <c r="N53" s="10">
        <v>349.38</v>
      </c>
      <c r="O53" s="2">
        <v>146</v>
      </c>
      <c r="P53" s="10">
        <f t="shared" si="4"/>
        <v>0.35491441982941213</v>
      </c>
      <c r="Q53" s="9">
        <f t="shared" si="5"/>
        <v>6.111282843894899</v>
      </c>
      <c r="R53" s="9">
        <f t="shared" si="6"/>
        <v>17.219032258064516</v>
      </c>
      <c r="S53" s="11">
        <f t="shared" si="7"/>
        <v>0.84931506849315064</v>
      </c>
      <c r="T53" s="11">
        <f t="shared" si="8"/>
        <v>0.11798287345385347</v>
      </c>
      <c r="U53" s="12">
        <v>0.60199999999999998</v>
      </c>
    </row>
    <row r="54" spans="1:21" outlineLevel="2" x14ac:dyDescent="0.25">
      <c r="A54" s="2" t="str">
        <f ca="1">LOOKUP(B54,'Time Frame'!$E$4:$E$9,'Time Frame'!$D$4:$D$9)</f>
        <v>6 Months</v>
      </c>
      <c r="B54" s="2">
        <f t="shared" ca="1" si="0"/>
        <v>277</v>
      </c>
      <c r="C54" s="6">
        <f t="shared" ca="1" si="1"/>
        <v>45569</v>
      </c>
      <c r="D54" s="6">
        <v>45292</v>
      </c>
      <c r="E54" s="2" t="s">
        <v>50</v>
      </c>
      <c r="F54" s="2" t="s">
        <v>52</v>
      </c>
      <c r="G54" s="3">
        <v>485</v>
      </c>
      <c r="H54" s="3">
        <v>87.929999999999993</v>
      </c>
      <c r="I54" s="2">
        <v>46</v>
      </c>
      <c r="J54" s="11">
        <f t="shared" si="2"/>
        <v>0.52314340953030825</v>
      </c>
      <c r="K54" s="9">
        <v>3956.8499999999995</v>
      </c>
      <c r="L54" s="9">
        <v>2020.88</v>
      </c>
      <c r="M54" s="11">
        <f t="shared" si="3"/>
        <v>0.51072949442106741</v>
      </c>
      <c r="N54" s="10">
        <v>322.5</v>
      </c>
      <c r="O54" s="2">
        <v>21</v>
      </c>
      <c r="P54" s="10">
        <f t="shared" si="4"/>
        <v>0.14263565891472868</v>
      </c>
      <c r="Q54" s="9">
        <f t="shared" si="5"/>
        <v>6.2662945736434112</v>
      </c>
      <c r="R54" s="9">
        <f t="shared" si="6"/>
        <v>43.932173913043478</v>
      </c>
      <c r="S54" s="11">
        <f t="shared" si="7"/>
        <v>2.1904761904761907</v>
      </c>
      <c r="T54" s="11">
        <f t="shared" si="8"/>
        <v>9.4845360824742264E-2</v>
      </c>
      <c r="U54" s="12">
        <v>0.48899999999999999</v>
      </c>
    </row>
    <row r="55" spans="1:21" outlineLevel="1" x14ac:dyDescent="0.25">
      <c r="A55" s="2" t="str">
        <f ca="1">LOOKUP(B55,'Time Frame'!$E$4:$E$9,'Time Frame'!$D$4:$D$9)</f>
        <v>6 Months</v>
      </c>
      <c r="B55" s="2">
        <f t="shared" ca="1" si="0"/>
        <v>277</v>
      </c>
      <c r="C55" s="6">
        <f t="shared" ca="1" si="1"/>
        <v>45569</v>
      </c>
      <c r="D55" s="6">
        <v>45292</v>
      </c>
      <c r="E55" s="2" t="s">
        <v>50</v>
      </c>
      <c r="F55" s="13" t="s">
        <v>52</v>
      </c>
      <c r="G55" s="3">
        <f t="shared" ref="G55:I55" si="21">SUM(G52:G54)</f>
        <v>2943</v>
      </c>
      <c r="H55" s="3">
        <f t="shared" si="21"/>
        <v>448.48999999999995</v>
      </c>
      <c r="I55" s="3">
        <f t="shared" si="21"/>
        <v>321</v>
      </c>
      <c r="J55" s="11">
        <f t="shared" si="2"/>
        <v>0.71573502196258565</v>
      </c>
      <c r="K55" s="9">
        <f t="shared" ref="K55:L55" si="22">SUM(K52:K54)</f>
        <v>20182.049999999996</v>
      </c>
      <c r="L55" s="9">
        <f t="shared" si="22"/>
        <v>8512.9500000000007</v>
      </c>
      <c r="M55" s="11">
        <f t="shared" si="3"/>
        <v>0.42180799274602937</v>
      </c>
      <c r="N55" s="10">
        <f t="shared" ref="N55:O55" si="23">SUM(N52:N54)</f>
        <v>1042.46</v>
      </c>
      <c r="O55" s="10">
        <f t="shared" si="23"/>
        <v>328</v>
      </c>
      <c r="P55" s="10">
        <f t="shared" si="4"/>
        <v>0.30792548395142261</v>
      </c>
      <c r="Q55" s="9">
        <f t="shared" si="5"/>
        <v>8.1662126124743395</v>
      </c>
      <c r="R55" s="9">
        <f t="shared" si="6"/>
        <v>26.520093457943929</v>
      </c>
      <c r="S55" s="11">
        <f t="shared" si="7"/>
        <v>0.97865853658536583</v>
      </c>
      <c r="T55" s="11">
        <f t="shared" si="8"/>
        <v>0.109072375127421</v>
      </c>
      <c r="U55" s="12">
        <v>0.56033333333333335</v>
      </c>
    </row>
    <row r="56" spans="1:21" outlineLevel="2" x14ac:dyDescent="0.25">
      <c r="A56" s="2" t="str">
        <f ca="1">LOOKUP(B56,'Time Frame'!$E$4:$E$9,'Time Frame'!$D$4:$D$9)</f>
        <v>6 Months</v>
      </c>
      <c r="B56" s="2">
        <f t="shared" ca="1" si="0"/>
        <v>277</v>
      </c>
      <c r="C56" s="6">
        <f t="shared" ca="1" si="1"/>
        <v>45569</v>
      </c>
      <c r="D56" s="6">
        <v>45292</v>
      </c>
      <c r="E56" s="2" t="s">
        <v>56</v>
      </c>
      <c r="F56" s="2" t="s">
        <v>3</v>
      </c>
      <c r="G56" s="3">
        <v>857</v>
      </c>
      <c r="H56" s="3">
        <v>119.01449083861873</v>
      </c>
      <c r="I56" s="2">
        <v>91</v>
      </c>
      <c r="J56" s="11">
        <f t="shared" si="2"/>
        <v>0.76461277411499562</v>
      </c>
      <c r="K56" s="9">
        <v>5950.7245419309365</v>
      </c>
      <c r="L56" s="9">
        <v>3241.07</v>
      </c>
      <c r="M56" s="11">
        <f t="shared" si="3"/>
        <v>0.54465132391228332</v>
      </c>
      <c r="N56" s="10">
        <v>294.7</v>
      </c>
      <c r="O56" s="2">
        <v>114</v>
      </c>
      <c r="P56" s="10">
        <f t="shared" si="4"/>
        <v>0.30878859857482188</v>
      </c>
      <c r="Q56" s="9">
        <f t="shared" si="5"/>
        <v>10.997862232779099</v>
      </c>
      <c r="R56" s="9">
        <f t="shared" si="6"/>
        <v>35.61615384615385</v>
      </c>
      <c r="S56" s="11">
        <f t="shared" si="7"/>
        <v>0.79824561403508776</v>
      </c>
      <c r="T56" s="11">
        <f t="shared" si="8"/>
        <v>0.10618436406067679</v>
      </c>
      <c r="U56" s="12">
        <v>0.60299999999999998</v>
      </c>
    </row>
    <row r="57" spans="1:21" outlineLevel="2" x14ac:dyDescent="0.25">
      <c r="A57" s="2" t="str">
        <f ca="1">LOOKUP(B57,'Time Frame'!$E$4:$E$9,'Time Frame'!$D$4:$D$9)</f>
        <v>6 Months</v>
      </c>
      <c r="B57" s="2">
        <f t="shared" ca="1" si="0"/>
        <v>277</v>
      </c>
      <c r="C57" s="6">
        <f t="shared" ca="1" si="1"/>
        <v>45569</v>
      </c>
      <c r="D57" s="6">
        <v>45292</v>
      </c>
      <c r="E57" s="2" t="s">
        <v>56</v>
      </c>
      <c r="F57" s="2" t="s">
        <v>3</v>
      </c>
      <c r="G57" s="3">
        <v>1498</v>
      </c>
      <c r="H57" s="3">
        <v>179.69450536062377</v>
      </c>
      <c r="I57" s="2">
        <v>162</v>
      </c>
      <c r="J57" s="11">
        <f t="shared" si="2"/>
        <v>0.90153007002015351</v>
      </c>
      <c r="K57" s="9">
        <v>8984.7252680311885</v>
      </c>
      <c r="L57" s="9">
        <v>6023.13</v>
      </c>
      <c r="M57" s="11">
        <f t="shared" si="3"/>
        <v>0.67037442106672684</v>
      </c>
      <c r="N57" s="10">
        <v>378.22</v>
      </c>
      <c r="O57" s="2">
        <v>251</v>
      </c>
      <c r="P57" s="10">
        <f t="shared" si="4"/>
        <v>0.42832214055311718</v>
      </c>
      <c r="Q57" s="9">
        <f t="shared" si="5"/>
        <v>15.92493786684998</v>
      </c>
      <c r="R57" s="9">
        <f t="shared" si="6"/>
        <v>37.179814814814819</v>
      </c>
      <c r="S57" s="11">
        <f t="shared" si="7"/>
        <v>0.64541832669322707</v>
      </c>
      <c r="T57" s="11">
        <f t="shared" si="8"/>
        <v>0.1081441922563418</v>
      </c>
      <c r="U57" s="12">
        <v>0.61399999999999999</v>
      </c>
    </row>
    <row r="58" spans="1:21" outlineLevel="2" x14ac:dyDescent="0.25">
      <c r="A58" s="2" t="str">
        <f ca="1">LOOKUP(B58,'Time Frame'!$E$4:$E$9,'Time Frame'!$D$4:$D$9)</f>
        <v>6 Months</v>
      </c>
      <c r="B58" s="2">
        <f t="shared" ca="1" si="0"/>
        <v>277</v>
      </c>
      <c r="C58" s="6">
        <f t="shared" ca="1" si="1"/>
        <v>45569</v>
      </c>
      <c r="D58" s="6">
        <v>45292</v>
      </c>
      <c r="E58" s="2" t="s">
        <v>56</v>
      </c>
      <c r="F58" s="2" t="s">
        <v>3</v>
      </c>
      <c r="G58" s="3">
        <v>1198</v>
      </c>
      <c r="H58" s="3">
        <v>144.78544944836315</v>
      </c>
      <c r="I58" s="2">
        <v>104</v>
      </c>
      <c r="J58" s="11">
        <f t="shared" si="2"/>
        <v>0.71830422460435828</v>
      </c>
      <c r="K58" s="9">
        <v>7239.272472418158</v>
      </c>
      <c r="L58" s="9">
        <v>3727.37</v>
      </c>
      <c r="M58" s="11">
        <f t="shared" si="3"/>
        <v>0.51488184955068206</v>
      </c>
      <c r="N58" s="10">
        <v>310.2</v>
      </c>
      <c r="O58" s="2">
        <v>170</v>
      </c>
      <c r="P58" s="10">
        <f t="shared" si="4"/>
        <v>0.33526756931012253</v>
      </c>
      <c r="Q58" s="9">
        <f t="shared" si="5"/>
        <v>12.01602192134107</v>
      </c>
      <c r="R58" s="9">
        <f t="shared" si="6"/>
        <v>35.840096153846154</v>
      </c>
      <c r="S58" s="11">
        <f t="shared" si="7"/>
        <v>0.61176470588235299</v>
      </c>
      <c r="T58" s="11">
        <f t="shared" si="8"/>
        <v>8.681135225375626E-2</v>
      </c>
      <c r="U58" s="12">
        <v>0.5</v>
      </c>
    </row>
    <row r="59" spans="1:21" outlineLevel="2" x14ac:dyDescent="0.25">
      <c r="A59" s="2" t="str">
        <f ca="1">LOOKUP(B59,'Time Frame'!$E$4:$E$9,'Time Frame'!$D$4:$D$9)</f>
        <v>6 Months</v>
      </c>
      <c r="B59" s="2">
        <f t="shared" ca="1" si="0"/>
        <v>277</v>
      </c>
      <c r="C59" s="6">
        <f t="shared" ca="1" si="1"/>
        <v>45569</v>
      </c>
      <c r="D59" s="6">
        <v>45292</v>
      </c>
      <c r="E59" s="2" t="s">
        <v>56</v>
      </c>
      <c r="F59" s="2" t="s">
        <v>3</v>
      </c>
      <c r="G59" s="3">
        <v>1070</v>
      </c>
      <c r="H59" s="3">
        <v>141.15286898061288</v>
      </c>
      <c r="I59" s="2">
        <v>126</v>
      </c>
      <c r="J59" s="11">
        <f t="shared" si="2"/>
        <v>0.89264923136139651</v>
      </c>
      <c r="K59" s="9">
        <v>7057.6434490306438</v>
      </c>
      <c r="L59" s="9">
        <v>5093.2</v>
      </c>
      <c r="M59" s="11">
        <f t="shared" si="3"/>
        <v>0.72165731193172455</v>
      </c>
      <c r="N59" s="10">
        <v>351.7</v>
      </c>
      <c r="O59" s="2">
        <v>142</v>
      </c>
      <c r="P59" s="10">
        <f t="shared" si="4"/>
        <v>0.35825988058003982</v>
      </c>
      <c r="Q59" s="9">
        <f t="shared" si="5"/>
        <v>14.481660506113165</v>
      </c>
      <c r="R59" s="9">
        <f t="shared" si="6"/>
        <v>40.422222222222224</v>
      </c>
      <c r="S59" s="11">
        <f t="shared" si="7"/>
        <v>0.88732394366197187</v>
      </c>
      <c r="T59" s="11">
        <f t="shared" si="8"/>
        <v>0.11775700934579439</v>
      </c>
      <c r="U59" s="12">
        <v>0.51200000000000001</v>
      </c>
    </row>
    <row r="60" spans="1:21" outlineLevel="2" x14ac:dyDescent="0.25">
      <c r="A60" s="2" t="str">
        <f ca="1">LOOKUP(B60,'Time Frame'!$E$4:$E$9,'Time Frame'!$D$4:$D$9)</f>
        <v>6 Months</v>
      </c>
      <c r="B60" s="2">
        <f t="shared" ca="1" si="0"/>
        <v>277</v>
      </c>
      <c r="C60" s="6">
        <f t="shared" ca="1" si="1"/>
        <v>45569</v>
      </c>
      <c r="D60" s="6">
        <v>45292</v>
      </c>
      <c r="E60" s="2" t="s">
        <v>56</v>
      </c>
      <c r="F60" s="2" t="s">
        <v>3</v>
      </c>
      <c r="G60" s="3">
        <v>1808</v>
      </c>
      <c r="H60" s="3">
        <v>200.24874809492701</v>
      </c>
      <c r="I60" s="2">
        <v>185</v>
      </c>
      <c r="J60" s="11">
        <f t="shared" si="2"/>
        <v>0.9238509691571285</v>
      </c>
      <c r="K60" s="9">
        <v>10012.43740474635</v>
      </c>
      <c r="L60" s="9">
        <v>9154.7999999999993</v>
      </c>
      <c r="M60" s="11">
        <f t="shared" si="3"/>
        <v>0.91434279485834369</v>
      </c>
      <c r="N60" s="10">
        <v>506.05</v>
      </c>
      <c r="O60" s="2">
        <v>241</v>
      </c>
      <c r="P60" s="10">
        <f t="shared" si="4"/>
        <v>0.36557652405888746</v>
      </c>
      <c r="Q60" s="9">
        <f t="shared" si="5"/>
        <v>18.090702499752986</v>
      </c>
      <c r="R60" s="9">
        <f t="shared" si="6"/>
        <v>49.485405405405402</v>
      </c>
      <c r="S60" s="11">
        <f t="shared" si="7"/>
        <v>0.76763485477178428</v>
      </c>
      <c r="T60" s="11">
        <f t="shared" si="8"/>
        <v>0.10232300884955753</v>
      </c>
      <c r="U60" s="12">
        <v>0.64900000000000002</v>
      </c>
    </row>
    <row r="61" spans="1:21" outlineLevel="2" x14ac:dyDescent="0.25">
      <c r="A61" s="2" t="str">
        <f ca="1">LOOKUP(B61,'Time Frame'!$E$4:$E$9,'Time Frame'!$D$4:$D$9)</f>
        <v>6 Months</v>
      </c>
      <c r="B61" s="2">
        <f t="shared" ca="1" si="0"/>
        <v>277</v>
      </c>
      <c r="C61" s="6">
        <f t="shared" ca="1" si="1"/>
        <v>45569</v>
      </c>
      <c r="D61" s="6">
        <v>45292</v>
      </c>
      <c r="E61" s="2" t="s">
        <v>56</v>
      </c>
      <c r="F61" s="2" t="s">
        <v>3</v>
      </c>
      <c r="G61" s="3">
        <v>1568</v>
      </c>
      <c r="H61" s="3">
        <v>248.95678438661713</v>
      </c>
      <c r="I61" s="2">
        <v>199</v>
      </c>
      <c r="J61" s="11">
        <f t="shared" si="2"/>
        <v>0.79933551716736184</v>
      </c>
      <c r="K61" s="9">
        <v>12447.839219330857</v>
      </c>
      <c r="L61" s="9">
        <v>9334.58</v>
      </c>
      <c r="M61" s="11">
        <f t="shared" si="3"/>
        <v>0.74989561124021231</v>
      </c>
      <c r="N61" s="10">
        <v>505.68</v>
      </c>
      <c r="O61" s="2">
        <v>366</v>
      </c>
      <c r="P61" s="10">
        <f t="shared" si="4"/>
        <v>0.39352950482518589</v>
      </c>
      <c r="Q61" s="9">
        <f t="shared" si="5"/>
        <v>18.459460528397404</v>
      </c>
      <c r="R61" s="9">
        <f t="shared" si="6"/>
        <v>46.907437185929645</v>
      </c>
      <c r="S61" s="11">
        <f t="shared" si="7"/>
        <v>0.54371584699453557</v>
      </c>
      <c r="T61" s="11">
        <f t="shared" si="8"/>
        <v>0.12691326530612246</v>
      </c>
      <c r="U61" s="12">
        <v>0.63500000000000001</v>
      </c>
    </row>
    <row r="62" spans="1:21" outlineLevel="2" x14ac:dyDescent="0.25">
      <c r="A62" s="2" t="str">
        <f ca="1">LOOKUP(B62,'Time Frame'!$E$4:$E$9,'Time Frame'!$D$4:$D$9)</f>
        <v>6 Months</v>
      </c>
      <c r="B62" s="2">
        <f t="shared" ca="1" si="0"/>
        <v>277</v>
      </c>
      <c r="C62" s="6">
        <f t="shared" ca="1" si="1"/>
        <v>45569</v>
      </c>
      <c r="D62" s="6">
        <v>45292</v>
      </c>
      <c r="E62" s="2" t="s">
        <v>56</v>
      </c>
      <c r="F62" s="2" t="s">
        <v>3</v>
      </c>
      <c r="G62" s="3">
        <v>1209</v>
      </c>
      <c r="H62" s="3">
        <v>155.31109676695104</v>
      </c>
      <c r="I62" s="2">
        <v>110</v>
      </c>
      <c r="J62" s="11">
        <f t="shared" si="2"/>
        <v>0.70825589600373695</v>
      </c>
      <c r="K62" s="9">
        <v>7765.5548383475516</v>
      </c>
      <c r="L62" s="9">
        <v>5325.75</v>
      </c>
      <c r="M62" s="11">
        <f t="shared" si="3"/>
        <v>0.68581706148034582</v>
      </c>
      <c r="N62" s="10">
        <v>294.23</v>
      </c>
      <c r="O62" s="2">
        <v>179</v>
      </c>
      <c r="P62" s="10">
        <f t="shared" si="4"/>
        <v>0.37385718655473604</v>
      </c>
      <c r="Q62" s="9">
        <f t="shared" si="5"/>
        <v>18.100635557217142</v>
      </c>
      <c r="R62" s="9">
        <f t="shared" si="6"/>
        <v>48.415909090909089</v>
      </c>
      <c r="S62" s="11">
        <f t="shared" si="7"/>
        <v>0.61452513966480449</v>
      </c>
      <c r="T62" s="11">
        <f t="shared" si="8"/>
        <v>9.0984284532671628E-2</v>
      </c>
      <c r="U62" s="12">
        <v>0.50800000000000001</v>
      </c>
    </row>
    <row r="63" spans="1:21" outlineLevel="2" x14ac:dyDescent="0.25">
      <c r="A63" s="2" t="str">
        <f ca="1">LOOKUP(B63,'Time Frame'!$E$4:$E$9,'Time Frame'!$D$4:$D$9)</f>
        <v>6 Months</v>
      </c>
      <c r="B63" s="2">
        <f t="shared" ca="1" si="0"/>
        <v>277</v>
      </c>
      <c r="C63" s="6">
        <f t="shared" ca="1" si="1"/>
        <v>45569</v>
      </c>
      <c r="D63" s="6">
        <v>45292</v>
      </c>
      <c r="E63" s="5" t="s">
        <v>56</v>
      </c>
      <c r="F63" s="2" t="s">
        <v>3</v>
      </c>
      <c r="G63" s="3">
        <v>2684</v>
      </c>
      <c r="H63" s="3">
        <v>368.44122928176796</v>
      </c>
      <c r="I63" s="2">
        <v>288</v>
      </c>
      <c r="J63" s="11">
        <f t="shared" si="2"/>
        <v>0.78167147732467812</v>
      </c>
      <c r="K63" s="9">
        <v>22500</v>
      </c>
      <c r="L63" s="9">
        <v>19907.61</v>
      </c>
      <c r="M63" s="11">
        <f t="shared" si="3"/>
        <v>0.88478266666666672</v>
      </c>
      <c r="N63" s="10">
        <v>957.28</v>
      </c>
      <c r="O63" s="2">
        <v>418</v>
      </c>
      <c r="P63" s="10">
        <f t="shared" si="4"/>
        <v>0.30085241517633293</v>
      </c>
      <c r="Q63" s="9">
        <f t="shared" si="5"/>
        <v>20.796015794751799</v>
      </c>
      <c r="R63" s="9">
        <f t="shared" si="6"/>
        <v>69.123645833333342</v>
      </c>
      <c r="S63" s="11">
        <f t="shared" si="7"/>
        <v>0.68899521531100483</v>
      </c>
      <c r="T63" s="11">
        <f t="shared" si="8"/>
        <v>0.10730253353204174</v>
      </c>
      <c r="U63" s="12">
        <v>0.54300000000000004</v>
      </c>
    </row>
    <row r="64" spans="1:21" outlineLevel="2" x14ac:dyDescent="0.25">
      <c r="A64" s="2" t="str">
        <f ca="1">LOOKUP(B64,'Time Frame'!$E$4:$E$9,'Time Frame'!$D$4:$D$9)</f>
        <v>6 Months</v>
      </c>
      <c r="B64" s="2">
        <f t="shared" ca="1" si="0"/>
        <v>277</v>
      </c>
      <c r="C64" s="6">
        <f t="shared" ca="1" si="1"/>
        <v>45569</v>
      </c>
      <c r="D64" s="6">
        <v>45292</v>
      </c>
      <c r="E64" s="5" t="s">
        <v>56</v>
      </c>
      <c r="F64" s="2" t="s">
        <v>3</v>
      </c>
      <c r="G64" s="3">
        <v>3938</v>
      </c>
      <c r="H64" s="3">
        <v>700</v>
      </c>
      <c r="I64" s="2">
        <v>527</v>
      </c>
      <c r="J64" s="11">
        <f t="shared" si="2"/>
        <v>0.75285714285714289</v>
      </c>
      <c r="K64" s="9">
        <v>45000</v>
      </c>
      <c r="L64" s="9">
        <v>32184.28</v>
      </c>
      <c r="M64" s="11">
        <f t="shared" si="3"/>
        <v>0.71520622222222219</v>
      </c>
      <c r="N64" s="10">
        <v>813.95</v>
      </c>
      <c r="O64" s="2">
        <v>643</v>
      </c>
      <c r="P64" s="10">
        <f t="shared" si="4"/>
        <v>0.64745991768536149</v>
      </c>
      <c r="Q64" s="9">
        <f t="shared" si="5"/>
        <v>39.540856317955644</v>
      </c>
      <c r="R64" s="9">
        <f t="shared" si="6"/>
        <v>61.070740037950664</v>
      </c>
      <c r="S64" s="11">
        <f t="shared" si="7"/>
        <v>0.81959564541213059</v>
      </c>
      <c r="T64" s="11">
        <f t="shared" si="8"/>
        <v>0.13382427628237684</v>
      </c>
      <c r="U64" s="12">
        <v>0.60099999999999998</v>
      </c>
    </row>
    <row r="65" spans="1:21" outlineLevel="2" x14ac:dyDescent="0.25">
      <c r="A65" s="2" t="str">
        <f ca="1">LOOKUP(B65,'Time Frame'!$E$4:$E$9,'Time Frame'!$D$4:$D$9)</f>
        <v>6 Months</v>
      </c>
      <c r="B65" s="2">
        <f t="shared" ca="1" si="0"/>
        <v>277</v>
      </c>
      <c r="C65" s="6">
        <f t="shared" ca="1" si="1"/>
        <v>45569</v>
      </c>
      <c r="D65" s="6">
        <v>45292</v>
      </c>
      <c r="E65" s="2" t="s">
        <v>56</v>
      </c>
      <c r="F65" s="2" t="s">
        <v>3</v>
      </c>
      <c r="G65" s="3">
        <v>1030</v>
      </c>
      <c r="H65" s="3">
        <v>125.37776600753293</v>
      </c>
      <c r="I65" s="2">
        <v>117</v>
      </c>
      <c r="J65" s="11">
        <f t="shared" si="2"/>
        <v>0.93317981110758041</v>
      </c>
      <c r="K65" s="9">
        <v>6268.8883003766459</v>
      </c>
      <c r="L65" s="9">
        <v>4361.58</v>
      </c>
      <c r="M65" s="11">
        <f t="shared" si="3"/>
        <v>0.69575015393685491</v>
      </c>
      <c r="N65" s="10">
        <v>322.18</v>
      </c>
      <c r="O65" s="2">
        <v>127</v>
      </c>
      <c r="P65" s="10">
        <f t="shared" si="4"/>
        <v>0.36315103358371098</v>
      </c>
      <c r="Q65" s="9">
        <f t="shared" si="5"/>
        <v>13.537711838102924</v>
      </c>
      <c r="R65" s="9">
        <f t="shared" si="6"/>
        <v>37.278461538461535</v>
      </c>
      <c r="S65" s="11">
        <f t="shared" si="7"/>
        <v>0.92125984251968507</v>
      </c>
      <c r="T65" s="11">
        <f t="shared" si="8"/>
        <v>0.11359223300970873</v>
      </c>
      <c r="U65" s="12">
        <v>0.57599999999999996</v>
      </c>
    </row>
    <row r="66" spans="1:21" outlineLevel="2" x14ac:dyDescent="0.25">
      <c r="A66" s="2" t="str">
        <f ca="1">LOOKUP(B66,'Time Frame'!$E$4:$E$9,'Time Frame'!$D$4:$D$9)</f>
        <v>6 Months</v>
      </c>
      <c r="B66" s="2">
        <f t="shared" ca="1" si="0"/>
        <v>277</v>
      </c>
      <c r="C66" s="6">
        <f t="shared" ca="1" si="1"/>
        <v>45569</v>
      </c>
      <c r="D66" s="6">
        <v>45292</v>
      </c>
      <c r="E66" s="2" t="s">
        <v>56</v>
      </c>
      <c r="F66" s="2" t="s">
        <v>3</v>
      </c>
      <c r="G66" s="3">
        <v>2613</v>
      </c>
      <c r="H66" s="3">
        <v>299.13690476190476</v>
      </c>
      <c r="I66" s="2">
        <v>280</v>
      </c>
      <c r="J66" s="11">
        <f t="shared" si="2"/>
        <v>0.93602626604317984</v>
      </c>
      <c r="K66" s="9">
        <v>14956.845238095239</v>
      </c>
      <c r="L66" s="9">
        <v>12322.12</v>
      </c>
      <c r="M66" s="11">
        <f t="shared" si="3"/>
        <v>0.82384485523828477</v>
      </c>
      <c r="N66" s="10">
        <v>682.53</v>
      </c>
      <c r="O66" s="2">
        <v>442</v>
      </c>
      <c r="P66" s="10">
        <f t="shared" si="4"/>
        <v>0.41023837780024325</v>
      </c>
      <c r="Q66" s="9">
        <f t="shared" si="5"/>
        <v>18.053594713785476</v>
      </c>
      <c r="R66" s="9">
        <f t="shared" si="6"/>
        <v>44.007571428571431</v>
      </c>
      <c r="S66" s="11">
        <f t="shared" si="7"/>
        <v>0.63348416289592757</v>
      </c>
      <c r="T66" s="11">
        <f t="shared" si="8"/>
        <v>0.10715652506697283</v>
      </c>
      <c r="U66" s="12">
        <v>0.63100000000000001</v>
      </c>
    </row>
    <row r="67" spans="1:21" outlineLevel="2" x14ac:dyDescent="0.25">
      <c r="A67" s="2" t="str">
        <f ca="1">LOOKUP(B67,'Time Frame'!$E$4:$E$9,'Time Frame'!$D$4:$D$9)</f>
        <v>6 Months</v>
      </c>
      <c r="B67" s="2">
        <f t="shared" ref="B67:B130" ca="1" si="24">+C67-D67</f>
        <v>277</v>
      </c>
      <c r="C67" s="6">
        <f t="shared" ref="C67:C130" ca="1" si="25">TODAY()</f>
        <v>45569</v>
      </c>
      <c r="D67" s="6">
        <v>45292</v>
      </c>
      <c r="E67" s="2" t="s">
        <v>56</v>
      </c>
      <c r="F67" s="2" t="s">
        <v>3</v>
      </c>
      <c r="G67" s="3">
        <v>921</v>
      </c>
      <c r="H67" s="3">
        <v>123.42550054854634</v>
      </c>
      <c r="I67" s="2">
        <v>112</v>
      </c>
      <c r="J67" s="11">
        <f t="shared" ref="J67:J130" si="26">+IFERROR(I67/H67,0)</f>
        <v>0.9074299840975536</v>
      </c>
      <c r="K67" s="9">
        <v>6171.2750274273167</v>
      </c>
      <c r="L67" s="9">
        <v>3074.31</v>
      </c>
      <c r="M67" s="11">
        <f t="shared" ref="M67:M130" si="27">+IFERROR(L67/K67,0)</f>
        <v>0.49816447757338395</v>
      </c>
      <c r="N67" s="10">
        <v>434.97</v>
      </c>
      <c r="O67" s="2">
        <v>149</v>
      </c>
      <c r="P67" s="10">
        <f t="shared" ref="P67:P130" si="28">+IFERROR(I67/N67,0)</f>
        <v>0.25748902223141823</v>
      </c>
      <c r="Q67" s="9">
        <f t="shared" ref="Q67:Q130" si="29">+IFERROR(L67/N67,0)</f>
        <v>7.067866749430995</v>
      </c>
      <c r="R67" s="9">
        <f t="shared" ref="R67:R130" si="30">IFERROR(L67/I67,0)</f>
        <v>27.44919642857143</v>
      </c>
      <c r="S67" s="11">
        <f t="shared" ref="S67:S130" si="31">+IFERROR(I67/O67,0)</f>
        <v>0.75167785234899331</v>
      </c>
      <c r="T67" s="11">
        <f t="shared" ref="T67:T130" si="32">+IFERROR(I67/G67,0)</f>
        <v>0.12160694896851248</v>
      </c>
      <c r="U67" s="12">
        <v>0.433</v>
      </c>
    </row>
    <row r="68" spans="1:21" outlineLevel="2" x14ac:dyDescent="0.25">
      <c r="A68" s="2" t="str">
        <f ca="1">LOOKUP(B68,'Time Frame'!$E$4:$E$9,'Time Frame'!$D$4:$D$9)</f>
        <v>6 Months</v>
      </c>
      <c r="B68" s="2">
        <f t="shared" ca="1" si="24"/>
        <v>277</v>
      </c>
      <c r="C68" s="6">
        <f t="shared" ca="1" si="25"/>
        <v>45569</v>
      </c>
      <c r="D68" s="6">
        <v>45292</v>
      </c>
      <c r="E68" s="2" t="s">
        <v>56</v>
      </c>
      <c r="F68" s="2" t="s">
        <v>3</v>
      </c>
      <c r="G68" s="3">
        <v>3710</v>
      </c>
      <c r="H68" s="3">
        <v>531.59031527477805</v>
      </c>
      <c r="I68" s="2">
        <v>280</v>
      </c>
      <c r="J68" s="11">
        <f t="shared" si="26"/>
        <v>0.52672140924025024</v>
      </c>
      <c r="K68" s="9">
        <v>26579.515763738902</v>
      </c>
      <c r="L68" s="9">
        <v>16423.259999999998</v>
      </c>
      <c r="M68" s="11">
        <f t="shared" si="27"/>
        <v>0.61789161796564507</v>
      </c>
      <c r="N68" s="10">
        <v>628.47</v>
      </c>
      <c r="O68" s="2">
        <v>574</v>
      </c>
      <c r="P68" s="10">
        <f t="shared" si="28"/>
        <v>0.44552643722055146</v>
      </c>
      <c r="Q68" s="9">
        <f t="shared" si="29"/>
        <v>26.132130411952833</v>
      </c>
      <c r="R68" s="9">
        <f t="shared" si="30"/>
        <v>58.654499999999992</v>
      </c>
      <c r="S68" s="11">
        <f t="shared" si="31"/>
        <v>0.48780487804878048</v>
      </c>
      <c r="T68" s="11">
        <f t="shared" si="32"/>
        <v>7.5471698113207544E-2</v>
      </c>
      <c r="U68" s="12">
        <v>0.54300000000000004</v>
      </c>
    </row>
    <row r="69" spans="1:21" outlineLevel="2" x14ac:dyDescent="0.25">
      <c r="A69" s="2" t="str">
        <f ca="1">LOOKUP(B69,'Time Frame'!$E$4:$E$9,'Time Frame'!$D$4:$D$9)</f>
        <v>6 Months</v>
      </c>
      <c r="B69" s="2">
        <f t="shared" ca="1" si="24"/>
        <v>277</v>
      </c>
      <c r="C69" s="6">
        <f t="shared" ca="1" si="25"/>
        <v>45569</v>
      </c>
      <c r="D69" s="6">
        <v>45292</v>
      </c>
      <c r="E69" s="2" t="s">
        <v>56</v>
      </c>
      <c r="F69" s="2" t="s">
        <v>3</v>
      </c>
      <c r="G69" s="3">
        <v>1202</v>
      </c>
      <c r="H69" s="3">
        <v>196.7745650497086</v>
      </c>
      <c r="I69" s="2">
        <v>135</v>
      </c>
      <c r="J69" s="11">
        <f t="shared" si="26"/>
        <v>0.6860642785102673</v>
      </c>
      <c r="K69" s="9">
        <v>9838.7282524854309</v>
      </c>
      <c r="L69" s="9">
        <v>2961.34</v>
      </c>
      <c r="M69" s="11">
        <f t="shared" si="27"/>
        <v>0.30098808748497702</v>
      </c>
      <c r="N69" s="10">
        <v>495.48</v>
      </c>
      <c r="O69" s="2">
        <v>176</v>
      </c>
      <c r="P69" s="10">
        <f t="shared" si="28"/>
        <v>0.27246306611770404</v>
      </c>
      <c r="Q69" s="9">
        <f t="shared" si="29"/>
        <v>5.9767094534592715</v>
      </c>
      <c r="R69" s="9">
        <f t="shared" si="30"/>
        <v>21.935851851851854</v>
      </c>
      <c r="S69" s="11">
        <f t="shared" si="31"/>
        <v>0.76704545454545459</v>
      </c>
      <c r="T69" s="11">
        <f t="shared" si="32"/>
        <v>0.11231281198003328</v>
      </c>
      <c r="U69" s="12">
        <v>0.46600000000000003</v>
      </c>
    </row>
    <row r="70" spans="1:21" outlineLevel="2" x14ac:dyDescent="0.25">
      <c r="A70" s="2" t="str">
        <f ca="1">LOOKUP(B70,'Time Frame'!$E$4:$E$9,'Time Frame'!$D$4:$D$9)</f>
        <v>6 Months</v>
      </c>
      <c r="B70" s="2">
        <f t="shared" ca="1" si="24"/>
        <v>277</v>
      </c>
      <c r="C70" s="6">
        <f t="shared" ca="1" si="25"/>
        <v>45569</v>
      </c>
      <c r="D70" s="6">
        <v>45292</v>
      </c>
      <c r="E70" s="5" t="s">
        <v>56</v>
      </c>
      <c r="F70" s="2" t="s">
        <v>3</v>
      </c>
      <c r="G70" s="3">
        <v>4015</v>
      </c>
      <c r="H70" s="3">
        <v>700</v>
      </c>
      <c r="I70" s="2">
        <v>444</v>
      </c>
      <c r="J70" s="11">
        <f t="shared" si="26"/>
        <v>0.63428571428571423</v>
      </c>
      <c r="K70" s="9">
        <v>45000</v>
      </c>
      <c r="L70" s="9">
        <v>36846.25</v>
      </c>
      <c r="M70" s="11">
        <f t="shared" si="27"/>
        <v>0.81880555555555556</v>
      </c>
      <c r="N70" s="10">
        <v>1694</v>
      </c>
      <c r="O70" s="2">
        <v>562</v>
      </c>
      <c r="P70" s="10">
        <f t="shared" si="28"/>
        <v>0.26210153482880755</v>
      </c>
      <c r="Q70" s="9">
        <f t="shared" si="29"/>
        <v>21.751033057851238</v>
      </c>
      <c r="R70" s="9">
        <f t="shared" si="30"/>
        <v>82.987049549549553</v>
      </c>
      <c r="S70" s="11">
        <f t="shared" si="31"/>
        <v>0.79003558718861211</v>
      </c>
      <c r="T70" s="11">
        <f t="shared" si="32"/>
        <v>0.11058530510585306</v>
      </c>
      <c r="U70" s="12">
        <v>0.443</v>
      </c>
    </row>
    <row r="71" spans="1:21" outlineLevel="2" x14ac:dyDescent="0.25">
      <c r="A71" s="2" t="str">
        <f ca="1">LOOKUP(B71,'Time Frame'!$E$4:$E$9,'Time Frame'!$D$4:$D$9)</f>
        <v>6 Months</v>
      </c>
      <c r="B71" s="2">
        <f t="shared" ca="1" si="24"/>
        <v>277</v>
      </c>
      <c r="C71" s="6">
        <f t="shared" ca="1" si="25"/>
        <v>45569</v>
      </c>
      <c r="D71" s="6">
        <v>45292</v>
      </c>
      <c r="E71" s="2" t="s">
        <v>56</v>
      </c>
      <c r="F71" s="2" t="s">
        <v>3</v>
      </c>
      <c r="G71" s="3">
        <v>884</v>
      </c>
      <c r="H71" s="3">
        <v>133.40355184005659</v>
      </c>
      <c r="I71" s="2">
        <v>120</v>
      </c>
      <c r="J71" s="11">
        <f t="shared" si="26"/>
        <v>0.89952627456181444</v>
      </c>
      <c r="K71" s="9">
        <v>6670.1775920028294</v>
      </c>
      <c r="L71" s="9">
        <v>7366.74</v>
      </c>
      <c r="M71" s="11">
        <f t="shared" si="27"/>
        <v>1.1044293646442502</v>
      </c>
      <c r="N71" s="10">
        <v>314.25</v>
      </c>
      <c r="O71" s="2">
        <v>90</v>
      </c>
      <c r="P71" s="10">
        <f t="shared" si="28"/>
        <v>0.3818615751789976</v>
      </c>
      <c r="Q71" s="9">
        <f t="shared" si="29"/>
        <v>23.442291169451074</v>
      </c>
      <c r="R71" s="9">
        <f t="shared" si="30"/>
        <v>61.389499999999998</v>
      </c>
      <c r="S71" s="11">
        <f t="shared" si="31"/>
        <v>1.3333333333333333</v>
      </c>
      <c r="T71" s="11">
        <f t="shared" si="32"/>
        <v>0.13574660633484162</v>
      </c>
      <c r="U71" s="12">
        <v>0.49099999999999999</v>
      </c>
    </row>
    <row r="72" spans="1:21" outlineLevel="2" x14ac:dyDescent="0.25">
      <c r="A72" s="2" t="str">
        <f ca="1">LOOKUP(B72,'Time Frame'!$E$4:$E$9,'Time Frame'!$D$4:$D$9)</f>
        <v>6 Months</v>
      </c>
      <c r="B72" s="2">
        <f t="shared" ca="1" si="24"/>
        <v>277</v>
      </c>
      <c r="C72" s="6">
        <f t="shared" ca="1" si="25"/>
        <v>45569</v>
      </c>
      <c r="D72" s="6">
        <v>45292</v>
      </c>
      <c r="E72" s="5" t="s">
        <v>56</v>
      </c>
      <c r="F72" s="2" t="s">
        <v>3</v>
      </c>
      <c r="G72" s="3">
        <v>1952</v>
      </c>
      <c r="H72" s="3">
        <v>257.3892909439063</v>
      </c>
      <c r="I72" s="2">
        <v>249</v>
      </c>
      <c r="J72" s="11">
        <f t="shared" si="26"/>
        <v>0.96740621603509291</v>
      </c>
      <c r="K72" s="9">
        <v>20000</v>
      </c>
      <c r="L72" s="9">
        <v>12791.65</v>
      </c>
      <c r="M72" s="11">
        <f t="shared" si="27"/>
        <v>0.63958249999999994</v>
      </c>
      <c r="N72" s="10">
        <v>658.22</v>
      </c>
      <c r="O72" s="2">
        <v>203</v>
      </c>
      <c r="P72" s="10">
        <f t="shared" si="28"/>
        <v>0.3782929719546656</v>
      </c>
      <c r="Q72" s="9">
        <f t="shared" si="29"/>
        <v>19.433699978730516</v>
      </c>
      <c r="R72" s="9">
        <f t="shared" si="30"/>
        <v>51.372088353413652</v>
      </c>
      <c r="S72" s="11">
        <f t="shared" si="31"/>
        <v>1.2266009852216748</v>
      </c>
      <c r="T72" s="11">
        <f t="shared" si="32"/>
        <v>0.12756147540983606</v>
      </c>
      <c r="U72" s="12">
        <v>0.503</v>
      </c>
    </row>
    <row r="73" spans="1:21" outlineLevel="2" x14ac:dyDescent="0.25">
      <c r="A73" s="2" t="str">
        <f ca="1">LOOKUP(B73,'Time Frame'!$E$4:$E$9,'Time Frame'!$D$4:$D$9)</f>
        <v>6 Months</v>
      </c>
      <c r="B73" s="2">
        <f t="shared" ca="1" si="24"/>
        <v>277</v>
      </c>
      <c r="C73" s="6">
        <f t="shared" ca="1" si="25"/>
        <v>45569</v>
      </c>
      <c r="D73" s="6">
        <v>45292</v>
      </c>
      <c r="E73" s="2" t="s">
        <v>56</v>
      </c>
      <c r="F73" s="2" t="s">
        <v>3</v>
      </c>
      <c r="G73" s="3">
        <v>2489</v>
      </c>
      <c r="H73" s="3">
        <v>364.93453494841191</v>
      </c>
      <c r="I73" s="2">
        <v>222</v>
      </c>
      <c r="J73" s="11">
        <f t="shared" si="26"/>
        <v>0.60832828559616181</v>
      </c>
      <c r="K73" s="9">
        <v>18246.726747420595</v>
      </c>
      <c r="L73" s="9">
        <v>13747.82</v>
      </c>
      <c r="M73" s="11">
        <f t="shared" si="27"/>
        <v>0.75344033975537161</v>
      </c>
      <c r="N73" s="10">
        <v>607.77</v>
      </c>
      <c r="O73" s="2">
        <v>412</v>
      </c>
      <c r="P73" s="10">
        <f t="shared" si="28"/>
        <v>0.36526975665136485</v>
      </c>
      <c r="Q73" s="9">
        <f t="shared" si="29"/>
        <v>22.620102999489937</v>
      </c>
      <c r="R73" s="9">
        <f t="shared" si="30"/>
        <v>61.927117117117113</v>
      </c>
      <c r="S73" s="11">
        <f t="shared" si="31"/>
        <v>0.53883495145631066</v>
      </c>
      <c r="T73" s="11">
        <f t="shared" si="32"/>
        <v>8.9192446765769387E-2</v>
      </c>
      <c r="U73" s="12">
        <v>0.53600000000000003</v>
      </c>
    </row>
    <row r="74" spans="1:21" outlineLevel="2" x14ac:dyDescent="0.25">
      <c r="A74" s="2" t="str">
        <f ca="1">LOOKUP(B74,'Time Frame'!$E$4:$E$9,'Time Frame'!$D$4:$D$9)</f>
        <v>6 Months</v>
      </c>
      <c r="B74" s="2">
        <f t="shared" ca="1" si="24"/>
        <v>277</v>
      </c>
      <c r="C74" s="6">
        <f t="shared" ca="1" si="25"/>
        <v>45569</v>
      </c>
      <c r="D74" s="6">
        <v>45292</v>
      </c>
      <c r="E74" s="2" t="s">
        <v>56</v>
      </c>
      <c r="F74" s="2" t="s">
        <v>3</v>
      </c>
      <c r="G74" s="3">
        <v>962</v>
      </c>
      <c r="H74" s="3">
        <v>147.96293969849245</v>
      </c>
      <c r="I74" s="2">
        <v>129</v>
      </c>
      <c r="J74" s="11">
        <f t="shared" si="26"/>
        <v>0.87183993683057615</v>
      </c>
      <c r="K74" s="9">
        <v>7398.1469849246223</v>
      </c>
      <c r="L74" s="9">
        <v>6002.04</v>
      </c>
      <c r="M74" s="11">
        <f t="shared" si="27"/>
        <v>0.81128963945032417</v>
      </c>
      <c r="N74" s="10">
        <v>305.60000000000002</v>
      </c>
      <c r="O74" s="2">
        <v>210</v>
      </c>
      <c r="P74" s="10">
        <f t="shared" si="28"/>
        <v>0.42212041884816753</v>
      </c>
      <c r="Q74" s="9">
        <f t="shared" si="29"/>
        <v>19.640183246073295</v>
      </c>
      <c r="R74" s="9">
        <f t="shared" si="30"/>
        <v>46.527441860465117</v>
      </c>
      <c r="S74" s="11">
        <f t="shared" si="31"/>
        <v>0.61428571428571432</v>
      </c>
      <c r="T74" s="11">
        <f t="shared" si="32"/>
        <v>0.1340956340956341</v>
      </c>
      <c r="U74" s="12">
        <v>0.55500000000000005</v>
      </c>
    </row>
    <row r="75" spans="1:21" outlineLevel="1" x14ac:dyDescent="0.25">
      <c r="A75" s="2" t="str">
        <f ca="1">LOOKUP(B75,'Time Frame'!$E$4:$E$9,'Time Frame'!$D$4:$D$9)</f>
        <v>6 Months</v>
      </c>
      <c r="B75" s="2">
        <f t="shared" ca="1" si="24"/>
        <v>277</v>
      </c>
      <c r="C75" s="6">
        <f t="shared" ca="1" si="25"/>
        <v>45569</v>
      </c>
      <c r="D75" s="6">
        <v>45292</v>
      </c>
      <c r="E75" s="2" t="s">
        <v>56</v>
      </c>
      <c r="F75" s="13" t="s">
        <v>3</v>
      </c>
      <c r="G75" s="3">
        <f t="shared" ref="G75:I75" si="33">SUM(G56:G74)</f>
        <v>35608</v>
      </c>
      <c r="H75" s="3">
        <f t="shared" si="33"/>
        <v>5137.6005422318212</v>
      </c>
      <c r="I75" s="3">
        <f t="shared" si="33"/>
        <v>3880</v>
      </c>
      <c r="J75" s="11">
        <f t="shared" si="26"/>
        <v>0.75521636376861878</v>
      </c>
      <c r="K75" s="9">
        <f t="shared" ref="K75:L75" si="34">SUM(K56:K74)</f>
        <v>288088.50110030727</v>
      </c>
      <c r="L75" s="9">
        <f t="shared" si="34"/>
        <v>209888.9</v>
      </c>
      <c r="M75" s="11">
        <f t="shared" si="27"/>
        <v>0.72855702049322835</v>
      </c>
      <c r="N75" s="10">
        <f t="shared" ref="N75:O75" si="35">SUM(N56:N74)</f>
        <v>10555.480000000001</v>
      </c>
      <c r="O75" s="10">
        <f t="shared" si="35"/>
        <v>5469</v>
      </c>
      <c r="P75" s="10">
        <f t="shared" si="28"/>
        <v>0.36758157847866696</v>
      </c>
      <c r="Q75" s="9">
        <f t="shared" si="29"/>
        <v>19.884353909059556</v>
      </c>
      <c r="R75" s="9">
        <f t="shared" si="30"/>
        <v>54.095077319587631</v>
      </c>
      <c r="S75" s="11">
        <f t="shared" si="31"/>
        <v>0.70945328213567382</v>
      </c>
      <c r="T75" s="11">
        <f t="shared" si="32"/>
        <v>0.10896427769040665</v>
      </c>
      <c r="U75" s="12">
        <v>0.5443157894736842</v>
      </c>
    </row>
    <row r="76" spans="1:21" outlineLevel="2" x14ac:dyDescent="0.25">
      <c r="A76" s="2" t="str">
        <f ca="1">LOOKUP(B76,'Time Frame'!$E$4:$E$9,'Time Frame'!$D$4:$D$9)</f>
        <v>6 Months</v>
      </c>
      <c r="B76" s="2">
        <f t="shared" ca="1" si="24"/>
        <v>277</v>
      </c>
      <c r="C76" s="6">
        <f t="shared" ca="1" si="25"/>
        <v>45569</v>
      </c>
      <c r="D76" s="6">
        <v>45292</v>
      </c>
      <c r="E76" s="2" t="s">
        <v>78</v>
      </c>
      <c r="F76" s="2" t="s">
        <v>52</v>
      </c>
      <c r="G76" s="3">
        <v>1467</v>
      </c>
      <c r="H76" s="3">
        <v>146.65198570293884</v>
      </c>
      <c r="I76" s="2">
        <v>186</v>
      </c>
      <c r="J76" s="11">
        <f t="shared" si="26"/>
        <v>1.268308772693779</v>
      </c>
      <c r="K76" s="9">
        <v>6159.3833995234318</v>
      </c>
      <c r="L76" s="9">
        <v>7711.94</v>
      </c>
      <c r="M76" s="11">
        <f t="shared" si="27"/>
        <v>1.2520636401034384</v>
      </c>
      <c r="N76" s="10">
        <v>330.58</v>
      </c>
      <c r="O76" s="2">
        <v>208</v>
      </c>
      <c r="P76" s="10">
        <f t="shared" si="28"/>
        <v>0.56264746808639365</v>
      </c>
      <c r="Q76" s="9">
        <f t="shared" si="29"/>
        <v>23.328513521689153</v>
      </c>
      <c r="R76" s="9">
        <f t="shared" si="30"/>
        <v>41.462043010752687</v>
      </c>
      <c r="S76" s="11">
        <f t="shared" si="31"/>
        <v>0.89423076923076927</v>
      </c>
      <c r="T76" s="11">
        <f t="shared" si="32"/>
        <v>0.12678936605316973</v>
      </c>
      <c r="U76" s="12">
        <v>0.52800000000000002</v>
      </c>
    </row>
    <row r="77" spans="1:21" outlineLevel="2" x14ac:dyDescent="0.25">
      <c r="A77" s="2" t="str">
        <f ca="1">LOOKUP(B77,'Time Frame'!$E$4:$E$9,'Time Frame'!$D$4:$D$9)</f>
        <v>6 Months</v>
      </c>
      <c r="B77" s="2">
        <f t="shared" ca="1" si="24"/>
        <v>277</v>
      </c>
      <c r="C77" s="6">
        <f t="shared" ca="1" si="25"/>
        <v>45569</v>
      </c>
      <c r="D77" s="6">
        <v>45292</v>
      </c>
      <c r="E77" s="5" t="s">
        <v>78</v>
      </c>
      <c r="F77" s="2" t="s">
        <v>52</v>
      </c>
      <c r="G77" s="4">
        <v>2471</v>
      </c>
      <c r="H77" s="3">
        <v>285.80513864156705</v>
      </c>
      <c r="I77" s="2">
        <v>315</v>
      </c>
      <c r="J77" s="11">
        <f t="shared" si="26"/>
        <v>1.1021495327102804</v>
      </c>
      <c r="K77" s="9">
        <v>12003.815822945817</v>
      </c>
      <c r="L77" s="9">
        <v>14589.16</v>
      </c>
      <c r="M77" s="11">
        <f t="shared" si="27"/>
        <v>1.2153768614236971</v>
      </c>
      <c r="N77" s="10">
        <v>599.5</v>
      </c>
      <c r="O77" s="2">
        <v>354</v>
      </c>
      <c r="P77" s="10">
        <f t="shared" si="28"/>
        <v>0.52543786488740618</v>
      </c>
      <c r="Q77" s="9">
        <f t="shared" si="29"/>
        <v>24.335546288573813</v>
      </c>
      <c r="R77" s="9">
        <f t="shared" si="30"/>
        <v>46.314793650793654</v>
      </c>
      <c r="S77" s="11">
        <f t="shared" si="31"/>
        <v>0.88983050847457623</v>
      </c>
      <c r="T77" s="11">
        <f t="shared" si="32"/>
        <v>0.12747875354107649</v>
      </c>
      <c r="U77" s="12">
        <v>0.61099999999999999</v>
      </c>
    </row>
    <row r="78" spans="1:21" outlineLevel="2" x14ac:dyDescent="0.25">
      <c r="A78" s="2" t="str">
        <f ca="1">LOOKUP(B78,'Time Frame'!$E$4:$E$9,'Time Frame'!$D$4:$D$9)</f>
        <v>6 Months</v>
      </c>
      <c r="B78" s="2">
        <f t="shared" ca="1" si="24"/>
        <v>277</v>
      </c>
      <c r="C78" s="6">
        <f t="shared" ca="1" si="25"/>
        <v>45569</v>
      </c>
      <c r="D78" s="6">
        <v>45292</v>
      </c>
      <c r="E78" s="2" t="s">
        <v>78</v>
      </c>
      <c r="F78" s="2" t="s">
        <v>52</v>
      </c>
      <c r="G78" s="3">
        <v>2340</v>
      </c>
      <c r="H78" s="3">
        <v>257.17194001621181</v>
      </c>
      <c r="I78" s="2">
        <v>286</v>
      </c>
      <c r="J78" s="11">
        <f t="shared" si="26"/>
        <v>1.1120964440442878</v>
      </c>
      <c r="K78" s="9">
        <v>10801.221480680895</v>
      </c>
      <c r="L78" s="9">
        <v>9799.11</v>
      </c>
      <c r="M78" s="11">
        <f t="shared" si="27"/>
        <v>0.90722239309014496</v>
      </c>
      <c r="N78" s="10">
        <v>566.6</v>
      </c>
      <c r="O78" s="2">
        <v>364</v>
      </c>
      <c r="P78" s="10">
        <f t="shared" si="28"/>
        <v>0.50476526650194142</v>
      </c>
      <c r="Q78" s="9">
        <f t="shared" si="29"/>
        <v>17.294581715495941</v>
      </c>
      <c r="R78" s="9">
        <f t="shared" si="30"/>
        <v>34.262622377622378</v>
      </c>
      <c r="S78" s="11">
        <f t="shared" si="31"/>
        <v>0.7857142857142857</v>
      </c>
      <c r="T78" s="11">
        <f t="shared" si="32"/>
        <v>0.12222222222222222</v>
      </c>
      <c r="U78" s="12">
        <v>0.57499999999999996</v>
      </c>
    </row>
    <row r="79" spans="1:21" outlineLevel="2" x14ac:dyDescent="0.25">
      <c r="A79" s="2" t="str">
        <f ca="1">LOOKUP(B79,'Time Frame'!$E$4:$E$9,'Time Frame'!$D$4:$D$9)</f>
        <v>6 Months</v>
      </c>
      <c r="B79" s="2">
        <f t="shared" ca="1" si="24"/>
        <v>277</v>
      </c>
      <c r="C79" s="6">
        <f t="shared" ca="1" si="25"/>
        <v>45569</v>
      </c>
      <c r="D79" s="6">
        <v>45292</v>
      </c>
      <c r="E79" s="2" t="s">
        <v>78</v>
      </c>
      <c r="F79" s="2" t="s">
        <v>52</v>
      </c>
      <c r="G79" s="3">
        <v>2210</v>
      </c>
      <c r="H79" s="3">
        <v>213.91314907872695</v>
      </c>
      <c r="I79" s="2">
        <v>288</v>
      </c>
      <c r="J79" s="11">
        <f t="shared" si="26"/>
        <v>1.3463407987790723</v>
      </c>
      <c r="K79" s="9">
        <v>8984.3522613065325</v>
      </c>
      <c r="L79" s="9">
        <v>12254.88</v>
      </c>
      <c r="M79" s="11">
        <f t="shared" si="27"/>
        <v>1.3640248783185909</v>
      </c>
      <c r="N79" s="10">
        <v>512.37</v>
      </c>
      <c r="O79" s="2">
        <v>404</v>
      </c>
      <c r="P79" s="10">
        <f t="shared" si="28"/>
        <v>0.56209379940277537</v>
      </c>
      <c r="Q79" s="9">
        <f t="shared" si="29"/>
        <v>23.918027987587095</v>
      </c>
      <c r="R79" s="9">
        <f t="shared" si="30"/>
        <v>42.551666666666662</v>
      </c>
      <c r="S79" s="11">
        <f t="shared" si="31"/>
        <v>0.71287128712871284</v>
      </c>
      <c r="T79" s="11">
        <f t="shared" si="32"/>
        <v>0.13031674208144797</v>
      </c>
      <c r="U79" s="12">
        <v>0.623</v>
      </c>
    </row>
    <row r="80" spans="1:21" outlineLevel="2" x14ac:dyDescent="0.25">
      <c r="A80" s="2" t="str">
        <f ca="1">LOOKUP(B80,'Time Frame'!$E$4:$E$9,'Time Frame'!$D$4:$D$9)</f>
        <v>6 Months</v>
      </c>
      <c r="B80" s="2">
        <f t="shared" ca="1" si="24"/>
        <v>277</v>
      </c>
      <c r="C80" s="6">
        <f t="shared" ca="1" si="25"/>
        <v>45569</v>
      </c>
      <c r="D80" s="6">
        <v>45292</v>
      </c>
      <c r="E80" s="2" t="s">
        <v>78</v>
      </c>
      <c r="F80" s="2" t="s">
        <v>52</v>
      </c>
      <c r="G80" s="3">
        <v>1498</v>
      </c>
      <c r="H80" s="3">
        <v>188.0738270469181</v>
      </c>
      <c r="I80" s="2">
        <v>155</v>
      </c>
      <c r="J80" s="11">
        <f t="shared" si="26"/>
        <v>0.8241444460070072</v>
      </c>
      <c r="K80" s="9">
        <v>7899.10073597056</v>
      </c>
      <c r="L80" s="9">
        <v>6947.34</v>
      </c>
      <c r="M80" s="11">
        <f t="shared" si="27"/>
        <v>0.87951024201571759</v>
      </c>
      <c r="N80" s="10">
        <v>345.38</v>
      </c>
      <c r="O80" s="2">
        <v>141</v>
      </c>
      <c r="P80" s="10">
        <f t="shared" si="28"/>
        <v>0.4487810527534889</v>
      </c>
      <c r="Q80" s="9">
        <f t="shared" si="29"/>
        <v>20.115061671202735</v>
      </c>
      <c r="R80" s="9">
        <f t="shared" si="30"/>
        <v>44.821548387096776</v>
      </c>
      <c r="S80" s="11">
        <f t="shared" si="31"/>
        <v>1.0992907801418439</v>
      </c>
      <c r="T80" s="11">
        <f t="shared" si="32"/>
        <v>0.10347129506008011</v>
      </c>
      <c r="U80" s="12">
        <v>0.61199999999999999</v>
      </c>
    </row>
    <row r="81" spans="1:21" outlineLevel="2" x14ac:dyDescent="0.25">
      <c r="A81" s="2" t="str">
        <f ca="1">LOOKUP(B81,'Time Frame'!$E$4:$E$9,'Time Frame'!$D$4:$D$9)</f>
        <v>6 Months</v>
      </c>
      <c r="B81" s="2">
        <f t="shared" ca="1" si="24"/>
        <v>277</v>
      </c>
      <c r="C81" s="6">
        <f t="shared" ca="1" si="25"/>
        <v>45569</v>
      </c>
      <c r="D81" s="6">
        <v>45292</v>
      </c>
      <c r="E81" s="2" t="s">
        <v>78</v>
      </c>
      <c r="F81" s="2" t="s">
        <v>52</v>
      </c>
      <c r="G81" s="3">
        <v>880</v>
      </c>
      <c r="H81" s="3">
        <v>96.999637418419113</v>
      </c>
      <c r="I81" s="2">
        <v>93</v>
      </c>
      <c r="J81" s="11">
        <f t="shared" si="26"/>
        <v>0.95876647042332519</v>
      </c>
      <c r="K81" s="9">
        <v>4073.9847715736028</v>
      </c>
      <c r="L81" s="9">
        <v>1631.37</v>
      </c>
      <c r="M81" s="11">
        <f t="shared" si="27"/>
        <v>0.40043595925614439</v>
      </c>
      <c r="N81" s="10">
        <v>311.60000000000002</v>
      </c>
      <c r="O81" s="2">
        <v>99</v>
      </c>
      <c r="P81" s="10">
        <f t="shared" si="28"/>
        <v>0.29845956354300385</v>
      </c>
      <c r="Q81" s="9">
        <f t="shared" si="29"/>
        <v>5.2354621309370977</v>
      </c>
      <c r="R81" s="9">
        <f t="shared" si="30"/>
        <v>17.541612903225804</v>
      </c>
      <c r="S81" s="11">
        <f t="shared" si="31"/>
        <v>0.93939393939393945</v>
      </c>
      <c r="T81" s="11">
        <f t="shared" si="32"/>
        <v>0.10568181818181818</v>
      </c>
      <c r="U81" s="12">
        <v>0.44</v>
      </c>
    </row>
    <row r="82" spans="1:21" outlineLevel="2" x14ac:dyDescent="0.25">
      <c r="A82" s="2" t="str">
        <f ca="1">LOOKUP(B82,'Time Frame'!$E$4:$E$9,'Time Frame'!$D$4:$D$9)</f>
        <v>6 Months</v>
      </c>
      <c r="B82" s="2">
        <f t="shared" ca="1" si="24"/>
        <v>277</v>
      </c>
      <c r="C82" s="6">
        <f t="shared" ca="1" si="25"/>
        <v>45569</v>
      </c>
      <c r="D82" s="6">
        <v>45292</v>
      </c>
      <c r="E82" s="2" t="s">
        <v>78</v>
      </c>
      <c r="F82" s="2" t="s">
        <v>52</v>
      </c>
      <c r="G82" s="3">
        <v>0</v>
      </c>
      <c r="H82" s="3">
        <v>90.6</v>
      </c>
      <c r="I82" s="2">
        <v>110</v>
      </c>
      <c r="J82" s="11">
        <f t="shared" si="26"/>
        <v>1.2141280353200883</v>
      </c>
      <c r="K82" s="9">
        <v>3805.2</v>
      </c>
      <c r="L82" s="9">
        <v>2845.11</v>
      </c>
      <c r="M82" s="11">
        <f t="shared" si="27"/>
        <v>0.74769000315357936</v>
      </c>
      <c r="N82" s="10">
        <v>302.25</v>
      </c>
      <c r="O82" s="2">
        <v>149</v>
      </c>
      <c r="P82" s="10">
        <f t="shared" si="28"/>
        <v>0.36393713813068651</v>
      </c>
      <c r="Q82" s="9">
        <f t="shared" si="29"/>
        <v>9.4131017369727044</v>
      </c>
      <c r="R82" s="9">
        <f t="shared" si="30"/>
        <v>25.864636363636365</v>
      </c>
      <c r="S82" s="11">
        <f t="shared" si="31"/>
        <v>0.73825503355704702</v>
      </c>
      <c r="T82" s="11">
        <f t="shared" si="32"/>
        <v>0</v>
      </c>
      <c r="U82" s="12">
        <v>0.49299999999999999</v>
      </c>
    </row>
    <row r="83" spans="1:21" outlineLevel="2" x14ac:dyDescent="0.25">
      <c r="A83" s="2" t="str">
        <f ca="1">LOOKUP(B83,'Time Frame'!$E$4:$E$9,'Time Frame'!$D$4:$D$9)</f>
        <v>6 Months</v>
      </c>
      <c r="B83" s="2">
        <f t="shared" ca="1" si="24"/>
        <v>277</v>
      </c>
      <c r="C83" s="6">
        <f t="shared" ca="1" si="25"/>
        <v>45569</v>
      </c>
      <c r="D83" s="6">
        <v>45292</v>
      </c>
      <c r="E83" s="2" t="s">
        <v>78</v>
      </c>
      <c r="F83" s="2" t="s">
        <v>52</v>
      </c>
      <c r="G83" s="3">
        <v>1587</v>
      </c>
      <c r="H83" s="3">
        <v>228.98918799646955</v>
      </c>
      <c r="I83" s="2">
        <v>182</v>
      </c>
      <c r="J83" s="11">
        <f t="shared" si="26"/>
        <v>0.79479735088106429</v>
      </c>
      <c r="K83" s="9">
        <v>9617.5458958517211</v>
      </c>
      <c r="L83" s="9">
        <v>8020.12</v>
      </c>
      <c r="M83" s="11">
        <f t="shared" si="27"/>
        <v>0.83390504052174796</v>
      </c>
      <c r="N83" s="10">
        <v>492</v>
      </c>
      <c r="O83" s="2">
        <v>317</v>
      </c>
      <c r="P83" s="10">
        <f t="shared" si="28"/>
        <v>0.36991869918699188</v>
      </c>
      <c r="Q83" s="9">
        <f t="shared" si="29"/>
        <v>16.301056910569105</v>
      </c>
      <c r="R83" s="9">
        <f t="shared" si="30"/>
        <v>44.066593406593405</v>
      </c>
      <c r="S83" s="11">
        <f t="shared" si="31"/>
        <v>0.57413249211356465</v>
      </c>
      <c r="T83" s="11">
        <f t="shared" si="32"/>
        <v>0.1146817895400126</v>
      </c>
      <c r="U83" s="12">
        <v>0.624</v>
      </c>
    </row>
    <row r="84" spans="1:21" outlineLevel="2" x14ac:dyDescent="0.25">
      <c r="A84" s="2" t="str">
        <f ca="1">LOOKUP(B84,'Time Frame'!$E$4:$E$9,'Time Frame'!$D$4:$D$9)</f>
        <v>6 Months</v>
      </c>
      <c r="B84" s="2">
        <f t="shared" ca="1" si="24"/>
        <v>277</v>
      </c>
      <c r="C84" s="6">
        <f t="shared" ca="1" si="25"/>
        <v>45569</v>
      </c>
      <c r="D84" s="6">
        <v>45292</v>
      </c>
      <c r="E84" s="5" t="s">
        <v>78</v>
      </c>
      <c r="F84" s="2" t="s">
        <v>52</v>
      </c>
      <c r="G84" s="4">
        <v>2646</v>
      </c>
      <c r="H84" s="3">
        <v>350</v>
      </c>
      <c r="I84" s="2">
        <v>242</v>
      </c>
      <c r="J84" s="11">
        <f t="shared" si="26"/>
        <v>0.69142857142857139</v>
      </c>
      <c r="K84" s="9">
        <v>14700</v>
      </c>
      <c r="L84" s="9">
        <v>8012.83</v>
      </c>
      <c r="M84" s="11">
        <f t="shared" si="27"/>
        <v>0.54509047619047624</v>
      </c>
      <c r="N84" s="10">
        <v>746.88</v>
      </c>
      <c r="O84" s="2">
        <v>475</v>
      </c>
      <c r="P84" s="10">
        <f t="shared" si="28"/>
        <v>0.3240145672664953</v>
      </c>
      <c r="Q84" s="9">
        <f t="shared" si="29"/>
        <v>10.728403491859469</v>
      </c>
      <c r="R84" s="9">
        <f t="shared" si="30"/>
        <v>33.110867768595043</v>
      </c>
      <c r="S84" s="11">
        <f t="shared" si="31"/>
        <v>0.5094736842105263</v>
      </c>
      <c r="T84" s="11">
        <f t="shared" si="32"/>
        <v>9.1458805744520033E-2</v>
      </c>
      <c r="U84" s="12">
        <v>0.64200000000000002</v>
      </c>
    </row>
    <row r="85" spans="1:21" outlineLevel="2" x14ac:dyDescent="0.25">
      <c r="A85" s="2" t="str">
        <f ca="1">LOOKUP(B85,'Time Frame'!$E$4:$E$9,'Time Frame'!$D$4:$D$9)</f>
        <v>6 Months</v>
      </c>
      <c r="B85" s="2">
        <f t="shared" ca="1" si="24"/>
        <v>277</v>
      </c>
      <c r="C85" s="6">
        <f t="shared" ca="1" si="25"/>
        <v>45569</v>
      </c>
      <c r="D85" s="6">
        <v>45292</v>
      </c>
      <c r="E85" s="5" t="s">
        <v>78</v>
      </c>
      <c r="F85" s="2" t="s">
        <v>52</v>
      </c>
      <c r="G85" s="4">
        <v>2793</v>
      </c>
      <c r="H85" s="3">
        <v>400</v>
      </c>
      <c r="I85" s="2">
        <v>267</v>
      </c>
      <c r="J85" s="11">
        <f t="shared" si="26"/>
        <v>0.66749999999999998</v>
      </c>
      <c r="K85" s="9">
        <v>16800</v>
      </c>
      <c r="L85" s="9">
        <v>12034.21</v>
      </c>
      <c r="M85" s="11">
        <f t="shared" si="27"/>
        <v>0.71632202380952381</v>
      </c>
      <c r="N85" s="10">
        <v>859.6</v>
      </c>
      <c r="O85" s="2">
        <v>492</v>
      </c>
      <c r="P85" s="10">
        <f t="shared" si="28"/>
        <v>0.31060958585388554</v>
      </c>
      <c r="Q85" s="9">
        <f t="shared" si="29"/>
        <v>13.999778966961376</v>
      </c>
      <c r="R85" s="9">
        <f t="shared" si="30"/>
        <v>45.07194756554307</v>
      </c>
      <c r="S85" s="11">
        <f t="shared" si="31"/>
        <v>0.54268292682926833</v>
      </c>
      <c r="T85" s="11">
        <f t="shared" si="32"/>
        <v>9.5596133190118157E-2</v>
      </c>
      <c r="U85" s="12">
        <v>0.73199999999999998</v>
      </c>
    </row>
    <row r="86" spans="1:21" outlineLevel="2" x14ac:dyDescent="0.25">
      <c r="A86" s="2" t="str">
        <f ca="1">LOOKUP(B86,'Time Frame'!$E$4:$E$9,'Time Frame'!$D$4:$D$9)</f>
        <v>6 Months</v>
      </c>
      <c r="B86" s="2">
        <f t="shared" ca="1" si="24"/>
        <v>277</v>
      </c>
      <c r="C86" s="6">
        <f t="shared" ca="1" si="25"/>
        <v>45569</v>
      </c>
      <c r="D86" s="6">
        <v>45292</v>
      </c>
      <c r="E86" s="2" t="s">
        <v>78</v>
      </c>
      <c r="F86" s="2" t="s">
        <v>52</v>
      </c>
      <c r="G86" s="3">
        <v>1000</v>
      </c>
      <c r="H86" s="3">
        <v>129.03505843071787</v>
      </c>
      <c r="I86" s="2">
        <v>103</v>
      </c>
      <c r="J86" s="11">
        <f t="shared" si="26"/>
        <v>0.79823267608549398</v>
      </c>
      <c r="K86" s="9">
        <v>5419.4724540901507</v>
      </c>
      <c r="L86" s="9">
        <v>2944.03</v>
      </c>
      <c r="M86" s="11">
        <f t="shared" si="27"/>
        <v>0.5432318412796987</v>
      </c>
      <c r="N86" s="10">
        <v>368.47</v>
      </c>
      <c r="O86" s="2">
        <v>149</v>
      </c>
      <c r="P86" s="10">
        <f t="shared" si="28"/>
        <v>0.27953429044426953</v>
      </c>
      <c r="Q86" s="9">
        <f t="shared" si="29"/>
        <v>7.9898770591907073</v>
      </c>
      <c r="R86" s="9">
        <f t="shared" si="30"/>
        <v>28.582815533980586</v>
      </c>
      <c r="S86" s="11">
        <f t="shared" si="31"/>
        <v>0.6912751677852349</v>
      </c>
      <c r="T86" s="11">
        <f t="shared" si="32"/>
        <v>0.10299999999999999</v>
      </c>
      <c r="U86" s="12">
        <v>0.53500000000000003</v>
      </c>
    </row>
    <row r="87" spans="1:21" outlineLevel="2" x14ac:dyDescent="0.25">
      <c r="A87" s="2" t="str">
        <f ca="1">LOOKUP(B87,'Time Frame'!$E$4:$E$9,'Time Frame'!$D$4:$D$9)</f>
        <v>6 Months</v>
      </c>
      <c r="B87" s="2">
        <f t="shared" ca="1" si="24"/>
        <v>277</v>
      </c>
      <c r="C87" s="6">
        <f t="shared" ca="1" si="25"/>
        <v>45569</v>
      </c>
      <c r="D87" s="6">
        <v>45292</v>
      </c>
      <c r="E87" s="5" t="s">
        <v>78</v>
      </c>
      <c r="F87" s="2" t="s">
        <v>52</v>
      </c>
      <c r="G87" s="4">
        <v>1774</v>
      </c>
      <c r="H87" s="3">
        <v>191.39999999999998</v>
      </c>
      <c r="I87" s="2">
        <v>155</v>
      </c>
      <c r="J87" s="11">
        <f t="shared" si="26"/>
        <v>0.80982236154649956</v>
      </c>
      <c r="K87" s="9">
        <v>8038.7999999999993</v>
      </c>
      <c r="L87" s="9">
        <v>6007.86</v>
      </c>
      <c r="M87" s="11">
        <f t="shared" si="27"/>
        <v>0.74735781459919393</v>
      </c>
      <c r="N87" s="10">
        <v>436.47</v>
      </c>
      <c r="O87" s="2">
        <v>268</v>
      </c>
      <c r="P87" s="10">
        <f t="shared" si="28"/>
        <v>0.35512177240131049</v>
      </c>
      <c r="Q87" s="9">
        <f t="shared" si="29"/>
        <v>13.764657364767336</v>
      </c>
      <c r="R87" s="9">
        <f t="shared" si="30"/>
        <v>38.760387096774188</v>
      </c>
      <c r="S87" s="11">
        <f t="shared" si="31"/>
        <v>0.57835820895522383</v>
      </c>
      <c r="T87" s="11">
        <f t="shared" si="32"/>
        <v>8.7373167981961666E-2</v>
      </c>
      <c r="U87" s="12">
        <v>0.60799999999999998</v>
      </c>
    </row>
    <row r="88" spans="1:21" outlineLevel="2" x14ac:dyDescent="0.25">
      <c r="A88" s="2" t="str">
        <f ca="1">LOOKUP(B88,'Time Frame'!$E$4:$E$9,'Time Frame'!$D$4:$D$9)</f>
        <v>6 Months</v>
      </c>
      <c r="B88" s="2">
        <f t="shared" ca="1" si="24"/>
        <v>277</v>
      </c>
      <c r="C88" s="6">
        <f t="shared" ca="1" si="25"/>
        <v>45569</v>
      </c>
      <c r="D88" s="6">
        <v>45292</v>
      </c>
      <c r="E88" s="2" t="s">
        <v>78</v>
      </c>
      <c r="F88" s="2" t="s">
        <v>52</v>
      </c>
      <c r="G88" s="3">
        <v>1559</v>
      </c>
      <c r="H88" s="3">
        <v>153.51976090014062</v>
      </c>
      <c r="I88" s="2">
        <v>116</v>
      </c>
      <c r="J88" s="11">
        <f t="shared" si="26"/>
        <v>0.75560305279171225</v>
      </c>
      <c r="K88" s="9">
        <v>6447.8299578059059</v>
      </c>
      <c r="L88" s="9">
        <v>3399.66</v>
      </c>
      <c r="M88" s="11">
        <f t="shared" si="27"/>
        <v>0.52725646027378337</v>
      </c>
      <c r="N88" s="10">
        <v>302.77</v>
      </c>
      <c r="O88" s="2">
        <v>147</v>
      </c>
      <c r="P88" s="10">
        <f t="shared" si="28"/>
        <v>0.38312910790368931</v>
      </c>
      <c r="Q88" s="9">
        <f t="shared" si="29"/>
        <v>11.228523301516002</v>
      </c>
      <c r="R88" s="9">
        <f t="shared" si="30"/>
        <v>29.307413793103446</v>
      </c>
      <c r="S88" s="11">
        <f t="shared" si="31"/>
        <v>0.78911564625850339</v>
      </c>
      <c r="T88" s="11">
        <f t="shared" si="32"/>
        <v>7.4406670942912118E-2</v>
      </c>
      <c r="U88" s="12">
        <v>0.53700000000000003</v>
      </c>
    </row>
    <row r="89" spans="1:21" outlineLevel="2" x14ac:dyDescent="0.25">
      <c r="A89" s="2" t="str">
        <f ca="1">LOOKUP(B89,'Time Frame'!$E$4:$E$9,'Time Frame'!$D$4:$D$9)</f>
        <v>6 Months</v>
      </c>
      <c r="B89" s="2">
        <f t="shared" ca="1" si="24"/>
        <v>277</v>
      </c>
      <c r="C89" s="6">
        <f t="shared" ca="1" si="25"/>
        <v>45569</v>
      </c>
      <c r="D89" s="6">
        <v>45292</v>
      </c>
      <c r="E89" s="2" t="s">
        <v>78</v>
      </c>
      <c r="F89" s="2" t="s">
        <v>52</v>
      </c>
      <c r="G89" s="3">
        <v>1210</v>
      </c>
      <c r="H89" s="3">
        <v>180.80467322557971</v>
      </c>
      <c r="I89" s="2">
        <v>206</v>
      </c>
      <c r="J89" s="11">
        <f t="shared" si="26"/>
        <v>1.1393510816116215</v>
      </c>
      <c r="K89" s="9">
        <v>7593.7962754743476</v>
      </c>
      <c r="L89" s="9">
        <v>7423.8</v>
      </c>
      <c r="M89" s="11">
        <f t="shared" si="27"/>
        <v>0.97761379561585238</v>
      </c>
      <c r="N89" s="10">
        <v>482.22</v>
      </c>
      <c r="O89" s="2">
        <v>264</v>
      </c>
      <c r="P89" s="10">
        <f t="shared" si="28"/>
        <v>0.427190908713865</v>
      </c>
      <c r="Q89" s="9">
        <f t="shared" si="29"/>
        <v>15.395047903446558</v>
      </c>
      <c r="R89" s="9">
        <f t="shared" si="30"/>
        <v>36.037864077669902</v>
      </c>
      <c r="S89" s="11">
        <f t="shared" si="31"/>
        <v>0.78030303030303028</v>
      </c>
      <c r="T89" s="11">
        <f t="shared" si="32"/>
        <v>0.17024793388429751</v>
      </c>
      <c r="U89" s="12">
        <v>0.60899999999999999</v>
      </c>
    </row>
    <row r="90" spans="1:21" outlineLevel="2" x14ac:dyDescent="0.25">
      <c r="A90" s="2" t="str">
        <f ca="1">LOOKUP(B90,'Time Frame'!$E$4:$E$9,'Time Frame'!$D$4:$D$9)</f>
        <v>6 Months</v>
      </c>
      <c r="B90" s="2">
        <f t="shared" ca="1" si="24"/>
        <v>277</v>
      </c>
      <c r="C90" s="6">
        <f t="shared" ca="1" si="25"/>
        <v>45569</v>
      </c>
      <c r="D90" s="6">
        <v>45292</v>
      </c>
      <c r="E90" s="2" t="s">
        <v>78</v>
      </c>
      <c r="F90" s="2" t="s">
        <v>52</v>
      </c>
      <c r="G90" s="3">
        <v>1177</v>
      </c>
      <c r="H90" s="3">
        <v>152.35964682799212</v>
      </c>
      <c r="I90" s="2">
        <v>89</v>
      </c>
      <c r="J90" s="11">
        <f t="shared" si="26"/>
        <v>0.58414417368975269</v>
      </c>
      <c r="K90" s="9">
        <v>6399.1051667756692</v>
      </c>
      <c r="L90" s="9">
        <v>3341.14</v>
      </c>
      <c r="M90" s="11">
        <f t="shared" si="27"/>
        <v>0.5221261274697111</v>
      </c>
      <c r="N90" s="10">
        <v>347.45</v>
      </c>
      <c r="O90" s="2">
        <v>182</v>
      </c>
      <c r="P90" s="10">
        <f t="shared" si="28"/>
        <v>0.25615196431141174</v>
      </c>
      <c r="Q90" s="9">
        <f t="shared" si="29"/>
        <v>9.6161749892070798</v>
      </c>
      <c r="R90" s="9">
        <f t="shared" si="30"/>
        <v>37.540898876404491</v>
      </c>
      <c r="S90" s="11">
        <f t="shared" si="31"/>
        <v>0.48901098901098899</v>
      </c>
      <c r="T90" s="11">
        <f t="shared" si="32"/>
        <v>7.5615972812234492E-2</v>
      </c>
      <c r="U90" s="12">
        <v>0.67300000000000004</v>
      </c>
    </row>
    <row r="91" spans="1:21" outlineLevel="2" x14ac:dyDescent="0.25">
      <c r="A91" s="2" t="str">
        <f ca="1">LOOKUP(B91,'Time Frame'!$E$4:$E$9,'Time Frame'!$D$4:$D$9)</f>
        <v>6 Months</v>
      </c>
      <c r="B91" s="2">
        <f t="shared" ca="1" si="24"/>
        <v>277</v>
      </c>
      <c r="C91" s="6">
        <f t="shared" ca="1" si="25"/>
        <v>45569</v>
      </c>
      <c r="D91" s="6">
        <v>45292</v>
      </c>
      <c r="E91" s="2" t="s">
        <v>78</v>
      </c>
      <c r="F91" s="2" t="s">
        <v>52</v>
      </c>
      <c r="G91" s="3">
        <v>993</v>
      </c>
      <c r="H91" s="3">
        <v>127.54655294953803</v>
      </c>
      <c r="I91" s="2">
        <v>75</v>
      </c>
      <c r="J91" s="11">
        <f t="shared" si="26"/>
        <v>0.58802059534821516</v>
      </c>
      <c r="K91" s="9">
        <v>5356.9552238805973</v>
      </c>
      <c r="L91" s="9">
        <v>1473.49</v>
      </c>
      <c r="M91" s="11">
        <f t="shared" si="27"/>
        <v>0.27506110064750527</v>
      </c>
      <c r="N91" s="10">
        <v>270.82</v>
      </c>
      <c r="O91" s="2">
        <v>141</v>
      </c>
      <c r="P91" s="10">
        <f t="shared" si="28"/>
        <v>0.2769367107303744</v>
      </c>
      <c r="Q91" s="9">
        <f t="shared" si="29"/>
        <v>5.4408463185879921</v>
      </c>
      <c r="R91" s="9">
        <f t="shared" si="30"/>
        <v>19.646533333333334</v>
      </c>
      <c r="S91" s="11">
        <f t="shared" si="31"/>
        <v>0.53191489361702127</v>
      </c>
      <c r="T91" s="11">
        <f t="shared" si="32"/>
        <v>7.5528700906344406E-2</v>
      </c>
      <c r="U91" s="12">
        <v>0.52700000000000002</v>
      </c>
    </row>
    <row r="92" spans="1:21" outlineLevel="2" x14ac:dyDescent="0.25">
      <c r="A92" s="2" t="str">
        <f ca="1">LOOKUP(B92,'Time Frame'!$E$4:$E$9,'Time Frame'!$D$4:$D$9)</f>
        <v>6 Months</v>
      </c>
      <c r="B92" s="2">
        <f t="shared" ca="1" si="24"/>
        <v>277</v>
      </c>
      <c r="C92" s="6">
        <f t="shared" ca="1" si="25"/>
        <v>45569</v>
      </c>
      <c r="D92" s="6">
        <v>45292</v>
      </c>
      <c r="E92" s="2" t="s">
        <v>78</v>
      </c>
      <c r="F92" s="2" t="s">
        <v>52</v>
      </c>
      <c r="G92" s="3">
        <v>2757</v>
      </c>
      <c r="H92" s="3">
        <v>271.3280211844006</v>
      </c>
      <c r="I92" s="2">
        <v>305</v>
      </c>
      <c r="J92" s="11">
        <f t="shared" si="26"/>
        <v>1.1241006316583688</v>
      </c>
      <c r="K92" s="9">
        <v>11395.776889744826</v>
      </c>
      <c r="L92" s="9">
        <v>13143.59</v>
      </c>
      <c r="M92" s="11">
        <f t="shared" si="27"/>
        <v>1.153373756538534</v>
      </c>
      <c r="N92" s="10">
        <v>547.03</v>
      </c>
      <c r="O92" s="2">
        <v>447</v>
      </c>
      <c r="P92" s="10">
        <f t="shared" si="28"/>
        <v>0.55755625834049327</v>
      </c>
      <c r="Q92" s="9">
        <f t="shared" si="29"/>
        <v>24.027183152660733</v>
      </c>
      <c r="R92" s="9">
        <f t="shared" si="30"/>
        <v>43.093737704918034</v>
      </c>
      <c r="S92" s="11">
        <f t="shared" si="31"/>
        <v>0.68232662192393734</v>
      </c>
      <c r="T92" s="11">
        <f t="shared" si="32"/>
        <v>0.11062749365252085</v>
      </c>
      <c r="U92" s="12">
        <v>0.58399999999999996</v>
      </c>
    </row>
    <row r="93" spans="1:21" outlineLevel="2" x14ac:dyDescent="0.25">
      <c r="A93" s="2" t="str">
        <f ca="1">LOOKUP(B93,'Time Frame'!$E$4:$E$9,'Time Frame'!$D$4:$D$9)</f>
        <v>6 Months</v>
      </c>
      <c r="B93" s="2">
        <f t="shared" ca="1" si="24"/>
        <v>277</v>
      </c>
      <c r="C93" s="6">
        <f t="shared" ca="1" si="25"/>
        <v>45569</v>
      </c>
      <c r="D93" s="6">
        <v>45292</v>
      </c>
      <c r="E93" s="2" t="s">
        <v>78</v>
      </c>
      <c r="F93" s="2" t="s">
        <v>52</v>
      </c>
      <c r="G93" s="3">
        <v>2540</v>
      </c>
      <c r="H93" s="3">
        <v>276.63041015182409</v>
      </c>
      <c r="I93" s="2">
        <v>255</v>
      </c>
      <c r="J93" s="11">
        <f t="shared" si="26"/>
        <v>0.92180754769530726</v>
      </c>
      <c r="K93" s="9">
        <v>11618.477226376612</v>
      </c>
      <c r="L93" s="9">
        <v>9962.98</v>
      </c>
      <c r="M93" s="11">
        <f t="shared" si="27"/>
        <v>0.8575116864180572</v>
      </c>
      <c r="N93" s="10">
        <v>503.78</v>
      </c>
      <c r="O93" s="2">
        <v>392</v>
      </c>
      <c r="P93" s="10">
        <f t="shared" si="28"/>
        <v>0.5061733296280122</v>
      </c>
      <c r="Q93" s="9">
        <f t="shared" si="29"/>
        <v>19.776450037714877</v>
      </c>
      <c r="R93" s="9">
        <f t="shared" si="30"/>
        <v>39.070509803921567</v>
      </c>
      <c r="S93" s="11">
        <f t="shared" si="31"/>
        <v>0.65051020408163263</v>
      </c>
      <c r="T93" s="11">
        <f t="shared" si="32"/>
        <v>0.10039370078740158</v>
      </c>
      <c r="U93" s="12">
        <v>0.60099999999999998</v>
      </c>
    </row>
    <row r="94" spans="1:21" outlineLevel="2" x14ac:dyDescent="0.25">
      <c r="A94" s="2" t="str">
        <f ca="1">LOOKUP(B94,'Time Frame'!$E$4:$E$9,'Time Frame'!$D$4:$D$9)</f>
        <v>6 Months</v>
      </c>
      <c r="B94" s="2">
        <f t="shared" ca="1" si="24"/>
        <v>277</v>
      </c>
      <c r="C94" s="6">
        <f t="shared" ca="1" si="25"/>
        <v>45569</v>
      </c>
      <c r="D94" s="6">
        <v>45292</v>
      </c>
      <c r="E94" s="2" t="s">
        <v>78</v>
      </c>
      <c r="F94" s="2" t="s">
        <v>52</v>
      </c>
      <c r="G94" s="3">
        <v>2001</v>
      </c>
      <c r="H94" s="3">
        <v>262.42195599022006</v>
      </c>
      <c r="I94" s="2">
        <v>226</v>
      </c>
      <c r="J94" s="11">
        <f t="shared" si="26"/>
        <v>0.86120842727207847</v>
      </c>
      <c r="K94" s="9">
        <v>11021.722151589242</v>
      </c>
      <c r="L94" s="9">
        <v>5558.3</v>
      </c>
      <c r="M94" s="11">
        <f t="shared" si="27"/>
        <v>0.50430412993114138</v>
      </c>
      <c r="N94" s="10">
        <v>608.82000000000005</v>
      </c>
      <c r="O94" s="2">
        <v>366</v>
      </c>
      <c r="P94" s="10">
        <f t="shared" si="28"/>
        <v>0.37120988140994049</v>
      </c>
      <c r="Q94" s="9">
        <f t="shared" si="29"/>
        <v>9.1296278046056294</v>
      </c>
      <c r="R94" s="9">
        <f t="shared" si="30"/>
        <v>24.59424778761062</v>
      </c>
      <c r="S94" s="11">
        <f t="shared" si="31"/>
        <v>0.61748633879781423</v>
      </c>
      <c r="T94" s="11">
        <f t="shared" si="32"/>
        <v>0.11294352823588207</v>
      </c>
      <c r="U94" s="12">
        <v>0.64300000000000002</v>
      </c>
    </row>
    <row r="95" spans="1:21" outlineLevel="2" x14ac:dyDescent="0.25">
      <c r="A95" s="2" t="str">
        <f ca="1">LOOKUP(B95,'Time Frame'!$E$4:$E$9,'Time Frame'!$D$4:$D$9)</f>
        <v>6 Months</v>
      </c>
      <c r="B95" s="2">
        <f t="shared" ca="1" si="24"/>
        <v>277</v>
      </c>
      <c r="C95" s="6">
        <f t="shared" ca="1" si="25"/>
        <v>45569</v>
      </c>
      <c r="D95" s="6">
        <v>45292</v>
      </c>
      <c r="E95" s="2" t="s">
        <v>78</v>
      </c>
      <c r="F95" s="2" t="s">
        <v>52</v>
      </c>
      <c r="G95" s="3">
        <v>1121</v>
      </c>
      <c r="H95" s="3">
        <v>152.45550827423165</v>
      </c>
      <c r="I95" s="2">
        <v>119</v>
      </c>
      <c r="J95" s="11">
        <f t="shared" si="26"/>
        <v>0.78055559518352691</v>
      </c>
      <c r="K95" s="9">
        <v>6403.1313475177294</v>
      </c>
      <c r="L95" s="9">
        <v>5144.0200000000004</v>
      </c>
      <c r="M95" s="11">
        <f t="shared" si="27"/>
        <v>0.80336006257222214</v>
      </c>
      <c r="N95" s="10">
        <v>309.22000000000003</v>
      </c>
      <c r="O95" s="2">
        <v>167</v>
      </c>
      <c r="P95" s="10">
        <f t="shared" si="28"/>
        <v>0.38483927300950777</v>
      </c>
      <c r="Q95" s="9">
        <f t="shared" si="29"/>
        <v>16.63546989198629</v>
      </c>
      <c r="R95" s="9">
        <f t="shared" si="30"/>
        <v>43.227058823529418</v>
      </c>
      <c r="S95" s="11">
        <f t="shared" si="31"/>
        <v>0.71257485029940115</v>
      </c>
      <c r="T95" s="11">
        <f t="shared" si="32"/>
        <v>0.10615521855486174</v>
      </c>
      <c r="U95" s="12">
        <v>0.66700000000000004</v>
      </c>
    </row>
    <row r="96" spans="1:21" outlineLevel="2" x14ac:dyDescent="0.25">
      <c r="A96" s="2" t="str">
        <f ca="1">LOOKUP(B96,'Time Frame'!$E$4:$E$9,'Time Frame'!$D$4:$D$9)</f>
        <v>6 Months</v>
      </c>
      <c r="B96" s="2">
        <f t="shared" ca="1" si="24"/>
        <v>277</v>
      </c>
      <c r="C96" s="6">
        <f t="shared" ca="1" si="25"/>
        <v>45569</v>
      </c>
      <c r="D96" s="6">
        <v>45292</v>
      </c>
      <c r="E96" s="2" t="s">
        <v>78</v>
      </c>
      <c r="F96" s="2" t="s">
        <v>52</v>
      </c>
      <c r="G96" s="3">
        <v>2027</v>
      </c>
      <c r="H96" s="3">
        <v>231.63678773742086</v>
      </c>
      <c r="I96" s="2">
        <v>182</v>
      </c>
      <c r="J96" s="11">
        <f t="shared" si="26"/>
        <v>0.78571284715928547</v>
      </c>
      <c r="K96" s="9">
        <v>9728.745084971677</v>
      </c>
      <c r="L96" s="9">
        <v>5029.4799999999996</v>
      </c>
      <c r="M96" s="11">
        <f t="shared" si="27"/>
        <v>0.51697109504587679</v>
      </c>
      <c r="N96" s="10">
        <v>487.78</v>
      </c>
      <c r="O96" s="2">
        <v>297</v>
      </c>
      <c r="P96" s="10">
        <f t="shared" si="28"/>
        <v>0.37311902907048261</v>
      </c>
      <c r="Q96" s="9">
        <f t="shared" si="29"/>
        <v>10.310959858952806</v>
      </c>
      <c r="R96" s="9">
        <f t="shared" si="30"/>
        <v>27.634505494505493</v>
      </c>
      <c r="S96" s="11">
        <f t="shared" si="31"/>
        <v>0.61279461279461278</v>
      </c>
      <c r="T96" s="11">
        <f t="shared" si="32"/>
        <v>8.9787863838184503E-2</v>
      </c>
      <c r="U96" s="12">
        <v>0.53700000000000003</v>
      </c>
    </row>
    <row r="97" spans="1:21" outlineLevel="2" x14ac:dyDescent="0.25">
      <c r="A97" s="2" t="str">
        <f ca="1">LOOKUP(B97,'Time Frame'!$E$4:$E$9,'Time Frame'!$D$4:$D$9)</f>
        <v>6 Months</v>
      </c>
      <c r="B97" s="2">
        <f t="shared" ca="1" si="24"/>
        <v>277</v>
      </c>
      <c r="C97" s="6">
        <f t="shared" ca="1" si="25"/>
        <v>45569</v>
      </c>
      <c r="D97" s="6">
        <v>45292</v>
      </c>
      <c r="E97" s="2" t="s">
        <v>78</v>
      </c>
      <c r="F97" s="2" t="s">
        <v>52</v>
      </c>
      <c r="G97" s="3">
        <v>2452</v>
      </c>
      <c r="H97" s="3">
        <v>251.84009668912975</v>
      </c>
      <c r="I97" s="2">
        <v>232</v>
      </c>
      <c r="J97" s="11">
        <f t="shared" si="26"/>
        <v>0.92121946842475888</v>
      </c>
      <c r="K97" s="9">
        <v>10577.28406094345</v>
      </c>
      <c r="L97" s="9">
        <v>7989.07</v>
      </c>
      <c r="M97" s="11">
        <f t="shared" si="27"/>
        <v>0.75530447645814747</v>
      </c>
      <c r="N97" s="10">
        <v>546.85</v>
      </c>
      <c r="O97" s="2">
        <v>397</v>
      </c>
      <c r="P97" s="10">
        <f t="shared" si="28"/>
        <v>0.42424796562128553</v>
      </c>
      <c r="Q97" s="9">
        <f t="shared" si="29"/>
        <v>14.609252994422601</v>
      </c>
      <c r="R97" s="9">
        <f t="shared" si="30"/>
        <v>34.435646551724133</v>
      </c>
      <c r="S97" s="11">
        <f t="shared" si="31"/>
        <v>0.58438287153652391</v>
      </c>
      <c r="T97" s="11">
        <f t="shared" si="32"/>
        <v>9.461663947797716E-2</v>
      </c>
      <c r="U97" s="12">
        <v>0.60199999999999998</v>
      </c>
    </row>
    <row r="98" spans="1:21" outlineLevel="2" x14ac:dyDescent="0.25">
      <c r="A98" s="2" t="str">
        <f ca="1">LOOKUP(B98,'Time Frame'!$E$4:$E$9,'Time Frame'!$D$4:$D$9)</f>
        <v>6 Months</v>
      </c>
      <c r="B98" s="2">
        <f t="shared" ca="1" si="24"/>
        <v>277</v>
      </c>
      <c r="C98" s="6">
        <f t="shared" ca="1" si="25"/>
        <v>45569</v>
      </c>
      <c r="D98" s="6">
        <v>45292</v>
      </c>
      <c r="E98" s="2" t="s">
        <v>78</v>
      </c>
      <c r="F98" s="2" t="s">
        <v>52</v>
      </c>
      <c r="G98" s="3">
        <v>3013</v>
      </c>
      <c r="H98" s="3">
        <v>315.00495049504951</v>
      </c>
      <c r="I98" s="2">
        <v>322</v>
      </c>
      <c r="J98" s="11">
        <f t="shared" si="26"/>
        <v>1.0222061573761216</v>
      </c>
      <c r="K98" s="9">
        <v>13230.20792079208</v>
      </c>
      <c r="L98" s="9">
        <v>12943.2</v>
      </c>
      <c r="M98" s="11">
        <f t="shared" si="27"/>
        <v>0.97830662053760864</v>
      </c>
      <c r="N98" s="10">
        <v>635.22</v>
      </c>
      <c r="O98" s="2">
        <v>540</v>
      </c>
      <c r="P98" s="10">
        <f t="shared" si="28"/>
        <v>0.50691099146752305</v>
      </c>
      <c r="Q98" s="9">
        <f t="shared" si="29"/>
        <v>20.375932747709456</v>
      </c>
      <c r="R98" s="9">
        <f t="shared" si="30"/>
        <v>40.196273291925465</v>
      </c>
      <c r="S98" s="11">
        <f t="shared" si="31"/>
        <v>0.59629629629629632</v>
      </c>
      <c r="T98" s="11">
        <f t="shared" si="32"/>
        <v>0.10687022900763359</v>
      </c>
      <c r="U98" s="12">
        <v>0.63600000000000001</v>
      </c>
    </row>
    <row r="99" spans="1:21" outlineLevel="2" x14ac:dyDescent="0.25">
      <c r="A99" s="2" t="str">
        <f ca="1">LOOKUP(B99,'Time Frame'!$E$4:$E$9,'Time Frame'!$D$4:$D$9)</f>
        <v>6 Months</v>
      </c>
      <c r="B99" s="2">
        <f t="shared" ca="1" si="24"/>
        <v>277</v>
      </c>
      <c r="C99" s="6">
        <f t="shared" ca="1" si="25"/>
        <v>45569</v>
      </c>
      <c r="D99" s="6">
        <v>45292</v>
      </c>
      <c r="E99" s="5" t="s">
        <v>78</v>
      </c>
      <c r="F99" s="2" t="s">
        <v>52</v>
      </c>
      <c r="G99" s="4">
        <v>870</v>
      </c>
      <c r="H99" s="3">
        <v>129</v>
      </c>
      <c r="I99" s="2">
        <v>80</v>
      </c>
      <c r="J99" s="11">
        <f t="shared" si="26"/>
        <v>0.62015503875968991</v>
      </c>
      <c r="K99" s="9">
        <v>5418</v>
      </c>
      <c r="L99" s="9">
        <v>1544.34</v>
      </c>
      <c r="M99" s="11">
        <f t="shared" si="27"/>
        <v>0.28503875968992248</v>
      </c>
      <c r="N99" s="10">
        <v>347.07</v>
      </c>
      <c r="O99" s="2">
        <v>88</v>
      </c>
      <c r="P99" s="10">
        <f t="shared" si="28"/>
        <v>0.2305010516610482</v>
      </c>
      <c r="Q99" s="9">
        <f t="shared" si="29"/>
        <v>4.4496499265277896</v>
      </c>
      <c r="R99" s="9">
        <f t="shared" si="30"/>
        <v>19.30425</v>
      </c>
      <c r="S99" s="11">
        <f t="shared" si="31"/>
        <v>0.90909090909090906</v>
      </c>
      <c r="T99" s="11">
        <f t="shared" si="32"/>
        <v>9.1954022988505746E-2</v>
      </c>
      <c r="U99" s="12">
        <v>0.57699999999999996</v>
      </c>
    </row>
    <row r="100" spans="1:21" outlineLevel="2" x14ac:dyDescent="0.25">
      <c r="A100" s="2" t="str">
        <f ca="1">LOOKUP(B100,'Time Frame'!$E$4:$E$9,'Time Frame'!$D$4:$D$9)</f>
        <v>6 Months</v>
      </c>
      <c r="B100" s="2">
        <f t="shared" ca="1" si="24"/>
        <v>277</v>
      </c>
      <c r="C100" s="6">
        <f t="shared" ca="1" si="25"/>
        <v>45569</v>
      </c>
      <c r="D100" s="6">
        <v>45292</v>
      </c>
      <c r="E100" s="2" t="s">
        <v>78</v>
      </c>
      <c r="F100" s="2" t="s">
        <v>52</v>
      </c>
      <c r="G100" s="3">
        <v>2287</v>
      </c>
      <c r="H100" s="3">
        <v>279.63845091639467</v>
      </c>
      <c r="I100" s="2">
        <v>254</v>
      </c>
      <c r="J100" s="11">
        <f t="shared" si="26"/>
        <v>0.90831571683945578</v>
      </c>
      <c r="K100" s="9">
        <v>11744.814938488576</v>
      </c>
      <c r="L100" s="9">
        <v>9791.8799999999992</v>
      </c>
      <c r="M100" s="11">
        <f t="shared" si="27"/>
        <v>0.83371939458248312</v>
      </c>
      <c r="N100" s="10">
        <v>633.70000000000005</v>
      </c>
      <c r="O100" s="2">
        <v>423</v>
      </c>
      <c r="P100" s="10">
        <f t="shared" si="28"/>
        <v>0.40082057756035977</v>
      </c>
      <c r="Q100" s="9">
        <f t="shared" si="29"/>
        <v>15.451917311030453</v>
      </c>
      <c r="R100" s="9">
        <f t="shared" si="30"/>
        <v>38.550708661417318</v>
      </c>
      <c r="S100" s="11">
        <f t="shared" si="31"/>
        <v>0.60047281323877066</v>
      </c>
      <c r="T100" s="11">
        <f t="shared" si="32"/>
        <v>0.11106252732837779</v>
      </c>
      <c r="U100" s="12">
        <v>0.53400000000000003</v>
      </c>
    </row>
    <row r="101" spans="1:21" outlineLevel="2" x14ac:dyDescent="0.25">
      <c r="A101" s="2" t="str">
        <f ca="1">LOOKUP(B101,'Time Frame'!$E$4:$E$9,'Time Frame'!$D$4:$D$9)</f>
        <v>6 Months</v>
      </c>
      <c r="B101" s="2">
        <f t="shared" ca="1" si="24"/>
        <v>277</v>
      </c>
      <c r="C101" s="6">
        <f t="shared" ca="1" si="25"/>
        <v>45569</v>
      </c>
      <c r="D101" s="6">
        <v>45292</v>
      </c>
      <c r="E101" s="2" t="s">
        <v>78</v>
      </c>
      <c r="F101" s="2" t="s">
        <v>52</v>
      </c>
      <c r="G101" s="3">
        <v>2220</v>
      </c>
      <c r="H101" s="3">
        <v>259.89618874773134</v>
      </c>
      <c r="I101" s="2">
        <v>248</v>
      </c>
      <c r="J101" s="11">
        <f t="shared" si="26"/>
        <v>0.95422715198306196</v>
      </c>
      <c r="K101" s="9">
        <v>10915.639927404716</v>
      </c>
      <c r="L101" s="9">
        <v>10402.459999999999</v>
      </c>
      <c r="M101" s="11">
        <f t="shared" si="27"/>
        <v>0.9529867299748197</v>
      </c>
      <c r="N101" s="10">
        <v>611.95000000000005</v>
      </c>
      <c r="O101" s="2">
        <v>305</v>
      </c>
      <c r="P101" s="10">
        <f t="shared" si="28"/>
        <v>0.40526186779965678</v>
      </c>
      <c r="Q101" s="9">
        <f t="shared" si="29"/>
        <v>16.99887245690007</v>
      </c>
      <c r="R101" s="9">
        <f t="shared" si="30"/>
        <v>41.945403225806452</v>
      </c>
      <c r="S101" s="11">
        <f t="shared" si="31"/>
        <v>0.81311475409836065</v>
      </c>
      <c r="T101" s="11">
        <f t="shared" si="32"/>
        <v>0.11171171171171171</v>
      </c>
      <c r="U101" s="12">
        <v>0.504</v>
      </c>
    </row>
    <row r="102" spans="1:21" outlineLevel="2" x14ac:dyDescent="0.25">
      <c r="A102" s="2" t="str">
        <f ca="1">LOOKUP(B102,'Time Frame'!$E$4:$E$9,'Time Frame'!$D$4:$D$9)</f>
        <v>6 Months</v>
      </c>
      <c r="B102" s="2">
        <f t="shared" ca="1" si="24"/>
        <v>277</v>
      </c>
      <c r="C102" s="6">
        <f t="shared" ca="1" si="25"/>
        <v>45569</v>
      </c>
      <c r="D102" s="6">
        <v>45292</v>
      </c>
      <c r="E102" s="2" t="s">
        <v>78</v>
      </c>
      <c r="F102" s="2" t="s">
        <v>52</v>
      </c>
      <c r="G102" s="3">
        <v>1562</v>
      </c>
      <c r="H102" s="3">
        <v>209.11890871654086</v>
      </c>
      <c r="I102" s="2">
        <v>156</v>
      </c>
      <c r="J102" s="11">
        <f t="shared" si="26"/>
        <v>0.74598706045973517</v>
      </c>
      <c r="K102" s="9">
        <v>8782.9941660947152</v>
      </c>
      <c r="L102" s="9">
        <v>5959.37</v>
      </c>
      <c r="M102" s="11">
        <f t="shared" si="27"/>
        <v>0.6785123486709298</v>
      </c>
      <c r="N102" s="10">
        <v>518.57000000000005</v>
      </c>
      <c r="O102" s="2">
        <v>185</v>
      </c>
      <c r="P102" s="10">
        <f t="shared" si="28"/>
        <v>0.30082727500626721</v>
      </c>
      <c r="Q102" s="9">
        <f t="shared" si="29"/>
        <v>11.491929729833965</v>
      </c>
      <c r="R102" s="9">
        <f t="shared" si="30"/>
        <v>38.201089743589741</v>
      </c>
      <c r="S102" s="11">
        <f t="shared" si="31"/>
        <v>0.84324324324324329</v>
      </c>
      <c r="T102" s="11">
        <f t="shared" si="32"/>
        <v>9.9871959026888599E-2</v>
      </c>
      <c r="U102" s="12">
        <v>0.58899999999999997</v>
      </c>
    </row>
    <row r="103" spans="1:21" outlineLevel="2" x14ac:dyDescent="0.25">
      <c r="A103" s="2" t="str">
        <f ca="1">LOOKUP(B103,'Time Frame'!$E$4:$E$9,'Time Frame'!$D$4:$D$9)</f>
        <v>6 Months</v>
      </c>
      <c r="B103" s="2">
        <f t="shared" ca="1" si="24"/>
        <v>277</v>
      </c>
      <c r="C103" s="6">
        <f t="shared" ca="1" si="25"/>
        <v>45569</v>
      </c>
      <c r="D103" s="6">
        <v>45292</v>
      </c>
      <c r="E103" s="2" t="s">
        <v>78</v>
      </c>
      <c r="F103" s="2" t="s">
        <v>52</v>
      </c>
      <c r="G103" s="3">
        <v>1583</v>
      </c>
      <c r="H103" s="3">
        <v>193.87290233837686</v>
      </c>
      <c r="I103" s="2">
        <v>183</v>
      </c>
      <c r="J103" s="11">
        <f t="shared" si="26"/>
        <v>0.94391736953831851</v>
      </c>
      <c r="K103" s="9">
        <v>8142.661898211828</v>
      </c>
      <c r="L103" s="9">
        <v>7493.38</v>
      </c>
      <c r="M103" s="11">
        <f t="shared" si="27"/>
        <v>0.9202617146176223</v>
      </c>
      <c r="N103" s="10">
        <v>495.88</v>
      </c>
      <c r="O103" s="2">
        <v>321</v>
      </c>
      <c r="P103" s="10">
        <f t="shared" si="28"/>
        <v>0.36904089699120757</v>
      </c>
      <c r="Q103" s="9">
        <f t="shared" si="29"/>
        <v>15.111276921835929</v>
      </c>
      <c r="R103" s="9">
        <f t="shared" si="30"/>
        <v>40.947431693989074</v>
      </c>
      <c r="S103" s="11">
        <f t="shared" si="31"/>
        <v>0.57009345794392519</v>
      </c>
      <c r="T103" s="11">
        <f t="shared" si="32"/>
        <v>0.11560328490208464</v>
      </c>
      <c r="U103" s="12">
        <v>0.66800000000000004</v>
      </c>
    </row>
    <row r="104" spans="1:21" outlineLevel="2" x14ac:dyDescent="0.25">
      <c r="A104" s="2" t="str">
        <f ca="1">LOOKUP(B104,'Time Frame'!$E$4:$E$9,'Time Frame'!$D$4:$D$9)</f>
        <v>6 Months</v>
      </c>
      <c r="B104" s="2">
        <f t="shared" ca="1" si="24"/>
        <v>277</v>
      </c>
      <c r="C104" s="6">
        <f t="shared" ca="1" si="25"/>
        <v>45569</v>
      </c>
      <c r="D104" s="6">
        <v>45292</v>
      </c>
      <c r="E104" s="2" t="s">
        <v>78</v>
      </c>
      <c r="F104" s="2" t="s">
        <v>52</v>
      </c>
      <c r="G104" s="3">
        <v>1508</v>
      </c>
      <c r="H104" s="3">
        <v>212.10273972602741</v>
      </c>
      <c r="I104" s="2">
        <v>179</v>
      </c>
      <c r="J104" s="11">
        <f t="shared" si="26"/>
        <v>0.8439306358381502</v>
      </c>
      <c r="K104" s="9">
        <v>8908.3150684931516</v>
      </c>
      <c r="L104" s="9">
        <v>7799.29</v>
      </c>
      <c r="M104" s="11">
        <f t="shared" si="27"/>
        <v>0.87550675296436908</v>
      </c>
      <c r="N104" s="10">
        <v>472.17</v>
      </c>
      <c r="O104" s="2">
        <v>214</v>
      </c>
      <c r="P104" s="10">
        <f t="shared" si="28"/>
        <v>0.37910074761208884</v>
      </c>
      <c r="Q104" s="9">
        <f t="shared" si="29"/>
        <v>16.517970222589319</v>
      </c>
      <c r="R104" s="9">
        <f t="shared" si="30"/>
        <v>43.571452513966477</v>
      </c>
      <c r="S104" s="11">
        <f t="shared" si="31"/>
        <v>0.83644859813084116</v>
      </c>
      <c r="T104" s="11">
        <f t="shared" si="32"/>
        <v>0.11870026525198939</v>
      </c>
      <c r="U104" s="12">
        <v>0.58799999999999997</v>
      </c>
    </row>
    <row r="105" spans="1:21" outlineLevel="2" x14ac:dyDescent="0.25">
      <c r="A105" s="2" t="str">
        <f ca="1">LOOKUP(B105,'Time Frame'!$E$4:$E$9,'Time Frame'!$D$4:$D$9)</f>
        <v>6 Months</v>
      </c>
      <c r="B105" s="2">
        <f t="shared" ca="1" si="24"/>
        <v>277</v>
      </c>
      <c r="C105" s="6">
        <f t="shared" ca="1" si="25"/>
        <v>45569</v>
      </c>
      <c r="D105" s="6">
        <v>45292</v>
      </c>
      <c r="E105" s="2" t="s">
        <v>78</v>
      </c>
      <c r="F105" s="2" t="s">
        <v>52</v>
      </c>
      <c r="G105" s="3">
        <v>1504</v>
      </c>
      <c r="H105" s="3">
        <v>206.95984489444206</v>
      </c>
      <c r="I105" s="2">
        <v>138</v>
      </c>
      <c r="J105" s="11">
        <f t="shared" si="26"/>
        <v>0.66679601577004277</v>
      </c>
      <c r="K105" s="9">
        <v>8692.3134855665667</v>
      </c>
      <c r="L105" s="9">
        <v>4202.1400000000003</v>
      </c>
      <c r="M105" s="11">
        <f t="shared" si="27"/>
        <v>0.48343171320012557</v>
      </c>
      <c r="N105" s="10">
        <v>364.72</v>
      </c>
      <c r="O105" s="2">
        <v>162</v>
      </c>
      <c r="P105" s="10">
        <f t="shared" si="28"/>
        <v>0.37837245009870585</v>
      </c>
      <c r="Q105" s="9">
        <f t="shared" si="29"/>
        <v>11.521550778679535</v>
      </c>
      <c r="R105" s="9">
        <f t="shared" si="30"/>
        <v>30.450289855072466</v>
      </c>
      <c r="S105" s="11">
        <f t="shared" si="31"/>
        <v>0.85185185185185186</v>
      </c>
      <c r="T105" s="11">
        <f t="shared" si="32"/>
        <v>9.1755319148936171E-2</v>
      </c>
      <c r="U105" s="12">
        <v>0.61699999999999999</v>
      </c>
    </row>
    <row r="106" spans="1:21" outlineLevel="2" x14ac:dyDescent="0.25">
      <c r="A106" s="2" t="str">
        <f ca="1">LOOKUP(B106,'Time Frame'!$E$4:$E$9,'Time Frame'!$D$4:$D$9)</f>
        <v>6 Months</v>
      </c>
      <c r="B106" s="2">
        <f t="shared" ca="1" si="24"/>
        <v>277</v>
      </c>
      <c r="C106" s="6">
        <f t="shared" ca="1" si="25"/>
        <v>45569</v>
      </c>
      <c r="D106" s="6">
        <v>45292</v>
      </c>
      <c r="E106" s="2" t="s">
        <v>78</v>
      </c>
      <c r="F106" s="2" t="s">
        <v>52</v>
      </c>
      <c r="G106" s="3">
        <v>1621</v>
      </c>
      <c r="H106" s="3">
        <v>183.71686592655851</v>
      </c>
      <c r="I106" s="2">
        <v>158</v>
      </c>
      <c r="J106" s="11">
        <f t="shared" si="26"/>
        <v>0.86001902548871634</v>
      </c>
      <c r="K106" s="9">
        <v>7716.1083689154575</v>
      </c>
      <c r="L106" s="9">
        <v>3278.3</v>
      </c>
      <c r="M106" s="11">
        <f t="shared" si="27"/>
        <v>0.42486443207650071</v>
      </c>
      <c r="N106" s="10">
        <v>532.27</v>
      </c>
      <c r="O106" s="2">
        <v>274</v>
      </c>
      <c r="P106" s="10">
        <f t="shared" si="28"/>
        <v>0.29684182839536327</v>
      </c>
      <c r="Q106" s="9">
        <f t="shared" si="29"/>
        <v>6.1590921900539204</v>
      </c>
      <c r="R106" s="9">
        <f t="shared" si="30"/>
        <v>20.748734177215191</v>
      </c>
      <c r="S106" s="11">
        <f t="shared" si="31"/>
        <v>0.57664233576642332</v>
      </c>
      <c r="T106" s="11">
        <f t="shared" si="32"/>
        <v>9.7470697100555212E-2</v>
      </c>
      <c r="U106" s="12">
        <v>0.47599999999999998</v>
      </c>
    </row>
    <row r="107" spans="1:21" outlineLevel="2" x14ac:dyDescent="0.25">
      <c r="A107" s="2" t="str">
        <f ca="1">LOOKUP(B107,'Time Frame'!$E$4:$E$9,'Time Frame'!$D$4:$D$9)</f>
        <v>6 Months</v>
      </c>
      <c r="B107" s="2">
        <f t="shared" ca="1" si="24"/>
        <v>277</v>
      </c>
      <c r="C107" s="6">
        <f t="shared" ca="1" si="25"/>
        <v>45569</v>
      </c>
      <c r="D107" s="6">
        <v>45292</v>
      </c>
      <c r="E107" s="2" t="s">
        <v>78</v>
      </c>
      <c r="F107" s="2" t="s">
        <v>52</v>
      </c>
      <c r="G107" s="3">
        <v>1777</v>
      </c>
      <c r="H107" s="3">
        <v>195.48244453094594</v>
      </c>
      <c r="I107" s="2">
        <v>198</v>
      </c>
      <c r="J107" s="11">
        <f t="shared" si="26"/>
        <v>1.0128786780577399</v>
      </c>
      <c r="K107" s="9">
        <v>8210.2626702997295</v>
      </c>
      <c r="L107" s="9">
        <v>4812.7299999999996</v>
      </c>
      <c r="M107" s="11">
        <f t="shared" si="27"/>
        <v>0.58618465611457748</v>
      </c>
      <c r="N107" s="10">
        <v>506.78</v>
      </c>
      <c r="O107" s="2">
        <v>343</v>
      </c>
      <c r="P107" s="10">
        <f t="shared" si="28"/>
        <v>0.39070207979793997</v>
      </c>
      <c r="Q107" s="9">
        <f t="shared" si="29"/>
        <v>9.4966849520501988</v>
      </c>
      <c r="R107" s="9">
        <f t="shared" si="30"/>
        <v>24.306717171717171</v>
      </c>
      <c r="S107" s="11">
        <f t="shared" si="31"/>
        <v>0.57725947521865895</v>
      </c>
      <c r="T107" s="11">
        <f t="shared" si="32"/>
        <v>0.11142374788970175</v>
      </c>
      <c r="U107" s="12">
        <v>0.59899999999999998</v>
      </c>
    </row>
    <row r="108" spans="1:21" outlineLevel="2" x14ac:dyDescent="0.25">
      <c r="A108" s="2" t="str">
        <f ca="1">LOOKUP(B108,'Time Frame'!$E$4:$E$9,'Time Frame'!$D$4:$D$9)</f>
        <v>6 Months</v>
      </c>
      <c r="B108" s="2">
        <f t="shared" ca="1" si="24"/>
        <v>277</v>
      </c>
      <c r="C108" s="6">
        <f t="shared" ca="1" si="25"/>
        <v>45569</v>
      </c>
      <c r="D108" s="6">
        <v>45292</v>
      </c>
      <c r="E108" s="2" t="s">
        <v>78</v>
      </c>
      <c r="F108" s="2" t="s">
        <v>52</v>
      </c>
      <c r="G108" s="3">
        <v>2283</v>
      </c>
      <c r="H108" s="3">
        <v>282.99489137448921</v>
      </c>
      <c r="I108" s="2">
        <v>350</v>
      </c>
      <c r="J108" s="11">
        <f t="shared" si="26"/>
        <v>1.2367714424103948</v>
      </c>
      <c r="K108" s="9">
        <v>11885.785437728548</v>
      </c>
      <c r="L108" s="9">
        <v>16497.2</v>
      </c>
      <c r="M108" s="11">
        <f t="shared" si="27"/>
        <v>1.3879772680090317</v>
      </c>
      <c r="N108" s="10">
        <v>625.5</v>
      </c>
      <c r="O108" s="2">
        <v>416</v>
      </c>
      <c r="P108" s="10">
        <f t="shared" si="28"/>
        <v>0.55955235811350923</v>
      </c>
      <c r="Q108" s="9">
        <f t="shared" si="29"/>
        <v>26.374420463629097</v>
      </c>
      <c r="R108" s="9">
        <f t="shared" si="30"/>
        <v>47.134857142857143</v>
      </c>
      <c r="S108" s="11">
        <f t="shared" si="31"/>
        <v>0.84134615384615385</v>
      </c>
      <c r="T108" s="11">
        <f t="shared" si="32"/>
        <v>0.15330705212439771</v>
      </c>
      <c r="U108" s="12">
        <v>0.63300000000000001</v>
      </c>
    </row>
    <row r="109" spans="1:21" outlineLevel="2" x14ac:dyDescent="0.25">
      <c r="A109" s="2" t="str">
        <f ca="1">LOOKUP(B109,'Time Frame'!$E$4:$E$9,'Time Frame'!$D$4:$D$9)</f>
        <v>6 Months</v>
      </c>
      <c r="B109" s="2">
        <f t="shared" ca="1" si="24"/>
        <v>277</v>
      </c>
      <c r="C109" s="6">
        <f t="shared" ca="1" si="25"/>
        <v>45569</v>
      </c>
      <c r="D109" s="6">
        <v>45292</v>
      </c>
      <c r="E109" s="2" t="s">
        <v>78</v>
      </c>
      <c r="F109" s="2" t="s">
        <v>52</v>
      </c>
      <c r="G109" s="3">
        <v>2221</v>
      </c>
      <c r="H109" s="3">
        <v>246.85994089199355</v>
      </c>
      <c r="I109" s="2">
        <v>258</v>
      </c>
      <c r="J109" s="11">
        <f t="shared" si="26"/>
        <v>1.0451270427585513</v>
      </c>
      <c r="K109" s="9">
        <v>10368.117517463728</v>
      </c>
      <c r="L109" s="9">
        <v>10442.379999999999</v>
      </c>
      <c r="M109" s="11">
        <f t="shared" si="27"/>
        <v>1.0071625810964415</v>
      </c>
      <c r="N109" s="10">
        <v>2372</v>
      </c>
      <c r="O109" s="2">
        <v>326</v>
      </c>
      <c r="P109" s="10">
        <f t="shared" si="28"/>
        <v>0.1087689713322091</v>
      </c>
      <c r="Q109" s="9">
        <f t="shared" si="29"/>
        <v>4.4023524451939284</v>
      </c>
      <c r="R109" s="9">
        <f t="shared" si="30"/>
        <v>40.474341085271313</v>
      </c>
      <c r="S109" s="11">
        <f t="shared" si="31"/>
        <v>0.79141104294478526</v>
      </c>
      <c r="T109" s="11">
        <f t="shared" si="32"/>
        <v>0.11616389013957677</v>
      </c>
      <c r="U109" s="12">
        <v>0.69899999999999995</v>
      </c>
    </row>
    <row r="110" spans="1:21" outlineLevel="2" x14ac:dyDescent="0.25">
      <c r="A110" s="2" t="str">
        <f ca="1">LOOKUP(B110,'Time Frame'!$E$4:$E$9,'Time Frame'!$D$4:$D$9)</f>
        <v>6 Months</v>
      </c>
      <c r="B110" s="2">
        <f t="shared" ca="1" si="24"/>
        <v>277</v>
      </c>
      <c r="C110" s="6">
        <f t="shared" ca="1" si="25"/>
        <v>45569</v>
      </c>
      <c r="D110" s="6">
        <v>45292</v>
      </c>
      <c r="E110" s="2" t="s">
        <v>78</v>
      </c>
      <c r="F110" s="2" t="s">
        <v>52</v>
      </c>
      <c r="G110" s="3">
        <v>2590</v>
      </c>
      <c r="H110" s="3">
        <v>248.94923979727926</v>
      </c>
      <c r="I110" s="2">
        <v>334</v>
      </c>
      <c r="J110" s="11">
        <f t="shared" si="26"/>
        <v>1.3416389633162891</v>
      </c>
      <c r="K110" s="9">
        <v>10455.868071485729</v>
      </c>
      <c r="L110" s="9">
        <v>17218.91</v>
      </c>
      <c r="M110" s="11">
        <f t="shared" si="27"/>
        <v>1.6468178330365328</v>
      </c>
      <c r="N110" s="10">
        <v>1569.3</v>
      </c>
      <c r="O110" s="2">
        <v>313</v>
      </c>
      <c r="P110" s="10">
        <f t="shared" si="28"/>
        <v>0.21283374753074619</v>
      </c>
      <c r="Q110" s="9">
        <f t="shared" si="29"/>
        <v>10.972350729624674</v>
      </c>
      <c r="R110" s="9">
        <f t="shared" si="30"/>
        <v>51.553622754491016</v>
      </c>
      <c r="S110" s="11">
        <f t="shared" si="31"/>
        <v>1.0670926517571886</v>
      </c>
      <c r="T110" s="11">
        <f t="shared" si="32"/>
        <v>0.12895752895752896</v>
      </c>
      <c r="U110" s="12">
        <v>0.61499999999999999</v>
      </c>
    </row>
    <row r="111" spans="1:21" outlineLevel="2" x14ac:dyDescent="0.25">
      <c r="A111" s="2" t="str">
        <f ca="1">LOOKUP(B111,'Time Frame'!$E$4:$E$9,'Time Frame'!$D$4:$D$9)</f>
        <v>6 Months</v>
      </c>
      <c r="B111" s="2">
        <f t="shared" ca="1" si="24"/>
        <v>277</v>
      </c>
      <c r="C111" s="6">
        <f t="shared" ca="1" si="25"/>
        <v>45569</v>
      </c>
      <c r="D111" s="6">
        <v>45292</v>
      </c>
      <c r="E111" s="2" t="s">
        <v>78</v>
      </c>
      <c r="F111" s="2" t="s">
        <v>52</v>
      </c>
      <c r="G111" s="3">
        <v>1107</v>
      </c>
      <c r="H111" s="3">
        <v>137.92421417155035</v>
      </c>
      <c r="I111" s="2">
        <v>140</v>
      </c>
      <c r="J111" s="11">
        <f t="shared" si="26"/>
        <v>1.0150501914469332</v>
      </c>
      <c r="K111" s="9">
        <v>5792.8169952051148</v>
      </c>
      <c r="L111" s="9">
        <v>3067.06</v>
      </c>
      <c r="M111" s="11">
        <f t="shared" si="27"/>
        <v>0.52945915649306652</v>
      </c>
      <c r="N111" s="10">
        <v>337.57</v>
      </c>
      <c r="O111" s="2">
        <v>171</v>
      </c>
      <c r="P111" s="10">
        <f t="shared" si="28"/>
        <v>0.41472879699025389</v>
      </c>
      <c r="Q111" s="9">
        <f t="shared" si="29"/>
        <v>9.0857007435494861</v>
      </c>
      <c r="R111" s="9">
        <f t="shared" si="30"/>
        <v>21.90757142857143</v>
      </c>
      <c r="S111" s="11">
        <f t="shared" si="31"/>
        <v>0.81871345029239762</v>
      </c>
      <c r="T111" s="11">
        <f t="shared" si="32"/>
        <v>0.12646793134598014</v>
      </c>
      <c r="U111" s="12">
        <v>0.51</v>
      </c>
    </row>
    <row r="112" spans="1:21" outlineLevel="2" x14ac:dyDescent="0.25">
      <c r="A112" s="2" t="str">
        <f ca="1">LOOKUP(B112,'Time Frame'!$E$4:$E$9,'Time Frame'!$D$4:$D$9)</f>
        <v>6 Months</v>
      </c>
      <c r="B112" s="2">
        <f t="shared" ca="1" si="24"/>
        <v>277</v>
      </c>
      <c r="C112" s="6">
        <f t="shared" ca="1" si="25"/>
        <v>45569</v>
      </c>
      <c r="D112" s="6">
        <v>45292</v>
      </c>
      <c r="E112" s="5" t="s">
        <v>78</v>
      </c>
      <c r="F112" s="2" t="s">
        <v>52</v>
      </c>
      <c r="G112" s="4">
        <v>1255</v>
      </c>
      <c r="H112" s="3">
        <v>245</v>
      </c>
      <c r="I112" s="2">
        <v>132</v>
      </c>
      <c r="J112" s="11">
        <f t="shared" si="26"/>
        <v>0.53877551020408165</v>
      </c>
      <c r="K112" s="9">
        <v>10290</v>
      </c>
      <c r="L112" s="9">
        <v>4157.6099999999997</v>
      </c>
      <c r="M112" s="11">
        <f t="shared" si="27"/>
        <v>0.40404373177842562</v>
      </c>
      <c r="N112" s="10">
        <v>468.52</v>
      </c>
      <c r="O112" s="2">
        <v>135</v>
      </c>
      <c r="P112" s="10">
        <f t="shared" si="28"/>
        <v>0.28173823956287886</v>
      </c>
      <c r="Q112" s="9">
        <f t="shared" si="29"/>
        <v>8.8739221377956117</v>
      </c>
      <c r="R112" s="9">
        <f t="shared" si="30"/>
        <v>31.497045454545454</v>
      </c>
      <c r="S112" s="11">
        <f t="shared" si="31"/>
        <v>0.97777777777777775</v>
      </c>
      <c r="T112" s="11">
        <f t="shared" si="32"/>
        <v>0.1051792828685259</v>
      </c>
      <c r="U112" s="12">
        <v>0.627</v>
      </c>
    </row>
    <row r="113" spans="1:21" outlineLevel="2" x14ac:dyDescent="0.25">
      <c r="A113" s="2" t="str">
        <f ca="1">LOOKUP(B113,'Time Frame'!$E$4:$E$9,'Time Frame'!$D$4:$D$9)</f>
        <v>6 Months</v>
      </c>
      <c r="B113" s="2">
        <f t="shared" ca="1" si="24"/>
        <v>277</v>
      </c>
      <c r="C113" s="6">
        <f t="shared" ca="1" si="25"/>
        <v>45569</v>
      </c>
      <c r="D113" s="6">
        <v>45292</v>
      </c>
      <c r="E113" s="2" t="s">
        <v>78</v>
      </c>
      <c r="F113" s="2" t="s">
        <v>52</v>
      </c>
      <c r="G113" s="3">
        <v>942</v>
      </c>
      <c r="H113" s="3">
        <v>130.76917808219179</v>
      </c>
      <c r="I113" s="2">
        <v>74</v>
      </c>
      <c r="J113" s="11">
        <f t="shared" si="26"/>
        <v>0.56588258093576993</v>
      </c>
      <c r="K113" s="9">
        <v>5492.3054794520549</v>
      </c>
      <c r="L113" s="9">
        <v>2828.13</v>
      </c>
      <c r="M113" s="11">
        <f t="shared" si="27"/>
        <v>0.51492583771617728</v>
      </c>
      <c r="N113" s="10">
        <v>380.02</v>
      </c>
      <c r="O113" s="2">
        <v>145</v>
      </c>
      <c r="P113" s="10">
        <f t="shared" si="28"/>
        <v>0.19472659333719278</v>
      </c>
      <c r="Q113" s="9">
        <f t="shared" si="29"/>
        <v>7.4420556812799337</v>
      </c>
      <c r="R113" s="9">
        <f t="shared" si="30"/>
        <v>38.217972972972973</v>
      </c>
      <c r="S113" s="11">
        <f t="shared" si="31"/>
        <v>0.51034482758620692</v>
      </c>
      <c r="T113" s="11">
        <f t="shared" si="32"/>
        <v>7.8556263269639062E-2</v>
      </c>
      <c r="U113" s="12">
        <v>0.50800000000000001</v>
      </c>
    </row>
    <row r="114" spans="1:21" outlineLevel="2" x14ac:dyDescent="0.25">
      <c r="A114" s="2" t="str">
        <f ca="1">LOOKUP(B114,'Time Frame'!$E$4:$E$9,'Time Frame'!$D$4:$D$9)</f>
        <v>6 Months</v>
      </c>
      <c r="B114" s="2">
        <f t="shared" ca="1" si="24"/>
        <v>277</v>
      </c>
      <c r="C114" s="6">
        <f t="shared" ca="1" si="25"/>
        <v>45569</v>
      </c>
      <c r="D114" s="6">
        <v>45292</v>
      </c>
      <c r="E114" s="2" t="s">
        <v>78</v>
      </c>
      <c r="F114" s="2" t="s">
        <v>52</v>
      </c>
      <c r="G114" s="3">
        <v>1529</v>
      </c>
      <c r="H114" s="3">
        <v>151.74535772801747</v>
      </c>
      <c r="I114" s="2">
        <v>152</v>
      </c>
      <c r="J114" s="11">
        <f t="shared" si="26"/>
        <v>1.0016780893715309</v>
      </c>
      <c r="K114" s="9">
        <v>6373.3050245767336</v>
      </c>
      <c r="L114" s="9">
        <v>6050.03</v>
      </c>
      <c r="M114" s="11">
        <f t="shared" si="27"/>
        <v>0.94927670599004421</v>
      </c>
      <c r="N114" s="10">
        <v>530.33000000000004</v>
      </c>
      <c r="O114" s="2">
        <v>206</v>
      </c>
      <c r="P114" s="10">
        <f t="shared" si="28"/>
        <v>0.28661399505967983</v>
      </c>
      <c r="Q114" s="9">
        <f t="shared" si="29"/>
        <v>11.408047819282332</v>
      </c>
      <c r="R114" s="9">
        <f t="shared" si="30"/>
        <v>39.802828947368418</v>
      </c>
      <c r="S114" s="11">
        <f t="shared" si="31"/>
        <v>0.73786407766990292</v>
      </c>
      <c r="T114" s="11">
        <f t="shared" si="32"/>
        <v>9.9411379986919554E-2</v>
      </c>
      <c r="U114" s="12">
        <v>0.55900000000000005</v>
      </c>
    </row>
    <row r="115" spans="1:21" outlineLevel="1" x14ac:dyDescent="0.25">
      <c r="A115" s="2" t="str">
        <f ca="1">LOOKUP(B115,'Time Frame'!$E$4:$E$9,'Time Frame'!$D$4:$D$9)</f>
        <v>6 Months</v>
      </c>
      <c r="B115" s="2">
        <f t="shared" ca="1" si="24"/>
        <v>277</v>
      </c>
      <c r="C115" s="6">
        <f t="shared" ca="1" si="25"/>
        <v>45569</v>
      </c>
      <c r="D115" s="6">
        <v>45292</v>
      </c>
      <c r="E115" s="2" t="s">
        <v>78</v>
      </c>
      <c r="F115" s="13" t="s">
        <v>52</v>
      </c>
      <c r="G115" s="3">
        <f t="shared" ref="G115:I115" si="36">SUM(G76:G114)</f>
        <v>68375</v>
      </c>
      <c r="H115" s="3">
        <f t="shared" si="36"/>
        <v>8268.2194566000344</v>
      </c>
      <c r="I115" s="3">
        <f t="shared" si="36"/>
        <v>7543</v>
      </c>
      <c r="J115" s="11">
        <f t="shared" si="26"/>
        <v>0.91228831547025102</v>
      </c>
      <c r="K115" s="9">
        <f t="shared" ref="K115:L115" si="37">SUM(K76:K114)</f>
        <v>347265.21717720159</v>
      </c>
      <c r="L115" s="9">
        <f t="shared" si="37"/>
        <v>283751.90000000008</v>
      </c>
      <c r="M115" s="11">
        <f t="shared" si="27"/>
        <v>0.81710429367651849</v>
      </c>
      <c r="N115" s="10">
        <f t="shared" ref="N115:O115" si="38">SUM(N76:N114)</f>
        <v>21680.010000000002</v>
      </c>
      <c r="O115" s="10">
        <f t="shared" si="38"/>
        <v>10787</v>
      </c>
      <c r="P115" s="10">
        <f t="shared" si="28"/>
        <v>0.3479241937619032</v>
      </c>
      <c r="Q115" s="9">
        <f t="shared" si="29"/>
        <v>13.088181232388733</v>
      </c>
      <c r="R115" s="9">
        <f t="shared" si="30"/>
        <v>37.617910645631724</v>
      </c>
      <c r="S115" s="11">
        <f t="shared" si="31"/>
        <v>0.69926763697042738</v>
      </c>
      <c r="T115" s="11">
        <f t="shared" si="32"/>
        <v>0.11031809872029251</v>
      </c>
      <c r="U115" s="12">
        <v>0.58825641025641029</v>
      </c>
    </row>
    <row r="116" spans="1:21" outlineLevel="2" x14ac:dyDescent="0.25">
      <c r="A116" s="2" t="str">
        <f ca="1">LOOKUP(B116,'Time Frame'!$E$4:$E$9,'Time Frame'!$D$4:$D$9)</f>
        <v>6 Months</v>
      </c>
      <c r="B116" s="2">
        <f t="shared" ca="1" si="24"/>
        <v>277</v>
      </c>
      <c r="C116" s="6">
        <f t="shared" ca="1" si="25"/>
        <v>45569</v>
      </c>
      <c r="D116" s="6">
        <v>45292</v>
      </c>
      <c r="E116" s="2" t="s">
        <v>116</v>
      </c>
      <c r="F116" s="2" t="s">
        <v>35</v>
      </c>
      <c r="G116" s="3">
        <v>824</v>
      </c>
      <c r="H116" s="3">
        <v>157.73999999999995</v>
      </c>
      <c r="I116" s="2">
        <v>114</v>
      </c>
      <c r="J116" s="11">
        <f t="shared" si="26"/>
        <v>0.72270825408900741</v>
      </c>
      <c r="K116" s="9">
        <v>6625.0799999999981</v>
      </c>
      <c r="L116" s="9">
        <v>4384.6499999999996</v>
      </c>
      <c r="M116" s="11">
        <f t="shared" si="27"/>
        <v>0.66182597040337643</v>
      </c>
      <c r="N116" s="10">
        <v>322.97000000000003</v>
      </c>
      <c r="O116" s="2">
        <v>97</v>
      </c>
      <c r="P116" s="10">
        <f t="shared" si="28"/>
        <v>0.35297396042976126</v>
      </c>
      <c r="Q116" s="9">
        <f t="shared" si="29"/>
        <v>13.576028733318882</v>
      </c>
      <c r="R116" s="9">
        <f t="shared" si="30"/>
        <v>38.461842105263152</v>
      </c>
      <c r="S116" s="11">
        <f t="shared" si="31"/>
        <v>1.1752577319587629</v>
      </c>
      <c r="T116" s="11">
        <f t="shared" si="32"/>
        <v>0.13834951456310679</v>
      </c>
      <c r="U116" s="12">
        <v>0.48199999999999998</v>
      </c>
    </row>
    <row r="117" spans="1:21" outlineLevel="2" x14ac:dyDescent="0.25">
      <c r="A117" s="2" t="str">
        <f ca="1">LOOKUP(B117,'Time Frame'!$E$4:$E$9,'Time Frame'!$D$4:$D$9)</f>
        <v>6 Months</v>
      </c>
      <c r="B117" s="2">
        <f t="shared" ca="1" si="24"/>
        <v>277</v>
      </c>
      <c r="C117" s="6">
        <f t="shared" ca="1" si="25"/>
        <v>45569</v>
      </c>
      <c r="D117" s="6">
        <v>45292</v>
      </c>
      <c r="E117" s="2" t="s">
        <v>116</v>
      </c>
      <c r="F117" s="2" t="s">
        <v>35</v>
      </c>
      <c r="G117" s="3">
        <v>1295</v>
      </c>
      <c r="H117" s="3">
        <v>213.74000000000004</v>
      </c>
      <c r="I117" s="2">
        <v>106</v>
      </c>
      <c r="J117" s="11">
        <f t="shared" si="26"/>
        <v>0.49592963413493019</v>
      </c>
      <c r="K117" s="9">
        <v>8977.0800000000017</v>
      </c>
      <c r="L117" s="9">
        <v>3044.12</v>
      </c>
      <c r="M117" s="11">
        <f t="shared" si="27"/>
        <v>0.33909912800153269</v>
      </c>
      <c r="N117" s="10">
        <v>300.8</v>
      </c>
      <c r="O117" s="2">
        <v>109</v>
      </c>
      <c r="P117" s="10">
        <f t="shared" si="28"/>
        <v>0.35239361702127658</v>
      </c>
      <c r="Q117" s="9">
        <f t="shared" si="29"/>
        <v>10.120079787234042</v>
      </c>
      <c r="R117" s="9">
        <f t="shared" si="30"/>
        <v>28.718113207547169</v>
      </c>
      <c r="S117" s="11">
        <f t="shared" si="31"/>
        <v>0.97247706422018354</v>
      </c>
      <c r="T117" s="11">
        <f t="shared" si="32"/>
        <v>8.1853281853281848E-2</v>
      </c>
      <c r="U117" s="12">
        <v>0.56299999999999994</v>
      </c>
    </row>
    <row r="118" spans="1:21" outlineLevel="2" x14ac:dyDescent="0.25">
      <c r="A118" s="2" t="str">
        <f ca="1">LOOKUP(B118,'Time Frame'!$E$4:$E$9,'Time Frame'!$D$4:$D$9)</f>
        <v>6 Months</v>
      </c>
      <c r="B118" s="2">
        <f t="shared" ca="1" si="24"/>
        <v>277</v>
      </c>
      <c r="C118" s="6">
        <f t="shared" ca="1" si="25"/>
        <v>45569</v>
      </c>
      <c r="D118" s="6">
        <v>45292</v>
      </c>
      <c r="E118" s="2" t="s">
        <v>116</v>
      </c>
      <c r="F118" s="2" t="s">
        <v>35</v>
      </c>
      <c r="G118" s="3">
        <v>856</v>
      </c>
      <c r="H118" s="3">
        <v>169.21999999999997</v>
      </c>
      <c r="I118" s="2">
        <v>143</v>
      </c>
      <c r="J118" s="11">
        <f t="shared" si="26"/>
        <v>0.84505377614939148</v>
      </c>
      <c r="K118" s="9">
        <v>7107.2399999999989</v>
      </c>
      <c r="L118" s="9">
        <v>3482.56</v>
      </c>
      <c r="M118" s="11">
        <f t="shared" si="27"/>
        <v>0.49000174469977098</v>
      </c>
      <c r="N118" s="10">
        <v>318.72000000000003</v>
      </c>
      <c r="O118" s="2">
        <v>104</v>
      </c>
      <c r="P118" s="10">
        <f t="shared" si="28"/>
        <v>0.44866967871485941</v>
      </c>
      <c r="Q118" s="9">
        <f t="shared" si="29"/>
        <v>10.926706827309236</v>
      </c>
      <c r="R118" s="9">
        <f t="shared" si="30"/>
        <v>24.353566433566431</v>
      </c>
      <c r="S118" s="11">
        <f t="shared" si="31"/>
        <v>1.375</v>
      </c>
      <c r="T118" s="11">
        <f t="shared" si="32"/>
        <v>0.16705607476635514</v>
      </c>
      <c r="U118" s="12">
        <v>0.47099999999999997</v>
      </c>
    </row>
    <row r="119" spans="1:21" outlineLevel="2" x14ac:dyDescent="0.25">
      <c r="A119" s="2" t="str">
        <f ca="1">LOOKUP(B119,'Time Frame'!$E$4:$E$9,'Time Frame'!$D$4:$D$9)</f>
        <v>6 Months</v>
      </c>
      <c r="B119" s="2">
        <f t="shared" ca="1" si="24"/>
        <v>277</v>
      </c>
      <c r="C119" s="6">
        <f t="shared" ca="1" si="25"/>
        <v>45569</v>
      </c>
      <c r="D119" s="6">
        <v>45292</v>
      </c>
      <c r="E119" s="2" t="s">
        <v>116</v>
      </c>
      <c r="F119" s="2" t="s">
        <v>35</v>
      </c>
      <c r="G119" s="3">
        <v>1563</v>
      </c>
      <c r="H119" s="3">
        <v>248.69999999999996</v>
      </c>
      <c r="I119" s="2">
        <v>144</v>
      </c>
      <c r="J119" s="11">
        <f t="shared" si="26"/>
        <v>0.57901085645355854</v>
      </c>
      <c r="K119" s="9">
        <v>10445.399999999998</v>
      </c>
      <c r="L119" s="9">
        <v>7271.28</v>
      </c>
      <c r="M119" s="11">
        <f t="shared" si="27"/>
        <v>0.69612269515767722</v>
      </c>
      <c r="N119" s="10">
        <v>550.87</v>
      </c>
      <c r="O119" s="2">
        <v>122</v>
      </c>
      <c r="P119" s="10">
        <f t="shared" si="28"/>
        <v>0.26140468713126508</v>
      </c>
      <c r="Q119" s="9">
        <f t="shared" si="29"/>
        <v>13.199629676693229</v>
      </c>
      <c r="R119" s="9">
        <f t="shared" si="30"/>
        <v>50.494999999999997</v>
      </c>
      <c r="S119" s="11">
        <f t="shared" si="31"/>
        <v>1.180327868852459</v>
      </c>
      <c r="T119" s="11">
        <f t="shared" si="32"/>
        <v>9.2130518234165071E-2</v>
      </c>
      <c r="U119" s="12">
        <v>0.58899999999999997</v>
      </c>
    </row>
    <row r="120" spans="1:21" outlineLevel="2" x14ac:dyDescent="0.25">
      <c r="A120" s="2" t="str">
        <f ca="1">LOOKUP(B120,'Time Frame'!$E$4:$E$9,'Time Frame'!$D$4:$D$9)</f>
        <v>6 Months</v>
      </c>
      <c r="B120" s="2">
        <f t="shared" ca="1" si="24"/>
        <v>277</v>
      </c>
      <c r="C120" s="6">
        <f t="shared" ca="1" si="25"/>
        <v>45569</v>
      </c>
      <c r="D120" s="6">
        <v>45292</v>
      </c>
      <c r="E120" s="5" t="s">
        <v>116</v>
      </c>
      <c r="F120" s="2" t="s">
        <v>35</v>
      </c>
      <c r="G120" s="4">
        <v>724</v>
      </c>
      <c r="H120" s="3">
        <v>41.219999999999992</v>
      </c>
      <c r="I120" s="2">
        <v>105</v>
      </c>
      <c r="J120" s="11">
        <f t="shared" si="26"/>
        <v>2.5473071324599714</v>
      </c>
      <c r="K120" s="9">
        <v>1731.2399999999996</v>
      </c>
      <c r="L120" s="9">
        <v>2951.36</v>
      </c>
      <c r="M120" s="11">
        <f t="shared" si="27"/>
        <v>1.7047665257272249</v>
      </c>
      <c r="N120" s="10">
        <v>321.87</v>
      </c>
      <c r="O120" s="2">
        <v>94</v>
      </c>
      <c r="P120" s="10">
        <f t="shared" si="28"/>
        <v>0.32621865970733527</v>
      </c>
      <c r="Q120" s="9">
        <f t="shared" si="29"/>
        <v>9.1694162239413437</v>
      </c>
      <c r="R120" s="9">
        <f t="shared" si="30"/>
        <v>28.108190476190476</v>
      </c>
      <c r="S120" s="11">
        <f t="shared" si="31"/>
        <v>1.1170212765957446</v>
      </c>
      <c r="T120" s="11">
        <f t="shared" si="32"/>
        <v>0.14502762430939226</v>
      </c>
      <c r="U120" s="12">
        <v>0.76900000000000002</v>
      </c>
    </row>
    <row r="121" spans="1:21" outlineLevel="2" x14ac:dyDescent="0.25">
      <c r="A121" s="2" t="str">
        <f ca="1">LOOKUP(B121,'Time Frame'!$E$4:$E$9,'Time Frame'!$D$4:$D$9)</f>
        <v>6 Months</v>
      </c>
      <c r="B121" s="2">
        <f t="shared" ca="1" si="24"/>
        <v>277</v>
      </c>
      <c r="C121" s="6">
        <f t="shared" ca="1" si="25"/>
        <v>45569</v>
      </c>
      <c r="D121" s="6">
        <v>45292</v>
      </c>
      <c r="E121" s="2" t="s">
        <v>116</v>
      </c>
      <c r="F121" s="2" t="s">
        <v>35</v>
      </c>
      <c r="G121" s="3">
        <v>1203</v>
      </c>
      <c r="H121" s="3">
        <v>188.64</v>
      </c>
      <c r="I121" s="2">
        <v>217</v>
      </c>
      <c r="J121" s="11">
        <f t="shared" si="26"/>
        <v>1.1503392705682782</v>
      </c>
      <c r="K121" s="9">
        <v>7922.8799999999992</v>
      </c>
      <c r="L121" s="9">
        <v>7499.59</v>
      </c>
      <c r="M121" s="11">
        <f t="shared" si="27"/>
        <v>0.94657372066723222</v>
      </c>
      <c r="N121" s="10">
        <v>522.13</v>
      </c>
      <c r="O121" s="2">
        <v>351</v>
      </c>
      <c r="P121" s="10">
        <f t="shared" si="28"/>
        <v>0.41560530902265719</v>
      </c>
      <c r="Q121" s="9">
        <f t="shared" si="29"/>
        <v>14.363453546051749</v>
      </c>
      <c r="R121" s="9">
        <f t="shared" si="30"/>
        <v>34.560322580645163</v>
      </c>
      <c r="S121" s="11">
        <f t="shared" si="31"/>
        <v>0.61823361823361822</v>
      </c>
      <c r="T121" s="11">
        <f t="shared" si="32"/>
        <v>0.18038237738985868</v>
      </c>
      <c r="U121" s="12">
        <v>0.51</v>
      </c>
    </row>
    <row r="122" spans="1:21" outlineLevel="2" x14ac:dyDescent="0.25">
      <c r="A122" s="2" t="str">
        <f ca="1">LOOKUP(B122,'Time Frame'!$E$4:$E$9,'Time Frame'!$D$4:$D$9)</f>
        <v>6 Months</v>
      </c>
      <c r="B122" s="2">
        <f t="shared" ca="1" si="24"/>
        <v>277</v>
      </c>
      <c r="C122" s="6">
        <f t="shared" ca="1" si="25"/>
        <v>45569</v>
      </c>
      <c r="D122" s="6">
        <v>45292</v>
      </c>
      <c r="E122" s="2" t="s">
        <v>116</v>
      </c>
      <c r="F122" s="2" t="s">
        <v>35</v>
      </c>
      <c r="G122" s="3">
        <v>721</v>
      </c>
      <c r="H122" s="3">
        <v>111.85999999999999</v>
      </c>
      <c r="I122" s="2">
        <v>144</v>
      </c>
      <c r="J122" s="11">
        <f t="shared" si="26"/>
        <v>1.2873234400143037</v>
      </c>
      <c r="K122" s="9">
        <v>4698.119999999999</v>
      </c>
      <c r="L122" s="9">
        <v>5275.38</v>
      </c>
      <c r="M122" s="11">
        <f t="shared" si="27"/>
        <v>1.1228704247656511</v>
      </c>
      <c r="N122" s="10">
        <v>336.65</v>
      </c>
      <c r="O122" s="2">
        <v>194</v>
      </c>
      <c r="P122" s="10">
        <f t="shared" si="28"/>
        <v>0.4277439477201842</v>
      </c>
      <c r="Q122" s="9">
        <f t="shared" si="29"/>
        <v>15.670221298084066</v>
      </c>
      <c r="R122" s="9">
        <f t="shared" si="30"/>
        <v>36.634583333333332</v>
      </c>
      <c r="S122" s="11">
        <f t="shared" si="31"/>
        <v>0.74226804123711343</v>
      </c>
      <c r="T122" s="11">
        <f t="shared" si="32"/>
        <v>0.19972260748959778</v>
      </c>
      <c r="U122" s="12">
        <v>0.32400000000000001</v>
      </c>
    </row>
    <row r="123" spans="1:21" outlineLevel="2" x14ac:dyDescent="0.25">
      <c r="A123" s="2" t="str">
        <f ca="1">LOOKUP(B123,'Time Frame'!$E$4:$E$9,'Time Frame'!$D$4:$D$9)</f>
        <v>6 Months</v>
      </c>
      <c r="B123" s="2">
        <f t="shared" ca="1" si="24"/>
        <v>277</v>
      </c>
      <c r="C123" s="6">
        <f t="shared" ca="1" si="25"/>
        <v>45569</v>
      </c>
      <c r="D123" s="6">
        <v>45292</v>
      </c>
      <c r="E123" s="2" t="s">
        <v>116</v>
      </c>
      <c r="F123" s="2" t="s">
        <v>35</v>
      </c>
      <c r="G123" s="3">
        <v>1173</v>
      </c>
      <c r="H123" s="3">
        <v>202.22</v>
      </c>
      <c r="I123" s="2">
        <v>208</v>
      </c>
      <c r="J123" s="11">
        <f t="shared" si="26"/>
        <v>1.02858273167837</v>
      </c>
      <c r="K123" s="9">
        <v>8493.24</v>
      </c>
      <c r="L123" s="9">
        <v>7113.73</v>
      </c>
      <c r="M123" s="11">
        <f t="shared" si="27"/>
        <v>0.83757553065732271</v>
      </c>
      <c r="N123" s="10">
        <v>460.48</v>
      </c>
      <c r="O123" s="2">
        <v>268</v>
      </c>
      <c r="P123" s="10">
        <f t="shared" si="28"/>
        <v>0.45170257123002083</v>
      </c>
      <c r="Q123" s="9">
        <f t="shared" si="29"/>
        <v>15.448510250173729</v>
      </c>
      <c r="R123" s="9">
        <f t="shared" si="30"/>
        <v>34.200624999999995</v>
      </c>
      <c r="S123" s="11">
        <f t="shared" si="31"/>
        <v>0.77611940298507465</v>
      </c>
      <c r="T123" s="11">
        <f t="shared" si="32"/>
        <v>0.17732310315430519</v>
      </c>
      <c r="U123" s="12">
        <v>0.45600000000000002</v>
      </c>
    </row>
    <row r="124" spans="1:21" outlineLevel="2" x14ac:dyDescent="0.25">
      <c r="A124" s="2" t="str">
        <f ca="1">LOOKUP(B124,'Time Frame'!$E$4:$E$9,'Time Frame'!$D$4:$D$9)</f>
        <v>6 Months</v>
      </c>
      <c r="B124" s="2">
        <f t="shared" ca="1" si="24"/>
        <v>277</v>
      </c>
      <c r="C124" s="6">
        <f t="shared" ca="1" si="25"/>
        <v>45569</v>
      </c>
      <c r="D124" s="6">
        <v>45292</v>
      </c>
      <c r="E124" s="2" t="s">
        <v>116</v>
      </c>
      <c r="F124" s="2" t="s">
        <v>35</v>
      </c>
      <c r="G124" s="3">
        <v>1087</v>
      </c>
      <c r="H124" s="3">
        <v>181.64000000000001</v>
      </c>
      <c r="I124" s="2">
        <v>125</v>
      </c>
      <c r="J124" s="11">
        <f t="shared" si="26"/>
        <v>0.68817441092270415</v>
      </c>
      <c r="K124" s="9">
        <v>7628.880000000001</v>
      </c>
      <c r="L124" s="9">
        <v>2764.74</v>
      </c>
      <c r="M124" s="11">
        <f t="shared" si="27"/>
        <v>0.36240444206751182</v>
      </c>
      <c r="N124" s="10">
        <v>314.38</v>
      </c>
      <c r="O124" s="2">
        <v>174</v>
      </c>
      <c r="P124" s="10">
        <f t="shared" si="28"/>
        <v>0.39760799033017369</v>
      </c>
      <c r="Q124" s="9">
        <f t="shared" si="29"/>
        <v>8.7942617214835543</v>
      </c>
      <c r="R124" s="9">
        <f t="shared" si="30"/>
        <v>22.117919999999998</v>
      </c>
      <c r="S124" s="11">
        <f t="shared" si="31"/>
        <v>0.7183908045977011</v>
      </c>
      <c r="T124" s="11">
        <f t="shared" si="32"/>
        <v>0.11499540018399264</v>
      </c>
      <c r="U124" s="12">
        <v>0.47199999999999998</v>
      </c>
    </row>
    <row r="125" spans="1:21" outlineLevel="1" x14ac:dyDescent="0.25">
      <c r="A125" s="2" t="str">
        <f ca="1">LOOKUP(B125,'Time Frame'!$E$4:$E$9,'Time Frame'!$D$4:$D$9)</f>
        <v>6 Months</v>
      </c>
      <c r="B125" s="2">
        <f t="shared" ca="1" si="24"/>
        <v>277</v>
      </c>
      <c r="C125" s="6">
        <f t="shared" ca="1" si="25"/>
        <v>45569</v>
      </c>
      <c r="D125" s="6">
        <v>45292</v>
      </c>
      <c r="E125" s="2" t="s">
        <v>116</v>
      </c>
      <c r="F125" s="13" t="s">
        <v>35</v>
      </c>
      <c r="G125" s="3">
        <f t="shared" ref="G125:I125" si="39">SUM(G116:G124)</f>
        <v>9446</v>
      </c>
      <c r="H125" s="3">
        <f t="shared" si="39"/>
        <v>1514.98</v>
      </c>
      <c r="I125" s="3">
        <f t="shared" si="39"/>
        <v>1306</v>
      </c>
      <c r="J125" s="11">
        <f t="shared" si="26"/>
        <v>0.86205758491861273</v>
      </c>
      <c r="K125" s="9">
        <f t="shared" ref="K125:L125" si="40">SUM(K116:K124)</f>
        <v>63629.159999999989</v>
      </c>
      <c r="L125" s="9">
        <f t="shared" si="40"/>
        <v>43787.409999999996</v>
      </c>
      <c r="M125" s="11">
        <f t="shared" si="27"/>
        <v>0.68816577179393856</v>
      </c>
      <c r="N125" s="10">
        <f t="shared" ref="N125:O125" si="41">SUM(N116:N124)</f>
        <v>3448.8700000000003</v>
      </c>
      <c r="O125" s="10">
        <f t="shared" si="41"/>
        <v>1513</v>
      </c>
      <c r="P125" s="10">
        <f t="shared" si="28"/>
        <v>0.37867475433982722</v>
      </c>
      <c r="Q125" s="9">
        <f t="shared" si="29"/>
        <v>12.696161351399152</v>
      </c>
      <c r="R125" s="9">
        <f t="shared" si="30"/>
        <v>33.527879019908113</v>
      </c>
      <c r="S125" s="11">
        <f t="shared" si="31"/>
        <v>0.86318572372769331</v>
      </c>
      <c r="T125" s="11">
        <f t="shared" si="32"/>
        <v>0.1382595807749312</v>
      </c>
      <c r="U125" s="12">
        <v>0.51511111111111119</v>
      </c>
    </row>
    <row r="126" spans="1:21" outlineLevel="2" x14ac:dyDescent="0.25">
      <c r="A126" s="2" t="str">
        <f ca="1">LOOKUP(B126,'Time Frame'!$E$4:$E$9,'Time Frame'!$D$4:$D$9)</f>
        <v>6 Months</v>
      </c>
      <c r="B126" s="2">
        <f t="shared" ca="1" si="24"/>
        <v>277</v>
      </c>
      <c r="C126" s="6">
        <f t="shared" ca="1" si="25"/>
        <v>45569</v>
      </c>
      <c r="D126" s="6">
        <v>45292</v>
      </c>
      <c r="E126" s="5" t="s">
        <v>165</v>
      </c>
      <c r="F126" s="2" t="s">
        <v>35</v>
      </c>
      <c r="G126" s="4">
        <v>1682</v>
      </c>
      <c r="H126" s="3">
        <v>0</v>
      </c>
      <c r="I126" s="2">
        <v>159</v>
      </c>
      <c r="J126" s="11">
        <f t="shared" si="26"/>
        <v>0</v>
      </c>
      <c r="K126" s="9">
        <v>0</v>
      </c>
      <c r="L126" s="9">
        <v>4483</v>
      </c>
      <c r="M126" s="11">
        <f t="shared" si="27"/>
        <v>0</v>
      </c>
      <c r="N126" s="10">
        <v>642.53</v>
      </c>
      <c r="O126" s="2">
        <v>250</v>
      </c>
      <c r="P126" s="10">
        <f t="shared" si="28"/>
        <v>0.2474592626025244</v>
      </c>
      <c r="Q126" s="9">
        <f t="shared" si="29"/>
        <v>6.9771061273403578</v>
      </c>
      <c r="R126" s="9">
        <f t="shared" si="30"/>
        <v>28.19496855345912</v>
      </c>
      <c r="S126" s="11">
        <f t="shared" si="31"/>
        <v>0.63600000000000001</v>
      </c>
      <c r="T126" s="11">
        <f t="shared" si="32"/>
        <v>9.4530321046373364E-2</v>
      </c>
      <c r="U126" s="12">
        <v>0.70499999999999996</v>
      </c>
    </row>
    <row r="127" spans="1:21" outlineLevel="2" x14ac:dyDescent="0.25">
      <c r="A127" s="2" t="str">
        <f ca="1">LOOKUP(B127,'Time Frame'!$E$4:$E$9,'Time Frame'!$D$4:$D$9)</f>
        <v>6 Months</v>
      </c>
      <c r="B127" s="2">
        <f t="shared" ca="1" si="24"/>
        <v>277</v>
      </c>
      <c r="C127" s="6">
        <f t="shared" ca="1" si="25"/>
        <v>45569</v>
      </c>
      <c r="D127" s="6">
        <v>45292</v>
      </c>
      <c r="E127" s="5" t="s">
        <v>165</v>
      </c>
      <c r="F127" s="2" t="s">
        <v>35</v>
      </c>
      <c r="G127" s="4">
        <v>2220</v>
      </c>
      <c r="H127" s="3">
        <v>0</v>
      </c>
      <c r="I127" s="2">
        <v>280</v>
      </c>
      <c r="J127" s="11">
        <f t="shared" si="26"/>
        <v>0</v>
      </c>
      <c r="K127" s="9">
        <v>0</v>
      </c>
      <c r="L127" s="9">
        <v>8298.18</v>
      </c>
      <c r="M127" s="11">
        <f t="shared" si="27"/>
        <v>0</v>
      </c>
      <c r="N127" s="10">
        <v>883.9</v>
      </c>
      <c r="O127" s="2">
        <v>383</v>
      </c>
      <c r="P127" s="10">
        <f t="shared" si="28"/>
        <v>0.31677791605385225</v>
      </c>
      <c r="Q127" s="9">
        <f t="shared" si="29"/>
        <v>9.3881434551419858</v>
      </c>
      <c r="R127" s="9">
        <f t="shared" si="30"/>
        <v>29.636357142857143</v>
      </c>
      <c r="S127" s="11">
        <f t="shared" si="31"/>
        <v>0.7310704960835509</v>
      </c>
      <c r="T127" s="11">
        <f t="shared" si="32"/>
        <v>0.12612612612612611</v>
      </c>
      <c r="U127" s="12">
        <v>0.65100000000000002</v>
      </c>
    </row>
    <row r="128" spans="1:21" outlineLevel="2" x14ac:dyDescent="0.25">
      <c r="A128" s="2" t="str">
        <f ca="1">LOOKUP(B128,'Time Frame'!$E$4:$E$9,'Time Frame'!$D$4:$D$9)</f>
        <v>6 Months</v>
      </c>
      <c r="B128" s="2">
        <f t="shared" ca="1" si="24"/>
        <v>277</v>
      </c>
      <c r="C128" s="6">
        <f t="shared" ca="1" si="25"/>
        <v>45569</v>
      </c>
      <c r="D128" s="6">
        <v>45292</v>
      </c>
      <c r="E128" s="5" t="s">
        <v>165</v>
      </c>
      <c r="F128" s="2" t="s">
        <v>35</v>
      </c>
      <c r="G128" s="4">
        <v>0</v>
      </c>
      <c r="H128" s="3">
        <v>0</v>
      </c>
      <c r="I128" s="2">
        <v>61</v>
      </c>
      <c r="J128" s="11">
        <f t="shared" si="26"/>
        <v>0</v>
      </c>
      <c r="K128" s="9">
        <v>0</v>
      </c>
      <c r="L128" s="9">
        <v>2260.92</v>
      </c>
      <c r="M128" s="11">
        <f t="shared" si="27"/>
        <v>0</v>
      </c>
      <c r="N128" s="10">
        <v>266.92</v>
      </c>
      <c r="O128" s="2">
        <v>75</v>
      </c>
      <c r="P128" s="10">
        <f t="shared" si="28"/>
        <v>0.22853289375093661</v>
      </c>
      <c r="Q128" s="9">
        <f t="shared" si="29"/>
        <v>8.4704031170388134</v>
      </c>
      <c r="R128" s="9">
        <f t="shared" si="30"/>
        <v>37.064262295081967</v>
      </c>
      <c r="S128" s="11">
        <f t="shared" si="31"/>
        <v>0.81333333333333335</v>
      </c>
      <c r="T128" s="11">
        <f t="shared" si="32"/>
        <v>0</v>
      </c>
      <c r="U128" s="12">
        <v>0</v>
      </c>
    </row>
    <row r="129" spans="1:21" outlineLevel="2" x14ac:dyDescent="0.25">
      <c r="A129" s="2" t="str">
        <f ca="1">LOOKUP(B129,'Time Frame'!$E$4:$E$9,'Time Frame'!$D$4:$D$9)</f>
        <v>6 Months</v>
      </c>
      <c r="B129" s="2">
        <f t="shared" ca="1" si="24"/>
        <v>277</v>
      </c>
      <c r="C129" s="6">
        <f t="shared" ca="1" si="25"/>
        <v>45569</v>
      </c>
      <c r="D129" s="6">
        <v>45292</v>
      </c>
      <c r="E129" s="5" t="s">
        <v>165</v>
      </c>
      <c r="F129" s="2" t="s">
        <v>35</v>
      </c>
      <c r="G129" s="4">
        <v>842</v>
      </c>
      <c r="H129" s="3">
        <v>0</v>
      </c>
      <c r="I129" s="2">
        <v>25</v>
      </c>
      <c r="J129" s="11">
        <f t="shared" si="26"/>
        <v>0</v>
      </c>
      <c r="K129" s="9">
        <v>0</v>
      </c>
      <c r="L129" s="9">
        <v>366.9</v>
      </c>
      <c r="M129" s="11">
        <f t="shared" si="27"/>
        <v>0</v>
      </c>
      <c r="N129" s="10">
        <v>300.8</v>
      </c>
      <c r="O129" s="2">
        <v>59</v>
      </c>
      <c r="P129" s="10">
        <f t="shared" si="28"/>
        <v>8.3111702127659573E-2</v>
      </c>
      <c r="Q129" s="9">
        <f t="shared" si="29"/>
        <v>1.2197473404255319</v>
      </c>
      <c r="R129" s="9">
        <f t="shared" si="30"/>
        <v>14.675999999999998</v>
      </c>
      <c r="S129" s="11">
        <f t="shared" si="31"/>
        <v>0.42372881355932202</v>
      </c>
      <c r="T129" s="11">
        <f t="shared" si="32"/>
        <v>2.9691211401425176E-2</v>
      </c>
      <c r="U129" s="12">
        <v>0.61899999999999999</v>
      </c>
    </row>
    <row r="130" spans="1:21" outlineLevel="2" x14ac:dyDescent="0.25">
      <c r="A130" s="2" t="str">
        <f ca="1">LOOKUP(B130,'Time Frame'!$E$4:$E$9,'Time Frame'!$D$4:$D$9)</f>
        <v>6 Months</v>
      </c>
      <c r="B130" s="2">
        <f t="shared" ca="1" si="24"/>
        <v>277</v>
      </c>
      <c r="C130" s="6">
        <f t="shared" ca="1" si="25"/>
        <v>45569</v>
      </c>
      <c r="D130" s="6">
        <v>45292</v>
      </c>
      <c r="E130" s="5" t="s">
        <v>165</v>
      </c>
      <c r="F130" s="2" t="s">
        <v>35</v>
      </c>
      <c r="G130" s="4">
        <v>1504</v>
      </c>
      <c r="H130" s="3">
        <v>121.98118139048614</v>
      </c>
      <c r="I130" s="2">
        <v>195</v>
      </c>
      <c r="J130" s="11">
        <f t="shared" si="26"/>
        <v>1.598607242339833</v>
      </c>
      <c r="K130" s="9">
        <v>4269.3413486670152</v>
      </c>
      <c r="L130" s="9">
        <v>6445.34</v>
      </c>
      <c r="M130" s="11">
        <f t="shared" si="27"/>
        <v>1.5096801763139367</v>
      </c>
      <c r="N130" s="10">
        <v>594</v>
      </c>
      <c r="O130" s="2">
        <v>250</v>
      </c>
      <c r="P130" s="10">
        <f t="shared" si="28"/>
        <v>0.32828282828282829</v>
      </c>
      <c r="Q130" s="9">
        <f t="shared" si="29"/>
        <v>10.850740740740742</v>
      </c>
      <c r="R130" s="9">
        <f t="shared" si="30"/>
        <v>33.053025641025641</v>
      </c>
      <c r="S130" s="11">
        <f t="shared" si="31"/>
        <v>0.78</v>
      </c>
      <c r="T130" s="11">
        <f t="shared" si="32"/>
        <v>0.12965425531914893</v>
      </c>
      <c r="U130" s="12">
        <v>0.55700000000000005</v>
      </c>
    </row>
    <row r="131" spans="1:21" outlineLevel="2" x14ac:dyDescent="0.25">
      <c r="A131" s="2" t="str">
        <f ca="1">LOOKUP(B131,'Time Frame'!$E$4:$E$9,'Time Frame'!$D$4:$D$9)</f>
        <v>6 Months</v>
      </c>
      <c r="B131" s="2">
        <f t="shared" ref="B131:B194" ca="1" si="42">+C131-D131</f>
        <v>277</v>
      </c>
      <c r="C131" s="6">
        <f t="shared" ref="C131:C194" ca="1" si="43">TODAY()</f>
        <v>45569</v>
      </c>
      <c r="D131" s="6">
        <v>45292</v>
      </c>
      <c r="E131" s="5" t="s">
        <v>165</v>
      </c>
      <c r="F131" s="2" t="s">
        <v>35</v>
      </c>
      <c r="G131" s="4">
        <v>2260</v>
      </c>
      <c r="H131" s="3">
        <v>187.69883351007422</v>
      </c>
      <c r="I131" s="2">
        <v>197</v>
      </c>
      <c r="J131" s="11">
        <f t="shared" ref="J131:J194" si="44">+IFERROR(I131/H131,0)</f>
        <v>1.0495536723163843</v>
      </c>
      <c r="K131" s="9">
        <v>6569.4591728525975</v>
      </c>
      <c r="L131" s="9">
        <v>4322.6099999999997</v>
      </c>
      <c r="M131" s="11">
        <f t="shared" ref="M131:M194" si="45">+IFERROR(L131/K131,0)</f>
        <v>0.65798567070217917</v>
      </c>
      <c r="N131" s="10">
        <v>629.58000000000004</v>
      </c>
      <c r="O131" s="2">
        <v>349</v>
      </c>
      <c r="P131" s="10">
        <f t="shared" ref="P131:P194" si="46">+IFERROR(I131/N131,0)</f>
        <v>0.31290701737666377</v>
      </c>
      <c r="Q131" s="9">
        <f t="shared" ref="Q131:Q194" si="47">+IFERROR(L131/N131,0)</f>
        <v>6.8658629562565512</v>
      </c>
      <c r="R131" s="9">
        <f t="shared" ref="R131:R194" si="48">IFERROR(L131/I131,0)</f>
        <v>21.942182741116749</v>
      </c>
      <c r="S131" s="11">
        <f t="shared" ref="S131:S194" si="49">+IFERROR(I131/O131,0)</f>
        <v>0.5644699140401146</v>
      </c>
      <c r="T131" s="11">
        <f t="shared" ref="T131:T194" si="50">+IFERROR(I131/G131,0)</f>
        <v>8.7168141592920356E-2</v>
      </c>
      <c r="U131" s="12">
        <v>0.46600000000000003</v>
      </c>
    </row>
    <row r="132" spans="1:21" outlineLevel="2" x14ac:dyDescent="0.25">
      <c r="A132" s="2" t="str">
        <f ca="1">LOOKUP(B132,'Time Frame'!$E$4:$E$9,'Time Frame'!$D$4:$D$9)</f>
        <v>6 Months</v>
      </c>
      <c r="B132" s="2">
        <f t="shared" ca="1" si="42"/>
        <v>277</v>
      </c>
      <c r="C132" s="6">
        <f t="shared" ca="1" si="43"/>
        <v>45569</v>
      </c>
      <c r="D132" s="6">
        <v>45292</v>
      </c>
      <c r="E132" s="5" t="s">
        <v>165</v>
      </c>
      <c r="F132" s="2" t="s">
        <v>35</v>
      </c>
      <c r="G132" s="4">
        <v>1566</v>
      </c>
      <c r="H132" s="3">
        <v>93.809222994314581</v>
      </c>
      <c r="I132" s="2">
        <v>86</v>
      </c>
      <c r="J132" s="11">
        <f t="shared" si="44"/>
        <v>0.91675420875420888</v>
      </c>
      <c r="K132" s="9">
        <v>3283.3228048010105</v>
      </c>
      <c r="L132" s="9">
        <v>2416.58</v>
      </c>
      <c r="M132" s="11">
        <f t="shared" si="45"/>
        <v>0.73601657335257342</v>
      </c>
      <c r="N132" s="10">
        <v>479.87</v>
      </c>
      <c r="O132" s="2">
        <v>157</v>
      </c>
      <c r="P132" s="10">
        <f t="shared" si="46"/>
        <v>0.17921520411778188</v>
      </c>
      <c r="Q132" s="9">
        <f t="shared" si="47"/>
        <v>5.0359055577552247</v>
      </c>
      <c r="R132" s="9">
        <f t="shared" si="48"/>
        <v>28.099767441860465</v>
      </c>
      <c r="S132" s="11">
        <f t="shared" si="49"/>
        <v>0.54777070063694266</v>
      </c>
      <c r="T132" s="11">
        <f t="shared" si="50"/>
        <v>5.4916985951468711E-2</v>
      </c>
      <c r="U132" s="12">
        <v>0.61799999999999999</v>
      </c>
    </row>
    <row r="133" spans="1:21" outlineLevel="2" x14ac:dyDescent="0.25">
      <c r="A133" s="2" t="str">
        <f ca="1">LOOKUP(B133,'Time Frame'!$E$4:$E$9,'Time Frame'!$D$4:$D$9)</f>
        <v>6 Months</v>
      </c>
      <c r="B133" s="2">
        <f t="shared" ca="1" si="42"/>
        <v>277</v>
      </c>
      <c r="C133" s="6">
        <f t="shared" ca="1" si="43"/>
        <v>45569</v>
      </c>
      <c r="D133" s="6">
        <v>45292</v>
      </c>
      <c r="E133" s="5" t="s">
        <v>165</v>
      </c>
      <c r="F133" s="2" t="s">
        <v>35</v>
      </c>
      <c r="G133" s="4">
        <v>2473</v>
      </c>
      <c r="H133" s="3">
        <v>262.85975331201462</v>
      </c>
      <c r="I133" s="2">
        <v>141</v>
      </c>
      <c r="J133" s="11">
        <f t="shared" si="44"/>
        <v>0.53640771637121998</v>
      </c>
      <c r="K133" s="9">
        <v>9200.0913659205107</v>
      </c>
      <c r="L133" s="9">
        <v>4276.04</v>
      </c>
      <c r="M133" s="11">
        <f t="shared" si="45"/>
        <v>0.46478234073191327</v>
      </c>
      <c r="N133" s="10">
        <v>585.38</v>
      </c>
      <c r="O133" s="2">
        <v>158</v>
      </c>
      <c r="P133" s="10">
        <f t="shared" si="46"/>
        <v>0.24086917899484095</v>
      </c>
      <c r="Q133" s="9">
        <f t="shared" si="47"/>
        <v>7.3047251358092176</v>
      </c>
      <c r="R133" s="9">
        <f t="shared" si="48"/>
        <v>30.326524822695035</v>
      </c>
      <c r="S133" s="11">
        <f t="shared" si="49"/>
        <v>0.89240506329113922</v>
      </c>
      <c r="T133" s="11">
        <f t="shared" si="50"/>
        <v>5.7015770319450064E-2</v>
      </c>
      <c r="U133" s="12">
        <v>0.47599999999999998</v>
      </c>
    </row>
    <row r="134" spans="1:21" outlineLevel="2" x14ac:dyDescent="0.25">
      <c r="A134" s="2" t="str">
        <f ca="1">LOOKUP(B134,'Time Frame'!$E$4:$E$9,'Time Frame'!$D$4:$D$9)</f>
        <v>6 Months</v>
      </c>
      <c r="B134" s="2">
        <f t="shared" ca="1" si="42"/>
        <v>277</v>
      </c>
      <c r="C134" s="6">
        <f t="shared" ca="1" si="43"/>
        <v>45569</v>
      </c>
      <c r="D134" s="6">
        <v>45292</v>
      </c>
      <c r="E134" s="5" t="s">
        <v>165</v>
      </c>
      <c r="F134" s="2" t="s">
        <v>35</v>
      </c>
      <c r="G134" s="4">
        <v>1863</v>
      </c>
      <c r="H134" s="3">
        <v>169.17293233082708</v>
      </c>
      <c r="I134" s="2">
        <v>155</v>
      </c>
      <c r="J134" s="11">
        <f t="shared" si="44"/>
        <v>0.91622222222222216</v>
      </c>
      <c r="K134" s="9">
        <v>5921.0526315789475</v>
      </c>
      <c r="L134" s="9">
        <v>4071.4</v>
      </c>
      <c r="M134" s="11">
        <f t="shared" si="45"/>
        <v>0.68761422222222224</v>
      </c>
      <c r="N134" s="10">
        <v>785.82</v>
      </c>
      <c r="O134" s="2">
        <v>168</v>
      </c>
      <c r="P134" s="10">
        <f t="shared" si="46"/>
        <v>0.197246188694612</v>
      </c>
      <c r="Q134" s="9">
        <f t="shared" si="47"/>
        <v>5.1810847267822142</v>
      </c>
      <c r="R134" s="9">
        <f t="shared" si="48"/>
        <v>26.267096774193551</v>
      </c>
      <c r="S134" s="11">
        <f t="shared" si="49"/>
        <v>0.92261904761904767</v>
      </c>
      <c r="T134" s="11">
        <f t="shared" si="50"/>
        <v>8.3199141170155658E-2</v>
      </c>
      <c r="U134" s="12">
        <v>0.54500000000000004</v>
      </c>
    </row>
    <row r="135" spans="1:21" outlineLevel="2" x14ac:dyDescent="0.25">
      <c r="A135" s="2" t="str">
        <f ca="1">LOOKUP(B135,'Time Frame'!$E$4:$E$9,'Time Frame'!$D$4:$D$9)</f>
        <v>6 Months</v>
      </c>
      <c r="B135" s="2">
        <f t="shared" ca="1" si="42"/>
        <v>277</v>
      </c>
      <c r="C135" s="6">
        <f t="shared" ca="1" si="43"/>
        <v>45569</v>
      </c>
      <c r="D135" s="6">
        <v>45292</v>
      </c>
      <c r="E135" s="5" t="s">
        <v>165</v>
      </c>
      <c r="F135" s="2" t="s">
        <v>35</v>
      </c>
      <c r="G135" s="4">
        <v>1471</v>
      </c>
      <c r="H135" s="3">
        <v>169.50672645739911</v>
      </c>
      <c r="I135" s="2">
        <v>112</v>
      </c>
      <c r="J135" s="11">
        <f t="shared" si="44"/>
        <v>0.66074074074074074</v>
      </c>
      <c r="K135" s="9">
        <v>5932.7354260089687</v>
      </c>
      <c r="L135" s="9">
        <v>4215.0600000000004</v>
      </c>
      <c r="M135" s="11">
        <f t="shared" si="45"/>
        <v>0.71047496598639459</v>
      </c>
      <c r="N135" s="10">
        <v>542.58000000000004</v>
      </c>
      <c r="O135" s="2">
        <v>218</v>
      </c>
      <c r="P135" s="10">
        <f t="shared" si="46"/>
        <v>0.20642117291459322</v>
      </c>
      <c r="Q135" s="9">
        <f t="shared" si="47"/>
        <v>7.7685502598695129</v>
      </c>
      <c r="R135" s="9">
        <f t="shared" si="48"/>
        <v>37.634464285714287</v>
      </c>
      <c r="S135" s="11">
        <f t="shared" si="49"/>
        <v>0.51376146788990829</v>
      </c>
      <c r="T135" s="11">
        <f t="shared" si="50"/>
        <v>7.613868116927261E-2</v>
      </c>
      <c r="U135" s="12">
        <v>0.69499999999999995</v>
      </c>
    </row>
    <row r="136" spans="1:21" outlineLevel="2" x14ac:dyDescent="0.25">
      <c r="A136" s="2" t="str">
        <f ca="1">LOOKUP(B136,'Time Frame'!$E$4:$E$9,'Time Frame'!$D$4:$D$9)</f>
        <v>6 Months</v>
      </c>
      <c r="B136" s="2">
        <f t="shared" ca="1" si="42"/>
        <v>277</v>
      </c>
      <c r="C136" s="6">
        <f t="shared" ca="1" si="43"/>
        <v>45569</v>
      </c>
      <c r="D136" s="6">
        <v>45292</v>
      </c>
      <c r="E136" s="5" t="s">
        <v>165</v>
      </c>
      <c r="F136" s="2" t="s">
        <v>35</v>
      </c>
      <c r="G136" s="4">
        <v>2730</v>
      </c>
      <c r="H136" s="3">
        <v>187.90349983010532</v>
      </c>
      <c r="I136" s="2">
        <v>230</v>
      </c>
      <c r="J136" s="11">
        <f t="shared" si="44"/>
        <v>1.2240325497287523</v>
      </c>
      <c r="K136" s="9">
        <v>6576.6224940536858</v>
      </c>
      <c r="L136" s="9">
        <v>4127.47</v>
      </c>
      <c r="M136" s="11">
        <f t="shared" si="45"/>
        <v>0.6275972208731595</v>
      </c>
      <c r="N136" s="10">
        <v>487.2</v>
      </c>
      <c r="O136" s="2">
        <v>433</v>
      </c>
      <c r="P136" s="10">
        <f t="shared" si="46"/>
        <v>0.47208538587848936</v>
      </c>
      <c r="Q136" s="9">
        <f t="shared" si="47"/>
        <v>8.4718185550082108</v>
      </c>
      <c r="R136" s="9">
        <f t="shared" si="48"/>
        <v>17.945521739130434</v>
      </c>
      <c r="S136" s="11">
        <f t="shared" si="49"/>
        <v>0.53117782909930711</v>
      </c>
      <c r="T136" s="11">
        <f t="shared" si="50"/>
        <v>8.4249084249084255E-2</v>
      </c>
      <c r="U136" s="12">
        <v>0.41199999999999998</v>
      </c>
    </row>
    <row r="137" spans="1:21" outlineLevel="2" x14ac:dyDescent="0.25">
      <c r="A137" s="2" t="str">
        <f ca="1">LOOKUP(B137,'Time Frame'!$E$4:$E$9,'Time Frame'!$D$4:$D$9)</f>
        <v>6 Months</v>
      </c>
      <c r="B137" s="2">
        <f t="shared" ca="1" si="42"/>
        <v>277</v>
      </c>
      <c r="C137" s="6">
        <f t="shared" ca="1" si="43"/>
        <v>45569</v>
      </c>
      <c r="D137" s="6">
        <v>45292</v>
      </c>
      <c r="E137" s="5" t="s">
        <v>165</v>
      </c>
      <c r="F137" s="2" t="s">
        <v>35</v>
      </c>
      <c r="G137" s="4">
        <v>2106</v>
      </c>
      <c r="H137" s="3">
        <v>140.9426987060998</v>
      </c>
      <c r="I137" s="2">
        <v>154</v>
      </c>
      <c r="J137" s="11">
        <f t="shared" si="44"/>
        <v>1.0926426229508197</v>
      </c>
      <c r="K137" s="9">
        <v>4932.9944547134928</v>
      </c>
      <c r="L137" s="9">
        <v>4265.6400000000003</v>
      </c>
      <c r="M137" s="11">
        <f t="shared" si="45"/>
        <v>0.86471615550351311</v>
      </c>
      <c r="N137" s="10">
        <v>633.13</v>
      </c>
      <c r="O137" s="2">
        <v>290</v>
      </c>
      <c r="P137" s="10">
        <f t="shared" si="46"/>
        <v>0.24323598629033533</v>
      </c>
      <c r="Q137" s="9">
        <f t="shared" si="47"/>
        <v>6.7373841075292598</v>
      </c>
      <c r="R137" s="9">
        <f t="shared" si="48"/>
        <v>27.698961038961041</v>
      </c>
      <c r="S137" s="11">
        <f t="shared" si="49"/>
        <v>0.53103448275862064</v>
      </c>
      <c r="T137" s="11">
        <f t="shared" si="50"/>
        <v>7.3124406457739793E-2</v>
      </c>
      <c r="U137" s="12">
        <v>0.53700000000000003</v>
      </c>
    </row>
    <row r="138" spans="1:21" outlineLevel="1" x14ac:dyDescent="0.25">
      <c r="A138" s="2" t="str">
        <f ca="1">LOOKUP(B138,'Time Frame'!$E$4:$E$9,'Time Frame'!$D$4:$D$9)</f>
        <v>6 Months</v>
      </c>
      <c r="B138" s="2">
        <f t="shared" ca="1" si="42"/>
        <v>277</v>
      </c>
      <c r="C138" s="6">
        <f t="shared" ca="1" si="43"/>
        <v>45569</v>
      </c>
      <c r="D138" s="6">
        <v>45292</v>
      </c>
      <c r="E138" s="5" t="s">
        <v>165</v>
      </c>
      <c r="F138" s="13" t="s">
        <v>35</v>
      </c>
      <c r="G138" s="4">
        <f t="shared" ref="G138:I138" si="51">SUM(G126:G137)</f>
        <v>20717</v>
      </c>
      <c r="H138" s="3">
        <f t="shared" si="51"/>
        <v>1333.8748485313208</v>
      </c>
      <c r="I138" s="3">
        <f t="shared" si="51"/>
        <v>1795</v>
      </c>
      <c r="J138" s="11">
        <f t="shared" si="44"/>
        <v>1.345703460842977</v>
      </c>
      <c r="K138" s="9">
        <f t="shared" ref="K138:L138" si="52">SUM(K126:K137)</f>
        <v>46685.619698596231</v>
      </c>
      <c r="L138" s="9">
        <f t="shared" si="52"/>
        <v>49549.14</v>
      </c>
      <c r="M138" s="11">
        <f t="shared" si="45"/>
        <v>1.0613362384368195</v>
      </c>
      <c r="N138" s="10">
        <f t="shared" ref="N138:O138" si="53">SUM(N126:N137)</f>
        <v>6831.7099999999991</v>
      </c>
      <c r="O138" s="10">
        <f t="shared" si="53"/>
        <v>2790</v>
      </c>
      <c r="P138" s="10">
        <f t="shared" si="46"/>
        <v>0.2627453448697325</v>
      </c>
      <c r="Q138" s="9">
        <f t="shared" si="47"/>
        <v>7.2528166447346276</v>
      </c>
      <c r="R138" s="9">
        <f t="shared" si="48"/>
        <v>27.603977715877438</v>
      </c>
      <c r="S138" s="11">
        <f t="shared" si="49"/>
        <v>0.64336917562724016</v>
      </c>
      <c r="T138" s="11">
        <f t="shared" si="50"/>
        <v>8.6643819085774967E-2</v>
      </c>
      <c r="U138" s="12">
        <v>0.57100000000000006</v>
      </c>
    </row>
    <row r="139" spans="1:21" outlineLevel="2" x14ac:dyDescent="0.25">
      <c r="A139" s="2" t="str">
        <f ca="1">LOOKUP(B139,'Time Frame'!$E$4:$E$9,'Time Frame'!$D$4:$D$9)</f>
        <v>6 Months</v>
      </c>
      <c r="B139" s="2">
        <f t="shared" ca="1" si="42"/>
        <v>277</v>
      </c>
      <c r="C139" s="6">
        <f t="shared" ca="1" si="43"/>
        <v>45569</v>
      </c>
      <c r="D139" s="6">
        <v>45292</v>
      </c>
      <c r="E139" s="2" t="s">
        <v>126</v>
      </c>
      <c r="F139" s="2" t="s">
        <v>3</v>
      </c>
      <c r="G139" s="3">
        <v>1418</v>
      </c>
      <c r="H139" s="3">
        <v>219.73958333333334</v>
      </c>
      <c r="I139" s="2">
        <v>126</v>
      </c>
      <c r="J139" s="11">
        <f t="shared" si="44"/>
        <v>0.57340602038397726</v>
      </c>
      <c r="K139" s="9">
        <v>9888.28125</v>
      </c>
      <c r="L139" s="9">
        <v>3447.95</v>
      </c>
      <c r="M139" s="11">
        <f t="shared" si="45"/>
        <v>0.34869052698111713</v>
      </c>
      <c r="N139" s="10">
        <v>402.13</v>
      </c>
      <c r="O139" s="2">
        <v>247</v>
      </c>
      <c r="P139" s="10">
        <f t="shared" si="46"/>
        <v>0.31333150971079005</v>
      </c>
      <c r="Q139" s="9">
        <f t="shared" si="47"/>
        <v>8.5742172929152254</v>
      </c>
      <c r="R139" s="9">
        <f t="shared" si="48"/>
        <v>27.364682539682537</v>
      </c>
      <c r="S139" s="11">
        <f t="shared" si="49"/>
        <v>0.51012145748987858</v>
      </c>
      <c r="T139" s="11">
        <f t="shared" si="50"/>
        <v>8.8857545839210156E-2</v>
      </c>
      <c r="U139" s="12">
        <v>0.63200000000000001</v>
      </c>
    </row>
    <row r="140" spans="1:21" outlineLevel="2" x14ac:dyDescent="0.25">
      <c r="A140" s="2" t="str">
        <f ca="1">LOOKUP(B140,'Time Frame'!$E$4:$E$9,'Time Frame'!$D$4:$D$9)</f>
        <v>6 Months</v>
      </c>
      <c r="B140" s="2">
        <f t="shared" ca="1" si="42"/>
        <v>277</v>
      </c>
      <c r="C140" s="6">
        <f t="shared" ca="1" si="43"/>
        <v>45569</v>
      </c>
      <c r="D140" s="6">
        <v>45292</v>
      </c>
      <c r="E140" s="2" t="s">
        <v>126</v>
      </c>
      <c r="F140" s="2" t="s">
        <v>3</v>
      </c>
      <c r="G140" s="3">
        <v>1586</v>
      </c>
      <c r="H140" s="3">
        <v>285.10416666666669</v>
      </c>
      <c r="I140" s="2">
        <v>231</v>
      </c>
      <c r="J140" s="11">
        <f t="shared" si="44"/>
        <v>0.81023017902813299</v>
      </c>
      <c r="K140" s="9">
        <v>12829.6875</v>
      </c>
      <c r="L140" s="9">
        <v>5345.53</v>
      </c>
      <c r="M140" s="11">
        <f t="shared" si="45"/>
        <v>0.41665317257337714</v>
      </c>
      <c r="N140" s="10">
        <v>728.8</v>
      </c>
      <c r="O140" s="2">
        <v>354</v>
      </c>
      <c r="P140" s="10">
        <f t="shared" si="46"/>
        <v>0.31695938529088913</v>
      </c>
      <c r="Q140" s="9">
        <f t="shared" si="47"/>
        <v>7.3347008781558731</v>
      </c>
      <c r="R140" s="9">
        <f t="shared" si="48"/>
        <v>23.14082251082251</v>
      </c>
      <c r="S140" s="11">
        <f t="shared" si="49"/>
        <v>0.65254237288135597</v>
      </c>
      <c r="T140" s="11">
        <f t="shared" si="50"/>
        <v>0.14564943253467844</v>
      </c>
      <c r="U140" s="12">
        <v>0.71199999999999997</v>
      </c>
    </row>
    <row r="141" spans="1:21" outlineLevel="2" x14ac:dyDescent="0.25">
      <c r="A141" s="2" t="str">
        <f ca="1">LOOKUP(B141,'Time Frame'!$E$4:$E$9,'Time Frame'!$D$4:$D$9)</f>
        <v>6 Months</v>
      </c>
      <c r="B141" s="2">
        <f t="shared" ca="1" si="42"/>
        <v>277</v>
      </c>
      <c r="C141" s="6">
        <f t="shared" ca="1" si="43"/>
        <v>45569</v>
      </c>
      <c r="D141" s="6">
        <v>45292</v>
      </c>
      <c r="E141" s="2" t="s">
        <v>126</v>
      </c>
      <c r="F141" s="2" t="s">
        <v>3</v>
      </c>
      <c r="G141" s="3">
        <v>940</v>
      </c>
      <c r="H141" s="3">
        <v>158.41666666666666</v>
      </c>
      <c r="I141" s="2">
        <v>82</v>
      </c>
      <c r="J141" s="11">
        <f t="shared" si="44"/>
        <v>0.5176223040504998</v>
      </c>
      <c r="K141" s="9">
        <v>7128.75</v>
      </c>
      <c r="L141" s="9">
        <v>1399.6</v>
      </c>
      <c r="M141" s="11">
        <f t="shared" si="45"/>
        <v>0.19633175521655269</v>
      </c>
      <c r="N141" s="10">
        <v>318.83</v>
      </c>
      <c r="O141" s="2">
        <v>122</v>
      </c>
      <c r="P141" s="10">
        <f t="shared" si="46"/>
        <v>0.25719035222532383</v>
      </c>
      <c r="Q141" s="9">
        <f t="shared" si="47"/>
        <v>4.3898002070068687</v>
      </c>
      <c r="R141" s="9">
        <f t="shared" si="48"/>
        <v>17.068292682926828</v>
      </c>
      <c r="S141" s="11">
        <f t="shared" si="49"/>
        <v>0.67213114754098358</v>
      </c>
      <c r="T141" s="11">
        <f t="shared" si="50"/>
        <v>8.723404255319149E-2</v>
      </c>
      <c r="U141" s="12">
        <v>0.69799999999999995</v>
      </c>
    </row>
    <row r="142" spans="1:21" outlineLevel="2" x14ac:dyDescent="0.25">
      <c r="A142" s="2" t="str">
        <f ca="1">LOOKUP(B142,'Time Frame'!$E$4:$E$9,'Time Frame'!$D$4:$D$9)</f>
        <v>6 Months</v>
      </c>
      <c r="B142" s="2">
        <f t="shared" ca="1" si="42"/>
        <v>277</v>
      </c>
      <c r="C142" s="6">
        <f t="shared" ca="1" si="43"/>
        <v>45569</v>
      </c>
      <c r="D142" s="6">
        <v>45292</v>
      </c>
      <c r="E142" s="2" t="s">
        <v>126</v>
      </c>
      <c r="F142" s="2" t="s">
        <v>3</v>
      </c>
      <c r="G142" s="3">
        <v>1011</v>
      </c>
      <c r="H142" s="3">
        <v>132.8125</v>
      </c>
      <c r="I142" s="2">
        <v>93</v>
      </c>
      <c r="J142" s="11">
        <f t="shared" si="44"/>
        <v>0.70023529411764707</v>
      </c>
      <c r="K142" s="9">
        <v>5976.5625</v>
      </c>
      <c r="L142" s="9">
        <v>3214.66</v>
      </c>
      <c r="M142" s="11">
        <f t="shared" si="45"/>
        <v>0.53787775163398688</v>
      </c>
      <c r="N142" s="10">
        <v>347.62</v>
      </c>
      <c r="O142" s="2">
        <v>82</v>
      </c>
      <c r="P142" s="10">
        <f t="shared" si="46"/>
        <v>0.26753351360681205</v>
      </c>
      <c r="Q142" s="9">
        <f t="shared" si="47"/>
        <v>9.2476267188309063</v>
      </c>
      <c r="R142" s="9">
        <f t="shared" si="48"/>
        <v>34.566236559139782</v>
      </c>
      <c r="S142" s="11">
        <f t="shared" si="49"/>
        <v>1.1341463414634145</v>
      </c>
      <c r="T142" s="11">
        <f t="shared" si="50"/>
        <v>9.1988130563798218E-2</v>
      </c>
      <c r="U142" s="12">
        <v>0.50800000000000001</v>
      </c>
    </row>
    <row r="143" spans="1:21" outlineLevel="2" x14ac:dyDescent="0.25">
      <c r="A143" s="2" t="str">
        <f ca="1">LOOKUP(B143,'Time Frame'!$E$4:$E$9,'Time Frame'!$D$4:$D$9)</f>
        <v>6 Months</v>
      </c>
      <c r="B143" s="2">
        <f t="shared" ca="1" si="42"/>
        <v>277</v>
      </c>
      <c r="C143" s="6">
        <f t="shared" ca="1" si="43"/>
        <v>45569</v>
      </c>
      <c r="D143" s="6">
        <v>45292</v>
      </c>
      <c r="E143" s="2" t="s">
        <v>126</v>
      </c>
      <c r="F143" s="2" t="s">
        <v>3</v>
      </c>
      <c r="G143" s="3">
        <v>3265</v>
      </c>
      <c r="H143" s="3">
        <v>443.07291666666669</v>
      </c>
      <c r="I143" s="2">
        <v>445</v>
      </c>
      <c r="J143" s="11">
        <f t="shared" si="44"/>
        <v>1.0043493593511226</v>
      </c>
      <c r="K143" s="9">
        <v>19938.28125</v>
      </c>
      <c r="L143" s="9">
        <v>12360.92</v>
      </c>
      <c r="M143" s="11">
        <f t="shared" si="45"/>
        <v>0.61995915520551703</v>
      </c>
      <c r="N143" s="10">
        <v>599.62</v>
      </c>
      <c r="O143" s="2">
        <v>774</v>
      </c>
      <c r="P143" s="10">
        <f t="shared" si="46"/>
        <v>0.74213668656815979</v>
      </c>
      <c r="Q143" s="9">
        <f t="shared" si="47"/>
        <v>20.614589239851906</v>
      </c>
      <c r="R143" s="9">
        <f t="shared" si="48"/>
        <v>27.777348314606741</v>
      </c>
      <c r="S143" s="11">
        <f t="shared" si="49"/>
        <v>0.57493540051679581</v>
      </c>
      <c r="T143" s="11">
        <f t="shared" si="50"/>
        <v>0.13629402756508421</v>
      </c>
      <c r="U143" s="12">
        <v>0.65600000000000003</v>
      </c>
    </row>
    <row r="144" spans="1:21" outlineLevel="2" x14ac:dyDescent="0.25">
      <c r="A144" s="2" t="str">
        <f ca="1">LOOKUP(B144,'Time Frame'!$E$4:$E$9,'Time Frame'!$D$4:$D$9)</f>
        <v>6 Months</v>
      </c>
      <c r="B144" s="2">
        <f t="shared" ca="1" si="42"/>
        <v>277</v>
      </c>
      <c r="C144" s="6">
        <f t="shared" ca="1" si="43"/>
        <v>45569</v>
      </c>
      <c r="D144" s="6">
        <v>45292</v>
      </c>
      <c r="E144" s="2" t="s">
        <v>126</v>
      </c>
      <c r="F144" s="2" t="s">
        <v>3</v>
      </c>
      <c r="G144" s="3">
        <v>810</v>
      </c>
      <c r="H144" s="3">
        <v>129.22916666666663</v>
      </c>
      <c r="I144" s="2">
        <v>81</v>
      </c>
      <c r="J144" s="11">
        <f t="shared" si="44"/>
        <v>0.62679348702240867</v>
      </c>
      <c r="K144" s="9">
        <v>5815.3124999999982</v>
      </c>
      <c r="L144" s="9">
        <v>1807.7</v>
      </c>
      <c r="M144" s="11">
        <f t="shared" si="45"/>
        <v>0.31085173840614766</v>
      </c>
      <c r="N144" s="10">
        <v>319.08</v>
      </c>
      <c r="O144" s="2">
        <v>112</v>
      </c>
      <c r="P144" s="10">
        <f t="shared" si="46"/>
        <v>0.25385483264385106</v>
      </c>
      <c r="Q144" s="9">
        <f t="shared" si="47"/>
        <v>5.6653503823492546</v>
      </c>
      <c r="R144" s="9">
        <f t="shared" si="48"/>
        <v>22.317283950617284</v>
      </c>
      <c r="S144" s="11">
        <f t="shared" si="49"/>
        <v>0.7232142857142857</v>
      </c>
      <c r="T144" s="11">
        <f t="shared" si="50"/>
        <v>0.1</v>
      </c>
      <c r="U144" s="12">
        <v>0.61799999999999999</v>
      </c>
    </row>
    <row r="145" spans="1:21" outlineLevel="2" x14ac:dyDescent="0.25">
      <c r="A145" s="2" t="str">
        <f ca="1">LOOKUP(B145,'Time Frame'!$E$4:$E$9,'Time Frame'!$D$4:$D$9)</f>
        <v>6 Months</v>
      </c>
      <c r="B145" s="2">
        <f t="shared" ca="1" si="42"/>
        <v>277</v>
      </c>
      <c r="C145" s="6">
        <f t="shared" ca="1" si="43"/>
        <v>45569</v>
      </c>
      <c r="D145" s="6">
        <v>45292</v>
      </c>
      <c r="E145" s="2" t="s">
        <v>126</v>
      </c>
      <c r="F145" s="2" t="s">
        <v>3</v>
      </c>
      <c r="G145" s="3">
        <v>1018</v>
      </c>
      <c r="H145" s="3">
        <v>156.48958333333334</v>
      </c>
      <c r="I145" s="2">
        <v>98</v>
      </c>
      <c r="J145" s="11">
        <f t="shared" si="44"/>
        <v>0.62623976569260464</v>
      </c>
      <c r="K145" s="9">
        <v>7042.03125</v>
      </c>
      <c r="L145" s="9">
        <v>2372.46</v>
      </c>
      <c r="M145" s="11">
        <f t="shared" si="45"/>
        <v>0.33689995340477935</v>
      </c>
      <c r="N145" s="10">
        <v>324.45</v>
      </c>
      <c r="O145" s="2">
        <v>105</v>
      </c>
      <c r="P145" s="10">
        <f t="shared" si="46"/>
        <v>0.30204962243797195</v>
      </c>
      <c r="Q145" s="9">
        <f t="shared" si="47"/>
        <v>7.3122515025427655</v>
      </c>
      <c r="R145" s="9">
        <f t="shared" si="48"/>
        <v>24.208775510204081</v>
      </c>
      <c r="S145" s="11">
        <f t="shared" si="49"/>
        <v>0.93333333333333335</v>
      </c>
      <c r="T145" s="11">
        <f t="shared" si="50"/>
        <v>9.6267190569744601E-2</v>
      </c>
      <c r="U145" s="12">
        <v>0.379</v>
      </c>
    </row>
    <row r="146" spans="1:21" outlineLevel="2" x14ac:dyDescent="0.25">
      <c r="A146" s="2" t="str">
        <f ca="1">LOOKUP(B146,'Time Frame'!$E$4:$E$9,'Time Frame'!$D$4:$D$9)</f>
        <v>6 Months</v>
      </c>
      <c r="B146" s="2">
        <f t="shared" ca="1" si="42"/>
        <v>277</v>
      </c>
      <c r="C146" s="6">
        <f t="shared" ca="1" si="43"/>
        <v>45569</v>
      </c>
      <c r="D146" s="6">
        <v>45292</v>
      </c>
      <c r="E146" s="2" t="s">
        <v>126</v>
      </c>
      <c r="F146" s="2" t="s">
        <v>3</v>
      </c>
      <c r="G146" s="3">
        <v>1838</v>
      </c>
      <c r="H146" s="3">
        <v>199.33333333333334</v>
      </c>
      <c r="I146" s="2">
        <v>352</v>
      </c>
      <c r="J146" s="11">
        <f t="shared" si="44"/>
        <v>1.765886287625418</v>
      </c>
      <c r="K146" s="9">
        <v>8970</v>
      </c>
      <c r="L146" s="9">
        <v>15639.21</v>
      </c>
      <c r="M146" s="11">
        <f t="shared" si="45"/>
        <v>1.7435016722408025</v>
      </c>
      <c r="N146" s="10">
        <v>384.4</v>
      </c>
      <c r="O146" s="2">
        <v>178</v>
      </c>
      <c r="P146" s="10">
        <f t="shared" si="46"/>
        <v>0.9157127991675339</v>
      </c>
      <c r="Q146" s="9">
        <f t="shared" si="47"/>
        <v>40.684729448491154</v>
      </c>
      <c r="R146" s="9">
        <f t="shared" si="48"/>
        <v>44.429573863636364</v>
      </c>
      <c r="S146" s="11">
        <f t="shared" si="49"/>
        <v>1.9775280898876404</v>
      </c>
      <c r="T146" s="11">
        <f t="shared" si="50"/>
        <v>0.19151251360174101</v>
      </c>
      <c r="U146" s="12">
        <v>0.754</v>
      </c>
    </row>
    <row r="147" spans="1:21" outlineLevel="1" x14ac:dyDescent="0.25">
      <c r="A147" s="2" t="str">
        <f ca="1">LOOKUP(B147,'Time Frame'!$E$4:$E$9,'Time Frame'!$D$4:$D$9)</f>
        <v>6 Months</v>
      </c>
      <c r="B147" s="2">
        <f t="shared" ca="1" si="42"/>
        <v>277</v>
      </c>
      <c r="C147" s="6">
        <f t="shared" ca="1" si="43"/>
        <v>45569</v>
      </c>
      <c r="D147" s="6">
        <v>45292</v>
      </c>
      <c r="E147" s="2" t="s">
        <v>126</v>
      </c>
      <c r="F147" s="13" t="s">
        <v>3</v>
      </c>
      <c r="G147" s="3">
        <f t="shared" ref="G147:I147" si="54">SUM(G139:G146)</f>
        <v>11886</v>
      </c>
      <c r="H147" s="3">
        <f t="shared" si="54"/>
        <v>1724.1979166666665</v>
      </c>
      <c r="I147" s="3">
        <f t="shared" si="54"/>
        <v>1508</v>
      </c>
      <c r="J147" s="11">
        <f t="shared" si="44"/>
        <v>0.87460957087534674</v>
      </c>
      <c r="K147" s="9">
        <f t="shared" ref="K147:L147" si="55">SUM(K139:K146)</f>
        <v>77588.90625</v>
      </c>
      <c r="L147" s="9">
        <f t="shared" si="55"/>
        <v>45588.03</v>
      </c>
      <c r="M147" s="11">
        <f t="shared" si="45"/>
        <v>0.58755861118998565</v>
      </c>
      <c r="N147" s="10">
        <f t="shared" ref="N147:O147" si="56">SUM(N139:N146)</f>
        <v>3424.9299999999994</v>
      </c>
      <c r="O147" s="10">
        <f t="shared" si="56"/>
        <v>1974</v>
      </c>
      <c r="P147" s="10">
        <f t="shared" si="46"/>
        <v>0.44030096965485432</v>
      </c>
      <c r="Q147" s="9">
        <f t="shared" si="47"/>
        <v>13.310645765022937</v>
      </c>
      <c r="R147" s="9">
        <f t="shared" si="48"/>
        <v>30.230789124668433</v>
      </c>
      <c r="S147" s="11">
        <f t="shared" si="49"/>
        <v>0.76393110435663625</v>
      </c>
      <c r="T147" s="11">
        <f t="shared" si="50"/>
        <v>0.12687195019350497</v>
      </c>
      <c r="U147" s="12">
        <v>0.61962499999999987</v>
      </c>
    </row>
    <row r="148" spans="1:21" outlineLevel="2" x14ac:dyDescent="0.25">
      <c r="A148" s="2" t="str">
        <f ca="1">LOOKUP(B148,'Time Frame'!$E$4:$E$9,'Time Frame'!$D$4:$D$9)</f>
        <v>6 Months</v>
      </c>
      <c r="B148" s="2">
        <f t="shared" ca="1" si="42"/>
        <v>277</v>
      </c>
      <c r="C148" s="6">
        <f t="shared" ca="1" si="43"/>
        <v>45569</v>
      </c>
      <c r="D148" s="6">
        <v>45292</v>
      </c>
      <c r="E148" s="2" t="s">
        <v>136</v>
      </c>
      <c r="F148" s="2" t="s">
        <v>35</v>
      </c>
      <c r="G148" s="3">
        <v>805</v>
      </c>
      <c r="H148" s="3">
        <v>127.26041666666669</v>
      </c>
      <c r="I148" s="2">
        <v>86</v>
      </c>
      <c r="J148" s="11">
        <f t="shared" si="44"/>
        <v>0.67577965130555773</v>
      </c>
      <c r="K148" s="9">
        <v>5726.7187500000009</v>
      </c>
      <c r="L148" s="9">
        <v>3291.46</v>
      </c>
      <c r="M148" s="11">
        <f t="shared" si="45"/>
        <v>0.57475495893700024</v>
      </c>
      <c r="N148" s="10">
        <v>292.77999999999997</v>
      </c>
      <c r="O148" s="2">
        <v>117</v>
      </c>
      <c r="P148" s="10">
        <f t="shared" si="46"/>
        <v>0.29373591092287726</v>
      </c>
      <c r="Q148" s="9">
        <f t="shared" si="47"/>
        <v>11.242093039142018</v>
      </c>
      <c r="R148" s="9">
        <f t="shared" si="48"/>
        <v>38.272790697674417</v>
      </c>
      <c r="S148" s="11">
        <f t="shared" si="49"/>
        <v>0.7350427350427351</v>
      </c>
      <c r="T148" s="11">
        <f t="shared" si="50"/>
        <v>0.10683229813664596</v>
      </c>
      <c r="U148" s="12">
        <v>0.60899999999999999</v>
      </c>
    </row>
    <row r="149" spans="1:21" outlineLevel="2" x14ac:dyDescent="0.25">
      <c r="A149" s="2" t="str">
        <f ca="1">LOOKUP(B149,'Time Frame'!$E$4:$E$9,'Time Frame'!$D$4:$D$9)</f>
        <v>6 Months</v>
      </c>
      <c r="B149" s="2">
        <f t="shared" ca="1" si="42"/>
        <v>277</v>
      </c>
      <c r="C149" s="6">
        <f t="shared" ca="1" si="43"/>
        <v>45569</v>
      </c>
      <c r="D149" s="6">
        <v>45292</v>
      </c>
      <c r="E149" s="2" t="s">
        <v>136</v>
      </c>
      <c r="F149" s="2" t="s">
        <v>35</v>
      </c>
      <c r="G149" s="3">
        <v>1392</v>
      </c>
      <c r="H149" s="3">
        <v>259.81250000000006</v>
      </c>
      <c r="I149" s="2">
        <v>208</v>
      </c>
      <c r="J149" s="11">
        <f t="shared" si="44"/>
        <v>0.80057733942747156</v>
      </c>
      <c r="K149" s="9">
        <v>11691.562500000002</v>
      </c>
      <c r="L149" s="9">
        <v>8201.48</v>
      </c>
      <c r="M149" s="11">
        <f t="shared" si="45"/>
        <v>0.70148707668457477</v>
      </c>
      <c r="N149" s="10">
        <v>819.97</v>
      </c>
      <c r="O149" s="2">
        <v>385</v>
      </c>
      <c r="P149" s="10">
        <f t="shared" si="46"/>
        <v>0.25366781711526032</v>
      </c>
      <c r="Q149" s="9">
        <f t="shared" si="47"/>
        <v>10.002170811127236</v>
      </c>
      <c r="R149" s="9">
        <f t="shared" si="48"/>
        <v>39.430192307692309</v>
      </c>
      <c r="S149" s="11">
        <f t="shared" si="49"/>
        <v>0.54025974025974022</v>
      </c>
      <c r="T149" s="11">
        <f t="shared" si="50"/>
        <v>0.14942528735632185</v>
      </c>
      <c r="U149" s="12">
        <v>0.58099999999999996</v>
      </c>
    </row>
    <row r="150" spans="1:21" outlineLevel="2" x14ac:dyDescent="0.25">
      <c r="A150" s="2" t="str">
        <f ca="1">LOOKUP(B150,'Time Frame'!$E$4:$E$9,'Time Frame'!$D$4:$D$9)</f>
        <v>6 Months</v>
      </c>
      <c r="B150" s="2">
        <f t="shared" ca="1" si="42"/>
        <v>277</v>
      </c>
      <c r="C150" s="6">
        <f t="shared" ca="1" si="43"/>
        <v>45569</v>
      </c>
      <c r="D150" s="6">
        <v>45292</v>
      </c>
      <c r="E150" s="2" t="s">
        <v>136</v>
      </c>
      <c r="F150" s="2" t="s">
        <v>35</v>
      </c>
      <c r="G150" s="3">
        <v>3300</v>
      </c>
      <c r="H150" s="3">
        <v>413.32291666666674</v>
      </c>
      <c r="I150" s="2">
        <v>347</v>
      </c>
      <c r="J150" s="11">
        <f t="shared" si="44"/>
        <v>0.83953728672597583</v>
      </c>
      <c r="K150" s="9">
        <v>18599.531250000004</v>
      </c>
      <c r="L150" s="9">
        <v>22034.47</v>
      </c>
      <c r="M150" s="11">
        <f t="shared" si="45"/>
        <v>1.1846787805472248</v>
      </c>
      <c r="N150" s="10">
        <v>727.22</v>
      </c>
      <c r="O150" s="2">
        <v>867</v>
      </c>
      <c r="P150" s="10">
        <f t="shared" si="46"/>
        <v>0.47715959407057013</v>
      </c>
      <c r="Q150" s="9">
        <f t="shared" si="47"/>
        <v>30.299592970490362</v>
      </c>
      <c r="R150" s="9">
        <f t="shared" si="48"/>
        <v>63.499913544668594</v>
      </c>
      <c r="S150" s="11">
        <f t="shared" si="49"/>
        <v>0.40023068050749711</v>
      </c>
      <c r="T150" s="11">
        <f t="shared" si="50"/>
        <v>0.10515151515151515</v>
      </c>
      <c r="U150" s="12">
        <v>0.65600000000000003</v>
      </c>
    </row>
    <row r="151" spans="1:21" outlineLevel="1" x14ac:dyDescent="0.25">
      <c r="A151" s="2" t="str">
        <f ca="1">LOOKUP(B151,'Time Frame'!$E$4:$E$9,'Time Frame'!$D$4:$D$9)</f>
        <v>6 Months</v>
      </c>
      <c r="B151" s="2">
        <f t="shared" ca="1" si="42"/>
        <v>277</v>
      </c>
      <c r="C151" s="6">
        <f t="shared" ca="1" si="43"/>
        <v>45569</v>
      </c>
      <c r="D151" s="6">
        <v>45292</v>
      </c>
      <c r="E151" s="2" t="s">
        <v>136</v>
      </c>
      <c r="F151" s="13" t="s">
        <v>35</v>
      </c>
      <c r="G151" s="3">
        <f t="shared" ref="G151:I151" si="57">SUM(G148:G150)</f>
        <v>5497</v>
      </c>
      <c r="H151" s="3">
        <f t="shared" si="57"/>
        <v>800.39583333333348</v>
      </c>
      <c r="I151" s="3">
        <f t="shared" si="57"/>
        <v>641</v>
      </c>
      <c r="J151" s="11">
        <f t="shared" si="44"/>
        <v>0.80085374424113054</v>
      </c>
      <c r="K151" s="9">
        <f t="shared" ref="K151:L151" si="58">SUM(K148:K150)</f>
        <v>36017.812500000007</v>
      </c>
      <c r="L151" s="9">
        <f t="shared" si="58"/>
        <v>33527.410000000003</v>
      </c>
      <c r="M151" s="11">
        <f t="shared" si="45"/>
        <v>0.9308563644724398</v>
      </c>
      <c r="N151" s="10">
        <f t="shared" ref="N151:O151" si="59">SUM(N148:N150)</f>
        <v>1839.97</v>
      </c>
      <c r="O151" s="10">
        <f t="shared" si="59"/>
        <v>1369</v>
      </c>
      <c r="P151" s="10">
        <f t="shared" si="46"/>
        <v>0.34837524524856384</v>
      </c>
      <c r="Q151" s="9">
        <f t="shared" si="47"/>
        <v>18.221715571449536</v>
      </c>
      <c r="R151" s="9">
        <f t="shared" si="48"/>
        <v>52.304851794071766</v>
      </c>
      <c r="S151" s="11">
        <f t="shared" si="49"/>
        <v>0.46822498173849525</v>
      </c>
      <c r="T151" s="11">
        <f t="shared" si="50"/>
        <v>0.11660905948699291</v>
      </c>
      <c r="U151" s="12">
        <v>0.6153333333333334</v>
      </c>
    </row>
    <row r="152" spans="1:21" outlineLevel="2" x14ac:dyDescent="0.25">
      <c r="A152" s="2" t="str">
        <f ca="1">LOOKUP(B152,'Time Frame'!$E$4:$E$9,'Time Frame'!$D$4:$D$9)</f>
        <v>6 Months</v>
      </c>
      <c r="B152" s="2">
        <f t="shared" ca="1" si="42"/>
        <v>277</v>
      </c>
      <c r="C152" s="6">
        <f t="shared" ca="1" si="43"/>
        <v>45569</v>
      </c>
      <c r="D152" s="6">
        <v>45292</v>
      </c>
      <c r="E152" s="2" t="s">
        <v>141</v>
      </c>
      <c r="F152" s="2" t="s">
        <v>12</v>
      </c>
      <c r="G152" s="3">
        <v>762</v>
      </c>
      <c r="H152" s="3">
        <v>112.36499999999999</v>
      </c>
      <c r="I152" s="2">
        <v>71</v>
      </c>
      <c r="J152" s="11">
        <f t="shared" si="44"/>
        <v>0.63186935433631475</v>
      </c>
      <c r="K152" s="9">
        <v>5056.4250000000002</v>
      </c>
      <c r="L152" s="9">
        <v>1306.04</v>
      </c>
      <c r="M152" s="11">
        <f t="shared" si="45"/>
        <v>0.25829316167054783</v>
      </c>
      <c r="N152" s="10">
        <v>306.2</v>
      </c>
      <c r="O152" s="2">
        <v>52</v>
      </c>
      <c r="P152" s="10">
        <f t="shared" si="46"/>
        <v>0.23187459177008493</v>
      </c>
      <c r="Q152" s="9">
        <f t="shared" si="47"/>
        <v>4.2653167864141084</v>
      </c>
      <c r="R152" s="9">
        <f t="shared" si="48"/>
        <v>18.394929577464787</v>
      </c>
      <c r="S152" s="11">
        <f t="shared" si="49"/>
        <v>1.3653846153846154</v>
      </c>
      <c r="T152" s="11">
        <f t="shared" si="50"/>
        <v>9.3175853018372709E-2</v>
      </c>
      <c r="U152" s="12">
        <v>0.46899999999999997</v>
      </c>
    </row>
    <row r="153" spans="1:21" outlineLevel="2" x14ac:dyDescent="0.25">
      <c r="A153" s="2" t="str">
        <f ca="1">LOOKUP(B153,'Time Frame'!$E$4:$E$9,'Time Frame'!$D$4:$D$9)</f>
        <v>6 Months</v>
      </c>
      <c r="B153" s="2">
        <f t="shared" ca="1" si="42"/>
        <v>277</v>
      </c>
      <c r="C153" s="6">
        <f t="shared" ca="1" si="43"/>
        <v>45569</v>
      </c>
      <c r="D153" s="6">
        <v>45292</v>
      </c>
      <c r="E153" s="2" t="s">
        <v>141</v>
      </c>
      <c r="F153" s="2" t="s">
        <v>12</v>
      </c>
      <c r="G153" s="3">
        <v>3489</v>
      </c>
      <c r="H153" s="3">
        <v>432.46</v>
      </c>
      <c r="I153" s="2">
        <v>339</v>
      </c>
      <c r="J153" s="11">
        <f t="shared" si="44"/>
        <v>0.78388752717014298</v>
      </c>
      <c r="K153" s="9">
        <v>19460.7</v>
      </c>
      <c r="L153" s="9">
        <v>16148.08</v>
      </c>
      <c r="M153" s="11">
        <f t="shared" si="45"/>
        <v>0.82977899047824588</v>
      </c>
      <c r="N153" s="10">
        <v>683.67</v>
      </c>
      <c r="O153" s="2">
        <v>354</v>
      </c>
      <c r="P153" s="10">
        <f t="shared" si="46"/>
        <v>0.49585326253894424</v>
      </c>
      <c r="Q153" s="9">
        <f t="shared" si="47"/>
        <v>23.6196995626545</v>
      </c>
      <c r="R153" s="9">
        <f t="shared" si="48"/>
        <v>47.634454277286139</v>
      </c>
      <c r="S153" s="11">
        <f t="shared" si="49"/>
        <v>0.9576271186440678</v>
      </c>
      <c r="T153" s="11">
        <f t="shared" si="50"/>
        <v>9.7162510748065353E-2</v>
      </c>
      <c r="U153" s="12">
        <v>0.6</v>
      </c>
    </row>
    <row r="154" spans="1:21" outlineLevel="2" x14ac:dyDescent="0.25">
      <c r="A154" s="2" t="str">
        <f ca="1">LOOKUP(B154,'Time Frame'!$E$4:$E$9,'Time Frame'!$D$4:$D$9)</f>
        <v>6 Months</v>
      </c>
      <c r="B154" s="2">
        <f t="shared" ca="1" si="42"/>
        <v>277</v>
      </c>
      <c r="C154" s="6">
        <f t="shared" ca="1" si="43"/>
        <v>45569</v>
      </c>
      <c r="D154" s="6">
        <v>45292</v>
      </c>
      <c r="E154" s="2" t="s">
        <v>141</v>
      </c>
      <c r="F154" s="2" t="s">
        <v>12</v>
      </c>
      <c r="G154" s="3">
        <v>1203</v>
      </c>
      <c r="H154" s="3">
        <v>145.18</v>
      </c>
      <c r="I154" s="2">
        <v>140</v>
      </c>
      <c r="J154" s="11">
        <f t="shared" si="44"/>
        <v>0.96432015429122464</v>
      </c>
      <c r="K154" s="9">
        <v>6533.1</v>
      </c>
      <c r="L154" s="9">
        <v>5891.05</v>
      </c>
      <c r="M154" s="11">
        <f t="shared" si="45"/>
        <v>0.90172353094243163</v>
      </c>
      <c r="N154" s="10">
        <v>335.13</v>
      </c>
      <c r="O154" s="2">
        <v>150</v>
      </c>
      <c r="P154" s="10">
        <f t="shared" si="46"/>
        <v>0.41774833646644588</v>
      </c>
      <c r="Q154" s="9">
        <f t="shared" si="47"/>
        <v>17.578402411004685</v>
      </c>
      <c r="R154" s="9">
        <f t="shared" si="48"/>
        <v>42.07892857142857</v>
      </c>
      <c r="S154" s="11">
        <f t="shared" si="49"/>
        <v>0.93333333333333335</v>
      </c>
      <c r="T154" s="11">
        <f t="shared" si="50"/>
        <v>0.11637572734829593</v>
      </c>
      <c r="U154" s="12">
        <v>0.67100000000000004</v>
      </c>
    </row>
    <row r="155" spans="1:21" outlineLevel="2" x14ac:dyDescent="0.25">
      <c r="A155" s="2" t="str">
        <f ca="1">LOOKUP(B155,'Time Frame'!$E$4:$E$9,'Time Frame'!$D$4:$D$9)</f>
        <v>6 Months</v>
      </c>
      <c r="B155" s="2">
        <f t="shared" ca="1" si="42"/>
        <v>277</v>
      </c>
      <c r="C155" s="6">
        <f t="shared" ca="1" si="43"/>
        <v>45569</v>
      </c>
      <c r="D155" s="6">
        <v>45292</v>
      </c>
      <c r="E155" s="2" t="s">
        <v>141</v>
      </c>
      <c r="F155" s="2" t="s">
        <v>12</v>
      </c>
      <c r="G155" s="3">
        <v>1371</v>
      </c>
      <c r="H155" s="3">
        <v>153.95999999999998</v>
      </c>
      <c r="I155" s="2">
        <v>127</v>
      </c>
      <c r="J155" s="11">
        <f t="shared" si="44"/>
        <v>0.82488958170953508</v>
      </c>
      <c r="K155" s="9">
        <v>6928.1999999999989</v>
      </c>
      <c r="L155" s="9">
        <v>6890.07</v>
      </c>
      <c r="M155" s="11">
        <f t="shared" si="45"/>
        <v>0.99449640599289868</v>
      </c>
      <c r="N155" s="10">
        <v>319.7</v>
      </c>
      <c r="O155" s="2">
        <v>156</v>
      </c>
      <c r="P155" s="10">
        <f t="shared" si="46"/>
        <v>0.39724741945573977</v>
      </c>
      <c r="Q155" s="9">
        <f t="shared" si="47"/>
        <v>21.551673443853613</v>
      </c>
      <c r="R155" s="9">
        <f t="shared" si="48"/>
        <v>54.252519685039367</v>
      </c>
      <c r="S155" s="11">
        <f t="shared" si="49"/>
        <v>0.8141025641025641</v>
      </c>
      <c r="T155" s="11">
        <f t="shared" si="50"/>
        <v>9.2633114514952583E-2</v>
      </c>
      <c r="U155" s="12">
        <v>0.51700000000000002</v>
      </c>
    </row>
    <row r="156" spans="1:21" outlineLevel="2" x14ac:dyDescent="0.25">
      <c r="A156" s="2" t="str">
        <f ca="1">LOOKUP(B156,'Time Frame'!$E$4:$E$9,'Time Frame'!$D$4:$D$9)</f>
        <v>6 Months</v>
      </c>
      <c r="B156" s="2">
        <f t="shared" ca="1" si="42"/>
        <v>277</v>
      </c>
      <c r="C156" s="6">
        <f t="shared" ca="1" si="43"/>
        <v>45569</v>
      </c>
      <c r="D156" s="6">
        <v>45292</v>
      </c>
      <c r="E156" s="2" t="s">
        <v>141</v>
      </c>
      <c r="F156" s="2" t="s">
        <v>12</v>
      </c>
      <c r="G156" s="3">
        <v>1594</v>
      </c>
      <c r="H156" s="3">
        <v>199.71</v>
      </c>
      <c r="I156" s="2">
        <v>190</v>
      </c>
      <c r="J156" s="11">
        <f t="shared" si="44"/>
        <v>0.9513795002753993</v>
      </c>
      <c r="K156" s="9">
        <v>8986.9500000000007</v>
      </c>
      <c r="L156" s="9">
        <v>7351.62</v>
      </c>
      <c r="M156" s="11">
        <f t="shared" si="45"/>
        <v>0.81803281424732521</v>
      </c>
      <c r="N156" s="10">
        <v>487.22</v>
      </c>
      <c r="O156" s="2">
        <v>215</v>
      </c>
      <c r="P156" s="10">
        <f t="shared" si="46"/>
        <v>0.3899675711177702</v>
      </c>
      <c r="Q156" s="9">
        <f t="shared" si="47"/>
        <v>15.088912606214851</v>
      </c>
      <c r="R156" s="9">
        <f t="shared" si="48"/>
        <v>38.692736842105262</v>
      </c>
      <c r="S156" s="11">
        <f t="shared" si="49"/>
        <v>0.88372093023255816</v>
      </c>
      <c r="T156" s="11">
        <f t="shared" si="50"/>
        <v>0.1191969887076537</v>
      </c>
      <c r="U156" s="12">
        <v>0.69399999999999995</v>
      </c>
    </row>
    <row r="157" spans="1:21" outlineLevel="2" x14ac:dyDescent="0.25">
      <c r="A157" s="2" t="str">
        <f ca="1">LOOKUP(B157,'Time Frame'!$E$4:$E$9,'Time Frame'!$D$4:$D$9)</f>
        <v>6 Months</v>
      </c>
      <c r="B157" s="2">
        <f t="shared" ca="1" si="42"/>
        <v>277</v>
      </c>
      <c r="C157" s="6">
        <f t="shared" ca="1" si="43"/>
        <v>45569</v>
      </c>
      <c r="D157" s="6">
        <v>45292</v>
      </c>
      <c r="E157" s="2" t="s">
        <v>141</v>
      </c>
      <c r="F157" s="2" t="s">
        <v>12</v>
      </c>
      <c r="G157" s="3">
        <v>1088</v>
      </c>
      <c r="H157" s="3">
        <v>139.04999999999998</v>
      </c>
      <c r="I157" s="2">
        <v>157</v>
      </c>
      <c r="J157" s="11">
        <f t="shared" si="44"/>
        <v>1.1290902553038478</v>
      </c>
      <c r="K157" s="9">
        <v>6257.2499999999991</v>
      </c>
      <c r="L157" s="9">
        <v>13336.99</v>
      </c>
      <c r="M157" s="11">
        <f t="shared" si="45"/>
        <v>2.1314459227296338</v>
      </c>
      <c r="N157" s="10">
        <v>303.98</v>
      </c>
      <c r="O157" s="2">
        <v>73</v>
      </c>
      <c r="P157" s="10">
        <f t="shared" si="46"/>
        <v>0.51648134745706953</v>
      </c>
      <c r="Q157" s="9">
        <f t="shared" si="47"/>
        <v>43.874564116060263</v>
      </c>
      <c r="R157" s="9">
        <f t="shared" si="48"/>
        <v>84.948980891719742</v>
      </c>
      <c r="S157" s="11">
        <f t="shared" si="49"/>
        <v>2.1506849315068495</v>
      </c>
      <c r="T157" s="11">
        <f t="shared" si="50"/>
        <v>0.14430147058823528</v>
      </c>
      <c r="U157" s="12">
        <v>0.58199999999999996</v>
      </c>
    </row>
    <row r="158" spans="1:21" outlineLevel="1" x14ac:dyDescent="0.25">
      <c r="A158" s="2" t="str">
        <f ca="1">LOOKUP(B158,'Time Frame'!$E$4:$E$9,'Time Frame'!$D$4:$D$9)</f>
        <v>6 Months</v>
      </c>
      <c r="B158" s="2">
        <f t="shared" ca="1" si="42"/>
        <v>277</v>
      </c>
      <c r="C158" s="6">
        <f t="shared" ca="1" si="43"/>
        <v>45569</v>
      </c>
      <c r="D158" s="6">
        <v>45292</v>
      </c>
      <c r="E158" s="2" t="s">
        <v>141</v>
      </c>
      <c r="F158" s="13" t="s">
        <v>12</v>
      </c>
      <c r="G158" s="3">
        <f t="shared" ref="G158:I158" si="60">SUM(G152:G157)</f>
        <v>9507</v>
      </c>
      <c r="H158" s="3">
        <f t="shared" si="60"/>
        <v>1182.7249999999999</v>
      </c>
      <c r="I158" s="3">
        <f t="shared" si="60"/>
        <v>1024</v>
      </c>
      <c r="J158" s="11">
        <f t="shared" si="44"/>
        <v>0.86579720560569873</v>
      </c>
      <c r="K158" s="9">
        <f t="shared" ref="K158:L158" si="61">SUM(K152:K157)</f>
        <v>53222.625</v>
      </c>
      <c r="L158" s="9">
        <f t="shared" si="61"/>
        <v>50923.85</v>
      </c>
      <c r="M158" s="11">
        <f t="shared" si="45"/>
        <v>0.95680831225442187</v>
      </c>
      <c r="N158" s="10">
        <f t="shared" ref="N158:O158" si="62">SUM(N152:N157)</f>
        <v>2435.9</v>
      </c>
      <c r="O158" s="10">
        <f t="shared" si="62"/>
        <v>1000</v>
      </c>
      <c r="P158" s="10">
        <f t="shared" si="46"/>
        <v>0.42037850486473172</v>
      </c>
      <c r="Q158" s="9">
        <f t="shared" si="47"/>
        <v>20.905558520464712</v>
      </c>
      <c r="R158" s="9">
        <f t="shared" si="48"/>
        <v>49.730322265624999</v>
      </c>
      <c r="S158" s="11">
        <f t="shared" si="49"/>
        <v>1.024</v>
      </c>
      <c r="T158" s="11">
        <f t="shared" si="50"/>
        <v>0.10771010834122226</v>
      </c>
      <c r="U158" s="12">
        <v>0.58883333333333332</v>
      </c>
    </row>
    <row r="159" spans="1:21" outlineLevel="2" x14ac:dyDescent="0.25">
      <c r="A159" s="2" t="str">
        <f ca="1">LOOKUP(B159,'Time Frame'!$E$4:$E$9,'Time Frame'!$D$4:$D$9)</f>
        <v>6 Months</v>
      </c>
      <c r="B159" s="2">
        <f t="shared" ca="1" si="42"/>
        <v>277</v>
      </c>
      <c r="C159" s="6">
        <f t="shared" ca="1" si="43"/>
        <v>45569</v>
      </c>
      <c r="D159" s="6">
        <v>45292</v>
      </c>
      <c r="E159" s="2" t="s">
        <v>149</v>
      </c>
      <c r="F159" s="2" t="s">
        <v>35</v>
      </c>
      <c r="G159" s="3">
        <v>1091</v>
      </c>
      <c r="H159" s="3">
        <v>187.14999999999995</v>
      </c>
      <c r="I159" s="2">
        <v>149</v>
      </c>
      <c r="J159" s="11">
        <f t="shared" si="44"/>
        <v>0.79615281859471032</v>
      </c>
      <c r="K159" s="9">
        <v>8421.7499999999982</v>
      </c>
      <c r="L159" s="9">
        <v>5454.31</v>
      </c>
      <c r="M159" s="11">
        <f t="shared" si="45"/>
        <v>0.64764567934217965</v>
      </c>
      <c r="N159" s="10">
        <v>385.73</v>
      </c>
      <c r="O159" s="2">
        <v>245</v>
      </c>
      <c r="P159" s="10">
        <f t="shared" si="46"/>
        <v>0.38628055894019131</v>
      </c>
      <c r="Q159" s="9">
        <f t="shared" si="47"/>
        <v>14.140227620356209</v>
      </c>
      <c r="R159" s="9">
        <f t="shared" si="48"/>
        <v>36.606107382550341</v>
      </c>
      <c r="S159" s="11">
        <f t="shared" si="49"/>
        <v>0.60816326530612241</v>
      </c>
      <c r="T159" s="11">
        <f t="shared" si="50"/>
        <v>0.13657195233730524</v>
      </c>
      <c r="U159" s="12">
        <v>0.47899999999999998</v>
      </c>
    </row>
    <row r="160" spans="1:21" outlineLevel="2" x14ac:dyDescent="0.25">
      <c r="A160" s="2" t="str">
        <f ca="1">LOOKUP(B160,'Time Frame'!$E$4:$E$9,'Time Frame'!$D$4:$D$9)</f>
        <v>6 Months</v>
      </c>
      <c r="B160" s="2">
        <f t="shared" ca="1" si="42"/>
        <v>277</v>
      </c>
      <c r="C160" s="6">
        <f t="shared" ca="1" si="43"/>
        <v>45569</v>
      </c>
      <c r="D160" s="6">
        <v>45292</v>
      </c>
      <c r="E160" s="2" t="s">
        <v>149</v>
      </c>
      <c r="F160" s="2" t="s">
        <v>35</v>
      </c>
      <c r="G160" s="3">
        <v>747</v>
      </c>
      <c r="H160" s="3">
        <v>127.86000000000001</v>
      </c>
      <c r="I160" s="2">
        <v>125</v>
      </c>
      <c r="J160" s="11">
        <f t="shared" si="44"/>
        <v>0.97763178476458612</v>
      </c>
      <c r="K160" s="9">
        <v>5753.7000000000007</v>
      </c>
      <c r="L160" s="9">
        <v>5960.9</v>
      </c>
      <c r="M160" s="11">
        <f t="shared" si="45"/>
        <v>1.0360116099205727</v>
      </c>
      <c r="N160" s="10">
        <v>326.37</v>
      </c>
      <c r="O160" s="2">
        <v>106</v>
      </c>
      <c r="P160" s="10">
        <f t="shared" si="46"/>
        <v>0.38300088856206144</v>
      </c>
      <c r="Q160" s="9">
        <f t="shared" si="47"/>
        <v>18.264239973036737</v>
      </c>
      <c r="R160" s="9">
        <f t="shared" si="48"/>
        <v>47.687199999999997</v>
      </c>
      <c r="S160" s="11">
        <f t="shared" si="49"/>
        <v>1.179245283018868</v>
      </c>
      <c r="T160" s="11">
        <f t="shared" si="50"/>
        <v>0.16733601070950468</v>
      </c>
      <c r="U160" s="12">
        <v>0.48099999999999998</v>
      </c>
    </row>
    <row r="161" spans="1:21" outlineLevel="2" x14ac:dyDescent="0.25">
      <c r="A161" s="2" t="str">
        <f ca="1">LOOKUP(B161,'Time Frame'!$E$4:$E$9,'Time Frame'!$D$4:$D$9)</f>
        <v>6 Months</v>
      </c>
      <c r="B161" s="2">
        <f t="shared" ca="1" si="42"/>
        <v>277</v>
      </c>
      <c r="C161" s="6">
        <f t="shared" ca="1" si="43"/>
        <v>45569</v>
      </c>
      <c r="D161" s="6">
        <v>45292</v>
      </c>
      <c r="E161" s="2" t="s">
        <v>149</v>
      </c>
      <c r="F161" s="2" t="s">
        <v>35</v>
      </c>
      <c r="G161" s="3">
        <v>777</v>
      </c>
      <c r="H161" s="3">
        <v>126.23</v>
      </c>
      <c r="I161" s="2">
        <v>148</v>
      </c>
      <c r="J161" s="11">
        <f t="shared" si="44"/>
        <v>1.1724629644300086</v>
      </c>
      <c r="K161" s="9">
        <v>5680.35</v>
      </c>
      <c r="L161" s="9">
        <v>4486.4399999999996</v>
      </c>
      <c r="M161" s="11">
        <f t="shared" si="45"/>
        <v>0.78981752884945455</v>
      </c>
      <c r="N161" s="10">
        <v>307.23</v>
      </c>
      <c r="O161" s="2">
        <v>140</v>
      </c>
      <c r="P161" s="10">
        <f t="shared" si="46"/>
        <v>0.48172378999446663</v>
      </c>
      <c r="Q161" s="9">
        <f t="shared" si="47"/>
        <v>14.602870813397127</v>
      </c>
      <c r="R161" s="9">
        <f t="shared" si="48"/>
        <v>30.31378378378378</v>
      </c>
      <c r="S161" s="11">
        <f t="shared" si="49"/>
        <v>1.0571428571428572</v>
      </c>
      <c r="T161" s="11">
        <f t="shared" si="50"/>
        <v>0.19047619047619047</v>
      </c>
      <c r="U161" s="12">
        <v>0.58299999999999996</v>
      </c>
    </row>
    <row r="162" spans="1:21" outlineLevel="2" x14ac:dyDescent="0.25">
      <c r="A162" s="2" t="str">
        <f ca="1">LOOKUP(B162,'Time Frame'!$E$4:$E$9,'Time Frame'!$D$4:$D$9)</f>
        <v>6 Months</v>
      </c>
      <c r="B162" s="2">
        <f t="shared" ca="1" si="42"/>
        <v>277</v>
      </c>
      <c r="C162" s="6">
        <f t="shared" ca="1" si="43"/>
        <v>45569</v>
      </c>
      <c r="D162" s="6">
        <v>45292</v>
      </c>
      <c r="E162" s="2" t="s">
        <v>149</v>
      </c>
      <c r="F162" s="2" t="s">
        <v>35</v>
      </c>
      <c r="G162" s="3">
        <v>999</v>
      </c>
      <c r="H162" s="3">
        <v>122.66000000000001</v>
      </c>
      <c r="I162" s="2">
        <v>91</v>
      </c>
      <c r="J162" s="11">
        <f t="shared" si="44"/>
        <v>0.74188814609489639</v>
      </c>
      <c r="K162" s="9">
        <v>5519.7000000000007</v>
      </c>
      <c r="L162" s="9">
        <v>4189.67</v>
      </c>
      <c r="M162" s="11">
        <f t="shared" si="45"/>
        <v>0.75903944054930517</v>
      </c>
      <c r="N162" s="10">
        <v>340</v>
      </c>
      <c r="O162" s="2">
        <v>174</v>
      </c>
      <c r="P162" s="10">
        <f t="shared" si="46"/>
        <v>0.2676470588235294</v>
      </c>
      <c r="Q162" s="9">
        <f t="shared" si="47"/>
        <v>12.322558823529413</v>
      </c>
      <c r="R162" s="9">
        <f t="shared" si="48"/>
        <v>46.040329670329669</v>
      </c>
      <c r="S162" s="11">
        <f t="shared" si="49"/>
        <v>0.52298850574712641</v>
      </c>
      <c r="T162" s="11">
        <f t="shared" si="50"/>
        <v>9.1091091091091092E-2</v>
      </c>
      <c r="U162" s="12">
        <v>0.46200000000000002</v>
      </c>
    </row>
    <row r="163" spans="1:21" outlineLevel="2" x14ac:dyDescent="0.25">
      <c r="A163" s="2" t="str">
        <f ca="1">LOOKUP(B163,'Time Frame'!$E$4:$E$9,'Time Frame'!$D$4:$D$9)</f>
        <v>6 Months</v>
      </c>
      <c r="B163" s="2">
        <f t="shared" ca="1" si="42"/>
        <v>277</v>
      </c>
      <c r="C163" s="6">
        <f t="shared" ca="1" si="43"/>
        <v>45569</v>
      </c>
      <c r="D163" s="6">
        <v>45292</v>
      </c>
      <c r="E163" s="2" t="s">
        <v>149</v>
      </c>
      <c r="F163" s="2" t="s">
        <v>35</v>
      </c>
      <c r="G163" s="3">
        <v>667</v>
      </c>
      <c r="H163" s="3">
        <v>109.36999999999999</v>
      </c>
      <c r="I163" s="2">
        <v>87</v>
      </c>
      <c r="J163" s="11">
        <f t="shared" si="44"/>
        <v>0.79546493553991049</v>
      </c>
      <c r="K163" s="9">
        <v>4921.6499999999996</v>
      </c>
      <c r="L163" s="9">
        <v>3469.02</v>
      </c>
      <c r="M163" s="11">
        <f t="shared" si="45"/>
        <v>0.70484898357258241</v>
      </c>
      <c r="N163" s="10">
        <v>317.88</v>
      </c>
      <c r="O163" s="2">
        <v>122</v>
      </c>
      <c r="P163" s="10">
        <f t="shared" si="46"/>
        <v>0.27368818422046054</v>
      </c>
      <c r="Q163" s="9">
        <f t="shared" si="47"/>
        <v>10.912986032465081</v>
      </c>
      <c r="R163" s="9">
        <f t="shared" si="48"/>
        <v>39.873793103448278</v>
      </c>
      <c r="S163" s="11">
        <f t="shared" si="49"/>
        <v>0.71311475409836067</v>
      </c>
      <c r="T163" s="11">
        <f t="shared" si="50"/>
        <v>0.13043478260869565</v>
      </c>
      <c r="U163" s="12">
        <v>0.61299999999999999</v>
      </c>
    </row>
    <row r="164" spans="1:21" outlineLevel="2" x14ac:dyDescent="0.25">
      <c r="A164" s="2" t="str">
        <f ca="1">LOOKUP(B164,'Time Frame'!$E$4:$E$9,'Time Frame'!$D$4:$D$9)</f>
        <v>6 Months</v>
      </c>
      <c r="B164" s="2">
        <f t="shared" ca="1" si="42"/>
        <v>277</v>
      </c>
      <c r="C164" s="6">
        <f t="shared" ca="1" si="43"/>
        <v>45569</v>
      </c>
      <c r="D164" s="6">
        <v>45292</v>
      </c>
      <c r="E164" s="2" t="s">
        <v>149</v>
      </c>
      <c r="F164" s="2" t="s">
        <v>35</v>
      </c>
      <c r="G164" s="3">
        <v>868</v>
      </c>
      <c r="H164" s="3">
        <v>130.97</v>
      </c>
      <c r="I164" s="2">
        <v>124</v>
      </c>
      <c r="J164" s="11">
        <f t="shared" si="44"/>
        <v>0.94678170573413756</v>
      </c>
      <c r="K164" s="9">
        <v>5893.65</v>
      </c>
      <c r="L164" s="9">
        <v>6137.22</v>
      </c>
      <c r="M164" s="11">
        <f t="shared" si="45"/>
        <v>1.0413275304777176</v>
      </c>
      <c r="N164" s="10">
        <v>303.13</v>
      </c>
      <c r="O164" s="2">
        <v>138</v>
      </c>
      <c r="P164" s="10">
        <f t="shared" si="46"/>
        <v>0.40906541747764985</v>
      </c>
      <c r="Q164" s="9">
        <f t="shared" si="47"/>
        <v>20.246165011711149</v>
      </c>
      <c r="R164" s="9">
        <f t="shared" si="48"/>
        <v>49.493709677419353</v>
      </c>
      <c r="S164" s="11">
        <f t="shared" si="49"/>
        <v>0.89855072463768115</v>
      </c>
      <c r="T164" s="11">
        <f t="shared" si="50"/>
        <v>0.14285714285714285</v>
      </c>
      <c r="U164" s="12">
        <v>0.6</v>
      </c>
    </row>
    <row r="165" spans="1:21" outlineLevel="2" x14ac:dyDescent="0.25">
      <c r="A165" s="2" t="str">
        <f ca="1">LOOKUP(B165,'Time Frame'!$E$4:$E$9,'Time Frame'!$D$4:$D$9)</f>
        <v>6 Months</v>
      </c>
      <c r="B165" s="2">
        <f t="shared" ca="1" si="42"/>
        <v>277</v>
      </c>
      <c r="C165" s="6">
        <f t="shared" ca="1" si="43"/>
        <v>45569</v>
      </c>
      <c r="D165" s="6">
        <v>45292</v>
      </c>
      <c r="E165" s="2" t="s">
        <v>149</v>
      </c>
      <c r="F165" s="2" t="s">
        <v>35</v>
      </c>
      <c r="G165" s="3">
        <v>1215</v>
      </c>
      <c r="H165" s="3">
        <v>148.96999999999997</v>
      </c>
      <c r="I165" s="2">
        <v>140</v>
      </c>
      <c r="J165" s="11">
        <f t="shared" si="44"/>
        <v>0.93978653420151725</v>
      </c>
      <c r="K165" s="9">
        <v>6703.6499999999987</v>
      </c>
      <c r="L165" s="9">
        <v>5649</v>
      </c>
      <c r="M165" s="11">
        <f t="shared" si="45"/>
        <v>0.84267525900069384</v>
      </c>
      <c r="N165" s="10">
        <v>311.67</v>
      </c>
      <c r="O165" s="2">
        <v>166</v>
      </c>
      <c r="P165" s="10">
        <f t="shared" si="46"/>
        <v>0.44919305675875121</v>
      </c>
      <c r="Q165" s="9">
        <f t="shared" si="47"/>
        <v>18.12493984021561</v>
      </c>
      <c r="R165" s="9">
        <f t="shared" si="48"/>
        <v>40.35</v>
      </c>
      <c r="S165" s="11">
        <f t="shared" si="49"/>
        <v>0.84337349397590367</v>
      </c>
      <c r="T165" s="11">
        <f t="shared" si="50"/>
        <v>0.11522633744855967</v>
      </c>
      <c r="U165" s="12">
        <v>0.56000000000000005</v>
      </c>
    </row>
    <row r="166" spans="1:21" outlineLevel="2" x14ac:dyDescent="0.25">
      <c r="A166" s="2" t="str">
        <f ca="1">LOOKUP(B166,'Time Frame'!$E$4:$E$9,'Time Frame'!$D$4:$D$9)</f>
        <v>6 Months</v>
      </c>
      <c r="B166" s="2">
        <f t="shared" ca="1" si="42"/>
        <v>277</v>
      </c>
      <c r="C166" s="6">
        <f t="shared" ca="1" si="43"/>
        <v>45569</v>
      </c>
      <c r="D166" s="6">
        <v>45292</v>
      </c>
      <c r="E166" s="2" t="s">
        <v>149</v>
      </c>
      <c r="F166" s="2" t="s">
        <v>35</v>
      </c>
      <c r="G166" s="3">
        <v>1002</v>
      </c>
      <c r="H166" s="3">
        <v>151.59000000000003</v>
      </c>
      <c r="I166" s="2">
        <v>136</v>
      </c>
      <c r="J166" s="11">
        <f t="shared" si="44"/>
        <v>0.89715680453855773</v>
      </c>
      <c r="K166" s="9">
        <v>6821.5500000000011</v>
      </c>
      <c r="L166" s="9">
        <v>5162.6099999999997</v>
      </c>
      <c r="M166" s="11">
        <f t="shared" si="45"/>
        <v>0.75680893638542546</v>
      </c>
      <c r="N166" s="10">
        <v>302.33</v>
      </c>
      <c r="O166" s="2">
        <v>156</v>
      </c>
      <c r="P166" s="10">
        <f t="shared" si="46"/>
        <v>0.44983957926768764</v>
      </c>
      <c r="Q166" s="9">
        <f t="shared" si="47"/>
        <v>17.076075811199683</v>
      </c>
      <c r="R166" s="9">
        <f t="shared" si="48"/>
        <v>37.960367647058824</v>
      </c>
      <c r="S166" s="11">
        <f t="shared" si="49"/>
        <v>0.87179487179487181</v>
      </c>
      <c r="T166" s="11">
        <f t="shared" si="50"/>
        <v>0.13572854291417166</v>
      </c>
      <c r="U166" s="12">
        <v>0.67900000000000005</v>
      </c>
    </row>
    <row r="167" spans="1:21" outlineLevel="2" x14ac:dyDescent="0.25">
      <c r="A167" s="2" t="str">
        <f ca="1">LOOKUP(B167,'Time Frame'!$E$4:$E$9,'Time Frame'!$D$4:$D$9)</f>
        <v>6 Months</v>
      </c>
      <c r="B167" s="2">
        <f t="shared" ca="1" si="42"/>
        <v>277</v>
      </c>
      <c r="C167" s="6">
        <f t="shared" ca="1" si="43"/>
        <v>45569</v>
      </c>
      <c r="D167" s="6">
        <v>45292</v>
      </c>
      <c r="E167" s="2" t="s">
        <v>149</v>
      </c>
      <c r="F167" s="2" t="s">
        <v>35</v>
      </c>
      <c r="G167" s="3">
        <v>1507</v>
      </c>
      <c r="H167" s="3">
        <v>197.35000000000002</v>
      </c>
      <c r="I167" s="2">
        <v>159</v>
      </c>
      <c r="J167" s="11">
        <f t="shared" si="44"/>
        <v>0.80567519635165941</v>
      </c>
      <c r="K167" s="9">
        <v>8880.7500000000018</v>
      </c>
      <c r="L167" s="9">
        <v>5771.84</v>
      </c>
      <c r="M167" s="11">
        <f t="shared" si="45"/>
        <v>0.64992708949131539</v>
      </c>
      <c r="N167" s="10">
        <v>459.02</v>
      </c>
      <c r="O167" s="2">
        <v>275</v>
      </c>
      <c r="P167" s="10">
        <f t="shared" si="46"/>
        <v>0.34639013550607817</v>
      </c>
      <c r="Q167" s="9">
        <f t="shared" si="47"/>
        <v>12.574266916474228</v>
      </c>
      <c r="R167" s="9">
        <f t="shared" si="48"/>
        <v>36.300880503144654</v>
      </c>
      <c r="S167" s="11">
        <f t="shared" si="49"/>
        <v>0.57818181818181813</v>
      </c>
      <c r="T167" s="11">
        <f t="shared" si="50"/>
        <v>0.10550763105507631</v>
      </c>
      <c r="U167" s="12">
        <v>0.63</v>
      </c>
    </row>
    <row r="168" spans="1:21" outlineLevel="2" x14ac:dyDescent="0.25">
      <c r="A168" s="2" t="str">
        <f ca="1">LOOKUP(B168,'Time Frame'!$E$4:$E$9,'Time Frame'!$D$4:$D$9)</f>
        <v>6 Months</v>
      </c>
      <c r="B168" s="2">
        <f t="shared" ca="1" si="42"/>
        <v>277</v>
      </c>
      <c r="C168" s="6">
        <f t="shared" ca="1" si="43"/>
        <v>45569</v>
      </c>
      <c r="D168" s="6">
        <v>45292</v>
      </c>
      <c r="E168" s="2" t="s">
        <v>149</v>
      </c>
      <c r="F168" s="2" t="s">
        <v>35</v>
      </c>
      <c r="G168" s="3">
        <v>1393</v>
      </c>
      <c r="H168" s="3">
        <v>194.33999999999997</v>
      </c>
      <c r="I168" s="2">
        <v>160</v>
      </c>
      <c r="J168" s="11">
        <f t="shared" si="44"/>
        <v>0.82329937223422878</v>
      </c>
      <c r="K168" s="9">
        <v>8745.2999999999993</v>
      </c>
      <c r="L168" s="9">
        <v>6729.15</v>
      </c>
      <c r="M168" s="11">
        <f t="shared" si="45"/>
        <v>0.76945902370416108</v>
      </c>
      <c r="N168" s="10">
        <v>505.85</v>
      </c>
      <c r="O168" s="2">
        <v>245</v>
      </c>
      <c r="P168" s="10">
        <f t="shared" si="46"/>
        <v>0.31629929821093206</v>
      </c>
      <c r="Q168" s="9">
        <f t="shared" si="47"/>
        <v>13.302658890975584</v>
      </c>
      <c r="R168" s="9">
        <f t="shared" si="48"/>
        <v>42.057187499999998</v>
      </c>
      <c r="S168" s="11">
        <f t="shared" si="49"/>
        <v>0.65306122448979587</v>
      </c>
      <c r="T168" s="11">
        <f t="shared" si="50"/>
        <v>0.11486001435750179</v>
      </c>
      <c r="U168" s="12">
        <v>0.60699999999999998</v>
      </c>
    </row>
    <row r="169" spans="1:21" outlineLevel="2" x14ac:dyDescent="0.25">
      <c r="A169" s="2" t="str">
        <f ca="1">LOOKUP(B169,'Time Frame'!$E$4:$E$9,'Time Frame'!$D$4:$D$9)</f>
        <v>6 Months</v>
      </c>
      <c r="B169" s="2">
        <f t="shared" ca="1" si="42"/>
        <v>277</v>
      </c>
      <c r="C169" s="6">
        <f t="shared" ca="1" si="43"/>
        <v>45569</v>
      </c>
      <c r="D169" s="6">
        <v>45292</v>
      </c>
      <c r="E169" s="2" t="s">
        <v>149</v>
      </c>
      <c r="F169" s="2" t="s">
        <v>35</v>
      </c>
      <c r="G169" s="3">
        <v>1790</v>
      </c>
      <c r="H169" s="3">
        <v>247.06</v>
      </c>
      <c r="I169" s="2">
        <v>188</v>
      </c>
      <c r="J169" s="11">
        <f t="shared" si="44"/>
        <v>0.76094875738686962</v>
      </c>
      <c r="K169" s="9">
        <v>11117.7</v>
      </c>
      <c r="L169" s="9">
        <v>6461.86</v>
      </c>
      <c r="M169" s="11">
        <f t="shared" si="45"/>
        <v>0.58122273491819343</v>
      </c>
      <c r="N169" s="10">
        <v>510.37</v>
      </c>
      <c r="O169" s="2">
        <v>240</v>
      </c>
      <c r="P169" s="10">
        <f t="shared" si="46"/>
        <v>0.36836020925994867</v>
      </c>
      <c r="Q169" s="9">
        <f t="shared" si="47"/>
        <v>12.661128201108999</v>
      </c>
      <c r="R169" s="9">
        <f t="shared" si="48"/>
        <v>34.371595744680846</v>
      </c>
      <c r="S169" s="11">
        <f t="shared" si="49"/>
        <v>0.78333333333333333</v>
      </c>
      <c r="T169" s="11">
        <f t="shared" si="50"/>
        <v>0.10502793296089385</v>
      </c>
      <c r="U169" s="12">
        <v>0.56499999999999995</v>
      </c>
    </row>
    <row r="170" spans="1:21" outlineLevel="1" x14ac:dyDescent="0.25">
      <c r="A170" s="2" t="str">
        <f ca="1">LOOKUP(B170,'Time Frame'!$E$4:$E$9,'Time Frame'!$D$4:$D$9)</f>
        <v>6 Months</v>
      </c>
      <c r="B170" s="2">
        <f t="shared" ca="1" si="42"/>
        <v>277</v>
      </c>
      <c r="C170" s="6">
        <f t="shared" ca="1" si="43"/>
        <v>45569</v>
      </c>
      <c r="D170" s="6">
        <v>45292</v>
      </c>
      <c r="E170" s="2" t="s">
        <v>149</v>
      </c>
      <c r="F170" s="13" t="s">
        <v>35</v>
      </c>
      <c r="G170" s="3">
        <f t="shared" ref="G170:I170" si="63">SUM(G159:G169)</f>
        <v>12056</v>
      </c>
      <c r="H170" s="3">
        <f t="shared" si="63"/>
        <v>1743.55</v>
      </c>
      <c r="I170" s="3">
        <f t="shared" si="63"/>
        <v>1507</v>
      </c>
      <c r="J170" s="11">
        <f t="shared" si="44"/>
        <v>0.8643285251354994</v>
      </c>
      <c r="K170" s="9">
        <f t="shared" ref="K170:L170" si="64">SUM(K159:K169)</f>
        <v>78459.75</v>
      </c>
      <c r="L170" s="9">
        <f t="shared" si="64"/>
        <v>59472.02</v>
      </c>
      <c r="M170" s="11">
        <f t="shared" si="45"/>
        <v>0.75799400329468292</v>
      </c>
      <c r="N170" s="10">
        <f t="shared" ref="N170:O170" si="65">SUM(N159:N169)</f>
        <v>4069.58</v>
      </c>
      <c r="O170" s="10">
        <f t="shared" si="65"/>
        <v>2007</v>
      </c>
      <c r="P170" s="10">
        <f t="shared" si="46"/>
        <v>0.3703084839221738</v>
      </c>
      <c r="Q170" s="9">
        <f t="shared" si="47"/>
        <v>14.613797984067151</v>
      </c>
      <c r="R170" s="9">
        <f t="shared" si="48"/>
        <v>39.463848706038483</v>
      </c>
      <c r="S170" s="11">
        <f t="shared" si="49"/>
        <v>0.75087194818136527</v>
      </c>
      <c r="T170" s="11">
        <f t="shared" si="50"/>
        <v>0.125</v>
      </c>
      <c r="U170" s="12">
        <v>0.56900000000000006</v>
      </c>
    </row>
    <row r="171" spans="1:21" outlineLevel="2" x14ac:dyDescent="0.25">
      <c r="A171" s="2" t="str">
        <f ca="1">LOOKUP(B171,'Time Frame'!$E$4:$E$9,'Time Frame'!$D$4:$D$9)</f>
        <v>6 Months</v>
      </c>
      <c r="B171" s="2">
        <f t="shared" ca="1" si="42"/>
        <v>246</v>
      </c>
      <c r="C171" s="6">
        <f t="shared" ca="1" si="43"/>
        <v>45569</v>
      </c>
      <c r="D171" s="6">
        <v>45323</v>
      </c>
      <c r="E171" s="2" t="s">
        <v>2</v>
      </c>
      <c r="F171" s="2" t="s">
        <v>3</v>
      </c>
      <c r="G171" s="3">
        <v>1531</v>
      </c>
      <c r="H171" s="3">
        <v>198.89567307692309</v>
      </c>
      <c r="I171" s="2">
        <v>144</v>
      </c>
      <c r="J171" s="11">
        <f t="shared" si="44"/>
        <v>0.72399765048839382</v>
      </c>
      <c r="K171" s="9">
        <v>9944.7836538461543</v>
      </c>
      <c r="L171" s="9">
        <v>5757.29</v>
      </c>
      <c r="M171" s="11">
        <f t="shared" si="45"/>
        <v>0.57892561571948953</v>
      </c>
      <c r="N171" s="10">
        <v>334.23</v>
      </c>
      <c r="O171" s="2">
        <v>94</v>
      </c>
      <c r="P171" s="10">
        <f t="shared" si="46"/>
        <v>0.43084103760883224</v>
      </c>
      <c r="Q171" s="9">
        <f t="shared" si="47"/>
        <v>17.225533315381622</v>
      </c>
      <c r="R171" s="9">
        <f t="shared" si="48"/>
        <v>39.981180555555554</v>
      </c>
      <c r="S171" s="11">
        <f t="shared" si="49"/>
        <v>1.5319148936170213</v>
      </c>
      <c r="T171" s="11">
        <f t="shared" si="50"/>
        <v>9.4056172436316129E-2</v>
      </c>
      <c r="U171" s="12">
        <v>0.51</v>
      </c>
    </row>
    <row r="172" spans="1:21" outlineLevel="2" x14ac:dyDescent="0.25">
      <c r="A172" s="2" t="str">
        <f ca="1">LOOKUP(B172,'Time Frame'!$E$4:$E$9,'Time Frame'!$D$4:$D$9)</f>
        <v>6 Months</v>
      </c>
      <c r="B172" s="2">
        <f t="shared" ca="1" si="42"/>
        <v>246</v>
      </c>
      <c r="C172" s="6">
        <f t="shared" ca="1" si="43"/>
        <v>45569</v>
      </c>
      <c r="D172" s="6">
        <v>45323</v>
      </c>
      <c r="E172" s="2" t="s">
        <v>2</v>
      </c>
      <c r="F172" s="2" t="s">
        <v>3</v>
      </c>
      <c r="G172" s="3">
        <v>1033</v>
      </c>
      <c r="H172" s="3">
        <v>147.49038461538458</v>
      </c>
      <c r="I172" s="2">
        <v>104</v>
      </c>
      <c r="J172" s="11">
        <f t="shared" si="44"/>
        <v>0.70513071256274873</v>
      </c>
      <c r="K172" s="9">
        <v>7374.5192307692296</v>
      </c>
      <c r="L172" s="9">
        <v>4976.08</v>
      </c>
      <c r="M172" s="11">
        <f t="shared" si="45"/>
        <v>0.67476669926331578</v>
      </c>
      <c r="N172" s="10">
        <v>328.28</v>
      </c>
      <c r="O172" s="2">
        <v>94</v>
      </c>
      <c r="P172" s="10">
        <f t="shared" si="46"/>
        <v>0.31680272937736081</v>
      </c>
      <c r="Q172" s="9">
        <f t="shared" si="47"/>
        <v>15.158035823077862</v>
      </c>
      <c r="R172" s="9">
        <f t="shared" si="48"/>
        <v>47.846923076923076</v>
      </c>
      <c r="S172" s="11">
        <f t="shared" si="49"/>
        <v>1.1063829787234043</v>
      </c>
      <c r="T172" s="11">
        <f t="shared" si="50"/>
        <v>0.10067763794772508</v>
      </c>
      <c r="U172" s="12">
        <v>0.48799999999999999</v>
      </c>
    </row>
    <row r="173" spans="1:21" outlineLevel="2" x14ac:dyDescent="0.25">
      <c r="A173" s="2" t="str">
        <f ca="1">LOOKUP(B173,'Time Frame'!$E$4:$E$9,'Time Frame'!$D$4:$D$9)</f>
        <v>6 Months</v>
      </c>
      <c r="B173" s="2">
        <f t="shared" ca="1" si="42"/>
        <v>246</v>
      </c>
      <c r="C173" s="6">
        <f t="shared" ca="1" si="43"/>
        <v>45569</v>
      </c>
      <c r="D173" s="6">
        <v>45323</v>
      </c>
      <c r="E173" s="2" t="s">
        <v>2</v>
      </c>
      <c r="F173" s="2" t="s">
        <v>3</v>
      </c>
      <c r="G173" s="3">
        <v>1039</v>
      </c>
      <c r="H173" s="3">
        <v>180.2360576923077</v>
      </c>
      <c r="I173" s="2">
        <v>99</v>
      </c>
      <c r="J173" s="11">
        <f t="shared" si="44"/>
        <v>0.54927965728705141</v>
      </c>
      <c r="K173" s="9">
        <v>9011.8028846153848</v>
      </c>
      <c r="L173" s="9">
        <v>4798.45</v>
      </c>
      <c r="M173" s="11">
        <f t="shared" si="45"/>
        <v>0.53246282252708121</v>
      </c>
      <c r="N173" s="10">
        <v>293.38</v>
      </c>
      <c r="O173" s="2">
        <v>104</v>
      </c>
      <c r="P173" s="10">
        <f t="shared" si="46"/>
        <v>0.33744631535892017</v>
      </c>
      <c r="Q173" s="9">
        <f t="shared" si="47"/>
        <v>16.35575022155566</v>
      </c>
      <c r="R173" s="9">
        <f t="shared" si="48"/>
        <v>48.469191919191914</v>
      </c>
      <c r="S173" s="11">
        <f t="shared" si="49"/>
        <v>0.95192307692307687</v>
      </c>
      <c r="T173" s="11">
        <f t="shared" si="50"/>
        <v>9.528392685274302E-2</v>
      </c>
      <c r="U173" s="12">
        <v>0.56799999999999995</v>
      </c>
    </row>
    <row r="174" spans="1:21" outlineLevel="2" x14ac:dyDescent="0.25">
      <c r="A174" s="2" t="str">
        <f ca="1">LOOKUP(B174,'Time Frame'!$E$4:$E$9,'Time Frame'!$D$4:$D$9)</f>
        <v>6 Months</v>
      </c>
      <c r="B174" s="2">
        <f t="shared" ca="1" si="42"/>
        <v>246</v>
      </c>
      <c r="C174" s="6">
        <f t="shared" ca="1" si="43"/>
        <v>45569</v>
      </c>
      <c r="D174" s="6">
        <v>45323</v>
      </c>
      <c r="E174" s="2" t="s">
        <v>2</v>
      </c>
      <c r="F174" s="2" t="s">
        <v>3</v>
      </c>
      <c r="G174" s="3">
        <v>2558</v>
      </c>
      <c r="H174" s="3">
        <v>356.38701923076917</v>
      </c>
      <c r="I174" s="2">
        <v>268</v>
      </c>
      <c r="J174" s="11">
        <f t="shared" si="44"/>
        <v>0.75199147426428448</v>
      </c>
      <c r="K174" s="9">
        <v>17819.350961538457</v>
      </c>
      <c r="L174" s="9">
        <v>9811.35</v>
      </c>
      <c r="M174" s="11">
        <f t="shared" si="45"/>
        <v>0.55060086201663339</v>
      </c>
      <c r="N174" s="10">
        <v>453.55</v>
      </c>
      <c r="O174" s="2">
        <v>331</v>
      </c>
      <c r="P174" s="10">
        <f t="shared" si="46"/>
        <v>0.59089405798699146</v>
      </c>
      <c r="Q174" s="9">
        <f t="shared" si="47"/>
        <v>21.632344835189063</v>
      </c>
      <c r="R174" s="9">
        <f t="shared" si="48"/>
        <v>36.609514925373134</v>
      </c>
      <c r="S174" s="11">
        <f t="shared" si="49"/>
        <v>0.80966767371601212</v>
      </c>
      <c r="T174" s="11">
        <f t="shared" si="50"/>
        <v>0.10476935105551212</v>
      </c>
      <c r="U174" s="12">
        <v>0.57700000000000007</v>
      </c>
    </row>
    <row r="175" spans="1:21" outlineLevel="2" x14ac:dyDescent="0.25">
      <c r="A175" s="2" t="str">
        <f ca="1">LOOKUP(B175,'Time Frame'!$E$4:$E$9,'Time Frame'!$D$4:$D$9)</f>
        <v>6 Months</v>
      </c>
      <c r="B175" s="2">
        <f t="shared" ca="1" si="42"/>
        <v>246</v>
      </c>
      <c r="C175" s="6">
        <f t="shared" ca="1" si="43"/>
        <v>45569</v>
      </c>
      <c r="D175" s="6">
        <v>45323</v>
      </c>
      <c r="E175" s="2" t="s">
        <v>2</v>
      </c>
      <c r="F175" s="2" t="s">
        <v>3</v>
      </c>
      <c r="G175" s="3">
        <v>1750</v>
      </c>
      <c r="H175" s="3">
        <v>203.28749999999999</v>
      </c>
      <c r="I175" s="2">
        <v>221</v>
      </c>
      <c r="J175" s="11">
        <f t="shared" si="44"/>
        <v>1.0871302957633893</v>
      </c>
      <c r="K175" s="9">
        <v>10164.375</v>
      </c>
      <c r="L175" s="9">
        <v>9613.09</v>
      </c>
      <c r="M175" s="11">
        <f t="shared" si="45"/>
        <v>0.94576302035294846</v>
      </c>
      <c r="N175" s="10">
        <v>420.97</v>
      </c>
      <c r="O175" s="2">
        <v>159</v>
      </c>
      <c r="P175" s="10">
        <f t="shared" si="46"/>
        <v>0.5249780269377865</v>
      </c>
      <c r="Q175" s="9">
        <f t="shared" si="47"/>
        <v>22.835570230657765</v>
      </c>
      <c r="R175" s="9">
        <f t="shared" si="48"/>
        <v>43.498144796380089</v>
      </c>
      <c r="S175" s="11">
        <f t="shared" si="49"/>
        <v>1.3899371069182389</v>
      </c>
      <c r="T175" s="11">
        <f t="shared" si="50"/>
        <v>0.12628571428571428</v>
      </c>
      <c r="U175" s="12">
        <v>0.66400000000000003</v>
      </c>
    </row>
    <row r="176" spans="1:21" outlineLevel="2" x14ac:dyDescent="0.25">
      <c r="A176" s="2" t="str">
        <f ca="1">LOOKUP(B176,'Time Frame'!$E$4:$E$9,'Time Frame'!$D$4:$D$9)</f>
        <v>6 Months</v>
      </c>
      <c r="B176" s="2">
        <f t="shared" ca="1" si="42"/>
        <v>246</v>
      </c>
      <c r="C176" s="6">
        <f t="shared" ca="1" si="43"/>
        <v>45569</v>
      </c>
      <c r="D176" s="6">
        <v>45323</v>
      </c>
      <c r="E176" s="2" t="s">
        <v>2</v>
      </c>
      <c r="F176" s="2" t="s">
        <v>3</v>
      </c>
      <c r="G176" s="3">
        <v>742</v>
      </c>
      <c r="H176" s="3">
        <v>99.418269230769226</v>
      </c>
      <c r="I176" s="2">
        <v>49</v>
      </c>
      <c r="J176" s="11">
        <f t="shared" si="44"/>
        <v>0.49286715992069252</v>
      </c>
      <c r="K176" s="9">
        <v>4970.913461538461</v>
      </c>
      <c r="L176" s="9">
        <v>1570.56</v>
      </c>
      <c r="M176" s="11">
        <f t="shared" si="45"/>
        <v>0.31594997823879301</v>
      </c>
      <c r="N176" s="10">
        <v>303.12</v>
      </c>
      <c r="O176" s="2">
        <v>83</v>
      </c>
      <c r="P176" s="10">
        <f t="shared" si="46"/>
        <v>0.16165215096331487</v>
      </c>
      <c r="Q176" s="9">
        <f t="shared" si="47"/>
        <v>5.1813143309580365</v>
      </c>
      <c r="R176" s="9">
        <f t="shared" si="48"/>
        <v>32.052244897959184</v>
      </c>
      <c r="S176" s="11">
        <f t="shared" si="49"/>
        <v>0.59036144578313254</v>
      </c>
      <c r="T176" s="11">
        <f t="shared" si="50"/>
        <v>6.6037735849056603E-2</v>
      </c>
      <c r="U176" s="12">
        <v>0.52700000000000002</v>
      </c>
    </row>
    <row r="177" spans="1:21" outlineLevel="2" x14ac:dyDescent="0.25">
      <c r="A177" s="2" t="str">
        <f ca="1">LOOKUP(B177,'Time Frame'!$E$4:$E$9,'Time Frame'!$D$4:$D$9)</f>
        <v>6 Months</v>
      </c>
      <c r="B177" s="2">
        <f t="shared" ca="1" si="42"/>
        <v>246</v>
      </c>
      <c r="C177" s="6">
        <f t="shared" ca="1" si="43"/>
        <v>45569</v>
      </c>
      <c r="D177" s="6">
        <v>45323</v>
      </c>
      <c r="E177" s="2" t="s">
        <v>2</v>
      </c>
      <c r="F177" s="2" t="s">
        <v>3</v>
      </c>
      <c r="G177" s="3">
        <v>1381</v>
      </c>
      <c r="H177" s="3">
        <v>175.91009615384613</v>
      </c>
      <c r="I177" s="2">
        <v>137</v>
      </c>
      <c r="J177" s="11">
        <f t="shared" si="44"/>
        <v>0.77880691896264764</v>
      </c>
      <c r="K177" s="9">
        <v>8795.5048076923067</v>
      </c>
      <c r="L177" s="9">
        <v>5042.55</v>
      </c>
      <c r="M177" s="11">
        <f t="shared" si="45"/>
        <v>0.57330990207519694</v>
      </c>
      <c r="N177" s="10">
        <v>301.60000000000002</v>
      </c>
      <c r="O177" s="2">
        <v>179</v>
      </c>
      <c r="P177" s="10">
        <f t="shared" si="46"/>
        <v>0.4542440318302387</v>
      </c>
      <c r="Q177" s="9">
        <f t="shared" si="47"/>
        <v>16.719330238726791</v>
      </c>
      <c r="R177" s="9">
        <f t="shared" si="48"/>
        <v>36.806934306569346</v>
      </c>
      <c r="S177" s="11">
        <f t="shared" si="49"/>
        <v>0.76536312849162014</v>
      </c>
      <c r="T177" s="11">
        <f t="shared" si="50"/>
        <v>9.9203475742215788E-2</v>
      </c>
      <c r="U177" s="12">
        <v>0.59</v>
      </c>
    </row>
    <row r="178" spans="1:21" outlineLevel="1" x14ac:dyDescent="0.25">
      <c r="A178" s="2" t="str">
        <f ca="1">LOOKUP(B178,'Time Frame'!$E$4:$E$9,'Time Frame'!$D$4:$D$9)</f>
        <v>6 Months</v>
      </c>
      <c r="B178" s="2">
        <f t="shared" ca="1" si="42"/>
        <v>246</v>
      </c>
      <c r="C178" s="6">
        <f t="shared" ca="1" si="43"/>
        <v>45569</v>
      </c>
      <c r="D178" s="6">
        <v>45323</v>
      </c>
      <c r="E178" s="2" t="s">
        <v>2</v>
      </c>
      <c r="F178" s="13" t="s">
        <v>3</v>
      </c>
      <c r="G178" s="3">
        <f t="shared" ref="G178:I178" si="66">SUM(G171:G177)</f>
        <v>10034</v>
      </c>
      <c r="H178" s="3">
        <f t="shared" si="66"/>
        <v>1361.6249999999998</v>
      </c>
      <c r="I178" s="3">
        <f t="shared" si="66"/>
        <v>1022</v>
      </c>
      <c r="J178" s="11">
        <f t="shared" si="44"/>
        <v>0.75057376296704315</v>
      </c>
      <c r="K178" s="9">
        <f t="shared" ref="K178:L178" si="67">SUM(K171:K177)</f>
        <v>68081.249999999985</v>
      </c>
      <c r="L178" s="9">
        <f t="shared" si="67"/>
        <v>41569.369999999995</v>
      </c>
      <c r="M178" s="11">
        <f t="shared" si="45"/>
        <v>0.61058470577435053</v>
      </c>
      <c r="N178" s="10">
        <f t="shared" ref="N178:O178" si="68">SUM(N171:N177)</f>
        <v>2435.13</v>
      </c>
      <c r="O178" s="10">
        <f t="shared" si="68"/>
        <v>1044</v>
      </c>
      <c r="P178" s="10">
        <f t="shared" si="46"/>
        <v>0.41969011921334792</v>
      </c>
      <c r="Q178" s="9">
        <f t="shared" si="47"/>
        <v>17.07069848426983</v>
      </c>
      <c r="R178" s="9">
        <f t="shared" si="48"/>
        <v>40.674530332681016</v>
      </c>
      <c r="S178" s="11">
        <f t="shared" si="49"/>
        <v>0.97892720306513414</v>
      </c>
      <c r="T178" s="11">
        <f t="shared" si="50"/>
        <v>0.10185369742874227</v>
      </c>
      <c r="U178" s="12">
        <v>0.56057142857142861</v>
      </c>
    </row>
    <row r="179" spans="1:21" outlineLevel="2" x14ac:dyDescent="0.25">
      <c r="A179" s="2" t="str">
        <f ca="1">LOOKUP(B179,'Time Frame'!$E$4:$E$9,'Time Frame'!$D$4:$D$9)</f>
        <v>6 Months</v>
      </c>
      <c r="B179" s="2">
        <f t="shared" ca="1" si="42"/>
        <v>246</v>
      </c>
      <c r="C179" s="6">
        <f t="shared" ca="1" si="43"/>
        <v>45569</v>
      </c>
      <c r="D179" s="6">
        <v>45323</v>
      </c>
      <c r="E179" s="5" t="s">
        <v>182</v>
      </c>
      <c r="F179" s="2" t="s">
        <v>3</v>
      </c>
      <c r="G179" s="4">
        <v>2509</v>
      </c>
      <c r="H179" s="3">
        <v>347.20000000000005</v>
      </c>
      <c r="I179" s="2">
        <v>307</v>
      </c>
      <c r="J179" s="11">
        <f t="shared" si="44"/>
        <v>0.884216589861751</v>
      </c>
      <c r="K179" s="9">
        <v>15624.000000000002</v>
      </c>
      <c r="L179" s="9">
        <v>13358.26</v>
      </c>
      <c r="M179" s="11">
        <f t="shared" si="45"/>
        <v>0.85498335893497179</v>
      </c>
      <c r="N179" s="10">
        <v>519.13</v>
      </c>
      <c r="O179" s="2">
        <v>296</v>
      </c>
      <c r="P179" s="10">
        <f t="shared" si="46"/>
        <v>0.59137402962649044</v>
      </c>
      <c r="Q179" s="9">
        <f t="shared" si="47"/>
        <v>25.732013175890433</v>
      </c>
      <c r="R179" s="9">
        <f t="shared" si="48"/>
        <v>43.512247557003256</v>
      </c>
      <c r="S179" s="11">
        <f t="shared" si="49"/>
        <v>1.0371621621621621</v>
      </c>
      <c r="T179" s="11">
        <f t="shared" si="50"/>
        <v>0.1223595057791949</v>
      </c>
      <c r="U179" s="12">
        <v>0.70099999999999996</v>
      </c>
    </row>
    <row r="180" spans="1:21" outlineLevel="2" x14ac:dyDescent="0.25">
      <c r="A180" s="2" t="str">
        <f ca="1">LOOKUP(B180,'Time Frame'!$E$4:$E$9,'Time Frame'!$D$4:$D$9)</f>
        <v>6 Months</v>
      </c>
      <c r="B180" s="2">
        <f t="shared" ca="1" si="42"/>
        <v>246</v>
      </c>
      <c r="C180" s="6">
        <f t="shared" ca="1" si="43"/>
        <v>45569</v>
      </c>
      <c r="D180" s="6">
        <v>45323</v>
      </c>
      <c r="E180" s="5" t="s">
        <v>182</v>
      </c>
      <c r="F180" s="2" t="s">
        <v>3</v>
      </c>
      <c r="G180" s="4">
        <v>901</v>
      </c>
      <c r="H180" s="3">
        <v>81.375000000000028</v>
      </c>
      <c r="I180" s="2">
        <v>88</v>
      </c>
      <c r="J180" s="11">
        <f t="shared" si="44"/>
        <v>1.0814132104454681</v>
      </c>
      <c r="K180" s="9">
        <v>3661.8750000000014</v>
      </c>
      <c r="L180" s="9">
        <v>2923.19</v>
      </c>
      <c r="M180" s="11">
        <f t="shared" si="45"/>
        <v>0.79827683905103231</v>
      </c>
      <c r="N180" s="10">
        <v>525.29999999999995</v>
      </c>
      <c r="O180" s="2">
        <v>78</v>
      </c>
      <c r="P180" s="10">
        <f t="shared" si="46"/>
        <v>0.16752332000761472</v>
      </c>
      <c r="Q180" s="9">
        <f t="shared" si="47"/>
        <v>5.5648010660574911</v>
      </c>
      <c r="R180" s="9">
        <f t="shared" si="48"/>
        <v>33.218068181818182</v>
      </c>
      <c r="S180" s="11">
        <f t="shared" si="49"/>
        <v>1.1282051282051282</v>
      </c>
      <c r="T180" s="11">
        <f t="shared" si="50"/>
        <v>9.7669256381798006E-2</v>
      </c>
      <c r="U180" s="12">
        <v>0.68900000000000006</v>
      </c>
    </row>
    <row r="181" spans="1:21" outlineLevel="2" x14ac:dyDescent="0.25">
      <c r="A181" s="2" t="str">
        <f ca="1">LOOKUP(B181,'Time Frame'!$E$4:$E$9,'Time Frame'!$D$4:$D$9)</f>
        <v>6 Months</v>
      </c>
      <c r="B181" s="2">
        <f t="shared" ca="1" si="42"/>
        <v>246</v>
      </c>
      <c r="C181" s="6">
        <f t="shared" ca="1" si="43"/>
        <v>45569</v>
      </c>
      <c r="D181" s="6">
        <v>45323</v>
      </c>
      <c r="E181" s="5" t="s">
        <v>182</v>
      </c>
      <c r="F181" s="2" t="s">
        <v>3</v>
      </c>
      <c r="G181" s="4">
        <v>3016</v>
      </c>
      <c r="H181" s="3">
        <v>324.65084745762715</v>
      </c>
      <c r="I181" s="2">
        <v>304</v>
      </c>
      <c r="J181" s="11">
        <f t="shared" si="44"/>
        <v>0.93639059432819605</v>
      </c>
      <c r="K181" s="9">
        <v>14609.288135593222</v>
      </c>
      <c r="L181" s="9">
        <v>12672.85</v>
      </c>
      <c r="M181" s="11">
        <f t="shared" si="45"/>
        <v>0.86745157480497659</v>
      </c>
      <c r="N181" s="10">
        <v>698.75</v>
      </c>
      <c r="O181" s="2">
        <v>311</v>
      </c>
      <c r="P181" s="10">
        <f t="shared" si="46"/>
        <v>0.43506261180679784</v>
      </c>
      <c r="Q181" s="9">
        <f t="shared" si="47"/>
        <v>18.136457960644009</v>
      </c>
      <c r="R181" s="9">
        <f t="shared" si="48"/>
        <v>41.687006578947368</v>
      </c>
      <c r="S181" s="11">
        <f t="shared" si="49"/>
        <v>0.977491961414791</v>
      </c>
      <c r="T181" s="11">
        <f t="shared" si="50"/>
        <v>0.10079575596816977</v>
      </c>
      <c r="U181" s="12">
        <v>0.69400000000000006</v>
      </c>
    </row>
    <row r="182" spans="1:21" outlineLevel="2" x14ac:dyDescent="0.25">
      <c r="A182" s="2" t="str">
        <f ca="1">LOOKUP(B182,'Time Frame'!$E$4:$E$9,'Time Frame'!$D$4:$D$9)</f>
        <v>6 Months</v>
      </c>
      <c r="B182" s="2">
        <f t="shared" ca="1" si="42"/>
        <v>246</v>
      </c>
      <c r="C182" s="6">
        <f t="shared" ca="1" si="43"/>
        <v>45569</v>
      </c>
      <c r="D182" s="6">
        <v>45323</v>
      </c>
      <c r="E182" s="5" t="s">
        <v>182</v>
      </c>
      <c r="F182" s="2" t="s">
        <v>3</v>
      </c>
      <c r="G182" s="4">
        <v>2150</v>
      </c>
      <c r="H182" s="3">
        <v>157.32500000000005</v>
      </c>
      <c r="I182" s="2">
        <v>175</v>
      </c>
      <c r="J182" s="11">
        <f t="shared" si="44"/>
        <v>1.1123470522803112</v>
      </c>
      <c r="K182" s="9">
        <v>7079.6250000000018</v>
      </c>
      <c r="L182" s="9">
        <v>10001.77</v>
      </c>
      <c r="M182" s="11">
        <f t="shared" si="45"/>
        <v>1.4127542066140506</v>
      </c>
      <c r="N182" s="10">
        <v>619.28</v>
      </c>
      <c r="O182" s="2">
        <v>287</v>
      </c>
      <c r="P182" s="10">
        <f t="shared" si="46"/>
        <v>0.28258622916935799</v>
      </c>
      <c r="Q182" s="9">
        <f t="shared" si="47"/>
        <v>16.150642681824056</v>
      </c>
      <c r="R182" s="9">
        <f t="shared" si="48"/>
        <v>57.152971428571433</v>
      </c>
      <c r="S182" s="11">
        <f t="shared" si="49"/>
        <v>0.6097560975609756</v>
      </c>
      <c r="T182" s="11">
        <f t="shared" si="50"/>
        <v>8.1395348837209308E-2</v>
      </c>
      <c r="U182" s="12">
        <v>0.66200000000000003</v>
      </c>
    </row>
    <row r="183" spans="1:21" outlineLevel="2" x14ac:dyDescent="0.25">
      <c r="A183" s="2" t="str">
        <f ca="1">LOOKUP(B183,'Time Frame'!$E$4:$E$9,'Time Frame'!$D$4:$D$9)</f>
        <v>6 Months</v>
      </c>
      <c r="B183" s="2">
        <f t="shared" ca="1" si="42"/>
        <v>246</v>
      </c>
      <c r="C183" s="6">
        <f t="shared" ca="1" si="43"/>
        <v>45569</v>
      </c>
      <c r="D183" s="6">
        <v>45323</v>
      </c>
      <c r="E183" s="5" t="s">
        <v>182</v>
      </c>
      <c r="F183" s="2" t="s">
        <v>3</v>
      </c>
      <c r="G183" s="4">
        <v>2604</v>
      </c>
      <c r="H183" s="3">
        <v>309.22500000000002</v>
      </c>
      <c r="I183" s="2">
        <v>257</v>
      </c>
      <c r="J183" s="11">
        <f t="shared" si="44"/>
        <v>0.83111003314738452</v>
      </c>
      <c r="K183" s="9">
        <v>13915.125000000002</v>
      </c>
      <c r="L183" s="9">
        <v>9591.73</v>
      </c>
      <c r="M183" s="11">
        <f t="shared" si="45"/>
        <v>0.68930246763863046</v>
      </c>
      <c r="N183" s="10">
        <v>503.65</v>
      </c>
      <c r="O183" s="2">
        <v>493</v>
      </c>
      <c r="P183" s="10">
        <f t="shared" si="46"/>
        <v>0.51027499255435327</v>
      </c>
      <c r="Q183" s="9">
        <f t="shared" si="47"/>
        <v>19.044435619974188</v>
      </c>
      <c r="R183" s="9">
        <f t="shared" si="48"/>
        <v>37.321906614785988</v>
      </c>
      <c r="S183" s="11">
        <f t="shared" si="49"/>
        <v>0.52129817444219062</v>
      </c>
      <c r="T183" s="11">
        <f t="shared" si="50"/>
        <v>9.8694316436251914E-2</v>
      </c>
      <c r="U183" s="12">
        <v>0.629</v>
      </c>
    </row>
    <row r="184" spans="1:21" outlineLevel="2" x14ac:dyDescent="0.25">
      <c r="A184" s="2" t="str">
        <f ca="1">LOOKUP(B184,'Time Frame'!$E$4:$E$9,'Time Frame'!$D$4:$D$9)</f>
        <v>6 Months</v>
      </c>
      <c r="B184" s="2">
        <f t="shared" ca="1" si="42"/>
        <v>246</v>
      </c>
      <c r="C184" s="6">
        <f t="shared" ca="1" si="43"/>
        <v>45569</v>
      </c>
      <c r="D184" s="6">
        <v>45323</v>
      </c>
      <c r="E184" s="5" t="s">
        <v>182</v>
      </c>
      <c r="F184" s="2" t="s">
        <v>3</v>
      </c>
      <c r="G184" s="4">
        <v>1316</v>
      </c>
      <c r="H184" s="3">
        <v>162.75000000000006</v>
      </c>
      <c r="I184" s="2">
        <v>150</v>
      </c>
      <c r="J184" s="11">
        <f t="shared" si="44"/>
        <v>0.92165898617511488</v>
      </c>
      <c r="K184" s="9">
        <v>7323.7500000000027</v>
      </c>
      <c r="L184" s="9">
        <v>6328.14</v>
      </c>
      <c r="M184" s="11">
        <f t="shared" si="45"/>
        <v>0.86405734767025066</v>
      </c>
      <c r="N184" s="10">
        <v>573.79999999999995</v>
      </c>
      <c r="O184" s="2">
        <v>119</v>
      </c>
      <c r="P184" s="10">
        <f t="shared" si="46"/>
        <v>0.26141512722202859</v>
      </c>
      <c r="Q184" s="9">
        <f t="shared" si="47"/>
        <v>11.028476821192054</v>
      </c>
      <c r="R184" s="9">
        <f t="shared" si="48"/>
        <v>42.187600000000003</v>
      </c>
      <c r="S184" s="11">
        <f t="shared" si="49"/>
        <v>1.2605042016806722</v>
      </c>
      <c r="T184" s="11">
        <f t="shared" si="50"/>
        <v>0.11398176291793313</v>
      </c>
      <c r="U184" s="12">
        <v>0.746</v>
      </c>
    </row>
    <row r="185" spans="1:21" outlineLevel="2" x14ac:dyDescent="0.25">
      <c r="A185" s="2" t="str">
        <f ca="1">LOOKUP(B185,'Time Frame'!$E$4:$E$9,'Time Frame'!$D$4:$D$9)</f>
        <v>6 Months</v>
      </c>
      <c r="B185" s="2">
        <f t="shared" ca="1" si="42"/>
        <v>246</v>
      </c>
      <c r="C185" s="6">
        <f t="shared" ca="1" si="43"/>
        <v>45569</v>
      </c>
      <c r="D185" s="6">
        <v>45323</v>
      </c>
      <c r="E185" s="5" t="s">
        <v>182</v>
      </c>
      <c r="F185" s="2" t="s">
        <v>3</v>
      </c>
      <c r="G185" s="4">
        <v>1173</v>
      </c>
      <c r="H185" s="3">
        <v>173.60000000000002</v>
      </c>
      <c r="I185" s="2">
        <v>143</v>
      </c>
      <c r="J185" s="11">
        <f t="shared" si="44"/>
        <v>0.82373271889400912</v>
      </c>
      <c r="K185" s="9">
        <v>7812.0000000000009</v>
      </c>
      <c r="L185" s="9">
        <v>5553.26</v>
      </c>
      <c r="M185" s="11">
        <f t="shared" si="45"/>
        <v>0.71086277521761387</v>
      </c>
      <c r="N185" s="10">
        <v>381.53</v>
      </c>
      <c r="O185" s="2">
        <v>146</v>
      </c>
      <c r="P185" s="10">
        <f t="shared" si="46"/>
        <v>0.37480669934212252</v>
      </c>
      <c r="Q185" s="9">
        <f t="shared" si="47"/>
        <v>14.555238120200247</v>
      </c>
      <c r="R185" s="9">
        <f t="shared" si="48"/>
        <v>38.833986013986014</v>
      </c>
      <c r="S185" s="11">
        <f t="shared" si="49"/>
        <v>0.97945205479452058</v>
      </c>
      <c r="T185" s="11">
        <f t="shared" si="50"/>
        <v>0.12190963341858482</v>
      </c>
      <c r="U185" s="12">
        <v>0.76300000000000001</v>
      </c>
    </row>
    <row r="186" spans="1:21" outlineLevel="2" x14ac:dyDescent="0.25">
      <c r="A186" s="2" t="str">
        <f ca="1">LOOKUP(B186,'Time Frame'!$E$4:$E$9,'Time Frame'!$D$4:$D$9)</f>
        <v>6 Months</v>
      </c>
      <c r="B186" s="2">
        <f t="shared" ca="1" si="42"/>
        <v>246</v>
      </c>
      <c r="C186" s="6">
        <f t="shared" ca="1" si="43"/>
        <v>45569</v>
      </c>
      <c r="D186" s="6">
        <v>45323</v>
      </c>
      <c r="E186" s="5" t="s">
        <v>182</v>
      </c>
      <c r="F186" s="2" t="s">
        <v>3</v>
      </c>
      <c r="G186" s="4">
        <v>1405</v>
      </c>
      <c r="H186" s="3">
        <v>173.60000000000002</v>
      </c>
      <c r="I186" s="2">
        <v>146</v>
      </c>
      <c r="J186" s="11">
        <f t="shared" si="44"/>
        <v>0.84101382488479248</v>
      </c>
      <c r="K186" s="9">
        <v>7812.0000000000009</v>
      </c>
      <c r="L186" s="9">
        <v>5450.1</v>
      </c>
      <c r="M186" s="11">
        <f t="shared" si="45"/>
        <v>0.69765745007680491</v>
      </c>
      <c r="N186" s="10">
        <v>402.75</v>
      </c>
      <c r="O186" s="2">
        <v>186</v>
      </c>
      <c r="P186" s="10">
        <f t="shared" si="46"/>
        <v>0.36250775915580385</v>
      </c>
      <c r="Q186" s="9">
        <f t="shared" si="47"/>
        <v>13.53221601489758</v>
      </c>
      <c r="R186" s="9">
        <f t="shared" si="48"/>
        <v>37.329452054794523</v>
      </c>
      <c r="S186" s="11">
        <f t="shared" si="49"/>
        <v>0.78494623655913975</v>
      </c>
      <c r="T186" s="11">
        <f t="shared" si="50"/>
        <v>0.10391459074733096</v>
      </c>
      <c r="U186" s="12">
        <v>0.73</v>
      </c>
    </row>
    <row r="187" spans="1:21" outlineLevel="2" x14ac:dyDescent="0.25">
      <c r="A187" s="2" t="str">
        <f ca="1">LOOKUP(B187,'Time Frame'!$E$4:$E$9,'Time Frame'!$D$4:$D$9)</f>
        <v>6 Months</v>
      </c>
      <c r="B187" s="2">
        <f t="shared" ca="1" si="42"/>
        <v>246</v>
      </c>
      <c r="C187" s="6">
        <f t="shared" ca="1" si="43"/>
        <v>45569</v>
      </c>
      <c r="D187" s="6">
        <v>45323</v>
      </c>
      <c r="E187" s="5" t="s">
        <v>182</v>
      </c>
      <c r="F187" s="2" t="s">
        <v>3</v>
      </c>
      <c r="G187" s="4">
        <v>2781</v>
      </c>
      <c r="H187" s="3">
        <v>330.92500000000007</v>
      </c>
      <c r="I187" s="2">
        <v>301</v>
      </c>
      <c r="J187" s="11">
        <f t="shared" si="44"/>
        <v>0.90957165520888406</v>
      </c>
      <c r="K187" s="9">
        <v>14891.625000000004</v>
      </c>
      <c r="L187" s="9">
        <v>12046.93</v>
      </c>
      <c r="M187" s="11">
        <f t="shared" si="45"/>
        <v>0.80897350020565229</v>
      </c>
      <c r="N187" s="10">
        <v>569.73</v>
      </c>
      <c r="O187" s="2">
        <v>381</v>
      </c>
      <c r="P187" s="10">
        <f t="shared" si="46"/>
        <v>0.52832043248556337</v>
      </c>
      <c r="Q187" s="9">
        <f t="shared" si="47"/>
        <v>21.144980955891388</v>
      </c>
      <c r="R187" s="9">
        <f t="shared" si="48"/>
        <v>40.023023255813953</v>
      </c>
      <c r="S187" s="11">
        <f t="shared" si="49"/>
        <v>0.79002624671916011</v>
      </c>
      <c r="T187" s="11">
        <f t="shared" si="50"/>
        <v>0.10823444804027328</v>
      </c>
      <c r="U187" s="12">
        <v>0.67200000000000004</v>
      </c>
    </row>
    <row r="188" spans="1:21" outlineLevel="1" x14ac:dyDescent="0.25">
      <c r="A188" s="2" t="str">
        <f ca="1">LOOKUP(B188,'Time Frame'!$E$4:$E$9,'Time Frame'!$D$4:$D$9)</f>
        <v>6 Months</v>
      </c>
      <c r="B188" s="2">
        <f t="shared" ca="1" si="42"/>
        <v>246</v>
      </c>
      <c r="C188" s="6">
        <f t="shared" ca="1" si="43"/>
        <v>45569</v>
      </c>
      <c r="D188" s="6">
        <v>45323</v>
      </c>
      <c r="E188" s="5" t="s">
        <v>182</v>
      </c>
      <c r="F188" s="13" t="s">
        <v>3</v>
      </c>
      <c r="G188" s="4">
        <f t="shared" ref="G188:I188" si="69">SUM(G179:G187)</f>
        <v>17855</v>
      </c>
      <c r="H188" s="3">
        <f t="shared" si="69"/>
        <v>2060.6508474576272</v>
      </c>
      <c r="I188" s="3">
        <f t="shared" si="69"/>
        <v>1871</v>
      </c>
      <c r="J188" s="11">
        <f t="shared" si="44"/>
        <v>0.90796555967178383</v>
      </c>
      <c r="K188" s="9">
        <f t="shared" ref="K188:L188" si="70">SUM(K179:K187)</f>
        <v>92729.288135593233</v>
      </c>
      <c r="L188" s="9">
        <f t="shared" si="70"/>
        <v>77926.23000000001</v>
      </c>
      <c r="M188" s="11">
        <f t="shared" si="45"/>
        <v>0.84036264665433991</v>
      </c>
      <c r="N188" s="10">
        <f t="shared" ref="N188:O188" si="71">SUM(N179:N187)</f>
        <v>4793.92</v>
      </c>
      <c r="O188" s="10">
        <f t="shared" si="71"/>
        <v>2297</v>
      </c>
      <c r="P188" s="10">
        <f t="shared" si="46"/>
        <v>0.39028602897002868</v>
      </c>
      <c r="Q188" s="9">
        <f t="shared" si="47"/>
        <v>16.255221196849345</v>
      </c>
      <c r="R188" s="9">
        <f t="shared" si="48"/>
        <v>41.64950828433993</v>
      </c>
      <c r="S188" s="11">
        <f t="shared" si="49"/>
        <v>0.81454070526774058</v>
      </c>
      <c r="T188" s="11">
        <f t="shared" si="50"/>
        <v>0.10478857462895548</v>
      </c>
      <c r="U188" s="12">
        <v>0.69844444444444453</v>
      </c>
    </row>
    <row r="189" spans="1:21" outlineLevel="2" x14ac:dyDescent="0.25">
      <c r="A189" s="2" t="str">
        <f ca="1">LOOKUP(B189,'Time Frame'!$E$4:$E$9,'Time Frame'!$D$4:$D$9)</f>
        <v>6 Months</v>
      </c>
      <c r="B189" s="2">
        <f t="shared" ca="1" si="42"/>
        <v>246</v>
      </c>
      <c r="C189" s="6">
        <f t="shared" ca="1" si="43"/>
        <v>45569</v>
      </c>
      <c r="D189" s="6">
        <v>45323</v>
      </c>
      <c r="E189" s="2" t="s">
        <v>10</v>
      </c>
      <c r="F189" s="2" t="s">
        <v>12</v>
      </c>
      <c r="G189" s="3">
        <v>1593</v>
      </c>
      <c r="H189" s="3">
        <v>254.54951923076925</v>
      </c>
      <c r="I189" s="2">
        <v>220</v>
      </c>
      <c r="J189" s="11">
        <f t="shared" si="44"/>
        <v>0.86427191324039632</v>
      </c>
      <c r="K189" s="9">
        <v>12727.475961538463</v>
      </c>
      <c r="L189" s="9">
        <v>7402.68</v>
      </c>
      <c r="M189" s="11">
        <f t="shared" si="45"/>
        <v>0.58162985515512888</v>
      </c>
      <c r="N189" s="10">
        <v>392.38</v>
      </c>
      <c r="O189" s="2">
        <v>149</v>
      </c>
      <c r="P189" s="10">
        <f t="shared" si="46"/>
        <v>0.5606809725266324</v>
      </c>
      <c r="Q189" s="9">
        <f t="shared" si="47"/>
        <v>18.86609918956114</v>
      </c>
      <c r="R189" s="9">
        <f t="shared" si="48"/>
        <v>33.648545454545456</v>
      </c>
      <c r="S189" s="11">
        <f t="shared" si="49"/>
        <v>1.476510067114094</v>
      </c>
      <c r="T189" s="11">
        <f t="shared" si="50"/>
        <v>0.13810420590081607</v>
      </c>
      <c r="U189" s="12">
        <v>0.63600000000000001</v>
      </c>
    </row>
    <row r="190" spans="1:21" outlineLevel="2" x14ac:dyDescent="0.25">
      <c r="A190" s="2" t="str">
        <f ca="1">LOOKUP(B190,'Time Frame'!$E$4:$E$9,'Time Frame'!$D$4:$D$9)</f>
        <v>6 Months</v>
      </c>
      <c r="B190" s="2">
        <f t="shared" ca="1" si="42"/>
        <v>246</v>
      </c>
      <c r="C190" s="6">
        <f t="shared" ca="1" si="43"/>
        <v>45569</v>
      </c>
      <c r="D190" s="6">
        <v>45323</v>
      </c>
      <c r="E190" s="2" t="s">
        <v>10</v>
      </c>
      <c r="F190" s="2" t="s">
        <v>12</v>
      </c>
      <c r="G190" s="3">
        <v>2830</v>
      </c>
      <c r="H190" s="3">
        <v>392.53798076923073</v>
      </c>
      <c r="I190" s="2">
        <v>352</v>
      </c>
      <c r="J190" s="11">
        <f t="shared" si="44"/>
        <v>0.89672851353188521</v>
      </c>
      <c r="K190" s="9">
        <v>19626.899038461535</v>
      </c>
      <c r="L190" s="9">
        <v>14825.64</v>
      </c>
      <c r="M190" s="11">
        <f t="shared" si="45"/>
        <v>0.75537352950902603</v>
      </c>
      <c r="N190" s="10">
        <v>720.7</v>
      </c>
      <c r="O190" s="2">
        <v>211</v>
      </c>
      <c r="P190" s="10">
        <f t="shared" si="46"/>
        <v>0.48841404190370469</v>
      </c>
      <c r="Q190" s="9">
        <f t="shared" si="47"/>
        <v>20.571166921048977</v>
      </c>
      <c r="R190" s="9">
        <f t="shared" si="48"/>
        <v>42.118295454545454</v>
      </c>
      <c r="S190" s="11">
        <f t="shared" si="49"/>
        <v>1.6682464454976302</v>
      </c>
      <c r="T190" s="11">
        <f t="shared" si="50"/>
        <v>0.12438162544169612</v>
      </c>
      <c r="U190" s="12">
        <v>0.60199999999999998</v>
      </c>
    </row>
    <row r="191" spans="1:21" outlineLevel="2" x14ac:dyDescent="0.25">
      <c r="A191" s="2" t="str">
        <f ca="1">LOOKUP(B191,'Time Frame'!$E$4:$E$9,'Time Frame'!$D$4:$D$9)</f>
        <v>6 Months</v>
      </c>
      <c r="B191" s="2">
        <f t="shared" ca="1" si="42"/>
        <v>246</v>
      </c>
      <c r="C191" s="6">
        <f t="shared" ca="1" si="43"/>
        <v>45569</v>
      </c>
      <c r="D191" s="6">
        <v>45323</v>
      </c>
      <c r="E191" s="2" t="s">
        <v>10</v>
      </c>
      <c r="F191" s="2" t="s">
        <v>12</v>
      </c>
      <c r="G191" s="3">
        <v>1240</v>
      </c>
      <c r="H191" s="3">
        <v>179.93221153846153</v>
      </c>
      <c r="I191" s="2">
        <v>168</v>
      </c>
      <c r="J191" s="11">
        <f t="shared" si="44"/>
        <v>0.93368496148389224</v>
      </c>
      <c r="K191" s="9">
        <v>8996.6105769230762</v>
      </c>
      <c r="L191" s="9">
        <v>3516.18</v>
      </c>
      <c r="M191" s="11">
        <f t="shared" si="45"/>
        <v>0.39083385569886098</v>
      </c>
      <c r="N191" s="10">
        <v>297.52999999999997</v>
      </c>
      <c r="O191" s="2">
        <v>151</v>
      </c>
      <c r="P191" s="10">
        <f t="shared" si="46"/>
        <v>0.5646489429637348</v>
      </c>
      <c r="Q191" s="9">
        <f t="shared" si="47"/>
        <v>11.817900715894195</v>
      </c>
      <c r="R191" s="9">
        <f t="shared" si="48"/>
        <v>20.929642857142856</v>
      </c>
      <c r="S191" s="11">
        <f t="shared" si="49"/>
        <v>1.1125827814569536</v>
      </c>
      <c r="T191" s="11">
        <f t="shared" si="50"/>
        <v>0.13548387096774195</v>
      </c>
      <c r="U191" s="12">
        <v>0.65900000000000003</v>
      </c>
    </row>
    <row r="192" spans="1:21" outlineLevel="2" x14ac:dyDescent="0.25">
      <c r="A192" s="2" t="str">
        <f ca="1">LOOKUP(B192,'Time Frame'!$E$4:$E$9,'Time Frame'!$D$4:$D$9)</f>
        <v>6 Months</v>
      </c>
      <c r="B192" s="2">
        <f t="shared" ca="1" si="42"/>
        <v>246</v>
      </c>
      <c r="C192" s="6">
        <f t="shared" ca="1" si="43"/>
        <v>45569</v>
      </c>
      <c r="D192" s="6">
        <v>45323</v>
      </c>
      <c r="E192" s="2" t="s">
        <v>10</v>
      </c>
      <c r="F192" s="2" t="s">
        <v>12</v>
      </c>
      <c r="G192" s="3">
        <v>0</v>
      </c>
      <c r="H192" s="3">
        <v>109.35</v>
      </c>
      <c r="I192" s="2">
        <v>107</v>
      </c>
      <c r="J192" s="11">
        <f t="shared" si="44"/>
        <v>0.97850937357110201</v>
      </c>
      <c r="K192" s="9">
        <v>5467.5</v>
      </c>
      <c r="L192" s="9">
        <v>2503.81</v>
      </c>
      <c r="M192" s="11">
        <f t="shared" si="45"/>
        <v>0.457944215820759</v>
      </c>
      <c r="N192" s="10">
        <v>299.38</v>
      </c>
      <c r="O192" s="2">
        <v>102</v>
      </c>
      <c r="P192" s="10">
        <f t="shared" si="46"/>
        <v>0.35740530429554412</v>
      </c>
      <c r="Q192" s="9">
        <f t="shared" si="47"/>
        <v>8.3633175228806191</v>
      </c>
      <c r="R192" s="9">
        <f t="shared" si="48"/>
        <v>23.400093457943925</v>
      </c>
      <c r="S192" s="11">
        <f t="shared" si="49"/>
        <v>1.0490196078431373</v>
      </c>
      <c r="T192" s="11">
        <f t="shared" si="50"/>
        <v>0</v>
      </c>
      <c r="U192" s="12">
        <v>0.67299999999999993</v>
      </c>
    </row>
    <row r="193" spans="1:21" outlineLevel="2" x14ac:dyDescent="0.25">
      <c r="A193" s="2" t="str">
        <f ca="1">LOOKUP(B193,'Time Frame'!$E$4:$E$9,'Time Frame'!$D$4:$D$9)</f>
        <v>6 Months</v>
      </c>
      <c r="B193" s="2">
        <f t="shared" ca="1" si="42"/>
        <v>246</v>
      </c>
      <c r="C193" s="6">
        <f t="shared" ca="1" si="43"/>
        <v>45569</v>
      </c>
      <c r="D193" s="6">
        <v>45323</v>
      </c>
      <c r="E193" s="2" t="s">
        <v>10</v>
      </c>
      <c r="F193" s="2" t="s">
        <v>12</v>
      </c>
      <c r="G193" s="3">
        <v>1642</v>
      </c>
      <c r="H193" s="3">
        <v>199.90673076923076</v>
      </c>
      <c r="I193" s="2">
        <v>153</v>
      </c>
      <c r="J193" s="11">
        <f t="shared" si="44"/>
        <v>0.76535692125654753</v>
      </c>
      <c r="K193" s="9">
        <v>9995.336538461539</v>
      </c>
      <c r="L193" s="9">
        <v>3944.02</v>
      </c>
      <c r="M193" s="11">
        <f t="shared" si="45"/>
        <v>0.39458601366983637</v>
      </c>
      <c r="N193" s="10">
        <v>293.3</v>
      </c>
      <c r="O193" s="2">
        <v>161</v>
      </c>
      <c r="P193" s="10">
        <f t="shared" si="46"/>
        <v>0.52165018752130921</v>
      </c>
      <c r="Q193" s="9">
        <f t="shared" si="47"/>
        <v>13.447050801227412</v>
      </c>
      <c r="R193" s="9">
        <f t="shared" si="48"/>
        <v>25.777908496732024</v>
      </c>
      <c r="S193" s="11">
        <f t="shared" si="49"/>
        <v>0.9503105590062112</v>
      </c>
      <c r="T193" s="11">
        <f t="shared" si="50"/>
        <v>9.317904993909866E-2</v>
      </c>
      <c r="U193" s="12">
        <v>0.58299999999999996</v>
      </c>
    </row>
    <row r="194" spans="1:21" outlineLevel="2" x14ac:dyDescent="0.25">
      <c r="A194" s="2" t="str">
        <f ca="1">LOOKUP(B194,'Time Frame'!$E$4:$E$9,'Time Frame'!$D$4:$D$9)</f>
        <v>6 Months</v>
      </c>
      <c r="B194" s="2">
        <f t="shared" ca="1" si="42"/>
        <v>246</v>
      </c>
      <c r="C194" s="6">
        <f t="shared" ca="1" si="43"/>
        <v>45569</v>
      </c>
      <c r="D194" s="6">
        <v>45323</v>
      </c>
      <c r="E194" s="2" t="s">
        <v>10</v>
      </c>
      <c r="F194" s="2" t="s">
        <v>12</v>
      </c>
      <c r="G194" s="3">
        <v>1204</v>
      </c>
      <c r="H194" s="3">
        <v>189.08413461538461</v>
      </c>
      <c r="I194" s="2">
        <v>127</v>
      </c>
      <c r="J194" s="11">
        <f t="shared" si="44"/>
        <v>0.67165867860003303</v>
      </c>
      <c r="K194" s="9">
        <v>9454.2067307692305</v>
      </c>
      <c r="L194" s="9">
        <v>5293.52</v>
      </c>
      <c r="M194" s="11">
        <f t="shared" si="45"/>
        <v>0.55991159816422797</v>
      </c>
      <c r="N194" s="10">
        <v>318.38</v>
      </c>
      <c r="O194" s="2">
        <v>134</v>
      </c>
      <c r="P194" s="10">
        <f t="shared" si="46"/>
        <v>0.39889440291475597</v>
      </c>
      <c r="Q194" s="9">
        <f t="shared" si="47"/>
        <v>16.626421257616688</v>
      </c>
      <c r="R194" s="9">
        <f t="shared" si="48"/>
        <v>41.681259842519687</v>
      </c>
      <c r="S194" s="11">
        <f t="shared" si="49"/>
        <v>0.94776119402985071</v>
      </c>
      <c r="T194" s="11">
        <f t="shared" si="50"/>
        <v>0.10548172757475083</v>
      </c>
      <c r="U194" s="12">
        <v>0.71499999999999997</v>
      </c>
    </row>
    <row r="195" spans="1:21" outlineLevel="2" x14ac:dyDescent="0.25">
      <c r="A195" s="2" t="str">
        <f ca="1">LOOKUP(B195,'Time Frame'!$E$4:$E$9,'Time Frame'!$D$4:$D$9)</f>
        <v>6 Months</v>
      </c>
      <c r="B195" s="2">
        <f t="shared" ref="B195:B258" ca="1" si="72">+C195-D195</f>
        <v>246</v>
      </c>
      <c r="C195" s="6">
        <f t="shared" ref="C195:C258" ca="1" si="73">TODAY()</f>
        <v>45569</v>
      </c>
      <c r="D195" s="6">
        <v>45323</v>
      </c>
      <c r="E195" s="5" t="s">
        <v>10</v>
      </c>
      <c r="F195" s="2" t="s">
        <v>12</v>
      </c>
      <c r="G195" s="3">
        <v>1843</v>
      </c>
      <c r="H195" s="3">
        <v>271.1307692307692</v>
      </c>
      <c r="I195" s="2">
        <v>231</v>
      </c>
      <c r="J195" s="11">
        <f t="shared" ref="J195:J258" si="74">+IFERROR(I195/H195,0)</f>
        <v>0.85198740318324973</v>
      </c>
      <c r="K195" s="9">
        <v>13556.538461538461</v>
      </c>
      <c r="L195" s="9">
        <v>11490.77</v>
      </c>
      <c r="M195" s="11">
        <f t="shared" ref="M195:M258" si="75">+IFERROR(L195/K195,0)</f>
        <v>0.84761829375549702</v>
      </c>
      <c r="N195" s="10">
        <v>432.82</v>
      </c>
      <c r="O195" s="2">
        <v>115</v>
      </c>
      <c r="P195" s="10">
        <f t="shared" ref="P195:P258" si="76">+IFERROR(I195/N195,0)</f>
        <v>0.5337091631625156</v>
      </c>
      <c r="Q195" s="9">
        <f t="shared" ref="Q195:Q258" si="77">+IFERROR(L195/N195,0)</f>
        <v>26.548611432004069</v>
      </c>
      <c r="R195" s="9">
        <f t="shared" ref="R195:R258" si="78">IFERROR(L195/I195,0)</f>
        <v>49.743593073593075</v>
      </c>
      <c r="S195" s="11">
        <f t="shared" ref="S195:S258" si="79">+IFERROR(I195/O195,0)</f>
        <v>2.008695652173913</v>
      </c>
      <c r="T195" s="11">
        <f t="shared" ref="T195:T258" si="80">+IFERROR(I195/G195,0)</f>
        <v>0.12533912099837222</v>
      </c>
      <c r="U195" s="12">
        <v>0.70899999999999996</v>
      </c>
    </row>
    <row r="196" spans="1:21" outlineLevel="2" x14ac:dyDescent="0.25">
      <c r="A196" s="2" t="str">
        <f ca="1">LOOKUP(B196,'Time Frame'!$E$4:$E$9,'Time Frame'!$D$4:$D$9)</f>
        <v>6 Months</v>
      </c>
      <c r="B196" s="2">
        <f t="shared" ca="1" si="72"/>
        <v>246</v>
      </c>
      <c r="C196" s="6">
        <f t="shared" ca="1" si="73"/>
        <v>45569</v>
      </c>
      <c r="D196" s="6">
        <v>45323</v>
      </c>
      <c r="E196" s="2" t="s">
        <v>10</v>
      </c>
      <c r="F196" s="2" t="s">
        <v>12</v>
      </c>
      <c r="G196" s="3">
        <v>1386</v>
      </c>
      <c r="H196" s="3">
        <v>233.14038461538459</v>
      </c>
      <c r="I196" s="2">
        <v>174</v>
      </c>
      <c r="J196" s="11">
        <f t="shared" si="74"/>
        <v>0.74633144440870069</v>
      </c>
      <c r="K196" s="9">
        <v>11657.019230769229</v>
      </c>
      <c r="L196" s="9">
        <v>6410.41</v>
      </c>
      <c r="M196" s="11">
        <f t="shared" si="75"/>
        <v>0.54991845454620447</v>
      </c>
      <c r="N196" s="10">
        <v>463.58</v>
      </c>
      <c r="O196" s="2">
        <v>201</v>
      </c>
      <c r="P196" s="10">
        <f t="shared" si="76"/>
        <v>0.37533974718495189</v>
      </c>
      <c r="Q196" s="9">
        <f t="shared" si="77"/>
        <v>13.828055567539584</v>
      </c>
      <c r="R196" s="9">
        <f t="shared" si="78"/>
        <v>36.841436781609197</v>
      </c>
      <c r="S196" s="11">
        <f t="shared" si="79"/>
        <v>0.86567164179104472</v>
      </c>
      <c r="T196" s="11">
        <f t="shared" si="80"/>
        <v>0.12554112554112554</v>
      </c>
      <c r="U196" s="12">
        <v>0.72499999999999998</v>
      </c>
    </row>
    <row r="197" spans="1:21" outlineLevel="2" x14ac:dyDescent="0.25">
      <c r="A197" s="2" t="str">
        <f ca="1">LOOKUP(B197,'Time Frame'!$E$4:$E$9,'Time Frame'!$D$4:$D$9)</f>
        <v>6 Months</v>
      </c>
      <c r="B197" s="2">
        <f t="shared" ca="1" si="72"/>
        <v>246</v>
      </c>
      <c r="C197" s="6">
        <f t="shared" ca="1" si="73"/>
        <v>45569</v>
      </c>
      <c r="D197" s="6">
        <v>45323</v>
      </c>
      <c r="E197" s="2" t="s">
        <v>10</v>
      </c>
      <c r="F197" s="2" t="s">
        <v>12</v>
      </c>
      <c r="G197" s="3">
        <v>2067</v>
      </c>
      <c r="H197" s="3">
        <v>289.81057692307689</v>
      </c>
      <c r="I197" s="2">
        <v>273</v>
      </c>
      <c r="J197" s="11">
        <f t="shared" si="74"/>
        <v>0.94199460522954326</v>
      </c>
      <c r="K197" s="9">
        <v>14490.528846153844</v>
      </c>
      <c r="L197" s="9">
        <v>7534.96</v>
      </c>
      <c r="M197" s="11">
        <f t="shared" si="75"/>
        <v>0.51999206378171425</v>
      </c>
      <c r="N197" s="10">
        <v>397.53</v>
      </c>
      <c r="O197" s="2">
        <v>244</v>
      </c>
      <c r="P197" s="10">
        <f t="shared" si="76"/>
        <v>0.68674062334918129</v>
      </c>
      <c r="Q197" s="9">
        <f t="shared" si="77"/>
        <v>18.954443689784419</v>
      </c>
      <c r="R197" s="9">
        <f t="shared" si="78"/>
        <v>27.60058608058608</v>
      </c>
      <c r="S197" s="11">
        <f t="shared" si="79"/>
        <v>1.1188524590163935</v>
      </c>
      <c r="T197" s="11">
        <f t="shared" si="80"/>
        <v>0.13207547169811321</v>
      </c>
      <c r="U197" s="12">
        <v>0.67500000000000004</v>
      </c>
    </row>
    <row r="198" spans="1:21" outlineLevel="2" x14ac:dyDescent="0.25">
      <c r="A198" s="2" t="str">
        <f ca="1">LOOKUP(B198,'Time Frame'!$E$4:$E$9,'Time Frame'!$D$4:$D$9)</f>
        <v>6 Months</v>
      </c>
      <c r="B198" s="2">
        <f t="shared" ca="1" si="72"/>
        <v>246</v>
      </c>
      <c r="C198" s="6">
        <f t="shared" ca="1" si="73"/>
        <v>45569</v>
      </c>
      <c r="D198" s="6">
        <v>45323</v>
      </c>
      <c r="E198" s="2" t="s">
        <v>10</v>
      </c>
      <c r="F198" s="2" t="s">
        <v>12</v>
      </c>
      <c r="G198" s="3">
        <v>1523</v>
      </c>
      <c r="H198" s="3">
        <v>223.49855769230768</v>
      </c>
      <c r="I198" s="2">
        <v>155</v>
      </c>
      <c r="J198" s="11">
        <f t="shared" si="74"/>
        <v>0.69351677970732051</v>
      </c>
      <c r="K198" s="9">
        <v>11174.927884615385</v>
      </c>
      <c r="L198" s="9">
        <v>7497.23</v>
      </c>
      <c r="M198" s="11">
        <f t="shared" si="75"/>
        <v>0.67089739436453077</v>
      </c>
      <c r="N198" s="10">
        <v>279.52999999999997</v>
      </c>
      <c r="O198" s="2">
        <v>192</v>
      </c>
      <c r="P198" s="10">
        <f t="shared" si="76"/>
        <v>0.55450220012163276</v>
      </c>
      <c r="Q198" s="9">
        <f t="shared" si="77"/>
        <v>26.820842127857475</v>
      </c>
      <c r="R198" s="9">
        <f t="shared" si="78"/>
        <v>48.36922580645161</v>
      </c>
      <c r="S198" s="11">
        <f t="shared" si="79"/>
        <v>0.80729166666666663</v>
      </c>
      <c r="T198" s="11">
        <f t="shared" si="80"/>
        <v>0.10177281680892974</v>
      </c>
      <c r="U198" s="12">
        <v>0.69900000000000007</v>
      </c>
    </row>
    <row r="199" spans="1:21" outlineLevel="2" x14ac:dyDescent="0.25">
      <c r="A199" s="2" t="str">
        <f ca="1">LOOKUP(B199,'Time Frame'!$E$4:$E$9,'Time Frame'!$D$4:$D$9)</f>
        <v>6 Months</v>
      </c>
      <c r="B199" s="2">
        <f t="shared" ca="1" si="72"/>
        <v>246</v>
      </c>
      <c r="C199" s="6">
        <f t="shared" ca="1" si="73"/>
        <v>45569</v>
      </c>
      <c r="D199" s="6">
        <v>45323</v>
      </c>
      <c r="E199" s="2" t="s">
        <v>10</v>
      </c>
      <c r="F199" s="2" t="s">
        <v>12</v>
      </c>
      <c r="G199" s="3">
        <v>1578</v>
      </c>
      <c r="H199" s="3">
        <v>229.75048076923076</v>
      </c>
      <c r="I199" s="2">
        <v>198</v>
      </c>
      <c r="J199" s="11">
        <f t="shared" si="74"/>
        <v>0.86180450781679963</v>
      </c>
      <c r="K199" s="9">
        <v>11487.524038461539</v>
      </c>
      <c r="L199" s="9">
        <v>6163.79</v>
      </c>
      <c r="M199" s="11">
        <f t="shared" si="75"/>
        <v>0.53656383911475869</v>
      </c>
      <c r="N199" s="10">
        <v>362.98</v>
      </c>
      <c r="O199" s="2">
        <v>144</v>
      </c>
      <c r="P199" s="10">
        <f t="shared" si="76"/>
        <v>0.54548459970246288</v>
      </c>
      <c r="Q199" s="9">
        <f t="shared" si="77"/>
        <v>16.98107333737396</v>
      </c>
      <c r="R199" s="9">
        <f t="shared" si="78"/>
        <v>31.130252525252526</v>
      </c>
      <c r="S199" s="11">
        <f t="shared" si="79"/>
        <v>1.375</v>
      </c>
      <c r="T199" s="11">
        <f t="shared" si="80"/>
        <v>0.12547528517110265</v>
      </c>
      <c r="U199" s="12">
        <v>0.64</v>
      </c>
    </row>
    <row r="200" spans="1:21" outlineLevel="2" x14ac:dyDescent="0.25">
      <c r="A200" s="2" t="str">
        <f ca="1">LOOKUP(B200,'Time Frame'!$E$4:$E$9,'Time Frame'!$D$4:$D$9)</f>
        <v>6 Months</v>
      </c>
      <c r="B200" s="2">
        <f t="shared" ca="1" si="72"/>
        <v>246</v>
      </c>
      <c r="C200" s="6">
        <f t="shared" ca="1" si="73"/>
        <v>45569</v>
      </c>
      <c r="D200" s="6">
        <v>45323</v>
      </c>
      <c r="E200" s="2" t="s">
        <v>10</v>
      </c>
      <c r="F200" s="2" t="s">
        <v>12</v>
      </c>
      <c r="G200" s="3">
        <v>1211</v>
      </c>
      <c r="H200" s="3">
        <v>172.19951923076923</v>
      </c>
      <c r="I200" s="2">
        <v>119</v>
      </c>
      <c r="J200" s="11">
        <f t="shared" si="74"/>
        <v>0.69105883995253714</v>
      </c>
      <c r="K200" s="9">
        <v>8609.975961538461</v>
      </c>
      <c r="L200" s="9">
        <v>4168.57</v>
      </c>
      <c r="M200" s="11">
        <f t="shared" si="75"/>
        <v>0.48415582327074752</v>
      </c>
      <c r="N200" s="10">
        <v>293.39999999999998</v>
      </c>
      <c r="O200" s="2">
        <v>86</v>
      </c>
      <c r="P200" s="10">
        <f t="shared" si="76"/>
        <v>0.40558963871847309</v>
      </c>
      <c r="Q200" s="9">
        <f t="shared" si="77"/>
        <v>14.207805044308111</v>
      </c>
      <c r="R200" s="9">
        <f t="shared" si="78"/>
        <v>35.029999999999994</v>
      </c>
      <c r="S200" s="11">
        <f t="shared" si="79"/>
        <v>1.3837209302325582</v>
      </c>
      <c r="T200" s="11">
        <f t="shared" si="80"/>
        <v>9.8265895953757232E-2</v>
      </c>
      <c r="U200" s="12">
        <v>0.56700000000000006</v>
      </c>
    </row>
    <row r="201" spans="1:21" outlineLevel="2" x14ac:dyDescent="0.25">
      <c r="A201" s="2" t="str">
        <f ca="1">LOOKUP(B201,'Time Frame'!$E$4:$E$9,'Time Frame'!$D$4:$D$9)</f>
        <v>6 Months</v>
      </c>
      <c r="B201" s="2">
        <f t="shared" ca="1" si="72"/>
        <v>246</v>
      </c>
      <c r="C201" s="6">
        <f t="shared" ca="1" si="73"/>
        <v>45569</v>
      </c>
      <c r="D201" s="6">
        <v>45323</v>
      </c>
      <c r="E201" s="2" t="s">
        <v>10</v>
      </c>
      <c r="F201" s="2" t="s">
        <v>12</v>
      </c>
      <c r="G201" s="3">
        <v>2014</v>
      </c>
      <c r="H201" s="3">
        <v>239.50769230769222</v>
      </c>
      <c r="I201" s="2">
        <v>267</v>
      </c>
      <c r="J201" s="11">
        <f t="shared" si="74"/>
        <v>1.1147867420349438</v>
      </c>
      <c r="K201" s="9">
        <v>11975.384615384612</v>
      </c>
      <c r="L201" s="9">
        <v>9736.06</v>
      </c>
      <c r="M201" s="11">
        <f t="shared" si="75"/>
        <v>0.81300603802672167</v>
      </c>
      <c r="N201" s="10">
        <v>389.35</v>
      </c>
      <c r="O201" s="2">
        <v>206</v>
      </c>
      <c r="P201" s="10">
        <f t="shared" si="76"/>
        <v>0.68575831514061891</v>
      </c>
      <c r="Q201" s="9">
        <f t="shared" si="77"/>
        <v>25.005932965198404</v>
      </c>
      <c r="R201" s="9">
        <f t="shared" si="78"/>
        <v>36.464644194756552</v>
      </c>
      <c r="S201" s="11">
        <f t="shared" si="79"/>
        <v>1.296116504854369</v>
      </c>
      <c r="T201" s="11">
        <f t="shared" si="80"/>
        <v>0.13257199602780537</v>
      </c>
      <c r="U201" s="12">
        <v>0.59299999999999997</v>
      </c>
    </row>
    <row r="202" spans="1:21" outlineLevel="2" x14ac:dyDescent="0.25">
      <c r="A202" s="2" t="str">
        <f ca="1">LOOKUP(B202,'Time Frame'!$E$4:$E$9,'Time Frame'!$D$4:$D$9)</f>
        <v>6 Months</v>
      </c>
      <c r="B202" s="2">
        <f t="shared" ca="1" si="72"/>
        <v>246</v>
      </c>
      <c r="C202" s="6">
        <f t="shared" ca="1" si="73"/>
        <v>45569</v>
      </c>
      <c r="D202" s="6">
        <v>45323</v>
      </c>
      <c r="E202" s="2" t="s">
        <v>10</v>
      </c>
      <c r="F202" s="2" t="s">
        <v>12</v>
      </c>
      <c r="G202" s="3">
        <v>3459</v>
      </c>
      <c r="H202" s="3">
        <v>453.40624999999994</v>
      </c>
      <c r="I202" s="2">
        <v>612</v>
      </c>
      <c r="J202" s="11">
        <f t="shared" si="74"/>
        <v>1.349782893376525</v>
      </c>
      <c r="K202" s="9">
        <v>22670.312499999996</v>
      </c>
      <c r="L202" s="9">
        <v>23822.67</v>
      </c>
      <c r="M202" s="11">
        <f t="shared" si="75"/>
        <v>1.0508311255083054</v>
      </c>
      <c r="N202" s="10">
        <v>564.6</v>
      </c>
      <c r="O202" s="2">
        <v>271</v>
      </c>
      <c r="P202" s="10">
        <f t="shared" si="76"/>
        <v>1.0839532412327311</v>
      </c>
      <c r="Q202" s="9">
        <f t="shared" si="77"/>
        <v>42.19388947927736</v>
      </c>
      <c r="R202" s="9">
        <f t="shared" si="78"/>
        <v>38.925931372549016</v>
      </c>
      <c r="S202" s="11">
        <f t="shared" si="79"/>
        <v>2.2583025830258303</v>
      </c>
      <c r="T202" s="11">
        <f t="shared" si="80"/>
        <v>0.17692974848222029</v>
      </c>
      <c r="U202" s="12">
        <v>0.52100000000000002</v>
      </c>
    </row>
    <row r="203" spans="1:21" outlineLevel="2" x14ac:dyDescent="0.25">
      <c r="A203" s="2" t="str">
        <f ca="1">LOOKUP(B203,'Time Frame'!$E$4:$E$9,'Time Frame'!$D$4:$D$9)</f>
        <v>6 Months</v>
      </c>
      <c r="B203" s="2">
        <f t="shared" ca="1" si="72"/>
        <v>246</v>
      </c>
      <c r="C203" s="6">
        <f t="shared" ca="1" si="73"/>
        <v>45569</v>
      </c>
      <c r="D203" s="6">
        <v>45323</v>
      </c>
      <c r="E203" s="2" t="s">
        <v>10</v>
      </c>
      <c r="F203" s="2" t="s">
        <v>12</v>
      </c>
      <c r="G203" s="3">
        <v>2365</v>
      </c>
      <c r="H203" s="3">
        <v>365.27644230769221</v>
      </c>
      <c r="I203" s="2">
        <v>406</v>
      </c>
      <c r="J203" s="11">
        <f t="shared" si="74"/>
        <v>1.1114869533743545</v>
      </c>
      <c r="K203" s="9">
        <v>18263.82211538461</v>
      </c>
      <c r="L203" s="9">
        <v>17618.82</v>
      </c>
      <c r="M203" s="11">
        <f t="shared" si="75"/>
        <v>0.96468416570695303</v>
      </c>
      <c r="N203" s="10">
        <v>544.02</v>
      </c>
      <c r="O203" s="2">
        <v>280</v>
      </c>
      <c r="P203" s="10">
        <f t="shared" si="76"/>
        <v>0.74629609205543912</v>
      </c>
      <c r="Q203" s="9">
        <f t="shared" si="77"/>
        <v>32.386346090217273</v>
      </c>
      <c r="R203" s="9">
        <f t="shared" si="78"/>
        <v>43.396108374384234</v>
      </c>
      <c r="S203" s="11">
        <f t="shared" si="79"/>
        <v>1.45</v>
      </c>
      <c r="T203" s="11">
        <f t="shared" si="80"/>
        <v>0.17167019027484143</v>
      </c>
      <c r="U203" s="12">
        <v>0.65099999999999991</v>
      </c>
    </row>
    <row r="204" spans="1:21" outlineLevel="2" x14ac:dyDescent="0.25">
      <c r="A204" s="2" t="str">
        <f ca="1">LOOKUP(B204,'Time Frame'!$E$4:$E$9,'Time Frame'!$D$4:$D$9)</f>
        <v>6 Months</v>
      </c>
      <c r="B204" s="2">
        <f t="shared" ca="1" si="72"/>
        <v>246</v>
      </c>
      <c r="C204" s="6">
        <f t="shared" ca="1" si="73"/>
        <v>45569</v>
      </c>
      <c r="D204" s="6">
        <v>45323</v>
      </c>
      <c r="E204" s="2" t="s">
        <v>10</v>
      </c>
      <c r="F204" s="2" t="s">
        <v>12</v>
      </c>
      <c r="G204" s="3">
        <v>1470</v>
      </c>
      <c r="H204" s="3">
        <v>219.97355769230768</v>
      </c>
      <c r="I204" s="2">
        <v>159</v>
      </c>
      <c r="J204" s="11">
        <f t="shared" si="74"/>
        <v>0.72281414942792521</v>
      </c>
      <c r="K204" s="9">
        <v>10998.677884615385</v>
      </c>
      <c r="L204" s="9">
        <v>4287.6000000000004</v>
      </c>
      <c r="M204" s="11">
        <f t="shared" si="75"/>
        <v>0.38982867258958137</v>
      </c>
      <c r="N204" s="10">
        <v>319.27</v>
      </c>
      <c r="O204" s="2">
        <v>179</v>
      </c>
      <c r="P204" s="10">
        <f t="shared" si="76"/>
        <v>0.49801108779403014</v>
      </c>
      <c r="Q204" s="9">
        <f t="shared" si="77"/>
        <v>13.429385786325057</v>
      </c>
      <c r="R204" s="9">
        <f t="shared" si="78"/>
        <v>26.96603773584906</v>
      </c>
      <c r="S204" s="11">
        <f t="shared" si="79"/>
        <v>0.88826815642458101</v>
      </c>
      <c r="T204" s="11">
        <f t="shared" si="80"/>
        <v>0.10816326530612246</v>
      </c>
      <c r="U204" s="12">
        <v>0.64900000000000002</v>
      </c>
    </row>
    <row r="205" spans="1:21" outlineLevel="2" x14ac:dyDescent="0.25">
      <c r="A205" s="2" t="str">
        <f ca="1">LOOKUP(B205,'Time Frame'!$E$4:$E$9,'Time Frame'!$D$4:$D$9)</f>
        <v>6 Months</v>
      </c>
      <c r="B205" s="2">
        <f t="shared" ca="1" si="72"/>
        <v>246</v>
      </c>
      <c r="C205" s="6">
        <f t="shared" ca="1" si="73"/>
        <v>45569</v>
      </c>
      <c r="D205" s="6">
        <v>45323</v>
      </c>
      <c r="E205" s="2" t="s">
        <v>10</v>
      </c>
      <c r="F205" s="2" t="s">
        <v>12</v>
      </c>
      <c r="G205" s="3">
        <v>2161</v>
      </c>
      <c r="H205" s="3">
        <v>284.40192307692308</v>
      </c>
      <c r="I205" s="2">
        <v>172</v>
      </c>
      <c r="J205" s="11">
        <f t="shared" si="74"/>
        <v>0.60477790775514062</v>
      </c>
      <c r="K205" s="9">
        <v>14220.096153846154</v>
      </c>
      <c r="L205" s="9">
        <v>6433.32</v>
      </c>
      <c r="M205" s="11">
        <f t="shared" si="75"/>
        <v>0.4524104429673606</v>
      </c>
      <c r="N205" s="10">
        <v>309.43</v>
      </c>
      <c r="O205" s="2">
        <v>212</v>
      </c>
      <c r="P205" s="10">
        <f t="shared" si="76"/>
        <v>0.55586077626603758</v>
      </c>
      <c r="Q205" s="9">
        <f t="shared" si="77"/>
        <v>20.790873541673399</v>
      </c>
      <c r="R205" s="9">
        <f t="shared" si="78"/>
        <v>37.403023255813949</v>
      </c>
      <c r="S205" s="11">
        <f t="shared" si="79"/>
        <v>0.81132075471698117</v>
      </c>
      <c r="T205" s="11">
        <f t="shared" si="80"/>
        <v>7.9592781119851921E-2</v>
      </c>
      <c r="U205" s="12">
        <v>0.52300000000000002</v>
      </c>
    </row>
    <row r="206" spans="1:21" outlineLevel="2" x14ac:dyDescent="0.25">
      <c r="A206" s="2" t="str">
        <f ca="1">LOOKUP(B206,'Time Frame'!$E$4:$E$9,'Time Frame'!$D$4:$D$9)</f>
        <v>6 Months</v>
      </c>
      <c r="B206" s="2">
        <f t="shared" ca="1" si="72"/>
        <v>246</v>
      </c>
      <c r="C206" s="6">
        <f t="shared" ca="1" si="73"/>
        <v>45569</v>
      </c>
      <c r="D206" s="6">
        <v>45323</v>
      </c>
      <c r="E206" s="2" t="s">
        <v>10</v>
      </c>
      <c r="F206" s="2" t="s">
        <v>12</v>
      </c>
      <c r="G206" s="3">
        <v>1673</v>
      </c>
      <c r="H206" s="3">
        <v>279.14567307692306</v>
      </c>
      <c r="I206" s="2">
        <v>219</v>
      </c>
      <c r="J206" s="11">
        <f t="shared" si="74"/>
        <v>0.78453660981394124</v>
      </c>
      <c r="K206" s="9">
        <v>13957.283653846152</v>
      </c>
      <c r="L206" s="9">
        <v>11233.82</v>
      </c>
      <c r="M206" s="11">
        <f t="shared" si="75"/>
        <v>0.80487151215160269</v>
      </c>
      <c r="N206" s="10">
        <v>373.88</v>
      </c>
      <c r="O206" s="2">
        <v>268</v>
      </c>
      <c r="P206" s="10">
        <f t="shared" si="76"/>
        <v>0.58574943832245641</v>
      </c>
      <c r="Q206" s="9">
        <f t="shared" si="77"/>
        <v>30.046592489568845</v>
      </c>
      <c r="R206" s="9">
        <f t="shared" si="78"/>
        <v>51.295981735159813</v>
      </c>
      <c r="S206" s="11">
        <f t="shared" si="79"/>
        <v>0.81716417910447758</v>
      </c>
      <c r="T206" s="11">
        <f t="shared" si="80"/>
        <v>0.13090257023311416</v>
      </c>
      <c r="U206" s="12">
        <v>0.67599999999999993</v>
      </c>
    </row>
    <row r="207" spans="1:21" outlineLevel="1" x14ac:dyDescent="0.25">
      <c r="A207" s="2" t="str">
        <f ca="1">LOOKUP(B207,'Time Frame'!$E$4:$E$9,'Time Frame'!$D$4:$D$9)</f>
        <v>6 Months</v>
      </c>
      <c r="B207" s="2">
        <f t="shared" ca="1" si="72"/>
        <v>246</v>
      </c>
      <c r="C207" s="6">
        <f t="shared" ca="1" si="73"/>
        <v>45569</v>
      </c>
      <c r="D207" s="6">
        <v>45323</v>
      </c>
      <c r="E207" s="2" t="s">
        <v>10</v>
      </c>
      <c r="F207" s="13" t="s">
        <v>12</v>
      </c>
      <c r="G207" s="3">
        <f t="shared" ref="G207:I207" si="81">SUM(G189:G206)</f>
        <v>31259</v>
      </c>
      <c r="H207" s="3">
        <f t="shared" si="81"/>
        <v>4586.6024038461537</v>
      </c>
      <c r="I207" s="3">
        <f t="shared" si="81"/>
        <v>4112</v>
      </c>
      <c r="J207" s="11">
        <f t="shared" si="74"/>
        <v>0.89652418891854024</v>
      </c>
      <c r="K207" s="9">
        <f t="shared" ref="K207:L207" si="82">SUM(K189:K206)</f>
        <v>229330.12019230769</v>
      </c>
      <c r="L207" s="9">
        <f t="shared" si="82"/>
        <v>153883.87000000002</v>
      </c>
      <c r="M207" s="11">
        <f t="shared" si="75"/>
        <v>0.67101464853791881</v>
      </c>
      <c r="N207" s="10">
        <f t="shared" ref="N207:O207" si="83">SUM(N189:N206)</f>
        <v>7052.06</v>
      </c>
      <c r="O207" s="10">
        <f t="shared" si="83"/>
        <v>3306</v>
      </c>
      <c r="P207" s="10">
        <f t="shared" si="76"/>
        <v>0.58309203268264875</v>
      </c>
      <c r="Q207" s="9">
        <f t="shared" si="77"/>
        <v>21.82112318953611</v>
      </c>
      <c r="R207" s="9">
        <f t="shared" si="78"/>
        <v>37.423120136186775</v>
      </c>
      <c r="S207" s="11">
        <f t="shared" si="79"/>
        <v>1.2437991530550514</v>
      </c>
      <c r="T207" s="11">
        <f t="shared" si="80"/>
        <v>0.13154611471896094</v>
      </c>
      <c r="U207" s="12">
        <v>0.63866666666666672</v>
      </c>
    </row>
    <row r="208" spans="1:21" outlineLevel="2" x14ac:dyDescent="0.25">
      <c r="A208" s="2" t="str">
        <f ca="1">LOOKUP(B208,'Time Frame'!$E$4:$E$9,'Time Frame'!$D$4:$D$9)</f>
        <v>6 Months</v>
      </c>
      <c r="B208" s="2">
        <f t="shared" ca="1" si="72"/>
        <v>246</v>
      </c>
      <c r="C208" s="6">
        <f t="shared" ca="1" si="73"/>
        <v>45569</v>
      </c>
      <c r="D208" s="6">
        <v>45323</v>
      </c>
      <c r="E208" s="2" t="s">
        <v>33</v>
      </c>
      <c r="F208" s="2" t="s">
        <v>35</v>
      </c>
      <c r="G208" s="3">
        <v>4612</v>
      </c>
      <c r="H208" s="3">
        <v>533.92307692307691</v>
      </c>
      <c r="I208" s="2">
        <v>565</v>
      </c>
      <c r="J208" s="11">
        <f t="shared" si="74"/>
        <v>1.0582048696153292</v>
      </c>
      <c r="K208" s="9">
        <v>26696.153846153844</v>
      </c>
      <c r="L208" s="9">
        <v>19883.73</v>
      </c>
      <c r="M208" s="11">
        <f t="shared" si="75"/>
        <v>0.74481628007491718</v>
      </c>
      <c r="N208" s="10">
        <v>750.52</v>
      </c>
      <c r="O208" s="2">
        <v>534</v>
      </c>
      <c r="P208" s="10">
        <f t="shared" si="76"/>
        <v>0.7528113841070192</v>
      </c>
      <c r="Q208" s="9">
        <f t="shared" si="77"/>
        <v>26.493271331876567</v>
      </c>
      <c r="R208" s="9">
        <f t="shared" si="78"/>
        <v>35.192442477876106</v>
      </c>
      <c r="S208" s="11">
        <f t="shared" si="79"/>
        <v>1.0580524344569289</v>
      </c>
      <c r="T208" s="11">
        <f t="shared" si="80"/>
        <v>0.12250650477016478</v>
      </c>
      <c r="U208" s="12">
        <v>0.59499999999999997</v>
      </c>
    </row>
    <row r="209" spans="1:21" outlineLevel="2" x14ac:dyDescent="0.25">
      <c r="A209" s="2" t="str">
        <f ca="1">LOOKUP(B209,'Time Frame'!$E$4:$E$9,'Time Frame'!$D$4:$D$9)</f>
        <v>6 Months</v>
      </c>
      <c r="B209" s="2">
        <f t="shared" ca="1" si="72"/>
        <v>246</v>
      </c>
      <c r="C209" s="6">
        <f t="shared" ca="1" si="73"/>
        <v>45569</v>
      </c>
      <c r="D209" s="6">
        <v>45323</v>
      </c>
      <c r="E209" s="2" t="s">
        <v>33</v>
      </c>
      <c r="F209" s="2" t="s">
        <v>35</v>
      </c>
      <c r="G209" s="3">
        <v>2140</v>
      </c>
      <c r="H209" s="3">
        <v>226.5485576923077</v>
      </c>
      <c r="I209" s="2">
        <v>263</v>
      </c>
      <c r="J209" s="11">
        <f t="shared" si="74"/>
        <v>1.1608990261469672</v>
      </c>
      <c r="K209" s="9">
        <v>11327.427884615385</v>
      </c>
      <c r="L209" s="9">
        <v>10130.709999999999</v>
      </c>
      <c r="M209" s="11">
        <f t="shared" si="75"/>
        <v>0.89435219567888524</v>
      </c>
      <c r="N209" s="10">
        <v>442.77</v>
      </c>
      <c r="O209" s="2">
        <v>238</v>
      </c>
      <c r="P209" s="10">
        <f t="shared" si="76"/>
        <v>0.5939878492219437</v>
      </c>
      <c r="Q209" s="9">
        <f t="shared" si="77"/>
        <v>22.880299026582648</v>
      </c>
      <c r="R209" s="9">
        <f t="shared" si="78"/>
        <v>38.519809885931558</v>
      </c>
      <c r="S209" s="11">
        <f t="shared" si="79"/>
        <v>1.1050420168067228</v>
      </c>
      <c r="T209" s="11">
        <f t="shared" si="80"/>
        <v>0.12289719626168225</v>
      </c>
      <c r="U209" s="12">
        <v>0.56999999999999995</v>
      </c>
    </row>
    <row r="210" spans="1:21" outlineLevel="2" x14ac:dyDescent="0.25">
      <c r="A210" s="2" t="str">
        <f ca="1">LOOKUP(B210,'Time Frame'!$E$4:$E$9,'Time Frame'!$D$4:$D$9)</f>
        <v>6 Months</v>
      </c>
      <c r="B210" s="2">
        <f t="shared" ca="1" si="72"/>
        <v>246</v>
      </c>
      <c r="C210" s="6">
        <f t="shared" ca="1" si="73"/>
        <v>45569</v>
      </c>
      <c r="D210" s="6">
        <v>45323</v>
      </c>
      <c r="E210" s="2" t="s">
        <v>33</v>
      </c>
      <c r="F210" s="2" t="s">
        <v>35</v>
      </c>
      <c r="G210" s="3">
        <v>1789</v>
      </c>
      <c r="H210" s="3">
        <v>236.44519230769225</v>
      </c>
      <c r="I210" s="2">
        <v>180</v>
      </c>
      <c r="J210" s="11">
        <f t="shared" si="74"/>
        <v>0.76127578760730874</v>
      </c>
      <c r="K210" s="9">
        <v>11822.259615384613</v>
      </c>
      <c r="L210" s="9">
        <v>10645.44</v>
      </c>
      <c r="M210" s="11">
        <f t="shared" si="75"/>
        <v>0.90045730226959431</v>
      </c>
      <c r="N210" s="10">
        <v>446.72</v>
      </c>
      <c r="O210" s="2">
        <v>112</v>
      </c>
      <c r="P210" s="10">
        <f t="shared" si="76"/>
        <v>0.40293696275071633</v>
      </c>
      <c r="Q210" s="9">
        <f t="shared" si="77"/>
        <v>23.83022922636103</v>
      </c>
      <c r="R210" s="9">
        <f t="shared" si="78"/>
        <v>59.141333333333336</v>
      </c>
      <c r="S210" s="11">
        <f t="shared" si="79"/>
        <v>1.6071428571428572</v>
      </c>
      <c r="T210" s="11">
        <f t="shared" si="80"/>
        <v>0.10061486864169927</v>
      </c>
      <c r="U210" s="12">
        <v>0.49299999999999999</v>
      </c>
    </row>
    <row r="211" spans="1:21" outlineLevel="2" x14ac:dyDescent="0.25">
      <c r="A211" s="2" t="str">
        <f ca="1">LOOKUP(B211,'Time Frame'!$E$4:$E$9,'Time Frame'!$D$4:$D$9)</f>
        <v>6 Months</v>
      </c>
      <c r="B211" s="2">
        <f t="shared" ca="1" si="72"/>
        <v>246</v>
      </c>
      <c r="C211" s="6">
        <f t="shared" ca="1" si="73"/>
        <v>45569</v>
      </c>
      <c r="D211" s="6">
        <v>45323</v>
      </c>
      <c r="E211" s="2" t="s">
        <v>33</v>
      </c>
      <c r="F211" s="2" t="s">
        <v>35</v>
      </c>
      <c r="G211" s="3">
        <v>2123</v>
      </c>
      <c r="H211" s="3">
        <v>231.2052884615384</v>
      </c>
      <c r="I211" s="2">
        <v>244</v>
      </c>
      <c r="J211" s="11">
        <f t="shared" si="74"/>
        <v>1.0553391820040052</v>
      </c>
      <c r="K211" s="9">
        <v>11560.26442307692</v>
      </c>
      <c r="L211" s="9">
        <v>10969.74</v>
      </c>
      <c r="M211" s="11">
        <f t="shared" si="75"/>
        <v>0.94891774085218161</v>
      </c>
      <c r="N211" s="10">
        <v>483.4</v>
      </c>
      <c r="O211" s="2">
        <v>239</v>
      </c>
      <c r="P211" s="10">
        <f t="shared" si="76"/>
        <v>0.50475796441870091</v>
      </c>
      <c r="Q211" s="9">
        <f t="shared" si="77"/>
        <v>22.69288374017377</v>
      </c>
      <c r="R211" s="9">
        <f t="shared" si="78"/>
        <v>44.957950819672128</v>
      </c>
      <c r="S211" s="11">
        <f t="shared" si="79"/>
        <v>1.0209205020920502</v>
      </c>
      <c r="T211" s="11">
        <f t="shared" si="80"/>
        <v>0.1149317004239284</v>
      </c>
      <c r="U211" s="12">
        <v>0.5</v>
      </c>
    </row>
    <row r="212" spans="1:21" outlineLevel="2" x14ac:dyDescent="0.25">
      <c r="A212" s="2" t="str">
        <f ca="1">LOOKUP(B212,'Time Frame'!$E$4:$E$9,'Time Frame'!$D$4:$D$9)</f>
        <v>6 Months</v>
      </c>
      <c r="B212" s="2">
        <f t="shared" ca="1" si="72"/>
        <v>246</v>
      </c>
      <c r="C212" s="6">
        <f t="shared" ca="1" si="73"/>
        <v>45569</v>
      </c>
      <c r="D212" s="6">
        <v>45323</v>
      </c>
      <c r="E212" s="2" t="s">
        <v>33</v>
      </c>
      <c r="F212" s="2" t="s">
        <v>35</v>
      </c>
      <c r="G212" s="3">
        <v>1525</v>
      </c>
      <c r="H212" s="3">
        <v>218.29038461538462</v>
      </c>
      <c r="I212" s="2">
        <v>153</v>
      </c>
      <c r="J212" s="11">
        <f t="shared" si="74"/>
        <v>0.70090123424161532</v>
      </c>
      <c r="K212" s="9">
        <v>10914.51923076923</v>
      </c>
      <c r="L212" s="9">
        <v>7081.06</v>
      </c>
      <c r="M212" s="11">
        <f t="shared" si="75"/>
        <v>0.64877433905084092</v>
      </c>
      <c r="N212" s="10">
        <v>284.27999999999997</v>
      </c>
      <c r="O212" s="2">
        <v>174</v>
      </c>
      <c r="P212" s="10">
        <f t="shared" si="76"/>
        <v>0.53820177289995785</v>
      </c>
      <c r="Q212" s="9">
        <f t="shared" si="77"/>
        <v>24.90875193471226</v>
      </c>
      <c r="R212" s="9">
        <f t="shared" si="78"/>
        <v>46.281437908496734</v>
      </c>
      <c r="S212" s="11">
        <f t="shared" si="79"/>
        <v>0.87931034482758619</v>
      </c>
      <c r="T212" s="11">
        <f t="shared" si="80"/>
        <v>0.10032786885245902</v>
      </c>
      <c r="U212" s="12">
        <v>0.66299999999999992</v>
      </c>
    </row>
    <row r="213" spans="1:21" outlineLevel="2" x14ac:dyDescent="0.25">
      <c r="A213" s="2" t="str">
        <f ca="1">LOOKUP(B213,'Time Frame'!$E$4:$E$9,'Time Frame'!$D$4:$D$9)</f>
        <v>6 Months</v>
      </c>
      <c r="B213" s="2">
        <f t="shared" ca="1" si="72"/>
        <v>246</v>
      </c>
      <c r="C213" s="6">
        <f t="shared" ca="1" si="73"/>
        <v>45569</v>
      </c>
      <c r="D213" s="6">
        <v>45323</v>
      </c>
      <c r="E213" s="2" t="s">
        <v>33</v>
      </c>
      <c r="F213" s="2" t="s">
        <v>35</v>
      </c>
      <c r="G213" s="3">
        <v>1110</v>
      </c>
      <c r="H213" s="3">
        <v>205.51874999999998</v>
      </c>
      <c r="I213" s="2">
        <v>151</v>
      </c>
      <c r="J213" s="11">
        <f t="shared" si="74"/>
        <v>0.73472615029042365</v>
      </c>
      <c r="K213" s="9">
        <v>10275.9375</v>
      </c>
      <c r="L213" s="9">
        <v>5711.29</v>
      </c>
      <c r="M213" s="11">
        <f t="shared" si="75"/>
        <v>0.55579259799896608</v>
      </c>
      <c r="N213" s="10">
        <v>283.3</v>
      </c>
      <c r="O213" s="2">
        <v>154</v>
      </c>
      <c r="P213" s="10">
        <f t="shared" si="76"/>
        <v>0.53300388280974231</v>
      </c>
      <c r="Q213" s="9">
        <f t="shared" si="77"/>
        <v>20.159865866572538</v>
      </c>
      <c r="R213" s="9">
        <f t="shared" si="78"/>
        <v>37.823112582781455</v>
      </c>
      <c r="S213" s="11">
        <f t="shared" si="79"/>
        <v>0.98051948051948057</v>
      </c>
      <c r="T213" s="11">
        <f t="shared" si="80"/>
        <v>0.13603603603603603</v>
      </c>
      <c r="U213" s="12">
        <v>0.61199999999999999</v>
      </c>
    </row>
    <row r="214" spans="1:21" outlineLevel="2" x14ac:dyDescent="0.25">
      <c r="A214" s="2" t="str">
        <f ca="1">LOOKUP(B214,'Time Frame'!$E$4:$E$9,'Time Frame'!$D$4:$D$9)</f>
        <v>6 Months</v>
      </c>
      <c r="B214" s="2">
        <f t="shared" ca="1" si="72"/>
        <v>246</v>
      </c>
      <c r="C214" s="6">
        <f t="shared" ca="1" si="73"/>
        <v>45569</v>
      </c>
      <c r="D214" s="6">
        <v>45323</v>
      </c>
      <c r="E214" s="2" t="s">
        <v>33</v>
      </c>
      <c r="F214" s="2" t="s">
        <v>35</v>
      </c>
      <c r="G214" s="3">
        <v>1913</v>
      </c>
      <c r="H214" s="3">
        <v>303.97163461538457</v>
      </c>
      <c r="I214" s="2">
        <v>270</v>
      </c>
      <c r="J214" s="11">
        <f t="shared" si="74"/>
        <v>0.88824077398416168</v>
      </c>
      <c r="K214" s="9">
        <v>15198.581730769229</v>
      </c>
      <c r="L214" s="9">
        <v>12267.98</v>
      </c>
      <c r="M214" s="11">
        <f t="shared" si="75"/>
        <v>0.80717926299423826</v>
      </c>
      <c r="N214" s="10">
        <v>492.18</v>
      </c>
      <c r="O214" s="2">
        <v>315</v>
      </c>
      <c r="P214" s="10">
        <f t="shared" si="76"/>
        <v>0.54857978788248196</v>
      </c>
      <c r="Q214" s="9">
        <f t="shared" si="77"/>
        <v>24.925799504246413</v>
      </c>
      <c r="R214" s="9">
        <f t="shared" si="78"/>
        <v>45.436962962962959</v>
      </c>
      <c r="S214" s="11">
        <f t="shared" si="79"/>
        <v>0.8571428571428571</v>
      </c>
      <c r="T214" s="11">
        <f t="shared" si="80"/>
        <v>0.14113957135389441</v>
      </c>
      <c r="U214" s="12">
        <v>0.58399999999999996</v>
      </c>
    </row>
    <row r="215" spans="1:21" outlineLevel="2" x14ac:dyDescent="0.25">
      <c r="A215" s="2" t="str">
        <f ca="1">LOOKUP(B215,'Time Frame'!$E$4:$E$9,'Time Frame'!$D$4:$D$9)</f>
        <v>6 Months</v>
      </c>
      <c r="B215" s="2">
        <f t="shared" ca="1" si="72"/>
        <v>246</v>
      </c>
      <c r="C215" s="6">
        <f t="shared" ca="1" si="73"/>
        <v>45569</v>
      </c>
      <c r="D215" s="6">
        <v>45323</v>
      </c>
      <c r="E215" s="5" t="s">
        <v>33</v>
      </c>
      <c r="F215" s="2" t="s">
        <v>35</v>
      </c>
      <c r="G215" s="3">
        <v>3170</v>
      </c>
      <c r="H215" s="3">
        <v>397.93479020979015</v>
      </c>
      <c r="I215" s="2">
        <v>393</v>
      </c>
      <c r="J215" s="11">
        <f t="shared" si="74"/>
        <v>0.98759899779763272</v>
      </c>
      <c r="K215" s="9">
        <v>19896.739510489508</v>
      </c>
      <c r="L215" s="9">
        <v>20906.490000000002</v>
      </c>
      <c r="M215" s="11">
        <f t="shared" si="75"/>
        <v>1.0507495456216913</v>
      </c>
      <c r="N215" s="10">
        <v>895.33</v>
      </c>
      <c r="O215" s="2">
        <v>320</v>
      </c>
      <c r="P215" s="10">
        <f t="shared" si="76"/>
        <v>0.43894429986708811</v>
      </c>
      <c r="Q215" s="9">
        <f t="shared" si="77"/>
        <v>23.350596986585952</v>
      </c>
      <c r="R215" s="9">
        <f t="shared" si="78"/>
        <v>53.197175572519086</v>
      </c>
      <c r="S215" s="11">
        <f t="shared" si="79"/>
        <v>1.2281249999999999</v>
      </c>
      <c r="T215" s="11">
        <f t="shared" si="80"/>
        <v>0.12397476340694007</v>
      </c>
      <c r="U215" s="12">
        <v>0.49700000000000011</v>
      </c>
    </row>
    <row r="216" spans="1:21" outlineLevel="2" x14ac:dyDescent="0.25">
      <c r="A216" s="2" t="str">
        <f ca="1">LOOKUP(B216,'Time Frame'!$E$4:$E$9,'Time Frame'!$D$4:$D$9)</f>
        <v>6 Months</v>
      </c>
      <c r="B216" s="2">
        <f t="shared" ca="1" si="72"/>
        <v>246</v>
      </c>
      <c r="C216" s="6">
        <f t="shared" ca="1" si="73"/>
        <v>45569</v>
      </c>
      <c r="D216" s="6">
        <v>45323</v>
      </c>
      <c r="E216" s="5" t="s">
        <v>33</v>
      </c>
      <c r="F216" s="2" t="s">
        <v>35</v>
      </c>
      <c r="G216" s="3">
        <v>2696</v>
      </c>
      <c r="H216" s="3">
        <v>416.89772727272731</v>
      </c>
      <c r="I216" s="2">
        <v>298</v>
      </c>
      <c r="J216" s="11">
        <f t="shared" si="74"/>
        <v>0.71480360890778749</v>
      </c>
      <c r="K216" s="9">
        <v>20844.886363636364</v>
      </c>
      <c r="L216" s="9">
        <v>12877.4</v>
      </c>
      <c r="M216" s="11">
        <f t="shared" si="75"/>
        <v>0.61777261700329811</v>
      </c>
      <c r="N216" s="10">
        <v>535.67999999999995</v>
      </c>
      <c r="O216" s="2">
        <v>390</v>
      </c>
      <c r="P216" s="10">
        <f t="shared" si="76"/>
        <v>0.55630227001194743</v>
      </c>
      <c r="Q216" s="9">
        <f t="shared" si="77"/>
        <v>24.039351851851855</v>
      </c>
      <c r="R216" s="9">
        <f t="shared" si="78"/>
        <v>43.212751677852346</v>
      </c>
      <c r="S216" s="11">
        <f t="shared" si="79"/>
        <v>0.76410256410256405</v>
      </c>
      <c r="T216" s="11">
        <f t="shared" si="80"/>
        <v>0.11053412462908012</v>
      </c>
      <c r="U216" s="12">
        <v>0.59200000000000008</v>
      </c>
    </row>
    <row r="217" spans="1:21" outlineLevel="2" x14ac:dyDescent="0.25">
      <c r="A217" s="2" t="str">
        <f ca="1">LOOKUP(B217,'Time Frame'!$E$4:$E$9,'Time Frame'!$D$4:$D$9)</f>
        <v>6 Months</v>
      </c>
      <c r="B217" s="2">
        <f t="shared" ca="1" si="72"/>
        <v>246</v>
      </c>
      <c r="C217" s="6">
        <f t="shared" ca="1" si="73"/>
        <v>45569</v>
      </c>
      <c r="D217" s="6">
        <v>45323</v>
      </c>
      <c r="E217" s="2" t="s">
        <v>33</v>
      </c>
      <c r="F217" s="2" t="s">
        <v>35</v>
      </c>
      <c r="G217" s="3">
        <v>1789</v>
      </c>
      <c r="H217" s="3">
        <v>292.63124999999997</v>
      </c>
      <c r="I217" s="2">
        <v>245</v>
      </c>
      <c r="J217" s="11">
        <f t="shared" si="74"/>
        <v>0.83723115695948414</v>
      </c>
      <c r="K217" s="9">
        <v>14631.562499999998</v>
      </c>
      <c r="L217" s="9">
        <v>8320.48</v>
      </c>
      <c r="M217" s="11">
        <f t="shared" si="75"/>
        <v>0.56866653851904059</v>
      </c>
      <c r="N217" s="10">
        <v>485.27</v>
      </c>
      <c r="O217" s="2">
        <v>295</v>
      </c>
      <c r="P217" s="10">
        <f t="shared" si="76"/>
        <v>0.50487357553526901</v>
      </c>
      <c r="Q217" s="9">
        <f t="shared" si="77"/>
        <v>17.146083623549774</v>
      </c>
      <c r="R217" s="9">
        <f t="shared" si="78"/>
        <v>33.961142857142853</v>
      </c>
      <c r="S217" s="11">
        <f t="shared" si="79"/>
        <v>0.83050847457627119</v>
      </c>
      <c r="T217" s="11">
        <f t="shared" si="80"/>
        <v>0.13694801565120179</v>
      </c>
      <c r="U217" s="12">
        <v>0.39300000000000002</v>
      </c>
    </row>
    <row r="218" spans="1:21" outlineLevel="2" x14ac:dyDescent="0.25">
      <c r="A218" s="2" t="str">
        <f ca="1">LOOKUP(B218,'Time Frame'!$E$4:$E$9,'Time Frame'!$D$4:$D$9)</f>
        <v>6 Months</v>
      </c>
      <c r="B218" s="2">
        <f t="shared" ca="1" si="72"/>
        <v>246</v>
      </c>
      <c r="C218" s="6">
        <f t="shared" ca="1" si="73"/>
        <v>45569</v>
      </c>
      <c r="D218" s="6">
        <v>45323</v>
      </c>
      <c r="E218" s="2" t="s">
        <v>33</v>
      </c>
      <c r="F218" s="2" t="s">
        <v>35</v>
      </c>
      <c r="G218" s="3">
        <v>1154</v>
      </c>
      <c r="H218" s="3">
        <v>161.7701923076923</v>
      </c>
      <c r="I218" s="2">
        <v>161</v>
      </c>
      <c r="J218" s="11">
        <f t="shared" si="74"/>
        <v>0.99523897266421391</v>
      </c>
      <c r="K218" s="9">
        <v>8088.5096153846152</v>
      </c>
      <c r="L218" s="9">
        <v>7726.34</v>
      </c>
      <c r="M218" s="11">
        <f t="shared" si="75"/>
        <v>0.95522418435458656</v>
      </c>
      <c r="N218" s="10">
        <v>322.45</v>
      </c>
      <c r="O218" s="2">
        <v>114</v>
      </c>
      <c r="P218" s="10">
        <f t="shared" si="76"/>
        <v>0.4993022173980462</v>
      </c>
      <c r="Q218" s="9">
        <f t="shared" si="77"/>
        <v>23.961358350131803</v>
      </c>
      <c r="R218" s="9">
        <f t="shared" si="78"/>
        <v>47.989689440993793</v>
      </c>
      <c r="S218" s="11">
        <f t="shared" si="79"/>
        <v>1.4122807017543859</v>
      </c>
      <c r="T218" s="11">
        <f t="shared" si="80"/>
        <v>0.13951473136915077</v>
      </c>
      <c r="U218" s="12">
        <v>0.442</v>
      </c>
    </row>
    <row r="219" spans="1:21" outlineLevel="2" x14ac:dyDescent="0.25">
      <c r="A219" s="2" t="str">
        <f ca="1">LOOKUP(B219,'Time Frame'!$E$4:$E$9,'Time Frame'!$D$4:$D$9)</f>
        <v>6 Months</v>
      </c>
      <c r="B219" s="2">
        <f t="shared" ca="1" si="72"/>
        <v>246</v>
      </c>
      <c r="C219" s="6">
        <f t="shared" ca="1" si="73"/>
        <v>45569</v>
      </c>
      <c r="D219" s="6">
        <v>45323</v>
      </c>
      <c r="E219" s="2" t="s">
        <v>33</v>
      </c>
      <c r="F219" s="2" t="s">
        <v>35</v>
      </c>
      <c r="G219" s="3">
        <v>835</v>
      </c>
      <c r="H219" s="3">
        <v>176.98990384615382</v>
      </c>
      <c r="I219" s="2">
        <v>136</v>
      </c>
      <c r="J219" s="11">
        <f t="shared" si="74"/>
        <v>0.76840541208619584</v>
      </c>
      <c r="K219" s="9">
        <v>8849.4951923076915</v>
      </c>
      <c r="L219" s="9">
        <v>6648.75</v>
      </c>
      <c r="M219" s="11">
        <f t="shared" si="75"/>
        <v>0.75131404170707272</v>
      </c>
      <c r="N219" s="10">
        <v>262.3</v>
      </c>
      <c r="O219" s="2">
        <v>90</v>
      </c>
      <c r="P219" s="10">
        <f t="shared" si="76"/>
        <v>0.51849027830728167</v>
      </c>
      <c r="Q219" s="9">
        <f t="shared" si="77"/>
        <v>25.347884102173083</v>
      </c>
      <c r="R219" s="9">
        <f t="shared" si="78"/>
        <v>48.887867647058826</v>
      </c>
      <c r="S219" s="11">
        <f t="shared" si="79"/>
        <v>1.5111111111111111</v>
      </c>
      <c r="T219" s="11">
        <f t="shared" si="80"/>
        <v>0.16287425149700599</v>
      </c>
      <c r="U219" s="12">
        <v>0.34399999999999997</v>
      </c>
    </row>
    <row r="220" spans="1:21" outlineLevel="1" x14ac:dyDescent="0.25">
      <c r="A220" s="2" t="str">
        <f ca="1">LOOKUP(B220,'Time Frame'!$E$4:$E$9,'Time Frame'!$D$4:$D$9)</f>
        <v>6 Months</v>
      </c>
      <c r="B220" s="2">
        <f t="shared" ca="1" si="72"/>
        <v>246</v>
      </c>
      <c r="C220" s="6">
        <f t="shared" ca="1" si="73"/>
        <v>45569</v>
      </c>
      <c r="D220" s="6">
        <v>45323</v>
      </c>
      <c r="E220" s="2" t="s">
        <v>33</v>
      </c>
      <c r="F220" s="13" t="s">
        <v>35</v>
      </c>
      <c r="G220" s="3">
        <f t="shared" ref="G220:I220" si="84">SUM(G208:G219)</f>
        <v>24856</v>
      </c>
      <c r="H220" s="3">
        <f t="shared" si="84"/>
        <v>3402.1267482517483</v>
      </c>
      <c r="I220" s="3">
        <f t="shared" si="84"/>
        <v>3059</v>
      </c>
      <c r="J220" s="11">
        <f t="shared" si="74"/>
        <v>0.89914345536124696</v>
      </c>
      <c r="K220" s="9">
        <f t="shared" ref="K220:L220" si="85">SUM(K208:K219)</f>
        <v>170106.33741258743</v>
      </c>
      <c r="L220" s="9">
        <f t="shared" si="85"/>
        <v>133169.40999999997</v>
      </c>
      <c r="M220" s="11">
        <f t="shared" si="75"/>
        <v>0.78285978068531259</v>
      </c>
      <c r="N220" s="10">
        <f t="shared" ref="N220:O220" si="86">SUM(N208:N219)</f>
        <v>5684.1999999999989</v>
      </c>
      <c r="O220" s="10">
        <f t="shared" si="86"/>
        <v>2975</v>
      </c>
      <c r="P220" s="10">
        <f t="shared" si="76"/>
        <v>0.53815840399704451</v>
      </c>
      <c r="Q220" s="9">
        <f t="shared" si="77"/>
        <v>23.427995144435453</v>
      </c>
      <c r="R220" s="9">
        <f t="shared" si="78"/>
        <v>43.533641712978088</v>
      </c>
      <c r="S220" s="11">
        <f t="shared" si="79"/>
        <v>1.0282352941176471</v>
      </c>
      <c r="T220" s="11">
        <f t="shared" si="80"/>
        <v>0.1230688767299646</v>
      </c>
      <c r="U220" s="12">
        <v>0.52375000000000005</v>
      </c>
    </row>
    <row r="221" spans="1:21" outlineLevel="2" x14ac:dyDescent="0.25">
      <c r="A221" s="2" t="str">
        <f ca="1">LOOKUP(B221,'Time Frame'!$E$4:$E$9,'Time Frame'!$D$4:$D$9)</f>
        <v>6 Months</v>
      </c>
      <c r="B221" s="2">
        <f t="shared" ca="1" si="72"/>
        <v>246</v>
      </c>
      <c r="C221" s="6">
        <f t="shared" ca="1" si="73"/>
        <v>45569</v>
      </c>
      <c r="D221" s="6">
        <v>45323</v>
      </c>
      <c r="E221" s="2" t="s">
        <v>50</v>
      </c>
      <c r="F221" s="2" t="s">
        <v>52</v>
      </c>
      <c r="G221" s="3">
        <v>1402</v>
      </c>
      <c r="H221" s="3">
        <v>218.7721153846154</v>
      </c>
      <c r="I221" s="2">
        <v>234</v>
      </c>
      <c r="J221" s="11">
        <f t="shared" si="74"/>
        <v>1.0696061497079414</v>
      </c>
      <c r="K221" s="9">
        <v>10938.60576923077</v>
      </c>
      <c r="L221" s="9">
        <v>9071.66</v>
      </c>
      <c r="M221" s="11">
        <f t="shared" si="75"/>
        <v>0.82932507043243975</v>
      </c>
      <c r="N221" s="10">
        <v>471.55</v>
      </c>
      <c r="O221" s="2">
        <v>55</v>
      </c>
      <c r="P221" s="10">
        <f t="shared" si="76"/>
        <v>0.49623581804686673</v>
      </c>
      <c r="Q221" s="9">
        <f t="shared" si="77"/>
        <v>19.237959919414696</v>
      </c>
      <c r="R221" s="9">
        <f t="shared" si="78"/>
        <v>38.767777777777781</v>
      </c>
      <c r="S221" s="11">
        <f t="shared" si="79"/>
        <v>4.2545454545454549</v>
      </c>
      <c r="T221" s="11">
        <f t="shared" si="80"/>
        <v>0.16690442225392296</v>
      </c>
      <c r="U221" s="12">
        <v>0.69200000000000006</v>
      </c>
    </row>
    <row r="222" spans="1:21" outlineLevel="2" x14ac:dyDescent="0.25">
      <c r="A222" s="2" t="str">
        <f ca="1">LOOKUP(B222,'Time Frame'!$E$4:$E$9,'Time Frame'!$D$4:$D$9)</f>
        <v>6 Months</v>
      </c>
      <c r="B222" s="2">
        <f t="shared" ca="1" si="72"/>
        <v>246</v>
      </c>
      <c r="C222" s="6">
        <f t="shared" ca="1" si="73"/>
        <v>45569</v>
      </c>
      <c r="D222" s="6">
        <v>45323</v>
      </c>
      <c r="E222" s="2" t="s">
        <v>50</v>
      </c>
      <c r="F222" s="2" t="s">
        <v>52</v>
      </c>
      <c r="G222" s="3">
        <v>1233</v>
      </c>
      <c r="H222" s="3">
        <v>223.09855769230768</v>
      </c>
      <c r="I222" s="2">
        <v>155</v>
      </c>
      <c r="J222" s="11">
        <f t="shared" si="74"/>
        <v>0.69476020644549563</v>
      </c>
      <c r="K222" s="9">
        <v>11154.927884615385</v>
      </c>
      <c r="L222" s="9">
        <v>5956.01</v>
      </c>
      <c r="M222" s="11">
        <f t="shared" si="75"/>
        <v>0.53393532092792728</v>
      </c>
      <c r="N222" s="10">
        <v>348.07</v>
      </c>
      <c r="O222" s="2">
        <v>70</v>
      </c>
      <c r="P222" s="10">
        <f t="shared" si="76"/>
        <v>0.44531272445197806</v>
      </c>
      <c r="Q222" s="9">
        <f t="shared" si="77"/>
        <v>17.111529290085329</v>
      </c>
      <c r="R222" s="9">
        <f t="shared" si="78"/>
        <v>38.425870967741936</v>
      </c>
      <c r="S222" s="11">
        <f t="shared" si="79"/>
        <v>2.2142857142857144</v>
      </c>
      <c r="T222" s="11">
        <f t="shared" si="80"/>
        <v>0.12570965125709652</v>
      </c>
      <c r="U222" s="12">
        <v>0.65900000000000003</v>
      </c>
    </row>
    <row r="223" spans="1:21" outlineLevel="2" x14ac:dyDescent="0.25">
      <c r="A223" s="2" t="str">
        <f ca="1">LOOKUP(B223,'Time Frame'!$E$4:$E$9,'Time Frame'!$D$4:$D$9)</f>
        <v>6 Months</v>
      </c>
      <c r="B223" s="2">
        <f t="shared" ca="1" si="72"/>
        <v>246</v>
      </c>
      <c r="C223" s="6">
        <f t="shared" ca="1" si="73"/>
        <v>45569</v>
      </c>
      <c r="D223" s="6">
        <v>45323</v>
      </c>
      <c r="E223" s="2" t="s">
        <v>50</v>
      </c>
      <c r="F223" s="2" t="s">
        <v>52</v>
      </c>
      <c r="G223" s="3">
        <v>550</v>
      </c>
      <c r="H223" s="3">
        <v>105.97259615384614</v>
      </c>
      <c r="I223" s="2">
        <v>53</v>
      </c>
      <c r="J223" s="11">
        <f t="shared" si="74"/>
        <v>0.50012929685196195</v>
      </c>
      <c r="K223" s="9">
        <v>5298.6298076923067</v>
      </c>
      <c r="L223" s="9">
        <v>2395.38</v>
      </c>
      <c r="M223" s="11">
        <f t="shared" si="75"/>
        <v>0.45207536418613314</v>
      </c>
      <c r="N223" s="10">
        <v>284.89999999999998</v>
      </c>
      <c r="O223" s="2">
        <v>22</v>
      </c>
      <c r="P223" s="10">
        <f t="shared" si="76"/>
        <v>0.18603018603018603</v>
      </c>
      <c r="Q223" s="9">
        <f t="shared" si="77"/>
        <v>8.4077922077922089</v>
      </c>
      <c r="R223" s="9">
        <f t="shared" si="78"/>
        <v>45.195849056603777</v>
      </c>
      <c r="S223" s="11">
        <f t="shared" si="79"/>
        <v>2.4090909090909092</v>
      </c>
      <c r="T223" s="11">
        <f t="shared" si="80"/>
        <v>9.636363636363636E-2</v>
      </c>
      <c r="U223" s="12">
        <v>0.48499999999999999</v>
      </c>
    </row>
    <row r="224" spans="1:21" outlineLevel="1" x14ac:dyDescent="0.25">
      <c r="A224" s="2" t="str">
        <f ca="1">LOOKUP(B224,'Time Frame'!$E$4:$E$9,'Time Frame'!$D$4:$D$9)</f>
        <v>6 Months</v>
      </c>
      <c r="B224" s="2">
        <f t="shared" ca="1" si="72"/>
        <v>246</v>
      </c>
      <c r="C224" s="6">
        <f t="shared" ca="1" si="73"/>
        <v>45569</v>
      </c>
      <c r="D224" s="6">
        <v>45323</v>
      </c>
      <c r="E224" s="2" t="s">
        <v>50</v>
      </c>
      <c r="F224" s="13" t="s">
        <v>52</v>
      </c>
      <c r="G224" s="3">
        <f t="shared" ref="G224:I224" si="87">SUM(G221:G223)</f>
        <v>3185</v>
      </c>
      <c r="H224" s="3">
        <f t="shared" si="87"/>
        <v>547.84326923076924</v>
      </c>
      <c r="I224" s="3">
        <f t="shared" si="87"/>
        <v>442</v>
      </c>
      <c r="J224" s="11">
        <f t="shared" si="74"/>
        <v>0.80680009196903235</v>
      </c>
      <c r="K224" s="9">
        <f t="shared" ref="K224:L224" si="88">SUM(K221:K223)</f>
        <v>27392.163461538461</v>
      </c>
      <c r="L224" s="9">
        <f t="shared" si="88"/>
        <v>17423.05</v>
      </c>
      <c r="M224" s="11">
        <f t="shared" si="75"/>
        <v>0.63605965350140492</v>
      </c>
      <c r="N224" s="10">
        <f t="shared" ref="N224:O224" si="89">SUM(N221:N223)</f>
        <v>1104.52</v>
      </c>
      <c r="O224" s="10">
        <f t="shared" si="89"/>
        <v>147</v>
      </c>
      <c r="P224" s="10">
        <f t="shared" si="76"/>
        <v>0.40017383116647959</v>
      </c>
      <c r="Q224" s="9">
        <f t="shared" si="77"/>
        <v>15.774318255893963</v>
      </c>
      <c r="R224" s="9">
        <f t="shared" si="78"/>
        <v>39.418665158371041</v>
      </c>
      <c r="S224" s="11">
        <f t="shared" si="79"/>
        <v>3.0068027210884352</v>
      </c>
      <c r="T224" s="11">
        <f t="shared" si="80"/>
        <v>0.13877551020408163</v>
      </c>
      <c r="U224" s="12">
        <v>0.61199999999999999</v>
      </c>
    </row>
    <row r="225" spans="1:21" outlineLevel="2" x14ac:dyDescent="0.25">
      <c r="A225" s="2" t="str">
        <f ca="1">LOOKUP(B225,'Time Frame'!$E$4:$E$9,'Time Frame'!$D$4:$D$9)</f>
        <v>6 Months</v>
      </c>
      <c r="B225" s="2">
        <f t="shared" ca="1" si="72"/>
        <v>246</v>
      </c>
      <c r="C225" s="6">
        <f t="shared" ca="1" si="73"/>
        <v>45569</v>
      </c>
      <c r="D225" s="6">
        <v>45323</v>
      </c>
      <c r="E225" s="2" t="s">
        <v>56</v>
      </c>
      <c r="F225" s="2" t="s">
        <v>3</v>
      </c>
      <c r="G225" s="3">
        <v>778</v>
      </c>
      <c r="H225" s="3">
        <v>140.80830579562789</v>
      </c>
      <c r="I225" s="2">
        <v>105</v>
      </c>
      <c r="J225" s="11">
        <f t="shared" si="74"/>
        <v>0.74569464781714789</v>
      </c>
      <c r="K225" s="9">
        <v>7040.4152897813947</v>
      </c>
      <c r="L225" s="9">
        <v>3540.09</v>
      </c>
      <c r="M225" s="11">
        <f t="shared" si="75"/>
        <v>0.50282403157923938</v>
      </c>
      <c r="N225" s="10">
        <v>251.8</v>
      </c>
      <c r="O225" s="2">
        <v>90</v>
      </c>
      <c r="P225" s="10">
        <f t="shared" si="76"/>
        <v>0.41699761715647338</v>
      </c>
      <c r="Q225" s="9">
        <f t="shared" si="77"/>
        <v>14.059134233518666</v>
      </c>
      <c r="R225" s="9">
        <f t="shared" si="78"/>
        <v>33.715142857142858</v>
      </c>
      <c r="S225" s="11">
        <f t="shared" si="79"/>
        <v>1.1666666666666667</v>
      </c>
      <c r="T225" s="11">
        <f t="shared" si="80"/>
        <v>0.13496143958868895</v>
      </c>
      <c r="U225" s="12">
        <v>0.57499999999999996</v>
      </c>
    </row>
    <row r="226" spans="1:21" outlineLevel="2" x14ac:dyDescent="0.25">
      <c r="A226" s="2" t="str">
        <f ca="1">LOOKUP(B226,'Time Frame'!$E$4:$E$9,'Time Frame'!$D$4:$D$9)</f>
        <v>6 Months</v>
      </c>
      <c r="B226" s="2">
        <f t="shared" ca="1" si="72"/>
        <v>246</v>
      </c>
      <c r="C226" s="6">
        <f t="shared" ca="1" si="73"/>
        <v>45569</v>
      </c>
      <c r="D226" s="6">
        <v>45323</v>
      </c>
      <c r="E226" s="2" t="s">
        <v>56</v>
      </c>
      <c r="F226" s="2" t="s">
        <v>3</v>
      </c>
      <c r="G226" s="3">
        <v>1448</v>
      </c>
      <c r="H226" s="3">
        <v>219.91305497155574</v>
      </c>
      <c r="I226" s="2">
        <v>184</v>
      </c>
      <c r="J226" s="11">
        <f t="shared" si="74"/>
        <v>0.83669430186306648</v>
      </c>
      <c r="K226" s="9">
        <v>10995.652748577786</v>
      </c>
      <c r="L226" s="9">
        <v>6550.85</v>
      </c>
      <c r="M226" s="11">
        <f t="shared" si="75"/>
        <v>0.59576726819126846</v>
      </c>
      <c r="N226" s="10">
        <v>295.57</v>
      </c>
      <c r="O226" s="2">
        <v>164</v>
      </c>
      <c r="P226" s="10">
        <f t="shared" si="76"/>
        <v>0.62252596677605987</v>
      </c>
      <c r="Q226" s="9">
        <f t="shared" si="77"/>
        <v>22.163446899211696</v>
      </c>
      <c r="R226" s="9">
        <f t="shared" si="78"/>
        <v>35.602445652173913</v>
      </c>
      <c r="S226" s="11">
        <f t="shared" si="79"/>
        <v>1.1219512195121952</v>
      </c>
      <c r="T226" s="11">
        <f t="shared" si="80"/>
        <v>0.1270718232044199</v>
      </c>
      <c r="U226" s="12">
        <v>0.59</v>
      </c>
    </row>
    <row r="227" spans="1:21" outlineLevel="2" x14ac:dyDescent="0.25">
      <c r="A227" s="2" t="str">
        <f ca="1">LOOKUP(B227,'Time Frame'!$E$4:$E$9,'Time Frame'!$D$4:$D$9)</f>
        <v>6 Months</v>
      </c>
      <c r="B227" s="2">
        <f t="shared" ca="1" si="72"/>
        <v>246</v>
      </c>
      <c r="C227" s="6">
        <f t="shared" ca="1" si="73"/>
        <v>45569</v>
      </c>
      <c r="D227" s="6">
        <v>45323</v>
      </c>
      <c r="E227" s="2" t="s">
        <v>56</v>
      </c>
      <c r="F227" s="2" t="s">
        <v>3</v>
      </c>
      <c r="G227" s="3">
        <v>1170</v>
      </c>
      <c r="H227" s="3">
        <v>178.76805920954288</v>
      </c>
      <c r="I227" s="2">
        <v>177</v>
      </c>
      <c r="J227" s="11">
        <f t="shared" si="74"/>
        <v>0.99010975888332231</v>
      </c>
      <c r="K227" s="9">
        <v>8938.402960477144</v>
      </c>
      <c r="L227" s="9">
        <v>5885.36</v>
      </c>
      <c r="M227" s="11">
        <f t="shared" si="75"/>
        <v>0.65843529610638984</v>
      </c>
      <c r="N227" s="10">
        <v>266.14999999999998</v>
      </c>
      <c r="O227" s="2">
        <v>112</v>
      </c>
      <c r="P227" s="10">
        <f t="shared" si="76"/>
        <v>0.6650385121172272</v>
      </c>
      <c r="Q227" s="9">
        <f t="shared" si="77"/>
        <v>22.112943828668044</v>
      </c>
      <c r="R227" s="9">
        <f t="shared" si="78"/>
        <v>33.250621468926553</v>
      </c>
      <c r="S227" s="11">
        <f t="shared" si="79"/>
        <v>1.5803571428571428</v>
      </c>
      <c r="T227" s="11">
        <f t="shared" si="80"/>
        <v>0.15128205128205127</v>
      </c>
      <c r="U227" s="12">
        <v>0.64300000000000002</v>
      </c>
    </row>
    <row r="228" spans="1:21" outlineLevel="2" x14ac:dyDescent="0.25">
      <c r="A228" s="2" t="str">
        <f ca="1">LOOKUP(B228,'Time Frame'!$E$4:$E$9,'Time Frame'!$D$4:$D$9)</f>
        <v>6 Months</v>
      </c>
      <c r="B228" s="2">
        <f t="shared" ca="1" si="72"/>
        <v>246</v>
      </c>
      <c r="C228" s="6">
        <f t="shared" ca="1" si="73"/>
        <v>45569</v>
      </c>
      <c r="D228" s="6">
        <v>45323</v>
      </c>
      <c r="E228" s="2" t="s">
        <v>56</v>
      </c>
      <c r="F228" s="2" t="s">
        <v>3</v>
      </c>
      <c r="G228" s="3">
        <v>1137</v>
      </c>
      <c r="H228" s="3">
        <v>169.48501688723462</v>
      </c>
      <c r="I228" s="2">
        <v>172</v>
      </c>
      <c r="J228" s="11">
        <f t="shared" si="74"/>
        <v>1.0148389701871918</v>
      </c>
      <c r="K228" s="9">
        <v>8474.2508443617317</v>
      </c>
      <c r="L228" s="9">
        <v>7750.6</v>
      </c>
      <c r="M228" s="11">
        <f t="shared" si="75"/>
        <v>0.91460592120149409</v>
      </c>
      <c r="N228" s="10">
        <v>306.22000000000003</v>
      </c>
      <c r="O228" s="2">
        <v>126</v>
      </c>
      <c r="P228" s="10">
        <f t="shared" si="76"/>
        <v>0.56168767552739851</v>
      </c>
      <c r="Q228" s="9">
        <f t="shared" si="77"/>
        <v>25.310561034550322</v>
      </c>
      <c r="R228" s="9">
        <f t="shared" si="78"/>
        <v>45.061627906976746</v>
      </c>
      <c r="S228" s="11">
        <f t="shared" si="79"/>
        <v>1.3650793650793651</v>
      </c>
      <c r="T228" s="11">
        <f t="shared" si="80"/>
        <v>0.15127528583992964</v>
      </c>
      <c r="U228" s="12">
        <v>0.67599999999999993</v>
      </c>
    </row>
    <row r="229" spans="1:21" outlineLevel="2" x14ac:dyDescent="0.25">
      <c r="A229" s="2" t="str">
        <f ca="1">LOOKUP(B229,'Time Frame'!$E$4:$E$9,'Time Frame'!$D$4:$D$9)</f>
        <v>6 Months</v>
      </c>
      <c r="B229" s="2">
        <f t="shared" ca="1" si="72"/>
        <v>246</v>
      </c>
      <c r="C229" s="6">
        <f t="shared" ca="1" si="73"/>
        <v>45569</v>
      </c>
      <c r="D229" s="6">
        <v>45323</v>
      </c>
      <c r="E229" s="2" t="s">
        <v>56</v>
      </c>
      <c r="F229" s="2" t="s">
        <v>3</v>
      </c>
      <c r="G229" s="3">
        <v>1704</v>
      </c>
      <c r="H229" s="3">
        <v>245.26438293965364</v>
      </c>
      <c r="I229" s="2">
        <v>197</v>
      </c>
      <c r="J229" s="11">
        <f t="shared" si="74"/>
        <v>0.80321487220780474</v>
      </c>
      <c r="K229" s="9">
        <v>12263.219146982683</v>
      </c>
      <c r="L229" s="9">
        <v>8436.7000000000007</v>
      </c>
      <c r="M229" s="11">
        <f t="shared" si="75"/>
        <v>0.68796780836097327</v>
      </c>
      <c r="N229" s="10">
        <v>390.38</v>
      </c>
      <c r="O229" s="2">
        <v>227</v>
      </c>
      <c r="P229" s="10">
        <f t="shared" si="76"/>
        <v>0.50463650801782878</v>
      </c>
      <c r="Q229" s="9">
        <f t="shared" si="77"/>
        <v>21.611506737025465</v>
      </c>
      <c r="R229" s="9">
        <f t="shared" si="78"/>
        <v>42.825888324873098</v>
      </c>
      <c r="S229" s="11">
        <f t="shared" si="79"/>
        <v>0.86784140969162993</v>
      </c>
      <c r="T229" s="11">
        <f t="shared" si="80"/>
        <v>0.11561032863849766</v>
      </c>
      <c r="U229" s="12">
        <v>0.66400000000000003</v>
      </c>
    </row>
    <row r="230" spans="1:21" outlineLevel="2" x14ac:dyDescent="0.25">
      <c r="A230" s="2" t="str">
        <f ca="1">LOOKUP(B230,'Time Frame'!$E$4:$E$9,'Time Frame'!$D$4:$D$9)</f>
        <v>6 Months</v>
      </c>
      <c r="B230" s="2">
        <f t="shared" ca="1" si="72"/>
        <v>246</v>
      </c>
      <c r="C230" s="6">
        <f t="shared" ca="1" si="73"/>
        <v>45569</v>
      </c>
      <c r="D230" s="6">
        <v>45323</v>
      </c>
      <c r="E230" s="2" t="s">
        <v>56</v>
      </c>
      <c r="F230" s="2" t="s">
        <v>3</v>
      </c>
      <c r="G230" s="3">
        <v>1678</v>
      </c>
      <c r="H230" s="3">
        <v>295.31158263114975</v>
      </c>
      <c r="I230" s="2">
        <v>281</v>
      </c>
      <c r="J230" s="11">
        <f t="shared" si="74"/>
        <v>0.95153734742255192</v>
      </c>
      <c r="K230" s="9">
        <v>14765.579131557488</v>
      </c>
      <c r="L230" s="9">
        <v>14628.35</v>
      </c>
      <c r="M230" s="11">
        <f t="shared" si="75"/>
        <v>0.99070614634652587</v>
      </c>
      <c r="N230" s="10">
        <v>575.58000000000004</v>
      </c>
      <c r="O230" s="2">
        <v>276</v>
      </c>
      <c r="P230" s="10">
        <f t="shared" si="76"/>
        <v>0.48820320372493831</v>
      </c>
      <c r="Q230" s="9">
        <f t="shared" si="77"/>
        <v>25.414972723166198</v>
      </c>
      <c r="R230" s="9">
        <f t="shared" si="78"/>
        <v>52.058185053380782</v>
      </c>
      <c r="S230" s="11">
        <f t="shared" si="79"/>
        <v>1.0181159420289856</v>
      </c>
      <c r="T230" s="11">
        <f t="shared" si="80"/>
        <v>0.16746126340882003</v>
      </c>
      <c r="U230" s="12">
        <v>0.70900000000000007</v>
      </c>
    </row>
    <row r="231" spans="1:21" outlineLevel="2" x14ac:dyDescent="0.25">
      <c r="A231" s="2" t="str">
        <f ca="1">LOOKUP(B231,'Time Frame'!$E$4:$E$9,'Time Frame'!$D$4:$D$9)</f>
        <v>6 Months</v>
      </c>
      <c r="B231" s="2">
        <f t="shared" ca="1" si="72"/>
        <v>246</v>
      </c>
      <c r="C231" s="6">
        <f t="shared" ca="1" si="73"/>
        <v>45569</v>
      </c>
      <c r="D231" s="6">
        <v>45323</v>
      </c>
      <c r="E231" s="2" t="s">
        <v>56</v>
      </c>
      <c r="F231" s="2" t="s">
        <v>3</v>
      </c>
      <c r="G231" s="3">
        <v>1397</v>
      </c>
      <c r="H231" s="3">
        <v>187.95690756455883</v>
      </c>
      <c r="I231" s="2">
        <v>138</v>
      </c>
      <c r="J231" s="11">
        <f t="shared" si="74"/>
        <v>0.73421084539071912</v>
      </c>
      <c r="K231" s="9">
        <v>9397.8453782279412</v>
      </c>
      <c r="L231" s="9">
        <v>6625.92</v>
      </c>
      <c r="M231" s="11">
        <f t="shared" si="75"/>
        <v>0.70504671372337313</v>
      </c>
      <c r="N231" s="10">
        <v>292.7</v>
      </c>
      <c r="O231" s="2">
        <v>148</v>
      </c>
      <c r="P231" s="10">
        <f t="shared" si="76"/>
        <v>0.47147249743764946</v>
      </c>
      <c r="Q231" s="9">
        <f t="shared" si="77"/>
        <v>22.637239494362831</v>
      </c>
      <c r="R231" s="9">
        <f t="shared" si="78"/>
        <v>48.013913043478261</v>
      </c>
      <c r="S231" s="11">
        <f t="shared" si="79"/>
        <v>0.93243243243243246</v>
      </c>
      <c r="T231" s="11">
        <f t="shared" si="80"/>
        <v>9.8783106657122408E-2</v>
      </c>
      <c r="U231" s="12">
        <v>0.47199999999999998</v>
      </c>
    </row>
    <row r="232" spans="1:21" outlineLevel="2" x14ac:dyDescent="0.25">
      <c r="A232" s="2" t="str">
        <f ca="1">LOOKUP(B232,'Time Frame'!$E$4:$E$9,'Time Frame'!$D$4:$D$9)</f>
        <v>6 Months</v>
      </c>
      <c r="B232" s="2">
        <f t="shared" ca="1" si="72"/>
        <v>246</v>
      </c>
      <c r="C232" s="6">
        <f t="shared" ca="1" si="73"/>
        <v>45569</v>
      </c>
      <c r="D232" s="6">
        <v>45323</v>
      </c>
      <c r="E232" s="5" t="s">
        <v>56</v>
      </c>
      <c r="F232" s="2" t="s">
        <v>3</v>
      </c>
      <c r="G232" s="3">
        <v>2981</v>
      </c>
      <c r="H232" s="3">
        <v>439.88586683101067</v>
      </c>
      <c r="I232" s="2">
        <v>329</v>
      </c>
      <c r="J232" s="11">
        <f t="shared" si="74"/>
        <v>0.74792127869475455</v>
      </c>
      <c r="K232" s="9">
        <v>21994.293341550532</v>
      </c>
      <c r="L232" s="9">
        <v>16483.46</v>
      </c>
      <c r="M232" s="11">
        <f t="shared" si="75"/>
        <v>0.74944258240205708</v>
      </c>
      <c r="N232" s="10">
        <v>956.65</v>
      </c>
      <c r="O232" s="2">
        <v>344</v>
      </c>
      <c r="P232" s="10">
        <f t="shared" si="76"/>
        <v>0.34390843046046099</v>
      </c>
      <c r="Q232" s="9">
        <f t="shared" si="77"/>
        <v>17.230397742120942</v>
      </c>
      <c r="R232" s="9">
        <f t="shared" si="78"/>
        <v>50.101702127659571</v>
      </c>
      <c r="S232" s="11">
        <f t="shared" si="79"/>
        <v>0.95639534883720934</v>
      </c>
      <c r="T232" s="11">
        <f t="shared" si="80"/>
        <v>0.11036564911103657</v>
      </c>
      <c r="U232" s="12">
        <v>0.51200000000000001</v>
      </c>
    </row>
    <row r="233" spans="1:21" outlineLevel="2" x14ac:dyDescent="0.25">
      <c r="A233" s="2" t="str">
        <f ca="1">LOOKUP(B233,'Time Frame'!$E$4:$E$9,'Time Frame'!$D$4:$D$9)</f>
        <v>6 Months</v>
      </c>
      <c r="B233" s="2">
        <f t="shared" ca="1" si="72"/>
        <v>246</v>
      </c>
      <c r="C233" s="6">
        <f t="shared" ca="1" si="73"/>
        <v>45569</v>
      </c>
      <c r="D233" s="6">
        <v>45323</v>
      </c>
      <c r="E233" s="5" t="s">
        <v>56</v>
      </c>
      <c r="F233" s="2" t="s">
        <v>3</v>
      </c>
      <c r="G233" s="3">
        <v>3993</v>
      </c>
      <c r="H233" s="3">
        <v>792.89237086326898</v>
      </c>
      <c r="I233" s="2">
        <v>657</v>
      </c>
      <c r="J233" s="11">
        <f t="shared" si="74"/>
        <v>0.82861183200020594</v>
      </c>
      <c r="K233" s="9">
        <v>55000</v>
      </c>
      <c r="L233" s="9">
        <v>42512.02</v>
      </c>
      <c r="M233" s="11">
        <f t="shared" si="75"/>
        <v>0.77294581818181818</v>
      </c>
      <c r="N233" s="10">
        <v>965.03</v>
      </c>
      <c r="O233" s="2">
        <v>515</v>
      </c>
      <c r="P233" s="10">
        <f t="shared" si="76"/>
        <v>0.68080785053314408</v>
      </c>
      <c r="Q233" s="9">
        <f t="shared" si="77"/>
        <v>44.052537226821961</v>
      </c>
      <c r="R233" s="9">
        <f t="shared" si="78"/>
        <v>64.7062709284627</v>
      </c>
      <c r="S233" s="11">
        <f t="shared" si="79"/>
        <v>1.2757281553398059</v>
      </c>
      <c r="T233" s="11">
        <f t="shared" si="80"/>
        <v>0.16453794139744554</v>
      </c>
      <c r="U233" s="12">
        <v>0.60399999999999998</v>
      </c>
    </row>
    <row r="234" spans="1:21" outlineLevel="2" x14ac:dyDescent="0.25">
      <c r="A234" s="2" t="str">
        <f ca="1">LOOKUP(B234,'Time Frame'!$E$4:$E$9,'Time Frame'!$D$4:$D$9)</f>
        <v>6 Months</v>
      </c>
      <c r="B234" s="2">
        <f t="shared" ca="1" si="72"/>
        <v>246</v>
      </c>
      <c r="C234" s="6">
        <f t="shared" ca="1" si="73"/>
        <v>45569</v>
      </c>
      <c r="D234" s="6">
        <v>45323</v>
      </c>
      <c r="E234" s="2" t="s">
        <v>56</v>
      </c>
      <c r="F234" s="2" t="s">
        <v>3</v>
      </c>
      <c r="G234" s="3">
        <v>1119</v>
      </c>
      <c r="H234" s="3">
        <v>153.76102479198502</v>
      </c>
      <c r="I234" s="2">
        <v>115</v>
      </c>
      <c r="J234" s="11">
        <f t="shared" si="74"/>
        <v>0.74791384979111108</v>
      </c>
      <c r="K234" s="9">
        <v>7688.0512395992509</v>
      </c>
      <c r="L234" s="9">
        <v>3991.62</v>
      </c>
      <c r="M234" s="11">
        <f t="shared" si="75"/>
        <v>0.51919789236577307</v>
      </c>
      <c r="N234" s="10">
        <v>263.07</v>
      </c>
      <c r="O234" s="2">
        <v>118</v>
      </c>
      <c r="P234" s="10">
        <f t="shared" si="76"/>
        <v>0.43714600676625992</v>
      </c>
      <c r="Q234" s="9">
        <f t="shared" si="77"/>
        <v>15.173223856768161</v>
      </c>
      <c r="R234" s="9">
        <f t="shared" si="78"/>
        <v>34.709739130434784</v>
      </c>
      <c r="S234" s="11">
        <f t="shared" si="79"/>
        <v>0.97457627118644063</v>
      </c>
      <c r="T234" s="11">
        <f t="shared" si="80"/>
        <v>0.10277033065236818</v>
      </c>
      <c r="U234" s="12">
        <v>0.51300000000000001</v>
      </c>
    </row>
    <row r="235" spans="1:21" outlineLevel="2" x14ac:dyDescent="0.25">
      <c r="A235" s="2" t="str">
        <f ca="1">LOOKUP(B235,'Time Frame'!$E$4:$E$9,'Time Frame'!$D$4:$D$9)</f>
        <v>6 Months</v>
      </c>
      <c r="B235" s="2">
        <f t="shared" ca="1" si="72"/>
        <v>246</v>
      </c>
      <c r="C235" s="6">
        <f t="shared" ca="1" si="73"/>
        <v>45569</v>
      </c>
      <c r="D235" s="6">
        <v>45323</v>
      </c>
      <c r="E235" s="2" t="s">
        <v>56</v>
      </c>
      <c r="F235" s="2" t="s">
        <v>3</v>
      </c>
      <c r="G235" s="3">
        <v>2519</v>
      </c>
      <c r="H235" s="3">
        <v>362.24397015175094</v>
      </c>
      <c r="I235" s="2">
        <v>366</v>
      </c>
      <c r="J235" s="11">
        <f t="shared" si="74"/>
        <v>1.0103687850115921</v>
      </c>
      <c r="K235" s="9">
        <v>18112.198507587545</v>
      </c>
      <c r="L235" s="9">
        <v>15944.43</v>
      </c>
      <c r="M235" s="11">
        <f t="shared" si="75"/>
        <v>0.88031444627335409</v>
      </c>
      <c r="N235" s="10">
        <v>483.58</v>
      </c>
      <c r="O235" s="2">
        <v>352</v>
      </c>
      <c r="P235" s="10">
        <f t="shared" si="76"/>
        <v>0.75685512221349105</v>
      </c>
      <c r="Q235" s="9">
        <f t="shared" si="77"/>
        <v>32.971648951569549</v>
      </c>
      <c r="R235" s="9">
        <f t="shared" si="78"/>
        <v>43.564016393442621</v>
      </c>
      <c r="S235" s="11">
        <f t="shared" si="79"/>
        <v>1.0397727272727273</v>
      </c>
      <c r="T235" s="11">
        <f t="shared" si="80"/>
        <v>0.14529575228265185</v>
      </c>
      <c r="U235" s="12">
        <v>0.63700000000000001</v>
      </c>
    </row>
    <row r="236" spans="1:21" outlineLevel="2" x14ac:dyDescent="0.25">
      <c r="A236" s="2" t="str">
        <f ca="1">LOOKUP(B236,'Time Frame'!$E$4:$E$9,'Time Frame'!$D$4:$D$9)</f>
        <v>6 Months</v>
      </c>
      <c r="B236" s="2">
        <f t="shared" ca="1" si="72"/>
        <v>246</v>
      </c>
      <c r="C236" s="6">
        <f t="shared" ca="1" si="73"/>
        <v>45569</v>
      </c>
      <c r="D236" s="6">
        <v>45323</v>
      </c>
      <c r="E236" s="2" t="s">
        <v>56</v>
      </c>
      <c r="F236" s="2" t="s">
        <v>3</v>
      </c>
      <c r="G236" s="3">
        <v>821</v>
      </c>
      <c r="H236" s="3">
        <v>149.3796492546083</v>
      </c>
      <c r="I236" s="2">
        <v>96</v>
      </c>
      <c r="J236" s="11">
        <f t="shared" si="74"/>
        <v>0.6426578217249258</v>
      </c>
      <c r="K236" s="9">
        <v>7468.9824627304151</v>
      </c>
      <c r="L236" s="9">
        <v>4124.9799999999996</v>
      </c>
      <c r="M236" s="11">
        <f t="shared" si="75"/>
        <v>0.5522813878039341</v>
      </c>
      <c r="N236" s="10">
        <v>430.48</v>
      </c>
      <c r="O236" s="2">
        <v>111</v>
      </c>
      <c r="P236" s="10">
        <f t="shared" si="76"/>
        <v>0.22300687604534472</v>
      </c>
      <c r="Q236" s="9">
        <f t="shared" si="77"/>
        <v>9.5822802453075617</v>
      </c>
      <c r="R236" s="9">
        <f t="shared" si="78"/>
        <v>42.96854166666666</v>
      </c>
      <c r="S236" s="11">
        <f t="shared" si="79"/>
        <v>0.86486486486486491</v>
      </c>
      <c r="T236" s="11">
        <f t="shared" si="80"/>
        <v>0.11693057247259439</v>
      </c>
      <c r="U236" s="12">
        <v>0.47699999999999998</v>
      </c>
    </row>
    <row r="237" spans="1:21" outlineLevel="2" x14ac:dyDescent="0.25">
      <c r="A237" s="2" t="str">
        <f ca="1">LOOKUP(B237,'Time Frame'!$E$4:$E$9,'Time Frame'!$D$4:$D$9)</f>
        <v>6 Months</v>
      </c>
      <c r="B237" s="2">
        <f t="shared" ca="1" si="72"/>
        <v>246</v>
      </c>
      <c r="C237" s="6">
        <f t="shared" ca="1" si="73"/>
        <v>45569</v>
      </c>
      <c r="D237" s="6">
        <v>45323</v>
      </c>
      <c r="E237" s="2" t="s">
        <v>56</v>
      </c>
      <c r="F237" s="2" t="s">
        <v>3</v>
      </c>
      <c r="G237" s="3">
        <v>3612</v>
      </c>
      <c r="H237" s="3">
        <v>637.62209909598062</v>
      </c>
      <c r="I237" s="2">
        <v>373</v>
      </c>
      <c r="J237" s="11">
        <f t="shared" si="74"/>
        <v>0.58498599802114559</v>
      </c>
      <c r="K237" s="9">
        <v>31881.10495479903</v>
      </c>
      <c r="L237" s="9">
        <v>22728.77</v>
      </c>
      <c r="M237" s="11">
        <f t="shared" si="75"/>
        <v>0.71292290628649191</v>
      </c>
      <c r="N237" s="10">
        <v>577.15</v>
      </c>
      <c r="O237" s="2">
        <v>420</v>
      </c>
      <c r="P237" s="10">
        <f t="shared" si="76"/>
        <v>0.64627913020878458</v>
      </c>
      <c r="Q237" s="9">
        <f t="shared" si="77"/>
        <v>39.381044789049646</v>
      </c>
      <c r="R237" s="9">
        <f t="shared" si="78"/>
        <v>60.935040214477212</v>
      </c>
      <c r="S237" s="11">
        <f t="shared" si="79"/>
        <v>0.88809523809523805</v>
      </c>
      <c r="T237" s="11">
        <f t="shared" si="80"/>
        <v>0.10326688815060908</v>
      </c>
      <c r="U237" s="12">
        <v>0.54799999999999993</v>
      </c>
    </row>
    <row r="238" spans="1:21" outlineLevel="2" x14ac:dyDescent="0.25">
      <c r="A238" s="2" t="str">
        <f ca="1">LOOKUP(B238,'Time Frame'!$E$4:$E$9,'Time Frame'!$D$4:$D$9)</f>
        <v>6 Months</v>
      </c>
      <c r="B238" s="2">
        <f t="shared" ca="1" si="72"/>
        <v>246</v>
      </c>
      <c r="C238" s="6">
        <f t="shared" ca="1" si="73"/>
        <v>45569</v>
      </c>
      <c r="D238" s="6">
        <v>45323</v>
      </c>
      <c r="E238" s="2" t="s">
        <v>56</v>
      </c>
      <c r="F238" s="2" t="s">
        <v>3</v>
      </c>
      <c r="G238" s="3">
        <v>1175</v>
      </c>
      <c r="H238" s="3">
        <v>231.42074558907228</v>
      </c>
      <c r="I238" s="2">
        <v>153</v>
      </c>
      <c r="J238" s="11">
        <f t="shared" si="74"/>
        <v>0.66113346757458846</v>
      </c>
      <c r="K238" s="9">
        <v>11571.037279453614</v>
      </c>
      <c r="L238" s="9">
        <v>4295.34</v>
      </c>
      <c r="M238" s="11">
        <f t="shared" si="75"/>
        <v>0.37121477498193894</v>
      </c>
      <c r="N238" s="10">
        <v>439.42</v>
      </c>
      <c r="O238" s="2">
        <v>205</v>
      </c>
      <c r="P238" s="10">
        <f t="shared" si="76"/>
        <v>0.34818624550543897</v>
      </c>
      <c r="Q238" s="9">
        <f t="shared" si="77"/>
        <v>9.7750216194074007</v>
      </c>
      <c r="R238" s="9">
        <f t="shared" si="78"/>
        <v>28.074117647058824</v>
      </c>
      <c r="S238" s="11">
        <f t="shared" si="79"/>
        <v>0.74634146341463414</v>
      </c>
      <c r="T238" s="11">
        <f t="shared" si="80"/>
        <v>0.1302127659574468</v>
      </c>
      <c r="U238" s="12">
        <v>0.45</v>
      </c>
    </row>
    <row r="239" spans="1:21" outlineLevel="2" x14ac:dyDescent="0.25">
      <c r="A239" s="2" t="str">
        <f ca="1">LOOKUP(B239,'Time Frame'!$E$4:$E$9,'Time Frame'!$D$4:$D$9)</f>
        <v>6 Months</v>
      </c>
      <c r="B239" s="2">
        <f t="shared" ca="1" si="72"/>
        <v>246</v>
      </c>
      <c r="C239" s="6">
        <f t="shared" ca="1" si="73"/>
        <v>45569</v>
      </c>
      <c r="D239" s="6">
        <v>45323</v>
      </c>
      <c r="E239" s="5" t="s">
        <v>56</v>
      </c>
      <c r="F239" s="2" t="s">
        <v>3</v>
      </c>
      <c r="G239" s="3">
        <v>4142</v>
      </c>
      <c r="H239" s="3">
        <v>802.61529913826394</v>
      </c>
      <c r="I239" s="2">
        <v>561</v>
      </c>
      <c r="J239" s="11">
        <f t="shared" si="74"/>
        <v>0.69896499680771518</v>
      </c>
      <c r="K239" s="9">
        <v>55000</v>
      </c>
      <c r="L239" s="9">
        <v>36740.19</v>
      </c>
      <c r="M239" s="11">
        <f t="shared" si="75"/>
        <v>0.66800345454545462</v>
      </c>
      <c r="N239" s="10">
        <v>1144.5</v>
      </c>
      <c r="O239" s="2">
        <v>424</v>
      </c>
      <c r="P239" s="10">
        <f t="shared" si="76"/>
        <v>0.49017038007863695</v>
      </c>
      <c r="Q239" s="9">
        <f t="shared" si="77"/>
        <v>32.101520314547841</v>
      </c>
      <c r="R239" s="9">
        <f t="shared" si="78"/>
        <v>65.490534759358297</v>
      </c>
      <c r="S239" s="11">
        <f t="shared" si="79"/>
        <v>1.3231132075471699</v>
      </c>
      <c r="T239" s="11">
        <f t="shared" si="80"/>
        <v>0.13544181554804444</v>
      </c>
      <c r="U239" s="12">
        <v>0.45200000000000001</v>
      </c>
    </row>
    <row r="240" spans="1:21" outlineLevel="2" x14ac:dyDescent="0.25">
      <c r="A240" s="2" t="str">
        <f ca="1">LOOKUP(B240,'Time Frame'!$E$4:$E$9,'Time Frame'!$D$4:$D$9)</f>
        <v>6 Months</v>
      </c>
      <c r="B240" s="2">
        <f t="shared" ca="1" si="72"/>
        <v>246</v>
      </c>
      <c r="C240" s="6">
        <f t="shared" ca="1" si="73"/>
        <v>45569</v>
      </c>
      <c r="D240" s="6">
        <v>45323</v>
      </c>
      <c r="E240" s="2" t="s">
        <v>56</v>
      </c>
      <c r="F240" s="2" t="s">
        <v>3</v>
      </c>
      <c r="G240" s="3">
        <v>900</v>
      </c>
      <c r="H240" s="3">
        <v>159.60501349228034</v>
      </c>
      <c r="I240" s="2">
        <v>144</v>
      </c>
      <c r="J240" s="11">
        <f t="shared" si="74"/>
        <v>0.90222729755895104</v>
      </c>
      <c r="K240" s="9">
        <v>7980.250674614017</v>
      </c>
      <c r="L240" s="9">
        <v>6017.2</v>
      </c>
      <c r="M240" s="11">
        <f t="shared" si="75"/>
        <v>0.75401140206551664</v>
      </c>
      <c r="N240" s="10">
        <v>284.42</v>
      </c>
      <c r="O240" s="2">
        <v>78</v>
      </c>
      <c r="P240" s="10">
        <f t="shared" si="76"/>
        <v>0.50629350959848107</v>
      </c>
      <c r="Q240" s="9">
        <f t="shared" si="77"/>
        <v>21.156036846916528</v>
      </c>
      <c r="R240" s="9">
        <f t="shared" si="78"/>
        <v>41.786111111111111</v>
      </c>
      <c r="S240" s="11">
        <f t="shared" si="79"/>
        <v>1.8461538461538463</v>
      </c>
      <c r="T240" s="11">
        <f t="shared" si="80"/>
        <v>0.16</v>
      </c>
      <c r="U240" s="12">
        <v>0.49099999999999999</v>
      </c>
    </row>
    <row r="241" spans="1:21" outlineLevel="2" x14ac:dyDescent="0.25">
      <c r="A241" s="2" t="str">
        <f ca="1">LOOKUP(B241,'Time Frame'!$E$4:$E$9,'Time Frame'!$D$4:$D$9)</f>
        <v>6 Months</v>
      </c>
      <c r="B241" s="2">
        <f t="shared" ca="1" si="72"/>
        <v>246</v>
      </c>
      <c r="C241" s="6">
        <f t="shared" ca="1" si="73"/>
        <v>45569</v>
      </c>
      <c r="D241" s="6">
        <v>45323</v>
      </c>
      <c r="E241" s="5" t="s">
        <v>56</v>
      </c>
      <c r="F241" s="2" t="s">
        <v>3</v>
      </c>
      <c r="G241" s="3">
        <v>2047</v>
      </c>
      <c r="H241" s="3">
        <v>307.98239703928641</v>
      </c>
      <c r="I241" s="2">
        <v>306</v>
      </c>
      <c r="J241" s="11">
        <f t="shared" si="74"/>
        <v>0.99356327810178857</v>
      </c>
      <c r="K241" s="9">
        <v>15399.11985196432</v>
      </c>
      <c r="L241" s="9">
        <v>12099.63</v>
      </c>
      <c r="M241" s="11">
        <f t="shared" si="75"/>
        <v>0.78573516644566954</v>
      </c>
      <c r="N241" s="10">
        <v>567.70000000000005</v>
      </c>
      <c r="O241" s="2">
        <v>156</v>
      </c>
      <c r="P241" s="10">
        <f t="shared" si="76"/>
        <v>0.53901708648934288</v>
      </c>
      <c r="Q241" s="9">
        <f t="shared" si="77"/>
        <v>21.31342258234983</v>
      </c>
      <c r="R241" s="9">
        <f t="shared" si="78"/>
        <v>39.54127450980392</v>
      </c>
      <c r="S241" s="11">
        <f t="shared" si="79"/>
        <v>1.9615384615384615</v>
      </c>
      <c r="T241" s="11">
        <f t="shared" si="80"/>
        <v>0.14948705422569614</v>
      </c>
      <c r="U241" s="12">
        <v>0.45</v>
      </c>
    </row>
    <row r="242" spans="1:21" outlineLevel="2" x14ac:dyDescent="0.25">
      <c r="A242" s="2" t="str">
        <f ca="1">LOOKUP(B242,'Time Frame'!$E$4:$E$9,'Time Frame'!$D$4:$D$9)</f>
        <v>6 Months</v>
      </c>
      <c r="B242" s="2">
        <f t="shared" ca="1" si="72"/>
        <v>246</v>
      </c>
      <c r="C242" s="6">
        <f t="shared" ca="1" si="73"/>
        <v>45569</v>
      </c>
      <c r="D242" s="6">
        <v>45323</v>
      </c>
      <c r="E242" s="2" t="s">
        <v>56</v>
      </c>
      <c r="F242" s="2" t="s">
        <v>3</v>
      </c>
      <c r="G242" s="3">
        <v>2658</v>
      </c>
      <c r="H242" s="3">
        <v>439.0011762305412</v>
      </c>
      <c r="I242" s="2">
        <v>341</v>
      </c>
      <c r="J242" s="11">
        <f t="shared" si="74"/>
        <v>0.77676329464075067</v>
      </c>
      <c r="K242" s="9">
        <v>21950.058811527058</v>
      </c>
      <c r="L242" s="9">
        <v>16351.71</v>
      </c>
      <c r="M242" s="11">
        <f t="shared" si="75"/>
        <v>0.74495062361349618</v>
      </c>
      <c r="N242" s="10">
        <v>570.17999999999995</v>
      </c>
      <c r="O242" s="2">
        <v>337</v>
      </c>
      <c r="P242" s="10">
        <f t="shared" si="76"/>
        <v>0.59805675400750646</v>
      </c>
      <c r="Q242" s="9">
        <f t="shared" si="77"/>
        <v>28.678154267073555</v>
      </c>
      <c r="R242" s="9">
        <f t="shared" si="78"/>
        <v>47.952228739002933</v>
      </c>
      <c r="S242" s="11">
        <f t="shared" si="79"/>
        <v>1.0118694362017804</v>
      </c>
      <c r="T242" s="11">
        <f t="shared" si="80"/>
        <v>0.12829194883370956</v>
      </c>
      <c r="U242" s="12">
        <v>0.55100000000000005</v>
      </c>
    </row>
    <row r="243" spans="1:21" outlineLevel="2" x14ac:dyDescent="0.25">
      <c r="A243" s="2" t="str">
        <f ca="1">LOOKUP(B243,'Time Frame'!$E$4:$E$9,'Time Frame'!$D$4:$D$9)</f>
        <v>6 Months</v>
      </c>
      <c r="B243" s="2">
        <f t="shared" ca="1" si="72"/>
        <v>246</v>
      </c>
      <c r="C243" s="6">
        <f t="shared" ca="1" si="73"/>
        <v>45569</v>
      </c>
      <c r="D243" s="6">
        <v>45323</v>
      </c>
      <c r="E243" s="2" t="s">
        <v>56</v>
      </c>
      <c r="F243" s="2" t="s">
        <v>3</v>
      </c>
      <c r="G243" s="3">
        <v>1018</v>
      </c>
      <c r="H243" s="3">
        <v>176.25021258503401</v>
      </c>
      <c r="I243" s="2">
        <v>133</v>
      </c>
      <c r="J243" s="11">
        <f t="shared" si="74"/>
        <v>0.75460901890165133</v>
      </c>
      <c r="K243" s="9">
        <v>8812.5106292517012</v>
      </c>
      <c r="L243" s="9">
        <v>6269.58</v>
      </c>
      <c r="M243" s="11">
        <f t="shared" si="75"/>
        <v>0.71144084401885943</v>
      </c>
      <c r="N243" s="10">
        <v>308.39999999999998</v>
      </c>
      <c r="O243" s="2">
        <v>135</v>
      </c>
      <c r="P243" s="10">
        <f t="shared" si="76"/>
        <v>0.43125810635538264</v>
      </c>
      <c r="Q243" s="9">
        <f t="shared" si="77"/>
        <v>20.329377431906615</v>
      </c>
      <c r="R243" s="9">
        <f t="shared" si="78"/>
        <v>47.139699248120301</v>
      </c>
      <c r="S243" s="11">
        <f t="shared" si="79"/>
        <v>0.98518518518518516</v>
      </c>
      <c r="T243" s="11">
        <f t="shared" si="80"/>
        <v>0.13064833005893908</v>
      </c>
      <c r="U243" s="12">
        <v>0.53700000000000003</v>
      </c>
    </row>
    <row r="244" spans="1:21" outlineLevel="1" x14ac:dyDescent="0.25">
      <c r="A244" s="2" t="str">
        <f ca="1">LOOKUP(B244,'Time Frame'!$E$4:$E$9,'Time Frame'!$D$4:$D$9)</f>
        <v>6 Months</v>
      </c>
      <c r="B244" s="2">
        <f t="shared" ca="1" si="72"/>
        <v>246</v>
      </c>
      <c r="C244" s="6">
        <f t="shared" ca="1" si="73"/>
        <v>45569</v>
      </c>
      <c r="D244" s="6">
        <v>45323</v>
      </c>
      <c r="E244" s="2" t="s">
        <v>56</v>
      </c>
      <c r="F244" s="13" t="s">
        <v>3</v>
      </c>
      <c r="G244" s="3">
        <f t="shared" ref="G244:I244" si="90">SUM(G225:G243)</f>
        <v>36297</v>
      </c>
      <c r="H244" s="3">
        <f t="shared" si="90"/>
        <v>6090.1671350624065</v>
      </c>
      <c r="I244" s="3">
        <f t="shared" si="90"/>
        <v>4828</v>
      </c>
      <c r="J244" s="11">
        <f t="shared" si="74"/>
        <v>0.79275328458625738</v>
      </c>
      <c r="K244" s="9">
        <f t="shared" ref="K244:L244" si="91">SUM(K225:K243)</f>
        <v>334732.9732530436</v>
      </c>
      <c r="L244" s="9">
        <f t="shared" si="91"/>
        <v>240976.8</v>
      </c>
      <c r="M244" s="11">
        <f t="shared" si="75"/>
        <v>0.71990756589680804</v>
      </c>
      <c r="N244" s="10">
        <f t="shared" ref="N244:O244" si="92">SUM(N225:N243)</f>
        <v>9368.98</v>
      </c>
      <c r="O244" s="10">
        <f t="shared" si="92"/>
        <v>4338</v>
      </c>
      <c r="P244" s="10">
        <f t="shared" si="76"/>
        <v>0.51531756925513772</v>
      </c>
      <c r="Q244" s="9">
        <f t="shared" si="77"/>
        <v>25.720708124043387</v>
      </c>
      <c r="R244" s="9">
        <f t="shared" si="78"/>
        <v>49.912344656172323</v>
      </c>
      <c r="S244" s="11">
        <f t="shared" si="79"/>
        <v>1.1129552789303827</v>
      </c>
      <c r="T244" s="11">
        <f t="shared" si="80"/>
        <v>0.13301374769264679</v>
      </c>
      <c r="U244" s="12">
        <v>0.55531578947368421</v>
      </c>
    </row>
    <row r="245" spans="1:21" outlineLevel="2" x14ac:dyDescent="0.25">
      <c r="A245" s="2" t="str">
        <f ca="1">LOOKUP(B245,'Time Frame'!$E$4:$E$9,'Time Frame'!$D$4:$D$9)</f>
        <v>6 Months</v>
      </c>
      <c r="B245" s="2">
        <f t="shared" ca="1" si="72"/>
        <v>246</v>
      </c>
      <c r="C245" s="6">
        <f t="shared" ca="1" si="73"/>
        <v>45569</v>
      </c>
      <c r="D245" s="6">
        <v>45323</v>
      </c>
      <c r="E245" s="2" t="s">
        <v>78</v>
      </c>
      <c r="F245" s="2" t="s">
        <v>52</v>
      </c>
      <c r="G245" s="3">
        <v>1639</v>
      </c>
      <c r="H245" s="3">
        <v>197.11756737514239</v>
      </c>
      <c r="I245" s="2">
        <v>143</v>
      </c>
      <c r="J245" s="11">
        <f t="shared" si="74"/>
        <v>0.72545538129461051</v>
      </c>
      <c r="K245" s="9">
        <v>9855.8783687571195</v>
      </c>
      <c r="L245" s="9">
        <v>3647.15</v>
      </c>
      <c r="M245" s="11">
        <f t="shared" si="75"/>
        <v>0.37004819494945995</v>
      </c>
      <c r="N245" s="10">
        <v>294.43</v>
      </c>
      <c r="O245" s="2">
        <v>106</v>
      </c>
      <c r="P245" s="10">
        <f t="shared" si="76"/>
        <v>0.48568420337601464</v>
      </c>
      <c r="Q245" s="9">
        <f t="shared" si="77"/>
        <v>12.387154841558266</v>
      </c>
      <c r="R245" s="9">
        <f t="shared" si="78"/>
        <v>25.504545454545454</v>
      </c>
      <c r="S245" s="11">
        <f t="shared" si="79"/>
        <v>1.3490566037735849</v>
      </c>
      <c r="T245" s="11">
        <f t="shared" si="80"/>
        <v>8.7248322147651006E-2</v>
      </c>
      <c r="U245" s="12">
        <v>0.38200000000000001</v>
      </c>
    </row>
    <row r="246" spans="1:21" outlineLevel="2" x14ac:dyDescent="0.25">
      <c r="A246" s="2" t="str">
        <f ca="1">LOOKUP(B246,'Time Frame'!$E$4:$E$9,'Time Frame'!$D$4:$D$9)</f>
        <v>6 Months</v>
      </c>
      <c r="B246" s="2">
        <f t="shared" ca="1" si="72"/>
        <v>246</v>
      </c>
      <c r="C246" s="6">
        <f t="shared" ca="1" si="73"/>
        <v>45569</v>
      </c>
      <c r="D246" s="6">
        <v>45323</v>
      </c>
      <c r="E246" s="2" t="s">
        <v>78</v>
      </c>
      <c r="F246" s="2" t="s">
        <v>52</v>
      </c>
      <c r="G246" s="3">
        <v>1496</v>
      </c>
      <c r="H246" s="3">
        <v>187.02341188915148</v>
      </c>
      <c r="I246" s="2">
        <v>191</v>
      </c>
      <c r="J246" s="11">
        <f t="shared" si="74"/>
        <v>1.0212625150545613</v>
      </c>
      <c r="K246" s="9">
        <v>9351.1705944575733</v>
      </c>
      <c r="L246" s="9">
        <v>8722.18</v>
      </c>
      <c r="M246" s="11">
        <f t="shared" si="75"/>
        <v>0.9327366998490676</v>
      </c>
      <c r="N246" s="10">
        <v>290.8</v>
      </c>
      <c r="O246" s="2">
        <v>139</v>
      </c>
      <c r="P246" s="10">
        <f t="shared" si="76"/>
        <v>0.65680880330123792</v>
      </c>
      <c r="Q246" s="9">
        <f t="shared" si="77"/>
        <v>29.993741403026135</v>
      </c>
      <c r="R246" s="9">
        <f t="shared" si="78"/>
        <v>45.665863874345554</v>
      </c>
      <c r="S246" s="11">
        <f t="shared" si="79"/>
        <v>1.3741007194244603</v>
      </c>
      <c r="T246" s="11">
        <f t="shared" si="80"/>
        <v>0.12767379679144386</v>
      </c>
      <c r="U246" s="12">
        <v>0.53900000000000003</v>
      </c>
    </row>
    <row r="247" spans="1:21" outlineLevel="2" x14ac:dyDescent="0.25">
      <c r="A247" s="2" t="str">
        <f ca="1">LOOKUP(B247,'Time Frame'!$E$4:$E$9,'Time Frame'!$D$4:$D$9)</f>
        <v>6 Months</v>
      </c>
      <c r="B247" s="2">
        <f t="shared" ca="1" si="72"/>
        <v>246</v>
      </c>
      <c r="C247" s="6">
        <f t="shared" ca="1" si="73"/>
        <v>45569</v>
      </c>
      <c r="D247" s="6">
        <v>45323</v>
      </c>
      <c r="E247" s="5" t="s">
        <v>78</v>
      </c>
      <c r="F247" s="2" t="s">
        <v>52</v>
      </c>
      <c r="G247" s="4">
        <v>2612</v>
      </c>
      <c r="H247" s="3">
        <v>358.69326752355954</v>
      </c>
      <c r="I247" s="2">
        <v>331</v>
      </c>
      <c r="J247" s="11">
        <f t="shared" si="74"/>
        <v>0.92279401362965197</v>
      </c>
      <c r="K247" s="9">
        <v>17934.663376177978</v>
      </c>
      <c r="L247" s="9">
        <v>14094.59</v>
      </c>
      <c r="M247" s="11">
        <f t="shared" si="75"/>
        <v>0.78588539435434179</v>
      </c>
      <c r="N247" s="10">
        <v>525.35</v>
      </c>
      <c r="O247" s="2">
        <v>283</v>
      </c>
      <c r="P247" s="10">
        <f t="shared" si="76"/>
        <v>0.63005615304082985</v>
      </c>
      <c r="Q247" s="9">
        <f t="shared" si="77"/>
        <v>26.828952127153325</v>
      </c>
      <c r="R247" s="9">
        <f t="shared" si="78"/>
        <v>42.581842900302114</v>
      </c>
      <c r="S247" s="11">
        <f t="shared" si="79"/>
        <v>1.1696113074204948</v>
      </c>
      <c r="T247" s="11">
        <f t="shared" si="80"/>
        <v>0.12672281776416539</v>
      </c>
      <c r="U247" s="12">
        <v>0.64800000000000002</v>
      </c>
    </row>
    <row r="248" spans="1:21" outlineLevel="2" x14ac:dyDescent="0.25">
      <c r="A248" s="2" t="str">
        <f ca="1">LOOKUP(B248,'Time Frame'!$E$4:$E$9,'Time Frame'!$D$4:$D$9)</f>
        <v>6 Months</v>
      </c>
      <c r="B248" s="2">
        <f t="shared" ca="1" si="72"/>
        <v>246</v>
      </c>
      <c r="C248" s="6">
        <f t="shared" ca="1" si="73"/>
        <v>45569</v>
      </c>
      <c r="D248" s="6">
        <v>45323</v>
      </c>
      <c r="E248" s="2" t="s">
        <v>78</v>
      </c>
      <c r="F248" s="2" t="s">
        <v>52</v>
      </c>
      <c r="G248" s="3">
        <v>1348</v>
      </c>
      <c r="H248" s="3">
        <v>186.26558572146806</v>
      </c>
      <c r="I248" s="2">
        <v>118</v>
      </c>
      <c r="J248" s="11">
        <f t="shared" si="74"/>
        <v>0.63350403426884827</v>
      </c>
      <c r="K248" s="9">
        <v>9313.2792860734025</v>
      </c>
      <c r="L248" s="9">
        <v>3153</v>
      </c>
      <c r="M248" s="11">
        <f t="shared" si="75"/>
        <v>0.33854885085587777</v>
      </c>
      <c r="N248" s="10">
        <v>284.43</v>
      </c>
      <c r="O248" s="2">
        <v>129</v>
      </c>
      <c r="P248" s="10">
        <f t="shared" si="76"/>
        <v>0.41486481735400627</v>
      </c>
      <c r="Q248" s="9">
        <f t="shared" si="77"/>
        <v>11.085328551840522</v>
      </c>
      <c r="R248" s="9">
        <f t="shared" si="78"/>
        <v>26.720338983050848</v>
      </c>
      <c r="S248" s="11">
        <f t="shared" si="79"/>
        <v>0.9147286821705426</v>
      </c>
      <c r="T248" s="11">
        <f t="shared" si="80"/>
        <v>8.7537091988130561E-2</v>
      </c>
      <c r="U248" s="12">
        <v>0.40600000000000003</v>
      </c>
    </row>
    <row r="249" spans="1:21" outlineLevel="2" x14ac:dyDescent="0.25">
      <c r="A249" s="2" t="str">
        <f ca="1">LOOKUP(B249,'Time Frame'!$E$4:$E$9,'Time Frame'!$D$4:$D$9)</f>
        <v>6 Months</v>
      </c>
      <c r="B249" s="2">
        <f t="shared" ca="1" si="72"/>
        <v>246</v>
      </c>
      <c r="C249" s="6">
        <f t="shared" ca="1" si="73"/>
        <v>45569</v>
      </c>
      <c r="D249" s="6">
        <v>45323</v>
      </c>
      <c r="E249" s="2" t="s">
        <v>78</v>
      </c>
      <c r="F249" s="2" t="s">
        <v>52</v>
      </c>
      <c r="G249" s="3">
        <v>2702</v>
      </c>
      <c r="H249" s="3">
        <v>325.78316844486301</v>
      </c>
      <c r="I249" s="2">
        <v>310</v>
      </c>
      <c r="J249" s="11">
        <f t="shared" si="74"/>
        <v>0.95155314953745307</v>
      </c>
      <c r="K249" s="9">
        <v>16289.15842224315</v>
      </c>
      <c r="L249" s="9">
        <v>12117.47</v>
      </c>
      <c r="M249" s="11">
        <f t="shared" si="75"/>
        <v>0.74389785438229683</v>
      </c>
      <c r="N249" s="10">
        <v>479.23</v>
      </c>
      <c r="O249" s="2">
        <v>300</v>
      </c>
      <c r="P249" s="10">
        <f t="shared" si="76"/>
        <v>0.64687102226488324</v>
      </c>
      <c r="Q249" s="9">
        <f t="shared" si="77"/>
        <v>25.285290987625981</v>
      </c>
      <c r="R249" s="9">
        <f t="shared" si="78"/>
        <v>39.088612903225801</v>
      </c>
      <c r="S249" s="11">
        <f t="shared" si="79"/>
        <v>1.0333333333333334</v>
      </c>
      <c r="T249" s="11">
        <f t="shared" si="80"/>
        <v>0.11472982975573649</v>
      </c>
      <c r="U249" s="12">
        <v>0.53500000000000003</v>
      </c>
    </row>
    <row r="250" spans="1:21" outlineLevel="2" x14ac:dyDescent="0.25">
      <c r="A250" s="2" t="str">
        <f ca="1">LOOKUP(B250,'Time Frame'!$E$4:$E$9,'Time Frame'!$D$4:$D$9)</f>
        <v>6 Months</v>
      </c>
      <c r="B250" s="2">
        <f t="shared" ca="1" si="72"/>
        <v>246</v>
      </c>
      <c r="C250" s="6">
        <f t="shared" ca="1" si="73"/>
        <v>45569</v>
      </c>
      <c r="D250" s="6">
        <v>45323</v>
      </c>
      <c r="E250" s="2" t="s">
        <v>78</v>
      </c>
      <c r="F250" s="2" t="s">
        <v>52</v>
      </c>
      <c r="G250" s="3">
        <v>1161</v>
      </c>
      <c r="H250" s="3">
        <v>156.36042257385895</v>
      </c>
      <c r="I250" s="2">
        <v>107</v>
      </c>
      <c r="J250" s="11">
        <f t="shared" si="74"/>
        <v>0.68431639054606097</v>
      </c>
      <c r="K250" s="9">
        <v>7818.021128692948</v>
      </c>
      <c r="L250" s="9">
        <v>2629.35</v>
      </c>
      <c r="M250" s="11">
        <f t="shared" si="75"/>
        <v>0.33631912177238982</v>
      </c>
      <c r="N250" s="10">
        <v>260.93</v>
      </c>
      <c r="O250" s="2">
        <v>89</v>
      </c>
      <c r="P250" s="10">
        <f t="shared" si="76"/>
        <v>0.41007166673054074</v>
      </c>
      <c r="Q250" s="9">
        <f t="shared" si="77"/>
        <v>10.076840531943432</v>
      </c>
      <c r="R250" s="9">
        <f t="shared" si="78"/>
        <v>24.573364485981308</v>
      </c>
      <c r="S250" s="11">
        <f t="shared" si="79"/>
        <v>1.202247191011236</v>
      </c>
      <c r="T250" s="11">
        <f t="shared" si="80"/>
        <v>9.2161929371231702E-2</v>
      </c>
      <c r="U250" s="12">
        <v>0.45100000000000001</v>
      </c>
    </row>
    <row r="251" spans="1:21" outlineLevel="2" x14ac:dyDescent="0.25">
      <c r="A251" s="2" t="str">
        <f ca="1">LOOKUP(B251,'Time Frame'!$E$4:$E$9,'Time Frame'!$D$4:$D$9)</f>
        <v>6 Months</v>
      </c>
      <c r="B251" s="2">
        <f t="shared" ca="1" si="72"/>
        <v>246</v>
      </c>
      <c r="C251" s="6">
        <f t="shared" ca="1" si="73"/>
        <v>45569</v>
      </c>
      <c r="D251" s="6">
        <v>45323</v>
      </c>
      <c r="E251" s="2" t="s">
        <v>78</v>
      </c>
      <c r="F251" s="2" t="s">
        <v>52</v>
      </c>
      <c r="G251" s="3">
        <v>3005</v>
      </c>
      <c r="H251" s="3">
        <v>349.09333978161953</v>
      </c>
      <c r="I251" s="2">
        <v>427</v>
      </c>
      <c r="J251" s="11">
        <f t="shared" si="74"/>
        <v>1.2231685665132315</v>
      </c>
      <c r="K251" s="9">
        <v>17454.666989080975</v>
      </c>
      <c r="L251" s="9">
        <v>22711.4</v>
      </c>
      <c r="M251" s="11">
        <f t="shared" si="75"/>
        <v>1.3011648984313167</v>
      </c>
      <c r="N251" s="10">
        <v>555.91999999999996</v>
      </c>
      <c r="O251" s="2">
        <v>304</v>
      </c>
      <c r="P251" s="10">
        <f t="shared" si="76"/>
        <v>0.76809612893941581</v>
      </c>
      <c r="Q251" s="9">
        <f t="shared" si="77"/>
        <v>40.853719959706439</v>
      </c>
      <c r="R251" s="9">
        <f t="shared" si="78"/>
        <v>53.188290398126469</v>
      </c>
      <c r="S251" s="11">
        <f t="shared" si="79"/>
        <v>1.4046052631578947</v>
      </c>
      <c r="T251" s="11">
        <f t="shared" si="80"/>
        <v>0.14209650582362729</v>
      </c>
      <c r="U251" s="12">
        <v>0.49399999999999999</v>
      </c>
    </row>
    <row r="252" spans="1:21" outlineLevel="2" x14ac:dyDescent="0.25">
      <c r="A252" s="2" t="str">
        <f ca="1">LOOKUP(B252,'Time Frame'!$E$4:$E$9,'Time Frame'!$D$4:$D$9)</f>
        <v>6 Months</v>
      </c>
      <c r="B252" s="2">
        <f t="shared" ca="1" si="72"/>
        <v>246</v>
      </c>
      <c r="C252" s="6">
        <f t="shared" ca="1" si="73"/>
        <v>45569</v>
      </c>
      <c r="D252" s="6">
        <v>45323</v>
      </c>
      <c r="E252" s="2" t="s">
        <v>78</v>
      </c>
      <c r="F252" s="2" t="s">
        <v>52</v>
      </c>
      <c r="G252" s="3">
        <v>2390</v>
      </c>
      <c r="H252" s="3">
        <v>274.74034074115127</v>
      </c>
      <c r="I252" s="2">
        <v>312</v>
      </c>
      <c r="J252" s="11">
        <f t="shared" si="74"/>
        <v>1.1356177223859281</v>
      </c>
      <c r="K252" s="9">
        <v>13737.017037057563</v>
      </c>
      <c r="L252" s="9">
        <v>12878.01</v>
      </c>
      <c r="M252" s="11">
        <f t="shared" si="75"/>
        <v>0.9374677169912311</v>
      </c>
      <c r="N252" s="10">
        <v>539.20000000000005</v>
      </c>
      <c r="O252" s="2">
        <v>324</v>
      </c>
      <c r="P252" s="10">
        <f t="shared" si="76"/>
        <v>0.57863501483679525</v>
      </c>
      <c r="Q252" s="9">
        <f t="shared" si="77"/>
        <v>23.883549703264094</v>
      </c>
      <c r="R252" s="9">
        <f t="shared" si="78"/>
        <v>41.275673076923077</v>
      </c>
      <c r="S252" s="11">
        <f t="shared" si="79"/>
        <v>0.96296296296296291</v>
      </c>
      <c r="T252" s="11">
        <f t="shared" si="80"/>
        <v>0.1305439330543933</v>
      </c>
      <c r="U252" s="12">
        <v>0.66500000000000004</v>
      </c>
    </row>
    <row r="253" spans="1:21" outlineLevel="2" x14ac:dyDescent="0.25">
      <c r="A253" s="2" t="str">
        <f ca="1">LOOKUP(B253,'Time Frame'!$E$4:$E$9,'Time Frame'!$D$4:$D$9)</f>
        <v>6 Months</v>
      </c>
      <c r="B253" s="2">
        <f t="shared" ca="1" si="72"/>
        <v>246</v>
      </c>
      <c r="C253" s="6">
        <f t="shared" ca="1" si="73"/>
        <v>45569</v>
      </c>
      <c r="D253" s="6">
        <v>45323</v>
      </c>
      <c r="E253" s="2" t="s">
        <v>78</v>
      </c>
      <c r="F253" s="2" t="s">
        <v>52</v>
      </c>
      <c r="G253" s="3">
        <v>1523</v>
      </c>
      <c r="H253" s="3">
        <v>236.64267881529534</v>
      </c>
      <c r="I253" s="2">
        <v>200</v>
      </c>
      <c r="J253" s="11">
        <f t="shared" si="74"/>
        <v>0.84515608512065676</v>
      </c>
      <c r="K253" s="9">
        <v>11832.133940764767</v>
      </c>
      <c r="L253" s="9">
        <v>8119.3</v>
      </c>
      <c r="M253" s="11">
        <f t="shared" si="75"/>
        <v>0.68620758019201489</v>
      </c>
      <c r="N253" s="10">
        <v>292.87</v>
      </c>
      <c r="O253" s="2">
        <v>118</v>
      </c>
      <c r="P253" s="10">
        <f t="shared" si="76"/>
        <v>0.68289684843104448</v>
      </c>
      <c r="Q253" s="9">
        <f t="shared" si="77"/>
        <v>27.723221907330899</v>
      </c>
      <c r="R253" s="9">
        <f t="shared" si="78"/>
        <v>40.596499999999999</v>
      </c>
      <c r="S253" s="11">
        <f t="shared" si="79"/>
        <v>1.6949152542372881</v>
      </c>
      <c r="T253" s="11">
        <f t="shared" si="80"/>
        <v>0.13131976362442549</v>
      </c>
      <c r="U253" s="12">
        <v>0.38100000000000001</v>
      </c>
    </row>
    <row r="254" spans="1:21" outlineLevel="2" x14ac:dyDescent="0.25">
      <c r="A254" s="2" t="str">
        <f ca="1">LOOKUP(B254,'Time Frame'!$E$4:$E$9,'Time Frame'!$D$4:$D$9)</f>
        <v>6 Months</v>
      </c>
      <c r="B254" s="2">
        <f t="shared" ca="1" si="72"/>
        <v>246</v>
      </c>
      <c r="C254" s="6">
        <f t="shared" ca="1" si="73"/>
        <v>45569</v>
      </c>
      <c r="D254" s="6">
        <v>45323</v>
      </c>
      <c r="E254" s="2" t="s">
        <v>78</v>
      </c>
      <c r="F254" s="2" t="s">
        <v>52</v>
      </c>
      <c r="G254" s="3">
        <v>825</v>
      </c>
      <c r="H254" s="3">
        <v>122.73564389448725</v>
      </c>
      <c r="I254" s="2">
        <v>101</v>
      </c>
      <c r="J254" s="11">
        <f t="shared" si="74"/>
        <v>0.82290683289059174</v>
      </c>
      <c r="K254" s="9">
        <v>6136.7821947243629</v>
      </c>
      <c r="L254" s="9">
        <v>2716.88</v>
      </c>
      <c r="M254" s="11">
        <f t="shared" si="75"/>
        <v>0.44272061705817645</v>
      </c>
      <c r="N254" s="10">
        <v>282.87</v>
      </c>
      <c r="O254" s="2">
        <v>69</v>
      </c>
      <c r="P254" s="10">
        <f t="shared" si="76"/>
        <v>0.3570544773217379</v>
      </c>
      <c r="Q254" s="9">
        <f t="shared" si="77"/>
        <v>9.604694736097855</v>
      </c>
      <c r="R254" s="9">
        <f t="shared" si="78"/>
        <v>26.899801980198021</v>
      </c>
      <c r="S254" s="11">
        <f t="shared" si="79"/>
        <v>1.463768115942029</v>
      </c>
      <c r="T254" s="11">
        <f t="shared" si="80"/>
        <v>0.12242424242424242</v>
      </c>
      <c r="U254" s="12">
        <v>0.47099999999999997</v>
      </c>
    </row>
    <row r="255" spans="1:21" outlineLevel="2" x14ac:dyDescent="0.25">
      <c r="A255" s="2" t="str">
        <f ca="1">LOOKUP(B255,'Time Frame'!$E$4:$E$9,'Time Frame'!$D$4:$D$9)</f>
        <v>6 Months</v>
      </c>
      <c r="B255" s="2">
        <f t="shared" ca="1" si="72"/>
        <v>246</v>
      </c>
      <c r="C255" s="6">
        <f t="shared" ca="1" si="73"/>
        <v>45569</v>
      </c>
      <c r="D255" s="6">
        <v>45323</v>
      </c>
      <c r="E255" s="2" t="s">
        <v>78</v>
      </c>
      <c r="F255" s="2" t="s">
        <v>52</v>
      </c>
      <c r="G255" s="3">
        <v>0</v>
      </c>
      <c r="H255" s="3">
        <v>101.5</v>
      </c>
      <c r="I255" s="2">
        <v>96</v>
      </c>
      <c r="J255" s="11">
        <f t="shared" si="74"/>
        <v>0.94581280788177335</v>
      </c>
      <c r="K255" s="9">
        <v>5075</v>
      </c>
      <c r="L255" s="9">
        <v>2844.78</v>
      </c>
      <c r="M255" s="11">
        <f t="shared" si="75"/>
        <v>0.56054778325123156</v>
      </c>
      <c r="N255" s="10">
        <v>299.7</v>
      </c>
      <c r="O255" s="2">
        <v>132</v>
      </c>
      <c r="P255" s="10">
        <f t="shared" si="76"/>
        <v>0.32032032032032032</v>
      </c>
      <c r="Q255" s="9">
        <f t="shared" si="77"/>
        <v>9.4920920920920935</v>
      </c>
      <c r="R255" s="9">
        <f t="shared" si="78"/>
        <v>29.633125000000003</v>
      </c>
      <c r="S255" s="11">
        <f t="shared" si="79"/>
        <v>0.72727272727272729</v>
      </c>
      <c r="T255" s="11">
        <f t="shared" si="80"/>
        <v>0</v>
      </c>
      <c r="U255" s="12">
        <v>0.45700000000000002</v>
      </c>
    </row>
    <row r="256" spans="1:21" outlineLevel="2" x14ac:dyDescent="0.25">
      <c r="A256" s="2" t="str">
        <f ca="1">LOOKUP(B256,'Time Frame'!$E$4:$E$9,'Time Frame'!$D$4:$D$9)</f>
        <v>6 Months</v>
      </c>
      <c r="B256" s="2">
        <f t="shared" ca="1" si="72"/>
        <v>246</v>
      </c>
      <c r="C256" s="6">
        <f t="shared" ca="1" si="73"/>
        <v>45569</v>
      </c>
      <c r="D256" s="6">
        <v>45323</v>
      </c>
      <c r="E256" s="2" t="s">
        <v>78</v>
      </c>
      <c r="F256" s="2" t="s">
        <v>52</v>
      </c>
      <c r="G256" s="3">
        <v>1810</v>
      </c>
      <c r="H256" s="3">
        <v>280.90531263784732</v>
      </c>
      <c r="I256" s="2">
        <v>292</v>
      </c>
      <c r="J256" s="11">
        <f t="shared" si="74"/>
        <v>1.0394961820336104</v>
      </c>
      <c r="K256" s="9">
        <v>14045.265631892365</v>
      </c>
      <c r="L256" s="9">
        <v>12028.6</v>
      </c>
      <c r="M256" s="11">
        <f t="shared" si="75"/>
        <v>0.85641669693215672</v>
      </c>
      <c r="N256" s="10">
        <v>553.4</v>
      </c>
      <c r="O256" s="2">
        <v>204</v>
      </c>
      <c r="P256" s="10">
        <f t="shared" si="76"/>
        <v>0.52764727141308276</v>
      </c>
      <c r="Q256" s="9">
        <f t="shared" si="77"/>
        <v>21.735814962052768</v>
      </c>
      <c r="R256" s="9">
        <f t="shared" si="78"/>
        <v>41.193835616438356</v>
      </c>
      <c r="S256" s="11">
        <f t="shared" si="79"/>
        <v>1.4313725490196079</v>
      </c>
      <c r="T256" s="11">
        <f t="shared" si="80"/>
        <v>0.16132596685082873</v>
      </c>
      <c r="U256" s="12">
        <v>0.55600000000000005</v>
      </c>
    </row>
    <row r="257" spans="1:21" outlineLevel="2" x14ac:dyDescent="0.25">
      <c r="A257" s="2" t="str">
        <f ca="1">LOOKUP(B257,'Time Frame'!$E$4:$E$9,'Time Frame'!$D$4:$D$9)</f>
        <v>6 Months</v>
      </c>
      <c r="B257" s="2">
        <f t="shared" ca="1" si="72"/>
        <v>246</v>
      </c>
      <c r="C257" s="6">
        <f t="shared" ca="1" si="73"/>
        <v>45569</v>
      </c>
      <c r="D257" s="6">
        <v>45323</v>
      </c>
      <c r="E257" s="5" t="s">
        <v>78</v>
      </c>
      <c r="F257" s="2" t="s">
        <v>52</v>
      </c>
      <c r="G257" s="4">
        <v>2985</v>
      </c>
      <c r="H257" s="3">
        <v>370.76608431614159</v>
      </c>
      <c r="I257" s="2">
        <v>390</v>
      </c>
      <c r="J257" s="11">
        <f t="shared" si="74"/>
        <v>1.0518761464370032</v>
      </c>
      <c r="K257" s="9">
        <v>18538.304215807078</v>
      </c>
      <c r="L257" s="9">
        <v>16138.11</v>
      </c>
      <c r="M257" s="11">
        <f t="shared" si="75"/>
        <v>0.87052784397828031</v>
      </c>
      <c r="N257" s="10">
        <v>596.58000000000004</v>
      </c>
      <c r="O257" s="2">
        <v>366</v>
      </c>
      <c r="P257" s="10">
        <f t="shared" si="76"/>
        <v>0.65372623956552345</v>
      </c>
      <c r="Q257" s="9">
        <f t="shared" si="77"/>
        <v>27.051040933319921</v>
      </c>
      <c r="R257" s="9">
        <f t="shared" si="78"/>
        <v>41.379769230769234</v>
      </c>
      <c r="S257" s="11">
        <f t="shared" si="79"/>
        <v>1.0655737704918034</v>
      </c>
      <c r="T257" s="11">
        <f t="shared" si="80"/>
        <v>0.1306532663316583</v>
      </c>
      <c r="U257" s="12">
        <v>0.65500000000000003</v>
      </c>
    </row>
    <row r="258" spans="1:21" outlineLevel="2" x14ac:dyDescent="0.25">
      <c r="A258" s="2" t="str">
        <f ca="1">LOOKUP(B258,'Time Frame'!$E$4:$E$9,'Time Frame'!$D$4:$D$9)</f>
        <v>6 Months</v>
      </c>
      <c r="B258" s="2">
        <f t="shared" ca="1" si="72"/>
        <v>246</v>
      </c>
      <c r="C258" s="6">
        <f t="shared" ca="1" si="73"/>
        <v>45569</v>
      </c>
      <c r="D258" s="6">
        <v>45323</v>
      </c>
      <c r="E258" s="5" t="s">
        <v>78</v>
      </c>
      <c r="F258" s="2" t="s">
        <v>52</v>
      </c>
      <c r="G258" s="4">
        <v>3108</v>
      </c>
      <c r="H258" s="3">
        <v>399.27999999999992</v>
      </c>
      <c r="I258" s="2">
        <v>379</v>
      </c>
      <c r="J258" s="11">
        <f t="shared" si="74"/>
        <v>0.94920857543578463</v>
      </c>
      <c r="K258" s="9">
        <v>19963.999999999996</v>
      </c>
      <c r="L258" s="9">
        <v>14914.44</v>
      </c>
      <c r="M258" s="11">
        <f t="shared" si="75"/>
        <v>0.74706672009617325</v>
      </c>
      <c r="N258" s="10">
        <v>647.47</v>
      </c>
      <c r="O258" s="2">
        <v>358</v>
      </c>
      <c r="P258" s="10">
        <f t="shared" si="76"/>
        <v>0.58535530603734531</v>
      </c>
      <c r="Q258" s="9">
        <f t="shared" si="77"/>
        <v>23.034951426320909</v>
      </c>
      <c r="R258" s="9">
        <f t="shared" si="78"/>
        <v>39.352084432717682</v>
      </c>
      <c r="S258" s="11">
        <f t="shared" si="79"/>
        <v>1.058659217877095</v>
      </c>
      <c r="T258" s="11">
        <f t="shared" si="80"/>
        <v>0.12194337194337194</v>
      </c>
      <c r="U258" s="12">
        <v>0.69</v>
      </c>
    </row>
    <row r="259" spans="1:21" outlineLevel="2" x14ac:dyDescent="0.25">
      <c r="A259" s="2" t="str">
        <f ca="1">LOOKUP(B259,'Time Frame'!$E$4:$E$9,'Time Frame'!$D$4:$D$9)</f>
        <v>6 Months</v>
      </c>
      <c r="B259" s="2">
        <f t="shared" ref="B259:B322" ca="1" si="93">+C259-D259</f>
        <v>246</v>
      </c>
      <c r="C259" s="6">
        <f t="shared" ref="C259:C322" ca="1" si="94">TODAY()</f>
        <v>45569</v>
      </c>
      <c r="D259" s="6">
        <v>45323</v>
      </c>
      <c r="E259" s="2" t="s">
        <v>78</v>
      </c>
      <c r="F259" s="2" t="s">
        <v>52</v>
      </c>
      <c r="G259" s="3">
        <v>1023</v>
      </c>
      <c r="H259" s="3">
        <v>159.88098221970733</v>
      </c>
      <c r="I259" s="2">
        <v>143</v>
      </c>
      <c r="J259" s="11">
        <f t="shared" ref="J259:J322" si="95">+IFERROR(I259/H259,0)</f>
        <v>0.89441532078837493</v>
      </c>
      <c r="K259" s="9">
        <v>7994.0491109853665</v>
      </c>
      <c r="L259" s="9">
        <v>6274.77</v>
      </c>
      <c r="M259" s="11">
        <f t="shared" ref="M259:M322" si="96">+IFERROR(L259/K259,0)</f>
        <v>0.78493012901024783</v>
      </c>
      <c r="N259" s="10">
        <v>317.64999999999998</v>
      </c>
      <c r="O259" s="2">
        <v>112</v>
      </c>
      <c r="P259" s="10">
        <f t="shared" ref="P259:P322" si="97">+IFERROR(I259/N259,0)</f>
        <v>0.45018101684243667</v>
      </c>
      <c r="Q259" s="9">
        <f t="shared" ref="Q259:Q322" si="98">+IFERROR(L259/N259,0)</f>
        <v>19.753722650716199</v>
      </c>
      <c r="R259" s="9">
        <f t="shared" ref="R259:R322" si="99">IFERROR(L259/I259,0)</f>
        <v>43.879510489510494</v>
      </c>
      <c r="S259" s="11">
        <f t="shared" ref="S259:S322" si="100">+IFERROR(I259/O259,0)</f>
        <v>1.2767857142857142</v>
      </c>
      <c r="T259" s="11">
        <f t="shared" ref="T259:T322" si="101">+IFERROR(I259/G259,0)</f>
        <v>0.13978494623655913</v>
      </c>
      <c r="U259" s="12">
        <v>0.58399999999999996</v>
      </c>
    </row>
    <row r="260" spans="1:21" outlineLevel="2" x14ac:dyDescent="0.25">
      <c r="A260" s="2" t="str">
        <f ca="1">LOOKUP(B260,'Time Frame'!$E$4:$E$9,'Time Frame'!$D$4:$D$9)</f>
        <v>6 Months</v>
      </c>
      <c r="B260" s="2">
        <f t="shared" ca="1" si="93"/>
        <v>246</v>
      </c>
      <c r="C260" s="6">
        <f t="shared" ca="1" si="94"/>
        <v>45569</v>
      </c>
      <c r="D260" s="6">
        <v>45323</v>
      </c>
      <c r="E260" s="5" t="s">
        <v>78</v>
      </c>
      <c r="F260" s="2" t="s">
        <v>52</v>
      </c>
      <c r="G260" s="4">
        <v>2057</v>
      </c>
      <c r="H260" s="3">
        <v>257.3927569944554</v>
      </c>
      <c r="I260" s="2">
        <v>256</v>
      </c>
      <c r="J260" s="11">
        <f t="shared" si="95"/>
        <v>0.99458898140445573</v>
      </c>
      <c r="K260" s="9">
        <v>12869.637849722771</v>
      </c>
      <c r="L260" s="9">
        <v>10548.82</v>
      </c>
      <c r="M260" s="11">
        <f t="shared" si="96"/>
        <v>0.8196671983452305</v>
      </c>
      <c r="N260" s="10">
        <v>506.1</v>
      </c>
      <c r="O260" s="2">
        <v>130</v>
      </c>
      <c r="P260" s="10">
        <f t="shared" si="97"/>
        <v>0.50582888757162614</v>
      </c>
      <c r="Q260" s="9">
        <f t="shared" si="98"/>
        <v>20.843351116380159</v>
      </c>
      <c r="R260" s="9">
        <f t="shared" si="99"/>
        <v>41.206328124999999</v>
      </c>
      <c r="S260" s="11">
        <f t="shared" si="100"/>
        <v>1.9692307692307693</v>
      </c>
      <c r="T260" s="11">
        <f t="shared" si="101"/>
        <v>0.12445308701993194</v>
      </c>
      <c r="U260" s="12">
        <v>0.58200000000000007</v>
      </c>
    </row>
    <row r="261" spans="1:21" outlineLevel="2" x14ac:dyDescent="0.25">
      <c r="A261" s="2" t="str">
        <f ca="1">LOOKUP(B261,'Time Frame'!$E$4:$E$9,'Time Frame'!$D$4:$D$9)</f>
        <v>6 Months</v>
      </c>
      <c r="B261" s="2">
        <f t="shared" ca="1" si="93"/>
        <v>246</v>
      </c>
      <c r="C261" s="6">
        <f t="shared" ca="1" si="94"/>
        <v>45569</v>
      </c>
      <c r="D261" s="6">
        <v>45323</v>
      </c>
      <c r="E261" s="2" t="s">
        <v>78</v>
      </c>
      <c r="F261" s="2" t="s">
        <v>52</v>
      </c>
      <c r="G261" s="3">
        <v>1746</v>
      </c>
      <c r="H261" s="3">
        <v>225.13325108594046</v>
      </c>
      <c r="I261" s="2">
        <v>234</v>
      </c>
      <c r="J261" s="11">
        <f t="shared" si="95"/>
        <v>1.0393844484157289</v>
      </c>
      <c r="K261" s="9">
        <v>11256.662554297023</v>
      </c>
      <c r="L261" s="9">
        <v>10110.959999999999</v>
      </c>
      <c r="M261" s="11">
        <f t="shared" si="96"/>
        <v>0.89822004979089709</v>
      </c>
      <c r="N261" s="10">
        <v>636.79999999999995</v>
      </c>
      <c r="O261" s="2">
        <v>230</v>
      </c>
      <c r="P261" s="10">
        <f t="shared" si="97"/>
        <v>0.36746231155778897</v>
      </c>
      <c r="Q261" s="9">
        <f t="shared" si="98"/>
        <v>15.877763819095478</v>
      </c>
      <c r="R261" s="9">
        <f t="shared" si="99"/>
        <v>43.209230769230764</v>
      </c>
      <c r="S261" s="11">
        <f t="shared" si="100"/>
        <v>1.017391304347826</v>
      </c>
      <c r="T261" s="11">
        <f t="shared" si="101"/>
        <v>0.13402061855670103</v>
      </c>
      <c r="U261" s="12">
        <v>0.47699999999999998</v>
      </c>
    </row>
    <row r="262" spans="1:21" outlineLevel="2" x14ac:dyDescent="0.25">
      <c r="A262" s="2" t="str">
        <f ca="1">LOOKUP(B262,'Time Frame'!$E$4:$E$9,'Time Frame'!$D$4:$D$9)</f>
        <v>6 Months</v>
      </c>
      <c r="B262" s="2">
        <f t="shared" ca="1" si="93"/>
        <v>246</v>
      </c>
      <c r="C262" s="6">
        <f t="shared" ca="1" si="94"/>
        <v>45569</v>
      </c>
      <c r="D262" s="6">
        <v>45323</v>
      </c>
      <c r="E262" s="2" t="s">
        <v>78</v>
      </c>
      <c r="F262" s="2" t="s">
        <v>52</v>
      </c>
      <c r="G262" s="3">
        <v>2292</v>
      </c>
      <c r="H262" s="3">
        <v>353.60880705832631</v>
      </c>
      <c r="I262" s="2">
        <v>316</v>
      </c>
      <c r="J262" s="11">
        <f t="shared" si="95"/>
        <v>0.89364290055105189</v>
      </c>
      <c r="K262" s="9">
        <v>17680.440352916314</v>
      </c>
      <c r="L262" s="9">
        <v>12167.21</v>
      </c>
      <c r="M262" s="11">
        <f t="shared" si="96"/>
        <v>0.68817347063378254</v>
      </c>
      <c r="N262" s="10">
        <v>564.88</v>
      </c>
      <c r="O262" s="2">
        <v>281</v>
      </c>
      <c r="P262" s="10">
        <f t="shared" si="97"/>
        <v>0.55941084832176746</v>
      </c>
      <c r="Q262" s="9">
        <f t="shared" si="98"/>
        <v>21.539459708256619</v>
      </c>
      <c r="R262" s="9">
        <f t="shared" si="99"/>
        <v>38.503829113924048</v>
      </c>
      <c r="S262" s="11">
        <f t="shared" si="100"/>
        <v>1.1245551601423487</v>
      </c>
      <c r="T262" s="11">
        <f t="shared" si="101"/>
        <v>0.13787085514834205</v>
      </c>
      <c r="U262" s="12">
        <v>0.48199999999999998</v>
      </c>
    </row>
    <row r="263" spans="1:21" outlineLevel="2" x14ac:dyDescent="0.25">
      <c r="A263" s="2" t="str">
        <f ca="1">LOOKUP(B263,'Time Frame'!$E$4:$E$9,'Time Frame'!$D$4:$D$9)</f>
        <v>6 Months</v>
      </c>
      <c r="B263" s="2">
        <f t="shared" ca="1" si="93"/>
        <v>246</v>
      </c>
      <c r="C263" s="6">
        <f t="shared" ca="1" si="94"/>
        <v>45569</v>
      </c>
      <c r="D263" s="6">
        <v>45323</v>
      </c>
      <c r="E263" s="2" t="s">
        <v>78</v>
      </c>
      <c r="F263" s="2" t="s">
        <v>52</v>
      </c>
      <c r="G263" s="3">
        <v>2464</v>
      </c>
      <c r="H263" s="3">
        <v>334.21706219312608</v>
      </c>
      <c r="I263" s="2">
        <v>261</v>
      </c>
      <c r="J263" s="11">
        <f t="shared" si="95"/>
        <v>0.78092960989879723</v>
      </c>
      <c r="K263" s="9">
        <v>16710.853109656306</v>
      </c>
      <c r="L263" s="9">
        <v>7889.1</v>
      </c>
      <c r="M263" s="11">
        <f t="shared" si="96"/>
        <v>0.47209438968985445</v>
      </c>
      <c r="N263" s="10">
        <v>611.27</v>
      </c>
      <c r="O263" s="2">
        <v>305</v>
      </c>
      <c r="P263" s="10">
        <f t="shared" si="97"/>
        <v>0.42697989431838634</v>
      </c>
      <c r="Q263" s="9">
        <f t="shared" si="98"/>
        <v>12.90608078263288</v>
      </c>
      <c r="R263" s="9">
        <f t="shared" si="99"/>
        <v>30.226436781609198</v>
      </c>
      <c r="S263" s="11">
        <f t="shared" si="100"/>
        <v>0.8557377049180328</v>
      </c>
      <c r="T263" s="11">
        <f t="shared" si="101"/>
        <v>0.10592532467532467</v>
      </c>
      <c r="U263" s="12">
        <v>0.59899999999999998</v>
      </c>
    </row>
    <row r="264" spans="1:21" outlineLevel="2" x14ac:dyDescent="0.25">
      <c r="A264" s="2" t="str">
        <f ca="1">LOOKUP(B264,'Time Frame'!$E$4:$E$9,'Time Frame'!$D$4:$D$9)</f>
        <v>6 Months</v>
      </c>
      <c r="B264" s="2">
        <f t="shared" ca="1" si="93"/>
        <v>246</v>
      </c>
      <c r="C264" s="6">
        <f t="shared" ca="1" si="94"/>
        <v>45569</v>
      </c>
      <c r="D264" s="6">
        <v>45323</v>
      </c>
      <c r="E264" s="2" t="s">
        <v>78</v>
      </c>
      <c r="F264" s="2" t="s">
        <v>52</v>
      </c>
      <c r="G264" s="3">
        <v>1313</v>
      </c>
      <c r="H264" s="3">
        <v>188.55663244221506</v>
      </c>
      <c r="I264" s="2">
        <v>144</v>
      </c>
      <c r="J264" s="11">
        <f t="shared" si="95"/>
        <v>0.76369628654738597</v>
      </c>
      <c r="K264" s="9">
        <v>9427.8316221107525</v>
      </c>
      <c r="L264" s="9">
        <v>5616.81</v>
      </c>
      <c r="M264" s="11">
        <f t="shared" si="96"/>
        <v>0.59576901933919768</v>
      </c>
      <c r="N264" s="10">
        <v>329.5</v>
      </c>
      <c r="O264" s="2">
        <v>141</v>
      </c>
      <c r="P264" s="10">
        <f t="shared" si="97"/>
        <v>0.43702579666160851</v>
      </c>
      <c r="Q264" s="9">
        <f t="shared" si="98"/>
        <v>17.046464339908955</v>
      </c>
      <c r="R264" s="9">
        <f t="shared" si="99"/>
        <v>39.005625000000002</v>
      </c>
      <c r="S264" s="11">
        <f t="shared" si="100"/>
        <v>1.0212765957446808</v>
      </c>
      <c r="T264" s="11">
        <f t="shared" si="101"/>
        <v>0.10967250571210967</v>
      </c>
      <c r="U264" s="12">
        <v>0.66900000000000004</v>
      </c>
    </row>
    <row r="265" spans="1:21" outlineLevel="2" x14ac:dyDescent="0.25">
      <c r="A265" s="2" t="str">
        <f ca="1">LOOKUP(B265,'Time Frame'!$E$4:$E$9,'Time Frame'!$D$4:$D$9)</f>
        <v>6 Months</v>
      </c>
      <c r="B265" s="2">
        <f t="shared" ca="1" si="93"/>
        <v>246</v>
      </c>
      <c r="C265" s="6">
        <f t="shared" ca="1" si="94"/>
        <v>45569</v>
      </c>
      <c r="D265" s="6">
        <v>45323</v>
      </c>
      <c r="E265" s="2" t="s">
        <v>78</v>
      </c>
      <c r="F265" s="2" t="s">
        <v>52</v>
      </c>
      <c r="G265" s="3">
        <v>2139</v>
      </c>
      <c r="H265" s="3">
        <v>296.52953767123284</v>
      </c>
      <c r="I265" s="2">
        <v>228</v>
      </c>
      <c r="J265" s="11">
        <f t="shared" si="95"/>
        <v>0.76889473403080444</v>
      </c>
      <c r="K265" s="9">
        <v>14826.476883561641</v>
      </c>
      <c r="L265" s="9">
        <v>8511.6200000000008</v>
      </c>
      <c r="M265" s="11">
        <f t="shared" si="96"/>
        <v>0.57408243825186644</v>
      </c>
      <c r="N265" s="10">
        <v>541.62</v>
      </c>
      <c r="O265" s="2">
        <v>252</v>
      </c>
      <c r="P265" s="10">
        <f t="shared" si="97"/>
        <v>0.42095934418965325</v>
      </c>
      <c r="Q265" s="9">
        <f t="shared" si="98"/>
        <v>15.71511391750674</v>
      </c>
      <c r="R265" s="9">
        <f t="shared" si="99"/>
        <v>37.331666666666671</v>
      </c>
      <c r="S265" s="11">
        <f t="shared" si="100"/>
        <v>0.90476190476190477</v>
      </c>
      <c r="T265" s="11">
        <f t="shared" si="101"/>
        <v>0.10659186535764376</v>
      </c>
      <c r="U265" s="12">
        <v>0.61099999999999999</v>
      </c>
    </row>
    <row r="266" spans="1:21" outlineLevel="2" x14ac:dyDescent="0.25">
      <c r="A266" s="2" t="str">
        <f ca="1">LOOKUP(B266,'Time Frame'!$E$4:$E$9,'Time Frame'!$D$4:$D$9)</f>
        <v>6 Months</v>
      </c>
      <c r="B266" s="2">
        <f t="shared" ca="1" si="93"/>
        <v>246</v>
      </c>
      <c r="C266" s="6">
        <f t="shared" ca="1" si="94"/>
        <v>45569</v>
      </c>
      <c r="D266" s="6">
        <v>45323</v>
      </c>
      <c r="E266" s="2" t="s">
        <v>78</v>
      </c>
      <c r="F266" s="2" t="s">
        <v>52</v>
      </c>
      <c r="G266" s="3">
        <v>2781</v>
      </c>
      <c r="H266" s="3">
        <v>319.04657188757795</v>
      </c>
      <c r="I266" s="2">
        <v>320</v>
      </c>
      <c r="J266" s="11">
        <f t="shared" si="95"/>
        <v>1.0029883665785257</v>
      </c>
      <c r="K266" s="9">
        <v>15952.328594378898</v>
      </c>
      <c r="L266" s="9">
        <v>9770.7900000000009</v>
      </c>
      <c r="M266" s="11">
        <f t="shared" si="96"/>
        <v>0.61249929389261215</v>
      </c>
      <c r="N266" s="10">
        <v>530.92999999999995</v>
      </c>
      <c r="O266" s="2">
        <v>277</v>
      </c>
      <c r="P266" s="10">
        <f t="shared" si="97"/>
        <v>0.60271598892509382</v>
      </c>
      <c r="Q266" s="9">
        <f t="shared" si="98"/>
        <v>18.403160491966929</v>
      </c>
      <c r="R266" s="9">
        <f t="shared" si="99"/>
        <v>30.533718750000002</v>
      </c>
      <c r="S266" s="11">
        <f t="shared" si="100"/>
        <v>1.1552346570397112</v>
      </c>
      <c r="T266" s="11">
        <f t="shared" si="101"/>
        <v>0.11506652283351312</v>
      </c>
      <c r="U266" s="12">
        <v>0.69900000000000007</v>
      </c>
    </row>
    <row r="267" spans="1:21" outlineLevel="2" x14ac:dyDescent="0.25">
      <c r="A267" s="2" t="str">
        <f ca="1">LOOKUP(B267,'Time Frame'!$E$4:$E$9,'Time Frame'!$D$4:$D$9)</f>
        <v>6 Months</v>
      </c>
      <c r="B267" s="2">
        <f t="shared" ca="1" si="93"/>
        <v>246</v>
      </c>
      <c r="C267" s="6">
        <f t="shared" ca="1" si="94"/>
        <v>45569</v>
      </c>
      <c r="D267" s="6">
        <v>45323</v>
      </c>
      <c r="E267" s="2" t="s">
        <v>78</v>
      </c>
      <c r="F267" s="2" t="s">
        <v>52</v>
      </c>
      <c r="G267" s="3">
        <v>3105</v>
      </c>
      <c r="H267" s="3">
        <v>403.0070312499999</v>
      </c>
      <c r="I267" s="2">
        <v>420</v>
      </c>
      <c r="J267" s="11">
        <f t="shared" si="95"/>
        <v>1.0421654398864786</v>
      </c>
      <c r="K267" s="9">
        <v>20150.351562499996</v>
      </c>
      <c r="L267" s="9">
        <v>14760.6</v>
      </c>
      <c r="M267" s="11">
        <f t="shared" si="96"/>
        <v>0.7325231996184931</v>
      </c>
      <c r="N267" s="10">
        <v>585.54999999999995</v>
      </c>
      <c r="O267" s="2">
        <v>355</v>
      </c>
      <c r="P267" s="10">
        <f t="shared" si="97"/>
        <v>0.71727435744172152</v>
      </c>
      <c r="Q267" s="9">
        <f t="shared" si="98"/>
        <v>25.20809495346256</v>
      </c>
      <c r="R267" s="9">
        <f t="shared" si="99"/>
        <v>35.144285714285715</v>
      </c>
      <c r="S267" s="11">
        <f t="shared" si="100"/>
        <v>1.1830985915492958</v>
      </c>
      <c r="T267" s="11">
        <f t="shared" si="101"/>
        <v>0.13526570048309178</v>
      </c>
      <c r="U267" s="12">
        <v>0.68599999999999994</v>
      </c>
    </row>
    <row r="268" spans="1:21" outlineLevel="2" x14ac:dyDescent="0.25">
      <c r="A268" s="2" t="str">
        <f ca="1">LOOKUP(B268,'Time Frame'!$E$4:$E$9,'Time Frame'!$D$4:$D$9)</f>
        <v>6 Months</v>
      </c>
      <c r="B268" s="2">
        <f t="shared" ca="1" si="93"/>
        <v>246</v>
      </c>
      <c r="C268" s="6">
        <f t="shared" ca="1" si="94"/>
        <v>45569</v>
      </c>
      <c r="D268" s="6">
        <v>45323</v>
      </c>
      <c r="E268" s="5" t="s">
        <v>78</v>
      </c>
      <c r="F268" s="2" t="s">
        <v>52</v>
      </c>
      <c r="G268" s="4">
        <v>910</v>
      </c>
      <c r="H268" s="3">
        <v>125.2535182614523</v>
      </c>
      <c r="I268" s="2">
        <v>72</v>
      </c>
      <c r="J268" s="11">
        <f t="shared" si="95"/>
        <v>0.57483415236056112</v>
      </c>
      <c r="K268" s="9">
        <v>6262.675913072615</v>
      </c>
      <c r="L268" s="9">
        <v>2737.19</v>
      </c>
      <c r="M268" s="11">
        <f t="shared" si="96"/>
        <v>0.43706397041661232</v>
      </c>
      <c r="N268" s="10">
        <v>292.73</v>
      </c>
      <c r="O268" s="2">
        <v>57</v>
      </c>
      <c r="P268" s="10">
        <f t="shared" si="97"/>
        <v>0.24596044136234754</v>
      </c>
      <c r="Q268" s="9">
        <f t="shared" si="98"/>
        <v>9.3505619512861671</v>
      </c>
      <c r="R268" s="9">
        <f t="shared" si="99"/>
        <v>38.016527777777782</v>
      </c>
      <c r="S268" s="11">
        <f t="shared" si="100"/>
        <v>1.263157894736842</v>
      </c>
      <c r="T268" s="11">
        <f t="shared" si="101"/>
        <v>7.9120879120879117E-2</v>
      </c>
      <c r="U268" s="12">
        <v>0.629</v>
      </c>
    </row>
    <row r="269" spans="1:21" outlineLevel="2" x14ac:dyDescent="0.25">
      <c r="A269" s="2" t="str">
        <f ca="1">LOOKUP(B269,'Time Frame'!$E$4:$E$9,'Time Frame'!$D$4:$D$9)</f>
        <v>6 Months</v>
      </c>
      <c r="B269" s="2">
        <f t="shared" ca="1" si="93"/>
        <v>246</v>
      </c>
      <c r="C269" s="6">
        <f t="shared" ca="1" si="94"/>
        <v>45569</v>
      </c>
      <c r="D269" s="6">
        <v>45323</v>
      </c>
      <c r="E269" s="2" t="s">
        <v>78</v>
      </c>
      <c r="F269" s="2" t="s">
        <v>52</v>
      </c>
      <c r="G269" s="3">
        <v>2339</v>
      </c>
      <c r="H269" s="3">
        <v>347.02918632572249</v>
      </c>
      <c r="I269" s="2">
        <v>241</v>
      </c>
      <c r="J269" s="11">
        <f t="shared" si="95"/>
        <v>0.69446608382326891</v>
      </c>
      <c r="K269" s="9">
        <v>17351.459316286124</v>
      </c>
      <c r="L269" s="9">
        <v>11320.1</v>
      </c>
      <c r="M269" s="11">
        <f t="shared" si="96"/>
        <v>0.65240045771682875</v>
      </c>
      <c r="N269" s="10">
        <v>596.91999999999996</v>
      </c>
      <c r="O269" s="2">
        <v>313</v>
      </c>
      <c r="P269" s="10">
        <f t="shared" si="97"/>
        <v>0.40373919453193058</v>
      </c>
      <c r="Q269" s="9">
        <f t="shared" si="98"/>
        <v>18.964182805066006</v>
      </c>
      <c r="R269" s="9">
        <f t="shared" si="99"/>
        <v>46.971369294605807</v>
      </c>
      <c r="S269" s="11">
        <f t="shared" si="100"/>
        <v>0.76996805111821087</v>
      </c>
      <c r="T269" s="11">
        <f t="shared" si="101"/>
        <v>0.10303548525010689</v>
      </c>
      <c r="U269" s="12">
        <v>0.61599999999999999</v>
      </c>
    </row>
    <row r="270" spans="1:21" outlineLevel="2" x14ac:dyDescent="0.25">
      <c r="A270" s="2" t="str">
        <f ca="1">LOOKUP(B270,'Time Frame'!$E$4:$E$9,'Time Frame'!$D$4:$D$9)</f>
        <v>6 Months</v>
      </c>
      <c r="B270" s="2">
        <f t="shared" ca="1" si="93"/>
        <v>246</v>
      </c>
      <c r="C270" s="6">
        <f t="shared" ca="1" si="94"/>
        <v>45569</v>
      </c>
      <c r="D270" s="6">
        <v>45323</v>
      </c>
      <c r="E270" s="2" t="s">
        <v>78</v>
      </c>
      <c r="F270" s="2" t="s">
        <v>52</v>
      </c>
      <c r="G270" s="3">
        <v>1915</v>
      </c>
      <c r="H270" s="3">
        <v>330.99809009483658</v>
      </c>
      <c r="I270" s="2">
        <v>241</v>
      </c>
      <c r="J270" s="11">
        <f t="shared" si="95"/>
        <v>0.72810087795657497</v>
      </c>
      <c r="K270" s="9">
        <v>16549.904504741829</v>
      </c>
      <c r="L270" s="9">
        <v>9695.9699999999993</v>
      </c>
      <c r="M270" s="11">
        <f t="shared" si="96"/>
        <v>0.58586259499092208</v>
      </c>
      <c r="N270" s="10">
        <v>522.65</v>
      </c>
      <c r="O270" s="2">
        <v>233</v>
      </c>
      <c r="P270" s="10">
        <f t="shared" si="97"/>
        <v>0.46111164259064386</v>
      </c>
      <c r="Q270" s="9">
        <f t="shared" si="98"/>
        <v>18.551554577633215</v>
      </c>
      <c r="R270" s="9">
        <f t="shared" si="99"/>
        <v>40.232240663900413</v>
      </c>
      <c r="S270" s="11">
        <f t="shared" si="100"/>
        <v>1.0343347639484979</v>
      </c>
      <c r="T270" s="11">
        <f t="shared" si="101"/>
        <v>0.12584856396866842</v>
      </c>
      <c r="U270" s="12">
        <v>0.57299999999999995</v>
      </c>
    </row>
    <row r="271" spans="1:21" outlineLevel="2" x14ac:dyDescent="0.25">
      <c r="A271" s="2" t="str">
        <f ca="1">LOOKUP(B271,'Time Frame'!$E$4:$E$9,'Time Frame'!$D$4:$D$9)</f>
        <v>6 Months</v>
      </c>
      <c r="B271" s="2">
        <f t="shared" ca="1" si="93"/>
        <v>246</v>
      </c>
      <c r="C271" s="6">
        <f t="shared" ca="1" si="94"/>
        <v>45569</v>
      </c>
      <c r="D271" s="6">
        <v>45323</v>
      </c>
      <c r="E271" s="2" t="s">
        <v>78</v>
      </c>
      <c r="F271" s="2" t="s">
        <v>52</v>
      </c>
      <c r="G271" s="3">
        <v>1817</v>
      </c>
      <c r="H271" s="3">
        <v>258.15854043964544</v>
      </c>
      <c r="I271" s="2">
        <v>214</v>
      </c>
      <c r="J271" s="11">
        <f t="shared" si="95"/>
        <v>0.82894797760925054</v>
      </c>
      <c r="K271" s="9">
        <v>12907.927021982272</v>
      </c>
      <c r="L271" s="9">
        <v>10954.6</v>
      </c>
      <c r="M271" s="11">
        <f t="shared" si="96"/>
        <v>0.84867229116993415</v>
      </c>
      <c r="N271" s="10">
        <v>482.87</v>
      </c>
      <c r="O271" s="2">
        <v>145</v>
      </c>
      <c r="P271" s="10">
        <f t="shared" si="97"/>
        <v>0.44318346552902438</v>
      </c>
      <c r="Q271" s="9">
        <f t="shared" si="98"/>
        <v>22.686437343384348</v>
      </c>
      <c r="R271" s="9">
        <f t="shared" si="99"/>
        <v>51.189719626168227</v>
      </c>
      <c r="S271" s="11">
        <f t="shared" si="100"/>
        <v>1.4758620689655173</v>
      </c>
      <c r="T271" s="11">
        <f t="shared" si="101"/>
        <v>0.11777655476059438</v>
      </c>
      <c r="U271" s="12">
        <v>0.54700000000000004</v>
      </c>
    </row>
    <row r="272" spans="1:21" outlineLevel="2" x14ac:dyDescent="0.25">
      <c r="A272" s="2" t="str">
        <f ca="1">LOOKUP(B272,'Time Frame'!$E$4:$E$9,'Time Frame'!$D$4:$D$9)</f>
        <v>6 Months</v>
      </c>
      <c r="B272" s="2">
        <f t="shared" ca="1" si="93"/>
        <v>246</v>
      </c>
      <c r="C272" s="6">
        <f t="shared" ca="1" si="94"/>
        <v>45569</v>
      </c>
      <c r="D272" s="6">
        <v>45323</v>
      </c>
      <c r="E272" s="2" t="s">
        <v>78</v>
      </c>
      <c r="F272" s="2" t="s">
        <v>52</v>
      </c>
      <c r="G272" s="3">
        <v>1879</v>
      </c>
      <c r="H272" s="3">
        <v>243.54348301871474</v>
      </c>
      <c r="I272" s="2">
        <v>208</v>
      </c>
      <c r="J272" s="11">
        <f t="shared" si="95"/>
        <v>0.85405693234672408</v>
      </c>
      <c r="K272" s="9">
        <v>12177.174150935736</v>
      </c>
      <c r="L272" s="9">
        <v>7046.74</v>
      </c>
      <c r="M272" s="11">
        <f t="shared" si="96"/>
        <v>0.5786843411004764</v>
      </c>
      <c r="N272" s="10">
        <v>466.15</v>
      </c>
      <c r="O272" s="2">
        <v>241</v>
      </c>
      <c r="P272" s="10">
        <f t="shared" si="97"/>
        <v>0.44620830204869677</v>
      </c>
      <c r="Q272" s="9">
        <f t="shared" si="98"/>
        <v>15.116893703743431</v>
      </c>
      <c r="R272" s="9">
        <f t="shared" si="99"/>
        <v>33.878557692307695</v>
      </c>
      <c r="S272" s="11">
        <f t="shared" si="100"/>
        <v>0.86307053941908718</v>
      </c>
      <c r="T272" s="11">
        <f t="shared" si="101"/>
        <v>0.11069717935071846</v>
      </c>
      <c r="U272" s="12">
        <v>0.65</v>
      </c>
    </row>
    <row r="273" spans="1:21" outlineLevel="2" x14ac:dyDescent="0.25">
      <c r="A273" s="2" t="str">
        <f ca="1">LOOKUP(B273,'Time Frame'!$E$4:$E$9,'Time Frame'!$D$4:$D$9)</f>
        <v>6 Months</v>
      </c>
      <c r="B273" s="2">
        <f t="shared" ca="1" si="93"/>
        <v>246</v>
      </c>
      <c r="C273" s="6">
        <f t="shared" ca="1" si="94"/>
        <v>45569</v>
      </c>
      <c r="D273" s="6">
        <v>45323</v>
      </c>
      <c r="E273" s="2" t="s">
        <v>78</v>
      </c>
      <c r="F273" s="2" t="s">
        <v>52</v>
      </c>
      <c r="G273" s="3">
        <v>1873</v>
      </c>
      <c r="H273" s="3">
        <v>266.21066251203592</v>
      </c>
      <c r="I273" s="2">
        <v>205</v>
      </c>
      <c r="J273" s="11">
        <f t="shared" si="95"/>
        <v>0.77006682627045986</v>
      </c>
      <c r="K273" s="9">
        <v>13310.533125601796</v>
      </c>
      <c r="L273" s="9">
        <v>12427.27</v>
      </c>
      <c r="M273" s="11">
        <f t="shared" si="96"/>
        <v>0.93364179201035102</v>
      </c>
      <c r="N273" s="10">
        <v>482.98</v>
      </c>
      <c r="O273" s="2">
        <v>169</v>
      </c>
      <c r="P273" s="10">
        <f t="shared" si="97"/>
        <v>0.42444821731748728</v>
      </c>
      <c r="Q273" s="9">
        <f t="shared" si="98"/>
        <v>25.730402915234585</v>
      </c>
      <c r="R273" s="9">
        <f t="shared" si="99"/>
        <v>60.620829268292688</v>
      </c>
      <c r="S273" s="11">
        <f t="shared" si="100"/>
        <v>1.2130177514792899</v>
      </c>
      <c r="T273" s="11">
        <f t="shared" si="101"/>
        <v>0.10945008008542445</v>
      </c>
      <c r="U273" s="12">
        <v>0.5</v>
      </c>
    </row>
    <row r="274" spans="1:21" outlineLevel="2" x14ac:dyDescent="0.25">
      <c r="A274" s="2" t="str">
        <f ca="1">LOOKUP(B274,'Time Frame'!$E$4:$E$9,'Time Frame'!$D$4:$D$9)</f>
        <v>6 Months</v>
      </c>
      <c r="B274" s="2">
        <f t="shared" ca="1" si="93"/>
        <v>246</v>
      </c>
      <c r="C274" s="6">
        <f t="shared" ca="1" si="94"/>
        <v>45569</v>
      </c>
      <c r="D274" s="6">
        <v>45323</v>
      </c>
      <c r="E274" s="2" t="s">
        <v>78</v>
      </c>
      <c r="F274" s="2" t="s">
        <v>52</v>
      </c>
      <c r="G274" s="3">
        <v>1843</v>
      </c>
      <c r="H274" s="3">
        <v>258.06010178676036</v>
      </c>
      <c r="I274" s="2">
        <v>219</v>
      </c>
      <c r="J274" s="11">
        <f t="shared" si="95"/>
        <v>0.84863951646800317</v>
      </c>
      <c r="K274" s="9">
        <v>12903.005089338018</v>
      </c>
      <c r="L274" s="9">
        <v>9182.59</v>
      </c>
      <c r="M274" s="11">
        <f t="shared" si="96"/>
        <v>0.71166289840401109</v>
      </c>
      <c r="N274" s="10">
        <v>484.35</v>
      </c>
      <c r="O274" s="2">
        <v>91</v>
      </c>
      <c r="P274" s="10">
        <f t="shared" si="97"/>
        <v>0.45215236915453699</v>
      </c>
      <c r="Q274" s="9">
        <f t="shared" si="98"/>
        <v>18.958583668834521</v>
      </c>
      <c r="R274" s="9">
        <f t="shared" si="99"/>
        <v>41.929634703196349</v>
      </c>
      <c r="S274" s="11">
        <f t="shared" si="100"/>
        <v>2.4065934065934065</v>
      </c>
      <c r="T274" s="11">
        <f t="shared" si="101"/>
        <v>0.11882799782962561</v>
      </c>
      <c r="U274" s="12">
        <v>0.57399999999999995</v>
      </c>
    </row>
    <row r="275" spans="1:21" outlineLevel="2" x14ac:dyDescent="0.25">
      <c r="A275" s="2" t="str">
        <f ca="1">LOOKUP(B275,'Time Frame'!$E$4:$E$9,'Time Frame'!$D$4:$D$9)</f>
        <v>6 Months</v>
      </c>
      <c r="B275" s="2">
        <f t="shared" ca="1" si="93"/>
        <v>246</v>
      </c>
      <c r="C275" s="6">
        <f t="shared" ca="1" si="94"/>
        <v>45569</v>
      </c>
      <c r="D275" s="6">
        <v>45323</v>
      </c>
      <c r="E275" s="2" t="s">
        <v>78</v>
      </c>
      <c r="F275" s="2" t="s">
        <v>52</v>
      </c>
      <c r="G275" s="3">
        <v>1525</v>
      </c>
      <c r="H275" s="3">
        <v>234.97706483665115</v>
      </c>
      <c r="I275" s="2">
        <v>126</v>
      </c>
      <c r="J275" s="11">
        <f t="shared" si="95"/>
        <v>0.5362225461773954</v>
      </c>
      <c r="K275" s="9">
        <v>11748.853241832558</v>
      </c>
      <c r="L275" s="9">
        <v>4092.92</v>
      </c>
      <c r="M275" s="11">
        <f t="shared" si="96"/>
        <v>0.34836761646037862</v>
      </c>
      <c r="N275" s="10">
        <v>459.68</v>
      </c>
      <c r="O275" s="2">
        <v>201</v>
      </c>
      <c r="P275" s="10">
        <f t="shared" si="97"/>
        <v>0.27410372432996866</v>
      </c>
      <c r="Q275" s="9">
        <f t="shared" si="98"/>
        <v>8.9038461538461533</v>
      </c>
      <c r="R275" s="9">
        <f t="shared" si="99"/>
        <v>32.483492063492065</v>
      </c>
      <c r="S275" s="11">
        <f t="shared" si="100"/>
        <v>0.62686567164179108</v>
      </c>
      <c r="T275" s="11">
        <f t="shared" si="101"/>
        <v>8.2622950819672136E-2</v>
      </c>
      <c r="U275" s="12">
        <v>0.53799999999999992</v>
      </c>
    </row>
    <row r="276" spans="1:21" outlineLevel="2" x14ac:dyDescent="0.25">
      <c r="A276" s="2" t="str">
        <f ca="1">LOOKUP(B276,'Time Frame'!$E$4:$E$9,'Time Frame'!$D$4:$D$9)</f>
        <v>6 Months</v>
      </c>
      <c r="B276" s="2">
        <f t="shared" ca="1" si="93"/>
        <v>246</v>
      </c>
      <c r="C276" s="6">
        <f t="shared" ca="1" si="94"/>
        <v>45569</v>
      </c>
      <c r="D276" s="6">
        <v>45323</v>
      </c>
      <c r="E276" s="2" t="s">
        <v>78</v>
      </c>
      <c r="F276" s="2" t="s">
        <v>52</v>
      </c>
      <c r="G276" s="3">
        <v>1929</v>
      </c>
      <c r="H276" s="3">
        <v>248.61097107283504</v>
      </c>
      <c r="I276" s="2">
        <v>273</v>
      </c>
      <c r="J276" s="11">
        <f t="shared" si="95"/>
        <v>1.0981011772003406</v>
      </c>
      <c r="K276" s="9">
        <v>12430.548553641753</v>
      </c>
      <c r="L276" s="9">
        <v>8676.43</v>
      </c>
      <c r="M276" s="11">
        <f t="shared" si="96"/>
        <v>0.69799252724515393</v>
      </c>
      <c r="N276" s="10">
        <v>453.02</v>
      </c>
      <c r="O276" s="2">
        <v>239</v>
      </c>
      <c r="P276" s="10">
        <f t="shared" si="97"/>
        <v>0.60262240077700768</v>
      </c>
      <c r="Q276" s="9">
        <f t="shared" si="98"/>
        <v>19.152421526643415</v>
      </c>
      <c r="R276" s="9">
        <f t="shared" si="99"/>
        <v>31.781794871794872</v>
      </c>
      <c r="S276" s="11">
        <f t="shared" si="100"/>
        <v>1.1422594142259415</v>
      </c>
      <c r="T276" s="11">
        <f t="shared" si="101"/>
        <v>0.14152410575427682</v>
      </c>
      <c r="U276" s="12">
        <v>0.51900000000000002</v>
      </c>
    </row>
    <row r="277" spans="1:21" outlineLevel="2" x14ac:dyDescent="0.25">
      <c r="A277" s="2" t="str">
        <f ca="1">LOOKUP(B277,'Time Frame'!$E$4:$E$9,'Time Frame'!$D$4:$D$9)</f>
        <v>6 Months</v>
      </c>
      <c r="B277" s="2">
        <f t="shared" ca="1" si="93"/>
        <v>246</v>
      </c>
      <c r="C277" s="6">
        <f t="shared" ca="1" si="94"/>
        <v>45569</v>
      </c>
      <c r="D277" s="6">
        <v>45323</v>
      </c>
      <c r="E277" s="2" t="s">
        <v>78</v>
      </c>
      <c r="F277" s="2" t="s">
        <v>52</v>
      </c>
      <c r="G277" s="3">
        <v>2498</v>
      </c>
      <c r="H277" s="3">
        <v>358.41167481877676</v>
      </c>
      <c r="I277" s="2">
        <v>347</v>
      </c>
      <c r="J277" s="11">
        <f t="shared" si="95"/>
        <v>0.96816042662520174</v>
      </c>
      <c r="K277" s="9">
        <v>17920.583740938837</v>
      </c>
      <c r="L277" s="9">
        <v>26073.32</v>
      </c>
      <c r="M277" s="11">
        <f t="shared" si="96"/>
        <v>1.4549369806763923</v>
      </c>
      <c r="N277" s="10">
        <v>567.22</v>
      </c>
      <c r="O277" s="2">
        <v>363</v>
      </c>
      <c r="P277" s="10">
        <f t="shared" si="97"/>
        <v>0.6117555798455625</v>
      </c>
      <c r="Q277" s="9">
        <f t="shared" si="98"/>
        <v>45.966855893656778</v>
      </c>
      <c r="R277" s="9">
        <f t="shared" si="99"/>
        <v>75.139250720461092</v>
      </c>
      <c r="S277" s="11">
        <f t="shared" si="100"/>
        <v>0.9559228650137741</v>
      </c>
      <c r="T277" s="11">
        <f t="shared" si="101"/>
        <v>0.13891112890312249</v>
      </c>
      <c r="U277" s="12">
        <v>0.62</v>
      </c>
    </row>
    <row r="278" spans="1:21" outlineLevel="2" x14ac:dyDescent="0.25">
      <c r="A278" s="2" t="str">
        <f ca="1">LOOKUP(B278,'Time Frame'!$E$4:$E$9,'Time Frame'!$D$4:$D$9)</f>
        <v>6 Months</v>
      </c>
      <c r="B278" s="2">
        <f t="shared" ca="1" si="93"/>
        <v>246</v>
      </c>
      <c r="C278" s="6">
        <f t="shared" ca="1" si="94"/>
        <v>45569</v>
      </c>
      <c r="D278" s="6">
        <v>45323</v>
      </c>
      <c r="E278" s="2" t="s">
        <v>78</v>
      </c>
      <c r="F278" s="2" t="s">
        <v>52</v>
      </c>
      <c r="G278" s="3">
        <v>2270</v>
      </c>
      <c r="H278" s="3">
        <v>312.67076685799515</v>
      </c>
      <c r="I278" s="2">
        <v>302</v>
      </c>
      <c r="J278" s="11">
        <f t="shared" si="95"/>
        <v>0.96587219532793267</v>
      </c>
      <c r="K278" s="9">
        <v>15633.538342899757</v>
      </c>
      <c r="L278" s="9">
        <v>15966.49</v>
      </c>
      <c r="M278" s="11">
        <f t="shared" si="96"/>
        <v>1.0212972680782439</v>
      </c>
      <c r="N278" s="10">
        <v>838.88</v>
      </c>
      <c r="O278" s="2">
        <v>230</v>
      </c>
      <c r="P278" s="10">
        <f t="shared" si="97"/>
        <v>0.36000381460995612</v>
      </c>
      <c r="Q278" s="9">
        <f t="shared" si="98"/>
        <v>19.033103662025557</v>
      </c>
      <c r="R278" s="9">
        <f t="shared" si="99"/>
        <v>52.869172185430465</v>
      </c>
      <c r="S278" s="11">
        <f t="shared" si="100"/>
        <v>1.3130434782608695</v>
      </c>
      <c r="T278" s="11">
        <f t="shared" si="101"/>
        <v>0.13303964757709252</v>
      </c>
      <c r="U278" s="12">
        <v>0.69799999999999995</v>
      </c>
    </row>
    <row r="279" spans="1:21" outlineLevel="2" x14ac:dyDescent="0.25">
      <c r="A279" s="2" t="str">
        <f ca="1">LOOKUP(B279,'Time Frame'!$E$4:$E$9,'Time Frame'!$D$4:$D$9)</f>
        <v>6 Months</v>
      </c>
      <c r="B279" s="2">
        <f t="shared" ca="1" si="93"/>
        <v>246</v>
      </c>
      <c r="C279" s="6">
        <f t="shared" ca="1" si="94"/>
        <v>45569</v>
      </c>
      <c r="D279" s="6">
        <v>45323</v>
      </c>
      <c r="E279" s="2" t="s">
        <v>78</v>
      </c>
      <c r="F279" s="2" t="s">
        <v>52</v>
      </c>
      <c r="G279" s="3">
        <v>2090</v>
      </c>
      <c r="H279" s="3">
        <v>312.41706161137444</v>
      </c>
      <c r="I279" s="2">
        <v>314</v>
      </c>
      <c r="J279" s="11">
        <f t="shared" si="95"/>
        <v>1.0050667475728154</v>
      </c>
      <c r="K279" s="9">
        <v>15620.853080568722</v>
      </c>
      <c r="L279" s="9">
        <v>16704.07</v>
      </c>
      <c r="M279" s="11">
        <f t="shared" si="96"/>
        <v>1.0693442870145629</v>
      </c>
      <c r="N279" s="10">
        <v>669.38</v>
      </c>
      <c r="O279" s="2">
        <v>205</v>
      </c>
      <c r="P279" s="10">
        <f t="shared" si="97"/>
        <v>0.46909080044220025</v>
      </c>
      <c r="Q279" s="9">
        <f t="shared" si="98"/>
        <v>24.954540022110013</v>
      </c>
      <c r="R279" s="9">
        <f t="shared" si="99"/>
        <v>53.197675159235665</v>
      </c>
      <c r="S279" s="11">
        <f t="shared" si="100"/>
        <v>1.5317073170731708</v>
      </c>
      <c r="T279" s="11">
        <f t="shared" si="101"/>
        <v>0.15023923444976076</v>
      </c>
      <c r="U279" s="12">
        <v>0.60599999999999998</v>
      </c>
    </row>
    <row r="280" spans="1:21" outlineLevel="2" x14ac:dyDescent="0.25">
      <c r="A280" s="2" t="str">
        <f ca="1">LOOKUP(B280,'Time Frame'!$E$4:$E$9,'Time Frame'!$D$4:$D$9)</f>
        <v>6 Months</v>
      </c>
      <c r="B280" s="2">
        <f t="shared" ca="1" si="93"/>
        <v>246</v>
      </c>
      <c r="C280" s="6">
        <f t="shared" ca="1" si="94"/>
        <v>45569</v>
      </c>
      <c r="D280" s="6">
        <v>45323</v>
      </c>
      <c r="E280" s="2" t="s">
        <v>78</v>
      </c>
      <c r="F280" s="2" t="s">
        <v>52</v>
      </c>
      <c r="G280" s="3">
        <v>1193</v>
      </c>
      <c r="H280" s="3">
        <v>173.16598832103969</v>
      </c>
      <c r="I280" s="2">
        <v>105</v>
      </c>
      <c r="J280" s="11">
        <f t="shared" si="95"/>
        <v>0.60635463706265513</v>
      </c>
      <c r="K280" s="9">
        <v>8658.2994160519847</v>
      </c>
      <c r="L280" s="9">
        <v>2914.58</v>
      </c>
      <c r="M280" s="11">
        <f t="shared" si="96"/>
        <v>0.33662268535049017</v>
      </c>
      <c r="N280" s="10">
        <v>324.8</v>
      </c>
      <c r="O280" s="2">
        <v>125</v>
      </c>
      <c r="P280" s="10">
        <f t="shared" si="97"/>
        <v>0.32327586206896552</v>
      </c>
      <c r="Q280" s="9">
        <f t="shared" si="98"/>
        <v>8.973460591133005</v>
      </c>
      <c r="R280" s="9">
        <f t="shared" si="99"/>
        <v>27.757904761904761</v>
      </c>
      <c r="S280" s="11">
        <f t="shared" si="100"/>
        <v>0.84</v>
      </c>
      <c r="T280" s="11">
        <f t="shared" si="101"/>
        <v>8.8013411567476954E-2</v>
      </c>
      <c r="U280" s="12">
        <v>0.46899999999999997</v>
      </c>
    </row>
    <row r="281" spans="1:21" outlineLevel="2" x14ac:dyDescent="0.25">
      <c r="A281" s="2" t="str">
        <f ca="1">LOOKUP(B281,'Time Frame'!$E$4:$E$9,'Time Frame'!$D$4:$D$9)</f>
        <v>6 Months</v>
      </c>
      <c r="B281" s="2">
        <f t="shared" ca="1" si="93"/>
        <v>246</v>
      </c>
      <c r="C281" s="6">
        <f t="shared" ca="1" si="94"/>
        <v>45569</v>
      </c>
      <c r="D281" s="6">
        <v>45323</v>
      </c>
      <c r="E281" s="5" t="s">
        <v>78</v>
      </c>
      <c r="F281" s="2" t="s">
        <v>52</v>
      </c>
      <c r="G281" s="4">
        <v>1379</v>
      </c>
      <c r="H281" s="3">
        <v>181.45152717843141</v>
      </c>
      <c r="I281" s="2">
        <v>157</v>
      </c>
      <c r="J281" s="11">
        <f t="shared" si="95"/>
        <v>0.86524485321974254</v>
      </c>
      <c r="K281" s="9">
        <v>9072.5763589215694</v>
      </c>
      <c r="L281" s="9">
        <v>5111.1899999999996</v>
      </c>
      <c r="M281" s="11">
        <f t="shared" si="96"/>
        <v>0.56336698615646064</v>
      </c>
      <c r="N281" s="10">
        <v>292.77</v>
      </c>
      <c r="O281" s="2">
        <v>100</v>
      </c>
      <c r="P281" s="10">
        <f t="shared" si="97"/>
        <v>0.53625713017044097</v>
      </c>
      <c r="Q281" s="9">
        <f t="shared" si="98"/>
        <v>17.458038733476791</v>
      </c>
      <c r="R281" s="9">
        <f t="shared" si="99"/>
        <v>32.555350318471334</v>
      </c>
      <c r="S281" s="11">
        <f t="shared" si="100"/>
        <v>1.57</v>
      </c>
      <c r="T281" s="11">
        <f t="shared" si="101"/>
        <v>0.11385061638868746</v>
      </c>
      <c r="U281" s="12">
        <v>0.60099999999999998</v>
      </c>
    </row>
    <row r="282" spans="1:21" outlineLevel="2" x14ac:dyDescent="0.25">
      <c r="A282" s="2" t="str">
        <f ca="1">LOOKUP(B282,'Time Frame'!$E$4:$E$9,'Time Frame'!$D$4:$D$9)</f>
        <v>6 Months</v>
      </c>
      <c r="B282" s="2">
        <f t="shared" ca="1" si="93"/>
        <v>246</v>
      </c>
      <c r="C282" s="6">
        <f t="shared" ca="1" si="94"/>
        <v>45569</v>
      </c>
      <c r="D282" s="6">
        <v>45323</v>
      </c>
      <c r="E282" s="2" t="s">
        <v>78</v>
      </c>
      <c r="F282" s="2" t="s">
        <v>52</v>
      </c>
      <c r="G282" s="3">
        <v>1145</v>
      </c>
      <c r="H282" s="3">
        <v>163.98146455816911</v>
      </c>
      <c r="I282" s="2">
        <v>137</v>
      </c>
      <c r="J282" s="11">
        <f t="shared" si="95"/>
        <v>0.83546027820358937</v>
      </c>
      <c r="K282" s="9">
        <v>8199.073227908455</v>
      </c>
      <c r="L282" s="9">
        <v>4903.62</v>
      </c>
      <c r="M282" s="11">
        <f t="shared" si="96"/>
        <v>0.59807003348973509</v>
      </c>
      <c r="N282" s="10">
        <v>361.32</v>
      </c>
      <c r="O282" s="2">
        <v>119</v>
      </c>
      <c r="P282" s="10">
        <f t="shared" si="97"/>
        <v>0.37916528285176576</v>
      </c>
      <c r="Q282" s="9">
        <f t="shared" si="98"/>
        <v>13.571404848887413</v>
      </c>
      <c r="R282" s="9">
        <f t="shared" si="99"/>
        <v>35.792846715328466</v>
      </c>
      <c r="S282" s="11">
        <f t="shared" si="100"/>
        <v>1.1512605042016806</v>
      </c>
      <c r="T282" s="11">
        <f t="shared" si="101"/>
        <v>0.11965065502183406</v>
      </c>
      <c r="U282" s="12">
        <v>0.56700000000000006</v>
      </c>
    </row>
    <row r="283" spans="1:21" outlineLevel="2" x14ac:dyDescent="0.25">
      <c r="A283" s="2" t="str">
        <f ca="1">LOOKUP(B283,'Time Frame'!$E$4:$E$9,'Time Frame'!$D$4:$D$9)</f>
        <v>6 Months</v>
      </c>
      <c r="B283" s="2">
        <f t="shared" ca="1" si="93"/>
        <v>246</v>
      </c>
      <c r="C283" s="6">
        <f t="shared" ca="1" si="94"/>
        <v>45569</v>
      </c>
      <c r="D283" s="6">
        <v>45323</v>
      </c>
      <c r="E283" s="2" t="s">
        <v>78</v>
      </c>
      <c r="F283" s="2" t="s">
        <v>52</v>
      </c>
      <c r="G283" s="3">
        <v>1692</v>
      </c>
      <c r="H283" s="3">
        <v>195.11726871101868</v>
      </c>
      <c r="I283" s="2">
        <v>157</v>
      </c>
      <c r="J283" s="11">
        <f t="shared" si="95"/>
        <v>0.80464430973829981</v>
      </c>
      <c r="K283" s="9">
        <v>9755.8634355509348</v>
      </c>
      <c r="L283" s="9">
        <v>7933.22</v>
      </c>
      <c r="M283" s="11">
        <f t="shared" si="96"/>
        <v>0.81317456444612424</v>
      </c>
      <c r="N283" s="10">
        <v>365.73</v>
      </c>
      <c r="O283" s="2">
        <v>178</v>
      </c>
      <c r="P283" s="10">
        <f t="shared" si="97"/>
        <v>0.4292784294424849</v>
      </c>
      <c r="Q283" s="9">
        <f t="shared" si="98"/>
        <v>21.691466382303886</v>
      </c>
      <c r="R283" s="9">
        <f t="shared" si="99"/>
        <v>50.530063694267518</v>
      </c>
      <c r="S283" s="11">
        <f t="shared" si="100"/>
        <v>0.8820224719101124</v>
      </c>
      <c r="T283" s="11">
        <f t="shared" si="101"/>
        <v>9.278959810874704E-2</v>
      </c>
      <c r="U283" s="12">
        <v>0.58799999999999997</v>
      </c>
    </row>
    <row r="284" spans="1:21" outlineLevel="1" x14ac:dyDescent="0.25">
      <c r="A284" s="2" t="str">
        <f ca="1">LOOKUP(B284,'Time Frame'!$E$4:$E$9,'Time Frame'!$D$4:$D$9)</f>
        <v>6 Months</v>
      </c>
      <c r="B284" s="2">
        <f t="shared" ca="1" si="93"/>
        <v>246</v>
      </c>
      <c r="C284" s="6">
        <f t="shared" ca="1" si="94"/>
        <v>45569</v>
      </c>
      <c r="D284" s="6">
        <v>45323</v>
      </c>
      <c r="E284" s="2" t="s">
        <v>78</v>
      </c>
      <c r="F284" s="13" t="s">
        <v>52</v>
      </c>
      <c r="G284" s="3">
        <f t="shared" ref="G284:I284" si="102">SUM(G245:G283)</f>
        <v>73821</v>
      </c>
      <c r="H284" s="3">
        <f t="shared" si="102"/>
        <v>10094.336826922627</v>
      </c>
      <c r="I284" s="3">
        <f t="shared" si="102"/>
        <v>9037</v>
      </c>
      <c r="J284" s="11">
        <f t="shared" si="95"/>
        <v>0.89525445355631472</v>
      </c>
      <c r="K284" s="9">
        <f t="shared" ref="K284:L284" si="103">SUM(K245:K283)</f>
        <v>504716.84134613135</v>
      </c>
      <c r="L284" s="9">
        <f t="shared" si="103"/>
        <v>378106.24000000005</v>
      </c>
      <c r="M284" s="11">
        <f t="shared" si="96"/>
        <v>0.74914528112743795</v>
      </c>
      <c r="N284" s="10">
        <f t="shared" ref="N284:O284" si="104">SUM(N245:N283)</f>
        <v>18188.929999999997</v>
      </c>
      <c r="O284" s="10">
        <f t="shared" si="104"/>
        <v>8013</v>
      </c>
      <c r="P284" s="10">
        <f t="shared" si="97"/>
        <v>0.49684066077553773</v>
      </c>
      <c r="Q284" s="9">
        <f t="shared" si="98"/>
        <v>20.787712086417404</v>
      </c>
      <c r="R284" s="9">
        <f t="shared" si="99"/>
        <v>41.839796392608172</v>
      </c>
      <c r="S284" s="11">
        <f t="shared" si="100"/>
        <v>1.127792337451641</v>
      </c>
      <c r="T284" s="11">
        <f t="shared" si="101"/>
        <v>0.1224177402094255</v>
      </c>
      <c r="U284" s="12">
        <v>0.56446153846153868</v>
      </c>
    </row>
    <row r="285" spans="1:21" outlineLevel="2" x14ac:dyDescent="0.25">
      <c r="A285" s="2" t="str">
        <f ca="1">LOOKUP(B285,'Time Frame'!$E$4:$E$9,'Time Frame'!$D$4:$D$9)</f>
        <v>6 Months</v>
      </c>
      <c r="B285" s="2">
        <f t="shared" ca="1" si="93"/>
        <v>246</v>
      </c>
      <c r="C285" s="6">
        <f t="shared" ca="1" si="94"/>
        <v>45569</v>
      </c>
      <c r="D285" s="6">
        <v>45323</v>
      </c>
      <c r="E285" s="2" t="s">
        <v>116</v>
      </c>
      <c r="F285" s="2" t="s">
        <v>35</v>
      </c>
      <c r="G285" s="3">
        <v>844</v>
      </c>
      <c r="H285" s="3">
        <v>187.02115384615382</v>
      </c>
      <c r="I285" s="2">
        <v>137</v>
      </c>
      <c r="J285" s="11">
        <f t="shared" si="95"/>
        <v>0.73253745462771602</v>
      </c>
      <c r="K285" s="9">
        <v>9351.0576923076915</v>
      </c>
      <c r="L285" s="9">
        <v>8362.2900000000009</v>
      </c>
      <c r="M285" s="11">
        <f t="shared" si="96"/>
        <v>0.89426140605238014</v>
      </c>
      <c r="N285" s="10">
        <v>283.97000000000003</v>
      </c>
      <c r="O285" s="2">
        <v>81</v>
      </c>
      <c r="P285" s="10">
        <f t="shared" si="97"/>
        <v>0.48244532873190826</v>
      </c>
      <c r="Q285" s="9">
        <f t="shared" si="98"/>
        <v>29.447793781033209</v>
      </c>
      <c r="R285" s="9">
        <f t="shared" si="99"/>
        <v>61.038613138686138</v>
      </c>
      <c r="S285" s="11">
        <f t="shared" si="100"/>
        <v>1.691358024691358</v>
      </c>
      <c r="T285" s="11">
        <f t="shared" si="101"/>
        <v>0.1623222748815166</v>
      </c>
      <c r="U285" s="12">
        <v>0.45200000000000001</v>
      </c>
    </row>
    <row r="286" spans="1:21" outlineLevel="2" x14ac:dyDescent="0.25">
      <c r="A286" s="2" t="str">
        <f ca="1">LOOKUP(B286,'Time Frame'!$E$4:$E$9,'Time Frame'!$D$4:$D$9)</f>
        <v>6 Months</v>
      </c>
      <c r="B286" s="2">
        <f t="shared" ca="1" si="93"/>
        <v>246</v>
      </c>
      <c r="C286" s="6">
        <f t="shared" ca="1" si="94"/>
        <v>45569</v>
      </c>
      <c r="D286" s="6">
        <v>45323</v>
      </c>
      <c r="E286" s="2" t="s">
        <v>116</v>
      </c>
      <c r="F286" s="2" t="s">
        <v>35</v>
      </c>
      <c r="G286" s="3">
        <v>1697</v>
      </c>
      <c r="H286" s="3">
        <v>258.86373626373626</v>
      </c>
      <c r="I286" s="2">
        <v>134</v>
      </c>
      <c r="J286" s="11">
        <f t="shared" si="95"/>
        <v>0.5176468590543627</v>
      </c>
      <c r="K286" s="9">
        <v>12943.186813186812</v>
      </c>
      <c r="L286" s="9">
        <v>5382.28</v>
      </c>
      <c r="M286" s="11">
        <f t="shared" si="96"/>
        <v>0.415838856201659</v>
      </c>
      <c r="N286" s="10">
        <v>286.08</v>
      </c>
      <c r="O286" s="2">
        <v>83</v>
      </c>
      <c r="P286" s="10">
        <f t="shared" si="97"/>
        <v>0.46840044742729309</v>
      </c>
      <c r="Q286" s="9">
        <f t="shared" si="98"/>
        <v>18.813898210290827</v>
      </c>
      <c r="R286" s="9">
        <f t="shared" si="99"/>
        <v>40.166268656716419</v>
      </c>
      <c r="S286" s="11">
        <f t="shared" si="100"/>
        <v>1.6144578313253013</v>
      </c>
      <c r="T286" s="11">
        <f t="shared" si="101"/>
        <v>7.8962875662934584E-2</v>
      </c>
      <c r="U286" s="12">
        <v>0.54100000000000004</v>
      </c>
    </row>
    <row r="287" spans="1:21" outlineLevel="2" x14ac:dyDescent="0.25">
      <c r="A287" s="2" t="str">
        <f ca="1">LOOKUP(B287,'Time Frame'!$E$4:$E$9,'Time Frame'!$D$4:$D$9)</f>
        <v>6 Months</v>
      </c>
      <c r="B287" s="2">
        <f t="shared" ca="1" si="93"/>
        <v>246</v>
      </c>
      <c r="C287" s="6">
        <f t="shared" ca="1" si="94"/>
        <v>45569</v>
      </c>
      <c r="D287" s="6">
        <v>45323</v>
      </c>
      <c r="E287" s="2" t="s">
        <v>116</v>
      </c>
      <c r="F287" s="2" t="s">
        <v>35</v>
      </c>
      <c r="G287" s="3">
        <v>1141</v>
      </c>
      <c r="H287" s="3">
        <v>200.99258241758241</v>
      </c>
      <c r="I287" s="2">
        <v>113</v>
      </c>
      <c r="J287" s="11">
        <f t="shared" si="95"/>
        <v>0.56220980217683392</v>
      </c>
      <c r="K287" s="9">
        <v>10049.629120879121</v>
      </c>
      <c r="L287" s="9">
        <v>3676.27</v>
      </c>
      <c r="M287" s="11">
        <f t="shared" si="96"/>
        <v>0.36581150963692555</v>
      </c>
      <c r="N287" s="10">
        <v>288.02999999999997</v>
      </c>
      <c r="O287" s="2">
        <v>75</v>
      </c>
      <c r="P287" s="10">
        <f t="shared" si="97"/>
        <v>0.39232024441898417</v>
      </c>
      <c r="Q287" s="9">
        <f t="shared" si="98"/>
        <v>12.763496857966185</v>
      </c>
      <c r="R287" s="9">
        <f t="shared" si="99"/>
        <v>32.533362831858405</v>
      </c>
      <c r="S287" s="11">
        <f t="shared" si="100"/>
        <v>1.5066666666666666</v>
      </c>
      <c r="T287" s="11">
        <f t="shared" si="101"/>
        <v>9.9035933391761616E-2</v>
      </c>
      <c r="U287" s="12">
        <v>0.58899999999999997</v>
      </c>
    </row>
    <row r="288" spans="1:21" outlineLevel="2" x14ac:dyDescent="0.25">
      <c r="A288" s="2" t="str">
        <f ca="1">LOOKUP(B288,'Time Frame'!$E$4:$E$9,'Time Frame'!$D$4:$D$9)</f>
        <v>6 Months</v>
      </c>
      <c r="B288" s="2">
        <f t="shared" ca="1" si="93"/>
        <v>246</v>
      </c>
      <c r="C288" s="6">
        <f t="shared" ca="1" si="94"/>
        <v>45569</v>
      </c>
      <c r="D288" s="6">
        <v>45323</v>
      </c>
      <c r="E288" s="2" t="s">
        <v>116</v>
      </c>
      <c r="F288" s="2" t="s">
        <v>35</v>
      </c>
      <c r="G288" s="3">
        <v>1877</v>
      </c>
      <c r="H288" s="3">
        <v>303.4689560439561</v>
      </c>
      <c r="I288" s="2">
        <v>180</v>
      </c>
      <c r="J288" s="11">
        <f t="shared" si="95"/>
        <v>0.59314139524020315</v>
      </c>
      <c r="K288" s="9">
        <v>15173.447802197805</v>
      </c>
      <c r="L288" s="9">
        <v>12521.65</v>
      </c>
      <c r="M288" s="11">
        <f t="shared" si="96"/>
        <v>0.82523432796772112</v>
      </c>
      <c r="N288" s="10">
        <v>462.4</v>
      </c>
      <c r="O288" s="2">
        <v>87</v>
      </c>
      <c r="P288" s="10">
        <f t="shared" si="97"/>
        <v>0.38927335640138411</v>
      </c>
      <c r="Q288" s="9">
        <f t="shared" si="98"/>
        <v>27.079692906574394</v>
      </c>
      <c r="R288" s="9">
        <f t="shared" si="99"/>
        <v>69.564722222222215</v>
      </c>
      <c r="S288" s="11">
        <f t="shared" si="100"/>
        <v>2.0689655172413794</v>
      </c>
      <c r="T288" s="11">
        <f t="shared" si="101"/>
        <v>9.5897709110282364E-2</v>
      </c>
      <c r="U288" s="12">
        <v>0.504</v>
      </c>
    </row>
    <row r="289" spans="1:21" outlineLevel="2" x14ac:dyDescent="0.25">
      <c r="A289" s="2" t="str">
        <f ca="1">LOOKUP(B289,'Time Frame'!$E$4:$E$9,'Time Frame'!$D$4:$D$9)</f>
        <v>6 Months</v>
      </c>
      <c r="B289" s="2">
        <f t="shared" ca="1" si="93"/>
        <v>246</v>
      </c>
      <c r="C289" s="6">
        <f t="shared" ca="1" si="94"/>
        <v>45569</v>
      </c>
      <c r="D289" s="6">
        <v>45323</v>
      </c>
      <c r="E289" s="5" t="s">
        <v>116</v>
      </c>
      <c r="F289" s="2" t="s">
        <v>35</v>
      </c>
      <c r="G289" s="4">
        <v>630</v>
      </c>
      <c r="H289" s="3">
        <v>102.29999999999998</v>
      </c>
      <c r="I289" s="2">
        <v>106</v>
      </c>
      <c r="J289" s="11">
        <f t="shared" si="95"/>
        <v>1.0361681329423267</v>
      </c>
      <c r="K289" s="9">
        <v>5114.9999999999991</v>
      </c>
      <c r="L289" s="9">
        <v>4902.1899999999996</v>
      </c>
      <c r="M289" s="11">
        <f t="shared" si="96"/>
        <v>0.95839491691104606</v>
      </c>
      <c r="N289" s="10">
        <v>280</v>
      </c>
      <c r="O289" s="2">
        <v>56</v>
      </c>
      <c r="P289" s="10">
        <f t="shared" si="97"/>
        <v>0.37857142857142856</v>
      </c>
      <c r="Q289" s="9">
        <f t="shared" si="98"/>
        <v>17.507821428571429</v>
      </c>
      <c r="R289" s="9">
        <f t="shared" si="99"/>
        <v>46.247075471698111</v>
      </c>
      <c r="S289" s="11">
        <f t="shared" si="100"/>
        <v>1.8928571428571428</v>
      </c>
      <c r="T289" s="11">
        <f t="shared" si="101"/>
        <v>0.16825396825396827</v>
      </c>
      <c r="U289" s="12">
        <v>0.45500000000000002</v>
      </c>
    </row>
    <row r="290" spans="1:21" outlineLevel="2" x14ac:dyDescent="0.25">
      <c r="A290" s="2" t="str">
        <f ca="1">LOOKUP(B290,'Time Frame'!$E$4:$E$9,'Time Frame'!$D$4:$D$9)</f>
        <v>6 Months</v>
      </c>
      <c r="B290" s="2">
        <f t="shared" ca="1" si="93"/>
        <v>246</v>
      </c>
      <c r="C290" s="6">
        <f t="shared" ca="1" si="94"/>
        <v>45569</v>
      </c>
      <c r="D290" s="6">
        <v>45323</v>
      </c>
      <c r="E290" s="2" t="s">
        <v>116</v>
      </c>
      <c r="F290" s="2" t="s">
        <v>35</v>
      </c>
      <c r="G290" s="3">
        <v>1244</v>
      </c>
      <c r="H290" s="3">
        <v>234.37067307692305</v>
      </c>
      <c r="I290" s="2">
        <v>242</v>
      </c>
      <c r="J290" s="11">
        <f t="shared" si="95"/>
        <v>1.0325523958391027</v>
      </c>
      <c r="K290" s="9">
        <v>11718.533653846152</v>
      </c>
      <c r="L290" s="9">
        <v>9438.7099999999991</v>
      </c>
      <c r="M290" s="11">
        <f t="shared" si="96"/>
        <v>0.80545145653971051</v>
      </c>
      <c r="N290" s="10">
        <v>584.65</v>
      </c>
      <c r="O290" s="2">
        <v>298</v>
      </c>
      <c r="P290" s="10">
        <f t="shared" si="97"/>
        <v>0.41392285983066796</v>
      </c>
      <c r="Q290" s="9">
        <f t="shared" si="98"/>
        <v>16.144205935174892</v>
      </c>
      <c r="R290" s="9">
        <f t="shared" si="99"/>
        <v>39.002933884297519</v>
      </c>
      <c r="S290" s="11">
        <f t="shared" si="100"/>
        <v>0.81208053691275173</v>
      </c>
      <c r="T290" s="11">
        <f t="shared" si="101"/>
        <v>0.19453376205787781</v>
      </c>
      <c r="U290" s="12">
        <v>0.55511811023622049</v>
      </c>
    </row>
    <row r="291" spans="1:21" outlineLevel="2" x14ac:dyDescent="0.25">
      <c r="A291" s="2" t="str">
        <f ca="1">LOOKUP(B291,'Time Frame'!$E$4:$E$9,'Time Frame'!$D$4:$D$9)</f>
        <v>6 Months</v>
      </c>
      <c r="B291" s="2">
        <f t="shared" ca="1" si="93"/>
        <v>246</v>
      </c>
      <c r="C291" s="6">
        <f t="shared" ca="1" si="94"/>
        <v>45569</v>
      </c>
      <c r="D291" s="6">
        <v>45323</v>
      </c>
      <c r="E291" s="2" t="s">
        <v>116</v>
      </c>
      <c r="F291" s="2" t="s">
        <v>35</v>
      </c>
      <c r="G291" s="3">
        <v>869</v>
      </c>
      <c r="H291" s="3">
        <v>136.23708791208787</v>
      </c>
      <c r="I291" s="2">
        <v>176</v>
      </c>
      <c r="J291" s="11">
        <f t="shared" si="95"/>
        <v>1.29186554628627</v>
      </c>
      <c r="K291" s="9">
        <v>6811.8543956043941</v>
      </c>
      <c r="L291" s="9">
        <v>9442.69</v>
      </c>
      <c r="M291" s="11">
        <f t="shared" si="96"/>
        <v>1.386214304007034</v>
      </c>
      <c r="N291" s="10">
        <v>301.52999999999997</v>
      </c>
      <c r="O291" s="2">
        <v>159</v>
      </c>
      <c r="P291" s="10">
        <f t="shared" si="97"/>
        <v>0.58368984843962468</v>
      </c>
      <c r="Q291" s="9">
        <f t="shared" si="98"/>
        <v>31.31592213046795</v>
      </c>
      <c r="R291" s="9">
        <f t="shared" si="99"/>
        <v>53.651647727272731</v>
      </c>
      <c r="S291" s="11">
        <f t="shared" si="100"/>
        <v>1.1069182389937107</v>
      </c>
      <c r="T291" s="11">
        <f t="shared" si="101"/>
        <v>0.20253164556962025</v>
      </c>
      <c r="U291" s="12">
        <v>0.50600000000000001</v>
      </c>
    </row>
    <row r="292" spans="1:21" outlineLevel="2" x14ac:dyDescent="0.25">
      <c r="A292" s="2" t="str">
        <f ca="1">LOOKUP(B292,'Time Frame'!$E$4:$E$9,'Time Frame'!$D$4:$D$9)</f>
        <v>6 Months</v>
      </c>
      <c r="B292" s="2">
        <f t="shared" ca="1" si="93"/>
        <v>246</v>
      </c>
      <c r="C292" s="6">
        <f t="shared" ca="1" si="94"/>
        <v>45569</v>
      </c>
      <c r="D292" s="6">
        <v>45323</v>
      </c>
      <c r="E292" s="2" t="s">
        <v>116</v>
      </c>
      <c r="F292" s="2" t="s">
        <v>35</v>
      </c>
      <c r="G292" s="3">
        <v>1232</v>
      </c>
      <c r="H292" s="3">
        <v>243.21181318681317</v>
      </c>
      <c r="I292" s="2">
        <v>242</v>
      </c>
      <c r="J292" s="11">
        <f t="shared" si="95"/>
        <v>0.99501745753656146</v>
      </c>
      <c r="K292" s="9">
        <v>12160.590659340658</v>
      </c>
      <c r="L292" s="9">
        <v>11287.28</v>
      </c>
      <c r="M292" s="11">
        <f t="shared" si="96"/>
        <v>0.92818517752919671</v>
      </c>
      <c r="N292" s="10">
        <v>408.25</v>
      </c>
      <c r="O292" s="2">
        <v>225</v>
      </c>
      <c r="P292" s="10">
        <f t="shared" si="97"/>
        <v>0.59277403551745256</v>
      </c>
      <c r="Q292" s="9">
        <f t="shared" si="98"/>
        <v>27.647960808328232</v>
      </c>
      <c r="R292" s="9">
        <f t="shared" si="99"/>
        <v>46.641652892561986</v>
      </c>
      <c r="S292" s="11">
        <f t="shared" si="100"/>
        <v>1.0755555555555556</v>
      </c>
      <c r="T292" s="11">
        <f t="shared" si="101"/>
        <v>0.19642857142857142</v>
      </c>
      <c r="U292" s="12">
        <v>0.59099999999999997</v>
      </c>
    </row>
    <row r="293" spans="1:21" outlineLevel="2" x14ac:dyDescent="0.25">
      <c r="A293" s="2" t="str">
        <f ca="1">LOOKUP(B293,'Time Frame'!$E$4:$E$9,'Time Frame'!$D$4:$D$9)</f>
        <v>6 Months</v>
      </c>
      <c r="B293" s="2">
        <f t="shared" ca="1" si="93"/>
        <v>246</v>
      </c>
      <c r="C293" s="6">
        <f t="shared" ca="1" si="94"/>
        <v>45569</v>
      </c>
      <c r="D293" s="6">
        <v>45323</v>
      </c>
      <c r="E293" s="2" t="s">
        <v>116</v>
      </c>
      <c r="F293" s="2" t="s">
        <v>35</v>
      </c>
      <c r="G293" s="3">
        <v>1243</v>
      </c>
      <c r="H293" s="3">
        <v>219.58516483516482</v>
      </c>
      <c r="I293" s="2">
        <v>156</v>
      </c>
      <c r="J293" s="11">
        <f t="shared" si="95"/>
        <v>0.71043050707502919</v>
      </c>
      <c r="K293" s="9">
        <v>10979.258241758242</v>
      </c>
      <c r="L293" s="9">
        <v>6215.61</v>
      </c>
      <c r="M293" s="11">
        <f t="shared" si="96"/>
        <v>0.56612294411290021</v>
      </c>
      <c r="N293" s="10">
        <v>288.08</v>
      </c>
      <c r="O293" s="2">
        <v>164</v>
      </c>
      <c r="P293" s="10">
        <f t="shared" si="97"/>
        <v>0.54151624548736466</v>
      </c>
      <c r="Q293" s="9">
        <f t="shared" si="98"/>
        <v>21.575985837267424</v>
      </c>
      <c r="R293" s="9">
        <f t="shared" si="99"/>
        <v>39.843653846153842</v>
      </c>
      <c r="S293" s="11">
        <f t="shared" si="100"/>
        <v>0.95121951219512191</v>
      </c>
      <c r="T293" s="11">
        <f t="shared" si="101"/>
        <v>0.12550281576830249</v>
      </c>
      <c r="U293" s="12">
        <v>0.42099999999999999</v>
      </c>
    </row>
    <row r="294" spans="1:21" outlineLevel="1" x14ac:dyDescent="0.25">
      <c r="A294" s="2" t="str">
        <f ca="1">LOOKUP(B294,'Time Frame'!$E$4:$E$9,'Time Frame'!$D$4:$D$9)</f>
        <v>6 Months</v>
      </c>
      <c r="B294" s="2">
        <f t="shared" ca="1" si="93"/>
        <v>246</v>
      </c>
      <c r="C294" s="6">
        <f t="shared" ca="1" si="94"/>
        <v>45569</v>
      </c>
      <c r="D294" s="6">
        <v>45323</v>
      </c>
      <c r="E294" s="2" t="s">
        <v>116</v>
      </c>
      <c r="F294" s="13" t="s">
        <v>35</v>
      </c>
      <c r="G294" s="3">
        <f t="shared" ref="G294:I294" si="105">SUM(G285:G293)</f>
        <v>10777</v>
      </c>
      <c r="H294" s="3">
        <f t="shared" si="105"/>
        <v>1886.0511675824175</v>
      </c>
      <c r="I294" s="3">
        <f t="shared" si="105"/>
        <v>1486</v>
      </c>
      <c r="J294" s="11">
        <f t="shared" si="95"/>
        <v>0.78788954697596458</v>
      </c>
      <c r="K294" s="9">
        <f t="shared" ref="K294:L294" si="106">SUM(K285:K293)</f>
        <v>94302.558379120877</v>
      </c>
      <c r="L294" s="9">
        <f t="shared" si="106"/>
        <v>71228.97</v>
      </c>
      <c r="M294" s="11">
        <f t="shared" si="96"/>
        <v>0.75532383452038454</v>
      </c>
      <c r="N294" s="10">
        <f t="shared" ref="N294:O294" si="107">SUM(N285:N293)</f>
        <v>3182.99</v>
      </c>
      <c r="O294" s="10">
        <f t="shared" si="107"/>
        <v>1228</v>
      </c>
      <c r="P294" s="10">
        <f t="shared" si="97"/>
        <v>0.46685663479935535</v>
      </c>
      <c r="Q294" s="9">
        <f t="shared" si="98"/>
        <v>22.378006214282799</v>
      </c>
      <c r="R294" s="9">
        <f t="shared" si="99"/>
        <v>47.933358008075373</v>
      </c>
      <c r="S294" s="11">
        <f t="shared" si="100"/>
        <v>1.2100977198697069</v>
      </c>
      <c r="T294" s="11">
        <f t="shared" si="101"/>
        <v>0.13788623921313908</v>
      </c>
      <c r="U294" s="12">
        <v>0.51267979002624686</v>
      </c>
    </row>
    <row r="295" spans="1:21" outlineLevel="2" x14ac:dyDescent="0.25">
      <c r="A295" s="2" t="str">
        <f ca="1">LOOKUP(B295,'Time Frame'!$E$4:$E$9,'Time Frame'!$D$4:$D$9)</f>
        <v>6 Months</v>
      </c>
      <c r="B295" s="2">
        <f t="shared" ca="1" si="93"/>
        <v>246</v>
      </c>
      <c r="C295" s="6">
        <f t="shared" ca="1" si="94"/>
        <v>45569</v>
      </c>
      <c r="D295" s="6">
        <v>45323</v>
      </c>
      <c r="E295" s="5" t="s">
        <v>165</v>
      </c>
      <c r="F295" s="2" t="s">
        <v>35</v>
      </c>
      <c r="G295" s="4">
        <v>1379</v>
      </c>
      <c r="H295" s="3">
        <v>218.53784230081192</v>
      </c>
      <c r="I295" s="2">
        <v>149</v>
      </c>
      <c r="J295" s="11">
        <f t="shared" si="95"/>
        <v>0.68180411424994847</v>
      </c>
      <c r="K295" s="9">
        <v>9834.2029035365358</v>
      </c>
      <c r="L295" s="9">
        <v>4293.47</v>
      </c>
      <c r="M295" s="11">
        <f t="shared" si="96"/>
        <v>0.43658546016535821</v>
      </c>
      <c r="N295" s="10">
        <v>437.4</v>
      </c>
      <c r="O295" s="2">
        <v>209</v>
      </c>
      <c r="P295" s="10">
        <f t="shared" si="97"/>
        <v>0.34064929126657523</v>
      </c>
      <c r="Q295" s="9">
        <f t="shared" si="98"/>
        <v>9.8158893461362613</v>
      </c>
      <c r="R295" s="9">
        <f t="shared" si="99"/>
        <v>28.815234899328861</v>
      </c>
      <c r="S295" s="11">
        <f t="shared" si="100"/>
        <v>0.71291866028708128</v>
      </c>
      <c r="T295" s="11">
        <f t="shared" si="101"/>
        <v>0.10804931109499638</v>
      </c>
      <c r="U295" s="12">
        <v>0.60199999999999998</v>
      </c>
    </row>
    <row r="296" spans="1:21" outlineLevel="2" x14ac:dyDescent="0.25">
      <c r="A296" s="2" t="str">
        <f ca="1">LOOKUP(B296,'Time Frame'!$E$4:$E$9,'Time Frame'!$D$4:$D$9)</f>
        <v>6 Months</v>
      </c>
      <c r="B296" s="2">
        <f t="shared" ca="1" si="93"/>
        <v>246</v>
      </c>
      <c r="C296" s="6">
        <f t="shared" ca="1" si="94"/>
        <v>45569</v>
      </c>
      <c r="D296" s="6">
        <v>45323</v>
      </c>
      <c r="E296" s="5" t="s">
        <v>165</v>
      </c>
      <c r="F296" s="2" t="s">
        <v>35</v>
      </c>
      <c r="G296" s="4">
        <v>2527</v>
      </c>
      <c r="H296" s="3">
        <v>297.9212462210279</v>
      </c>
      <c r="I296" s="2">
        <v>347</v>
      </c>
      <c r="J296" s="11">
        <f t="shared" si="95"/>
        <v>1.1647373404935362</v>
      </c>
      <c r="K296" s="9">
        <v>13406.456079946256</v>
      </c>
      <c r="L296" s="9">
        <v>15449.21</v>
      </c>
      <c r="M296" s="11">
        <f t="shared" si="96"/>
        <v>1.1523709105428206</v>
      </c>
      <c r="N296" s="10">
        <v>724.55</v>
      </c>
      <c r="O296" s="2">
        <v>312</v>
      </c>
      <c r="P296" s="10">
        <f t="shared" si="97"/>
        <v>0.47891794907183771</v>
      </c>
      <c r="Q296" s="9">
        <f t="shared" si="98"/>
        <v>21.322489821268373</v>
      </c>
      <c r="R296" s="9">
        <f t="shared" si="99"/>
        <v>44.522219020172905</v>
      </c>
      <c r="S296" s="11">
        <f t="shared" si="100"/>
        <v>1.1121794871794872</v>
      </c>
      <c r="T296" s="11">
        <f t="shared" si="101"/>
        <v>0.1373169766521567</v>
      </c>
      <c r="U296" s="12">
        <v>0.66400000000000003</v>
      </c>
    </row>
    <row r="297" spans="1:21" outlineLevel="2" x14ac:dyDescent="0.25">
      <c r="A297" s="2" t="str">
        <f ca="1">LOOKUP(B297,'Time Frame'!$E$4:$E$9,'Time Frame'!$D$4:$D$9)</f>
        <v>6 Months</v>
      </c>
      <c r="B297" s="2">
        <f t="shared" ca="1" si="93"/>
        <v>246</v>
      </c>
      <c r="C297" s="6">
        <f t="shared" ca="1" si="94"/>
        <v>45569</v>
      </c>
      <c r="D297" s="6">
        <v>45323</v>
      </c>
      <c r="E297" s="5" t="s">
        <v>165</v>
      </c>
      <c r="F297" s="2" t="s">
        <v>35</v>
      </c>
      <c r="G297" s="4">
        <v>1450</v>
      </c>
      <c r="H297" s="3">
        <v>180.45799217731425</v>
      </c>
      <c r="I297" s="2">
        <v>154</v>
      </c>
      <c r="J297" s="11">
        <f t="shared" si="95"/>
        <v>0.85338420394638337</v>
      </c>
      <c r="K297" s="9">
        <v>8120.6096479791413</v>
      </c>
      <c r="L297" s="9">
        <v>7449.35</v>
      </c>
      <c r="M297" s="11">
        <f t="shared" si="96"/>
        <v>0.91733876185685304</v>
      </c>
      <c r="N297" s="10">
        <v>1221.7</v>
      </c>
      <c r="O297" s="2">
        <v>243</v>
      </c>
      <c r="P297" s="10">
        <f t="shared" si="97"/>
        <v>0.12605385937627894</v>
      </c>
      <c r="Q297" s="9">
        <f t="shared" si="98"/>
        <v>6.0975280347057383</v>
      </c>
      <c r="R297" s="9">
        <f t="shared" si="99"/>
        <v>48.372402597402598</v>
      </c>
      <c r="S297" s="11">
        <f t="shared" si="100"/>
        <v>0.63374485596707819</v>
      </c>
      <c r="T297" s="11">
        <f t="shared" si="101"/>
        <v>0.10620689655172413</v>
      </c>
      <c r="U297" s="12">
        <v>0.59399999999999997</v>
      </c>
    </row>
    <row r="298" spans="1:21" outlineLevel="2" x14ac:dyDescent="0.25">
      <c r="A298" s="2" t="str">
        <f ca="1">LOOKUP(B298,'Time Frame'!$E$4:$E$9,'Time Frame'!$D$4:$D$9)</f>
        <v>6 Months</v>
      </c>
      <c r="B298" s="2">
        <f t="shared" ca="1" si="93"/>
        <v>246</v>
      </c>
      <c r="C298" s="6">
        <f t="shared" ca="1" si="94"/>
        <v>45569</v>
      </c>
      <c r="D298" s="6">
        <v>45323</v>
      </c>
      <c r="E298" s="5" t="s">
        <v>165</v>
      </c>
      <c r="F298" s="2" t="s">
        <v>35</v>
      </c>
      <c r="G298" s="4">
        <v>1055</v>
      </c>
      <c r="H298" s="3">
        <v>110.95877531340406</v>
      </c>
      <c r="I298" s="2">
        <v>107</v>
      </c>
      <c r="J298" s="11">
        <f t="shared" si="95"/>
        <v>0.96432210699674303</v>
      </c>
      <c r="K298" s="9">
        <v>4993.1448891031823</v>
      </c>
      <c r="L298" s="9">
        <v>3483.38</v>
      </c>
      <c r="M298" s="11">
        <f t="shared" si="96"/>
        <v>0.6976324695888505</v>
      </c>
      <c r="N298" s="10">
        <v>391.23</v>
      </c>
      <c r="O298" s="2">
        <v>133</v>
      </c>
      <c r="P298" s="10">
        <f t="shared" si="97"/>
        <v>0.27349640876210923</v>
      </c>
      <c r="Q298" s="9">
        <f t="shared" si="98"/>
        <v>8.9036628070444497</v>
      </c>
      <c r="R298" s="9">
        <f t="shared" si="99"/>
        <v>32.55495327102804</v>
      </c>
      <c r="S298" s="11">
        <f t="shared" si="100"/>
        <v>0.80451127819548873</v>
      </c>
      <c r="T298" s="11">
        <f t="shared" si="101"/>
        <v>0.1014218009478673</v>
      </c>
      <c r="U298" s="12">
        <v>0.313</v>
      </c>
    </row>
    <row r="299" spans="1:21" outlineLevel="2" x14ac:dyDescent="0.25">
      <c r="A299" s="2" t="str">
        <f ca="1">LOOKUP(B299,'Time Frame'!$E$4:$E$9,'Time Frame'!$D$4:$D$9)</f>
        <v>6 Months</v>
      </c>
      <c r="B299" s="2">
        <f t="shared" ca="1" si="93"/>
        <v>246</v>
      </c>
      <c r="C299" s="6">
        <f t="shared" ca="1" si="94"/>
        <v>45569</v>
      </c>
      <c r="D299" s="6">
        <v>45323</v>
      </c>
      <c r="E299" s="5" t="s">
        <v>165</v>
      </c>
      <c r="F299" s="2" t="s">
        <v>35</v>
      </c>
      <c r="G299" s="4">
        <v>1601</v>
      </c>
      <c r="H299" s="3">
        <v>200.64680560966113</v>
      </c>
      <c r="I299" s="2">
        <v>149</v>
      </c>
      <c r="J299" s="11">
        <f t="shared" si="95"/>
        <v>0.74259841589437026</v>
      </c>
      <c r="K299" s="9">
        <v>9029.1062524347508</v>
      </c>
      <c r="L299" s="9">
        <v>6129.19</v>
      </c>
      <c r="M299" s="11">
        <f t="shared" si="96"/>
        <v>0.67882576953253015</v>
      </c>
      <c r="N299" s="10">
        <v>383.13</v>
      </c>
      <c r="O299" s="2">
        <v>214</v>
      </c>
      <c r="P299" s="10">
        <f t="shared" si="97"/>
        <v>0.3889019392895362</v>
      </c>
      <c r="Q299" s="9">
        <f t="shared" si="98"/>
        <v>15.99767702868478</v>
      </c>
      <c r="R299" s="9">
        <f t="shared" si="99"/>
        <v>41.135503355704692</v>
      </c>
      <c r="S299" s="11">
        <f t="shared" si="100"/>
        <v>0.69626168224299068</v>
      </c>
      <c r="T299" s="11">
        <f t="shared" si="101"/>
        <v>9.3066833229231732E-2</v>
      </c>
      <c r="U299" s="12">
        <v>0.629</v>
      </c>
    </row>
    <row r="300" spans="1:21" outlineLevel="2" x14ac:dyDescent="0.25">
      <c r="A300" s="2" t="str">
        <f ca="1">LOOKUP(B300,'Time Frame'!$E$4:$E$9,'Time Frame'!$D$4:$D$9)</f>
        <v>6 Months</v>
      </c>
      <c r="B300" s="2">
        <f t="shared" ca="1" si="93"/>
        <v>246</v>
      </c>
      <c r="C300" s="6">
        <f t="shared" ca="1" si="94"/>
        <v>45569</v>
      </c>
      <c r="D300" s="6">
        <v>45323</v>
      </c>
      <c r="E300" s="5" t="s">
        <v>165</v>
      </c>
      <c r="F300" s="2" t="s">
        <v>35</v>
      </c>
      <c r="G300" s="4">
        <v>2583</v>
      </c>
      <c r="H300" s="3">
        <v>294.93163775726049</v>
      </c>
      <c r="I300" s="2">
        <v>200</v>
      </c>
      <c r="J300" s="11">
        <f t="shared" si="95"/>
        <v>0.67812324754595266</v>
      </c>
      <c r="K300" s="9">
        <v>13271.923699076722</v>
      </c>
      <c r="L300" s="9">
        <v>4339.2700000000004</v>
      </c>
      <c r="M300" s="11">
        <f t="shared" si="96"/>
        <v>0.32695109604208072</v>
      </c>
      <c r="N300" s="10">
        <v>482.73</v>
      </c>
      <c r="O300" s="2">
        <v>317</v>
      </c>
      <c r="P300" s="10">
        <f t="shared" si="97"/>
        <v>0.41431027696642014</v>
      </c>
      <c r="Q300" s="9">
        <f t="shared" si="98"/>
        <v>8.9890207776603912</v>
      </c>
      <c r="R300" s="9">
        <f t="shared" si="99"/>
        <v>21.696350000000002</v>
      </c>
      <c r="S300" s="11">
        <f t="shared" si="100"/>
        <v>0.63091482649842268</v>
      </c>
      <c r="T300" s="11">
        <f t="shared" si="101"/>
        <v>7.7429345722028656E-2</v>
      </c>
      <c r="U300" s="12">
        <v>0.626</v>
      </c>
    </row>
    <row r="301" spans="1:21" outlineLevel="2" x14ac:dyDescent="0.25">
      <c r="A301" s="2" t="str">
        <f ca="1">LOOKUP(B301,'Time Frame'!$E$4:$E$9,'Time Frame'!$D$4:$D$9)</f>
        <v>6 Months</v>
      </c>
      <c r="B301" s="2">
        <f t="shared" ca="1" si="93"/>
        <v>246</v>
      </c>
      <c r="C301" s="6">
        <f t="shared" ca="1" si="94"/>
        <v>45569</v>
      </c>
      <c r="D301" s="6">
        <v>45323</v>
      </c>
      <c r="E301" s="5" t="s">
        <v>165</v>
      </c>
      <c r="F301" s="2" t="s">
        <v>35</v>
      </c>
      <c r="G301" s="4">
        <v>1560</v>
      </c>
      <c r="H301" s="3">
        <v>202.38593988792667</v>
      </c>
      <c r="I301" s="2">
        <v>109</v>
      </c>
      <c r="J301" s="11">
        <f t="shared" si="95"/>
        <v>0.53857496257081838</v>
      </c>
      <c r="K301" s="9">
        <v>9107.3672949567008</v>
      </c>
      <c r="L301" s="9">
        <v>2044.44</v>
      </c>
      <c r="M301" s="11">
        <f t="shared" si="96"/>
        <v>0.22448199724327908</v>
      </c>
      <c r="N301" s="10">
        <v>465.4</v>
      </c>
      <c r="O301" s="2">
        <v>118</v>
      </c>
      <c r="P301" s="10">
        <f t="shared" si="97"/>
        <v>0.23420713364847445</v>
      </c>
      <c r="Q301" s="9">
        <f t="shared" si="98"/>
        <v>4.3928663515255701</v>
      </c>
      <c r="R301" s="9">
        <f t="shared" si="99"/>
        <v>18.756330275229359</v>
      </c>
      <c r="S301" s="11">
        <f t="shared" si="100"/>
        <v>0.92372881355932202</v>
      </c>
      <c r="T301" s="11">
        <f t="shared" si="101"/>
        <v>6.9871794871794873E-2</v>
      </c>
      <c r="U301" s="12">
        <v>0.63500000000000001</v>
      </c>
    </row>
    <row r="302" spans="1:21" outlineLevel="2" x14ac:dyDescent="0.25">
      <c r="A302" s="2" t="str">
        <f ca="1">LOOKUP(B302,'Time Frame'!$E$4:$E$9,'Time Frame'!$D$4:$D$9)</f>
        <v>6 Months</v>
      </c>
      <c r="B302" s="2">
        <f t="shared" ca="1" si="93"/>
        <v>246</v>
      </c>
      <c r="C302" s="6">
        <f t="shared" ca="1" si="94"/>
        <v>45569</v>
      </c>
      <c r="D302" s="6">
        <v>45323</v>
      </c>
      <c r="E302" s="5" t="s">
        <v>165</v>
      </c>
      <c r="F302" s="2" t="s">
        <v>35</v>
      </c>
      <c r="G302" s="4">
        <v>2779</v>
      </c>
      <c r="H302" s="3">
        <v>316.60728117194736</v>
      </c>
      <c r="I302" s="2">
        <v>134</v>
      </c>
      <c r="J302" s="11">
        <f t="shared" si="95"/>
        <v>0.4232372657507692</v>
      </c>
      <c r="K302" s="9">
        <v>14247.327652737631</v>
      </c>
      <c r="L302" s="9">
        <v>2648.02</v>
      </c>
      <c r="M302" s="11">
        <f t="shared" si="96"/>
        <v>0.18586081997568024</v>
      </c>
      <c r="N302" s="10">
        <v>425.05</v>
      </c>
      <c r="O302" s="2">
        <v>153</v>
      </c>
      <c r="P302" s="10">
        <f t="shared" si="97"/>
        <v>0.31525702858487237</v>
      </c>
      <c r="Q302" s="9">
        <f t="shared" si="98"/>
        <v>6.2299023644277138</v>
      </c>
      <c r="R302" s="9">
        <f t="shared" si="99"/>
        <v>19.761343283582089</v>
      </c>
      <c r="S302" s="11">
        <f t="shared" si="100"/>
        <v>0.87581699346405228</v>
      </c>
      <c r="T302" s="11">
        <f t="shared" si="101"/>
        <v>4.8218783735156534E-2</v>
      </c>
      <c r="U302" s="12">
        <v>0.69799999999999995</v>
      </c>
    </row>
    <row r="303" spans="1:21" outlineLevel="2" x14ac:dyDescent="0.25">
      <c r="A303" s="2" t="str">
        <f ca="1">LOOKUP(B303,'Time Frame'!$E$4:$E$9,'Time Frame'!$D$4:$D$9)</f>
        <v>6 Months</v>
      </c>
      <c r="B303" s="2">
        <f t="shared" ca="1" si="93"/>
        <v>246</v>
      </c>
      <c r="C303" s="6">
        <f t="shared" ca="1" si="94"/>
        <v>45569</v>
      </c>
      <c r="D303" s="6">
        <v>45323</v>
      </c>
      <c r="E303" s="5" t="s">
        <v>165</v>
      </c>
      <c r="F303" s="2" t="s">
        <v>35</v>
      </c>
      <c r="G303" s="4">
        <v>1592</v>
      </c>
      <c r="H303" s="3">
        <v>244.0559044930605</v>
      </c>
      <c r="I303" s="2">
        <v>119</v>
      </c>
      <c r="J303" s="11">
        <f t="shared" si="95"/>
        <v>0.48759320225085417</v>
      </c>
      <c r="K303" s="9">
        <v>10982.515702187722</v>
      </c>
      <c r="L303" s="9">
        <v>3527.93</v>
      </c>
      <c r="M303" s="11">
        <f t="shared" si="96"/>
        <v>0.3212315006567425</v>
      </c>
      <c r="N303" s="10">
        <v>473.53</v>
      </c>
      <c r="O303" s="2">
        <v>139</v>
      </c>
      <c r="P303" s="10">
        <f t="shared" si="97"/>
        <v>0.2513040356471607</v>
      </c>
      <c r="Q303" s="9">
        <f t="shared" si="98"/>
        <v>7.4502777015183836</v>
      </c>
      <c r="R303" s="9">
        <f t="shared" si="99"/>
        <v>29.646470588235292</v>
      </c>
      <c r="S303" s="11">
        <f t="shared" si="100"/>
        <v>0.85611510791366907</v>
      </c>
      <c r="T303" s="11">
        <f t="shared" si="101"/>
        <v>7.4748743718592969E-2</v>
      </c>
      <c r="U303" s="12">
        <v>0.67799999999999994</v>
      </c>
    </row>
    <row r="304" spans="1:21" outlineLevel="2" x14ac:dyDescent="0.25">
      <c r="A304" s="2" t="str">
        <f ca="1">LOOKUP(B304,'Time Frame'!$E$4:$E$9,'Time Frame'!$D$4:$D$9)</f>
        <v>6 Months</v>
      </c>
      <c r="B304" s="2">
        <f t="shared" ca="1" si="93"/>
        <v>246</v>
      </c>
      <c r="C304" s="6">
        <f t="shared" ca="1" si="94"/>
        <v>45569</v>
      </c>
      <c r="D304" s="6">
        <v>45323</v>
      </c>
      <c r="E304" s="5" t="s">
        <v>165</v>
      </c>
      <c r="F304" s="2" t="s">
        <v>35</v>
      </c>
      <c r="G304" s="4">
        <v>1461</v>
      </c>
      <c r="H304" s="3">
        <v>193.46791744840527</v>
      </c>
      <c r="I304" s="2">
        <v>140</v>
      </c>
      <c r="J304" s="11">
        <f t="shared" si="95"/>
        <v>0.72363419137612683</v>
      </c>
      <c r="K304" s="9">
        <v>8706.0562851782379</v>
      </c>
      <c r="L304" s="9">
        <v>5432.73</v>
      </c>
      <c r="M304" s="11">
        <f t="shared" si="96"/>
        <v>0.62401733024044836</v>
      </c>
      <c r="N304" s="10">
        <v>365.37</v>
      </c>
      <c r="O304" s="2">
        <v>182</v>
      </c>
      <c r="P304" s="10">
        <f t="shared" si="97"/>
        <v>0.38317322166570872</v>
      </c>
      <c r="Q304" s="9">
        <f t="shared" si="98"/>
        <v>14.869118975285327</v>
      </c>
      <c r="R304" s="9">
        <f t="shared" si="99"/>
        <v>38.805214285714285</v>
      </c>
      <c r="S304" s="11">
        <f t="shared" si="100"/>
        <v>0.76923076923076927</v>
      </c>
      <c r="T304" s="11">
        <f t="shared" si="101"/>
        <v>9.5824777549623541E-2</v>
      </c>
      <c r="U304" s="12">
        <v>0.80299999999999994</v>
      </c>
    </row>
    <row r="305" spans="1:21" outlineLevel="2" x14ac:dyDescent="0.25">
      <c r="A305" s="2" t="str">
        <f ca="1">LOOKUP(B305,'Time Frame'!$E$4:$E$9,'Time Frame'!$D$4:$D$9)</f>
        <v>6 Months</v>
      </c>
      <c r="B305" s="2">
        <f t="shared" ca="1" si="93"/>
        <v>246</v>
      </c>
      <c r="C305" s="6">
        <f t="shared" ca="1" si="94"/>
        <v>45569</v>
      </c>
      <c r="D305" s="6">
        <v>45323</v>
      </c>
      <c r="E305" s="5" t="s">
        <v>165</v>
      </c>
      <c r="F305" s="2" t="s">
        <v>35</v>
      </c>
      <c r="G305" s="4">
        <v>2927</v>
      </c>
      <c r="H305" s="3">
        <v>368.67678890876567</v>
      </c>
      <c r="I305" s="2">
        <v>231</v>
      </c>
      <c r="J305" s="11">
        <f t="shared" si="95"/>
        <v>0.62656507528919658</v>
      </c>
      <c r="K305" s="9">
        <v>16590.455500894455</v>
      </c>
      <c r="L305" s="9">
        <v>8728.64</v>
      </c>
      <c r="M305" s="11">
        <f t="shared" si="96"/>
        <v>0.52612419228208684</v>
      </c>
      <c r="N305" s="10">
        <v>406.65</v>
      </c>
      <c r="O305" s="2">
        <v>307</v>
      </c>
      <c r="P305" s="10">
        <f t="shared" si="97"/>
        <v>0.5680560678716341</v>
      </c>
      <c r="Q305" s="9">
        <f t="shared" si="98"/>
        <v>21.46474855526866</v>
      </c>
      <c r="R305" s="9">
        <f t="shared" si="99"/>
        <v>37.786320346320345</v>
      </c>
      <c r="S305" s="11">
        <f t="shared" si="100"/>
        <v>0.75244299674267101</v>
      </c>
      <c r="T305" s="11">
        <f t="shared" si="101"/>
        <v>7.8920396310215232E-2</v>
      </c>
      <c r="U305" s="12">
        <v>0.65900000000000003</v>
      </c>
    </row>
    <row r="306" spans="1:21" outlineLevel="2" x14ac:dyDescent="0.25">
      <c r="A306" s="2" t="str">
        <f ca="1">LOOKUP(B306,'Time Frame'!$E$4:$E$9,'Time Frame'!$D$4:$D$9)</f>
        <v>6 Months</v>
      </c>
      <c r="B306" s="2">
        <f t="shared" ca="1" si="93"/>
        <v>246</v>
      </c>
      <c r="C306" s="6">
        <f t="shared" ca="1" si="94"/>
        <v>45569</v>
      </c>
      <c r="D306" s="6">
        <v>45323</v>
      </c>
      <c r="E306" s="5" t="s">
        <v>165</v>
      </c>
      <c r="F306" s="2" t="s">
        <v>35</v>
      </c>
      <c r="G306" s="4">
        <v>2046</v>
      </c>
      <c r="H306" s="3">
        <v>287.17592606795</v>
      </c>
      <c r="I306" s="2">
        <v>158</v>
      </c>
      <c r="J306" s="11">
        <f t="shared" si="95"/>
        <v>0.55018539389201759</v>
      </c>
      <c r="K306" s="9">
        <v>12922.916673057751</v>
      </c>
      <c r="L306" s="9">
        <v>5118.49</v>
      </c>
      <c r="M306" s="11">
        <f t="shared" si="96"/>
        <v>0.39607854244477536</v>
      </c>
      <c r="N306" s="10">
        <v>542.41999999999996</v>
      </c>
      <c r="O306" s="2">
        <v>228</v>
      </c>
      <c r="P306" s="10">
        <f t="shared" si="97"/>
        <v>0.29128719442498435</v>
      </c>
      <c r="Q306" s="9">
        <f t="shared" si="98"/>
        <v>9.4363961505844181</v>
      </c>
      <c r="R306" s="9">
        <f t="shared" si="99"/>
        <v>32.395506329113921</v>
      </c>
      <c r="S306" s="11">
        <f t="shared" si="100"/>
        <v>0.69298245614035092</v>
      </c>
      <c r="T306" s="11">
        <f t="shared" si="101"/>
        <v>7.7223851417399805E-2</v>
      </c>
      <c r="U306" s="12">
        <v>0.73799999999999999</v>
      </c>
    </row>
    <row r="307" spans="1:21" outlineLevel="1" x14ac:dyDescent="0.25">
      <c r="A307" s="2" t="str">
        <f ca="1">LOOKUP(B307,'Time Frame'!$E$4:$E$9,'Time Frame'!$D$4:$D$9)</f>
        <v>6 Months</v>
      </c>
      <c r="B307" s="2">
        <f t="shared" ca="1" si="93"/>
        <v>246</v>
      </c>
      <c r="C307" s="6">
        <f t="shared" ca="1" si="94"/>
        <v>45569</v>
      </c>
      <c r="D307" s="6">
        <v>45323</v>
      </c>
      <c r="E307" s="5" t="s">
        <v>165</v>
      </c>
      <c r="F307" s="13" t="s">
        <v>35</v>
      </c>
      <c r="G307" s="4">
        <f t="shared" ref="G307:I307" si="108">SUM(G295:G306)</f>
        <v>22960</v>
      </c>
      <c r="H307" s="3">
        <f t="shared" si="108"/>
        <v>2915.8240573575354</v>
      </c>
      <c r="I307" s="3">
        <f t="shared" si="108"/>
        <v>1997</v>
      </c>
      <c r="J307" s="11">
        <f t="shared" si="95"/>
        <v>0.68488357346560225</v>
      </c>
      <c r="K307" s="9">
        <f t="shared" ref="K307:L307" si="109">SUM(K295:K306)</f>
        <v>131212.08258108908</v>
      </c>
      <c r="L307" s="9">
        <f t="shared" si="109"/>
        <v>68644.12</v>
      </c>
      <c r="M307" s="11">
        <f t="shared" si="96"/>
        <v>0.52315395541091214</v>
      </c>
      <c r="N307" s="10">
        <f t="shared" ref="N307:O307" si="110">SUM(N295:N306)</f>
        <v>6319.1599999999989</v>
      </c>
      <c r="O307" s="10">
        <f t="shared" si="110"/>
        <v>2555</v>
      </c>
      <c r="P307" s="10">
        <f t="shared" si="97"/>
        <v>0.31602301571727892</v>
      </c>
      <c r="Q307" s="9">
        <f t="shared" si="98"/>
        <v>10.862855189613811</v>
      </c>
      <c r="R307" s="9">
        <f t="shared" si="99"/>
        <v>34.373620430645964</v>
      </c>
      <c r="S307" s="11">
        <f t="shared" si="100"/>
        <v>0.78160469667318977</v>
      </c>
      <c r="T307" s="11">
        <f t="shared" si="101"/>
        <v>8.6977351916376303E-2</v>
      </c>
      <c r="U307" s="12">
        <v>0.63658333333333328</v>
      </c>
    </row>
    <row r="308" spans="1:21" outlineLevel="2" x14ac:dyDescent="0.25">
      <c r="A308" s="2" t="str">
        <f ca="1">LOOKUP(B308,'Time Frame'!$E$4:$E$9,'Time Frame'!$D$4:$D$9)</f>
        <v>6 Months</v>
      </c>
      <c r="B308" s="2">
        <f t="shared" ca="1" si="93"/>
        <v>246</v>
      </c>
      <c r="C308" s="6">
        <f t="shared" ca="1" si="94"/>
        <v>45569</v>
      </c>
      <c r="D308" s="6">
        <v>45323</v>
      </c>
      <c r="E308" s="2" t="s">
        <v>126</v>
      </c>
      <c r="F308" s="2" t="s">
        <v>3</v>
      </c>
      <c r="G308" s="3">
        <v>1646</v>
      </c>
      <c r="H308" s="3">
        <v>247.96826923076924</v>
      </c>
      <c r="I308" s="2">
        <v>207</v>
      </c>
      <c r="J308" s="11">
        <f t="shared" si="95"/>
        <v>0.83478422720028533</v>
      </c>
      <c r="K308" s="9">
        <v>12398.413461538461</v>
      </c>
      <c r="L308" s="9">
        <v>10514.54</v>
      </c>
      <c r="M308" s="11">
        <f t="shared" si="96"/>
        <v>0.84805528002574782</v>
      </c>
      <c r="N308" s="10">
        <v>443</v>
      </c>
      <c r="O308" s="2">
        <v>153</v>
      </c>
      <c r="P308" s="10">
        <f t="shared" si="97"/>
        <v>0.46726862302483069</v>
      </c>
      <c r="Q308" s="9">
        <f t="shared" si="98"/>
        <v>23.734853273137698</v>
      </c>
      <c r="R308" s="9">
        <f t="shared" si="99"/>
        <v>50.794879227053144</v>
      </c>
      <c r="S308" s="11">
        <f t="shared" si="100"/>
        <v>1.3529411764705883</v>
      </c>
      <c r="T308" s="11">
        <f t="shared" si="101"/>
        <v>0.12575941676792224</v>
      </c>
      <c r="U308" s="12">
        <v>0.64900000000000002</v>
      </c>
    </row>
    <row r="309" spans="1:21" outlineLevel="2" x14ac:dyDescent="0.25">
      <c r="A309" s="2" t="str">
        <f ca="1">LOOKUP(B309,'Time Frame'!$E$4:$E$9,'Time Frame'!$D$4:$D$9)</f>
        <v>6 Months</v>
      </c>
      <c r="B309" s="2">
        <f t="shared" ca="1" si="93"/>
        <v>246</v>
      </c>
      <c r="C309" s="6">
        <f t="shared" ca="1" si="94"/>
        <v>45569</v>
      </c>
      <c r="D309" s="6">
        <v>45323</v>
      </c>
      <c r="E309" s="2" t="s">
        <v>126</v>
      </c>
      <c r="F309" s="2" t="s">
        <v>3</v>
      </c>
      <c r="G309" s="3">
        <v>2061</v>
      </c>
      <c r="H309" s="3">
        <v>334.94807692307688</v>
      </c>
      <c r="I309" s="2">
        <v>260</v>
      </c>
      <c r="J309" s="11">
        <f t="shared" si="95"/>
        <v>0.77623971568497996</v>
      </c>
      <c r="K309" s="9">
        <v>16747.403846153844</v>
      </c>
      <c r="L309" s="9">
        <v>4879.21</v>
      </c>
      <c r="M309" s="11">
        <f t="shared" si="96"/>
        <v>0.29134127562825468</v>
      </c>
      <c r="N309" s="10">
        <v>609.17999999999995</v>
      </c>
      <c r="O309" s="2">
        <v>348</v>
      </c>
      <c r="P309" s="10">
        <f t="shared" si="97"/>
        <v>0.42680324370465217</v>
      </c>
      <c r="Q309" s="9">
        <f t="shared" si="98"/>
        <v>8.0094717489083695</v>
      </c>
      <c r="R309" s="9">
        <f t="shared" si="99"/>
        <v>18.766192307692307</v>
      </c>
      <c r="S309" s="11">
        <f t="shared" si="100"/>
        <v>0.74712643678160917</v>
      </c>
      <c r="T309" s="11">
        <f t="shared" si="101"/>
        <v>0.12615235322658905</v>
      </c>
      <c r="U309" s="12">
        <v>0.69900000000000007</v>
      </c>
    </row>
    <row r="310" spans="1:21" outlineLevel="2" x14ac:dyDescent="0.25">
      <c r="A310" s="2" t="str">
        <f ca="1">LOOKUP(B310,'Time Frame'!$E$4:$E$9,'Time Frame'!$D$4:$D$9)</f>
        <v>6 Months</v>
      </c>
      <c r="B310" s="2">
        <f t="shared" ca="1" si="93"/>
        <v>246</v>
      </c>
      <c r="C310" s="6">
        <f t="shared" ca="1" si="94"/>
        <v>45569</v>
      </c>
      <c r="D310" s="6">
        <v>45323</v>
      </c>
      <c r="E310" s="2" t="s">
        <v>126</v>
      </c>
      <c r="F310" s="2" t="s">
        <v>3</v>
      </c>
      <c r="G310" s="3">
        <v>1139</v>
      </c>
      <c r="H310" s="3">
        <v>185.99759615384616</v>
      </c>
      <c r="I310" s="2">
        <v>112</v>
      </c>
      <c r="J310" s="11">
        <f t="shared" si="95"/>
        <v>0.6021583198707593</v>
      </c>
      <c r="K310" s="9">
        <v>9299.8798076923085</v>
      </c>
      <c r="L310" s="9">
        <v>2685.87</v>
      </c>
      <c r="M310" s="11">
        <f t="shared" si="96"/>
        <v>0.28880695831987074</v>
      </c>
      <c r="N310" s="10">
        <v>311.60000000000002</v>
      </c>
      <c r="O310" s="2">
        <v>98</v>
      </c>
      <c r="P310" s="10">
        <f t="shared" si="97"/>
        <v>0.35943517329910141</v>
      </c>
      <c r="Q310" s="9">
        <f t="shared" si="98"/>
        <v>8.6196084724005129</v>
      </c>
      <c r="R310" s="9">
        <f t="shared" si="99"/>
        <v>23.98098214285714</v>
      </c>
      <c r="S310" s="11">
        <f t="shared" si="100"/>
        <v>1.1428571428571428</v>
      </c>
      <c r="T310" s="11">
        <f t="shared" si="101"/>
        <v>9.8331870061457424E-2</v>
      </c>
      <c r="U310" s="12">
        <v>0.60499999999999998</v>
      </c>
    </row>
    <row r="311" spans="1:21" outlineLevel="2" x14ac:dyDescent="0.25">
      <c r="A311" s="2" t="str">
        <f ca="1">LOOKUP(B311,'Time Frame'!$E$4:$E$9,'Time Frame'!$D$4:$D$9)</f>
        <v>6 Months</v>
      </c>
      <c r="B311" s="2">
        <f t="shared" ca="1" si="93"/>
        <v>246</v>
      </c>
      <c r="C311" s="6">
        <f t="shared" ca="1" si="94"/>
        <v>45569</v>
      </c>
      <c r="D311" s="6">
        <v>45323</v>
      </c>
      <c r="E311" s="2" t="s">
        <v>126</v>
      </c>
      <c r="F311" s="2" t="s">
        <v>3</v>
      </c>
      <c r="G311" s="3">
        <v>990</v>
      </c>
      <c r="H311" s="3">
        <v>156.60144230769234</v>
      </c>
      <c r="I311" s="2">
        <v>156</v>
      </c>
      <c r="J311" s="11">
        <f t="shared" si="95"/>
        <v>0.99615940760934618</v>
      </c>
      <c r="K311" s="9">
        <v>7830.0721153846171</v>
      </c>
      <c r="L311" s="9">
        <v>6908.25</v>
      </c>
      <c r="M311" s="11">
        <f t="shared" si="96"/>
        <v>0.88227156764323922</v>
      </c>
      <c r="N311" s="10">
        <v>316.02999999999997</v>
      </c>
      <c r="O311" s="2">
        <v>66</v>
      </c>
      <c r="P311" s="10">
        <f t="shared" si="97"/>
        <v>0.49362402303578778</v>
      </c>
      <c r="Q311" s="9">
        <f t="shared" si="98"/>
        <v>21.8594753662627</v>
      </c>
      <c r="R311" s="9">
        <f t="shared" si="99"/>
        <v>44.283653846153847</v>
      </c>
      <c r="S311" s="11">
        <f t="shared" si="100"/>
        <v>2.3636363636363638</v>
      </c>
      <c r="T311" s="11">
        <f t="shared" si="101"/>
        <v>0.15757575757575756</v>
      </c>
      <c r="U311" s="12">
        <v>0.67099999999999993</v>
      </c>
    </row>
    <row r="312" spans="1:21" outlineLevel="2" x14ac:dyDescent="0.25">
      <c r="A312" s="2" t="str">
        <f ca="1">LOOKUP(B312,'Time Frame'!$E$4:$E$9,'Time Frame'!$D$4:$D$9)</f>
        <v>6 Months</v>
      </c>
      <c r="B312" s="2">
        <f t="shared" ca="1" si="93"/>
        <v>246</v>
      </c>
      <c r="C312" s="6">
        <f t="shared" ca="1" si="94"/>
        <v>45569</v>
      </c>
      <c r="D312" s="6">
        <v>45323</v>
      </c>
      <c r="E312" s="2" t="s">
        <v>126</v>
      </c>
      <c r="F312" s="2" t="s">
        <v>3</v>
      </c>
      <c r="G312" s="3">
        <v>3656</v>
      </c>
      <c r="H312" s="3">
        <v>536.04230769230765</v>
      </c>
      <c r="I312" s="2">
        <v>582</v>
      </c>
      <c r="J312" s="11">
        <f t="shared" si="95"/>
        <v>1.0857351959876875</v>
      </c>
      <c r="K312" s="9">
        <v>26802.115384615383</v>
      </c>
      <c r="L312" s="9">
        <v>24003.94</v>
      </c>
      <c r="M312" s="11">
        <f t="shared" si="96"/>
        <v>0.89559871135315094</v>
      </c>
      <c r="N312" s="10">
        <v>580.53</v>
      </c>
      <c r="O312" s="2">
        <v>636</v>
      </c>
      <c r="P312" s="10">
        <f t="shared" si="97"/>
        <v>1.0025321688801614</v>
      </c>
      <c r="Q312" s="9">
        <f t="shared" si="98"/>
        <v>41.348319638950613</v>
      </c>
      <c r="R312" s="9">
        <f t="shared" si="99"/>
        <v>41.243883161512024</v>
      </c>
      <c r="S312" s="11">
        <f t="shared" si="100"/>
        <v>0.91509433962264153</v>
      </c>
      <c r="T312" s="11">
        <f t="shared" si="101"/>
        <v>0.15919037199124728</v>
      </c>
      <c r="U312" s="12">
        <v>0.65500000000000003</v>
      </c>
    </row>
    <row r="313" spans="1:21" outlineLevel="2" x14ac:dyDescent="0.25">
      <c r="A313" s="2" t="str">
        <f ca="1">LOOKUP(B313,'Time Frame'!$E$4:$E$9,'Time Frame'!$D$4:$D$9)</f>
        <v>6 Months</v>
      </c>
      <c r="B313" s="2">
        <f t="shared" ca="1" si="93"/>
        <v>246</v>
      </c>
      <c r="C313" s="6">
        <f t="shared" ca="1" si="94"/>
        <v>45569</v>
      </c>
      <c r="D313" s="6">
        <v>45323</v>
      </c>
      <c r="E313" s="2" t="s">
        <v>126</v>
      </c>
      <c r="F313" s="2" t="s">
        <v>3</v>
      </c>
      <c r="G313" s="3">
        <v>1098</v>
      </c>
      <c r="H313" s="3">
        <v>152.29759615384614</v>
      </c>
      <c r="I313" s="2">
        <v>151</v>
      </c>
      <c r="J313" s="11">
        <f t="shared" si="95"/>
        <v>0.99147986451122083</v>
      </c>
      <c r="K313" s="9">
        <v>7614.8798076923067</v>
      </c>
      <c r="L313" s="9">
        <v>3788.6</v>
      </c>
      <c r="M313" s="11">
        <f t="shared" si="96"/>
        <v>0.49752590923009421</v>
      </c>
      <c r="N313" s="10">
        <v>312.55</v>
      </c>
      <c r="O313" s="2">
        <v>86</v>
      </c>
      <c r="P313" s="10">
        <f t="shared" si="97"/>
        <v>0.48312270036794114</v>
      </c>
      <c r="Q313" s="9">
        <f t="shared" si="98"/>
        <v>12.121580547112462</v>
      </c>
      <c r="R313" s="9">
        <f t="shared" si="99"/>
        <v>25.090066225165561</v>
      </c>
      <c r="S313" s="11">
        <f t="shared" si="100"/>
        <v>1.7558139534883721</v>
      </c>
      <c r="T313" s="11">
        <f t="shared" si="101"/>
        <v>0.13752276867030966</v>
      </c>
      <c r="U313" s="12">
        <v>0.66299999999999992</v>
      </c>
    </row>
    <row r="314" spans="1:21" outlineLevel="2" x14ac:dyDescent="0.25">
      <c r="A314" s="2" t="str">
        <f ca="1">LOOKUP(B314,'Time Frame'!$E$4:$E$9,'Time Frame'!$D$4:$D$9)</f>
        <v>6 Months</v>
      </c>
      <c r="B314" s="2">
        <f t="shared" ca="1" si="93"/>
        <v>246</v>
      </c>
      <c r="C314" s="6">
        <f t="shared" ca="1" si="94"/>
        <v>45569</v>
      </c>
      <c r="D314" s="6">
        <v>45323</v>
      </c>
      <c r="E314" s="2" t="s">
        <v>126</v>
      </c>
      <c r="F314" s="2" t="s">
        <v>3</v>
      </c>
      <c r="G314" s="3">
        <v>1080</v>
      </c>
      <c r="H314" s="3">
        <v>182.60144230769231</v>
      </c>
      <c r="I314" s="2">
        <v>154</v>
      </c>
      <c r="J314" s="11">
        <f t="shared" si="95"/>
        <v>0.84336683245087685</v>
      </c>
      <c r="K314" s="9">
        <v>9130.0721153846152</v>
      </c>
      <c r="L314" s="9">
        <v>3538.04</v>
      </c>
      <c r="M314" s="11">
        <f t="shared" si="96"/>
        <v>0.38751501141357148</v>
      </c>
      <c r="N314" s="10">
        <v>300.27999999999997</v>
      </c>
      <c r="O314" s="2">
        <v>89</v>
      </c>
      <c r="P314" s="10">
        <f t="shared" si="97"/>
        <v>0.51285466897562282</v>
      </c>
      <c r="Q314" s="9">
        <f t="shared" si="98"/>
        <v>11.782469694951379</v>
      </c>
      <c r="R314" s="9">
        <f t="shared" si="99"/>
        <v>22.974285714285713</v>
      </c>
      <c r="S314" s="11">
        <f t="shared" si="100"/>
        <v>1.7303370786516854</v>
      </c>
      <c r="T314" s="11">
        <f t="shared" si="101"/>
        <v>0.1425925925925926</v>
      </c>
      <c r="U314" s="12">
        <v>0.58499999999999996</v>
      </c>
    </row>
    <row r="315" spans="1:21" outlineLevel="2" x14ac:dyDescent="0.25">
      <c r="A315" s="2" t="str">
        <f ca="1">LOOKUP(B315,'Time Frame'!$E$4:$E$9,'Time Frame'!$D$4:$D$9)</f>
        <v>6 Months</v>
      </c>
      <c r="B315" s="2">
        <f t="shared" ca="1" si="93"/>
        <v>246</v>
      </c>
      <c r="C315" s="6">
        <f t="shared" ca="1" si="94"/>
        <v>45569</v>
      </c>
      <c r="D315" s="6">
        <v>45323</v>
      </c>
      <c r="E315" s="2" t="s">
        <v>126</v>
      </c>
      <c r="F315" s="2" t="s">
        <v>3</v>
      </c>
      <c r="G315" s="3">
        <v>1759</v>
      </c>
      <c r="H315" s="3">
        <v>245.18701923076921</v>
      </c>
      <c r="I315" s="2">
        <v>319</v>
      </c>
      <c r="J315" s="11">
        <f t="shared" si="95"/>
        <v>1.3010476696556201</v>
      </c>
      <c r="K315" s="9">
        <v>12259.350961538461</v>
      </c>
      <c r="L315" s="9">
        <v>15838.06</v>
      </c>
      <c r="M315" s="11">
        <f t="shared" si="96"/>
        <v>1.2919166805558551</v>
      </c>
      <c r="N315" s="10">
        <v>336.88</v>
      </c>
      <c r="O315" s="2">
        <v>157</v>
      </c>
      <c r="P315" s="10">
        <f t="shared" si="97"/>
        <v>0.94692472096889102</v>
      </c>
      <c r="Q315" s="9">
        <f t="shared" si="98"/>
        <v>47.013951555450014</v>
      </c>
      <c r="R315" s="9">
        <f t="shared" si="99"/>
        <v>49.649090909090908</v>
      </c>
      <c r="S315" s="11">
        <f t="shared" si="100"/>
        <v>2.031847133757962</v>
      </c>
      <c r="T315" s="11">
        <f t="shared" si="101"/>
        <v>0.18135304150085277</v>
      </c>
      <c r="U315" s="12">
        <v>0.63400000000000001</v>
      </c>
    </row>
    <row r="316" spans="1:21" outlineLevel="1" x14ac:dyDescent="0.25">
      <c r="A316" s="2" t="str">
        <f ca="1">LOOKUP(B316,'Time Frame'!$E$4:$E$9,'Time Frame'!$D$4:$D$9)</f>
        <v>6 Months</v>
      </c>
      <c r="B316" s="2">
        <f t="shared" ca="1" si="93"/>
        <v>246</v>
      </c>
      <c r="C316" s="6">
        <f t="shared" ca="1" si="94"/>
        <v>45569</v>
      </c>
      <c r="D316" s="6">
        <v>45323</v>
      </c>
      <c r="E316" s="2" t="s">
        <v>126</v>
      </c>
      <c r="F316" s="13" t="s">
        <v>3</v>
      </c>
      <c r="G316" s="3">
        <f t="shared" ref="G316:I316" si="111">SUM(G308:G315)</f>
        <v>13429</v>
      </c>
      <c r="H316" s="3">
        <f t="shared" si="111"/>
        <v>2041.6437500000002</v>
      </c>
      <c r="I316" s="3">
        <f t="shared" si="111"/>
        <v>1941</v>
      </c>
      <c r="J316" s="11">
        <f t="shared" si="95"/>
        <v>0.95070454872452637</v>
      </c>
      <c r="K316" s="9">
        <f t="shared" ref="K316:L316" si="112">SUM(K308:K315)</f>
        <v>102082.1875</v>
      </c>
      <c r="L316" s="9">
        <f t="shared" si="112"/>
        <v>72156.509999999995</v>
      </c>
      <c r="M316" s="11">
        <f t="shared" si="96"/>
        <v>0.70684721563201214</v>
      </c>
      <c r="N316" s="10">
        <f t="shared" ref="N316:O316" si="113">SUM(N308:N315)</f>
        <v>3210.05</v>
      </c>
      <c r="O316" s="10">
        <f t="shared" si="113"/>
        <v>1633</v>
      </c>
      <c r="P316" s="10">
        <f t="shared" si="97"/>
        <v>0.60466347876201298</v>
      </c>
      <c r="Q316" s="9">
        <f t="shared" si="98"/>
        <v>22.478313421909313</v>
      </c>
      <c r="R316" s="9">
        <f t="shared" si="99"/>
        <v>37.174914992272022</v>
      </c>
      <c r="S316" s="11">
        <f t="shared" si="100"/>
        <v>1.1886099203919167</v>
      </c>
      <c r="T316" s="11">
        <f t="shared" si="101"/>
        <v>0.14453794027850175</v>
      </c>
      <c r="U316" s="12">
        <v>0.64512499999999995</v>
      </c>
    </row>
    <row r="317" spans="1:21" outlineLevel="2" x14ac:dyDescent="0.25">
      <c r="A317" s="2" t="str">
        <f ca="1">LOOKUP(B317,'Time Frame'!$E$4:$E$9,'Time Frame'!$D$4:$D$9)</f>
        <v>6 Months</v>
      </c>
      <c r="B317" s="2">
        <f t="shared" ca="1" si="93"/>
        <v>246</v>
      </c>
      <c r="C317" s="6">
        <f t="shared" ca="1" si="94"/>
        <v>45569</v>
      </c>
      <c r="D317" s="6">
        <v>45323</v>
      </c>
      <c r="E317" s="2" t="s">
        <v>136</v>
      </c>
      <c r="F317" s="2" t="s">
        <v>35</v>
      </c>
      <c r="G317" s="3">
        <v>963</v>
      </c>
      <c r="H317" s="3">
        <v>145.22259615384615</v>
      </c>
      <c r="I317" s="2">
        <v>110</v>
      </c>
      <c r="J317" s="11">
        <f t="shared" si="95"/>
        <v>0.75745788130290703</v>
      </c>
      <c r="K317" s="9">
        <v>7261.1298076923076</v>
      </c>
      <c r="L317" s="9">
        <v>3703.33</v>
      </c>
      <c r="M317" s="11">
        <f t="shared" si="96"/>
        <v>0.51002118101190808</v>
      </c>
      <c r="N317" s="10">
        <v>274.75</v>
      </c>
      <c r="O317" s="2">
        <v>94</v>
      </c>
      <c r="P317" s="10">
        <f t="shared" si="97"/>
        <v>0.40036396724294815</v>
      </c>
      <c r="Q317" s="9">
        <f t="shared" si="98"/>
        <v>13.478908098271155</v>
      </c>
      <c r="R317" s="9">
        <f t="shared" si="99"/>
        <v>33.666636363636364</v>
      </c>
      <c r="S317" s="11">
        <f t="shared" si="100"/>
        <v>1.1702127659574468</v>
      </c>
      <c r="T317" s="11">
        <f t="shared" si="101"/>
        <v>0.11422637590861889</v>
      </c>
      <c r="U317" s="12">
        <v>0.57999999999999996</v>
      </c>
    </row>
    <row r="318" spans="1:21" outlineLevel="2" x14ac:dyDescent="0.25">
      <c r="A318" s="2" t="str">
        <f ca="1">LOOKUP(B318,'Time Frame'!$E$4:$E$9,'Time Frame'!$D$4:$D$9)</f>
        <v>6 Months</v>
      </c>
      <c r="B318" s="2">
        <f t="shared" ca="1" si="93"/>
        <v>246</v>
      </c>
      <c r="C318" s="6">
        <f t="shared" ca="1" si="94"/>
        <v>45569</v>
      </c>
      <c r="D318" s="6">
        <v>45323</v>
      </c>
      <c r="E318" s="2" t="s">
        <v>136</v>
      </c>
      <c r="F318" s="2" t="s">
        <v>35</v>
      </c>
      <c r="G318" s="3">
        <v>1392</v>
      </c>
      <c r="H318" s="3">
        <v>307.38846153846151</v>
      </c>
      <c r="I318" s="2">
        <v>237</v>
      </c>
      <c r="J318" s="11">
        <f t="shared" si="95"/>
        <v>0.77101137373155992</v>
      </c>
      <c r="K318" s="9">
        <v>15369.423076923076</v>
      </c>
      <c r="L318" s="9">
        <v>8676.0400000000009</v>
      </c>
      <c r="M318" s="11">
        <f t="shared" si="96"/>
        <v>0.56450004379324592</v>
      </c>
      <c r="N318" s="10">
        <v>602.91999999999996</v>
      </c>
      <c r="O318" s="2">
        <v>302</v>
      </c>
      <c r="P318" s="10">
        <f t="shared" si="97"/>
        <v>0.39308697671332848</v>
      </c>
      <c r="Q318" s="9">
        <f t="shared" si="98"/>
        <v>14.390035162210578</v>
      </c>
      <c r="R318" s="9">
        <f t="shared" si="99"/>
        <v>36.607763713080175</v>
      </c>
      <c r="S318" s="11">
        <f t="shared" si="100"/>
        <v>0.78476821192052981</v>
      </c>
      <c r="T318" s="11">
        <f t="shared" si="101"/>
        <v>0.17025862068965517</v>
      </c>
      <c r="U318" s="12">
        <v>0.63</v>
      </c>
    </row>
    <row r="319" spans="1:21" outlineLevel="2" x14ac:dyDescent="0.25">
      <c r="A319" s="2" t="str">
        <f ca="1">LOOKUP(B319,'Time Frame'!$E$4:$E$9,'Time Frame'!$D$4:$D$9)</f>
        <v>6 Months</v>
      </c>
      <c r="B319" s="2">
        <f t="shared" ca="1" si="93"/>
        <v>246</v>
      </c>
      <c r="C319" s="6">
        <f t="shared" ca="1" si="94"/>
        <v>45569</v>
      </c>
      <c r="D319" s="6">
        <v>45323</v>
      </c>
      <c r="E319" s="2" t="s">
        <v>136</v>
      </c>
      <c r="F319" s="2" t="s">
        <v>35</v>
      </c>
      <c r="G319" s="3">
        <v>3837</v>
      </c>
      <c r="H319" s="3">
        <v>505.11826923076916</v>
      </c>
      <c r="I319" s="2">
        <v>505</v>
      </c>
      <c r="J319" s="11">
        <f t="shared" si="95"/>
        <v>0.99976585833858422</v>
      </c>
      <c r="K319" s="9">
        <v>25255.913461538457</v>
      </c>
      <c r="L319" s="9">
        <v>19230.53</v>
      </c>
      <c r="M319" s="11">
        <f t="shared" si="96"/>
        <v>0.76142682502003534</v>
      </c>
      <c r="N319" s="10">
        <v>804.48</v>
      </c>
      <c r="O319" s="2">
        <v>631</v>
      </c>
      <c r="P319" s="10">
        <f t="shared" si="97"/>
        <v>0.62773468575974545</v>
      </c>
      <c r="Q319" s="9">
        <f t="shared" si="98"/>
        <v>23.904298428798725</v>
      </c>
      <c r="R319" s="9">
        <f t="shared" si="99"/>
        <v>38.080257425742573</v>
      </c>
      <c r="S319" s="11">
        <f t="shared" si="100"/>
        <v>0.80031695721077656</v>
      </c>
      <c r="T319" s="11">
        <f t="shared" si="101"/>
        <v>0.13161323951003387</v>
      </c>
      <c r="U319" s="12">
        <v>0.65099999999999991</v>
      </c>
    </row>
    <row r="320" spans="1:21" outlineLevel="1" x14ac:dyDescent="0.25">
      <c r="A320" s="2" t="str">
        <f ca="1">LOOKUP(B320,'Time Frame'!$E$4:$E$9,'Time Frame'!$D$4:$D$9)</f>
        <v>6 Months</v>
      </c>
      <c r="B320" s="2">
        <f t="shared" ca="1" si="93"/>
        <v>246</v>
      </c>
      <c r="C320" s="6">
        <f t="shared" ca="1" si="94"/>
        <v>45569</v>
      </c>
      <c r="D320" s="6">
        <v>45323</v>
      </c>
      <c r="E320" s="2" t="s">
        <v>136</v>
      </c>
      <c r="F320" s="13" t="s">
        <v>35</v>
      </c>
      <c r="G320" s="3">
        <f t="shared" ref="G320:I320" si="114">SUM(G317:G319)</f>
        <v>6192</v>
      </c>
      <c r="H320" s="3">
        <f t="shared" si="114"/>
        <v>957.72932692307677</v>
      </c>
      <c r="I320" s="3">
        <f t="shared" si="114"/>
        <v>852</v>
      </c>
      <c r="J320" s="11">
        <f t="shared" si="95"/>
        <v>0.88960416690720301</v>
      </c>
      <c r="K320" s="9">
        <f t="shared" ref="K320:L320" si="115">SUM(K317:K319)</f>
        <v>47886.466346153844</v>
      </c>
      <c r="L320" s="9">
        <f t="shared" si="115"/>
        <v>31609.9</v>
      </c>
      <c r="M320" s="11">
        <f t="shared" si="96"/>
        <v>0.66010090975399049</v>
      </c>
      <c r="N320" s="10">
        <f t="shared" ref="N320:O320" si="116">SUM(N317:N319)</f>
        <v>1682.15</v>
      </c>
      <c r="O320" s="10">
        <f t="shared" si="116"/>
        <v>1027</v>
      </c>
      <c r="P320" s="10">
        <f t="shared" si="97"/>
        <v>0.5064946645661802</v>
      </c>
      <c r="Q320" s="9">
        <f t="shared" si="98"/>
        <v>18.791368189519364</v>
      </c>
      <c r="R320" s="9">
        <f t="shared" si="99"/>
        <v>37.100821596244131</v>
      </c>
      <c r="S320" s="11">
        <f t="shared" si="100"/>
        <v>0.82960077896786755</v>
      </c>
      <c r="T320" s="11">
        <f t="shared" si="101"/>
        <v>0.1375968992248062</v>
      </c>
      <c r="U320" s="12">
        <v>0.62033333333333329</v>
      </c>
    </row>
    <row r="321" spans="1:21" outlineLevel="2" x14ac:dyDescent="0.25">
      <c r="A321" s="2" t="str">
        <f ca="1">LOOKUP(B321,'Time Frame'!$E$4:$E$9,'Time Frame'!$D$4:$D$9)</f>
        <v>6 Months</v>
      </c>
      <c r="B321" s="2">
        <f t="shared" ca="1" si="93"/>
        <v>246</v>
      </c>
      <c r="C321" s="6">
        <f t="shared" ca="1" si="94"/>
        <v>45569</v>
      </c>
      <c r="D321" s="6">
        <v>45323</v>
      </c>
      <c r="E321" s="2" t="s">
        <v>98</v>
      </c>
      <c r="F321" s="2" t="s">
        <v>195</v>
      </c>
      <c r="G321" s="4">
        <v>2117</v>
      </c>
      <c r="H321" s="3">
        <v>0</v>
      </c>
      <c r="I321" s="2">
        <v>64</v>
      </c>
      <c r="J321" s="11">
        <f t="shared" si="95"/>
        <v>0</v>
      </c>
      <c r="K321" s="9">
        <v>0</v>
      </c>
      <c r="L321" s="9">
        <v>2934.41</v>
      </c>
      <c r="M321" s="11">
        <f t="shared" si="96"/>
        <v>0</v>
      </c>
      <c r="N321" s="10">
        <v>86.87</v>
      </c>
      <c r="O321" s="2">
        <v>90</v>
      </c>
      <c r="P321" s="10">
        <f t="shared" si="97"/>
        <v>0.7367330493841372</v>
      </c>
      <c r="Q321" s="9">
        <f t="shared" si="98"/>
        <v>33.779325428801656</v>
      </c>
      <c r="R321" s="9">
        <f t="shared" si="99"/>
        <v>45.850156249999998</v>
      </c>
      <c r="S321" s="11">
        <f t="shared" si="100"/>
        <v>0.71111111111111114</v>
      </c>
      <c r="T321" s="11">
        <f t="shared" si="101"/>
        <v>3.0231459612659425E-2</v>
      </c>
      <c r="U321" s="12">
        <v>0.75</v>
      </c>
    </row>
    <row r="322" spans="1:21" outlineLevel="2" x14ac:dyDescent="0.25">
      <c r="A322" s="2" t="str">
        <f ca="1">LOOKUP(B322,'Time Frame'!$E$4:$E$9,'Time Frame'!$D$4:$D$9)</f>
        <v>6 Months</v>
      </c>
      <c r="B322" s="2">
        <f t="shared" ca="1" si="93"/>
        <v>246</v>
      </c>
      <c r="C322" s="6">
        <f t="shared" ca="1" si="94"/>
        <v>45569</v>
      </c>
      <c r="D322" s="6">
        <v>45323</v>
      </c>
      <c r="E322" s="2" t="s">
        <v>98</v>
      </c>
      <c r="F322" s="2" t="s">
        <v>195</v>
      </c>
      <c r="G322" s="4">
        <v>1381</v>
      </c>
      <c r="H322" s="3">
        <v>0</v>
      </c>
      <c r="I322" s="2">
        <v>52</v>
      </c>
      <c r="J322" s="11">
        <f t="shared" si="95"/>
        <v>0</v>
      </c>
      <c r="K322" s="9">
        <v>0</v>
      </c>
      <c r="L322" s="9">
        <v>1684.61</v>
      </c>
      <c r="M322" s="11">
        <f t="shared" si="96"/>
        <v>0</v>
      </c>
      <c r="N322" s="10">
        <v>80.599999999999994</v>
      </c>
      <c r="O322" s="2">
        <v>35</v>
      </c>
      <c r="P322" s="10">
        <f t="shared" si="97"/>
        <v>0.64516129032258074</v>
      </c>
      <c r="Q322" s="9">
        <f t="shared" si="98"/>
        <v>20.900868486352358</v>
      </c>
      <c r="R322" s="9">
        <f t="shared" si="99"/>
        <v>32.396346153846153</v>
      </c>
      <c r="S322" s="11">
        <f t="shared" si="100"/>
        <v>1.4857142857142858</v>
      </c>
      <c r="T322" s="11">
        <f t="shared" si="101"/>
        <v>3.7653874004344681E-2</v>
      </c>
      <c r="U322" s="12">
        <v>0.46500000000000002</v>
      </c>
    </row>
    <row r="323" spans="1:21" outlineLevel="2" x14ac:dyDescent="0.25">
      <c r="A323" s="2" t="str">
        <f ca="1">LOOKUP(B323,'Time Frame'!$E$4:$E$9,'Time Frame'!$D$4:$D$9)</f>
        <v>6 Months</v>
      </c>
      <c r="B323" s="2">
        <f t="shared" ref="B323:B386" ca="1" si="117">+C323-D323</f>
        <v>246</v>
      </c>
      <c r="C323" s="6">
        <f t="shared" ref="C323:C386" ca="1" si="118">TODAY()</f>
        <v>45569</v>
      </c>
      <c r="D323" s="6">
        <v>45323</v>
      </c>
      <c r="E323" s="2" t="s">
        <v>98</v>
      </c>
      <c r="F323" s="2" t="s">
        <v>195</v>
      </c>
      <c r="G323" s="4">
        <v>2076</v>
      </c>
      <c r="H323" s="3">
        <v>0</v>
      </c>
      <c r="I323" s="2">
        <v>79</v>
      </c>
      <c r="J323" s="11">
        <f t="shared" ref="J323:J386" si="119">+IFERROR(I323/H323,0)</f>
        <v>0</v>
      </c>
      <c r="K323" s="9">
        <v>0</v>
      </c>
      <c r="L323" s="9">
        <v>3048.86</v>
      </c>
      <c r="M323" s="11">
        <f t="shared" ref="M323:M386" si="120">+IFERROR(L323/K323,0)</f>
        <v>0</v>
      </c>
      <c r="N323" s="10">
        <v>134.87</v>
      </c>
      <c r="O323" s="2">
        <v>80</v>
      </c>
      <c r="P323" s="10">
        <f t="shared" ref="P323:P386" si="121">+IFERROR(I323/N323,0)</f>
        <v>0.58574924000889739</v>
      </c>
      <c r="Q323" s="9">
        <f t="shared" ref="Q323:Q386" si="122">+IFERROR(L323/N323,0)</f>
        <v>22.605916808778826</v>
      </c>
      <c r="R323" s="9">
        <f t="shared" ref="R323:R386" si="123">IFERROR(L323/I323,0)</f>
        <v>38.59316455696203</v>
      </c>
      <c r="S323" s="11">
        <f t="shared" ref="S323:S386" si="124">+IFERROR(I323/O323,0)</f>
        <v>0.98750000000000004</v>
      </c>
      <c r="T323" s="11">
        <f t="shared" ref="T323:T386" si="125">+IFERROR(I323/G323,0)</f>
        <v>3.8053949903660886E-2</v>
      </c>
      <c r="U323" s="12">
        <v>0.65200000000000002</v>
      </c>
    </row>
    <row r="324" spans="1:21" outlineLevel="2" x14ac:dyDescent="0.25">
      <c r="A324" s="2" t="str">
        <f ca="1">LOOKUP(B324,'Time Frame'!$E$4:$E$9,'Time Frame'!$D$4:$D$9)</f>
        <v>6 Months</v>
      </c>
      <c r="B324" s="2">
        <f t="shared" ca="1" si="117"/>
        <v>246</v>
      </c>
      <c r="C324" s="6">
        <f t="shared" ca="1" si="118"/>
        <v>45569</v>
      </c>
      <c r="D324" s="6">
        <v>45323</v>
      </c>
      <c r="E324" s="2" t="s">
        <v>98</v>
      </c>
      <c r="F324" s="2" t="s">
        <v>195</v>
      </c>
      <c r="G324" s="4">
        <v>1765</v>
      </c>
      <c r="H324" s="3">
        <v>0</v>
      </c>
      <c r="I324" s="2">
        <v>47</v>
      </c>
      <c r="J324" s="11">
        <f t="shared" si="119"/>
        <v>0</v>
      </c>
      <c r="K324" s="9">
        <v>0</v>
      </c>
      <c r="L324" s="9">
        <v>2718.61</v>
      </c>
      <c r="M324" s="11">
        <f t="shared" si="120"/>
        <v>0</v>
      </c>
      <c r="N324" s="10">
        <v>107.1</v>
      </c>
      <c r="O324" s="2">
        <v>52</v>
      </c>
      <c r="P324" s="10">
        <f t="shared" si="121"/>
        <v>0.43884220354808595</v>
      </c>
      <c r="Q324" s="9">
        <f t="shared" si="122"/>
        <v>25.38384687208217</v>
      </c>
      <c r="R324" s="9">
        <f t="shared" si="123"/>
        <v>57.842765957446808</v>
      </c>
      <c r="S324" s="11">
        <f t="shared" si="124"/>
        <v>0.90384615384615385</v>
      </c>
      <c r="T324" s="11">
        <f t="shared" si="125"/>
        <v>2.6628895184135977E-2</v>
      </c>
      <c r="U324" s="12">
        <v>0.56000000000000005</v>
      </c>
    </row>
    <row r="325" spans="1:21" outlineLevel="2" x14ac:dyDescent="0.25">
      <c r="A325" s="2" t="str">
        <f ca="1">LOOKUP(B325,'Time Frame'!$E$4:$E$9,'Time Frame'!$D$4:$D$9)</f>
        <v>6 Months</v>
      </c>
      <c r="B325" s="2">
        <f t="shared" ca="1" si="117"/>
        <v>246</v>
      </c>
      <c r="C325" s="6">
        <f t="shared" ca="1" si="118"/>
        <v>45569</v>
      </c>
      <c r="D325" s="6">
        <v>45323</v>
      </c>
      <c r="E325" s="2" t="s">
        <v>98</v>
      </c>
      <c r="F325" s="2" t="s">
        <v>195</v>
      </c>
      <c r="G325" s="4">
        <v>1484</v>
      </c>
      <c r="H325" s="3">
        <v>0</v>
      </c>
      <c r="I325" s="2">
        <v>45</v>
      </c>
      <c r="J325" s="11">
        <f t="shared" si="119"/>
        <v>0</v>
      </c>
      <c r="K325" s="9">
        <v>0</v>
      </c>
      <c r="L325" s="9">
        <v>2074.16</v>
      </c>
      <c r="M325" s="11">
        <f t="shared" si="120"/>
        <v>0</v>
      </c>
      <c r="N325" s="10">
        <v>77.430000000000007</v>
      </c>
      <c r="O325" s="2">
        <v>56</v>
      </c>
      <c r="P325" s="10">
        <f t="shared" si="121"/>
        <v>0.58117008911274692</v>
      </c>
      <c r="Q325" s="9">
        <f t="shared" si="122"/>
        <v>26.787550045202114</v>
      </c>
      <c r="R325" s="9">
        <f t="shared" si="123"/>
        <v>46.092444444444439</v>
      </c>
      <c r="S325" s="11">
        <f t="shared" si="124"/>
        <v>0.8035714285714286</v>
      </c>
      <c r="T325" s="11">
        <f t="shared" si="125"/>
        <v>3.0323450134770891E-2</v>
      </c>
      <c r="U325" s="12">
        <v>0.64800000000000002</v>
      </c>
    </row>
    <row r="326" spans="1:21" outlineLevel="2" x14ac:dyDescent="0.25">
      <c r="A326" s="2" t="str">
        <f ca="1">LOOKUP(B326,'Time Frame'!$E$4:$E$9,'Time Frame'!$D$4:$D$9)</f>
        <v>6 Months</v>
      </c>
      <c r="B326" s="2">
        <f t="shared" ca="1" si="117"/>
        <v>246</v>
      </c>
      <c r="C326" s="6">
        <f t="shared" ca="1" si="118"/>
        <v>45569</v>
      </c>
      <c r="D326" s="6">
        <v>45323</v>
      </c>
      <c r="E326" s="2" t="s">
        <v>98</v>
      </c>
      <c r="F326" s="2" t="s">
        <v>195</v>
      </c>
      <c r="G326" s="4">
        <v>1078</v>
      </c>
      <c r="H326" s="3">
        <v>0</v>
      </c>
      <c r="I326" s="2">
        <v>41</v>
      </c>
      <c r="J326" s="11">
        <f t="shared" si="119"/>
        <v>0</v>
      </c>
      <c r="K326" s="9">
        <v>0</v>
      </c>
      <c r="L326" s="9">
        <v>1256.81</v>
      </c>
      <c r="M326" s="11">
        <f t="shared" si="120"/>
        <v>0</v>
      </c>
      <c r="N326" s="10">
        <v>99.12</v>
      </c>
      <c r="O326" s="2">
        <v>34</v>
      </c>
      <c r="P326" s="10">
        <f t="shared" si="121"/>
        <v>0.41364003228410007</v>
      </c>
      <c r="Q326" s="9">
        <f t="shared" si="122"/>
        <v>12.679681194511701</v>
      </c>
      <c r="R326" s="9">
        <f t="shared" si="123"/>
        <v>30.653902439024389</v>
      </c>
      <c r="S326" s="11">
        <f t="shared" si="124"/>
        <v>1.2058823529411764</v>
      </c>
      <c r="T326" s="11">
        <f t="shared" si="125"/>
        <v>3.8033395176252316E-2</v>
      </c>
      <c r="U326" s="12">
        <v>0.50700000000000001</v>
      </c>
    </row>
    <row r="327" spans="1:21" outlineLevel="2" x14ac:dyDescent="0.25">
      <c r="A327" s="2" t="str">
        <f ca="1">LOOKUP(B327,'Time Frame'!$E$4:$E$9,'Time Frame'!$D$4:$D$9)</f>
        <v>6 Months</v>
      </c>
      <c r="B327" s="2">
        <f t="shared" ca="1" si="117"/>
        <v>246</v>
      </c>
      <c r="C327" s="6">
        <f t="shared" ca="1" si="118"/>
        <v>45569</v>
      </c>
      <c r="D327" s="6">
        <v>45323</v>
      </c>
      <c r="E327" s="2" t="s">
        <v>98</v>
      </c>
      <c r="F327" s="2" t="s">
        <v>195</v>
      </c>
      <c r="G327" s="4">
        <v>1302</v>
      </c>
      <c r="H327" s="3">
        <v>0</v>
      </c>
      <c r="I327" s="2">
        <v>47</v>
      </c>
      <c r="J327" s="11">
        <f t="shared" si="119"/>
        <v>0</v>
      </c>
      <c r="K327" s="9">
        <v>0</v>
      </c>
      <c r="L327" s="9">
        <v>1801.62</v>
      </c>
      <c r="M327" s="11">
        <f t="shared" si="120"/>
        <v>0</v>
      </c>
      <c r="N327" s="10">
        <v>98.45</v>
      </c>
      <c r="O327" s="2">
        <v>46</v>
      </c>
      <c r="P327" s="10">
        <f t="shared" si="121"/>
        <v>0.47739969527679021</v>
      </c>
      <c r="Q327" s="9">
        <f t="shared" si="122"/>
        <v>18.299847638395121</v>
      </c>
      <c r="R327" s="9">
        <f t="shared" si="123"/>
        <v>38.33234042553191</v>
      </c>
      <c r="S327" s="11">
        <f t="shared" si="124"/>
        <v>1.0217391304347827</v>
      </c>
      <c r="T327" s="11">
        <f t="shared" si="125"/>
        <v>3.6098310291858678E-2</v>
      </c>
      <c r="U327" s="12">
        <v>0.496</v>
      </c>
    </row>
    <row r="328" spans="1:21" outlineLevel="2" x14ac:dyDescent="0.25">
      <c r="A328" s="2" t="str">
        <f ca="1">LOOKUP(B328,'Time Frame'!$E$4:$E$9,'Time Frame'!$D$4:$D$9)</f>
        <v>6 Months</v>
      </c>
      <c r="B328" s="2">
        <f t="shared" ca="1" si="117"/>
        <v>246</v>
      </c>
      <c r="C328" s="6">
        <f t="shared" ca="1" si="118"/>
        <v>45569</v>
      </c>
      <c r="D328" s="6">
        <v>45323</v>
      </c>
      <c r="E328" s="2" t="s">
        <v>98</v>
      </c>
      <c r="F328" s="2" t="s">
        <v>195</v>
      </c>
      <c r="G328" s="4">
        <v>1398</v>
      </c>
      <c r="H328" s="3">
        <v>0</v>
      </c>
      <c r="I328" s="2">
        <v>47</v>
      </c>
      <c r="J328" s="11">
        <f t="shared" si="119"/>
        <v>0</v>
      </c>
      <c r="K328" s="9">
        <v>0</v>
      </c>
      <c r="L328" s="9">
        <v>1114.67</v>
      </c>
      <c r="M328" s="11">
        <f t="shared" si="120"/>
        <v>0</v>
      </c>
      <c r="N328" s="10">
        <v>94.38</v>
      </c>
      <c r="O328" s="2">
        <v>55</v>
      </c>
      <c r="P328" s="10">
        <f t="shared" si="121"/>
        <v>0.49798686162322531</v>
      </c>
      <c r="Q328" s="9">
        <f t="shared" si="122"/>
        <v>11.810447128628947</v>
      </c>
      <c r="R328" s="9">
        <f t="shared" si="123"/>
        <v>23.716382978723406</v>
      </c>
      <c r="S328" s="11">
        <f t="shared" si="124"/>
        <v>0.8545454545454545</v>
      </c>
      <c r="T328" s="11">
        <f t="shared" si="125"/>
        <v>3.3619456366237484E-2</v>
      </c>
      <c r="U328" s="12">
        <v>0.64300000000000002</v>
      </c>
    </row>
    <row r="329" spans="1:21" outlineLevel="2" x14ac:dyDescent="0.25">
      <c r="A329" s="2" t="str">
        <f ca="1">LOOKUP(B329,'Time Frame'!$E$4:$E$9,'Time Frame'!$D$4:$D$9)</f>
        <v>6 Months</v>
      </c>
      <c r="B329" s="2">
        <f t="shared" ca="1" si="117"/>
        <v>246</v>
      </c>
      <c r="C329" s="6">
        <f t="shared" ca="1" si="118"/>
        <v>45569</v>
      </c>
      <c r="D329" s="6">
        <v>45323</v>
      </c>
      <c r="E329" s="2" t="s">
        <v>98</v>
      </c>
      <c r="F329" s="2" t="s">
        <v>195</v>
      </c>
      <c r="G329" s="4">
        <v>1397</v>
      </c>
      <c r="H329" s="3">
        <v>0</v>
      </c>
      <c r="I329" s="2">
        <v>59</v>
      </c>
      <c r="J329" s="11">
        <f t="shared" si="119"/>
        <v>0</v>
      </c>
      <c r="K329" s="9">
        <v>0</v>
      </c>
      <c r="L329" s="9">
        <v>3251.5</v>
      </c>
      <c r="M329" s="11">
        <f t="shared" si="120"/>
        <v>0</v>
      </c>
      <c r="N329" s="10">
        <v>84.45</v>
      </c>
      <c r="O329" s="2">
        <v>29</v>
      </c>
      <c r="P329" s="10">
        <f t="shared" si="121"/>
        <v>0.69863824748371817</v>
      </c>
      <c r="Q329" s="9">
        <f t="shared" si="122"/>
        <v>38.502072232089994</v>
      </c>
      <c r="R329" s="9">
        <f t="shared" si="123"/>
        <v>55.110169491525426</v>
      </c>
      <c r="S329" s="11">
        <f t="shared" si="124"/>
        <v>2.0344827586206895</v>
      </c>
      <c r="T329" s="11">
        <f t="shared" si="125"/>
        <v>4.2233357193987117E-2</v>
      </c>
      <c r="U329" s="12">
        <v>0.59399999999999997</v>
      </c>
    </row>
    <row r="330" spans="1:21" outlineLevel="2" x14ac:dyDescent="0.25">
      <c r="A330" s="2" t="str">
        <f ca="1">LOOKUP(B330,'Time Frame'!$E$4:$E$9,'Time Frame'!$D$4:$D$9)</f>
        <v>6 Months</v>
      </c>
      <c r="B330" s="2">
        <f t="shared" ca="1" si="117"/>
        <v>246</v>
      </c>
      <c r="C330" s="6">
        <f t="shared" ca="1" si="118"/>
        <v>45569</v>
      </c>
      <c r="D330" s="6">
        <v>45323</v>
      </c>
      <c r="E330" s="2" t="s">
        <v>98</v>
      </c>
      <c r="F330" s="2" t="s">
        <v>195</v>
      </c>
      <c r="G330" s="4">
        <v>1325</v>
      </c>
      <c r="H330" s="3">
        <v>0</v>
      </c>
      <c r="I330" s="2">
        <v>52</v>
      </c>
      <c r="J330" s="11">
        <f t="shared" si="119"/>
        <v>0</v>
      </c>
      <c r="K330" s="9">
        <v>0</v>
      </c>
      <c r="L330" s="9">
        <v>1454.93</v>
      </c>
      <c r="M330" s="11">
        <f t="shared" si="120"/>
        <v>0</v>
      </c>
      <c r="N330" s="10">
        <v>75</v>
      </c>
      <c r="O330" s="2">
        <v>38</v>
      </c>
      <c r="P330" s="10">
        <f t="shared" si="121"/>
        <v>0.69333333333333336</v>
      </c>
      <c r="Q330" s="9">
        <f t="shared" si="122"/>
        <v>19.399066666666666</v>
      </c>
      <c r="R330" s="9">
        <f t="shared" si="123"/>
        <v>27.979423076923077</v>
      </c>
      <c r="S330" s="11">
        <f t="shared" si="124"/>
        <v>1.368421052631579</v>
      </c>
      <c r="T330" s="11">
        <f t="shared" si="125"/>
        <v>3.9245283018867927E-2</v>
      </c>
      <c r="U330" s="12">
        <v>0.67200000000000004</v>
      </c>
    </row>
    <row r="331" spans="1:21" outlineLevel="2" x14ac:dyDescent="0.25">
      <c r="A331" s="2" t="str">
        <f ca="1">LOOKUP(B331,'Time Frame'!$E$4:$E$9,'Time Frame'!$D$4:$D$9)</f>
        <v>6 Months</v>
      </c>
      <c r="B331" s="2">
        <f t="shared" ca="1" si="117"/>
        <v>246</v>
      </c>
      <c r="C331" s="6">
        <f t="shared" ca="1" si="118"/>
        <v>45569</v>
      </c>
      <c r="D331" s="6">
        <v>45323</v>
      </c>
      <c r="E331" s="2" t="s">
        <v>98</v>
      </c>
      <c r="F331" s="2" t="s">
        <v>195</v>
      </c>
      <c r="G331" s="4">
        <v>2073</v>
      </c>
      <c r="H331" s="3">
        <v>0</v>
      </c>
      <c r="I331" s="2">
        <v>59</v>
      </c>
      <c r="J331" s="11">
        <f t="shared" si="119"/>
        <v>0</v>
      </c>
      <c r="K331" s="9">
        <v>0</v>
      </c>
      <c r="L331" s="9">
        <v>2886.54</v>
      </c>
      <c r="M331" s="11">
        <f t="shared" si="120"/>
        <v>0</v>
      </c>
      <c r="N331" s="10">
        <v>104.93</v>
      </c>
      <c r="O331" s="2">
        <v>57</v>
      </c>
      <c r="P331" s="10">
        <f t="shared" si="121"/>
        <v>0.5622796149814161</v>
      </c>
      <c r="Q331" s="9">
        <f t="shared" si="122"/>
        <v>27.50919660726198</v>
      </c>
      <c r="R331" s="9">
        <f t="shared" si="123"/>
        <v>48.92440677966102</v>
      </c>
      <c r="S331" s="11">
        <f t="shared" si="124"/>
        <v>1.0350877192982457</v>
      </c>
      <c r="T331" s="11">
        <f t="shared" si="125"/>
        <v>2.8461167390255667E-2</v>
      </c>
      <c r="U331" s="12">
        <v>0.69200000000000006</v>
      </c>
    </row>
    <row r="332" spans="1:21" outlineLevel="1" x14ac:dyDescent="0.25">
      <c r="A332" s="2" t="str">
        <f ca="1">LOOKUP(B332,'Time Frame'!$E$4:$E$9,'Time Frame'!$D$4:$D$9)</f>
        <v>6 Months</v>
      </c>
      <c r="B332" s="2">
        <f t="shared" ca="1" si="117"/>
        <v>246</v>
      </c>
      <c r="C332" s="6">
        <f t="shared" ca="1" si="118"/>
        <v>45569</v>
      </c>
      <c r="D332" s="6">
        <v>45323</v>
      </c>
      <c r="E332" s="2" t="s">
        <v>98</v>
      </c>
      <c r="F332" s="13" t="s">
        <v>195</v>
      </c>
      <c r="G332" s="4">
        <f t="shared" ref="G332:I332" si="126">SUM(G321:G331)</f>
        <v>17396</v>
      </c>
      <c r="H332" s="3">
        <f t="shared" si="126"/>
        <v>0</v>
      </c>
      <c r="I332" s="3">
        <f t="shared" si="126"/>
        <v>592</v>
      </c>
      <c r="J332" s="11">
        <f t="shared" si="119"/>
        <v>0</v>
      </c>
      <c r="K332" s="9">
        <f t="shared" ref="K332:L332" si="127">SUM(K321:K331)</f>
        <v>0</v>
      </c>
      <c r="L332" s="9">
        <f t="shared" si="127"/>
        <v>24226.720000000001</v>
      </c>
      <c r="M332" s="11">
        <f t="shared" si="120"/>
        <v>0</v>
      </c>
      <c r="N332" s="10">
        <f t="shared" ref="N332:O332" si="128">SUM(N321:N331)</f>
        <v>1043.2</v>
      </c>
      <c r="O332" s="10">
        <f t="shared" si="128"/>
        <v>572</v>
      </c>
      <c r="P332" s="10">
        <f t="shared" si="121"/>
        <v>0.56748466257668706</v>
      </c>
      <c r="Q332" s="9">
        <f t="shared" si="122"/>
        <v>23.223466257668711</v>
      </c>
      <c r="R332" s="9">
        <f t="shared" si="123"/>
        <v>40.923513513513512</v>
      </c>
      <c r="S332" s="11">
        <f t="shared" si="124"/>
        <v>1.034965034965035</v>
      </c>
      <c r="T332" s="11">
        <f t="shared" si="125"/>
        <v>3.4030811680846172E-2</v>
      </c>
      <c r="U332" s="12">
        <v>0.60718181818181816</v>
      </c>
    </row>
    <row r="333" spans="1:21" outlineLevel="2" x14ac:dyDescent="0.25">
      <c r="A333" s="2" t="str">
        <f ca="1">LOOKUP(B333,'Time Frame'!$E$4:$E$9,'Time Frame'!$D$4:$D$9)</f>
        <v>6 Months</v>
      </c>
      <c r="B333" s="2">
        <f t="shared" ca="1" si="117"/>
        <v>246</v>
      </c>
      <c r="C333" s="6">
        <f t="shared" ca="1" si="118"/>
        <v>45569</v>
      </c>
      <c r="D333" s="6">
        <v>45323</v>
      </c>
      <c r="E333" s="2" t="s">
        <v>141</v>
      </c>
      <c r="F333" s="2" t="s">
        <v>12</v>
      </c>
      <c r="G333" s="3">
        <v>836</v>
      </c>
      <c r="H333" s="3">
        <v>92.883173076923072</v>
      </c>
      <c r="I333" s="2">
        <v>86</v>
      </c>
      <c r="J333" s="11">
        <f t="shared" si="119"/>
        <v>0.92589429442486171</v>
      </c>
      <c r="K333" s="9">
        <v>4644.1586538461534</v>
      </c>
      <c r="L333" s="9">
        <v>3171.58</v>
      </c>
      <c r="M333" s="11">
        <f t="shared" si="120"/>
        <v>0.68291809914232626</v>
      </c>
      <c r="N333" s="10">
        <v>278.58</v>
      </c>
      <c r="O333" s="2">
        <v>37</v>
      </c>
      <c r="P333" s="10">
        <f t="shared" si="121"/>
        <v>0.30870844999641039</v>
      </c>
      <c r="Q333" s="9">
        <f t="shared" si="122"/>
        <v>11.384808672553666</v>
      </c>
      <c r="R333" s="9">
        <f t="shared" si="123"/>
        <v>36.878837209302326</v>
      </c>
      <c r="S333" s="11">
        <f t="shared" si="124"/>
        <v>2.3243243243243241</v>
      </c>
      <c r="T333" s="11">
        <f t="shared" si="125"/>
        <v>0.10287081339712918</v>
      </c>
      <c r="U333" s="12">
        <v>0.28899999999999998</v>
      </c>
    </row>
    <row r="334" spans="1:21" outlineLevel="2" x14ac:dyDescent="0.25">
      <c r="A334" s="2" t="str">
        <f ca="1">LOOKUP(B334,'Time Frame'!$E$4:$E$9,'Time Frame'!$D$4:$D$9)</f>
        <v>6 Months</v>
      </c>
      <c r="B334" s="2">
        <f t="shared" ca="1" si="117"/>
        <v>246</v>
      </c>
      <c r="C334" s="6">
        <f t="shared" ca="1" si="118"/>
        <v>45569</v>
      </c>
      <c r="D334" s="6">
        <v>45323</v>
      </c>
      <c r="E334" s="2" t="s">
        <v>141</v>
      </c>
      <c r="F334" s="2" t="s">
        <v>12</v>
      </c>
      <c r="G334" s="3">
        <v>3681</v>
      </c>
      <c r="H334" s="3">
        <v>539.62115384615379</v>
      </c>
      <c r="I334" s="2">
        <v>310</v>
      </c>
      <c r="J334" s="11">
        <f t="shared" si="119"/>
        <v>0.57447710822763842</v>
      </c>
      <c r="K334" s="9">
        <v>26981.057692307688</v>
      </c>
      <c r="L334" s="9">
        <v>24652.53</v>
      </c>
      <c r="M334" s="11">
        <f t="shared" si="120"/>
        <v>0.91369768676742602</v>
      </c>
      <c r="N334" s="10">
        <v>644.41999999999996</v>
      </c>
      <c r="O334" s="2">
        <v>193</v>
      </c>
      <c r="P334" s="10">
        <f t="shared" si="121"/>
        <v>0.48105272958629469</v>
      </c>
      <c r="Q334" s="9">
        <f t="shared" si="122"/>
        <v>38.255376928090378</v>
      </c>
      <c r="R334" s="9">
        <f t="shared" si="123"/>
        <v>79.52429032258064</v>
      </c>
      <c r="S334" s="11">
        <f t="shared" si="124"/>
        <v>1.6062176165803108</v>
      </c>
      <c r="T334" s="11">
        <f t="shared" si="125"/>
        <v>8.4216245585438734E-2</v>
      </c>
      <c r="U334" s="12">
        <v>0.56899999999999995</v>
      </c>
    </row>
    <row r="335" spans="1:21" outlineLevel="2" x14ac:dyDescent="0.25">
      <c r="A335" s="2" t="str">
        <f ca="1">LOOKUP(B335,'Time Frame'!$E$4:$E$9,'Time Frame'!$D$4:$D$9)</f>
        <v>6 Months</v>
      </c>
      <c r="B335" s="2">
        <f t="shared" ca="1" si="117"/>
        <v>246</v>
      </c>
      <c r="C335" s="6">
        <f t="shared" ca="1" si="118"/>
        <v>45569</v>
      </c>
      <c r="D335" s="6">
        <v>45323</v>
      </c>
      <c r="E335" s="2" t="s">
        <v>141</v>
      </c>
      <c r="F335" s="2" t="s">
        <v>12</v>
      </c>
      <c r="G335" s="3">
        <v>1324</v>
      </c>
      <c r="H335" s="3">
        <v>182.02548076923074</v>
      </c>
      <c r="I335" s="2">
        <v>183</v>
      </c>
      <c r="J335" s="11">
        <f t="shared" si="119"/>
        <v>1.0053537517200943</v>
      </c>
      <c r="K335" s="9">
        <v>9101.2740384615372</v>
      </c>
      <c r="L335" s="9">
        <v>8980.86</v>
      </c>
      <c r="M335" s="11">
        <f t="shared" si="120"/>
        <v>0.98676954040141274</v>
      </c>
      <c r="N335" s="10">
        <v>348.67</v>
      </c>
      <c r="O335" s="2">
        <v>139</v>
      </c>
      <c r="P335" s="10">
        <f t="shared" si="121"/>
        <v>0.52485157885679867</v>
      </c>
      <c r="Q335" s="9">
        <f t="shared" si="122"/>
        <v>25.757478417988356</v>
      </c>
      <c r="R335" s="9">
        <f t="shared" si="123"/>
        <v>49.075737704918033</v>
      </c>
      <c r="S335" s="11">
        <f t="shared" si="124"/>
        <v>1.3165467625899281</v>
      </c>
      <c r="T335" s="11">
        <f t="shared" si="125"/>
        <v>0.13821752265861026</v>
      </c>
      <c r="U335" s="12">
        <v>0.58899999999999997</v>
      </c>
    </row>
    <row r="336" spans="1:21" outlineLevel="2" x14ac:dyDescent="0.25">
      <c r="A336" s="2" t="str">
        <f ca="1">LOOKUP(B336,'Time Frame'!$E$4:$E$9,'Time Frame'!$D$4:$D$9)</f>
        <v>6 Months</v>
      </c>
      <c r="B336" s="2">
        <f t="shared" ca="1" si="117"/>
        <v>246</v>
      </c>
      <c r="C336" s="6">
        <f t="shared" ca="1" si="118"/>
        <v>45569</v>
      </c>
      <c r="D336" s="6">
        <v>45323</v>
      </c>
      <c r="E336" s="2" t="s">
        <v>141</v>
      </c>
      <c r="F336" s="2" t="s">
        <v>12</v>
      </c>
      <c r="G336" s="3">
        <v>1366</v>
      </c>
      <c r="H336" s="3">
        <v>193.22836538461539</v>
      </c>
      <c r="I336" s="2">
        <v>137</v>
      </c>
      <c r="J336" s="11">
        <f t="shared" si="119"/>
        <v>0.70900563551994822</v>
      </c>
      <c r="K336" s="9">
        <v>9661.4182692307695</v>
      </c>
      <c r="L336" s="9">
        <v>5412.79</v>
      </c>
      <c r="M336" s="11">
        <f t="shared" si="120"/>
        <v>0.56024797283007599</v>
      </c>
      <c r="N336" s="10">
        <v>306.77</v>
      </c>
      <c r="O336" s="2">
        <v>78</v>
      </c>
      <c r="P336" s="10">
        <f t="shared" si="121"/>
        <v>0.44658864947680676</v>
      </c>
      <c r="Q336" s="9">
        <f t="shared" si="122"/>
        <v>17.644456759135508</v>
      </c>
      <c r="R336" s="9">
        <f t="shared" si="123"/>
        <v>39.509416058394159</v>
      </c>
      <c r="S336" s="11">
        <f t="shared" si="124"/>
        <v>1.7564102564102564</v>
      </c>
      <c r="T336" s="11">
        <f t="shared" si="125"/>
        <v>0.10029282576866765</v>
      </c>
      <c r="U336" s="12">
        <v>0.60599999999999998</v>
      </c>
    </row>
    <row r="337" spans="1:21" outlineLevel="2" x14ac:dyDescent="0.25">
      <c r="A337" s="2" t="str">
        <f ca="1">LOOKUP(B337,'Time Frame'!$E$4:$E$9,'Time Frame'!$D$4:$D$9)</f>
        <v>6 Months</v>
      </c>
      <c r="B337" s="2">
        <f t="shared" ca="1" si="117"/>
        <v>246</v>
      </c>
      <c r="C337" s="6">
        <f t="shared" ca="1" si="118"/>
        <v>45569</v>
      </c>
      <c r="D337" s="6">
        <v>45323</v>
      </c>
      <c r="E337" s="2" t="s">
        <v>141</v>
      </c>
      <c r="F337" s="2" t="s">
        <v>12</v>
      </c>
      <c r="G337" s="3">
        <v>1780</v>
      </c>
      <c r="H337" s="3">
        <v>247.83076923076922</v>
      </c>
      <c r="I337" s="2">
        <v>241</v>
      </c>
      <c r="J337" s="11">
        <f t="shared" si="119"/>
        <v>0.9724377677074928</v>
      </c>
      <c r="K337" s="9">
        <v>12391.538461538461</v>
      </c>
      <c r="L337" s="9">
        <v>12621.58</v>
      </c>
      <c r="M337" s="11">
        <f t="shared" si="120"/>
        <v>1.0185644049909988</v>
      </c>
      <c r="N337" s="10">
        <v>452.07</v>
      </c>
      <c r="O337" s="2">
        <v>128</v>
      </c>
      <c r="P337" s="10">
        <f t="shared" si="121"/>
        <v>0.53310328046541466</v>
      </c>
      <c r="Q337" s="9">
        <f t="shared" si="122"/>
        <v>27.919525737164598</v>
      </c>
      <c r="R337" s="9">
        <f t="shared" si="123"/>
        <v>52.371701244813281</v>
      </c>
      <c r="S337" s="11">
        <f t="shared" si="124"/>
        <v>1.8828125</v>
      </c>
      <c r="T337" s="11">
        <f t="shared" si="125"/>
        <v>0.13539325842696628</v>
      </c>
      <c r="U337" s="12">
        <v>0.71700000000000008</v>
      </c>
    </row>
    <row r="338" spans="1:21" outlineLevel="2" x14ac:dyDescent="0.25">
      <c r="A338" s="2" t="str">
        <f ca="1">LOOKUP(B338,'Time Frame'!$E$4:$E$9,'Time Frame'!$D$4:$D$9)</f>
        <v>6 Months</v>
      </c>
      <c r="B338" s="2">
        <f t="shared" ca="1" si="117"/>
        <v>246</v>
      </c>
      <c r="C338" s="6">
        <f t="shared" ca="1" si="118"/>
        <v>45569</v>
      </c>
      <c r="D338" s="6">
        <v>45323</v>
      </c>
      <c r="E338" s="2" t="s">
        <v>141</v>
      </c>
      <c r="F338" s="2" t="s">
        <v>12</v>
      </c>
      <c r="G338" s="3">
        <v>1204</v>
      </c>
      <c r="H338" s="3">
        <v>174.15528846153845</v>
      </c>
      <c r="I338" s="2">
        <v>180</v>
      </c>
      <c r="J338" s="11">
        <f t="shared" si="119"/>
        <v>1.0335603448513844</v>
      </c>
      <c r="K338" s="9">
        <v>8707.764423076922</v>
      </c>
      <c r="L338" s="9">
        <v>14277.97</v>
      </c>
      <c r="M338" s="11">
        <f t="shared" si="120"/>
        <v>1.6396826218864133</v>
      </c>
      <c r="N338" s="10">
        <v>295</v>
      </c>
      <c r="O338" s="2">
        <v>67</v>
      </c>
      <c r="P338" s="10">
        <f t="shared" si="121"/>
        <v>0.61016949152542377</v>
      </c>
      <c r="Q338" s="9">
        <f t="shared" si="122"/>
        <v>48.39989830508474</v>
      </c>
      <c r="R338" s="9">
        <f t="shared" si="123"/>
        <v>79.322055555555551</v>
      </c>
      <c r="S338" s="11">
        <f t="shared" si="124"/>
        <v>2.6865671641791047</v>
      </c>
      <c r="T338" s="11">
        <f t="shared" si="125"/>
        <v>0.14950166112956811</v>
      </c>
      <c r="U338" s="12">
        <v>0.63600000000000001</v>
      </c>
    </row>
    <row r="339" spans="1:21" outlineLevel="1" x14ac:dyDescent="0.25">
      <c r="A339" s="2" t="str">
        <f ca="1">LOOKUP(B339,'Time Frame'!$E$4:$E$9,'Time Frame'!$D$4:$D$9)</f>
        <v>6 Months</v>
      </c>
      <c r="B339" s="2">
        <f t="shared" ca="1" si="117"/>
        <v>246</v>
      </c>
      <c r="C339" s="6">
        <f t="shared" ca="1" si="118"/>
        <v>45569</v>
      </c>
      <c r="D339" s="6">
        <v>45323</v>
      </c>
      <c r="E339" s="2" t="s">
        <v>141</v>
      </c>
      <c r="F339" s="13" t="s">
        <v>12</v>
      </c>
      <c r="G339" s="3">
        <f t="shared" ref="G339:I339" si="129">SUM(G333:G338)</f>
        <v>10191</v>
      </c>
      <c r="H339" s="3">
        <f t="shared" si="129"/>
        <v>1429.7442307692306</v>
      </c>
      <c r="I339" s="3">
        <f t="shared" si="129"/>
        <v>1137</v>
      </c>
      <c r="J339" s="11">
        <f t="shared" si="119"/>
        <v>0.79524713269048941</v>
      </c>
      <c r="K339" s="9">
        <f t="shared" ref="K339:L339" si="130">SUM(K333:K338)</f>
        <v>71487.211538461532</v>
      </c>
      <c r="L339" s="9">
        <f t="shared" si="130"/>
        <v>69117.31</v>
      </c>
      <c r="M339" s="11">
        <f t="shared" si="120"/>
        <v>0.96684859449040783</v>
      </c>
      <c r="N339" s="10">
        <f t="shared" ref="N339:O339" si="131">SUM(N333:N338)</f>
        <v>2325.5100000000002</v>
      </c>
      <c r="O339" s="10">
        <f t="shared" si="131"/>
        <v>642</v>
      </c>
      <c r="P339" s="10">
        <f t="shared" si="121"/>
        <v>0.48892500999780691</v>
      </c>
      <c r="Q339" s="9">
        <f t="shared" si="122"/>
        <v>29.721355745621388</v>
      </c>
      <c r="R339" s="9">
        <f t="shared" si="123"/>
        <v>60.78919085312225</v>
      </c>
      <c r="S339" s="11">
        <f t="shared" si="124"/>
        <v>1.7710280373831775</v>
      </c>
      <c r="T339" s="11">
        <f t="shared" si="125"/>
        <v>0.11156903149838092</v>
      </c>
      <c r="U339" s="12">
        <v>0.56766666666666665</v>
      </c>
    </row>
    <row r="340" spans="1:21" outlineLevel="2" x14ac:dyDescent="0.25">
      <c r="A340" s="2" t="str">
        <f ca="1">LOOKUP(B340,'Time Frame'!$E$4:$E$9,'Time Frame'!$D$4:$D$9)</f>
        <v>6 Months</v>
      </c>
      <c r="B340" s="2">
        <f t="shared" ca="1" si="117"/>
        <v>246</v>
      </c>
      <c r="C340" s="6">
        <f t="shared" ca="1" si="118"/>
        <v>45569</v>
      </c>
      <c r="D340" s="6">
        <v>45323</v>
      </c>
      <c r="E340" s="2" t="s">
        <v>149</v>
      </c>
      <c r="F340" s="2" t="s">
        <v>35</v>
      </c>
      <c r="G340" s="3">
        <v>1760</v>
      </c>
      <c r="H340" s="3">
        <v>235.87163461538458</v>
      </c>
      <c r="I340" s="2">
        <v>202</v>
      </c>
      <c r="J340" s="11">
        <f t="shared" si="119"/>
        <v>0.85639801635912638</v>
      </c>
      <c r="K340" s="9">
        <v>11793.581730769229</v>
      </c>
      <c r="L340" s="9">
        <v>8099.53</v>
      </c>
      <c r="M340" s="11">
        <f t="shared" si="120"/>
        <v>0.68677439855853806</v>
      </c>
      <c r="N340" s="10">
        <v>425.08</v>
      </c>
      <c r="O340" s="2">
        <v>200</v>
      </c>
      <c r="P340" s="10">
        <f t="shared" si="121"/>
        <v>0.47520466735673289</v>
      </c>
      <c r="Q340" s="9">
        <f t="shared" si="122"/>
        <v>19.054130987108309</v>
      </c>
      <c r="R340" s="9">
        <f t="shared" si="123"/>
        <v>40.096683168316829</v>
      </c>
      <c r="S340" s="11">
        <f t="shared" si="124"/>
        <v>1.01</v>
      </c>
      <c r="T340" s="11">
        <f t="shared" si="125"/>
        <v>0.11477272727272728</v>
      </c>
      <c r="U340" s="12">
        <v>0.59200000000000008</v>
      </c>
    </row>
    <row r="341" spans="1:21" outlineLevel="2" x14ac:dyDescent="0.25">
      <c r="A341" s="2" t="str">
        <f ca="1">LOOKUP(B341,'Time Frame'!$E$4:$E$9,'Time Frame'!$D$4:$D$9)</f>
        <v>6 Months</v>
      </c>
      <c r="B341" s="2">
        <f t="shared" ca="1" si="117"/>
        <v>246</v>
      </c>
      <c r="C341" s="6">
        <f t="shared" ca="1" si="118"/>
        <v>45569</v>
      </c>
      <c r="D341" s="6">
        <v>45323</v>
      </c>
      <c r="E341" s="2" t="s">
        <v>149</v>
      </c>
      <c r="F341" s="2" t="s">
        <v>35</v>
      </c>
      <c r="G341" s="3">
        <v>922</v>
      </c>
      <c r="H341" s="3">
        <v>154.18076923076922</v>
      </c>
      <c r="I341" s="2">
        <v>135</v>
      </c>
      <c r="J341" s="11">
        <f t="shared" si="119"/>
        <v>0.87559557961433887</v>
      </c>
      <c r="K341" s="9">
        <v>7709.038461538461</v>
      </c>
      <c r="L341" s="9">
        <v>6549.51</v>
      </c>
      <c r="M341" s="11">
        <f t="shared" si="120"/>
        <v>0.84958844513183829</v>
      </c>
      <c r="N341" s="10">
        <v>310.52999999999997</v>
      </c>
      <c r="O341" s="2">
        <v>90</v>
      </c>
      <c r="P341" s="10">
        <f t="shared" si="121"/>
        <v>0.43474060477248577</v>
      </c>
      <c r="Q341" s="9">
        <f t="shared" si="122"/>
        <v>21.091392136025508</v>
      </c>
      <c r="R341" s="9">
        <f t="shared" si="123"/>
        <v>48.514888888888891</v>
      </c>
      <c r="S341" s="11">
        <f t="shared" si="124"/>
        <v>1.5</v>
      </c>
      <c r="T341" s="11">
        <f t="shared" si="125"/>
        <v>0.14642082429501085</v>
      </c>
      <c r="U341" s="12">
        <v>0.54700000000000004</v>
      </c>
    </row>
    <row r="342" spans="1:21" outlineLevel="2" x14ac:dyDescent="0.25">
      <c r="A342" s="2" t="str">
        <f ca="1">LOOKUP(B342,'Time Frame'!$E$4:$E$9,'Time Frame'!$D$4:$D$9)</f>
        <v>6 Months</v>
      </c>
      <c r="B342" s="2">
        <f t="shared" ca="1" si="117"/>
        <v>246</v>
      </c>
      <c r="C342" s="6">
        <f t="shared" ca="1" si="118"/>
        <v>45569</v>
      </c>
      <c r="D342" s="6">
        <v>45323</v>
      </c>
      <c r="E342" s="2" t="s">
        <v>149</v>
      </c>
      <c r="F342" s="2" t="s">
        <v>35</v>
      </c>
      <c r="G342" s="3">
        <v>891</v>
      </c>
      <c r="H342" s="3">
        <v>153.80817307692308</v>
      </c>
      <c r="I342" s="2">
        <v>170</v>
      </c>
      <c r="J342" s="11">
        <f t="shared" si="119"/>
        <v>1.1052728642383589</v>
      </c>
      <c r="K342" s="9">
        <v>7690.4086538461543</v>
      </c>
      <c r="L342" s="9">
        <v>8584.8700000000008</v>
      </c>
      <c r="M342" s="11">
        <f t="shared" si="120"/>
        <v>1.1163086887075246</v>
      </c>
      <c r="N342" s="10">
        <v>285.57</v>
      </c>
      <c r="O342" s="2">
        <v>116</v>
      </c>
      <c r="P342" s="10">
        <f t="shared" si="121"/>
        <v>0.59530062681654239</v>
      </c>
      <c r="Q342" s="9">
        <f t="shared" si="122"/>
        <v>30.062226424344299</v>
      </c>
      <c r="R342" s="9">
        <f t="shared" si="123"/>
        <v>50.499235294117653</v>
      </c>
      <c r="S342" s="11">
        <f t="shared" si="124"/>
        <v>1.4655172413793103</v>
      </c>
      <c r="T342" s="11">
        <f t="shared" si="125"/>
        <v>0.19079685746352412</v>
      </c>
      <c r="U342" s="12">
        <v>0.49199999999999999</v>
      </c>
    </row>
    <row r="343" spans="1:21" outlineLevel="2" x14ac:dyDescent="0.25">
      <c r="A343" s="2" t="str">
        <f ca="1">LOOKUP(B343,'Time Frame'!$E$4:$E$9,'Time Frame'!$D$4:$D$9)</f>
        <v>6 Months</v>
      </c>
      <c r="B343" s="2">
        <f t="shared" ca="1" si="117"/>
        <v>246</v>
      </c>
      <c r="C343" s="6">
        <f t="shared" ca="1" si="118"/>
        <v>45569</v>
      </c>
      <c r="D343" s="6">
        <v>45323</v>
      </c>
      <c r="E343" s="2" t="s">
        <v>149</v>
      </c>
      <c r="F343" s="2" t="s">
        <v>35</v>
      </c>
      <c r="G343" s="3">
        <v>903</v>
      </c>
      <c r="H343" s="3">
        <v>156.10721153846154</v>
      </c>
      <c r="I343" s="2">
        <v>95</v>
      </c>
      <c r="J343" s="11">
        <f t="shared" si="119"/>
        <v>0.6085561266757622</v>
      </c>
      <c r="K343" s="9">
        <v>7805.3605769230771</v>
      </c>
      <c r="L343" s="9">
        <v>4680.9799999999996</v>
      </c>
      <c r="M343" s="11">
        <f t="shared" si="120"/>
        <v>0.59971348586246498</v>
      </c>
      <c r="N343" s="10">
        <v>316.2</v>
      </c>
      <c r="O343" s="2">
        <v>105</v>
      </c>
      <c r="P343" s="10">
        <f t="shared" si="121"/>
        <v>0.30044275774826062</v>
      </c>
      <c r="Q343" s="9">
        <f t="shared" si="122"/>
        <v>14.803858317520556</v>
      </c>
      <c r="R343" s="9">
        <f t="shared" si="123"/>
        <v>49.273473684210522</v>
      </c>
      <c r="S343" s="11">
        <f t="shared" si="124"/>
        <v>0.90476190476190477</v>
      </c>
      <c r="T343" s="11">
        <f t="shared" si="125"/>
        <v>0.10520487264673312</v>
      </c>
      <c r="U343" s="12">
        <v>0.47399999999999998</v>
      </c>
    </row>
    <row r="344" spans="1:21" outlineLevel="2" x14ac:dyDescent="0.25">
      <c r="A344" s="2" t="str">
        <f ca="1">LOOKUP(B344,'Time Frame'!$E$4:$E$9,'Time Frame'!$D$4:$D$9)</f>
        <v>6 Months</v>
      </c>
      <c r="B344" s="2">
        <f t="shared" ca="1" si="117"/>
        <v>246</v>
      </c>
      <c r="C344" s="6">
        <f t="shared" ca="1" si="118"/>
        <v>45569</v>
      </c>
      <c r="D344" s="6">
        <v>45323</v>
      </c>
      <c r="E344" s="2" t="s">
        <v>149</v>
      </c>
      <c r="F344" s="2" t="s">
        <v>35</v>
      </c>
      <c r="G344" s="3">
        <v>812</v>
      </c>
      <c r="H344" s="3">
        <v>133.43749999999997</v>
      </c>
      <c r="I344" s="2">
        <v>137</v>
      </c>
      <c r="J344" s="11">
        <f t="shared" si="119"/>
        <v>1.026697892271663</v>
      </c>
      <c r="K344" s="9">
        <v>6671.8749999999982</v>
      </c>
      <c r="L344" s="9">
        <v>7355.52</v>
      </c>
      <c r="M344" s="11">
        <f t="shared" si="120"/>
        <v>1.1024666978922719</v>
      </c>
      <c r="N344" s="10">
        <v>315.27999999999997</v>
      </c>
      <c r="O344" s="2">
        <v>97</v>
      </c>
      <c r="P344" s="10">
        <f t="shared" si="121"/>
        <v>0.43453438213651363</v>
      </c>
      <c r="Q344" s="9">
        <f t="shared" si="122"/>
        <v>23.330119259071306</v>
      </c>
      <c r="R344" s="9">
        <f t="shared" si="123"/>
        <v>53.689927007299275</v>
      </c>
      <c r="S344" s="11">
        <f t="shared" si="124"/>
        <v>1.4123711340206186</v>
      </c>
      <c r="T344" s="11">
        <f t="shared" si="125"/>
        <v>0.16871921182266009</v>
      </c>
      <c r="U344" s="12">
        <v>0.67700000000000005</v>
      </c>
    </row>
    <row r="345" spans="1:21" outlineLevel="2" x14ac:dyDescent="0.25">
      <c r="A345" s="2" t="str">
        <f ca="1">LOOKUP(B345,'Time Frame'!$E$4:$E$9,'Time Frame'!$D$4:$D$9)</f>
        <v>6 Months</v>
      </c>
      <c r="B345" s="2">
        <f t="shared" ca="1" si="117"/>
        <v>246</v>
      </c>
      <c r="C345" s="6">
        <f t="shared" ca="1" si="118"/>
        <v>45569</v>
      </c>
      <c r="D345" s="6">
        <v>45323</v>
      </c>
      <c r="E345" s="2" t="s">
        <v>149</v>
      </c>
      <c r="F345" s="2" t="s">
        <v>35</v>
      </c>
      <c r="G345" s="3">
        <v>763</v>
      </c>
      <c r="H345" s="3">
        <v>164.69855769230767</v>
      </c>
      <c r="I345" s="2">
        <v>127</v>
      </c>
      <c r="J345" s="11">
        <f t="shared" si="119"/>
        <v>0.7711057205325581</v>
      </c>
      <c r="K345" s="9">
        <v>8234.9278846153829</v>
      </c>
      <c r="L345" s="9">
        <v>5924.03</v>
      </c>
      <c r="M345" s="11">
        <f t="shared" si="120"/>
        <v>0.7193784915915733</v>
      </c>
      <c r="N345" s="10">
        <v>287.33</v>
      </c>
      <c r="O345" s="2">
        <v>99</v>
      </c>
      <c r="P345" s="10">
        <f t="shared" si="121"/>
        <v>0.44200048724463165</v>
      </c>
      <c r="Q345" s="9">
        <f t="shared" si="122"/>
        <v>20.617512964187519</v>
      </c>
      <c r="R345" s="9">
        <f t="shared" si="123"/>
        <v>46.645905511811023</v>
      </c>
      <c r="S345" s="11">
        <f t="shared" si="124"/>
        <v>1.2828282828282829</v>
      </c>
      <c r="T345" s="11">
        <f t="shared" si="125"/>
        <v>0.16644823066841416</v>
      </c>
      <c r="U345" s="12">
        <v>0.70900000000000007</v>
      </c>
    </row>
    <row r="346" spans="1:21" outlineLevel="2" x14ac:dyDescent="0.25">
      <c r="A346" s="2" t="str">
        <f ca="1">LOOKUP(B346,'Time Frame'!$E$4:$E$9,'Time Frame'!$D$4:$D$9)</f>
        <v>6 Months</v>
      </c>
      <c r="B346" s="2">
        <f t="shared" ca="1" si="117"/>
        <v>246</v>
      </c>
      <c r="C346" s="6">
        <f t="shared" ca="1" si="118"/>
        <v>45569</v>
      </c>
      <c r="D346" s="6">
        <v>45323</v>
      </c>
      <c r="E346" s="2" t="s">
        <v>149</v>
      </c>
      <c r="F346" s="2" t="s">
        <v>35</v>
      </c>
      <c r="G346" s="3">
        <v>1299</v>
      </c>
      <c r="H346" s="3">
        <v>185.55048076923075</v>
      </c>
      <c r="I346" s="2">
        <v>139</v>
      </c>
      <c r="J346" s="11">
        <f t="shared" si="119"/>
        <v>0.74912228426330185</v>
      </c>
      <c r="K346" s="9">
        <v>9277.5240384615372</v>
      </c>
      <c r="L346" s="9">
        <v>4515.05</v>
      </c>
      <c r="M346" s="11">
        <f t="shared" si="120"/>
        <v>0.48666540569252104</v>
      </c>
      <c r="N346" s="10">
        <v>318.42</v>
      </c>
      <c r="O346" s="2">
        <v>127</v>
      </c>
      <c r="P346" s="10">
        <f t="shared" si="121"/>
        <v>0.43653036869543366</v>
      </c>
      <c r="Q346" s="9">
        <f t="shared" si="122"/>
        <v>14.179542742290057</v>
      </c>
      <c r="R346" s="9">
        <f t="shared" si="123"/>
        <v>32.482374100719426</v>
      </c>
      <c r="S346" s="11">
        <f t="shared" si="124"/>
        <v>1.094488188976378</v>
      </c>
      <c r="T346" s="11">
        <f t="shared" si="125"/>
        <v>0.10700538876058506</v>
      </c>
      <c r="U346" s="12">
        <v>0.58599999999999997</v>
      </c>
    </row>
    <row r="347" spans="1:21" outlineLevel="2" x14ac:dyDescent="0.25">
      <c r="A347" s="2" t="str">
        <f ca="1">LOOKUP(B347,'Time Frame'!$E$4:$E$9,'Time Frame'!$D$4:$D$9)</f>
        <v>6 Months</v>
      </c>
      <c r="B347" s="2">
        <f t="shared" ca="1" si="117"/>
        <v>246</v>
      </c>
      <c r="C347" s="6">
        <f t="shared" ca="1" si="118"/>
        <v>45569</v>
      </c>
      <c r="D347" s="6">
        <v>45323</v>
      </c>
      <c r="E347" s="2" t="s">
        <v>149</v>
      </c>
      <c r="F347" s="2" t="s">
        <v>35</v>
      </c>
      <c r="G347" s="3">
        <v>962</v>
      </c>
      <c r="H347" s="3">
        <v>186.97499999999999</v>
      </c>
      <c r="I347" s="2">
        <v>129</v>
      </c>
      <c r="J347" s="11">
        <f t="shared" si="119"/>
        <v>0.68993180906538309</v>
      </c>
      <c r="K347" s="9">
        <v>9348.75</v>
      </c>
      <c r="L347" s="9">
        <v>6210.64</v>
      </c>
      <c r="M347" s="11">
        <f t="shared" si="120"/>
        <v>0.66432838614788081</v>
      </c>
      <c r="N347" s="10">
        <v>290.05</v>
      </c>
      <c r="O347" s="2">
        <v>114</v>
      </c>
      <c r="P347" s="10">
        <f t="shared" si="121"/>
        <v>0.44475090501637649</v>
      </c>
      <c r="Q347" s="9">
        <f t="shared" si="122"/>
        <v>21.41230822272022</v>
      </c>
      <c r="R347" s="9">
        <f t="shared" si="123"/>
        <v>48.144496124031008</v>
      </c>
      <c r="S347" s="11">
        <f t="shared" si="124"/>
        <v>1.131578947368421</v>
      </c>
      <c r="T347" s="11">
        <f t="shared" si="125"/>
        <v>0.1340956340956341</v>
      </c>
      <c r="U347" s="12">
        <v>0.64599999999999991</v>
      </c>
    </row>
    <row r="348" spans="1:21" outlineLevel="2" x14ac:dyDescent="0.25">
      <c r="A348" s="2" t="str">
        <f ca="1">LOOKUP(B348,'Time Frame'!$E$4:$E$9,'Time Frame'!$D$4:$D$9)</f>
        <v>6 Months</v>
      </c>
      <c r="B348" s="2">
        <f t="shared" ca="1" si="117"/>
        <v>246</v>
      </c>
      <c r="C348" s="6">
        <f t="shared" ca="1" si="118"/>
        <v>45569</v>
      </c>
      <c r="D348" s="6">
        <v>45323</v>
      </c>
      <c r="E348" s="2" t="s">
        <v>149</v>
      </c>
      <c r="F348" s="2" t="s">
        <v>35</v>
      </c>
      <c r="G348" s="3">
        <v>1451</v>
      </c>
      <c r="H348" s="3">
        <v>247.46394230769229</v>
      </c>
      <c r="I348" s="2">
        <v>222</v>
      </c>
      <c r="J348" s="11">
        <f t="shared" si="119"/>
        <v>0.89710039341395897</v>
      </c>
      <c r="K348" s="9">
        <v>12373.197115384615</v>
      </c>
      <c r="L348" s="9">
        <v>8973.93</v>
      </c>
      <c r="M348" s="11">
        <f t="shared" si="120"/>
        <v>0.72527172373597559</v>
      </c>
      <c r="N348" s="10">
        <v>399.72</v>
      </c>
      <c r="O348" s="2">
        <v>214</v>
      </c>
      <c r="P348" s="10">
        <f t="shared" si="121"/>
        <v>0.55538877214049831</v>
      </c>
      <c r="Q348" s="9">
        <f t="shared" si="122"/>
        <v>22.450540378264783</v>
      </c>
      <c r="R348" s="9">
        <f t="shared" si="123"/>
        <v>40.42310810810811</v>
      </c>
      <c r="S348" s="11">
        <f t="shared" si="124"/>
        <v>1.0373831775700935</v>
      </c>
      <c r="T348" s="11">
        <f t="shared" si="125"/>
        <v>0.15299793246037216</v>
      </c>
      <c r="U348" s="12">
        <v>0.505</v>
      </c>
    </row>
    <row r="349" spans="1:21" outlineLevel="2" x14ac:dyDescent="0.25">
      <c r="A349" s="2" t="str">
        <f ca="1">LOOKUP(B349,'Time Frame'!$E$4:$E$9,'Time Frame'!$D$4:$D$9)</f>
        <v>6 Months</v>
      </c>
      <c r="B349" s="2">
        <f t="shared" ca="1" si="117"/>
        <v>246</v>
      </c>
      <c r="C349" s="6">
        <f t="shared" ca="1" si="118"/>
        <v>45569</v>
      </c>
      <c r="D349" s="6">
        <v>45323</v>
      </c>
      <c r="E349" s="2" t="s">
        <v>149</v>
      </c>
      <c r="F349" s="2" t="s">
        <v>35</v>
      </c>
      <c r="G349" s="3">
        <v>1410</v>
      </c>
      <c r="H349" s="3">
        <v>244.14374999999998</v>
      </c>
      <c r="I349" s="2">
        <v>143</v>
      </c>
      <c r="J349" s="11">
        <f t="shared" si="119"/>
        <v>0.58572050277756449</v>
      </c>
      <c r="K349" s="9">
        <v>12207.1875</v>
      </c>
      <c r="L349" s="9">
        <v>4535.03</v>
      </c>
      <c r="M349" s="11">
        <f t="shared" si="120"/>
        <v>0.37150490233725009</v>
      </c>
      <c r="N349" s="10">
        <v>402.33</v>
      </c>
      <c r="O349" s="2">
        <v>163</v>
      </c>
      <c r="P349" s="10">
        <f t="shared" si="121"/>
        <v>0.35542962244923321</v>
      </c>
      <c r="Q349" s="9">
        <f t="shared" si="122"/>
        <v>11.27191608878284</v>
      </c>
      <c r="R349" s="9">
        <f t="shared" si="123"/>
        <v>31.713496503496501</v>
      </c>
      <c r="S349" s="11">
        <f t="shared" si="124"/>
        <v>0.87730061349693256</v>
      </c>
      <c r="T349" s="11">
        <f t="shared" si="125"/>
        <v>0.10141843971631205</v>
      </c>
      <c r="U349" s="12">
        <v>0.69099999999999995</v>
      </c>
    </row>
    <row r="350" spans="1:21" outlineLevel="2" x14ac:dyDescent="0.25">
      <c r="A350" s="2" t="str">
        <f ca="1">LOOKUP(B350,'Time Frame'!$E$4:$E$9,'Time Frame'!$D$4:$D$9)</f>
        <v>6 Months</v>
      </c>
      <c r="B350" s="2">
        <f t="shared" ca="1" si="117"/>
        <v>246</v>
      </c>
      <c r="C350" s="6">
        <f t="shared" ca="1" si="118"/>
        <v>45569</v>
      </c>
      <c r="D350" s="6">
        <v>45323</v>
      </c>
      <c r="E350" s="2" t="s">
        <v>149</v>
      </c>
      <c r="F350" s="2" t="s">
        <v>35</v>
      </c>
      <c r="G350" s="3">
        <v>1508</v>
      </c>
      <c r="H350" s="3">
        <v>304.59375000000006</v>
      </c>
      <c r="I350" s="2">
        <v>219</v>
      </c>
      <c r="J350" s="11">
        <f t="shared" si="119"/>
        <v>0.71899045860264688</v>
      </c>
      <c r="K350" s="9">
        <v>15229.687500000004</v>
      </c>
      <c r="L350" s="9">
        <v>10597.5</v>
      </c>
      <c r="M350" s="11">
        <f t="shared" si="120"/>
        <v>0.69584487534626027</v>
      </c>
      <c r="N350" s="10">
        <v>586.28</v>
      </c>
      <c r="O350" s="2">
        <v>209</v>
      </c>
      <c r="P350" s="10">
        <f t="shared" si="121"/>
        <v>0.37354165245275295</v>
      </c>
      <c r="Q350" s="9">
        <f t="shared" si="122"/>
        <v>18.075834072456846</v>
      </c>
      <c r="R350" s="9">
        <f t="shared" si="123"/>
        <v>48.390410958904113</v>
      </c>
      <c r="S350" s="11">
        <f t="shared" si="124"/>
        <v>1.0478468899521531</v>
      </c>
      <c r="T350" s="11">
        <f t="shared" si="125"/>
        <v>0.14522546419098142</v>
      </c>
      <c r="U350" s="12">
        <v>0.54799999999999993</v>
      </c>
    </row>
    <row r="351" spans="1:21" outlineLevel="1" x14ac:dyDescent="0.25">
      <c r="A351" s="2" t="str">
        <f ca="1">LOOKUP(B351,'Time Frame'!$E$4:$E$9,'Time Frame'!$D$4:$D$9)</f>
        <v>6 Months</v>
      </c>
      <c r="B351" s="2">
        <f t="shared" ca="1" si="117"/>
        <v>246</v>
      </c>
      <c r="C351" s="6">
        <f t="shared" ca="1" si="118"/>
        <v>45569</v>
      </c>
      <c r="D351" s="6">
        <v>45323</v>
      </c>
      <c r="E351" s="2" t="s">
        <v>149</v>
      </c>
      <c r="F351" s="13" t="s">
        <v>35</v>
      </c>
      <c r="G351" s="3">
        <f t="shared" ref="G351:I351" si="132">SUM(G340:G350)</f>
        <v>12681</v>
      </c>
      <c r="H351" s="3">
        <f t="shared" si="132"/>
        <v>2166.8307692307694</v>
      </c>
      <c r="I351" s="3">
        <f t="shared" si="132"/>
        <v>1718</v>
      </c>
      <c r="J351" s="11">
        <f t="shared" si="119"/>
        <v>0.7928630257589957</v>
      </c>
      <c r="K351" s="9">
        <f t="shared" ref="K351:L351" si="133">SUM(K340:K350)</f>
        <v>108341.53846153845</v>
      </c>
      <c r="L351" s="9">
        <f t="shared" si="133"/>
        <v>76026.59</v>
      </c>
      <c r="M351" s="11">
        <f t="shared" si="120"/>
        <v>0.70173075885376734</v>
      </c>
      <c r="N351" s="10">
        <f t="shared" ref="N351:O351" si="134">SUM(N340:N350)</f>
        <v>3936.79</v>
      </c>
      <c r="O351" s="10">
        <f t="shared" si="134"/>
        <v>1534</v>
      </c>
      <c r="P351" s="10">
        <f t="shared" si="121"/>
        <v>0.43639615016295003</v>
      </c>
      <c r="Q351" s="9">
        <f t="shared" si="122"/>
        <v>19.31182257626137</v>
      </c>
      <c r="R351" s="9">
        <f t="shared" si="123"/>
        <v>44.252962747380671</v>
      </c>
      <c r="S351" s="11">
        <f t="shared" si="124"/>
        <v>1.1199478487614081</v>
      </c>
      <c r="T351" s="11">
        <f t="shared" si="125"/>
        <v>0.13547827458402334</v>
      </c>
      <c r="U351" s="12">
        <v>0.58790909090909094</v>
      </c>
    </row>
    <row r="352" spans="1:21" outlineLevel="2" x14ac:dyDescent="0.25">
      <c r="A352" s="2" t="str">
        <f ca="1">LOOKUP(B352,'Time Frame'!$E$4:$E$9,'Time Frame'!$D$4:$D$9)</f>
        <v>6 Months</v>
      </c>
      <c r="B352" s="2">
        <f t="shared" ca="1" si="117"/>
        <v>246</v>
      </c>
      <c r="C352" s="6">
        <f t="shared" ca="1" si="118"/>
        <v>45569</v>
      </c>
      <c r="D352" s="6">
        <v>45323</v>
      </c>
      <c r="E352" s="2" t="s">
        <v>208</v>
      </c>
      <c r="F352" s="2" t="s">
        <v>195</v>
      </c>
      <c r="G352" s="4">
        <v>1432</v>
      </c>
      <c r="H352" s="3">
        <v>0</v>
      </c>
      <c r="I352" s="2">
        <v>45</v>
      </c>
      <c r="J352" s="11">
        <f t="shared" si="119"/>
        <v>0</v>
      </c>
      <c r="K352" s="9">
        <v>0</v>
      </c>
      <c r="L352" s="9">
        <v>1394.7</v>
      </c>
      <c r="M352" s="11">
        <f t="shared" si="120"/>
        <v>0</v>
      </c>
      <c r="N352" s="10">
        <v>74.819999999999993</v>
      </c>
      <c r="O352" s="2">
        <v>36</v>
      </c>
      <c r="P352" s="10">
        <f t="shared" si="121"/>
        <v>0.60144346431435447</v>
      </c>
      <c r="Q352" s="9">
        <f t="shared" si="122"/>
        <v>18.640737770649562</v>
      </c>
      <c r="R352" s="9">
        <f t="shared" si="123"/>
        <v>30.993333333333336</v>
      </c>
      <c r="S352" s="11">
        <f t="shared" si="124"/>
        <v>1.25</v>
      </c>
      <c r="T352" s="11">
        <f t="shared" si="125"/>
        <v>3.1424581005586594E-2</v>
      </c>
      <c r="U352" s="12">
        <v>0.55899999999999994</v>
      </c>
    </row>
    <row r="353" spans="1:21" outlineLevel="2" x14ac:dyDescent="0.25">
      <c r="A353" s="2" t="str">
        <f ca="1">LOOKUP(B353,'Time Frame'!$E$4:$E$9,'Time Frame'!$D$4:$D$9)</f>
        <v>6 Months</v>
      </c>
      <c r="B353" s="2">
        <f t="shared" ca="1" si="117"/>
        <v>246</v>
      </c>
      <c r="C353" s="6">
        <f t="shared" ca="1" si="118"/>
        <v>45569</v>
      </c>
      <c r="D353" s="6">
        <v>45323</v>
      </c>
      <c r="E353" s="2" t="s">
        <v>208</v>
      </c>
      <c r="F353" s="2" t="s">
        <v>195</v>
      </c>
      <c r="G353" s="4">
        <v>1338</v>
      </c>
      <c r="H353" s="3">
        <v>0</v>
      </c>
      <c r="I353" s="2">
        <v>69</v>
      </c>
      <c r="J353" s="11">
        <f t="shared" si="119"/>
        <v>0</v>
      </c>
      <c r="K353" s="9">
        <v>0</v>
      </c>
      <c r="L353" s="9">
        <v>1970.87</v>
      </c>
      <c r="M353" s="11">
        <f t="shared" si="120"/>
        <v>0</v>
      </c>
      <c r="N353" s="10">
        <v>90.3</v>
      </c>
      <c r="O353" s="2">
        <v>45</v>
      </c>
      <c r="P353" s="10">
        <f t="shared" si="121"/>
        <v>0.76411960132890366</v>
      </c>
      <c r="Q353" s="9">
        <f t="shared" si="122"/>
        <v>21.825802879291253</v>
      </c>
      <c r="R353" s="9">
        <f t="shared" si="123"/>
        <v>28.563333333333333</v>
      </c>
      <c r="S353" s="11">
        <f t="shared" si="124"/>
        <v>1.5333333333333334</v>
      </c>
      <c r="T353" s="11">
        <f t="shared" si="125"/>
        <v>5.1569506726457402E-2</v>
      </c>
      <c r="U353" s="12">
        <v>0.51</v>
      </c>
    </row>
    <row r="354" spans="1:21" outlineLevel="2" x14ac:dyDescent="0.25">
      <c r="A354" s="2" t="str">
        <f ca="1">LOOKUP(B354,'Time Frame'!$E$4:$E$9,'Time Frame'!$D$4:$D$9)</f>
        <v>6 Months</v>
      </c>
      <c r="B354" s="2">
        <f t="shared" ca="1" si="117"/>
        <v>246</v>
      </c>
      <c r="C354" s="6">
        <f t="shared" ca="1" si="118"/>
        <v>45569</v>
      </c>
      <c r="D354" s="6">
        <v>45323</v>
      </c>
      <c r="E354" s="2" t="s">
        <v>208</v>
      </c>
      <c r="F354" s="2" t="s">
        <v>195</v>
      </c>
      <c r="G354" s="4">
        <v>1462</v>
      </c>
      <c r="H354" s="3">
        <v>0</v>
      </c>
      <c r="I354" s="2">
        <v>66</v>
      </c>
      <c r="J354" s="11">
        <f t="shared" si="119"/>
        <v>0</v>
      </c>
      <c r="K354" s="9">
        <v>0</v>
      </c>
      <c r="L354" s="9">
        <v>3007.78</v>
      </c>
      <c r="M354" s="11">
        <f t="shared" si="120"/>
        <v>0</v>
      </c>
      <c r="N354" s="10">
        <v>69.47</v>
      </c>
      <c r="O354" s="2">
        <v>43</v>
      </c>
      <c r="P354" s="10">
        <f t="shared" si="121"/>
        <v>0.95005038145962284</v>
      </c>
      <c r="Q354" s="9">
        <f t="shared" si="122"/>
        <v>43.296099035554917</v>
      </c>
      <c r="R354" s="9">
        <f t="shared" si="123"/>
        <v>45.572424242424248</v>
      </c>
      <c r="S354" s="11">
        <f t="shared" si="124"/>
        <v>1.5348837209302326</v>
      </c>
      <c r="T354" s="11">
        <f t="shared" si="125"/>
        <v>4.5143638850889192E-2</v>
      </c>
      <c r="U354" s="12">
        <v>0.55899999999999994</v>
      </c>
    </row>
    <row r="355" spans="1:21" outlineLevel="2" x14ac:dyDescent="0.25">
      <c r="A355" s="2" t="str">
        <f ca="1">LOOKUP(B355,'Time Frame'!$E$4:$E$9,'Time Frame'!$D$4:$D$9)</f>
        <v>6 Months</v>
      </c>
      <c r="B355" s="2">
        <f t="shared" ca="1" si="117"/>
        <v>246</v>
      </c>
      <c r="C355" s="6">
        <f t="shared" ca="1" si="118"/>
        <v>45569</v>
      </c>
      <c r="D355" s="6">
        <v>45323</v>
      </c>
      <c r="E355" s="2" t="s">
        <v>208</v>
      </c>
      <c r="F355" s="2" t="s">
        <v>195</v>
      </c>
      <c r="G355" s="4">
        <v>1731</v>
      </c>
      <c r="H355" s="3">
        <v>0</v>
      </c>
      <c r="I355" s="2">
        <v>58</v>
      </c>
      <c r="J355" s="11">
        <f t="shared" si="119"/>
        <v>0</v>
      </c>
      <c r="K355" s="9">
        <v>0</v>
      </c>
      <c r="L355" s="9">
        <v>2436.09</v>
      </c>
      <c r="M355" s="11">
        <f t="shared" si="120"/>
        <v>0</v>
      </c>
      <c r="N355" s="10">
        <v>156.28</v>
      </c>
      <c r="O355" s="2">
        <v>64</v>
      </c>
      <c r="P355" s="10">
        <f t="shared" si="121"/>
        <v>0.37112874328128997</v>
      </c>
      <c r="Q355" s="9">
        <f t="shared" si="122"/>
        <v>15.58798310724341</v>
      </c>
      <c r="R355" s="9">
        <f t="shared" si="123"/>
        <v>42.001551724137933</v>
      </c>
      <c r="S355" s="11">
        <f t="shared" si="124"/>
        <v>0.90625</v>
      </c>
      <c r="T355" s="11">
        <f t="shared" si="125"/>
        <v>3.3506643558636626E-2</v>
      </c>
      <c r="U355" s="12">
        <v>0.60199999999999998</v>
      </c>
    </row>
    <row r="356" spans="1:21" outlineLevel="2" x14ac:dyDescent="0.25">
      <c r="A356" s="2" t="str">
        <f ca="1">LOOKUP(B356,'Time Frame'!$E$4:$E$9,'Time Frame'!$D$4:$D$9)</f>
        <v>6 Months</v>
      </c>
      <c r="B356" s="2">
        <f t="shared" ca="1" si="117"/>
        <v>246</v>
      </c>
      <c r="C356" s="6">
        <f t="shared" ca="1" si="118"/>
        <v>45569</v>
      </c>
      <c r="D356" s="6">
        <v>45323</v>
      </c>
      <c r="E356" s="2" t="s">
        <v>208</v>
      </c>
      <c r="F356" s="2" t="s">
        <v>195</v>
      </c>
      <c r="G356" s="4">
        <v>1840</v>
      </c>
      <c r="H356" s="3">
        <v>0</v>
      </c>
      <c r="I356" s="2">
        <v>71</v>
      </c>
      <c r="J356" s="11">
        <f t="shared" si="119"/>
        <v>0</v>
      </c>
      <c r="K356" s="9">
        <v>0</v>
      </c>
      <c r="L356" s="9">
        <v>3454.35</v>
      </c>
      <c r="M356" s="11">
        <f t="shared" si="120"/>
        <v>0</v>
      </c>
      <c r="N356" s="10">
        <v>124.67</v>
      </c>
      <c r="O356" s="2">
        <v>62</v>
      </c>
      <c r="P356" s="10">
        <f t="shared" si="121"/>
        <v>0.56950348921151839</v>
      </c>
      <c r="Q356" s="9">
        <f t="shared" si="122"/>
        <v>27.707948985321249</v>
      </c>
      <c r="R356" s="9">
        <f t="shared" si="123"/>
        <v>48.65281690140845</v>
      </c>
      <c r="S356" s="11">
        <f t="shared" si="124"/>
        <v>1.1451612903225807</v>
      </c>
      <c r="T356" s="11">
        <f t="shared" si="125"/>
        <v>3.858695652173913E-2</v>
      </c>
      <c r="U356" s="12">
        <v>0.5</v>
      </c>
    </row>
    <row r="357" spans="1:21" outlineLevel="2" x14ac:dyDescent="0.25">
      <c r="A357" s="2" t="str">
        <f ca="1">LOOKUP(B357,'Time Frame'!$E$4:$E$9,'Time Frame'!$D$4:$D$9)</f>
        <v>6 Months</v>
      </c>
      <c r="B357" s="2">
        <f t="shared" ca="1" si="117"/>
        <v>246</v>
      </c>
      <c r="C357" s="6">
        <f t="shared" ca="1" si="118"/>
        <v>45569</v>
      </c>
      <c r="D357" s="6">
        <v>45323</v>
      </c>
      <c r="E357" s="2" t="s">
        <v>208</v>
      </c>
      <c r="F357" s="2" t="s">
        <v>195</v>
      </c>
      <c r="G357" s="4">
        <v>1963</v>
      </c>
      <c r="H357" s="3">
        <v>0</v>
      </c>
      <c r="I357" s="2">
        <v>88</v>
      </c>
      <c r="J357" s="11">
        <f t="shared" si="119"/>
        <v>0</v>
      </c>
      <c r="K357" s="9">
        <v>0</v>
      </c>
      <c r="L357" s="9">
        <v>4195.49</v>
      </c>
      <c r="M357" s="11">
        <f t="shared" si="120"/>
        <v>0</v>
      </c>
      <c r="N357" s="10">
        <v>103.48</v>
      </c>
      <c r="O357" s="2">
        <v>44</v>
      </c>
      <c r="P357" s="10">
        <f t="shared" si="121"/>
        <v>0.8504058755315036</v>
      </c>
      <c r="Q357" s="9">
        <f t="shared" si="122"/>
        <v>40.543969849246224</v>
      </c>
      <c r="R357" s="9">
        <f t="shared" si="123"/>
        <v>47.676022727272724</v>
      </c>
      <c r="S357" s="11">
        <f t="shared" si="124"/>
        <v>2</v>
      </c>
      <c r="T357" s="11">
        <f t="shared" si="125"/>
        <v>4.4829342842587876E-2</v>
      </c>
      <c r="U357" s="12">
        <v>0.71400000000000008</v>
      </c>
    </row>
    <row r="358" spans="1:21" outlineLevel="2" x14ac:dyDescent="0.25">
      <c r="A358" s="2" t="str">
        <f ca="1">LOOKUP(B358,'Time Frame'!$E$4:$E$9,'Time Frame'!$D$4:$D$9)</f>
        <v>6 Months</v>
      </c>
      <c r="B358" s="2">
        <f t="shared" ca="1" si="117"/>
        <v>246</v>
      </c>
      <c r="C358" s="6">
        <f t="shared" ca="1" si="118"/>
        <v>45569</v>
      </c>
      <c r="D358" s="6">
        <v>45323</v>
      </c>
      <c r="E358" s="2" t="s">
        <v>208</v>
      </c>
      <c r="F358" s="2" t="s">
        <v>195</v>
      </c>
      <c r="G358" s="4">
        <v>2135</v>
      </c>
      <c r="H358" s="3">
        <v>0</v>
      </c>
      <c r="I358" s="2">
        <v>61</v>
      </c>
      <c r="J358" s="11">
        <f t="shared" si="119"/>
        <v>0</v>
      </c>
      <c r="K358" s="9">
        <v>0</v>
      </c>
      <c r="L358" s="9">
        <v>1734.55</v>
      </c>
      <c r="M358" s="11">
        <f t="shared" si="120"/>
        <v>0</v>
      </c>
      <c r="N358" s="10">
        <v>106.88</v>
      </c>
      <c r="O358" s="2">
        <v>82</v>
      </c>
      <c r="P358" s="10">
        <f t="shared" si="121"/>
        <v>0.57073353293413176</v>
      </c>
      <c r="Q358" s="9">
        <f t="shared" si="122"/>
        <v>16.228948353293415</v>
      </c>
      <c r="R358" s="9">
        <f t="shared" si="123"/>
        <v>28.435245901639345</v>
      </c>
      <c r="S358" s="11">
        <f t="shared" si="124"/>
        <v>0.74390243902439024</v>
      </c>
      <c r="T358" s="11">
        <f t="shared" si="125"/>
        <v>2.8571428571428571E-2</v>
      </c>
      <c r="U358" s="12">
        <v>0.64200000000000002</v>
      </c>
    </row>
    <row r="359" spans="1:21" outlineLevel="2" x14ac:dyDescent="0.25">
      <c r="A359" s="2" t="str">
        <f ca="1">LOOKUP(B359,'Time Frame'!$E$4:$E$9,'Time Frame'!$D$4:$D$9)</f>
        <v>6 Months</v>
      </c>
      <c r="B359" s="2">
        <f t="shared" ca="1" si="117"/>
        <v>246</v>
      </c>
      <c r="C359" s="6">
        <f t="shared" ca="1" si="118"/>
        <v>45569</v>
      </c>
      <c r="D359" s="6">
        <v>45323</v>
      </c>
      <c r="E359" s="2" t="s">
        <v>208</v>
      </c>
      <c r="F359" s="2" t="s">
        <v>195</v>
      </c>
      <c r="G359" s="4">
        <v>1674</v>
      </c>
      <c r="H359" s="3">
        <v>0</v>
      </c>
      <c r="I359" s="2">
        <v>43</v>
      </c>
      <c r="J359" s="11">
        <f t="shared" si="119"/>
        <v>0</v>
      </c>
      <c r="K359" s="9">
        <v>0</v>
      </c>
      <c r="L359" s="9">
        <v>1646.44</v>
      </c>
      <c r="M359" s="11">
        <f t="shared" si="120"/>
        <v>0</v>
      </c>
      <c r="N359" s="10">
        <v>98.33</v>
      </c>
      <c r="O359" s="2">
        <v>46</v>
      </c>
      <c r="P359" s="10">
        <f t="shared" si="121"/>
        <v>0.43730295942235331</v>
      </c>
      <c r="Q359" s="9">
        <f t="shared" si="122"/>
        <v>16.74402522119394</v>
      </c>
      <c r="R359" s="9">
        <f t="shared" si="123"/>
        <v>38.289302325581396</v>
      </c>
      <c r="S359" s="11">
        <f t="shared" si="124"/>
        <v>0.93478260869565222</v>
      </c>
      <c r="T359" s="11">
        <f t="shared" si="125"/>
        <v>2.5686977299880526E-2</v>
      </c>
      <c r="U359" s="12">
        <v>0.45100000000000001</v>
      </c>
    </row>
    <row r="360" spans="1:21" outlineLevel="1" x14ac:dyDescent="0.25">
      <c r="A360" s="2" t="str">
        <f ca="1">LOOKUP(B360,'Time Frame'!$E$4:$E$9,'Time Frame'!$D$4:$D$9)</f>
        <v>6 Months</v>
      </c>
      <c r="B360" s="2">
        <f t="shared" ca="1" si="117"/>
        <v>246</v>
      </c>
      <c r="C360" s="6">
        <f t="shared" ca="1" si="118"/>
        <v>45569</v>
      </c>
      <c r="D360" s="6">
        <v>45323</v>
      </c>
      <c r="E360" s="2" t="s">
        <v>208</v>
      </c>
      <c r="F360" s="13" t="s">
        <v>195</v>
      </c>
      <c r="G360" s="4">
        <f t="shared" ref="G360:I360" si="135">SUM(G352:G359)</f>
        <v>13575</v>
      </c>
      <c r="H360" s="3">
        <f t="shared" si="135"/>
        <v>0</v>
      </c>
      <c r="I360" s="3">
        <f t="shared" si="135"/>
        <v>501</v>
      </c>
      <c r="J360" s="11">
        <f t="shared" si="119"/>
        <v>0</v>
      </c>
      <c r="K360" s="9">
        <f t="shared" ref="K360:L360" si="136">SUM(K352:K359)</f>
        <v>0</v>
      </c>
      <c r="L360" s="9">
        <f t="shared" si="136"/>
        <v>19840.269999999997</v>
      </c>
      <c r="M360" s="11">
        <f t="shared" si="120"/>
        <v>0</v>
      </c>
      <c r="N360" s="10">
        <f t="shared" ref="N360:O360" si="137">SUM(N352:N359)</f>
        <v>824.23</v>
      </c>
      <c r="O360" s="10">
        <f t="shared" si="137"/>
        <v>422</v>
      </c>
      <c r="P360" s="10">
        <f t="shared" si="121"/>
        <v>0.60784004464773178</v>
      </c>
      <c r="Q360" s="9">
        <f t="shared" si="122"/>
        <v>24.071278647950205</v>
      </c>
      <c r="R360" s="9">
        <f t="shared" si="123"/>
        <v>39.601337325349292</v>
      </c>
      <c r="S360" s="11">
        <f t="shared" si="124"/>
        <v>1.1872037914691944</v>
      </c>
      <c r="T360" s="11">
        <f t="shared" si="125"/>
        <v>3.69060773480663E-2</v>
      </c>
      <c r="U360" s="12">
        <v>0.56712499999999999</v>
      </c>
    </row>
    <row r="361" spans="1:21" outlineLevel="2" x14ac:dyDescent="0.25">
      <c r="A361" s="2" t="str">
        <f ca="1">LOOKUP(B361,'Time Frame'!$E$4:$E$9,'Time Frame'!$D$4:$D$9)</f>
        <v>6 Months</v>
      </c>
      <c r="B361" s="2">
        <f t="shared" ca="1" si="117"/>
        <v>217</v>
      </c>
      <c r="C361" s="6">
        <f t="shared" ca="1" si="118"/>
        <v>45569</v>
      </c>
      <c r="D361" s="6">
        <v>45352</v>
      </c>
      <c r="E361" s="2" t="s">
        <v>2</v>
      </c>
      <c r="F361" s="2" t="s">
        <v>3</v>
      </c>
      <c r="G361" s="3">
        <v>1424</v>
      </c>
      <c r="H361" s="3">
        <v>189.97596153846155</v>
      </c>
      <c r="I361" s="2">
        <v>121</v>
      </c>
      <c r="J361" s="11">
        <f t="shared" si="119"/>
        <v>0.63692268758699222</v>
      </c>
      <c r="K361" s="9">
        <v>8548.9182692307695</v>
      </c>
      <c r="L361" s="9">
        <v>4352.58</v>
      </c>
      <c r="M361" s="11">
        <f t="shared" si="120"/>
        <v>0.50913809945590283</v>
      </c>
      <c r="N361" s="10">
        <v>378.08</v>
      </c>
      <c r="O361" s="2">
        <v>129</v>
      </c>
      <c r="P361" s="10">
        <f t="shared" si="121"/>
        <v>0.32003808717731697</v>
      </c>
      <c r="Q361" s="9">
        <f t="shared" si="122"/>
        <v>11.512325433770631</v>
      </c>
      <c r="R361" s="9">
        <f t="shared" si="123"/>
        <v>35.971735537190085</v>
      </c>
      <c r="S361" s="11">
        <f t="shared" si="124"/>
        <v>0.93798449612403101</v>
      </c>
      <c r="T361" s="11">
        <f t="shared" si="125"/>
        <v>8.497191011235955E-2</v>
      </c>
      <c r="U361" s="12">
        <v>0.52900000000000003</v>
      </c>
    </row>
    <row r="362" spans="1:21" outlineLevel="2" x14ac:dyDescent="0.25">
      <c r="A362" s="2" t="str">
        <f ca="1">LOOKUP(B362,'Time Frame'!$E$4:$E$9,'Time Frame'!$D$4:$D$9)</f>
        <v>6 Months</v>
      </c>
      <c r="B362" s="2">
        <f t="shared" ca="1" si="117"/>
        <v>217</v>
      </c>
      <c r="C362" s="6">
        <f t="shared" ca="1" si="118"/>
        <v>45569</v>
      </c>
      <c r="D362" s="6">
        <v>45352</v>
      </c>
      <c r="E362" s="2" t="s">
        <v>2</v>
      </c>
      <c r="F362" s="2" t="s">
        <v>3</v>
      </c>
      <c r="G362" s="3">
        <v>801</v>
      </c>
      <c r="H362" s="3">
        <v>140.23602564102566</v>
      </c>
      <c r="I362" s="2">
        <v>56</v>
      </c>
      <c r="J362" s="11">
        <f t="shared" si="119"/>
        <v>0.39932677601223571</v>
      </c>
      <c r="K362" s="9">
        <v>6310.6211538461548</v>
      </c>
      <c r="L362" s="9">
        <v>1796.37</v>
      </c>
      <c r="M362" s="11">
        <f t="shared" si="120"/>
        <v>0.28465819072424597</v>
      </c>
      <c r="N362" s="10">
        <v>326.12</v>
      </c>
      <c r="O362" s="2">
        <v>125</v>
      </c>
      <c r="P362" s="10">
        <f t="shared" si="121"/>
        <v>0.17171593278547773</v>
      </c>
      <c r="Q362" s="9">
        <f t="shared" si="122"/>
        <v>5.5083098246044395</v>
      </c>
      <c r="R362" s="9">
        <f t="shared" si="123"/>
        <v>32.078035714285711</v>
      </c>
      <c r="S362" s="11">
        <f t="shared" si="124"/>
        <v>0.44800000000000001</v>
      </c>
      <c r="T362" s="11">
        <f t="shared" si="125"/>
        <v>6.9912609238451939E-2</v>
      </c>
      <c r="U362" s="12">
        <v>0.496</v>
      </c>
    </row>
    <row r="363" spans="1:21" outlineLevel="2" x14ac:dyDescent="0.25">
      <c r="A363" s="2" t="str">
        <f ca="1">LOOKUP(B363,'Time Frame'!$E$4:$E$9,'Time Frame'!$D$4:$D$9)</f>
        <v>6 Months</v>
      </c>
      <c r="B363" s="2">
        <f t="shared" ca="1" si="117"/>
        <v>217</v>
      </c>
      <c r="C363" s="6">
        <f t="shared" ca="1" si="118"/>
        <v>45569</v>
      </c>
      <c r="D363" s="6">
        <v>45352</v>
      </c>
      <c r="E363" s="2" t="s">
        <v>2</v>
      </c>
      <c r="F363" s="2" t="s">
        <v>3</v>
      </c>
      <c r="G363" s="3">
        <v>971</v>
      </c>
      <c r="H363" s="3">
        <v>167.39198717948722</v>
      </c>
      <c r="I363" s="2">
        <v>92</v>
      </c>
      <c r="J363" s="11">
        <f t="shared" si="119"/>
        <v>0.54960814761911136</v>
      </c>
      <c r="K363" s="9">
        <v>7532.6394230769247</v>
      </c>
      <c r="L363" s="9">
        <v>4487.5600000000004</v>
      </c>
      <c r="M363" s="11">
        <f t="shared" si="120"/>
        <v>0.59574868090087429</v>
      </c>
      <c r="N363" s="10">
        <v>319.62</v>
      </c>
      <c r="O363" s="2">
        <v>129</v>
      </c>
      <c r="P363" s="10">
        <f t="shared" si="121"/>
        <v>0.28784181215193039</v>
      </c>
      <c r="Q363" s="9">
        <f t="shared" si="122"/>
        <v>14.040297853701272</v>
      </c>
      <c r="R363" s="9">
        <f t="shared" si="123"/>
        <v>48.777826086956523</v>
      </c>
      <c r="S363" s="11">
        <f t="shared" si="124"/>
        <v>0.71317829457364346</v>
      </c>
      <c r="T363" s="11">
        <f t="shared" si="125"/>
        <v>9.4747682801235841E-2</v>
      </c>
      <c r="U363" s="12">
        <v>0.55700000000000005</v>
      </c>
    </row>
    <row r="364" spans="1:21" outlineLevel="2" x14ac:dyDescent="0.25">
      <c r="A364" s="2" t="str">
        <f ca="1">LOOKUP(B364,'Time Frame'!$E$4:$E$9,'Time Frame'!$D$4:$D$9)</f>
        <v>6 Months</v>
      </c>
      <c r="B364" s="2">
        <f t="shared" ca="1" si="117"/>
        <v>217</v>
      </c>
      <c r="C364" s="6">
        <f t="shared" ca="1" si="118"/>
        <v>45569</v>
      </c>
      <c r="D364" s="6">
        <v>45352</v>
      </c>
      <c r="E364" s="2" t="s">
        <v>2</v>
      </c>
      <c r="F364" s="2" t="s">
        <v>3</v>
      </c>
      <c r="G364" s="3">
        <v>2598</v>
      </c>
      <c r="H364" s="3">
        <v>336.48955128205131</v>
      </c>
      <c r="I364" s="2">
        <v>242</v>
      </c>
      <c r="J364" s="11">
        <f t="shared" si="119"/>
        <v>0.71919023660010006</v>
      </c>
      <c r="K364" s="9">
        <v>15142.029807692308</v>
      </c>
      <c r="L364" s="9">
        <v>6151.99</v>
      </c>
      <c r="M364" s="11">
        <f t="shared" si="120"/>
        <v>0.40628568812318183</v>
      </c>
      <c r="N364" s="10">
        <v>413.37</v>
      </c>
      <c r="O364" s="2">
        <v>492</v>
      </c>
      <c r="P364" s="10">
        <f t="shared" si="121"/>
        <v>0.58543193748941624</v>
      </c>
      <c r="Q364" s="9">
        <f t="shared" si="122"/>
        <v>14.882526550064107</v>
      </c>
      <c r="R364" s="9">
        <f t="shared" si="123"/>
        <v>25.421446280991734</v>
      </c>
      <c r="S364" s="11">
        <f t="shared" si="124"/>
        <v>0.491869918699187</v>
      </c>
      <c r="T364" s="11">
        <f t="shared" si="125"/>
        <v>9.3148575827559657E-2</v>
      </c>
      <c r="U364" s="12">
        <v>0.64900000000000002</v>
      </c>
    </row>
    <row r="365" spans="1:21" outlineLevel="2" x14ac:dyDescent="0.25">
      <c r="A365" s="2" t="str">
        <f ca="1">LOOKUP(B365,'Time Frame'!$E$4:$E$9,'Time Frame'!$D$4:$D$9)</f>
        <v>6 Months</v>
      </c>
      <c r="B365" s="2">
        <f t="shared" ca="1" si="117"/>
        <v>217</v>
      </c>
      <c r="C365" s="6">
        <f t="shared" ca="1" si="118"/>
        <v>45569</v>
      </c>
      <c r="D365" s="6">
        <v>45352</v>
      </c>
      <c r="E365" s="2" t="s">
        <v>2</v>
      </c>
      <c r="F365" s="2" t="s">
        <v>3</v>
      </c>
      <c r="G365" s="3">
        <v>1754</v>
      </c>
      <c r="H365" s="3">
        <v>199.65166666666667</v>
      </c>
      <c r="I365" s="2">
        <v>169</v>
      </c>
      <c r="J365" s="11">
        <f t="shared" si="119"/>
        <v>0.84647427603075354</v>
      </c>
      <c r="K365" s="9">
        <v>8984.3250000000007</v>
      </c>
      <c r="L365" s="9">
        <v>6826.72</v>
      </c>
      <c r="M365" s="11">
        <f t="shared" si="120"/>
        <v>0.7598478461097522</v>
      </c>
      <c r="N365" s="10">
        <v>452.75</v>
      </c>
      <c r="O365" s="2">
        <v>218</v>
      </c>
      <c r="P365" s="10">
        <f t="shared" si="121"/>
        <v>0.37327443401435673</v>
      </c>
      <c r="Q365" s="9">
        <f t="shared" si="122"/>
        <v>15.078343456653784</v>
      </c>
      <c r="R365" s="9">
        <f t="shared" si="123"/>
        <v>40.394792899408287</v>
      </c>
      <c r="S365" s="11">
        <f t="shared" si="124"/>
        <v>0.77522935779816515</v>
      </c>
      <c r="T365" s="11">
        <f t="shared" si="125"/>
        <v>9.6351197263397942E-2</v>
      </c>
      <c r="U365" s="12">
        <v>0.71399999999999997</v>
      </c>
    </row>
    <row r="366" spans="1:21" outlineLevel="2" x14ac:dyDescent="0.25">
      <c r="A366" s="2" t="str">
        <f ca="1">LOOKUP(B366,'Time Frame'!$E$4:$E$9,'Time Frame'!$D$4:$D$9)</f>
        <v>6 Months</v>
      </c>
      <c r="B366" s="2">
        <f t="shared" ca="1" si="117"/>
        <v>217</v>
      </c>
      <c r="C366" s="6">
        <f t="shared" ca="1" si="118"/>
        <v>45569</v>
      </c>
      <c r="D366" s="6">
        <v>45352</v>
      </c>
      <c r="E366" s="2" t="s">
        <v>2</v>
      </c>
      <c r="F366" s="2" t="s">
        <v>3</v>
      </c>
      <c r="G366" s="3">
        <v>772</v>
      </c>
      <c r="H366" s="3">
        <v>93.455384615384645</v>
      </c>
      <c r="I366" s="2">
        <v>53</v>
      </c>
      <c r="J366" s="11">
        <f t="shared" si="119"/>
        <v>0.56711553024067407</v>
      </c>
      <c r="K366" s="9">
        <v>4205.4923076923087</v>
      </c>
      <c r="L366" s="9">
        <v>1264.5899999999999</v>
      </c>
      <c r="M366" s="11">
        <f t="shared" si="120"/>
        <v>0.30069963454383819</v>
      </c>
      <c r="N366" s="10">
        <v>359.72</v>
      </c>
      <c r="O366" s="2">
        <v>106</v>
      </c>
      <c r="P366" s="10">
        <f t="shared" si="121"/>
        <v>0.14733681752474145</v>
      </c>
      <c r="Q366" s="9">
        <f t="shared" si="122"/>
        <v>3.5154842655398637</v>
      </c>
      <c r="R366" s="9">
        <f t="shared" si="123"/>
        <v>23.860188679245283</v>
      </c>
      <c r="S366" s="11">
        <f t="shared" si="124"/>
        <v>0.5</v>
      </c>
      <c r="T366" s="11">
        <f t="shared" si="125"/>
        <v>6.8652849740932637E-2</v>
      </c>
      <c r="U366" s="12">
        <v>0.34899999999999998</v>
      </c>
    </row>
    <row r="367" spans="1:21" outlineLevel="2" x14ac:dyDescent="0.25">
      <c r="A367" s="2" t="str">
        <f ca="1">LOOKUP(B367,'Time Frame'!$E$4:$E$9,'Time Frame'!$D$4:$D$9)</f>
        <v>6 Months</v>
      </c>
      <c r="B367" s="2">
        <f t="shared" ca="1" si="117"/>
        <v>217</v>
      </c>
      <c r="C367" s="6">
        <f t="shared" ca="1" si="118"/>
        <v>45569</v>
      </c>
      <c r="D367" s="6">
        <v>45352</v>
      </c>
      <c r="E367" s="2" t="s">
        <v>2</v>
      </c>
      <c r="F367" s="2" t="s">
        <v>3</v>
      </c>
      <c r="G367" s="3">
        <v>1244</v>
      </c>
      <c r="H367" s="3">
        <v>165.04608974358973</v>
      </c>
      <c r="I367" s="2">
        <v>90</v>
      </c>
      <c r="J367" s="11">
        <f t="shared" si="119"/>
        <v>0.54530222521370297</v>
      </c>
      <c r="K367" s="9">
        <v>7427.0740384615383</v>
      </c>
      <c r="L367" s="9">
        <v>2311.2199999999998</v>
      </c>
      <c r="M367" s="11">
        <f t="shared" si="120"/>
        <v>0.31118849603911469</v>
      </c>
      <c r="N367" s="10">
        <v>294.10000000000002</v>
      </c>
      <c r="O367" s="2">
        <v>187</v>
      </c>
      <c r="P367" s="10">
        <f t="shared" si="121"/>
        <v>0.30601836110166608</v>
      </c>
      <c r="Q367" s="9">
        <f t="shared" si="122"/>
        <v>7.8586195171710287</v>
      </c>
      <c r="R367" s="9">
        <f t="shared" si="123"/>
        <v>25.68022222222222</v>
      </c>
      <c r="S367" s="11">
        <f t="shared" si="124"/>
        <v>0.48128342245989303</v>
      </c>
      <c r="T367" s="11">
        <f t="shared" si="125"/>
        <v>7.2347266881028938E-2</v>
      </c>
      <c r="U367" s="12">
        <v>0.77</v>
      </c>
    </row>
    <row r="368" spans="1:21" outlineLevel="1" x14ac:dyDescent="0.25">
      <c r="A368" s="2" t="str">
        <f ca="1">LOOKUP(B368,'Time Frame'!$E$4:$E$9,'Time Frame'!$D$4:$D$9)</f>
        <v>6 Months</v>
      </c>
      <c r="B368" s="2">
        <f t="shared" ca="1" si="117"/>
        <v>217</v>
      </c>
      <c r="C368" s="6">
        <f t="shared" ca="1" si="118"/>
        <v>45569</v>
      </c>
      <c r="D368" s="6">
        <v>45352</v>
      </c>
      <c r="E368" s="2" t="s">
        <v>2</v>
      </c>
      <c r="F368" s="13" t="s">
        <v>3</v>
      </c>
      <c r="G368" s="3">
        <f t="shared" ref="G368:I368" si="138">SUM(G361:G367)</f>
        <v>9564</v>
      </c>
      <c r="H368" s="3">
        <f t="shared" si="138"/>
        <v>1292.2466666666669</v>
      </c>
      <c r="I368" s="3">
        <f t="shared" si="138"/>
        <v>823</v>
      </c>
      <c r="J368" s="11">
        <f t="shared" si="119"/>
        <v>0.63687531276278508</v>
      </c>
      <c r="K368" s="9">
        <f t="shared" ref="K368:L368" si="139">SUM(K361:K367)</f>
        <v>58151.100000000006</v>
      </c>
      <c r="L368" s="9">
        <f t="shared" si="139"/>
        <v>27191.030000000002</v>
      </c>
      <c r="M368" s="11">
        <f t="shared" si="120"/>
        <v>0.46759270245962675</v>
      </c>
      <c r="N368" s="10">
        <f t="shared" ref="N368:O368" si="140">SUM(N361:N367)</f>
        <v>2543.7599999999998</v>
      </c>
      <c r="O368" s="10">
        <f t="shared" si="140"/>
        <v>1386</v>
      </c>
      <c r="P368" s="10">
        <f t="shared" si="121"/>
        <v>0.32353681164889775</v>
      </c>
      <c r="Q368" s="9">
        <f t="shared" si="122"/>
        <v>10.689306381105137</v>
      </c>
      <c r="R368" s="9">
        <f t="shared" si="123"/>
        <v>33.038918590522485</v>
      </c>
      <c r="S368" s="11">
        <f t="shared" si="124"/>
        <v>0.59379509379509376</v>
      </c>
      <c r="T368" s="11">
        <f t="shared" si="125"/>
        <v>8.6051861145964026E-2</v>
      </c>
      <c r="U368" s="12">
        <v>0.58057142857142863</v>
      </c>
    </row>
    <row r="369" spans="1:21" outlineLevel="2" x14ac:dyDescent="0.25">
      <c r="A369" s="2" t="str">
        <f ca="1">LOOKUP(B369,'Time Frame'!$E$4:$E$9,'Time Frame'!$D$4:$D$9)</f>
        <v>6 Months</v>
      </c>
      <c r="B369" s="2">
        <f t="shared" ca="1" si="117"/>
        <v>217</v>
      </c>
      <c r="C369" s="6">
        <f t="shared" ca="1" si="118"/>
        <v>45569</v>
      </c>
      <c r="D369" s="6">
        <v>45352</v>
      </c>
      <c r="E369" s="5" t="s">
        <v>182</v>
      </c>
      <c r="F369" s="2" t="s">
        <v>3</v>
      </c>
      <c r="G369" s="4">
        <v>2244</v>
      </c>
      <c r="H369" s="3">
        <v>210.98000000000002</v>
      </c>
      <c r="I369" s="2">
        <v>210</v>
      </c>
      <c r="J369" s="11">
        <f t="shared" si="119"/>
        <v>0.99535500995354997</v>
      </c>
      <c r="K369" s="9">
        <v>9494.1</v>
      </c>
      <c r="L369" s="9">
        <v>8665.39</v>
      </c>
      <c r="M369" s="11">
        <f t="shared" si="120"/>
        <v>0.91271315869856007</v>
      </c>
      <c r="N369" s="10">
        <v>414.93</v>
      </c>
      <c r="O369" s="2">
        <v>433</v>
      </c>
      <c r="P369" s="10">
        <f t="shared" si="121"/>
        <v>0.50610946424698144</v>
      </c>
      <c r="Q369" s="9">
        <f t="shared" si="122"/>
        <v>20.883980430434047</v>
      </c>
      <c r="R369" s="9">
        <f t="shared" si="123"/>
        <v>41.2637619047619</v>
      </c>
      <c r="S369" s="11">
        <f t="shared" si="124"/>
        <v>0.48498845265588914</v>
      </c>
      <c r="T369" s="11">
        <f t="shared" si="125"/>
        <v>9.3582887700534759E-2</v>
      </c>
      <c r="U369" s="12">
        <v>0.69899999999999995</v>
      </c>
    </row>
    <row r="370" spans="1:21" outlineLevel="2" x14ac:dyDescent="0.25">
      <c r="A370" s="2" t="str">
        <f ca="1">LOOKUP(B370,'Time Frame'!$E$4:$E$9,'Time Frame'!$D$4:$D$9)</f>
        <v>6 Months</v>
      </c>
      <c r="B370" s="2">
        <f t="shared" ca="1" si="117"/>
        <v>217</v>
      </c>
      <c r="C370" s="6">
        <f t="shared" ca="1" si="118"/>
        <v>45569</v>
      </c>
      <c r="D370" s="6">
        <v>45352</v>
      </c>
      <c r="E370" s="5" t="s">
        <v>182</v>
      </c>
      <c r="F370" s="2" t="s">
        <v>3</v>
      </c>
      <c r="G370" s="4">
        <v>1414</v>
      </c>
      <c r="H370" s="3">
        <v>99.20750000000001</v>
      </c>
      <c r="I370" s="2">
        <v>118</v>
      </c>
      <c r="J370" s="11">
        <f t="shared" si="119"/>
        <v>1.1894262026560491</v>
      </c>
      <c r="K370" s="9">
        <v>4464.3375000000005</v>
      </c>
      <c r="L370" s="9">
        <v>4095.92</v>
      </c>
      <c r="M370" s="11">
        <f t="shared" si="120"/>
        <v>0.91747543728492742</v>
      </c>
      <c r="N370" s="10">
        <v>324.97000000000003</v>
      </c>
      <c r="O370" s="2">
        <v>80</v>
      </c>
      <c r="P370" s="10">
        <f t="shared" si="121"/>
        <v>0.36311044096378126</v>
      </c>
      <c r="Q370" s="9">
        <f t="shared" si="122"/>
        <v>12.603994214850601</v>
      </c>
      <c r="R370" s="9">
        <f t="shared" si="123"/>
        <v>34.71118644067797</v>
      </c>
      <c r="S370" s="11">
        <f t="shared" si="124"/>
        <v>1.4750000000000001</v>
      </c>
      <c r="T370" s="11">
        <f t="shared" si="125"/>
        <v>8.3451202263083446E-2</v>
      </c>
      <c r="U370" s="12">
        <v>0.64300000000000002</v>
      </c>
    </row>
    <row r="371" spans="1:21" outlineLevel="2" x14ac:dyDescent="0.25">
      <c r="A371" s="2" t="str">
        <f ca="1">LOOKUP(B371,'Time Frame'!$E$4:$E$9,'Time Frame'!$D$4:$D$9)</f>
        <v>6 Months</v>
      </c>
      <c r="B371" s="2">
        <f t="shared" ca="1" si="117"/>
        <v>217</v>
      </c>
      <c r="C371" s="6">
        <f t="shared" ca="1" si="118"/>
        <v>45569</v>
      </c>
      <c r="D371" s="6">
        <v>45352</v>
      </c>
      <c r="E371" s="5" t="s">
        <v>182</v>
      </c>
      <c r="F371" s="2" t="s">
        <v>3</v>
      </c>
      <c r="G371" s="4">
        <v>3865</v>
      </c>
      <c r="H371" s="3">
        <v>314.97904612978886</v>
      </c>
      <c r="I371" s="2">
        <v>275</v>
      </c>
      <c r="J371" s="11">
        <f t="shared" si="119"/>
        <v>0.87307395008963462</v>
      </c>
      <c r="K371" s="9">
        <v>14174.057075840499</v>
      </c>
      <c r="L371" s="9">
        <v>15862.57</v>
      </c>
      <c r="M371" s="11">
        <f t="shared" si="120"/>
        <v>1.1191270018968351</v>
      </c>
      <c r="N371" s="10">
        <v>418.4</v>
      </c>
      <c r="O371" s="2">
        <v>426</v>
      </c>
      <c r="P371" s="10">
        <f t="shared" si="121"/>
        <v>0.65726577437858513</v>
      </c>
      <c r="Q371" s="9">
        <f t="shared" si="122"/>
        <v>37.912452198852776</v>
      </c>
      <c r="R371" s="9">
        <f t="shared" si="123"/>
        <v>57.682072727272725</v>
      </c>
      <c r="S371" s="11">
        <f t="shared" si="124"/>
        <v>0.64553990610328638</v>
      </c>
      <c r="T371" s="11">
        <f t="shared" si="125"/>
        <v>7.1151358344113846E-2</v>
      </c>
      <c r="U371" s="12">
        <v>0.751</v>
      </c>
    </row>
    <row r="372" spans="1:21" outlineLevel="2" x14ac:dyDescent="0.25">
      <c r="A372" s="2" t="str">
        <f ca="1">LOOKUP(B372,'Time Frame'!$E$4:$E$9,'Time Frame'!$D$4:$D$9)</f>
        <v>6 Months</v>
      </c>
      <c r="B372" s="2">
        <f t="shared" ca="1" si="117"/>
        <v>217</v>
      </c>
      <c r="C372" s="6">
        <f t="shared" ca="1" si="118"/>
        <v>45569</v>
      </c>
      <c r="D372" s="6">
        <v>45352</v>
      </c>
      <c r="E372" s="5" t="s">
        <v>182</v>
      </c>
      <c r="F372" s="2" t="s">
        <v>3</v>
      </c>
      <c r="G372" s="4">
        <v>2457</v>
      </c>
      <c r="H372" s="3">
        <v>218.59250000000003</v>
      </c>
      <c r="I372" s="2">
        <v>140</v>
      </c>
      <c r="J372" s="11">
        <f t="shared" si="119"/>
        <v>0.64046113201505073</v>
      </c>
      <c r="K372" s="9">
        <v>9836.6625000000022</v>
      </c>
      <c r="L372" s="9">
        <v>7137.4</v>
      </c>
      <c r="M372" s="11">
        <f t="shared" si="120"/>
        <v>0.72559163232447976</v>
      </c>
      <c r="N372" s="10">
        <v>844.43</v>
      </c>
      <c r="O372" s="2">
        <v>376</v>
      </c>
      <c r="P372" s="10">
        <f t="shared" si="121"/>
        <v>0.1657923096052959</v>
      </c>
      <c r="Q372" s="9">
        <f t="shared" si="122"/>
        <v>8.4523287898345636</v>
      </c>
      <c r="R372" s="9">
        <f t="shared" si="123"/>
        <v>50.981428571428566</v>
      </c>
      <c r="S372" s="11">
        <f t="shared" si="124"/>
        <v>0.37234042553191488</v>
      </c>
      <c r="T372" s="11">
        <f t="shared" si="125"/>
        <v>5.6980056980056981E-2</v>
      </c>
      <c r="U372" s="12">
        <v>0.57999999999999996</v>
      </c>
    </row>
    <row r="373" spans="1:21" outlineLevel="2" x14ac:dyDescent="0.25">
      <c r="A373" s="2" t="str">
        <f ca="1">LOOKUP(B373,'Time Frame'!$E$4:$E$9,'Time Frame'!$D$4:$D$9)</f>
        <v>6 Months</v>
      </c>
      <c r="B373" s="2">
        <f t="shared" ca="1" si="117"/>
        <v>217</v>
      </c>
      <c r="C373" s="6">
        <f t="shared" ca="1" si="118"/>
        <v>45569</v>
      </c>
      <c r="D373" s="6">
        <v>45352</v>
      </c>
      <c r="E373" s="5" t="s">
        <v>182</v>
      </c>
      <c r="F373" s="2" t="s">
        <v>3</v>
      </c>
      <c r="G373" s="4">
        <v>3306</v>
      </c>
      <c r="H373" s="3">
        <v>323.31250000000011</v>
      </c>
      <c r="I373" s="2">
        <v>251</v>
      </c>
      <c r="J373" s="11">
        <f t="shared" si="119"/>
        <v>0.77633868161608321</v>
      </c>
      <c r="K373" s="9">
        <v>14549.062500000005</v>
      </c>
      <c r="L373" s="9">
        <v>8320.49</v>
      </c>
      <c r="M373" s="11">
        <f t="shared" si="120"/>
        <v>0.57189183151835365</v>
      </c>
      <c r="N373" s="10">
        <v>504.33</v>
      </c>
      <c r="O373" s="2">
        <v>618</v>
      </c>
      <c r="P373" s="10">
        <f t="shared" si="121"/>
        <v>0.49769000456050605</v>
      </c>
      <c r="Q373" s="9">
        <f t="shared" si="122"/>
        <v>16.498106398588227</v>
      </c>
      <c r="R373" s="9">
        <f t="shared" si="123"/>
        <v>33.149362549800799</v>
      </c>
      <c r="S373" s="11">
        <f t="shared" si="124"/>
        <v>0.40614886731391586</v>
      </c>
      <c r="T373" s="11">
        <f t="shared" si="125"/>
        <v>7.592256503327284E-2</v>
      </c>
      <c r="U373" s="12">
        <v>0.69299999999999995</v>
      </c>
    </row>
    <row r="374" spans="1:21" outlineLevel="2" x14ac:dyDescent="0.25">
      <c r="A374" s="2" t="str">
        <f ca="1">LOOKUP(B374,'Time Frame'!$E$4:$E$9,'Time Frame'!$D$4:$D$9)</f>
        <v>6 Months</v>
      </c>
      <c r="B374" s="2">
        <f t="shared" ca="1" si="117"/>
        <v>217</v>
      </c>
      <c r="C374" s="6">
        <f t="shared" ca="1" si="118"/>
        <v>45569</v>
      </c>
      <c r="D374" s="6">
        <v>45352</v>
      </c>
      <c r="E374" s="5" t="s">
        <v>182</v>
      </c>
      <c r="F374" s="2" t="s">
        <v>3</v>
      </c>
      <c r="G374" s="4">
        <v>1316</v>
      </c>
      <c r="H374" s="3">
        <v>173.495</v>
      </c>
      <c r="I374" s="2">
        <v>84</v>
      </c>
      <c r="J374" s="11">
        <f t="shared" si="119"/>
        <v>0.48416380875529552</v>
      </c>
      <c r="K374" s="9">
        <v>7807.2750000000005</v>
      </c>
      <c r="L374" s="9">
        <v>1747.25</v>
      </c>
      <c r="M374" s="11">
        <f t="shared" si="120"/>
        <v>0.22379767588563229</v>
      </c>
      <c r="N374" s="10">
        <v>346.72</v>
      </c>
      <c r="O374" s="2">
        <v>163</v>
      </c>
      <c r="P374" s="10">
        <f t="shared" si="121"/>
        <v>0.24227041993539453</v>
      </c>
      <c r="Q374" s="9">
        <f t="shared" si="122"/>
        <v>5.0393689432395012</v>
      </c>
      <c r="R374" s="9">
        <f t="shared" si="123"/>
        <v>20.800595238095237</v>
      </c>
      <c r="S374" s="11">
        <f t="shared" si="124"/>
        <v>0.51533742331288346</v>
      </c>
      <c r="T374" s="11">
        <f t="shared" si="125"/>
        <v>6.3829787234042548E-2</v>
      </c>
      <c r="U374" s="12">
        <v>0.627</v>
      </c>
    </row>
    <row r="375" spans="1:21" outlineLevel="2" x14ac:dyDescent="0.25">
      <c r="A375" s="2" t="str">
        <f ca="1">LOOKUP(B375,'Time Frame'!$E$4:$E$9,'Time Frame'!$D$4:$D$9)</f>
        <v>6 Months</v>
      </c>
      <c r="B375" s="2">
        <f t="shared" ca="1" si="117"/>
        <v>217</v>
      </c>
      <c r="C375" s="6">
        <f t="shared" ca="1" si="118"/>
        <v>45569</v>
      </c>
      <c r="D375" s="6">
        <v>45352</v>
      </c>
      <c r="E375" s="5" t="s">
        <v>182</v>
      </c>
      <c r="F375" s="2" t="s">
        <v>3</v>
      </c>
      <c r="G375" s="4">
        <v>1408</v>
      </c>
      <c r="H375" s="3">
        <v>161.98000000000002</v>
      </c>
      <c r="I375" s="2">
        <v>122</v>
      </c>
      <c r="J375" s="11">
        <f t="shared" si="119"/>
        <v>0.75317940486479806</v>
      </c>
      <c r="K375" s="9">
        <v>7289.1</v>
      </c>
      <c r="L375" s="9">
        <v>5103.41</v>
      </c>
      <c r="M375" s="11">
        <f t="shared" si="120"/>
        <v>0.70014267879436409</v>
      </c>
      <c r="N375" s="10">
        <v>338.38</v>
      </c>
      <c r="O375" s="2">
        <v>197</v>
      </c>
      <c r="P375" s="10">
        <f t="shared" si="121"/>
        <v>0.36054140315621491</v>
      </c>
      <c r="Q375" s="9">
        <f t="shared" si="122"/>
        <v>15.081890182634908</v>
      </c>
      <c r="R375" s="9">
        <f t="shared" si="123"/>
        <v>41.831229508196721</v>
      </c>
      <c r="S375" s="11">
        <f t="shared" si="124"/>
        <v>0.61928934010152281</v>
      </c>
      <c r="T375" s="11">
        <f t="shared" si="125"/>
        <v>8.6647727272727279E-2</v>
      </c>
      <c r="U375" s="12">
        <v>0.76200000000000001</v>
      </c>
    </row>
    <row r="376" spans="1:21" outlineLevel="2" x14ac:dyDescent="0.25">
      <c r="A376" s="2" t="str">
        <f ca="1">LOOKUP(B376,'Time Frame'!$E$4:$E$9,'Time Frame'!$D$4:$D$9)</f>
        <v>6 Months</v>
      </c>
      <c r="B376" s="2">
        <f t="shared" ca="1" si="117"/>
        <v>217</v>
      </c>
      <c r="C376" s="6">
        <f t="shared" ca="1" si="118"/>
        <v>45569</v>
      </c>
      <c r="D376" s="6">
        <v>45352</v>
      </c>
      <c r="E376" s="5" t="s">
        <v>182</v>
      </c>
      <c r="F376" s="2" t="s">
        <v>3</v>
      </c>
      <c r="G376" s="4">
        <v>1582</v>
      </c>
      <c r="H376" s="3">
        <v>175.98000000000002</v>
      </c>
      <c r="I376" s="2">
        <v>125</v>
      </c>
      <c r="J376" s="11">
        <f t="shared" si="119"/>
        <v>0.71030798954426633</v>
      </c>
      <c r="K376" s="9">
        <v>7919.1</v>
      </c>
      <c r="L376" s="9">
        <v>5312.21</v>
      </c>
      <c r="M376" s="11">
        <f t="shared" si="120"/>
        <v>0.67080981424656838</v>
      </c>
      <c r="N376" s="10">
        <v>398.43</v>
      </c>
      <c r="O376" s="2">
        <v>287</v>
      </c>
      <c r="P376" s="10">
        <f t="shared" si="121"/>
        <v>0.31373139572823333</v>
      </c>
      <c r="Q376" s="9">
        <f t="shared" si="122"/>
        <v>13.332856461611826</v>
      </c>
      <c r="R376" s="9">
        <f t="shared" si="123"/>
        <v>42.497680000000003</v>
      </c>
      <c r="S376" s="11">
        <f t="shared" si="124"/>
        <v>0.43554006968641112</v>
      </c>
      <c r="T376" s="11">
        <f t="shared" si="125"/>
        <v>7.9013906447534768E-2</v>
      </c>
      <c r="U376" s="12">
        <v>0.69799999999999995</v>
      </c>
    </row>
    <row r="377" spans="1:21" outlineLevel="2" x14ac:dyDescent="0.25">
      <c r="A377" s="2" t="str">
        <f ca="1">LOOKUP(B377,'Time Frame'!$E$4:$E$9,'Time Frame'!$D$4:$D$9)</f>
        <v>6 Months</v>
      </c>
      <c r="B377" s="2">
        <f t="shared" ca="1" si="117"/>
        <v>217</v>
      </c>
      <c r="C377" s="6">
        <f t="shared" ca="1" si="118"/>
        <v>45569</v>
      </c>
      <c r="D377" s="6">
        <v>45352</v>
      </c>
      <c r="E377" s="5" t="s">
        <v>182</v>
      </c>
      <c r="F377" s="2" t="s">
        <v>3</v>
      </c>
      <c r="G377" s="4">
        <v>3170</v>
      </c>
      <c r="H377" s="3">
        <v>347.95250000000004</v>
      </c>
      <c r="I377" s="2">
        <v>211</v>
      </c>
      <c r="J377" s="11">
        <f t="shared" si="119"/>
        <v>0.60640460982461675</v>
      </c>
      <c r="K377" s="9">
        <v>15657.862500000001</v>
      </c>
      <c r="L377" s="9">
        <v>10216.73</v>
      </c>
      <c r="M377" s="11">
        <f t="shared" si="120"/>
        <v>0.65249838539583538</v>
      </c>
      <c r="N377" s="10">
        <v>498.7</v>
      </c>
      <c r="O377" s="2">
        <v>576</v>
      </c>
      <c r="P377" s="10">
        <f t="shared" si="121"/>
        <v>0.42310006015640667</v>
      </c>
      <c r="Q377" s="9">
        <f t="shared" si="122"/>
        <v>20.486725486264287</v>
      </c>
      <c r="R377" s="9">
        <f t="shared" si="123"/>
        <v>48.420521327014214</v>
      </c>
      <c r="S377" s="11">
        <f t="shared" si="124"/>
        <v>0.36631944444444442</v>
      </c>
      <c r="T377" s="11">
        <f t="shared" si="125"/>
        <v>6.6561514195583593E-2</v>
      </c>
      <c r="U377" s="12">
        <v>0.75700000000000001</v>
      </c>
    </row>
    <row r="378" spans="1:21" outlineLevel="1" x14ac:dyDescent="0.25">
      <c r="A378" s="2" t="str">
        <f ca="1">LOOKUP(B378,'Time Frame'!$E$4:$E$9,'Time Frame'!$D$4:$D$9)</f>
        <v>6 Months</v>
      </c>
      <c r="B378" s="2">
        <f t="shared" ca="1" si="117"/>
        <v>217</v>
      </c>
      <c r="C378" s="6">
        <f t="shared" ca="1" si="118"/>
        <v>45569</v>
      </c>
      <c r="D378" s="6">
        <v>45352</v>
      </c>
      <c r="E378" s="5" t="s">
        <v>182</v>
      </c>
      <c r="F378" s="13" t="s">
        <v>3</v>
      </c>
      <c r="G378" s="4">
        <f t="shared" ref="G378:I378" si="141">SUM(G369:G377)</f>
        <v>20762</v>
      </c>
      <c r="H378" s="3">
        <f t="shared" si="141"/>
        <v>2026.4790461297891</v>
      </c>
      <c r="I378" s="3">
        <f t="shared" si="141"/>
        <v>1536</v>
      </c>
      <c r="J378" s="11">
        <f t="shared" si="119"/>
        <v>0.75796490614274248</v>
      </c>
      <c r="K378" s="9">
        <f t="shared" ref="K378:L378" si="142">SUM(K369:K377)</f>
        <v>91191.557075840523</v>
      </c>
      <c r="L378" s="9">
        <f t="shared" si="142"/>
        <v>66461.37</v>
      </c>
      <c r="M378" s="11">
        <f t="shared" si="120"/>
        <v>0.72881056241562603</v>
      </c>
      <c r="N378" s="10">
        <f t="shared" ref="N378:O378" si="143">SUM(N369:N377)</f>
        <v>4089.2899999999995</v>
      </c>
      <c r="O378" s="10">
        <f t="shared" si="143"/>
        <v>3156</v>
      </c>
      <c r="P378" s="10">
        <f t="shared" si="121"/>
        <v>0.37561532686603305</v>
      </c>
      <c r="Q378" s="9">
        <f t="shared" si="122"/>
        <v>16.252545062834869</v>
      </c>
      <c r="R378" s="9">
        <f t="shared" si="123"/>
        <v>43.269121093749995</v>
      </c>
      <c r="S378" s="11">
        <f t="shared" si="124"/>
        <v>0.48669201520912547</v>
      </c>
      <c r="T378" s="11">
        <f t="shared" si="125"/>
        <v>7.3981312012330214E-2</v>
      </c>
      <c r="U378" s="12">
        <v>0.69000000000000006</v>
      </c>
    </row>
    <row r="379" spans="1:21" outlineLevel="2" x14ac:dyDescent="0.25">
      <c r="A379" s="2" t="str">
        <f ca="1">LOOKUP(B379,'Time Frame'!$E$4:$E$9,'Time Frame'!$D$4:$D$9)</f>
        <v>6 Months</v>
      </c>
      <c r="B379" s="2">
        <f t="shared" ca="1" si="117"/>
        <v>217</v>
      </c>
      <c r="C379" s="6">
        <f t="shared" ca="1" si="118"/>
        <v>45569</v>
      </c>
      <c r="D379" s="6">
        <v>45352</v>
      </c>
      <c r="E379" s="2" t="s">
        <v>10</v>
      </c>
      <c r="F379" s="2" t="s">
        <v>12</v>
      </c>
      <c r="G379" s="3">
        <v>1819</v>
      </c>
      <c r="H379" s="3">
        <v>235.98121794871793</v>
      </c>
      <c r="I379" s="2">
        <v>269</v>
      </c>
      <c r="J379" s="11">
        <f t="shared" si="119"/>
        <v>1.1399212290634821</v>
      </c>
      <c r="K379" s="9">
        <v>10619.154807692306</v>
      </c>
      <c r="L379" s="9">
        <v>10500.42</v>
      </c>
      <c r="M379" s="11">
        <f t="shared" si="120"/>
        <v>0.98881880810266587</v>
      </c>
      <c r="N379" s="10">
        <v>316.43</v>
      </c>
      <c r="O379" s="2">
        <v>206</v>
      </c>
      <c r="P379" s="10">
        <f t="shared" si="121"/>
        <v>0.85010902885314288</v>
      </c>
      <c r="Q379" s="9">
        <f t="shared" si="122"/>
        <v>33.184021742565498</v>
      </c>
      <c r="R379" s="9">
        <f t="shared" si="123"/>
        <v>39.035018587360597</v>
      </c>
      <c r="S379" s="11">
        <f t="shared" si="124"/>
        <v>1.3058252427184467</v>
      </c>
      <c r="T379" s="11">
        <f t="shared" si="125"/>
        <v>0.14788345244639911</v>
      </c>
      <c r="U379" s="12">
        <v>0.57999999999999996</v>
      </c>
    </row>
    <row r="380" spans="1:21" outlineLevel="2" x14ac:dyDescent="0.25">
      <c r="A380" s="2" t="str">
        <f ca="1">LOOKUP(B380,'Time Frame'!$E$4:$E$9,'Time Frame'!$D$4:$D$9)</f>
        <v>6 Months</v>
      </c>
      <c r="B380" s="2">
        <f t="shared" ca="1" si="117"/>
        <v>217</v>
      </c>
      <c r="C380" s="6">
        <f t="shared" ca="1" si="118"/>
        <v>45569</v>
      </c>
      <c r="D380" s="6">
        <v>45352</v>
      </c>
      <c r="E380" s="2" t="s">
        <v>10</v>
      </c>
      <c r="F380" s="2" t="s">
        <v>12</v>
      </c>
      <c r="G380" s="3">
        <v>2764</v>
      </c>
      <c r="H380" s="3">
        <v>370.61544871794877</v>
      </c>
      <c r="I380" s="2">
        <v>323</v>
      </c>
      <c r="J380" s="11">
        <f t="shared" si="119"/>
        <v>0.87152330297438363</v>
      </c>
      <c r="K380" s="9">
        <v>16677.695192307696</v>
      </c>
      <c r="L380" s="9">
        <v>10520.05</v>
      </c>
      <c r="M380" s="11">
        <f t="shared" si="120"/>
        <v>0.63078560188893451</v>
      </c>
      <c r="N380" s="10">
        <v>1055.4000000000001</v>
      </c>
      <c r="O380" s="2">
        <v>256</v>
      </c>
      <c r="P380" s="10">
        <f t="shared" si="121"/>
        <v>0.30604510138336172</v>
      </c>
      <c r="Q380" s="9">
        <f t="shared" si="122"/>
        <v>9.9678321015728617</v>
      </c>
      <c r="R380" s="9">
        <f t="shared" si="123"/>
        <v>32.569814241486064</v>
      </c>
      <c r="S380" s="11">
        <f t="shared" si="124"/>
        <v>1.26171875</v>
      </c>
      <c r="T380" s="11">
        <f t="shared" si="125"/>
        <v>0.11685962373371925</v>
      </c>
      <c r="U380" s="12">
        <v>0.64100000000000001</v>
      </c>
    </row>
    <row r="381" spans="1:21" outlineLevel="2" x14ac:dyDescent="0.25">
      <c r="A381" s="2" t="str">
        <f ca="1">LOOKUP(B381,'Time Frame'!$E$4:$E$9,'Time Frame'!$D$4:$D$9)</f>
        <v>6 Months</v>
      </c>
      <c r="B381" s="2">
        <f t="shared" ca="1" si="117"/>
        <v>217</v>
      </c>
      <c r="C381" s="6">
        <f t="shared" ca="1" si="118"/>
        <v>45569</v>
      </c>
      <c r="D381" s="6">
        <v>45352</v>
      </c>
      <c r="E381" s="2" t="s">
        <v>10</v>
      </c>
      <c r="F381" s="2" t="s">
        <v>12</v>
      </c>
      <c r="G381" s="3">
        <v>1450</v>
      </c>
      <c r="H381" s="3">
        <v>164.6817307692308</v>
      </c>
      <c r="I381" s="2">
        <v>148</v>
      </c>
      <c r="J381" s="11">
        <f t="shared" si="119"/>
        <v>0.89870320957090877</v>
      </c>
      <c r="K381" s="9">
        <v>7410.6778846153857</v>
      </c>
      <c r="L381" s="9">
        <v>4345.7299999999996</v>
      </c>
      <c r="M381" s="11">
        <f t="shared" si="120"/>
        <v>0.58641463947876649</v>
      </c>
      <c r="N381" s="10">
        <v>302.68</v>
      </c>
      <c r="O381" s="2">
        <v>212</v>
      </c>
      <c r="P381" s="10">
        <f t="shared" si="121"/>
        <v>0.48896524382185808</v>
      </c>
      <c r="Q381" s="9">
        <f t="shared" si="122"/>
        <v>14.357506277256507</v>
      </c>
      <c r="R381" s="9">
        <f t="shared" si="123"/>
        <v>29.363040540540538</v>
      </c>
      <c r="S381" s="11">
        <f t="shared" si="124"/>
        <v>0.69811320754716977</v>
      </c>
      <c r="T381" s="11">
        <f t="shared" si="125"/>
        <v>0.10206896551724139</v>
      </c>
      <c r="U381" s="12">
        <v>0.59</v>
      </c>
    </row>
    <row r="382" spans="1:21" outlineLevel="2" x14ac:dyDescent="0.25">
      <c r="A382" s="2" t="str">
        <f ca="1">LOOKUP(B382,'Time Frame'!$E$4:$E$9,'Time Frame'!$D$4:$D$9)</f>
        <v>6 Months</v>
      </c>
      <c r="B382" s="2">
        <f t="shared" ca="1" si="117"/>
        <v>217</v>
      </c>
      <c r="C382" s="6">
        <f t="shared" ca="1" si="118"/>
        <v>45569</v>
      </c>
      <c r="D382" s="6">
        <v>45352</v>
      </c>
      <c r="E382" s="2" t="s">
        <v>10</v>
      </c>
      <c r="F382" s="2" t="s">
        <v>12</v>
      </c>
      <c r="G382" s="3">
        <v>0</v>
      </c>
      <c r="H382" s="3">
        <v>105.6</v>
      </c>
      <c r="I382" s="2">
        <v>82</v>
      </c>
      <c r="J382" s="11">
        <f t="shared" si="119"/>
        <v>0.7765151515151516</v>
      </c>
      <c r="K382" s="9">
        <v>4752</v>
      </c>
      <c r="L382" s="9">
        <v>2569.0500000000002</v>
      </c>
      <c r="M382" s="11">
        <f t="shared" si="120"/>
        <v>0.54062500000000002</v>
      </c>
      <c r="N382" s="10">
        <v>294.27999999999997</v>
      </c>
      <c r="O382" s="2">
        <v>151</v>
      </c>
      <c r="P382" s="10">
        <f t="shared" si="121"/>
        <v>0.27864618730460788</v>
      </c>
      <c r="Q382" s="9">
        <f t="shared" si="122"/>
        <v>8.7299510670110116</v>
      </c>
      <c r="R382" s="9">
        <f t="shared" si="123"/>
        <v>31.32987804878049</v>
      </c>
      <c r="S382" s="11">
        <f t="shared" si="124"/>
        <v>0.54304635761589404</v>
      </c>
      <c r="T382" s="11">
        <f t="shared" si="125"/>
        <v>0</v>
      </c>
      <c r="U382" s="12">
        <v>0.54500000000000004</v>
      </c>
    </row>
    <row r="383" spans="1:21" outlineLevel="2" x14ac:dyDescent="0.25">
      <c r="A383" s="2" t="str">
        <f ca="1">LOOKUP(B383,'Time Frame'!$E$4:$E$9,'Time Frame'!$D$4:$D$9)</f>
        <v>6 Months</v>
      </c>
      <c r="B383" s="2">
        <f t="shared" ca="1" si="117"/>
        <v>217</v>
      </c>
      <c r="C383" s="6">
        <f t="shared" ca="1" si="118"/>
        <v>45569</v>
      </c>
      <c r="D383" s="6">
        <v>45352</v>
      </c>
      <c r="E383" s="2" t="s">
        <v>10</v>
      </c>
      <c r="F383" s="2" t="s">
        <v>12</v>
      </c>
      <c r="G383" s="3">
        <v>1724</v>
      </c>
      <c r="H383" s="3">
        <v>191.36294871794871</v>
      </c>
      <c r="I383" s="2">
        <v>149</v>
      </c>
      <c r="J383" s="11">
        <f t="shared" si="119"/>
        <v>0.77862512570085973</v>
      </c>
      <c r="K383" s="9">
        <v>8611.3326923076929</v>
      </c>
      <c r="L383" s="9">
        <v>3985.84</v>
      </c>
      <c r="M383" s="11">
        <f t="shared" si="120"/>
        <v>0.46285983162170241</v>
      </c>
      <c r="N383" s="10">
        <v>325.12</v>
      </c>
      <c r="O383" s="2">
        <v>241</v>
      </c>
      <c r="P383" s="10">
        <f t="shared" si="121"/>
        <v>0.45829232283464566</v>
      </c>
      <c r="Q383" s="9">
        <f t="shared" si="122"/>
        <v>12.259596456692913</v>
      </c>
      <c r="R383" s="9">
        <f t="shared" si="123"/>
        <v>26.75060402684564</v>
      </c>
      <c r="S383" s="11">
        <f t="shared" si="124"/>
        <v>0.61825726141078841</v>
      </c>
      <c r="T383" s="11">
        <f t="shared" si="125"/>
        <v>8.642691415313225E-2</v>
      </c>
      <c r="U383" s="12">
        <v>0.53100000000000003</v>
      </c>
    </row>
    <row r="384" spans="1:21" outlineLevel="2" x14ac:dyDescent="0.25">
      <c r="A384" s="2" t="str">
        <f ca="1">LOOKUP(B384,'Time Frame'!$E$4:$E$9,'Time Frame'!$D$4:$D$9)</f>
        <v>6 Months</v>
      </c>
      <c r="B384" s="2">
        <f t="shared" ca="1" si="117"/>
        <v>217</v>
      </c>
      <c r="C384" s="6">
        <f t="shared" ca="1" si="118"/>
        <v>45569</v>
      </c>
      <c r="D384" s="6">
        <v>45352</v>
      </c>
      <c r="E384" s="2" t="s">
        <v>10</v>
      </c>
      <c r="F384" s="2" t="s">
        <v>12</v>
      </c>
      <c r="G384" s="3">
        <v>1350</v>
      </c>
      <c r="H384" s="3">
        <v>173.71352564102565</v>
      </c>
      <c r="I384" s="2">
        <v>105</v>
      </c>
      <c r="J384" s="11">
        <f t="shared" si="119"/>
        <v>0.60444343416861901</v>
      </c>
      <c r="K384" s="9">
        <v>7817.1086538461541</v>
      </c>
      <c r="L384" s="9">
        <v>2677.18</v>
      </c>
      <c r="M384" s="11">
        <f t="shared" si="120"/>
        <v>0.34247701017725785</v>
      </c>
      <c r="N384" s="10">
        <v>352.22</v>
      </c>
      <c r="O384" s="2">
        <v>163</v>
      </c>
      <c r="P384" s="10">
        <f t="shared" si="121"/>
        <v>0.298109136335245</v>
      </c>
      <c r="Q384" s="9">
        <f t="shared" si="122"/>
        <v>7.6008744534665826</v>
      </c>
      <c r="R384" s="9">
        <f t="shared" si="123"/>
        <v>25.496952380952379</v>
      </c>
      <c r="S384" s="11">
        <f t="shared" si="124"/>
        <v>0.64417177914110424</v>
      </c>
      <c r="T384" s="11">
        <f t="shared" si="125"/>
        <v>7.7777777777777779E-2</v>
      </c>
      <c r="U384" s="12">
        <v>0.65300000000000002</v>
      </c>
    </row>
    <row r="385" spans="1:21" outlineLevel="2" x14ac:dyDescent="0.25">
      <c r="A385" s="2" t="str">
        <f ca="1">LOOKUP(B385,'Time Frame'!$E$4:$E$9,'Time Frame'!$D$4:$D$9)</f>
        <v>6 Months</v>
      </c>
      <c r="B385" s="2">
        <f t="shared" ca="1" si="117"/>
        <v>217</v>
      </c>
      <c r="C385" s="6">
        <f t="shared" ca="1" si="118"/>
        <v>45569</v>
      </c>
      <c r="D385" s="6">
        <v>45352</v>
      </c>
      <c r="E385" s="5" t="s">
        <v>10</v>
      </c>
      <c r="F385" s="2" t="s">
        <v>12</v>
      </c>
      <c r="G385" s="3">
        <v>1752</v>
      </c>
      <c r="H385" s="3">
        <v>245.87769230769234</v>
      </c>
      <c r="I385" s="2">
        <v>232</v>
      </c>
      <c r="J385" s="11">
        <f t="shared" si="119"/>
        <v>0.94355855475361405</v>
      </c>
      <c r="K385" s="9">
        <v>11064.496153846156</v>
      </c>
      <c r="L385" s="9">
        <v>10269.92</v>
      </c>
      <c r="M385" s="11">
        <f t="shared" si="120"/>
        <v>0.92818686519494598</v>
      </c>
      <c r="N385" s="10">
        <v>333.43</v>
      </c>
      <c r="O385" s="2">
        <v>172</v>
      </c>
      <c r="P385" s="10">
        <f t="shared" si="121"/>
        <v>0.69579821851663015</v>
      </c>
      <c r="Q385" s="9">
        <f t="shared" si="122"/>
        <v>30.800827759949613</v>
      </c>
      <c r="R385" s="9">
        <f t="shared" si="123"/>
        <v>44.266896551724138</v>
      </c>
      <c r="S385" s="11">
        <f t="shared" si="124"/>
        <v>1.3488372093023255</v>
      </c>
      <c r="T385" s="11">
        <f t="shared" si="125"/>
        <v>0.13242009132420091</v>
      </c>
      <c r="U385" s="12">
        <v>0.67200000000000004</v>
      </c>
    </row>
    <row r="386" spans="1:21" outlineLevel="2" x14ac:dyDescent="0.25">
      <c r="A386" s="2" t="str">
        <f ca="1">LOOKUP(B386,'Time Frame'!$E$4:$E$9,'Time Frame'!$D$4:$D$9)</f>
        <v>6 Months</v>
      </c>
      <c r="B386" s="2">
        <f t="shared" ca="1" si="117"/>
        <v>217</v>
      </c>
      <c r="C386" s="6">
        <f t="shared" ca="1" si="118"/>
        <v>45569</v>
      </c>
      <c r="D386" s="6">
        <v>45352</v>
      </c>
      <c r="E386" s="2" t="s">
        <v>10</v>
      </c>
      <c r="F386" s="2" t="s">
        <v>12</v>
      </c>
      <c r="G386" s="3">
        <v>1608.1666666666667</v>
      </c>
      <c r="H386" s="3">
        <v>216.139358974359</v>
      </c>
      <c r="I386" s="2">
        <v>218</v>
      </c>
      <c r="J386" s="11">
        <f t="shared" si="119"/>
        <v>1.00860852477064</v>
      </c>
      <c r="K386" s="9">
        <v>9726.2711538461554</v>
      </c>
      <c r="L386" s="9">
        <v>9282.5499999999993</v>
      </c>
      <c r="M386" s="11">
        <f t="shared" si="120"/>
        <v>0.95437910923646307</v>
      </c>
      <c r="N386" s="10">
        <v>420.27</v>
      </c>
      <c r="O386" s="2">
        <v>260</v>
      </c>
      <c r="P386" s="10">
        <f t="shared" si="121"/>
        <v>0.51871415994479741</v>
      </c>
      <c r="Q386" s="9">
        <f t="shared" si="122"/>
        <v>22.087110666952196</v>
      </c>
      <c r="R386" s="9">
        <f t="shared" si="123"/>
        <v>42.580504587155957</v>
      </c>
      <c r="S386" s="11">
        <f t="shared" si="124"/>
        <v>0.83846153846153848</v>
      </c>
      <c r="T386" s="11">
        <f t="shared" si="125"/>
        <v>0.13555808892113172</v>
      </c>
      <c r="U386" s="12">
        <v>0.70799999999999996</v>
      </c>
    </row>
    <row r="387" spans="1:21" outlineLevel="2" x14ac:dyDescent="0.25">
      <c r="A387" s="2" t="str">
        <f ca="1">LOOKUP(B387,'Time Frame'!$E$4:$E$9,'Time Frame'!$D$4:$D$9)</f>
        <v>6 Months</v>
      </c>
      <c r="B387" s="2">
        <f t="shared" ref="B387:B450" ca="1" si="144">+C387-D387</f>
        <v>217</v>
      </c>
      <c r="C387" s="6">
        <f t="shared" ref="C387:C450" ca="1" si="145">TODAY()</f>
        <v>45569</v>
      </c>
      <c r="D387" s="6">
        <v>45352</v>
      </c>
      <c r="E387" s="2" t="s">
        <v>10</v>
      </c>
      <c r="F387" s="2" t="s">
        <v>12</v>
      </c>
      <c r="G387" s="3">
        <v>1948</v>
      </c>
      <c r="H387" s="3">
        <v>272.95153846153846</v>
      </c>
      <c r="I387" s="2">
        <v>198</v>
      </c>
      <c r="J387" s="11">
        <f t="shared" ref="J387:J450" si="146">+IFERROR(I387/H387,0)</f>
        <v>0.72540349512593105</v>
      </c>
      <c r="K387" s="9">
        <v>12282.819230769232</v>
      </c>
      <c r="L387" s="9">
        <v>6374.53</v>
      </c>
      <c r="M387" s="11">
        <f t="shared" ref="M387:M450" si="147">+IFERROR(L387/K387,0)</f>
        <v>0.51897938740573524</v>
      </c>
      <c r="N387" s="10">
        <v>353.28</v>
      </c>
      <c r="O387" s="2">
        <v>360</v>
      </c>
      <c r="P387" s="10">
        <f t="shared" ref="P387:P450" si="148">+IFERROR(I387/N387,0)</f>
        <v>0.56046195652173914</v>
      </c>
      <c r="Q387" s="9">
        <f t="shared" ref="Q387:Q450" si="149">+IFERROR(L387/N387,0)</f>
        <v>18.043846240942031</v>
      </c>
      <c r="R387" s="9">
        <f t="shared" ref="R387:R450" si="150">IFERROR(L387/I387,0)</f>
        <v>32.194595959595958</v>
      </c>
      <c r="S387" s="11">
        <f t="shared" ref="S387:S450" si="151">+IFERROR(I387/O387,0)</f>
        <v>0.55000000000000004</v>
      </c>
      <c r="T387" s="11">
        <f t="shared" ref="T387:T450" si="152">+IFERROR(I387/G387,0)</f>
        <v>0.10164271047227925</v>
      </c>
      <c r="U387" s="12">
        <v>0.63600000000000001</v>
      </c>
    </row>
    <row r="388" spans="1:21" outlineLevel="2" x14ac:dyDescent="0.25">
      <c r="A388" s="2" t="str">
        <f ca="1">LOOKUP(B388,'Time Frame'!$E$4:$E$9,'Time Frame'!$D$4:$D$9)</f>
        <v>6 Months</v>
      </c>
      <c r="B388" s="2">
        <f t="shared" ca="1" si="144"/>
        <v>217</v>
      </c>
      <c r="C388" s="6">
        <f t="shared" ca="1" si="145"/>
        <v>45569</v>
      </c>
      <c r="D388" s="6">
        <v>45352</v>
      </c>
      <c r="E388" s="2" t="s">
        <v>10</v>
      </c>
      <c r="F388" s="2" t="s">
        <v>12</v>
      </c>
      <c r="G388" s="3">
        <v>1702</v>
      </c>
      <c r="H388" s="3">
        <v>208.73865384615388</v>
      </c>
      <c r="I388" s="2">
        <v>151</v>
      </c>
      <c r="J388" s="11">
        <f t="shared" si="146"/>
        <v>0.72339261185085124</v>
      </c>
      <c r="K388" s="9">
        <v>9393.2394230769241</v>
      </c>
      <c r="L388" s="9">
        <v>6911.94</v>
      </c>
      <c r="M388" s="11">
        <f t="shared" si="147"/>
        <v>0.73584199110469062</v>
      </c>
      <c r="N388" s="10">
        <v>307.75</v>
      </c>
      <c r="O388" s="2">
        <v>290</v>
      </c>
      <c r="P388" s="10">
        <f t="shared" si="148"/>
        <v>0.49065800162469536</v>
      </c>
      <c r="Q388" s="9">
        <f t="shared" si="149"/>
        <v>22.459593826157594</v>
      </c>
      <c r="R388" s="9">
        <f t="shared" si="150"/>
        <v>45.774437086092711</v>
      </c>
      <c r="S388" s="11">
        <f t="shared" si="151"/>
        <v>0.52068965517241383</v>
      </c>
      <c r="T388" s="11">
        <f t="shared" si="152"/>
        <v>8.8719153936545239E-2</v>
      </c>
      <c r="U388" s="12">
        <v>0.73699999999999999</v>
      </c>
    </row>
    <row r="389" spans="1:21" outlineLevel="2" x14ac:dyDescent="0.25">
      <c r="A389" s="2" t="str">
        <f ca="1">LOOKUP(B389,'Time Frame'!$E$4:$E$9,'Time Frame'!$D$4:$D$9)</f>
        <v>6 Months</v>
      </c>
      <c r="B389" s="2">
        <f t="shared" ca="1" si="144"/>
        <v>217</v>
      </c>
      <c r="C389" s="6">
        <f t="shared" ca="1" si="145"/>
        <v>45569</v>
      </c>
      <c r="D389" s="6">
        <v>45352</v>
      </c>
      <c r="E389" s="2" t="s">
        <v>10</v>
      </c>
      <c r="F389" s="2" t="s">
        <v>12</v>
      </c>
      <c r="G389" s="3">
        <v>1421</v>
      </c>
      <c r="H389" s="3">
        <v>214.86544871794871</v>
      </c>
      <c r="I389" s="2">
        <v>155</v>
      </c>
      <c r="J389" s="11">
        <f t="shared" si="146"/>
        <v>0.7213816875856417</v>
      </c>
      <c r="K389" s="9">
        <v>9668.9451923076922</v>
      </c>
      <c r="L389" s="9">
        <v>5344.68</v>
      </c>
      <c r="M389" s="11">
        <f t="shared" si="147"/>
        <v>0.55276763842368859</v>
      </c>
      <c r="N389" s="10">
        <v>322.64999999999998</v>
      </c>
      <c r="O389" s="2">
        <v>254</v>
      </c>
      <c r="P389" s="10">
        <f t="shared" si="148"/>
        <v>0.48039671470633816</v>
      </c>
      <c r="Q389" s="9">
        <f t="shared" si="149"/>
        <v>16.564946536494656</v>
      </c>
      <c r="R389" s="9">
        <f t="shared" si="150"/>
        <v>34.481806451612904</v>
      </c>
      <c r="S389" s="11">
        <f t="shared" si="151"/>
        <v>0.61023622047244097</v>
      </c>
      <c r="T389" s="11">
        <f t="shared" si="152"/>
        <v>0.10907811400422238</v>
      </c>
      <c r="U389" s="12">
        <v>0.72399999999999998</v>
      </c>
    </row>
    <row r="390" spans="1:21" outlineLevel="2" x14ac:dyDescent="0.25">
      <c r="A390" s="2" t="str">
        <f ca="1">LOOKUP(B390,'Time Frame'!$E$4:$E$9,'Time Frame'!$D$4:$D$9)</f>
        <v>6 Months</v>
      </c>
      <c r="B390" s="2">
        <f t="shared" ca="1" si="144"/>
        <v>217</v>
      </c>
      <c r="C390" s="6">
        <f t="shared" ca="1" si="145"/>
        <v>45569</v>
      </c>
      <c r="D390" s="6">
        <v>45352</v>
      </c>
      <c r="E390" s="2" t="s">
        <v>10</v>
      </c>
      <c r="F390" s="2" t="s">
        <v>12</v>
      </c>
      <c r="G390" s="3">
        <v>1260</v>
      </c>
      <c r="H390" s="3">
        <v>162.95955128205131</v>
      </c>
      <c r="I390" s="2">
        <v>112</v>
      </c>
      <c r="J390" s="11">
        <f t="shared" si="146"/>
        <v>0.68728711584477653</v>
      </c>
      <c r="K390" s="9">
        <v>7333.1798076923087</v>
      </c>
      <c r="L390" s="9">
        <v>2896.72</v>
      </c>
      <c r="M390" s="11">
        <f t="shared" si="147"/>
        <v>0.39501554250196053</v>
      </c>
      <c r="N390" s="10">
        <v>308.73</v>
      </c>
      <c r="O390" s="2">
        <v>115</v>
      </c>
      <c r="P390" s="10">
        <f t="shared" si="148"/>
        <v>0.36277653613189514</v>
      </c>
      <c r="Q390" s="9">
        <f t="shared" si="149"/>
        <v>9.3826968548569933</v>
      </c>
      <c r="R390" s="9">
        <f t="shared" si="150"/>
        <v>25.863571428571426</v>
      </c>
      <c r="S390" s="11">
        <f t="shared" si="151"/>
        <v>0.97391304347826091</v>
      </c>
      <c r="T390" s="11">
        <f t="shared" si="152"/>
        <v>8.8888888888888892E-2</v>
      </c>
      <c r="U390" s="12">
        <v>0.64500000000000002</v>
      </c>
    </row>
    <row r="391" spans="1:21" outlineLevel="2" x14ac:dyDescent="0.25">
      <c r="A391" s="2" t="str">
        <f ca="1">LOOKUP(B391,'Time Frame'!$E$4:$E$9,'Time Frame'!$D$4:$D$9)</f>
        <v>6 Months</v>
      </c>
      <c r="B391" s="2">
        <f t="shared" ca="1" si="144"/>
        <v>217</v>
      </c>
      <c r="C391" s="6">
        <f t="shared" ca="1" si="145"/>
        <v>45569</v>
      </c>
      <c r="D391" s="6">
        <v>45352</v>
      </c>
      <c r="E391" s="2" t="s">
        <v>10</v>
      </c>
      <c r="F391" s="2" t="s">
        <v>12</v>
      </c>
      <c r="G391" s="3">
        <v>1861</v>
      </c>
      <c r="H391" s="3">
        <v>228.6505128205128</v>
      </c>
      <c r="I391" s="2">
        <v>200</v>
      </c>
      <c r="J391" s="11">
        <f t="shared" si="146"/>
        <v>0.8746973603203636</v>
      </c>
      <c r="K391" s="9">
        <v>10289.273076923077</v>
      </c>
      <c r="L391" s="9">
        <v>6764.88</v>
      </c>
      <c r="M391" s="11">
        <f t="shared" si="147"/>
        <v>0.65746918654266895</v>
      </c>
      <c r="N391" s="10">
        <v>358.85</v>
      </c>
      <c r="O391" s="2">
        <v>300</v>
      </c>
      <c r="P391" s="10">
        <f t="shared" si="148"/>
        <v>0.55733593423435968</v>
      </c>
      <c r="Q391" s="9">
        <f t="shared" si="149"/>
        <v>18.851553573916679</v>
      </c>
      <c r="R391" s="9">
        <f t="shared" si="150"/>
        <v>33.824399999999997</v>
      </c>
      <c r="S391" s="11">
        <f t="shared" si="151"/>
        <v>0.66666666666666663</v>
      </c>
      <c r="T391" s="11">
        <f t="shared" si="152"/>
        <v>0.10746910263299302</v>
      </c>
      <c r="U391" s="12">
        <v>0.58399999999999996</v>
      </c>
    </row>
    <row r="392" spans="1:21" outlineLevel="2" x14ac:dyDescent="0.25">
      <c r="A392" s="2" t="str">
        <f ca="1">LOOKUP(B392,'Time Frame'!$E$4:$E$9,'Time Frame'!$D$4:$D$9)</f>
        <v>6 Months</v>
      </c>
      <c r="B392" s="2">
        <f t="shared" ca="1" si="144"/>
        <v>217</v>
      </c>
      <c r="C392" s="6">
        <f t="shared" ca="1" si="145"/>
        <v>45569</v>
      </c>
      <c r="D392" s="6">
        <v>45352</v>
      </c>
      <c r="E392" s="2" t="s">
        <v>10</v>
      </c>
      <c r="F392" s="2" t="s">
        <v>12</v>
      </c>
      <c r="G392" s="3">
        <v>3511</v>
      </c>
      <c r="H392" s="3">
        <v>431.43916666666667</v>
      </c>
      <c r="I392" s="2">
        <v>419</v>
      </c>
      <c r="J392" s="11">
        <f t="shared" si="146"/>
        <v>0.97116820254690217</v>
      </c>
      <c r="K392" s="9">
        <v>19414.762500000001</v>
      </c>
      <c r="L392" s="9">
        <v>17323.52</v>
      </c>
      <c r="M392" s="11">
        <f t="shared" si="147"/>
        <v>0.89228596023258078</v>
      </c>
      <c r="N392" s="10">
        <v>584.78</v>
      </c>
      <c r="O392" s="2">
        <v>446</v>
      </c>
      <c r="P392" s="10">
        <f t="shared" si="148"/>
        <v>0.71650877252984035</v>
      </c>
      <c r="Q392" s="9">
        <f t="shared" si="149"/>
        <v>29.623995348678136</v>
      </c>
      <c r="R392" s="9">
        <f t="shared" si="150"/>
        <v>41.344916467780429</v>
      </c>
      <c r="S392" s="11">
        <f t="shared" si="151"/>
        <v>0.9394618834080718</v>
      </c>
      <c r="T392" s="11">
        <f t="shared" si="152"/>
        <v>0.11933921959555682</v>
      </c>
      <c r="U392" s="12">
        <v>0.63</v>
      </c>
    </row>
    <row r="393" spans="1:21" outlineLevel="2" x14ac:dyDescent="0.25">
      <c r="A393" s="2" t="str">
        <f ca="1">LOOKUP(B393,'Time Frame'!$E$4:$E$9,'Time Frame'!$D$4:$D$9)</f>
        <v>6 Months</v>
      </c>
      <c r="B393" s="2">
        <f t="shared" ca="1" si="144"/>
        <v>217</v>
      </c>
      <c r="C393" s="6">
        <f t="shared" ca="1" si="145"/>
        <v>45569</v>
      </c>
      <c r="D393" s="6">
        <v>45352</v>
      </c>
      <c r="E393" s="2" t="s">
        <v>10</v>
      </c>
      <c r="F393" s="2" t="s">
        <v>12</v>
      </c>
      <c r="G393" s="3">
        <v>2407</v>
      </c>
      <c r="H393" s="3">
        <v>339.52467948717947</v>
      </c>
      <c r="I393" s="2">
        <v>340</v>
      </c>
      <c r="J393" s="11">
        <f t="shared" si="146"/>
        <v>1.0013999586526037</v>
      </c>
      <c r="K393" s="9">
        <v>15278.610576923076</v>
      </c>
      <c r="L393" s="9">
        <v>12424.48</v>
      </c>
      <c r="M393" s="11">
        <f t="shared" si="147"/>
        <v>0.81319436328628103</v>
      </c>
      <c r="N393" s="10">
        <v>587.72</v>
      </c>
      <c r="O393" s="2">
        <v>388</v>
      </c>
      <c r="P393" s="10">
        <f t="shared" si="148"/>
        <v>0.57850677193221256</v>
      </c>
      <c r="Q393" s="9">
        <f t="shared" si="149"/>
        <v>21.140134758048049</v>
      </c>
      <c r="R393" s="9">
        <f t="shared" si="150"/>
        <v>36.542588235294119</v>
      </c>
      <c r="S393" s="11">
        <f t="shared" si="151"/>
        <v>0.87628865979381443</v>
      </c>
      <c r="T393" s="11">
        <f t="shared" si="152"/>
        <v>0.14125467386788534</v>
      </c>
      <c r="U393" s="12">
        <v>0.56699999999999995</v>
      </c>
    </row>
    <row r="394" spans="1:21" outlineLevel="2" x14ac:dyDescent="0.25">
      <c r="A394" s="2" t="str">
        <f ca="1">LOOKUP(B394,'Time Frame'!$E$4:$E$9,'Time Frame'!$D$4:$D$9)</f>
        <v>6 Months</v>
      </c>
      <c r="B394" s="2">
        <f t="shared" ca="1" si="144"/>
        <v>217</v>
      </c>
      <c r="C394" s="6">
        <f t="shared" ca="1" si="145"/>
        <v>45569</v>
      </c>
      <c r="D394" s="6">
        <v>45352</v>
      </c>
      <c r="E394" s="2" t="s">
        <v>10</v>
      </c>
      <c r="F394" s="2" t="s">
        <v>12</v>
      </c>
      <c r="G394" s="3">
        <v>1484</v>
      </c>
      <c r="H394" s="3">
        <v>204.24698717948723</v>
      </c>
      <c r="I394" s="2">
        <v>163</v>
      </c>
      <c r="J394" s="11">
        <f t="shared" si="146"/>
        <v>0.79805338747425247</v>
      </c>
      <c r="K394" s="9">
        <v>9191.114423076926</v>
      </c>
      <c r="L394" s="9">
        <v>5422.88</v>
      </c>
      <c r="M394" s="11">
        <f t="shared" si="147"/>
        <v>0.59001332704381382</v>
      </c>
      <c r="N394" s="10">
        <v>302.85000000000002</v>
      </c>
      <c r="O394" s="2">
        <v>238</v>
      </c>
      <c r="P394" s="10">
        <f t="shared" si="148"/>
        <v>0.53822024104342081</v>
      </c>
      <c r="Q394" s="9">
        <f t="shared" si="149"/>
        <v>17.906158164107644</v>
      </c>
      <c r="R394" s="9">
        <f t="shared" si="150"/>
        <v>33.269202453987731</v>
      </c>
      <c r="S394" s="11">
        <f t="shared" si="151"/>
        <v>0.68487394957983194</v>
      </c>
      <c r="T394" s="11">
        <f t="shared" si="152"/>
        <v>0.10983827493261455</v>
      </c>
      <c r="U394" s="12">
        <v>0.55700000000000005</v>
      </c>
    </row>
    <row r="395" spans="1:21" outlineLevel="2" x14ac:dyDescent="0.25">
      <c r="A395" s="2" t="str">
        <f ca="1">LOOKUP(B395,'Time Frame'!$E$4:$E$9,'Time Frame'!$D$4:$D$9)</f>
        <v>6 Months</v>
      </c>
      <c r="B395" s="2">
        <f t="shared" ca="1" si="144"/>
        <v>217</v>
      </c>
      <c r="C395" s="6">
        <f t="shared" ca="1" si="145"/>
        <v>45569</v>
      </c>
      <c r="D395" s="6">
        <v>45352</v>
      </c>
      <c r="E395" s="2" t="s">
        <v>10</v>
      </c>
      <c r="F395" s="2" t="s">
        <v>12</v>
      </c>
      <c r="G395" s="3">
        <v>2121</v>
      </c>
      <c r="H395" s="3">
        <v>268.02012820512817</v>
      </c>
      <c r="I395" s="2">
        <v>172</v>
      </c>
      <c r="J395" s="11">
        <f t="shared" si="146"/>
        <v>0.64174284652367775</v>
      </c>
      <c r="K395" s="9">
        <v>12060.905769230767</v>
      </c>
      <c r="L395" s="9">
        <v>5124.8999999999996</v>
      </c>
      <c r="M395" s="11">
        <f t="shared" si="147"/>
        <v>0.42491833516139482</v>
      </c>
      <c r="N395" s="10">
        <v>328.95</v>
      </c>
      <c r="O395" s="2">
        <v>294</v>
      </c>
      <c r="P395" s="10">
        <f t="shared" si="148"/>
        <v>0.52287581699346408</v>
      </c>
      <c r="Q395" s="9">
        <f t="shared" si="149"/>
        <v>15.579571363429093</v>
      </c>
      <c r="R395" s="9">
        <f t="shared" si="150"/>
        <v>29.795930232558138</v>
      </c>
      <c r="S395" s="11">
        <f t="shared" si="151"/>
        <v>0.58503401360544216</v>
      </c>
      <c r="T395" s="11">
        <f t="shared" si="152"/>
        <v>8.10938236680811E-2</v>
      </c>
      <c r="U395" s="12">
        <v>0.55500000000000005</v>
      </c>
    </row>
    <row r="396" spans="1:21" outlineLevel="2" x14ac:dyDescent="0.25">
      <c r="A396" s="2" t="str">
        <f ca="1">LOOKUP(B396,'Time Frame'!$E$4:$E$9,'Time Frame'!$D$4:$D$9)</f>
        <v>6 Months</v>
      </c>
      <c r="B396" s="2">
        <f t="shared" ca="1" si="144"/>
        <v>217</v>
      </c>
      <c r="C396" s="6">
        <f t="shared" ca="1" si="145"/>
        <v>45569</v>
      </c>
      <c r="D396" s="6">
        <v>45352</v>
      </c>
      <c r="E396" s="2" t="s">
        <v>10</v>
      </c>
      <c r="F396" s="2" t="s">
        <v>12</v>
      </c>
      <c r="G396" s="3">
        <v>1751</v>
      </c>
      <c r="H396" s="3">
        <v>256.59262820512822</v>
      </c>
      <c r="I396" s="2">
        <v>215</v>
      </c>
      <c r="J396" s="11">
        <f t="shared" si="146"/>
        <v>0.83790404075101577</v>
      </c>
      <c r="K396" s="9">
        <v>11546.66826923077</v>
      </c>
      <c r="L396" s="9">
        <v>9570.7199999999993</v>
      </c>
      <c r="M396" s="11">
        <f t="shared" si="147"/>
        <v>0.82887286417535522</v>
      </c>
      <c r="N396" s="10">
        <v>362.38</v>
      </c>
      <c r="O396" s="2">
        <v>321</v>
      </c>
      <c r="P396" s="10">
        <f t="shared" si="148"/>
        <v>0.5932998509851537</v>
      </c>
      <c r="Q396" s="9">
        <f t="shared" si="149"/>
        <v>26.410729068933161</v>
      </c>
      <c r="R396" s="9">
        <f t="shared" si="150"/>
        <v>44.514976744186043</v>
      </c>
      <c r="S396" s="11">
        <f t="shared" si="151"/>
        <v>0.66978193146417442</v>
      </c>
      <c r="T396" s="11">
        <f t="shared" si="152"/>
        <v>0.12278697886921759</v>
      </c>
      <c r="U396" s="12">
        <v>0.64500000000000002</v>
      </c>
    </row>
    <row r="397" spans="1:21" outlineLevel="1" x14ac:dyDescent="0.25">
      <c r="A397" s="2" t="str">
        <f ca="1">LOOKUP(B397,'Time Frame'!$E$4:$E$9,'Time Frame'!$D$4:$D$9)</f>
        <v>6 Months</v>
      </c>
      <c r="B397" s="2">
        <f t="shared" ca="1" si="144"/>
        <v>217</v>
      </c>
      <c r="C397" s="6">
        <f t="shared" ca="1" si="145"/>
        <v>45569</v>
      </c>
      <c r="D397" s="6">
        <v>45352</v>
      </c>
      <c r="E397" s="2" t="s">
        <v>10</v>
      </c>
      <c r="F397" s="13" t="s">
        <v>12</v>
      </c>
      <c r="G397" s="3">
        <f t="shared" ref="G397:I397" si="153">SUM(G379:G396)</f>
        <v>31933.166666666664</v>
      </c>
      <c r="H397" s="3">
        <f t="shared" si="153"/>
        <v>4291.9612179487176</v>
      </c>
      <c r="I397" s="3">
        <f t="shared" si="153"/>
        <v>3651</v>
      </c>
      <c r="J397" s="11">
        <f t="shared" si="146"/>
        <v>0.850660062987462</v>
      </c>
      <c r="K397" s="9">
        <f t="shared" ref="K397:L397" si="154">SUM(K379:K396)</f>
        <v>193138.25480769234</v>
      </c>
      <c r="L397" s="9">
        <f t="shared" si="154"/>
        <v>132309.99</v>
      </c>
      <c r="M397" s="11">
        <f t="shared" si="147"/>
        <v>0.6850532543733554</v>
      </c>
      <c r="N397" s="10">
        <f t="shared" ref="N397:O397" si="155">SUM(N379:N396)</f>
        <v>7217.77</v>
      </c>
      <c r="O397" s="10">
        <f t="shared" si="155"/>
        <v>4667</v>
      </c>
      <c r="P397" s="10">
        <f t="shared" si="148"/>
        <v>0.50583490468662751</v>
      </c>
      <c r="Q397" s="9">
        <f t="shared" si="149"/>
        <v>18.331145215211897</v>
      </c>
      <c r="R397" s="9">
        <f t="shared" si="150"/>
        <v>36.239383730484796</v>
      </c>
      <c r="S397" s="11">
        <f t="shared" si="151"/>
        <v>0.78230126419541457</v>
      </c>
      <c r="T397" s="11">
        <f t="shared" si="152"/>
        <v>0.11433253827003273</v>
      </c>
      <c r="U397" s="12">
        <v>0.62222222222222223</v>
      </c>
    </row>
    <row r="398" spans="1:21" outlineLevel="2" x14ac:dyDescent="0.25">
      <c r="A398" s="2" t="str">
        <f ca="1">LOOKUP(B398,'Time Frame'!$E$4:$E$9,'Time Frame'!$D$4:$D$9)</f>
        <v>6 Months</v>
      </c>
      <c r="B398" s="2">
        <f t="shared" ca="1" si="144"/>
        <v>217</v>
      </c>
      <c r="C398" s="6">
        <f t="shared" ca="1" si="145"/>
        <v>45569</v>
      </c>
      <c r="D398" s="6">
        <v>45352</v>
      </c>
      <c r="E398" s="2" t="s">
        <v>33</v>
      </c>
      <c r="F398" s="2" t="s">
        <v>35</v>
      </c>
      <c r="G398" s="3">
        <v>4581</v>
      </c>
      <c r="H398" s="3">
        <v>517.76487179487185</v>
      </c>
      <c r="I398" s="2">
        <v>552</v>
      </c>
      <c r="J398" s="11">
        <f t="shared" si="146"/>
        <v>1.0661209944321819</v>
      </c>
      <c r="K398" s="9">
        <v>23299.419230769232</v>
      </c>
      <c r="L398" s="9">
        <v>14222.46</v>
      </c>
      <c r="M398" s="11">
        <f t="shared" si="147"/>
        <v>0.61042122377101171</v>
      </c>
      <c r="N398" s="10">
        <v>756.32</v>
      </c>
      <c r="O398" s="2">
        <v>896</v>
      </c>
      <c r="P398" s="10">
        <f t="shared" si="148"/>
        <v>0.72984979902686686</v>
      </c>
      <c r="Q398" s="9">
        <f t="shared" si="149"/>
        <v>18.804818066426908</v>
      </c>
      <c r="R398" s="9">
        <f t="shared" si="150"/>
        <v>25.76532608695652</v>
      </c>
      <c r="S398" s="11">
        <f t="shared" si="151"/>
        <v>0.6160714285714286</v>
      </c>
      <c r="T398" s="11">
        <f t="shared" si="152"/>
        <v>0.12049770792403405</v>
      </c>
      <c r="U398" s="12">
        <v>0.63</v>
      </c>
    </row>
    <row r="399" spans="1:21" outlineLevel="2" x14ac:dyDescent="0.25">
      <c r="A399" s="2" t="str">
        <f ca="1">LOOKUP(B399,'Time Frame'!$E$4:$E$9,'Time Frame'!$D$4:$D$9)</f>
        <v>6 Months</v>
      </c>
      <c r="B399" s="2">
        <f t="shared" ca="1" si="144"/>
        <v>217</v>
      </c>
      <c r="C399" s="6">
        <f t="shared" ca="1" si="145"/>
        <v>45569</v>
      </c>
      <c r="D399" s="6">
        <v>45352</v>
      </c>
      <c r="E399" s="2" t="s">
        <v>33</v>
      </c>
      <c r="F399" s="2" t="s">
        <v>35</v>
      </c>
      <c r="G399" s="3">
        <v>2275</v>
      </c>
      <c r="H399" s="3">
        <v>221.89865384615391</v>
      </c>
      <c r="I399" s="2">
        <v>254</v>
      </c>
      <c r="J399" s="11">
        <f t="shared" si="146"/>
        <v>1.1446667007547622</v>
      </c>
      <c r="K399" s="9">
        <v>9985.4394230769249</v>
      </c>
      <c r="L399" s="9">
        <v>7178.96</v>
      </c>
      <c r="M399" s="11">
        <f t="shared" si="147"/>
        <v>0.71894282222663242</v>
      </c>
      <c r="N399" s="10">
        <v>551.15</v>
      </c>
      <c r="O399" s="2">
        <v>318</v>
      </c>
      <c r="P399" s="10">
        <f t="shared" si="148"/>
        <v>0.46085457679397623</v>
      </c>
      <c r="Q399" s="9">
        <f t="shared" si="149"/>
        <v>13.025419577247574</v>
      </c>
      <c r="R399" s="9">
        <f t="shared" si="150"/>
        <v>28.263622047244095</v>
      </c>
      <c r="S399" s="11">
        <f t="shared" si="151"/>
        <v>0.79874213836477992</v>
      </c>
      <c r="T399" s="11">
        <f t="shared" si="152"/>
        <v>0.11164835164835164</v>
      </c>
      <c r="U399" s="12">
        <v>0.56000000000000005</v>
      </c>
    </row>
    <row r="400" spans="1:21" outlineLevel="2" x14ac:dyDescent="0.25">
      <c r="A400" s="2" t="str">
        <f ca="1">LOOKUP(B400,'Time Frame'!$E$4:$E$9,'Time Frame'!$D$4:$D$9)</f>
        <v>6 Months</v>
      </c>
      <c r="B400" s="2">
        <f t="shared" ca="1" si="144"/>
        <v>217</v>
      </c>
      <c r="C400" s="6">
        <f t="shared" ca="1" si="145"/>
        <v>45569</v>
      </c>
      <c r="D400" s="6">
        <v>45352</v>
      </c>
      <c r="E400" s="2" t="s">
        <v>33</v>
      </c>
      <c r="F400" s="2" t="s">
        <v>35</v>
      </c>
      <c r="G400" s="3">
        <v>1835</v>
      </c>
      <c r="H400" s="3">
        <v>219.88884615384615</v>
      </c>
      <c r="I400" s="2">
        <v>155</v>
      </c>
      <c r="J400" s="11">
        <f t="shared" si="146"/>
        <v>0.70490160238302224</v>
      </c>
      <c r="K400" s="9">
        <v>9894.998076923077</v>
      </c>
      <c r="L400" s="9">
        <v>4602.78</v>
      </c>
      <c r="M400" s="11">
        <f t="shared" si="147"/>
        <v>0.46516229353641958</v>
      </c>
      <c r="N400" s="10">
        <v>469.32</v>
      </c>
      <c r="O400" s="2">
        <v>173</v>
      </c>
      <c r="P400" s="10">
        <f t="shared" si="148"/>
        <v>0.33026506434841901</v>
      </c>
      <c r="Q400" s="9">
        <f t="shared" si="149"/>
        <v>9.807338276655587</v>
      </c>
      <c r="R400" s="9">
        <f t="shared" si="150"/>
        <v>29.695354838709676</v>
      </c>
      <c r="S400" s="11">
        <f t="shared" si="151"/>
        <v>0.89595375722543358</v>
      </c>
      <c r="T400" s="11">
        <f t="shared" si="152"/>
        <v>8.4468664850136238E-2</v>
      </c>
      <c r="U400" s="12">
        <v>0.61499999999999999</v>
      </c>
    </row>
    <row r="401" spans="1:21" outlineLevel="2" x14ac:dyDescent="0.25">
      <c r="A401" s="2" t="str">
        <f ca="1">LOOKUP(B401,'Time Frame'!$E$4:$E$9,'Time Frame'!$D$4:$D$9)</f>
        <v>6 Months</v>
      </c>
      <c r="B401" s="2">
        <f t="shared" ca="1" si="144"/>
        <v>217</v>
      </c>
      <c r="C401" s="6">
        <f t="shared" ca="1" si="145"/>
        <v>45569</v>
      </c>
      <c r="D401" s="6">
        <v>45352</v>
      </c>
      <c r="E401" s="2" t="s">
        <v>33</v>
      </c>
      <c r="F401" s="2" t="s">
        <v>35</v>
      </c>
      <c r="G401" s="3">
        <v>2099</v>
      </c>
      <c r="H401" s="3">
        <v>217.41326923076923</v>
      </c>
      <c r="I401" s="2">
        <v>229</v>
      </c>
      <c r="J401" s="11">
        <f t="shared" si="146"/>
        <v>1.0532935768374481</v>
      </c>
      <c r="K401" s="9">
        <v>9783.5971153846149</v>
      </c>
      <c r="L401" s="9">
        <v>7034.89</v>
      </c>
      <c r="M401" s="11">
        <f t="shared" si="147"/>
        <v>0.71904943723998016</v>
      </c>
      <c r="N401" s="10">
        <v>499.63</v>
      </c>
      <c r="O401" s="2">
        <v>348</v>
      </c>
      <c r="P401" s="10">
        <f t="shared" si="148"/>
        <v>0.45833917098653004</v>
      </c>
      <c r="Q401" s="9">
        <f t="shared" si="149"/>
        <v>14.080199347517164</v>
      </c>
      <c r="R401" s="9">
        <f t="shared" si="150"/>
        <v>30.720043668122273</v>
      </c>
      <c r="S401" s="11">
        <f t="shared" si="151"/>
        <v>0.65804597701149425</v>
      </c>
      <c r="T401" s="11">
        <f t="shared" si="152"/>
        <v>0.10909957122439257</v>
      </c>
      <c r="U401" s="12">
        <v>0.57199999999999995</v>
      </c>
    </row>
    <row r="402" spans="1:21" outlineLevel="2" x14ac:dyDescent="0.25">
      <c r="A402" s="2" t="str">
        <f ca="1">LOOKUP(B402,'Time Frame'!$E$4:$E$9,'Time Frame'!$D$4:$D$9)</f>
        <v>6 Months</v>
      </c>
      <c r="B402" s="2">
        <f t="shared" ca="1" si="144"/>
        <v>217</v>
      </c>
      <c r="C402" s="6">
        <f t="shared" ca="1" si="145"/>
        <v>45569</v>
      </c>
      <c r="D402" s="6">
        <v>45352</v>
      </c>
      <c r="E402" s="2" t="s">
        <v>33</v>
      </c>
      <c r="F402" s="2" t="s">
        <v>35</v>
      </c>
      <c r="G402" s="3">
        <v>1881</v>
      </c>
      <c r="H402" s="3">
        <v>206.31602564102567</v>
      </c>
      <c r="I402" s="2">
        <v>238</v>
      </c>
      <c r="J402" s="11">
        <f t="shared" si="146"/>
        <v>1.1535701080928249</v>
      </c>
      <c r="K402" s="9">
        <v>9284.2211538461561</v>
      </c>
      <c r="L402" s="9">
        <v>11314.35</v>
      </c>
      <c r="M402" s="11">
        <f t="shared" si="147"/>
        <v>1.2186644213352056</v>
      </c>
      <c r="N402" s="10">
        <v>411.48</v>
      </c>
      <c r="O402" s="2">
        <v>230</v>
      </c>
      <c r="P402" s="10">
        <f t="shared" si="148"/>
        <v>0.57839992223194325</v>
      </c>
      <c r="Q402" s="9">
        <f t="shared" si="149"/>
        <v>27.496719160104988</v>
      </c>
      <c r="R402" s="9">
        <f t="shared" si="150"/>
        <v>47.539285714285718</v>
      </c>
      <c r="S402" s="11">
        <f t="shared" si="151"/>
        <v>1.0347826086956522</v>
      </c>
      <c r="T402" s="11">
        <f t="shared" si="152"/>
        <v>0.12652844231791599</v>
      </c>
      <c r="U402" s="12">
        <v>0.55600000000000005</v>
      </c>
    </row>
    <row r="403" spans="1:21" outlineLevel="2" x14ac:dyDescent="0.25">
      <c r="A403" s="2" t="str">
        <f ca="1">LOOKUP(B403,'Time Frame'!$E$4:$E$9,'Time Frame'!$D$4:$D$9)</f>
        <v>6 Months</v>
      </c>
      <c r="B403" s="2">
        <f t="shared" ca="1" si="144"/>
        <v>217</v>
      </c>
      <c r="C403" s="6">
        <f t="shared" ca="1" si="145"/>
        <v>45569</v>
      </c>
      <c r="D403" s="6">
        <v>45352</v>
      </c>
      <c r="E403" s="2" t="s">
        <v>33</v>
      </c>
      <c r="F403" s="2" t="s">
        <v>35</v>
      </c>
      <c r="G403" s="3">
        <v>1230</v>
      </c>
      <c r="H403" s="3">
        <v>189.71750000000003</v>
      </c>
      <c r="I403" s="2">
        <v>145</v>
      </c>
      <c r="J403" s="11">
        <f t="shared" si="146"/>
        <v>0.7642942796526413</v>
      </c>
      <c r="K403" s="9">
        <v>8537.2875000000022</v>
      </c>
      <c r="L403" s="9">
        <v>3417.86</v>
      </c>
      <c r="M403" s="11">
        <f t="shared" si="147"/>
        <v>0.40034495734154429</v>
      </c>
      <c r="N403" s="10">
        <v>299.48</v>
      </c>
      <c r="O403" s="2">
        <v>191</v>
      </c>
      <c r="P403" s="10">
        <f t="shared" si="148"/>
        <v>0.48417256578068651</v>
      </c>
      <c r="Q403" s="9">
        <f t="shared" si="149"/>
        <v>11.412648590890877</v>
      </c>
      <c r="R403" s="9">
        <f t="shared" si="150"/>
        <v>23.571448275862071</v>
      </c>
      <c r="S403" s="11">
        <f t="shared" si="151"/>
        <v>0.75916230366492143</v>
      </c>
      <c r="T403" s="11">
        <f t="shared" si="152"/>
        <v>0.11788617886178862</v>
      </c>
      <c r="U403" s="12">
        <v>0.621</v>
      </c>
    </row>
    <row r="404" spans="1:21" outlineLevel="2" x14ac:dyDescent="0.25">
      <c r="A404" s="2" t="str">
        <f ca="1">LOOKUP(B404,'Time Frame'!$E$4:$E$9,'Time Frame'!$D$4:$D$9)</f>
        <v>6 Months</v>
      </c>
      <c r="B404" s="2">
        <f t="shared" ca="1" si="144"/>
        <v>217</v>
      </c>
      <c r="C404" s="6">
        <f t="shared" ca="1" si="145"/>
        <v>45569</v>
      </c>
      <c r="D404" s="6">
        <v>45352</v>
      </c>
      <c r="E404" s="2" t="s">
        <v>33</v>
      </c>
      <c r="F404" s="2" t="s">
        <v>35</v>
      </c>
      <c r="G404" s="3">
        <v>2429</v>
      </c>
      <c r="H404" s="3">
        <v>286.4485256410257</v>
      </c>
      <c r="I404" s="2">
        <v>251</v>
      </c>
      <c r="J404" s="11">
        <f t="shared" si="146"/>
        <v>0.87624818259511861</v>
      </c>
      <c r="K404" s="9">
        <v>12890.183653846156</v>
      </c>
      <c r="L404" s="9">
        <v>10788.13</v>
      </c>
      <c r="M404" s="11">
        <f t="shared" si="147"/>
        <v>0.83692601204956851</v>
      </c>
      <c r="N404" s="10">
        <v>506.38</v>
      </c>
      <c r="O404" s="2">
        <v>394</v>
      </c>
      <c r="P404" s="10">
        <f t="shared" si="148"/>
        <v>0.49567518464394328</v>
      </c>
      <c r="Q404" s="9">
        <f t="shared" si="149"/>
        <v>21.304415656226549</v>
      </c>
      <c r="R404" s="9">
        <f t="shared" si="150"/>
        <v>42.980597609561748</v>
      </c>
      <c r="S404" s="11">
        <f t="shared" si="151"/>
        <v>0.63705583756345174</v>
      </c>
      <c r="T404" s="11">
        <f t="shared" si="152"/>
        <v>0.10333470564018114</v>
      </c>
      <c r="U404" s="12">
        <v>0.54200000000000004</v>
      </c>
    </row>
    <row r="405" spans="1:21" outlineLevel="2" x14ac:dyDescent="0.25">
      <c r="A405" s="2" t="str">
        <f ca="1">LOOKUP(B405,'Time Frame'!$E$4:$E$9,'Time Frame'!$D$4:$D$9)</f>
        <v>6 Months</v>
      </c>
      <c r="B405" s="2">
        <f t="shared" ca="1" si="144"/>
        <v>217</v>
      </c>
      <c r="C405" s="6">
        <f t="shared" ca="1" si="145"/>
        <v>45569</v>
      </c>
      <c r="D405" s="6">
        <v>45352</v>
      </c>
      <c r="E405" s="5" t="s">
        <v>33</v>
      </c>
      <c r="F405" s="2" t="s">
        <v>35</v>
      </c>
      <c r="G405" s="3">
        <v>3051</v>
      </c>
      <c r="H405" s="3">
        <v>375.07032051282062</v>
      </c>
      <c r="I405" s="2">
        <v>345</v>
      </c>
      <c r="J405" s="11">
        <f t="shared" si="146"/>
        <v>0.91982751268693697</v>
      </c>
      <c r="K405" s="9">
        <v>16878.164423076927</v>
      </c>
      <c r="L405" s="9">
        <v>13571.2</v>
      </c>
      <c r="M405" s="11">
        <f t="shared" si="147"/>
        <v>0.80406847923845148</v>
      </c>
      <c r="N405" s="10">
        <v>887.72</v>
      </c>
      <c r="O405" s="2">
        <v>472</v>
      </c>
      <c r="P405" s="10">
        <f t="shared" si="148"/>
        <v>0.38863605641418464</v>
      </c>
      <c r="Q405" s="9">
        <f t="shared" si="149"/>
        <v>15.287703329878791</v>
      </c>
      <c r="R405" s="9">
        <f t="shared" si="150"/>
        <v>39.336811594202899</v>
      </c>
      <c r="S405" s="11">
        <f t="shared" si="151"/>
        <v>0.73093220338983056</v>
      </c>
      <c r="T405" s="11">
        <f t="shared" si="152"/>
        <v>0.11307767944936087</v>
      </c>
      <c r="U405" s="12">
        <v>0.45600000000000002</v>
      </c>
    </row>
    <row r="406" spans="1:21" outlineLevel="2" x14ac:dyDescent="0.25">
      <c r="A406" s="2" t="str">
        <f ca="1">LOOKUP(B406,'Time Frame'!$E$4:$E$9,'Time Frame'!$D$4:$D$9)</f>
        <v>6 Months</v>
      </c>
      <c r="B406" s="2">
        <f t="shared" ca="1" si="144"/>
        <v>217</v>
      </c>
      <c r="C406" s="6">
        <f t="shared" ca="1" si="145"/>
        <v>45569</v>
      </c>
      <c r="D406" s="6">
        <v>45352</v>
      </c>
      <c r="E406" s="5" t="s">
        <v>33</v>
      </c>
      <c r="F406" s="2" t="s">
        <v>35</v>
      </c>
      <c r="G406" s="3">
        <v>2606</v>
      </c>
      <c r="H406" s="3">
        <v>386.49916666666672</v>
      </c>
      <c r="I406" s="2">
        <v>232</v>
      </c>
      <c r="J406" s="11">
        <f t="shared" si="146"/>
        <v>0.60026002643386456</v>
      </c>
      <c r="K406" s="9">
        <v>17392.462500000001</v>
      </c>
      <c r="L406" s="9">
        <v>10143.76</v>
      </c>
      <c r="M406" s="11">
        <f t="shared" si="147"/>
        <v>0.58322736070294812</v>
      </c>
      <c r="N406" s="10">
        <v>526.22</v>
      </c>
      <c r="O406" s="2">
        <v>513</v>
      </c>
      <c r="P406" s="10">
        <f t="shared" si="148"/>
        <v>0.44088024020371708</v>
      </c>
      <c r="Q406" s="9">
        <f t="shared" si="149"/>
        <v>19.276652350727833</v>
      </c>
      <c r="R406" s="9">
        <f t="shared" si="150"/>
        <v>43.723103448275864</v>
      </c>
      <c r="S406" s="11">
        <f t="shared" si="151"/>
        <v>0.45224171539961011</v>
      </c>
      <c r="T406" s="11">
        <f t="shared" si="152"/>
        <v>8.9025326170376048E-2</v>
      </c>
      <c r="U406" s="12">
        <v>0.59099999999999997</v>
      </c>
    </row>
    <row r="407" spans="1:21" outlineLevel="2" x14ac:dyDescent="0.25">
      <c r="A407" s="2" t="str">
        <f ca="1">LOOKUP(B407,'Time Frame'!$E$4:$E$9,'Time Frame'!$D$4:$D$9)</f>
        <v>6 Months</v>
      </c>
      <c r="B407" s="2">
        <f t="shared" ca="1" si="144"/>
        <v>217</v>
      </c>
      <c r="C407" s="6">
        <f t="shared" ca="1" si="145"/>
        <v>45569</v>
      </c>
      <c r="D407" s="6">
        <v>45352</v>
      </c>
      <c r="E407" s="2" t="s">
        <v>33</v>
      </c>
      <c r="F407" s="2" t="s">
        <v>35</v>
      </c>
      <c r="G407" s="3">
        <v>1957</v>
      </c>
      <c r="H407" s="3">
        <v>271.11583333333334</v>
      </c>
      <c r="I407" s="2">
        <v>318</v>
      </c>
      <c r="J407" s="11">
        <f t="shared" si="146"/>
        <v>1.1729303895321495</v>
      </c>
      <c r="K407" s="9">
        <v>12200.2125</v>
      </c>
      <c r="L407" s="9">
        <v>13030.59</v>
      </c>
      <c r="M407" s="11">
        <f t="shared" si="147"/>
        <v>1.0680625439925739</v>
      </c>
      <c r="N407" s="10">
        <v>587.98</v>
      </c>
      <c r="O407" s="2">
        <v>388</v>
      </c>
      <c r="P407" s="10">
        <f t="shared" si="148"/>
        <v>0.54083472226946494</v>
      </c>
      <c r="Q407" s="9">
        <f t="shared" si="149"/>
        <v>22.161621143576312</v>
      </c>
      <c r="R407" s="9">
        <f t="shared" si="150"/>
        <v>40.976698113207547</v>
      </c>
      <c r="S407" s="11">
        <f t="shared" si="151"/>
        <v>0.81958762886597936</v>
      </c>
      <c r="T407" s="11">
        <f t="shared" si="152"/>
        <v>0.16249361267245785</v>
      </c>
      <c r="U407" s="12">
        <v>0.63800000000000001</v>
      </c>
    </row>
    <row r="408" spans="1:21" outlineLevel="2" x14ac:dyDescent="0.25">
      <c r="A408" s="2" t="str">
        <f ca="1">LOOKUP(B408,'Time Frame'!$E$4:$E$9,'Time Frame'!$D$4:$D$9)</f>
        <v>6 Months</v>
      </c>
      <c r="B408" s="2">
        <f t="shared" ca="1" si="144"/>
        <v>217</v>
      </c>
      <c r="C408" s="6">
        <f t="shared" ca="1" si="145"/>
        <v>45569</v>
      </c>
      <c r="D408" s="6">
        <v>45352</v>
      </c>
      <c r="E408" s="2" t="s">
        <v>33</v>
      </c>
      <c r="F408" s="2" t="s">
        <v>35</v>
      </c>
      <c r="G408" s="3">
        <v>1170</v>
      </c>
      <c r="H408" s="3">
        <v>151.69717948717948</v>
      </c>
      <c r="I408" s="2">
        <v>153</v>
      </c>
      <c r="J408" s="11">
        <f t="shared" si="146"/>
        <v>1.0085882975360831</v>
      </c>
      <c r="K408" s="9">
        <v>6826.373076923077</v>
      </c>
      <c r="L408" s="9">
        <v>4709.88</v>
      </c>
      <c r="M408" s="11">
        <f t="shared" si="147"/>
        <v>0.68995350047919357</v>
      </c>
      <c r="N408" s="10">
        <v>330.03</v>
      </c>
      <c r="O408" s="2">
        <v>163</v>
      </c>
      <c r="P408" s="10">
        <f t="shared" si="148"/>
        <v>0.46359421870739026</v>
      </c>
      <c r="Q408" s="9">
        <f t="shared" si="149"/>
        <v>14.271066266703029</v>
      </c>
      <c r="R408" s="9">
        <f t="shared" si="150"/>
        <v>30.783529411764707</v>
      </c>
      <c r="S408" s="11">
        <f t="shared" si="151"/>
        <v>0.93865030674846628</v>
      </c>
      <c r="T408" s="11">
        <f t="shared" si="152"/>
        <v>0.13076923076923078</v>
      </c>
      <c r="U408" s="12">
        <v>0.5</v>
      </c>
    </row>
    <row r="409" spans="1:21" outlineLevel="2" x14ac:dyDescent="0.25">
      <c r="A409" s="2" t="str">
        <f ca="1">LOOKUP(B409,'Time Frame'!$E$4:$E$9,'Time Frame'!$D$4:$D$9)</f>
        <v>6 Months</v>
      </c>
      <c r="B409" s="2">
        <f t="shared" ca="1" si="144"/>
        <v>217</v>
      </c>
      <c r="C409" s="6">
        <f t="shared" ca="1" si="145"/>
        <v>45569</v>
      </c>
      <c r="D409" s="6">
        <v>45352</v>
      </c>
      <c r="E409" s="2" t="s">
        <v>33</v>
      </c>
      <c r="F409" s="2" t="s">
        <v>35</v>
      </c>
      <c r="G409" s="3">
        <v>1005</v>
      </c>
      <c r="H409" s="3">
        <v>164.0122435897436</v>
      </c>
      <c r="I409" s="2">
        <v>143</v>
      </c>
      <c r="J409" s="11">
        <f t="shared" si="146"/>
        <v>0.8718861279508916</v>
      </c>
      <c r="K409" s="9">
        <v>7380.5509615384626</v>
      </c>
      <c r="L409" s="9">
        <v>7282.7</v>
      </c>
      <c r="M409" s="11">
        <f t="shared" si="147"/>
        <v>0.98674205190799658</v>
      </c>
      <c r="N409" s="10">
        <v>292.13</v>
      </c>
      <c r="O409" s="2">
        <v>115</v>
      </c>
      <c r="P409" s="10">
        <f t="shared" si="148"/>
        <v>0.48950809571081366</v>
      </c>
      <c r="Q409" s="9">
        <f t="shared" si="149"/>
        <v>24.929654605826173</v>
      </c>
      <c r="R409" s="9">
        <f t="shared" si="150"/>
        <v>50.927972027972025</v>
      </c>
      <c r="S409" s="11">
        <f t="shared" si="151"/>
        <v>1.2434782608695651</v>
      </c>
      <c r="T409" s="11">
        <f t="shared" si="152"/>
        <v>0.14228855721393036</v>
      </c>
      <c r="U409" s="12">
        <v>0.53200000000000003</v>
      </c>
    </row>
    <row r="410" spans="1:21" outlineLevel="1" x14ac:dyDescent="0.25">
      <c r="A410" s="2" t="str">
        <f ca="1">LOOKUP(B410,'Time Frame'!$E$4:$E$9,'Time Frame'!$D$4:$D$9)</f>
        <v>6 Months</v>
      </c>
      <c r="B410" s="2">
        <f t="shared" ca="1" si="144"/>
        <v>217</v>
      </c>
      <c r="C410" s="6">
        <f t="shared" ca="1" si="145"/>
        <v>45569</v>
      </c>
      <c r="D410" s="6">
        <v>45352</v>
      </c>
      <c r="E410" s="2" t="s">
        <v>33</v>
      </c>
      <c r="F410" s="13" t="s">
        <v>35</v>
      </c>
      <c r="G410" s="3">
        <f t="shared" ref="G410:I410" si="156">SUM(G398:G409)</f>
        <v>26119</v>
      </c>
      <c r="H410" s="3">
        <f t="shared" si="156"/>
        <v>3207.8424358974362</v>
      </c>
      <c r="I410" s="3">
        <f t="shared" si="156"/>
        <v>3015</v>
      </c>
      <c r="J410" s="11">
        <f t="shared" si="146"/>
        <v>0.93988406857536755</v>
      </c>
      <c r="K410" s="9">
        <f t="shared" ref="K410:L410" si="157">SUM(K398:K409)</f>
        <v>144352.90961538462</v>
      </c>
      <c r="L410" s="9">
        <f t="shared" si="157"/>
        <v>107297.55999999998</v>
      </c>
      <c r="M410" s="11">
        <f t="shared" si="147"/>
        <v>0.74330029291328248</v>
      </c>
      <c r="N410" s="10">
        <f t="shared" ref="N410:O410" si="158">SUM(N398:N409)</f>
        <v>6117.84</v>
      </c>
      <c r="O410" s="10">
        <f t="shared" si="158"/>
        <v>4201</v>
      </c>
      <c r="P410" s="10">
        <f t="shared" si="148"/>
        <v>0.49282099564552195</v>
      </c>
      <c r="Q410" s="9">
        <f t="shared" si="149"/>
        <v>17.538471094373175</v>
      </c>
      <c r="R410" s="9">
        <f t="shared" si="150"/>
        <v>35.587913764510773</v>
      </c>
      <c r="S410" s="11">
        <f t="shared" si="151"/>
        <v>0.71768626517495837</v>
      </c>
      <c r="T410" s="11">
        <f t="shared" si="152"/>
        <v>0.1154332095409472</v>
      </c>
      <c r="U410" s="12">
        <v>0.56775000000000009</v>
      </c>
    </row>
    <row r="411" spans="1:21" outlineLevel="2" x14ac:dyDescent="0.25">
      <c r="A411" s="2" t="str">
        <f ca="1">LOOKUP(B411,'Time Frame'!$E$4:$E$9,'Time Frame'!$D$4:$D$9)</f>
        <v>6 Months</v>
      </c>
      <c r="B411" s="2">
        <f t="shared" ca="1" si="144"/>
        <v>217</v>
      </c>
      <c r="C411" s="6">
        <f t="shared" ca="1" si="145"/>
        <v>45569</v>
      </c>
      <c r="D411" s="6">
        <v>45352</v>
      </c>
      <c r="E411" s="2" t="s">
        <v>50</v>
      </c>
      <c r="F411" s="2" t="s">
        <v>52</v>
      </c>
      <c r="G411" s="3">
        <v>1405</v>
      </c>
      <c r="H411" s="3">
        <v>198.64564102564103</v>
      </c>
      <c r="I411" s="2">
        <v>277</v>
      </c>
      <c r="J411" s="11">
        <f t="shared" si="146"/>
        <v>1.3944428811515932</v>
      </c>
      <c r="K411" s="9">
        <v>8939.0538461538454</v>
      </c>
      <c r="L411" s="9">
        <v>12286.93</v>
      </c>
      <c r="M411" s="11">
        <f t="shared" si="147"/>
        <v>1.3745224283760888</v>
      </c>
      <c r="N411" s="10">
        <v>595.32000000000005</v>
      </c>
      <c r="O411" s="2">
        <v>58</v>
      </c>
      <c r="P411" s="10">
        <f t="shared" si="148"/>
        <v>0.46529597527380229</v>
      </c>
      <c r="Q411" s="9">
        <f t="shared" si="149"/>
        <v>20.639202445743464</v>
      </c>
      <c r="R411" s="9">
        <f t="shared" si="150"/>
        <v>44.357148014440433</v>
      </c>
      <c r="S411" s="11">
        <f t="shared" si="151"/>
        <v>4.7758620689655169</v>
      </c>
      <c r="T411" s="11">
        <f t="shared" si="152"/>
        <v>0.19715302491103204</v>
      </c>
      <c r="U411" s="12">
        <v>0.623</v>
      </c>
    </row>
    <row r="412" spans="1:21" outlineLevel="2" x14ac:dyDescent="0.25">
      <c r="A412" s="2" t="str">
        <f ca="1">LOOKUP(B412,'Time Frame'!$E$4:$E$9,'Time Frame'!$D$4:$D$9)</f>
        <v>6 Months</v>
      </c>
      <c r="B412" s="2">
        <f t="shared" ca="1" si="144"/>
        <v>217</v>
      </c>
      <c r="C412" s="6">
        <f t="shared" ca="1" si="145"/>
        <v>45569</v>
      </c>
      <c r="D412" s="6">
        <v>45352</v>
      </c>
      <c r="E412" s="2" t="s">
        <v>50</v>
      </c>
      <c r="F412" s="2" t="s">
        <v>52</v>
      </c>
      <c r="G412" s="3">
        <v>1250</v>
      </c>
      <c r="H412" s="3">
        <v>199.24198717948724</v>
      </c>
      <c r="I412" s="2">
        <v>181</v>
      </c>
      <c r="J412" s="11">
        <f t="shared" si="146"/>
        <v>0.90844305742115528</v>
      </c>
      <c r="K412" s="9">
        <v>8965.8894230769256</v>
      </c>
      <c r="L412" s="9">
        <v>6900.63</v>
      </c>
      <c r="M412" s="11">
        <f t="shared" si="147"/>
        <v>0.7696537035398584</v>
      </c>
      <c r="N412" s="10">
        <v>470.17</v>
      </c>
      <c r="O412" s="2">
        <v>82</v>
      </c>
      <c r="P412" s="10">
        <f t="shared" si="148"/>
        <v>0.38496713954527084</v>
      </c>
      <c r="Q412" s="9">
        <f t="shared" si="149"/>
        <v>14.67688282961482</v>
      </c>
      <c r="R412" s="9">
        <f t="shared" si="150"/>
        <v>38.125027624309396</v>
      </c>
      <c r="S412" s="11">
        <f t="shared" si="151"/>
        <v>2.2073170731707319</v>
      </c>
      <c r="T412" s="11">
        <f t="shared" si="152"/>
        <v>0.14480000000000001</v>
      </c>
      <c r="U412" s="12">
        <v>0.6</v>
      </c>
    </row>
    <row r="413" spans="1:21" outlineLevel="2" x14ac:dyDescent="0.25">
      <c r="A413" s="2" t="str">
        <f ca="1">LOOKUP(B413,'Time Frame'!$E$4:$E$9,'Time Frame'!$D$4:$D$9)</f>
        <v>6 Months</v>
      </c>
      <c r="B413" s="2">
        <f t="shared" ca="1" si="144"/>
        <v>217</v>
      </c>
      <c r="C413" s="6">
        <f t="shared" ca="1" si="145"/>
        <v>45569</v>
      </c>
      <c r="D413" s="6">
        <v>45352</v>
      </c>
      <c r="E413" s="2" t="s">
        <v>50</v>
      </c>
      <c r="F413" s="2" t="s">
        <v>52</v>
      </c>
      <c r="G413" s="3">
        <v>413</v>
      </c>
      <c r="H413" s="3">
        <v>95.244423076923098</v>
      </c>
      <c r="I413" s="2">
        <v>63</v>
      </c>
      <c r="J413" s="11">
        <f t="shared" si="146"/>
        <v>0.66145605133351226</v>
      </c>
      <c r="K413" s="9">
        <v>4285.9990384615394</v>
      </c>
      <c r="L413" s="9">
        <v>2170.94</v>
      </c>
      <c r="M413" s="11">
        <f t="shared" si="147"/>
        <v>0.5065190123745944</v>
      </c>
      <c r="N413" s="10">
        <v>295.7</v>
      </c>
      <c r="O413" s="2">
        <v>15</v>
      </c>
      <c r="P413" s="10">
        <f t="shared" si="148"/>
        <v>0.21305377071356105</v>
      </c>
      <c r="Q413" s="9">
        <f t="shared" si="149"/>
        <v>7.34169766655394</v>
      </c>
      <c r="R413" s="9">
        <f t="shared" si="150"/>
        <v>34.459365079365078</v>
      </c>
      <c r="S413" s="11">
        <f t="shared" si="151"/>
        <v>4.2</v>
      </c>
      <c r="T413" s="11">
        <f t="shared" si="152"/>
        <v>0.15254237288135594</v>
      </c>
      <c r="U413" s="12">
        <v>0.38100000000000001</v>
      </c>
    </row>
    <row r="414" spans="1:21" outlineLevel="1" x14ac:dyDescent="0.25">
      <c r="A414" s="2" t="str">
        <f ca="1">LOOKUP(B414,'Time Frame'!$E$4:$E$9,'Time Frame'!$D$4:$D$9)</f>
        <v>6 Months</v>
      </c>
      <c r="B414" s="2">
        <f t="shared" ca="1" si="144"/>
        <v>217</v>
      </c>
      <c r="C414" s="6">
        <f t="shared" ca="1" si="145"/>
        <v>45569</v>
      </c>
      <c r="D414" s="6">
        <v>45352</v>
      </c>
      <c r="E414" s="2" t="s">
        <v>50</v>
      </c>
      <c r="F414" s="13" t="s">
        <v>52</v>
      </c>
      <c r="G414" s="3">
        <f t="shared" ref="G414:I414" si="159">SUM(G411:G413)</f>
        <v>3068</v>
      </c>
      <c r="H414" s="3">
        <f t="shared" si="159"/>
        <v>493.13205128205141</v>
      </c>
      <c r="I414" s="3">
        <f t="shared" si="159"/>
        <v>521</v>
      </c>
      <c r="J414" s="11">
        <f t="shared" si="146"/>
        <v>1.0565121424281734</v>
      </c>
      <c r="K414" s="9">
        <f t="shared" ref="K414:L414" si="160">SUM(K411:K413)</f>
        <v>22190.942307692312</v>
      </c>
      <c r="L414" s="9">
        <f t="shared" si="160"/>
        <v>21358.5</v>
      </c>
      <c r="M414" s="11">
        <f t="shared" si="147"/>
        <v>0.96248729341233275</v>
      </c>
      <c r="N414" s="10">
        <f t="shared" ref="N414:O414" si="161">SUM(N411:N413)</f>
        <v>1361.19</v>
      </c>
      <c r="O414" s="10">
        <f t="shared" si="161"/>
        <v>155</v>
      </c>
      <c r="P414" s="10">
        <f t="shared" si="148"/>
        <v>0.38275332613375063</v>
      </c>
      <c r="Q414" s="9">
        <f t="shared" si="149"/>
        <v>15.69104974323937</v>
      </c>
      <c r="R414" s="9">
        <f t="shared" si="150"/>
        <v>40.995201535508635</v>
      </c>
      <c r="S414" s="11">
        <f t="shared" si="151"/>
        <v>3.3612903225806452</v>
      </c>
      <c r="T414" s="11">
        <f t="shared" si="152"/>
        <v>0.16981747066492831</v>
      </c>
      <c r="U414" s="12">
        <v>0.53466666666666662</v>
      </c>
    </row>
    <row r="415" spans="1:21" outlineLevel="2" x14ac:dyDescent="0.25">
      <c r="A415" s="2" t="str">
        <f ca="1">LOOKUP(B415,'Time Frame'!$E$4:$E$9,'Time Frame'!$D$4:$D$9)</f>
        <v>6 Months</v>
      </c>
      <c r="B415" s="2">
        <f t="shared" ca="1" si="144"/>
        <v>217</v>
      </c>
      <c r="C415" s="6">
        <f t="shared" ca="1" si="145"/>
        <v>45569</v>
      </c>
      <c r="D415" s="6">
        <v>45352</v>
      </c>
      <c r="E415" s="2" t="s">
        <v>56</v>
      </c>
      <c r="F415" s="2" t="s">
        <v>3</v>
      </c>
      <c r="G415" s="3">
        <v>676</v>
      </c>
      <c r="H415" s="3">
        <v>130.502391746912</v>
      </c>
      <c r="I415" s="2">
        <v>95</v>
      </c>
      <c r="J415" s="11">
        <f t="shared" si="146"/>
        <v>0.72795600699975627</v>
      </c>
      <c r="K415" s="9">
        <v>5872.6076286110401</v>
      </c>
      <c r="L415" s="9">
        <v>3313.03</v>
      </c>
      <c r="M415" s="11">
        <f t="shared" si="147"/>
        <v>0.56414972862465551</v>
      </c>
      <c r="N415" s="10">
        <v>268.60000000000002</v>
      </c>
      <c r="O415" s="2">
        <v>101</v>
      </c>
      <c r="P415" s="10">
        <f t="shared" si="148"/>
        <v>0.35368577810871182</v>
      </c>
      <c r="Q415" s="9">
        <f t="shared" si="149"/>
        <v>12.334437825763217</v>
      </c>
      <c r="R415" s="9">
        <f t="shared" si="150"/>
        <v>34.874000000000002</v>
      </c>
      <c r="S415" s="11">
        <f t="shared" si="151"/>
        <v>0.94059405940594054</v>
      </c>
      <c r="T415" s="11">
        <f t="shared" si="152"/>
        <v>0.14053254437869822</v>
      </c>
      <c r="U415" s="12">
        <v>0.66700000000000004</v>
      </c>
    </row>
    <row r="416" spans="1:21" outlineLevel="2" x14ac:dyDescent="0.25">
      <c r="A416" s="2" t="str">
        <f ca="1">LOOKUP(B416,'Time Frame'!$E$4:$E$9,'Time Frame'!$D$4:$D$9)</f>
        <v>6 Months</v>
      </c>
      <c r="B416" s="2">
        <f t="shared" ca="1" si="144"/>
        <v>217</v>
      </c>
      <c r="C416" s="6">
        <f t="shared" ca="1" si="145"/>
        <v>45569</v>
      </c>
      <c r="D416" s="6">
        <v>45352</v>
      </c>
      <c r="E416" s="2" t="s">
        <v>56</v>
      </c>
      <c r="F416" s="2" t="s">
        <v>3</v>
      </c>
      <c r="G416" s="3">
        <v>1539</v>
      </c>
      <c r="H416" s="3">
        <v>204.58914100554094</v>
      </c>
      <c r="I416" s="2">
        <v>221</v>
      </c>
      <c r="J416" s="11">
        <f t="shared" si="146"/>
        <v>1.0802137342861937</v>
      </c>
      <c r="K416" s="9">
        <v>9206.5113452493424</v>
      </c>
      <c r="L416" s="9">
        <v>6245.31</v>
      </c>
      <c r="M416" s="11">
        <f t="shared" si="147"/>
        <v>0.67835793231522457</v>
      </c>
      <c r="N416" s="10">
        <v>311.83</v>
      </c>
      <c r="O416" s="2">
        <v>240</v>
      </c>
      <c r="P416" s="10">
        <f t="shared" si="148"/>
        <v>0.7087194945964147</v>
      </c>
      <c r="Q416" s="9">
        <f t="shared" si="149"/>
        <v>20.027931885963508</v>
      </c>
      <c r="R416" s="9">
        <f t="shared" si="150"/>
        <v>28.259321266968328</v>
      </c>
      <c r="S416" s="11">
        <f t="shared" si="151"/>
        <v>0.92083333333333328</v>
      </c>
      <c r="T416" s="11">
        <f t="shared" si="152"/>
        <v>0.14359974009096815</v>
      </c>
      <c r="U416" s="12">
        <v>0.61199999999999999</v>
      </c>
    </row>
    <row r="417" spans="1:21" outlineLevel="2" x14ac:dyDescent="0.25">
      <c r="A417" s="2" t="str">
        <f ca="1">LOOKUP(B417,'Time Frame'!$E$4:$E$9,'Time Frame'!$D$4:$D$9)</f>
        <v>6 Months</v>
      </c>
      <c r="B417" s="2">
        <f t="shared" ca="1" si="144"/>
        <v>217</v>
      </c>
      <c r="C417" s="6">
        <f t="shared" ca="1" si="145"/>
        <v>45569</v>
      </c>
      <c r="D417" s="6">
        <v>45352</v>
      </c>
      <c r="E417" s="2" t="s">
        <v>56</v>
      </c>
      <c r="F417" s="2" t="s">
        <v>3</v>
      </c>
      <c r="G417" s="3">
        <v>1077</v>
      </c>
      <c r="H417" s="3">
        <v>166.08669504408638</v>
      </c>
      <c r="I417" s="2">
        <v>138</v>
      </c>
      <c r="J417" s="11">
        <f t="shared" si="146"/>
        <v>0.83089136046309431</v>
      </c>
      <c r="K417" s="9">
        <v>7473.9012769838873</v>
      </c>
      <c r="L417" s="9">
        <v>3540.93</v>
      </c>
      <c r="M417" s="11">
        <f t="shared" si="147"/>
        <v>0.47377264814888637</v>
      </c>
      <c r="N417" s="10">
        <v>276.7</v>
      </c>
      <c r="O417" s="2">
        <v>149</v>
      </c>
      <c r="P417" s="10">
        <f t="shared" si="148"/>
        <v>0.49873509215757139</v>
      </c>
      <c r="Q417" s="9">
        <f t="shared" si="149"/>
        <v>12.79700036140224</v>
      </c>
      <c r="R417" s="9">
        <f t="shared" si="150"/>
        <v>25.658913043478261</v>
      </c>
      <c r="S417" s="11">
        <f t="shared" si="151"/>
        <v>0.9261744966442953</v>
      </c>
      <c r="T417" s="11">
        <f t="shared" si="152"/>
        <v>0.12813370473537605</v>
      </c>
      <c r="U417" s="12">
        <v>0.57799999999999996</v>
      </c>
    </row>
    <row r="418" spans="1:21" outlineLevel="2" x14ac:dyDescent="0.25">
      <c r="A418" s="2" t="str">
        <f ca="1">LOOKUP(B418,'Time Frame'!$E$4:$E$9,'Time Frame'!$D$4:$D$9)</f>
        <v>6 Months</v>
      </c>
      <c r="B418" s="2">
        <f t="shared" ca="1" si="144"/>
        <v>217</v>
      </c>
      <c r="C418" s="6">
        <f t="shared" ca="1" si="145"/>
        <v>45569</v>
      </c>
      <c r="D418" s="6">
        <v>45352</v>
      </c>
      <c r="E418" s="2" t="s">
        <v>56</v>
      </c>
      <c r="F418" s="2" t="s">
        <v>3</v>
      </c>
      <c r="G418" s="3">
        <v>1296</v>
      </c>
      <c r="H418" s="3">
        <v>158.52989540323162</v>
      </c>
      <c r="I418" s="2">
        <v>163</v>
      </c>
      <c r="J418" s="11">
        <f t="shared" si="146"/>
        <v>1.0281972342528731</v>
      </c>
      <c r="K418" s="9">
        <v>7133.8452931454231</v>
      </c>
      <c r="L418" s="9">
        <v>4226.6000000000004</v>
      </c>
      <c r="M418" s="11">
        <f t="shared" si="147"/>
        <v>0.59247149697248713</v>
      </c>
      <c r="N418" s="10">
        <v>324.63</v>
      </c>
      <c r="O418" s="2">
        <v>172</v>
      </c>
      <c r="P418" s="10">
        <f t="shared" si="148"/>
        <v>0.50211009456920186</v>
      </c>
      <c r="Q418" s="9">
        <f t="shared" si="149"/>
        <v>13.019745556479686</v>
      </c>
      <c r="R418" s="9">
        <f t="shared" si="150"/>
        <v>25.930061349693254</v>
      </c>
      <c r="S418" s="11">
        <f t="shared" si="151"/>
        <v>0.94767441860465118</v>
      </c>
      <c r="T418" s="11">
        <f t="shared" si="152"/>
        <v>0.12577160493827161</v>
      </c>
      <c r="U418" s="12">
        <v>0.623</v>
      </c>
    </row>
    <row r="419" spans="1:21" outlineLevel="2" x14ac:dyDescent="0.25">
      <c r="A419" s="2" t="str">
        <f ca="1">LOOKUP(B419,'Time Frame'!$E$4:$E$9,'Time Frame'!$D$4:$D$9)</f>
        <v>6 Months</v>
      </c>
      <c r="B419" s="2">
        <f t="shared" ca="1" si="144"/>
        <v>217</v>
      </c>
      <c r="C419" s="6">
        <f t="shared" ca="1" si="145"/>
        <v>45569</v>
      </c>
      <c r="D419" s="6">
        <v>45352</v>
      </c>
      <c r="E419" s="2" t="s">
        <v>56</v>
      </c>
      <c r="F419" s="2" t="s">
        <v>3</v>
      </c>
      <c r="G419" s="3">
        <v>1854</v>
      </c>
      <c r="H419" s="3">
        <v>231.01985156526578</v>
      </c>
      <c r="I419" s="2">
        <v>159</v>
      </c>
      <c r="J419" s="11">
        <f t="shared" si="146"/>
        <v>0.68825254160065397</v>
      </c>
      <c r="K419" s="9">
        <v>10395.89332043696</v>
      </c>
      <c r="L419" s="9">
        <v>5040.7299999999996</v>
      </c>
      <c r="M419" s="11">
        <f t="shared" si="147"/>
        <v>0.48487704179212637</v>
      </c>
      <c r="N419" s="10">
        <v>378.8</v>
      </c>
      <c r="O419" s="2">
        <v>272</v>
      </c>
      <c r="P419" s="10">
        <f t="shared" si="148"/>
        <v>0.41974656810982047</v>
      </c>
      <c r="Q419" s="9">
        <f t="shared" si="149"/>
        <v>13.307101372756071</v>
      </c>
      <c r="R419" s="9">
        <f t="shared" si="150"/>
        <v>31.702704402515721</v>
      </c>
      <c r="S419" s="11">
        <f t="shared" si="151"/>
        <v>0.5845588235294118</v>
      </c>
      <c r="T419" s="11">
        <f t="shared" si="152"/>
        <v>8.5760517799352745E-2</v>
      </c>
      <c r="U419" s="12">
        <v>0.60499999999999998</v>
      </c>
    </row>
    <row r="420" spans="1:21" outlineLevel="2" x14ac:dyDescent="0.25">
      <c r="A420" s="2" t="str">
        <f ca="1">LOOKUP(B420,'Time Frame'!$E$4:$E$9,'Time Frame'!$D$4:$D$9)</f>
        <v>6 Months</v>
      </c>
      <c r="B420" s="2">
        <f t="shared" ca="1" si="144"/>
        <v>217</v>
      </c>
      <c r="C420" s="6">
        <f t="shared" ca="1" si="145"/>
        <v>45569</v>
      </c>
      <c r="D420" s="6">
        <v>45352</v>
      </c>
      <c r="E420" s="2" t="s">
        <v>56</v>
      </c>
      <c r="F420" s="2" t="s">
        <v>3</v>
      </c>
      <c r="G420" s="3">
        <v>1778</v>
      </c>
      <c r="H420" s="3">
        <v>269.1027139280838</v>
      </c>
      <c r="I420" s="2">
        <v>207</v>
      </c>
      <c r="J420" s="11">
        <f t="shared" si="146"/>
        <v>0.76922301146067074</v>
      </c>
      <c r="K420" s="9">
        <v>12109.62212676377</v>
      </c>
      <c r="L420" s="9">
        <v>10665.4</v>
      </c>
      <c r="M420" s="11">
        <f t="shared" si="147"/>
        <v>0.88073763890849577</v>
      </c>
      <c r="N420" s="10">
        <v>524.53</v>
      </c>
      <c r="O420" s="2">
        <v>375</v>
      </c>
      <c r="P420" s="10">
        <f t="shared" si="148"/>
        <v>0.3946390101614779</v>
      </c>
      <c r="Q420" s="9">
        <f t="shared" si="149"/>
        <v>20.333250719691915</v>
      </c>
      <c r="R420" s="9">
        <f t="shared" si="150"/>
        <v>51.523671497584537</v>
      </c>
      <c r="S420" s="11">
        <f t="shared" si="151"/>
        <v>0.55200000000000005</v>
      </c>
      <c r="T420" s="11">
        <f t="shared" si="152"/>
        <v>0.11642294713160854</v>
      </c>
      <c r="U420" s="12">
        <v>0.66200000000000003</v>
      </c>
    </row>
    <row r="421" spans="1:21" outlineLevel="2" x14ac:dyDescent="0.25">
      <c r="A421" s="2" t="str">
        <f ca="1">LOOKUP(B421,'Time Frame'!$E$4:$E$9,'Time Frame'!$D$4:$D$9)</f>
        <v>6 Months</v>
      </c>
      <c r="B421" s="2">
        <f t="shared" ca="1" si="144"/>
        <v>217</v>
      </c>
      <c r="C421" s="6">
        <f t="shared" ca="1" si="145"/>
        <v>45569</v>
      </c>
      <c r="D421" s="6">
        <v>45352</v>
      </c>
      <c r="E421" s="2" t="s">
        <v>56</v>
      </c>
      <c r="F421" s="2" t="s">
        <v>3</v>
      </c>
      <c r="G421" s="3">
        <v>1149</v>
      </c>
      <c r="H421" s="3">
        <v>177.7785738467426</v>
      </c>
      <c r="I421" s="2">
        <v>121</v>
      </c>
      <c r="J421" s="11">
        <f t="shared" si="146"/>
        <v>0.68062195225117705</v>
      </c>
      <c r="K421" s="9">
        <v>8000.035823103417</v>
      </c>
      <c r="L421" s="9">
        <v>3124.62</v>
      </c>
      <c r="M421" s="11">
        <f t="shared" si="147"/>
        <v>0.39057575104555975</v>
      </c>
      <c r="N421" s="10">
        <v>328.07</v>
      </c>
      <c r="O421" s="2">
        <v>210</v>
      </c>
      <c r="P421" s="10">
        <f t="shared" si="148"/>
        <v>0.36882372664370411</v>
      </c>
      <c r="Q421" s="9">
        <f t="shared" si="149"/>
        <v>9.5242478739293439</v>
      </c>
      <c r="R421" s="9">
        <f t="shared" si="150"/>
        <v>25.823305785123967</v>
      </c>
      <c r="S421" s="11">
        <f t="shared" si="151"/>
        <v>0.57619047619047614</v>
      </c>
      <c r="T421" s="11">
        <f t="shared" si="152"/>
        <v>0.10530896431679722</v>
      </c>
      <c r="U421" s="12">
        <v>0.66700000000000004</v>
      </c>
    </row>
    <row r="422" spans="1:21" outlineLevel="2" x14ac:dyDescent="0.25">
      <c r="A422" s="2" t="str">
        <f ca="1">LOOKUP(B422,'Time Frame'!$E$4:$E$9,'Time Frame'!$D$4:$D$9)</f>
        <v>6 Months</v>
      </c>
      <c r="B422" s="2">
        <f t="shared" ca="1" si="144"/>
        <v>217</v>
      </c>
      <c r="C422" s="6">
        <f t="shared" ca="1" si="145"/>
        <v>45569</v>
      </c>
      <c r="D422" s="6">
        <v>45352</v>
      </c>
      <c r="E422" s="5" t="s">
        <v>56</v>
      </c>
      <c r="F422" s="2" t="s">
        <v>3</v>
      </c>
      <c r="G422" s="3">
        <v>2831</v>
      </c>
      <c r="H422" s="3">
        <v>407.91004204649323</v>
      </c>
      <c r="I422" s="2">
        <v>327</v>
      </c>
      <c r="J422" s="11">
        <f t="shared" si="146"/>
        <v>0.80164733959339207</v>
      </c>
      <c r="K422" s="9">
        <v>20000</v>
      </c>
      <c r="L422" s="9">
        <v>12808.43</v>
      </c>
      <c r="M422" s="11">
        <f t="shared" si="147"/>
        <v>0.64042149999999998</v>
      </c>
      <c r="N422" s="10">
        <v>899.93</v>
      </c>
      <c r="O422" s="2">
        <v>377</v>
      </c>
      <c r="P422" s="10">
        <f t="shared" si="148"/>
        <v>0.36336159479070596</v>
      </c>
      <c r="Q422" s="9">
        <f t="shared" si="149"/>
        <v>14.232695876345939</v>
      </c>
      <c r="R422" s="9">
        <f t="shared" si="150"/>
        <v>39.169510703363912</v>
      </c>
      <c r="S422" s="11">
        <f t="shared" si="151"/>
        <v>0.86737400530503983</v>
      </c>
      <c r="T422" s="11">
        <f t="shared" si="152"/>
        <v>0.11550688802543271</v>
      </c>
      <c r="U422" s="12">
        <v>0.498</v>
      </c>
    </row>
    <row r="423" spans="1:21" outlineLevel="2" x14ac:dyDescent="0.25">
      <c r="A423" s="2" t="str">
        <f ca="1">LOOKUP(B423,'Time Frame'!$E$4:$E$9,'Time Frame'!$D$4:$D$9)</f>
        <v>6 Months</v>
      </c>
      <c r="B423" s="2">
        <f t="shared" ca="1" si="144"/>
        <v>217</v>
      </c>
      <c r="C423" s="6">
        <f t="shared" ca="1" si="145"/>
        <v>45569</v>
      </c>
      <c r="D423" s="6">
        <v>45352</v>
      </c>
      <c r="E423" s="5" t="s">
        <v>56</v>
      </c>
      <c r="F423" s="2" t="s">
        <v>3</v>
      </c>
      <c r="G423" s="3">
        <v>4105</v>
      </c>
      <c r="H423" s="3">
        <v>700</v>
      </c>
      <c r="I423" s="2">
        <v>638</v>
      </c>
      <c r="J423" s="11">
        <f t="shared" si="146"/>
        <v>0.91142857142857148</v>
      </c>
      <c r="K423" s="9">
        <v>42500</v>
      </c>
      <c r="L423" s="9">
        <v>33027.07</v>
      </c>
      <c r="M423" s="11">
        <f t="shared" si="147"/>
        <v>0.77710752941176475</v>
      </c>
      <c r="N423" s="10">
        <v>918.82</v>
      </c>
      <c r="O423" s="2">
        <v>576</v>
      </c>
      <c r="P423" s="10">
        <f t="shared" si="148"/>
        <v>0.69436886441305146</v>
      </c>
      <c r="Q423" s="9">
        <f t="shared" si="149"/>
        <v>35.945092618793666</v>
      </c>
      <c r="R423" s="9">
        <f t="shared" si="150"/>
        <v>51.766567398119122</v>
      </c>
      <c r="S423" s="11">
        <f t="shared" si="151"/>
        <v>1.1076388888888888</v>
      </c>
      <c r="T423" s="11">
        <f t="shared" si="152"/>
        <v>0.15542021924482338</v>
      </c>
      <c r="U423" s="12">
        <v>0.629</v>
      </c>
    </row>
    <row r="424" spans="1:21" outlineLevel="2" x14ac:dyDescent="0.25">
      <c r="A424" s="2" t="str">
        <f ca="1">LOOKUP(B424,'Time Frame'!$E$4:$E$9,'Time Frame'!$D$4:$D$9)</f>
        <v>6 Months</v>
      </c>
      <c r="B424" s="2">
        <f t="shared" ca="1" si="144"/>
        <v>217</v>
      </c>
      <c r="C424" s="6">
        <f t="shared" ca="1" si="145"/>
        <v>45569</v>
      </c>
      <c r="D424" s="6">
        <v>45352</v>
      </c>
      <c r="E424" s="2" t="s">
        <v>56</v>
      </c>
      <c r="F424" s="2" t="s">
        <v>3</v>
      </c>
      <c r="G424" s="3">
        <v>1085</v>
      </c>
      <c r="H424" s="3">
        <v>145.59599613972321</v>
      </c>
      <c r="I424" s="2">
        <v>123</v>
      </c>
      <c r="J424" s="11">
        <f t="shared" si="146"/>
        <v>0.84480345106441901</v>
      </c>
      <c r="K424" s="9">
        <v>6551.8198262875449</v>
      </c>
      <c r="L424" s="9">
        <v>4220.68</v>
      </c>
      <c r="M424" s="11">
        <f t="shared" si="147"/>
        <v>0.64419964405394259</v>
      </c>
      <c r="N424" s="10">
        <v>287.92</v>
      </c>
      <c r="O424" s="2">
        <v>167</v>
      </c>
      <c r="P424" s="10">
        <f t="shared" si="148"/>
        <v>0.42720200055570989</v>
      </c>
      <c r="Q424" s="9">
        <f t="shared" si="149"/>
        <v>14.659210891914421</v>
      </c>
      <c r="R424" s="9">
        <f t="shared" si="150"/>
        <v>34.314471544715452</v>
      </c>
      <c r="S424" s="11">
        <f t="shared" si="151"/>
        <v>0.73652694610778446</v>
      </c>
      <c r="T424" s="11">
        <f t="shared" si="152"/>
        <v>0.11336405529953918</v>
      </c>
      <c r="U424" s="12">
        <v>0.58499999999999996</v>
      </c>
    </row>
    <row r="425" spans="1:21" outlineLevel="2" x14ac:dyDescent="0.25">
      <c r="A425" s="2" t="str">
        <f ca="1">LOOKUP(B425,'Time Frame'!$E$4:$E$9,'Time Frame'!$D$4:$D$9)</f>
        <v>6 Months</v>
      </c>
      <c r="B425" s="2">
        <f t="shared" ca="1" si="144"/>
        <v>217</v>
      </c>
      <c r="C425" s="6">
        <f t="shared" ca="1" si="145"/>
        <v>45569</v>
      </c>
      <c r="D425" s="6">
        <v>45352</v>
      </c>
      <c r="E425" s="2" t="s">
        <v>56</v>
      </c>
      <c r="F425" s="2" t="s">
        <v>3</v>
      </c>
      <c r="G425" s="3">
        <v>2430</v>
      </c>
      <c r="H425" s="3">
        <v>332.30520984518637</v>
      </c>
      <c r="I425" s="2">
        <v>286</v>
      </c>
      <c r="J425" s="11">
        <f t="shared" si="146"/>
        <v>0.86065457755910912</v>
      </c>
      <c r="K425" s="9">
        <v>14953.734443033387</v>
      </c>
      <c r="L425" s="9">
        <v>11170.42</v>
      </c>
      <c r="M425" s="11">
        <f t="shared" si="147"/>
        <v>0.74699868735492025</v>
      </c>
      <c r="N425" s="10">
        <v>485.68</v>
      </c>
      <c r="O425" s="2">
        <v>476</v>
      </c>
      <c r="P425" s="10">
        <f t="shared" si="148"/>
        <v>0.58886509635974305</v>
      </c>
      <c r="Q425" s="9">
        <f t="shared" si="149"/>
        <v>22.999547026848955</v>
      </c>
      <c r="R425" s="9">
        <f t="shared" si="150"/>
        <v>39.057412587412585</v>
      </c>
      <c r="S425" s="11">
        <f t="shared" si="151"/>
        <v>0.60084033613445376</v>
      </c>
      <c r="T425" s="11">
        <f t="shared" si="152"/>
        <v>0.1176954732510288</v>
      </c>
      <c r="U425" s="12">
        <v>0.64700000000000002</v>
      </c>
    </row>
    <row r="426" spans="1:21" outlineLevel="2" x14ac:dyDescent="0.25">
      <c r="A426" s="2" t="str">
        <f ca="1">LOOKUP(B426,'Time Frame'!$E$4:$E$9,'Time Frame'!$D$4:$D$9)</f>
        <v>6 Months</v>
      </c>
      <c r="B426" s="2">
        <f t="shared" ca="1" si="144"/>
        <v>217</v>
      </c>
      <c r="C426" s="6">
        <f t="shared" ca="1" si="145"/>
        <v>45569</v>
      </c>
      <c r="D426" s="6">
        <v>45352</v>
      </c>
      <c r="E426" s="2" t="s">
        <v>56</v>
      </c>
      <c r="F426" s="2" t="s">
        <v>3</v>
      </c>
      <c r="G426" s="3">
        <v>913</v>
      </c>
      <c r="H426" s="3">
        <v>137.28471730308064</v>
      </c>
      <c r="I426" s="2">
        <v>137</v>
      </c>
      <c r="J426" s="11">
        <f t="shared" si="146"/>
        <v>0.99792608158669205</v>
      </c>
      <c r="K426" s="9">
        <v>6177.8122786386284</v>
      </c>
      <c r="L426" s="9">
        <v>3660.62</v>
      </c>
      <c r="M426" s="11">
        <f t="shared" si="147"/>
        <v>0.59254309371903924</v>
      </c>
      <c r="N426" s="10">
        <v>319.18</v>
      </c>
      <c r="O426" s="2">
        <v>144</v>
      </c>
      <c r="P426" s="10">
        <f t="shared" si="148"/>
        <v>0.42922488877749232</v>
      </c>
      <c r="Q426" s="9">
        <f t="shared" si="149"/>
        <v>11.468826367566889</v>
      </c>
      <c r="R426" s="9">
        <f t="shared" si="150"/>
        <v>26.719854014598539</v>
      </c>
      <c r="S426" s="11">
        <f t="shared" si="151"/>
        <v>0.95138888888888884</v>
      </c>
      <c r="T426" s="11">
        <f t="shared" si="152"/>
        <v>0.15005476451259583</v>
      </c>
      <c r="U426" s="12">
        <v>0.51500000000000001</v>
      </c>
    </row>
    <row r="427" spans="1:21" outlineLevel="2" x14ac:dyDescent="0.25">
      <c r="A427" s="2" t="str">
        <f ca="1">LOOKUP(B427,'Time Frame'!$E$4:$E$9,'Time Frame'!$D$4:$D$9)</f>
        <v>6 Months</v>
      </c>
      <c r="B427" s="2">
        <f t="shared" ca="1" si="144"/>
        <v>217</v>
      </c>
      <c r="C427" s="6">
        <f t="shared" ca="1" si="145"/>
        <v>45569</v>
      </c>
      <c r="D427" s="6">
        <v>45352</v>
      </c>
      <c r="E427" s="2" t="s">
        <v>56</v>
      </c>
      <c r="F427" s="2" t="s">
        <v>3</v>
      </c>
      <c r="G427" s="3">
        <v>2850</v>
      </c>
      <c r="H427" s="3">
        <v>582.64242498419117</v>
      </c>
      <c r="I427" s="2">
        <v>416</v>
      </c>
      <c r="J427" s="11">
        <f t="shared" si="146"/>
        <v>0.7139885153596347</v>
      </c>
      <c r="K427" s="9">
        <v>26218.909124288602</v>
      </c>
      <c r="L427" s="9">
        <v>10836.99</v>
      </c>
      <c r="M427" s="11">
        <f t="shared" si="147"/>
        <v>0.41332726501427391</v>
      </c>
      <c r="N427" s="10">
        <v>613.1</v>
      </c>
      <c r="O427" s="2">
        <v>620</v>
      </c>
      <c r="P427" s="10">
        <f t="shared" si="148"/>
        <v>0.6785190017941608</v>
      </c>
      <c r="Q427" s="9">
        <f t="shared" si="149"/>
        <v>17.675729897243517</v>
      </c>
      <c r="R427" s="9">
        <f t="shared" si="150"/>
        <v>26.050456730769231</v>
      </c>
      <c r="S427" s="11">
        <f t="shared" si="151"/>
        <v>0.67096774193548392</v>
      </c>
      <c r="T427" s="11">
        <f t="shared" si="152"/>
        <v>0.14596491228070174</v>
      </c>
      <c r="U427" s="12">
        <v>0.57299999999999995</v>
      </c>
    </row>
    <row r="428" spans="1:21" outlineLevel="2" x14ac:dyDescent="0.25">
      <c r="A428" s="2" t="str">
        <f ca="1">LOOKUP(B428,'Time Frame'!$E$4:$E$9,'Time Frame'!$D$4:$D$9)</f>
        <v>6 Months</v>
      </c>
      <c r="B428" s="2">
        <f t="shared" ca="1" si="144"/>
        <v>217</v>
      </c>
      <c r="C428" s="6">
        <f t="shared" ca="1" si="145"/>
        <v>45569</v>
      </c>
      <c r="D428" s="6">
        <v>45352</v>
      </c>
      <c r="E428" s="2" t="s">
        <v>56</v>
      </c>
      <c r="F428" s="2" t="s">
        <v>3</v>
      </c>
      <c r="G428" s="3">
        <v>1246</v>
      </c>
      <c r="H428" s="3">
        <v>210.4957829839704</v>
      </c>
      <c r="I428" s="2">
        <v>126</v>
      </c>
      <c r="J428" s="11">
        <f t="shared" si="146"/>
        <v>0.59858681354008458</v>
      </c>
      <c r="K428" s="9">
        <v>9472.3102342786678</v>
      </c>
      <c r="L428" s="9">
        <v>3175</v>
      </c>
      <c r="M428" s="11">
        <f t="shared" si="147"/>
        <v>0.33518750140913028</v>
      </c>
      <c r="N428" s="10">
        <v>450.42</v>
      </c>
      <c r="O428" s="2">
        <v>264</v>
      </c>
      <c r="P428" s="10">
        <f t="shared" si="148"/>
        <v>0.27973891035033965</v>
      </c>
      <c r="Q428" s="9">
        <f t="shared" si="149"/>
        <v>7.0489765108121309</v>
      </c>
      <c r="R428" s="9">
        <f t="shared" si="150"/>
        <v>25.198412698412699</v>
      </c>
      <c r="S428" s="11">
        <f t="shared" si="151"/>
        <v>0.47727272727272729</v>
      </c>
      <c r="T428" s="11">
        <f t="shared" si="152"/>
        <v>0.10112359550561797</v>
      </c>
      <c r="U428" s="12">
        <v>0.39500000000000002</v>
      </c>
    </row>
    <row r="429" spans="1:21" outlineLevel="2" x14ac:dyDescent="0.25">
      <c r="A429" s="2" t="str">
        <f ca="1">LOOKUP(B429,'Time Frame'!$E$4:$E$9,'Time Frame'!$D$4:$D$9)</f>
        <v>6 Months</v>
      </c>
      <c r="B429" s="2">
        <f t="shared" ca="1" si="144"/>
        <v>217</v>
      </c>
      <c r="C429" s="6">
        <f t="shared" ca="1" si="145"/>
        <v>45569</v>
      </c>
      <c r="D429" s="6">
        <v>45352</v>
      </c>
      <c r="E429" s="5" t="s">
        <v>56</v>
      </c>
      <c r="F429" s="2" t="s">
        <v>3</v>
      </c>
      <c r="G429" s="3">
        <v>4497</v>
      </c>
      <c r="H429" s="3">
        <v>700</v>
      </c>
      <c r="I429" s="2">
        <v>597</v>
      </c>
      <c r="J429" s="11">
        <f t="shared" si="146"/>
        <v>0.85285714285714287</v>
      </c>
      <c r="K429" s="9">
        <v>42500</v>
      </c>
      <c r="L429" s="9">
        <v>28621.35</v>
      </c>
      <c r="M429" s="11">
        <f t="shared" si="147"/>
        <v>0.67344352941176466</v>
      </c>
      <c r="N429" s="10">
        <v>1890.9</v>
      </c>
      <c r="O429" s="2">
        <v>555</v>
      </c>
      <c r="P429" s="10">
        <f t="shared" si="148"/>
        <v>0.31572267174361413</v>
      </c>
      <c r="Q429" s="9">
        <f t="shared" si="149"/>
        <v>15.136363636363635</v>
      </c>
      <c r="R429" s="9">
        <f t="shared" si="150"/>
        <v>47.941959798994972</v>
      </c>
      <c r="S429" s="11">
        <f t="shared" si="151"/>
        <v>1.0756756756756756</v>
      </c>
      <c r="T429" s="11">
        <f t="shared" si="152"/>
        <v>0.13275517011340893</v>
      </c>
      <c r="U429" s="12">
        <v>0.41299999999999998</v>
      </c>
    </row>
    <row r="430" spans="1:21" outlineLevel="2" x14ac:dyDescent="0.25">
      <c r="A430" s="2" t="str">
        <f ca="1">LOOKUP(B430,'Time Frame'!$E$4:$E$9,'Time Frame'!$D$4:$D$9)</f>
        <v>6 Months</v>
      </c>
      <c r="B430" s="2">
        <f t="shared" ca="1" si="144"/>
        <v>217</v>
      </c>
      <c r="C430" s="6">
        <f t="shared" ca="1" si="145"/>
        <v>45569</v>
      </c>
      <c r="D430" s="6">
        <v>45352</v>
      </c>
      <c r="E430" s="2" t="s">
        <v>56</v>
      </c>
      <c r="F430" s="2" t="s">
        <v>3</v>
      </c>
      <c r="G430" s="3">
        <v>860</v>
      </c>
      <c r="H430" s="3">
        <v>146.23680728980855</v>
      </c>
      <c r="I430" s="2">
        <v>162</v>
      </c>
      <c r="J430" s="11">
        <f t="shared" si="146"/>
        <v>1.1077922378252716</v>
      </c>
      <c r="K430" s="9">
        <v>6580.6563280413848</v>
      </c>
      <c r="L430" s="9">
        <v>4174.84</v>
      </c>
      <c r="M430" s="11">
        <f t="shared" si="147"/>
        <v>0.63441088424725056</v>
      </c>
      <c r="N430" s="10">
        <v>297.88</v>
      </c>
      <c r="O430" s="2">
        <v>105</v>
      </c>
      <c r="P430" s="10">
        <f t="shared" si="148"/>
        <v>0.54384315831878605</v>
      </c>
      <c r="Q430" s="9">
        <f t="shared" si="149"/>
        <v>14.015173895528401</v>
      </c>
      <c r="R430" s="9">
        <f t="shared" si="150"/>
        <v>25.770617283950617</v>
      </c>
      <c r="S430" s="11">
        <f t="shared" si="151"/>
        <v>1.5428571428571429</v>
      </c>
      <c r="T430" s="11">
        <f t="shared" si="152"/>
        <v>0.1883720930232558</v>
      </c>
      <c r="U430" s="12">
        <v>0.45400000000000001</v>
      </c>
    </row>
    <row r="431" spans="1:21" outlineLevel="2" x14ac:dyDescent="0.25">
      <c r="A431" s="2" t="str">
        <f ca="1">LOOKUP(B431,'Time Frame'!$E$4:$E$9,'Time Frame'!$D$4:$D$9)</f>
        <v>6 Months</v>
      </c>
      <c r="B431" s="2">
        <f t="shared" ca="1" si="144"/>
        <v>217</v>
      </c>
      <c r="C431" s="6">
        <f t="shared" ca="1" si="145"/>
        <v>45569</v>
      </c>
      <c r="D431" s="6">
        <v>45352</v>
      </c>
      <c r="E431" s="5" t="s">
        <v>56</v>
      </c>
      <c r="F431" s="2" t="s">
        <v>3</v>
      </c>
      <c r="G431" s="3">
        <v>1988</v>
      </c>
      <c r="H431" s="3">
        <v>283.77605989633707</v>
      </c>
      <c r="I431" s="2">
        <v>259</v>
      </c>
      <c r="J431" s="11">
        <f t="shared" si="146"/>
        <v>0.91269150785521613</v>
      </c>
      <c r="K431" s="9">
        <v>17500</v>
      </c>
      <c r="L431" s="9">
        <v>12424.1</v>
      </c>
      <c r="M431" s="11">
        <f t="shared" si="147"/>
        <v>0.70994857142857148</v>
      </c>
      <c r="N431" s="10">
        <v>600.52</v>
      </c>
      <c r="O431" s="2">
        <v>195</v>
      </c>
      <c r="P431" s="10">
        <f t="shared" si="148"/>
        <v>0.43129287950442952</v>
      </c>
      <c r="Q431" s="9">
        <f t="shared" si="149"/>
        <v>20.688902950775994</v>
      </c>
      <c r="R431" s="9">
        <f t="shared" si="150"/>
        <v>47.969498069498073</v>
      </c>
      <c r="S431" s="11">
        <f t="shared" si="151"/>
        <v>1.3282051282051281</v>
      </c>
      <c r="T431" s="11">
        <f t="shared" si="152"/>
        <v>0.13028169014084506</v>
      </c>
      <c r="U431" s="12">
        <v>0.374</v>
      </c>
    </row>
    <row r="432" spans="1:21" outlineLevel="2" x14ac:dyDescent="0.25">
      <c r="A432" s="2" t="str">
        <f ca="1">LOOKUP(B432,'Time Frame'!$E$4:$E$9,'Time Frame'!$D$4:$D$9)</f>
        <v>6 Months</v>
      </c>
      <c r="B432" s="2">
        <f t="shared" ca="1" si="144"/>
        <v>217</v>
      </c>
      <c r="C432" s="6">
        <f t="shared" ca="1" si="145"/>
        <v>45569</v>
      </c>
      <c r="D432" s="6">
        <v>45352</v>
      </c>
      <c r="E432" s="2" t="s">
        <v>56</v>
      </c>
      <c r="F432" s="2" t="s">
        <v>3</v>
      </c>
      <c r="G432" s="3">
        <v>2583</v>
      </c>
      <c r="H432" s="3">
        <v>402.42916966877124</v>
      </c>
      <c r="I432" s="2">
        <v>329</v>
      </c>
      <c r="J432" s="11">
        <f t="shared" si="146"/>
        <v>0.81753517089924466</v>
      </c>
      <c r="K432" s="9">
        <v>20000</v>
      </c>
      <c r="L432" s="9">
        <v>11186.1</v>
      </c>
      <c r="M432" s="11">
        <f t="shared" si="147"/>
        <v>0.55930500000000005</v>
      </c>
      <c r="N432" s="10">
        <v>631.73</v>
      </c>
      <c r="O432" s="2">
        <v>503</v>
      </c>
      <c r="P432" s="10">
        <f t="shared" si="148"/>
        <v>0.52079211055355923</v>
      </c>
      <c r="Q432" s="9">
        <f t="shared" si="149"/>
        <v>17.707090054295346</v>
      </c>
      <c r="R432" s="9">
        <f t="shared" si="150"/>
        <v>34.000303951367783</v>
      </c>
      <c r="S432" s="11">
        <f t="shared" si="151"/>
        <v>0.65407554671968193</v>
      </c>
      <c r="T432" s="11">
        <f t="shared" si="152"/>
        <v>0.12737127371273713</v>
      </c>
      <c r="U432" s="12">
        <v>0.50900000000000001</v>
      </c>
    </row>
    <row r="433" spans="1:21" outlineLevel="2" x14ac:dyDescent="0.25">
      <c r="A433" s="2" t="str">
        <f ca="1">LOOKUP(B433,'Time Frame'!$E$4:$E$9,'Time Frame'!$D$4:$D$9)</f>
        <v>6 Months</v>
      </c>
      <c r="B433" s="2">
        <f t="shared" ca="1" si="144"/>
        <v>217</v>
      </c>
      <c r="C433" s="6">
        <f t="shared" ca="1" si="145"/>
        <v>45569</v>
      </c>
      <c r="D433" s="6">
        <v>45352</v>
      </c>
      <c r="E433" s="2" t="s">
        <v>56</v>
      </c>
      <c r="F433" s="2" t="s">
        <v>3</v>
      </c>
      <c r="G433" s="3">
        <v>995</v>
      </c>
      <c r="H433" s="3">
        <v>161.30052310010046</v>
      </c>
      <c r="I433" s="2">
        <v>108</v>
      </c>
      <c r="J433" s="11">
        <f t="shared" si="146"/>
        <v>0.66955765501750397</v>
      </c>
      <c r="K433" s="9">
        <v>7258.5235395045211</v>
      </c>
      <c r="L433" s="9">
        <v>3558.96</v>
      </c>
      <c r="M433" s="11">
        <f t="shared" si="147"/>
        <v>0.49031459092615143</v>
      </c>
      <c r="N433" s="10">
        <v>303.35000000000002</v>
      </c>
      <c r="O433" s="2">
        <v>182</v>
      </c>
      <c r="P433" s="10">
        <f t="shared" si="148"/>
        <v>0.35602439426405141</v>
      </c>
      <c r="Q433" s="9">
        <f t="shared" si="149"/>
        <v>11.732190538981374</v>
      </c>
      <c r="R433" s="9">
        <f t="shared" si="150"/>
        <v>32.953333333333333</v>
      </c>
      <c r="S433" s="11">
        <f t="shared" si="151"/>
        <v>0.59340659340659341</v>
      </c>
      <c r="T433" s="11">
        <f t="shared" si="152"/>
        <v>0.10854271356783919</v>
      </c>
      <c r="U433" s="12">
        <v>0.46</v>
      </c>
    </row>
    <row r="434" spans="1:21" outlineLevel="1" x14ac:dyDescent="0.25">
      <c r="A434" s="2" t="str">
        <f ca="1">LOOKUP(B434,'Time Frame'!$E$4:$E$9,'Time Frame'!$D$4:$D$9)</f>
        <v>6 Months</v>
      </c>
      <c r="B434" s="2">
        <f t="shared" ca="1" si="144"/>
        <v>217</v>
      </c>
      <c r="C434" s="6">
        <f t="shared" ca="1" si="145"/>
        <v>45569</v>
      </c>
      <c r="D434" s="6">
        <v>45352</v>
      </c>
      <c r="E434" s="2" t="s">
        <v>56</v>
      </c>
      <c r="F434" s="13" t="s">
        <v>3</v>
      </c>
      <c r="G434" s="3">
        <f t="shared" ref="G434:I434" si="162">SUM(G415:G433)</f>
        <v>35752</v>
      </c>
      <c r="H434" s="3">
        <f t="shared" si="162"/>
        <v>5547.5859957975254</v>
      </c>
      <c r="I434" s="3">
        <f t="shared" si="162"/>
        <v>4612</v>
      </c>
      <c r="J434" s="11">
        <f t="shared" si="146"/>
        <v>0.83135259254993765</v>
      </c>
      <c r="K434" s="9">
        <f t="shared" ref="K434:L434" si="163">SUM(K415:K433)</f>
        <v>279906.18258836656</v>
      </c>
      <c r="L434" s="9">
        <f t="shared" si="163"/>
        <v>175021.18</v>
      </c>
      <c r="M434" s="11">
        <f t="shared" si="147"/>
        <v>0.62528515226613723</v>
      </c>
      <c r="N434" s="10">
        <f t="shared" ref="N434:O434" si="164">SUM(N415:N433)</f>
        <v>10112.59</v>
      </c>
      <c r="O434" s="10">
        <f t="shared" si="164"/>
        <v>5683</v>
      </c>
      <c r="P434" s="10">
        <f t="shared" si="148"/>
        <v>0.45606516233724498</v>
      </c>
      <c r="Q434" s="9">
        <f t="shared" si="149"/>
        <v>17.307255609097172</v>
      </c>
      <c r="R434" s="9">
        <f t="shared" si="150"/>
        <v>37.949084995663483</v>
      </c>
      <c r="S434" s="11">
        <f t="shared" si="151"/>
        <v>0.81154319901460492</v>
      </c>
      <c r="T434" s="11">
        <f t="shared" si="152"/>
        <v>0.12899977623629447</v>
      </c>
      <c r="U434" s="12">
        <v>0.55084210526315802</v>
      </c>
    </row>
    <row r="435" spans="1:21" outlineLevel="2" x14ac:dyDescent="0.25">
      <c r="A435" s="2" t="str">
        <f ca="1">LOOKUP(B435,'Time Frame'!$E$4:$E$9,'Time Frame'!$D$4:$D$9)</f>
        <v>6 Months</v>
      </c>
      <c r="B435" s="2">
        <f t="shared" ca="1" si="144"/>
        <v>217</v>
      </c>
      <c r="C435" s="6">
        <f t="shared" ca="1" si="145"/>
        <v>45569</v>
      </c>
      <c r="D435" s="6">
        <v>45352</v>
      </c>
      <c r="E435" s="2" t="s">
        <v>78</v>
      </c>
      <c r="F435" s="2" t="s">
        <v>52</v>
      </c>
      <c r="G435" s="3">
        <v>1497</v>
      </c>
      <c r="H435" s="3">
        <v>187.02055523110292</v>
      </c>
      <c r="I435" s="2">
        <v>106</v>
      </c>
      <c r="J435" s="11">
        <f t="shared" si="146"/>
        <v>0.56678261846145672</v>
      </c>
      <c r="K435" s="9">
        <v>8415.9249853996316</v>
      </c>
      <c r="L435" s="9">
        <v>2042.76</v>
      </c>
      <c r="M435" s="11">
        <f t="shared" si="147"/>
        <v>0.24272554752375791</v>
      </c>
      <c r="N435" s="10">
        <v>304.22000000000003</v>
      </c>
      <c r="O435" s="2">
        <v>159</v>
      </c>
      <c r="P435" s="10">
        <f t="shared" si="148"/>
        <v>0.34843205574912889</v>
      </c>
      <c r="Q435" s="9">
        <f t="shared" si="149"/>
        <v>6.7147459075668916</v>
      </c>
      <c r="R435" s="9">
        <f t="shared" si="150"/>
        <v>19.271320754716982</v>
      </c>
      <c r="S435" s="11">
        <f t="shared" si="151"/>
        <v>0.66666666666666663</v>
      </c>
      <c r="T435" s="11">
        <f t="shared" si="152"/>
        <v>7.0808283233132929E-2</v>
      </c>
      <c r="U435" s="12">
        <v>0.49</v>
      </c>
    </row>
    <row r="436" spans="1:21" outlineLevel="2" x14ac:dyDescent="0.25">
      <c r="A436" s="2" t="str">
        <f ca="1">LOOKUP(B436,'Time Frame'!$E$4:$E$9,'Time Frame'!$D$4:$D$9)</f>
        <v>6 Months</v>
      </c>
      <c r="B436" s="2">
        <f t="shared" ca="1" si="144"/>
        <v>217</v>
      </c>
      <c r="C436" s="6">
        <f t="shared" ca="1" si="145"/>
        <v>45569</v>
      </c>
      <c r="D436" s="6">
        <v>45352</v>
      </c>
      <c r="E436" s="2" t="s">
        <v>78</v>
      </c>
      <c r="F436" s="2" t="s">
        <v>52</v>
      </c>
      <c r="G436" s="3">
        <v>1407</v>
      </c>
      <c r="H436" s="3">
        <v>177.73770794153177</v>
      </c>
      <c r="I436" s="2">
        <v>188</v>
      </c>
      <c r="J436" s="11">
        <f t="shared" si="146"/>
        <v>1.0577384066516944</v>
      </c>
      <c r="K436" s="9">
        <v>7998.1968573689292</v>
      </c>
      <c r="L436" s="9">
        <v>7592.16</v>
      </c>
      <c r="M436" s="11">
        <f t="shared" si="147"/>
        <v>0.94923395052538151</v>
      </c>
      <c r="N436" s="10">
        <v>314.05</v>
      </c>
      <c r="O436" s="2">
        <v>209</v>
      </c>
      <c r="P436" s="10">
        <f t="shared" si="148"/>
        <v>0.59863079127527463</v>
      </c>
      <c r="Q436" s="9">
        <f t="shared" si="149"/>
        <v>24.17500398025792</v>
      </c>
      <c r="R436" s="9">
        <f t="shared" si="150"/>
        <v>40.383829787234042</v>
      </c>
      <c r="S436" s="11">
        <f t="shared" si="151"/>
        <v>0.8995215311004785</v>
      </c>
      <c r="T436" s="11">
        <f t="shared" si="152"/>
        <v>0.13361762615493958</v>
      </c>
      <c r="U436" s="12">
        <v>0.42799999999999999</v>
      </c>
    </row>
    <row r="437" spans="1:21" outlineLevel="2" x14ac:dyDescent="0.25">
      <c r="A437" s="2" t="str">
        <f ca="1">LOOKUP(B437,'Time Frame'!$E$4:$E$9,'Time Frame'!$D$4:$D$9)</f>
        <v>6 Months</v>
      </c>
      <c r="B437" s="2">
        <f t="shared" ca="1" si="144"/>
        <v>217</v>
      </c>
      <c r="C437" s="6">
        <f t="shared" ca="1" si="145"/>
        <v>45569</v>
      </c>
      <c r="D437" s="6">
        <v>45352</v>
      </c>
      <c r="E437" s="5" t="s">
        <v>78</v>
      </c>
      <c r="F437" s="2" t="s">
        <v>52</v>
      </c>
      <c r="G437" s="4">
        <v>2728</v>
      </c>
      <c r="H437" s="3">
        <v>327.46639686216298</v>
      </c>
      <c r="I437" s="2">
        <v>294</v>
      </c>
      <c r="J437" s="11">
        <f t="shared" si="146"/>
        <v>0.8978020426436315</v>
      </c>
      <c r="K437" s="9">
        <v>14735.987858797334</v>
      </c>
      <c r="L437" s="9">
        <v>10460.620000000001</v>
      </c>
      <c r="M437" s="11">
        <f t="shared" si="147"/>
        <v>0.70986893449121879</v>
      </c>
      <c r="N437" s="10">
        <v>553.02</v>
      </c>
      <c r="O437" s="2">
        <v>397</v>
      </c>
      <c r="P437" s="10">
        <f t="shared" si="148"/>
        <v>0.5316263426277531</v>
      </c>
      <c r="Q437" s="9">
        <f t="shared" si="149"/>
        <v>18.915446095982063</v>
      </c>
      <c r="R437" s="9">
        <f t="shared" si="150"/>
        <v>35.580340136054424</v>
      </c>
      <c r="S437" s="11">
        <f t="shared" si="151"/>
        <v>0.74055415617128462</v>
      </c>
      <c r="T437" s="11">
        <f t="shared" si="152"/>
        <v>0.10777126099706745</v>
      </c>
      <c r="U437" s="12">
        <v>0.58499999999999996</v>
      </c>
    </row>
    <row r="438" spans="1:21" outlineLevel="2" x14ac:dyDescent="0.25">
      <c r="A438" s="2" t="str">
        <f ca="1">LOOKUP(B438,'Time Frame'!$E$4:$E$9,'Time Frame'!$D$4:$D$9)</f>
        <v>6 Months</v>
      </c>
      <c r="B438" s="2">
        <f t="shared" ca="1" si="144"/>
        <v>217</v>
      </c>
      <c r="C438" s="6">
        <f t="shared" ca="1" si="145"/>
        <v>45569</v>
      </c>
      <c r="D438" s="6">
        <v>45352</v>
      </c>
      <c r="E438" s="2" t="s">
        <v>78</v>
      </c>
      <c r="F438" s="2" t="s">
        <v>52</v>
      </c>
      <c r="G438" s="3">
        <v>1313</v>
      </c>
      <c r="H438" s="3">
        <v>167.68685816702191</v>
      </c>
      <c r="I438" s="2">
        <v>135</v>
      </c>
      <c r="J438" s="11">
        <f t="shared" si="146"/>
        <v>0.80507203412169204</v>
      </c>
      <c r="K438" s="9">
        <v>7545.9086175159864</v>
      </c>
      <c r="L438" s="9">
        <v>4603.62</v>
      </c>
      <c r="M438" s="11">
        <f t="shared" si="147"/>
        <v>0.61008159962523523</v>
      </c>
      <c r="N438" s="10">
        <v>313.27999999999997</v>
      </c>
      <c r="O438" s="2">
        <v>145</v>
      </c>
      <c r="P438" s="10">
        <f t="shared" si="148"/>
        <v>0.43092441266598575</v>
      </c>
      <c r="Q438" s="9">
        <f t="shared" si="149"/>
        <v>14.694905515832483</v>
      </c>
      <c r="R438" s="9">
        <f t="shared" si="150"/>
        <v>34.100888888888889</v>
      </c>
      <c r="S438" s="11">
        <f t="shared" si="151"/>
        <v>0.93103448275862066</v>
      </c>
      <c r="T438" s="11">
        <f t="shared" si="152"/>
        <v>0.10281797410510282</v>
      </c>
      <c r="U438" s="12">
        <v>0.6</v>
      </c>
    </row>
    <row r="439" spans="1:21" outlineLevel="2" x14ac:dyDescent="0.25">
      <c r="A439" s="2" t="str">
        <f ca="1">LOOKUP(B439,'Time Frame'!$E$4:$E$9,'Time Frame'!$D$4:$D$9)</f>
        <v>6 Months</v>
      </c>
      <c r="B439" s="2">
        <f t="shared" ca="1" si="144"/>
        <v>217</v>
      </c>
      <c r="C439" s="6">
        <f t="shared" ca="1" si="145"/>
        <v>45569</v>
      </c>
      <c r="D439" s="6">
        <v>45352</v>
      </c>
      <c r="E439" s="2" t="s">
        <v>78</v>
      </c>
      <c r="F439" s="2" t="s">
        <v>52</v>
      </c>
      <c r="G439" s="3">
        <v>2582</v>
      </c>
      <c r="H439" s="3">
        <v>308.45054931910198</v>
      </c>
      <c r="I439" s="2">
        <v>308</v>
      </c>
      <c r="J439" s="11">
        <f t="shared" si="146"/>
        <v>0.99853931425929843</v>
      </c>
      <c r="K439" s="9">
        <v>13880.27471935959</v>
      </c>
      <c r="L439" s="9">
        <v>11119.52</v>
      </c>
      <c r="M439" s="11">
        <f t="shared" si="147"/>
        <v>0.80110229983351766</v>
      </c>
      <c r="N439" s="10">
        <v>516.22</v>
      </c>
      <c r="O439" s="2">
        <v>394</v>
      </c>
      <c r="P439" s="10">
        <f t="shared" si="148"/>
        <v>0.59664484134671258</v>
      </c>
      <c r="Q439" s="9">
        <f t="shared" si="149"/>
        <v>21.540273526790902</v>
      </c>
      <c r="R439" s="9">
        <f t="shared" si="150"/>
        <v>36.102337662337661</v>
      </c>
      <c r="S439" s="11">
        <f t="shared" si="151"/>
        <v>0.78172588832487311</v>
      </c>
      <c r="T439" s="11">
        <f t="shared" si="152"/>
        <v>0.11928737412858249</v>
      </c>
      <c r="U439" s="12">
        <v>0.54200000000000004</v>
      </c>
    </row>
    <row r="440" spans="1:21" outlineLevel="2" x14ac:dyDescent="0.25">
      <c r="A440" s="2" t="str">
        <f ca="1">LOOKUP(B440,'Time Frame'!$E$4:$E$9,'Time Frame'!$D$4:$D$9)</f>
        <v>6 Months</v>
      </c>
      <c r="B440" s="2">
        <f t="shared" ca="1" si="144"/>
        <v>217</v>
      </c>
      <c r="C440" s="6">
        <f t="shared" ca="1" si="145"/>
        <v>45569</v>
      </c>
      <c r="D440" s="6">
        <v>45352</v>
      </c>
      <c r="E440" s="2" t="s">
        <v>78</v>
      </c>
      <c r="F440" s="2" t="s">
        <v>52</v>
      </c>
      <c r="G440" s="3">
        <v>1062</v>
      </c>
      <c r="H440" s="3">
        <v>144.33123190653436</v>
      </c>
      <c r="I440" s="2">
        <v>132</v>
      </c>
      <c r="J440" s="11">
        <f t="shared" si="146"/>
        <v>0.91456296919491564</v>
      </c>
      <c r="K440" s="9">
        <v>6494.9054357940458</v>
      </c>
      <c r="L440" s="9">
        <v>4310.22</v>
      </c>
      <c r="M440" s="11">
        <f t="shared" si="147"/>
        <v>0.66363090927328439</v>
      </c>
      <c r="N440" s="10">
        <v>276.58</v>
      </c>
      <c r="O440" s="2">
        <v>122</v>
      </c>
      <c r="P440" s="10">
        <f t="shared" si="148"/>
        <v>0.47725793622098489</v>
      </c>
      <c r="Q440" s="9">
        <f t="shared" si="149"/>
        <v>15.583990165594043</v>
      </c>
      <c r="R440" s="9">
        <f t="shared" si="150"/>
        <v>32.653181818181821</v>
      </c>
      <c r="S440" s="11">
        <f t="shared" si="151"/>
        <v>1.0819672131147542</v>
      </c>
      <c r="T440" s="11">
        <f t="shared" si="152"/>
        <v>0.12429378531073447</v>
      </c>
      <c r="U440" s="12">
        <v>0.61799999999999999</v>
      </c>
    </row>
    <row r="441" spans="1:21" outlineLevel="2" x14ac:dyDescent="0.25">
      <c r="A441" s="2" t="str">
        <f ca="1">LOOKUP(B441,'Time Frame'!$E$4:$E$9,'Time Frame'!$D$4:$D$9)</f>
        <v>6 Months</v>
      </c>
      <c r="B441" s="2">
        <f t="shared" ca="1" si="144"/>
        <v>217</v>
      </c>
      <c r="C441" s="6">
        <f t="shared" ca="1" si="145"/>
        <v>45569</v>
      </c>
      <c r="D441" s="6">
        <v>45352</v>
      </c>
      <c r="E441" s="2" t="s">
        <v>78</v>
      </c>
      <c r="F441" s="2" t="s">
        <v>52</v>
      </c>
      <c r="G441" s="3">
        <v>2626</v>
      </c>
      <c r="H441" s="3">
        <v>333.3516294061983</v>
      </c>
      <c r="I441" s="2">
        <v>287</v>
      </c>
      <c r="J441" s="11">
        <f t="shared" si="146"/>
        <v>0.86095274383759635</v>
      </c>
      <c r="K441" s="9">
        <v>15000.823323278924</v>
      </c>
      <c r="L441" s="9">
        <v>12036.65</v>
      </c>
      <c r="M441" s="11">
        <f t="shared" si="147"/>
        <v>0.80239929106564489</v>
      </c>
      <c r="N441" s="10">
        <v>475.28</v>
      </c>
      <c r="O441" s="2">
        <v>373</v>
      </c>
      <c r="P441" s="10">
        <f t="shared" si="148"/>
        <v>0.60385456993772091</v>
      </c>
      <c r="Q441" s="9">
        <f t="shared" si="149"/>
        <v>25.325387140212086</v>
      </c>
      <c r="R441" s="9">
        <f t="shared" si="150"/>
        <v>41.939547038327525</v>
      </c>
      <c r="S441" s="11">
        <f t="shared" si="151"/>
        <v>0.76943699731903481</v>
      </c>
      <c r="T441" s="11">
        <f t="shared" si="152"/>
        <v>0.10929169840060929</v>
      </c>
      <c r="U441" s="12">
        <v>0.48199999999999998</v>
      </c>
    </row>
    <row r="442" spans="1:21" outlineLevel="2" x14ac:dyDescent="0.25">
      <c r="A442" s="2" t="str">
        <f ca="1">LOOKUP(B442,'Time Frame'!$E$4:$E$9,'Time Frame'!$D$4:$D$9)</f>
        <v>6 Months</v>
      </c>
      <c r="B442" s="2">
        <f t="shared" ca="1" si="144"/>
        <v>217</v>
      </c>
      <c r="C442" s="6">
        <f t="shared" ca="1" si="145"/>
        <v>45569</v>
      </c>
      <c r="D442" s="6">
        <v>45352</v>
      </c>
      <c r="E442" s="2" t="s">
        <v>78</v>
      </c>
      <c r="F442" s="2" t="s">
        <v>52</v>
      </c>
      <c r="G442" s="3">
        <v>2557</v>
      </c>
      <c r="H442" s="3">
        <v>260.01009963599898</v>
      </c>
      <c r="I442" s="2">
        <v>285</v>
      </c>
      <c r="J442" s="11">
        <f t="shared" si="146"/>
        <v>1.0961112679814577</v>
      </c>
      <c r="K442" s="9">
        <v>11700.454483619955</v>
      </c>
      <c r="L442" s="9">
        <v>10497.83</v>
      </c>
      <c r="M442" s="11">
        <f t="shared" si="147"/>
        <v>0.89721557523226403</v>
      </c>
      <c r="N442" s="10">
        <v>534.13</v>
      </c>
      <c r="O442" s="2">
        <v>454</v>
      </c>
      <c r="P442" s="10">
        <f t="shared" si="148"/>
        <v>0.53357796791043377</v>
      </c>
      <c r="Q442" s="9">
        <f t="shared" si="149"/>
        <v>19.654072978488383</v>
      </c>
      <c r="R442" s="9">
        <f t="shared" si="150"/>
        <v>36.834491228070178</v>
      </c>
      <c r="S442" s="11">
        <f t="shared" si="151"/>
        <v>0.6277533039647577</v>
      </c>
      <c r="T442" s="11">
        <f t="shared" si="152"/>
        <v>0.1114587407117716</v>
      </c>
      <c r="U442" s="12">
        <v>0.65400000000000003</v>
      </c>
    </row>
    <row r="443" spans="1:21" outlineLevel="2" x14ac:dyDescent="0.25">
      <c r="A443" s="2" t="str">
        <f ca="1">LOOKUP(B443,'Time Frame'!$E$4:$E$9,'Time Frame'!$D$4:$D$9)</f>
        <v>6 Months</v>
      </c>
      <c r="B443" s="2">
        <f t="shared" ca="1" si="144"/>
        <v>217</v>
      </c>
      <c r="C443" s="6">
        <f t="shared" ca="1" si="145"/>
        <v>45569</v>
      </c>
      <c r="D443" s="6">
        <v>45352</v>
      </c>
      <c r="E443" s="2" t="s">
        <v>78</v>
      </c>
      <c r="F443" s="2" t="s">
        <v>52</v>
      </c>
      <c r="G443" s="3">
        <v>1374</v>
      </c>
      <c r="H443" s="3">
        <v>220.41328790737631</v>
      </c>
      <c r="I443" s="2">
        <v>156</v>
      </c>
      <c r="J443" s="11">
        <f t="shared" si="146"/>
        <v>0.70776132183807117</v>
      </c>
      <c r="K443" s="9">
        <v>9918.5979558319341</v>
      </c>
      <c r="L443" s="9">
        <v>5820.18</v>
      </c>
      <c r="M443" s="11">
        <f t="shared" si="147"/>
        <v>0.58679462822443096</v>
      </c>
      <c r="N443" s="10">
        <v>304.23</v>
      </c>
      <c r="O443" s="2">
        <v>188</v>
      </c>
      <c r="P443" s="10">
        <f t="shared" si="148"/>
        <v>0.51276994379252538</v>
      </c>
      <c r="Q443" s="9">
        <f t="shared" si="149"/>
        <v>19.130854945271668</v>
      </c>
      <c r="R443" s="9">
        <f t="shared" si="150"/>
        <v>37.308846153846154</v>
      </c>
      <c r="S443" s="11">
        <f t="shared" si="151"/>
        <v>0.82978723404255317</v>
      </c>
      <c r="T443" s="11">
        <f t="shared" si="152"/>
        <v>0.11353711790393013</v>
      </c>
      <c r="U443" s="12">
        <v>0.58399999999999996</v>
      </c>
    </row>
    <row r="444" spans="1:21" outlineLevel="2" x14ac:dyDescent="0.25">
      <c r="A444" s="2" t="str">
        <f ca="1">LOOKUP(B444,'Time Frame'!$E$4:$E$9,'Time Frame'!$D$4:$D$9)</f>
        <v>6 Months</v>
      </c>
      <c r="B444" s="2">
        <f t="shared" ca="1" si="144"/>
        <v>217</v>
      </c>
      <c r="C444" s="6">
        <f t="shared" ca="1" si="145"/>
        <v>45569</v>
      </c>
      <c r="D444" s="6">
        <v>45352</v>
      </c>
      <c r="E444" s="2" t="s">
        <v>78</v>
      </c>
      <c r="F444" s="2" t="s">
        <v>52</v>
      </c>
      <c r="G444" s="3">
        <v>1002</v>
      </c>
      <c r="H444" s="3">
        <v>112.60412345432789</v>
      </c>
      <c r="I444" s="2">
        <v>89</v>
      </c>
      <c r="J444" s="11">
        <f t="shared" si="146"/>
        <v>0.79037958175748602</v>
      </c>
      <c r="K444" s="9">
        <v>5067.1855554447548</v>
      </c>
      <c r="L444" s="9">
        <v>2505.79</v>
      </c>
      <c r="M444" s="11">
        <f t="shared" si="147"/>
        <v>0.49451317157854957</v>
      </c>
      <c r="N444" s="10">
        <v>299.27999999999997</v>
      </c>
      <c r="O444" s="2">
        <v>99</v>
      </c>
      <c r="P444" s="10">
        <f t="shared" si="148"/>
        <v>0.29738037957765306</v>
      </c>
      <c r="Q444" s="9">
        <f t="shared" si="149"/>
        <v>8.3727278802459235</v>
      </c>
      <c r="R444" s="9">
        <f t="shared" si="150"/>
        <v>28.15494382022472</v>
      </c>
      <c r="S444" s="11">
        <f t="shared" si="151"/>
        <v>0.89898989898989901</v>
      </c>
      <c r="T444" s="11">
        <f t="shared" si="152"/>
        <v>8.8822355289421159E-2</v>
      </c>
      <c r="U444" s="12">
        <v>0.40899999999999997</v>
      </c>
    </row>
    <row r="445" spans="1:21" outlineLevel="2" x14ac:dyDescent="0.25">
      <c r="A445" s="2" t="str">
        <f ca="1">LOOKUP(B445,'Time Frame'!$E$4:$E$9,'Time Frame'!$D$4:$D$9)</f>
        <v>6 Months</v>
      </c>
      <c r="B445" s="2">
        <f t="shared" ca="1" si="144"/>
        <v>217</v>
      </c>
      <c r="C445" s="6">
        <f t="shared" ca="1" si="145"/>
        <v>45569</v>
      </c>
      <c r="D445" s="6">
        <v>45352</v>
      </c>
      <c r="E445" s="2" t="s">
        <v>78</v>
      </c>
      <c r="F445" s="2" t="s">
        <v>52</v>
      </c>
      <c r="G445" s="3">
        <v>0</v>
      </c>
      <c r="H445" s="3">
        <v>114.25</v>
      </c>
      <c r="I445" s="2">
        <v>118</v>
      </c>
      <c r="J445" s="11">
        <f t="shared" si="146"/>
        <v>1.0328227571115973</v>
      </c>
      <c r="K445" s="9">
        <v>5141.25</v>
      </c>
      <c r="L445" s="9">
        <v>2920.27</v>
      </c>
      <c r="M445" s="11">
        <f t="shared" si="147"/>
        <v>0.56800778020909315</v>
      </c>
      <c r="N445" s="10">
        <v>314.95</v>
      </c>
      <c r="O445" s="2">
        <v>148</v>
      </c>
      <c r="P445" s="10">
        <f t="shared" si="148"/>
        <v>0.3746626448642642</v>
      </c>
      <c r="Q445" s="9">
        <f t="shared" si="149"/>
        <v>9.2721701857437697</v>
      </c>
      <c r="R445" s="9">
        <f t="shared" si="150"/>
        <v>24.748050847457627</v>
      </c>
      <c r="S445" s="11">
        <f t="shared" si="151"/>
        <v>0.79729729729729726</v>
      </c>
      <c r="T445" s="11">
        <f t="shared" si="152"/>
        <v>0</v>
      </c>
      <c r="U445" s="12">
        <v>0.65700000000000003</v>
      </c>
    </row>
    <row r="446" spans="1:21" outlineLevel="2" x14ac:dyDescent="0.25">
      <c r="A446" s="2" t="str">
        <f ca="1">LOOKUP(B446,'Time Frame'!$E$4:$E$9,'Time Frame'!$D$4:$D$9)</f>
        <v>6 Months</v>
      </c>
      <c r="B446" s="2">
        <f t="shared" ca="1" si="144"/>
        <v>217</v>
      </c>
      <c r="C446" s="6">
        <f t="shared" ca="1" si="145"/>
        <v>45569</v>
      </c>
      <c r="D446" s="6">
        <v>45352</v>
      </c>
      <c r="E446" s="2" t="s">
        <v>78</v>
      </c>
      <c r="F446" s="2" t="s">
        <v>52</v>
      </c>
      <c r="G446" s="3">
        <v>2218</v>
      </c>
      <c r="H446" s="3">
        <v>258.45562237547773</v>
      </c>
      <c r="I446" s="2">
        <v>301</v>
      </c>
      <c r="J446" s="11">
        <f t="shared" si="146"/>
        <v>1.1646099908119425</v>
      </c>
      <c r="K446" s="9">
        <v>11630.503006896497</v>
      </c>
      <c r="L446" s="9">
        <v>13074.3</v>
      </c>
      <c r="M446" s="11">
        <f t="shared" si="147"/>
        <v>1.1241388263471821</v>
      </c>
      <c r="N446" s="10">
        <v>643.17999999999995</v>
      </c>
      <c r="O446" s="2">
        <v>284</v>
      </c>
      <c r="P446" s="10">
        <f t="shared" si="148"/>
        <v>0.46798718865636374</v>
      </c>
      <c r="Q446" s="9">
        <f t="shared" si="149"/>
        <v>20.327591032059456</v>
      </c>
      <c r="R446" s="9">
        <f t="shared" si="150"/>
        <v>43.436212624584712</v>
      </c>
      <c r="S446" s="11">
        <f t="shared" si="151"/>
        <v>1.0598591549295775</v>
      </c>
      <c r="T446" s="11">
        <f t="shared" si="152"/>
        <v>0.13570784490532012</v>
      </c>
      <c r="U446" s="12">
        <v>0.55700000000000005</v>
      </c>
    </row>
    <row r="447" spans="1:21" outlineLevel="2" x14ac:dyDescent="0.25">
      <c r="A447" s="2" t="str">
        <f ca="1">LOOKUP(B447,'Time Frame'!$E$4:$E$9,'Time Frame'!$D$4:$D$9)</f>
        <v>6 Months</v>
      </c>
      <c r="B447" s="2">
        <f t="shared" ca="1" si="144"/>
        <v>217</v>
      </c>
      <c r="C447" s="6">
        <f t="shared" ca="1" si="145"/>
        <v>45569</v>
      </c>
      <c r="D447" s="6">
        <v>45352</v>
      </c>
      <c r="E447" s="5" t="s">
        <v>78</v>
      </c>
      <c r="F447" s="2" t="s">
        <v>52</v>
      </c>
      <c r="G447" s="4">
        <v>3678</v>
      </c>
      <c r="H447" s="3">
        <v>357.45859713532536</v>
      </c>
      <c r="I447" s="2">
        <v>353</v>
      </c>
      <c r="J447" s="11">
        <f t="shared" si="146"/>
        <v>0.98752695509058508</v>
      </c>
      <c r="K447" s="9">
        <v>16085.636871089642</v>
      </c>
      <c r="L447" s="9">
        <v>13342.83</v>
      </c>
      <c r="M447" s="11">
        <f t="shared" si="147"/>
        <v>0.82948720693681532</v>
      </c>
      <c r="N447" s="10">
        <v>666.12</v>
      </c>
      <c r="O447" s="2">
        <v>519</v>
      </c>
      <c r="P447" s="10">
        <f t="shared" si="148"/>
        <v>0.52993454632798898</v>
      </c>
      <c r="Q447" s="9">
        <f t="shared" si="149"/>
        <v>20.03067014952261</v>
      </c>
      <c r="R447" s="9">
        <f t="shared" si="150"/>
        <v>37.798385269121816</v>
      </c>
      <c r="S447" s="11">
        <f t="shared" si="151"/>
        <v>0.68015414258188822</v>
      </c>
      <c r="T447" s="11">
        <f t="shared" si="152"/>
        <v>9.5976073953235458E-2</v>
      </c>
      <c r="U447" s="12">
        <v>0.66700000000000004</v>
      </c>
    </row>
    <row r="448" spans="1:21" outlineLevel="2" x14ac:dyDescent="0.25">
      <c r="A448" s="2" t="str">
        <f ca="1">LOOKUP(B448,'Time Frame'!$E$4:$E$9,'Time Frame'!$D$4:$D$9)</f>
        <v>6 Months</v>
      </c>
      <c r="B448" s="2">
        <f t="shared" ca="1" si="144"/>
        <v>217</v>
      </c>
      <c r="C448" s="6">
        <f t="shared" ca="1" si="145"/>
        <v>45569</v>
      </c>
      <c r="D448" s="6">
        <v>45352</v>
      </c>
      <c r="E448" s="5" t="s">
        <v>78</v>
      </c>
      <c r="F448" s="2" t="s">
        <v>52</v>
      </c>
      <c r="G448" s="4">
        <v>3799</v>
      </c>
      <c r="H448" s="3">
        <v>379.52498298162016</v>
      </c>
      <c r="I448" s="2">
        <v>342</v>
      </c>
      <c r="J448" s="11">
        <f t="shared" si="146"/>
        <v>0.90112644841765943</v>
      </c>
      <c r="K448" s="9">
        <v>17078.624234172908</v>
      </c>
      <c r="L448" s="9">
        <v>11631.13</v>
      </c>
      <c r="M448" s="11">
        <f t="shared" si="147"/>
        <v>0.68103436439142884</v>
      </c>
      <c r="N448" s="10">
        <v>583.02</v>
      </c>
      <c r="O448" s="2">
        <v>459</v>
      </c>
      <c r="P448" s="10">
        <f t="shared" si="148"/>
        <v>0.58660080271688797</v>
      </c>
      <c r="Q448" s="9">
        <f t="shared" si="149"/>
        <v>19.949795890363966</v>
      </c>
      <c r="R448" s="9">
        <f t="shared" si="150"/>
        <v>34.009152046783626</v>
      </c>
      <c r="S448" s="11">
        <f t="shared" si="151"/>
        <v>0.74509803921568629</v>
      </c>
      <c r="T448" s="11">
        <f t="shared" si="152"/>
        <v>9.0023690444853907E-2</v>
      </c>
      <c r="U448" s="12">
        <v>0.67100000000000004</v>
      </c>
    </row>
    <row r="449" spans="1:21" outlineLevel="2" x14ac:dyDescent="0.25">
      <c r="A449" s="2" t="str">
        <f ca="1">LOOKUP(B449,'Time Frame'!$E$4:$E$9,'Time Frame'!$D$4:$D$9)</f>
        <v>6 Months</v>
      </c>
      <c r="B449" s="2">
        <f t="shared" ca="1" si="144"/>
        <v>217</v>
      </c>
      <c r="C449" s="6">
        <f t="shared" ca="1" si="145"/>
        <v>45569</v>
      </c>
      <c r="D449" s="6">
        <v>45352</v>
      </c>
      <c r="E449" s="2" t="s">
        <v>78</v>
      </c>
      <c r="F449" s="2" t="s">
        <v>52</v>
      </c>
      <c r="G449" s="3">
        <v>1068</v>
      </c>
      <c r="H449" s="3">
        <v>146.31488855667303</v>
      </c>
      <c r="I449" s="2">
        <v>122</v>
      </c>
      <c r="J449" s="11">
        <f t="shared" si="146"/>
        <v>0.83381808374713018</v>
      </c>
      <c r="K449" s="9">
        <v>6584.1699850502864</v>
      </c>
      <c r="L449" s="9">
        <v>4746.67</v>
      </c>
      <c r="M449" s="11">
        <f t="shared" si="147"/>
        <v>0.72092154527868668</v>
      </c>
      <c r="N449" s="10">
        <v>323.27</v>
      </c>
      <c r="O449" s="2">
        <v>163</v>
      </c>
      <c r="P449" s="10">
        <f t="shared" si="148"/>
        <v>0.37739351006898259</v>
      </c>
      <c r="Q449" s="9">
        <f t="shared" si="149"/>
        <v>14.683298790484734</v>
      </c>
      <c r="R449" s="9">
        <f t="shared" si="150"/>
        <v>38.907131147540987</v>
      </c>
      <c r="S449" s="11">
        <f t="shared" si="151"/>
        <v>0.74846625766871167</v>
      </c>
      <c r="T449" s="11">
        <f t="shared" si="152"/>
        <v>0.11423220973782772</v>
      </c>
      <c r="U449" s="12">
        <v>0.59199999999999997</v>
      </c>
    </row>
    <row r="450" spans="1:21" outlineLevel="2" x14ac:dyDescent="0.25">
      <c r="A450" s="2" t="str">
        <f ca="1">LOOKUP(B450,'Time Frame'!$E$4:$E$9,'Time Frame'!$D$4:$D$9)</f>
        <v>6 Months</v>
      </c>
      <c r="B450" s="2">
        <f t="shared" ca="1" si="144"/>
        <v>217</v>
      </c>
      <c r="C450" s="6">
        <f t="shared" ca="1" si="145"/>
        <v>45569</v>
      </c>
      <c r="D450" s="6">
        <v>45352</v>
      </c>
      <c r="E450" s="5" t="s">
        <v>78</v>
      </c>
      <c r="F450" s="2" t="s">
        <v>52</v>
      </c>
      <c r="G450" s="4">
        <v>2051</v>
      </c>
      <c r="H450" s="3">
        <v>247.78603543695573</v>
      </c>
      <c r="I450" s="2">
        <v>231</v>
      </c>
      <c r="J450" s="11">
        <f t="shared" si="146"/>
        <v>0.93225592633840493</v>
      </c>
      <c r="K450" s="9">
        <v>11150.371594663007</v>
      </c>
      <c r="L450" s="9">
        <v>7930.21</v>
      </c>
      <c r="M450" s="11">
        <f t="shared" si="147"/>
        <v>0.71120589414219171</v>
      </c>
      <c r="N450" s="10">
        <v>586.22</v>
      </c>
      <c r="O450" s="2">
        <v>227</v>
      </c>
      <c r="P450" s="10">
        <f t="shared" si="148"/>
        <v>0.39405001535259798</v>
      </c>
      <c r="Q450" s="9">
        <f t="shared" si="149"/>
        <v>13.527702910170243</v>
      </c>
      <c r="R450" s="9">
        <f t="shared" si="150"/>
        <v>34.329913419913417</v>
      </c>
      <c r="S450" s="11">
        <f t="shared" si="151"/>
        <v>1.0176211453744493</v>
      </c>
      <c r="T450" s="11">
        <f t="shared" si="152"/>
        <v>0.11262798634812286</v>
      </c>
      <c r="U450" s="12">
        <v>0.64400000000000002</v>
      </c>
    </row>
    <row r="451" spans="1:21" outlineLevel="2" x14ac:dyDescent="0.25">
      <c r="A451" s="2" t="str">
        <f ca="1">LOOKUP(B451,'Time Frame'!$E$4:$E$9,'Time Frame'!$D$4:$D$9)</f>
        <v>6 Months</v>
      </c>
      <c r="B451" s="2">
        <f t="shared" ref="B451:B514" ca="1" si="165">+C451-D451</f>
        <v>217</v>
      </c>
      <c r="C451" s="6">
        <f t="shared" ref="C451:C514" ca="1" si="166">TODAY()</f>
        <v>45569</v>
      </c>
      <c r="D451" s="6">
        <v>45352</v>
      </c>
      <c r="E451" s="2" t="s">
        <v>78</v>
      </c>
      <c r="F451" s="2" t="s">
        <v>52</v>
      </c>
      <c r="G451" s="3">
        <v>2329</v>
      </c>
      <c r="H451" s="3">
        <v>317.28760166450974</v>
      </c>
      <c r="I451" s="2">
        <v>261</v>
      </c>
      <c r="J451" s="11">
        <f t="shared" ref="J451:J514" si="167">+IFERROR(I451/H451,0)</f>
        <v>0.82259753810353253</v>
      </c>
      <c r="K451" s="9">
        <v>14277.942074902938</v>
      </c>
      <c r="L451" s="9">
        <v>8779.82</v>
      </c>
      <c r="M451" s="11">
        <f t="shared" ref="M451:M514" si="168">+IFERROR(L451/K451,0)</f>
        <v>0.6149219512126145</v>
      </c>
      <c r="N451" s="10">
        <v>599.52</v>
      </c>
      <c r="O451" s="2">
        <v>435</v>
      </c>
      <c r="P451" s="10">
        <f t="shared" ref="P451:P514" si="169">+IFERROR(I451/N451,0)</f>
        <v>0.43534827862289832</v>
      </c>
      <c r="Q451" s="9">
        <f t="shared" ref="Q451:Q514" si="170">+IFERROR(L451/N451,0)</f>
        <v>14.644749132639445</v>
      </c>
      <c r="R451" s="9">
        <f t="shared" ref="R451:R514" si="171">IFERROR(L451/I451,0)</f>
        <v>33.639157088122602</v>
      </c>
      <c r="S451" s="11">
        <f t="shared" ref="S451:S514" si="172">+IFERROR(I451/O451,0)</f>
        <v>0.6</v>
      </c>
      <c r="T451" s="11">
        <f t="shared" ref="T451:T514" si="173">+IFERROR(I451/G451,0)</f>
        <v>0.11206526406182911</v>
      </c>
      <c r="U451" s="12">
        <v>0.505</v>
      </c>
    </row>
    <row r="452" spans="1:21" outlineLevel="2" x14ac:dyDescent="0.25">
      <c r="A452" s="2" t="str">
        <f ca="1">LOOKUP(B452,'Time Frame'!$E$4:$E$9,'Time Frame'!$D$4:$D$9)</f>
        <v>6 Months</v>
      </c>
      <c r="B452" s="2">
        <f t="shared" ca="1" si="165"/>
        <v>217</v>
      </c>
      <c r="C452" s="6">
        <f t="shared" ca="1" si="166"/>
        <v>45569</v>
      </c>
      <c r="D452" s="6">
        <v>45352</v>
      </c>
      <c r="E452" s="2" t="s">
        <v>78</v>
      </c>
      <c r="F452" s="2" t="s">
        <v>52</v>
      </c>
      <c r="G452" s="3">
        <v>1937</v>
      </c>
      <c r="H452" s="3">
        <v>305.71012010940655</v>
      </c>
      <c r="I452" s="2">
        <v>244</v>
      </c>
      <c r="J452" s="11">
        <f t="shared" si="167"/>
        <v>0.79814171644915799</v>
      </c>
      <c r="K452" s="9">
        <v>13756.955404923294</v>
      </c>
      <c r="L452" s="9">
        <v>8040.95</v>
      </c>
      <c r="M452" s="11">
        <f t="shared" si="168"/>
        <v>0.5845006953444315</v>
      </c>
      <c r="N452" s="10">
        <v>600.97</v>
      </c>
      <c r="O452" s="2">
        <v>296</v>
      </c>
      <c r="P452" s="10">
        <f t="shared" si="169"/>
        <v>0.40601028337521006</v>
      </c>
      <c r="Q452" s="9">
        <f t="shared" si="170"/>
        <v>13.379952410270063</v>
      </c>
      <c r="R452" s="9">
        <f t="shared" si="171"/>
        <v>32.954713114754099</v>
      </c>
      <c r="S452" s="11">
        <f t="shared" si="172"/>
        <v>0.82432432432432434</v>
      </c>
      <c r="T452" s="11">
        <f t="shared" si="173"/>
        <v>0.12596799173980383</v>
      </c>
      <c r="U452" s="12">
        <v>0.61699999999999999</v>
      </c>
    </row>
    <row r="453" spans="1:21" outlineLevel="2" x14ac:dyDescent="0.25">
      <c r="A453" s="2" t="str">
        <f ca="1">LOOKUP(B453,'Time Frame'!$E$4:$E$9,'Time Frame'!$D$4:$D$9)</f>
        <v>6 Months</v>
      </c>
      <c r="B453" s="2">
        <f t="shared" ca="1" si="165"/>
        <v>217</v>
      </c>
      <c r="C453" s="6">
        <f t="shared" ca="1" si="166"/>
        <v>45569</v>
      </c>
      <c r="D453" s="6">
        <v>45352</v>
      </c>
      <c r="E453" s="2" t="s">
        <v>78</v>
      </c>
      <c r="F453" s="2" t="s">
        <v>52</v>
      </c>
      <c r="G453" s="3">
        <v>1593</v>
      </c>
      <c r="H453" s="3">
        <v>235.94380940610378</v>
      </c>
      <c r="I453" s="2">
        <v>206</v>
      </c>
      <c r="J453" s="11">
        <f t="shared" si="167"/>
        <v>0.87308923475688727</v>
      </c>
      <c r="K453" s="9">
        <v>10617.47142327467</v>
      </c>
      <c r="L453" s="9">
        <v>6538.93</v>
      </c>
      <c r="M453" s="11">
        <f t="shared" si="168"/>
        <v>0.61586509059642425</v>
      </c>
      <c r="N453" s="10">
        <v>526.4</v>
      </c>
      <c r="O453" s="2">
        <v>197</v>
      </c>
      <c r="P453" s="10">
        <f t="shared" si="169"/>
        <v>0.39133738601823709</v>
      </c>
      <c r="Q453" s="9">
        <f t="shared" si="170"/>
        <v>12.421979483282676</v>
      </c>
      <c r="R453" s="9">
        <f t="shared" si="171"/>
        <v>31.7423786407767</v>
      </c>
      <c r="S453" s="11">
        <f t="shared" si="172"/>
        <v>1.0456852791878173</v>
      </c>
      <c r="T453" s="11">
        <f t="shared" si="173"/>
        <v>0.12931575643440049</v>
      </c>
      <c r="U453" s="12">
        <v>0.53800000000000003</v>
      </c>
    </row>
    <row r="454" spans="1:21" outlineLevel="2" x14ac:dyDescent="0.25">
      <c r="A454" s="2" t="str">
        <f ca="1">LOOKUP(B454,'Time Frame'!$E$4:$E$9,'Time Frame'!$D$4:$D$9)</f>
        <v>6 Months</v>
      </c>
      <c r="B454" s="2">
        <f t="shared" ca="1" si="165"/>
        <v>217</v>
      </c>
      <c r="C454" s="6">
        <f t="shared" ca="1" si="166"/>
        <v>45569</v>
      </c>
      <c r="D454" s="6">
        <v>45352</v>
      </c>
      <c r="E454" s="2" t="s">
        <v>78</v>
      </c>
      <c r="F454" s="2" t="s">
        <v>52</v>
      </c>
      <c r="G454" s="3">
        <v>1763</v>
      </c>
      <c r="H454" s="3">
        <v>231.27019046434037</v>
      </c>
      <c r="I454" s="2">
        <v>167</v>
      </c>
      <c r="J454" s="11">
        <f t="shared" si="167"/>
        <v>0.72209911560456719</v>
      </c>
      <c r="K454" s="9">
        <v>10407.158570895317</v>
      </c>
      <c r="L454" s="9">
        <v>7479.82</v>
      </c>
      <c r="M454" s="11">
        <f t="shared" si="168"/>
        <v>0.71871875008401243</v>
      </c>
      <c r="N454" s="10">
        <v>488.1</v>
      </c>
      <c r="O454" s="2">
        <v>273</v>
      </c>
      <c r="P454" s="10">
        <f t="shared" si="169"/>
        <v>0.34214300348289284</v>
      </c>
      <c r="Q454" s="9">
        <f t="shared" si="170"/>
        <v>15.32435976234378</v>
      </c>
      <c r="R454" s="9">
        <f t="shared" si="171"/>
        <v>44.78934131736527</v>
      </c>
      <c r="S454" s="11">
        <f t="shared" si="172"/>
        <v>0.61172161172161177</v>
      </c>
      <c r="T454" s="11">
        <f t="shared" si="173"/>
        <v>9.4724900737379464E-2</v>
      </c>
      <c r="U454" s="12">
        <v>0.58699999999999997</v>
      </c>
    </row>
    <row r="455" spans="1:21" outlineLevel="2" x14ac:dyDescent="0.25">
      <c r="A455" s="2" t="str">
        <f ca="1">LOOKUP(B455,'Time Frame'!$E$4:$E$9,'Time Frame'!$D$4:$D$9)</f>
        <v>6 Months</v>
      </c>
      <c r="B455" s="2">
        <f t="shared" ca="1" si="165"/>
        <v>217</v>
      </c>
      <c r="C455" s="6">
        <f t="shared" ca="1" si="166"/>
        <v>45569</v>
      </c>
      <c r="D455" s="6">
        <v>45352</v>
      </c>
      <c r="E455" s="2" t="s">
        <v>78</v>
      </c>
      <c r="F455" s="2" t="s">
        <v>52</v>
      </c>
      <c r="G455" s="3">
        <v>1953</v>
      </c>
      <c r="H455" s="3">
        <v>249.88247252747254</v>
      </c>
      <c r="I455" s="2">
        <v>222</v>
      </c>
      <c r="J455" s="11">
        <f t="shared" si="167"/>
        <v>0.88841765392565863</v>
      </c>
      <c r="K455" s="9">
        <v>11244.711263736264</v>
      </c>
      <c r="L455" s="9">
        <v>11520.97</v>
      </c>
      <c r="M455" s="11">
        <f t="shared" si="168"/>
        <v>1.024567881716506</v>
      </c>
      <c r="N455" s="10">
        <v>456.73</v>
      </c>
      <c r="O455" s="2">
        <v>220</v>
      </c>
      <c r="P455" s="10">
        <f t="shared" si="169"/>
        <v>0.48606397652880257</v>
      </c>
      <c r="Q455" s="9">
        <f t="shared" si="170"/>
        <v>25.224903115626297</v>
      </c>
      <c r="R455" s="9">
        <f t="shared" si="171"/>
        <v>51.896261261261259</v>
      </c>
      <c r="S455" s="11">
        <f t="shared" si="172"/>
        <v>1.009090909090909</v>
      </c>
      <c r="T455" s="11">
        <f t="shared" si="173"/>
        <v>0.11367127496159754</v>
      </c>
      <c r="U455" s="12">
        <v>0.57099999999999995</v>
      </c>
    </row>
    <row r="456" spans="1:21" outlineLevel="2" x14ac:dyDescent="0.25">
      <c r="A456" s="2" t="str">
        <f ca="1">LOOKUP(B456,'Time Frame'!$E$4:$E$9,'Time Frame'!$D$4:$D$9)</f>
        <v>6 Months</v>
      </c>
      <c r="B456" s="2">
        <f t="shared" ca="1" si="165"/>
        <v>217</v>
      </c>
      <c r="C456" s="6">
        <f t="shared" ca="1" si="166"/>
        <v>45569</v>
      </c>
      <c r="D456" s="6">
        <v>45352</v>
      </c>
      <c r="E456" s="2" t="s">
        <v>78</v>
      </c>
      <c r="F456" s="2" t="s">
        <v>52</v>
      </c>
      <c r="G456" s="3">
        <v>1761</v>
      </c>
      <c r="H456" s="3">
        <v>241.45576681531031</v>
      </c>
      <c r="I456" s="2">
        <v>187</v>
      </c>
      <c r="J456" s="11">
        <f t="shared" si="167"/>
        <v>0.77446897403380899</v>
      </c>
      <c r="K456" s="9">
        <v>10865.509506688964</v>
      </c>
      <c r="L456" s="9">
        <v>7522.38</v>
      </c>
      <c r="M456" s="11">
        <f t="shared" si="168"/>
        <v>0.69231728115180557</v>
      </c>
      <c r="N456" s="10">
        <v>524.95000000000005</v>
      </c>
      <c r="O456" s="2">
        <v>191</v>
      </c>
      <c r="P456" s="10">
        <f t="shared" si="169"/>
        <v>0.35622440232403085</v>
      </c>
      <c r="Q456" s="9">
        <f t="shared" si="170"/>
        <v>14.329707591199162</v>
      </c>
      <c r="R456" s="9">
        <f t="shared" si="171"/>
        <v>40.226631016042781</v>
      </c>
      <c r="S456" s="11">
        <f t="shared" si="172"/>
        <v>0.97905759162303663</v>
      </c>
      <c r="T456" s="11">
        <f t="shared" si="173"/>
        <v>0.10618966496308915</v>
      </c>
      <c r="U456" s="12">
        <v>0.59</v>
      </c>
    </row>
    <row r="457" spans="1:21" outlineLevel="2" x14ac:dyDescent="0.25">
      <c r="A457" s="2" t="str">
        <f ca="1">LOOKUP(B457,'Time Frame'!$E$4:$E$9,'Time Frame'!$D$4:$D$9)</f>
        <v>6 Months</v>
      </c>
      <c r="B457" s="2">
        <f t="shared" ca="1" si="165"/>
        <v>217</v>
      </c>
      <c r="C457" s="6">
        <f t="shared" ca="1" si="166"/>
        <v>45569</v>
      </c>
      <c r="D457" s="6">
        <v>45352</v>
      </c>
      <c r="E457" s="2" t="s">
        <v>78</v>
      </c>
      <c r="F457" s="2" t="s">
        <v>52</v>
      </c>
      <c r="G457" s="3">
        <v>1799</v>
      </c>
      <c r="H457" s="3">
        <v>213.38202876393308</v>
      </c>
      <c r="I457" s="2">
        <v>218</v>
      </c>
      <c r="J457" s="11">
        <f t="shared" si="167"/>
        <v>1.0216418002154053</v>
      </c>
      <c r="K457" s="9">
        <v>9602.1912943769894</v>
      </c>
      <c r="L457" s="9">
        <v>7317.42</v>
      </c>
      <c r="M457" s="11">
        <f t="shared" si="168"/>
        <v>0.76205730292886964</v>
      </c>
      <c r="N457" s="10">
        <v>507.08</v>
      </c>
      <c r="O457" s="2">
        <v>331</v>
      </c>
      <c r="P457" s="10">
        <f t="shared" si="169"/>
        <v>0.42991243985169997</v>
      </c>
      <c r="Q457" s="9">
        <f t="shared" si="170"/>
        <v>14.43050406247535</v>
      </c>
      <c r="R457" s="9">
        <f t="shared" si="171"/>
        <v>33.566146788990828</v>
      </c>
      <c r="S457" s="11">
        <f t="shared" si="172"/>
        <v>0.65861027190332322</v>
      </c>
      <c r="T457" s="11">
        <f t="shared" si="173"/>
        <v>0.12117843246247915</v>
      </c>
      <c r="U457" s="12">
        <v>0.50900000000000001</v>
      </c>
    </row>
    <row r="458" spans="1:21" outlineLevel="2" x14ac:dyDescent="0.25">
      <c r="A458" s="2" t="str">
        <f ca="1">LOOKUP(B458,'Time Frame'!$E$4:$E$9,'Time Frame'!$D$4:$D$9)</f>
        <v>6 Months</v>
      </c>
      <c r="B458" s="2">
        <f t="shared" ca="1" si="165"/>
        <v>217</v>
      </c>
      <c r="C458" s="6">
        <f t="shared" ca="1" si="166"/>
        <v>45569</v>
      </c>
      <c r="D458" s="6">
        <v>45352</v>
      </c>
      <c r="E458" s="2" t="s">
        <v>78</v>
      </c>
      <c r="F458" s="2" t="s">
        <v>52</v>
      </c>
      <c r="G458" s="3">
        <v>2215</v>
      </c>
      <c r="H458" s="3">
        <v>329.2504546186031</v>
      </c>
      <c r="I458" s="2">
        <v>263</v>
      </c>
      <c r="J458" s="11">
        <f t="shared" si="167"/>
        <v>0.79878401475452399</v>
      </c>
      <c r="K458" s="9">
        <v>14816.270457837139</v>
      </c>
      <c r="L458" s="9">
        <v>9167.67</v>
      </c>
      <c r="M458" s="11">
        <f t="shared" si="168"/>
        <v>0.61875692847863184</v>
      </c>
      <c r="N458" s="10">
        <v>542.28</v>
      </c>
      <c r="O458" s="2">
        <v>364</v>
      </c>
      <c r="P458" s="10">
        <f t="shared" si="169"/>
        <v>0.48498930441838167</v>
      </c>
      <c r="Q458" s="9">
        <f t="shared" si="170"/>
        <v>16.90578667846869</v>
      </c>
      <c r="R458" s="9">
        <f t="shared" si="171"/>
        <v>34.858060836501899</v>
      </c>
      <c r="S458" s="11">
        <f t="shared" si="172"/>
        <v>0.72252747252747251</v>
      </c>
      <c r="T458" s="11">
        <f t="shared" si="173"/>
        <v>0.11873589164785553</v>
      </c>
      <c r="U458" s="12">
        <v>0.57699999999999996</v>
      </c>
    </row>
    <row r="459" spans="1:21" outlineLevel="2" x14ac:dyDescent="0.25">
      <c r="A459" s="2" t="str">
        <f ca="1">LOOKUP(B459,'Time Frame'!$E$4:$E$9,'Time Frame'!$D$4:$D$9)</f>
        <v>6 Months</v>
      </c>
      <c r="B459" s="2">
        <f t="shared" ca="1" si="165"/>
        <v>217</v>
      </c>
      <c r="C459" s="6">
        <f t="shared" ca="1" si="166"/>
        <v>45569</v>
      </c>
      <c r="D459" s="6">
        <v>45352</v>
      </c>
      <c r="E459" s="2" t="s">
        <v>78</v>
      </c>
      <c r="F459" s="2" t="s">
        <v>52</v>
      </c>
      <c r="G459" s="3">
        <v>1285</v>
      </c>
      <c r="H459" s="3">
        <v>216.60568423460177</v>
      </c>
      <c r="I459" s="2">
        <v>108</v>
      </c>
      <c r="J459" s="11">
        <f t="shared" si="167"/>
        <v>0.49860187363793795</v>
      </c>
      <c r="K459" s="9">
        <v>9747.2557905570793</v>
      </c>
      <c r="L459" s="9">
        <v>2364.88</v>
      </c>
      <c r="M459" s="11">
        <f t="shared" si="168"/>
        <v>0.24262008208413308</v>
      </c>
      <c r="N459" s="10">
        <v>287.55</v>
      </c>
      <c r="O459" s="2">
        <v>182</v>
      </c>
      <c r="P459" s="10">
        <f t="shared" si="169"/>
        <v>0.37558685446009388</v>
      </c>
      <c r="Q459" s="9">
        <f t="shared" si="170"/>
        <v>8.2242392627369156</v>
      </c>
      <c r="R459" s="9">
        <f t="shared" si="171"/>
        <v>21.897037037037038</v>
      </c>
      <c r="S459" s="11">
        <f t="shared" si="172"/>
        <v>0.59340659340659341</v>
      </c>
      <c r="T459" s="11">
        <f t="shared" si="173"/>
        <v>8.4046692607003898E-2</v>
      </c>
      <c r="U459" s="12">
        <v>0.45</v>
      </c>
    </row>
    <row r="460" spans="1:21" outlineLevel="2" x14ac:dyDescent="0.25">
      <c r="A460" s="2" t="str">
        <f ca="1">LOOKUP(B460,'Time Frame'!$E$4:$E$9,'Time Frame'!$D$4:$D$9)</f>
        <v>6 Months</v>
      </c>
      <c r="B460" s="2">
        <f t="shared" ca="1" si="165"/>
        <v>217</v>
      </c>
      <c r="C460" s="6">
        <f t="shared" ca="1" si="166"/>
        <v>45569</v>
      </c>
      <c r="D460" s="6">
        <v>45352</v>
      </c>
      <c r="E460" s="2" t="s">
        <v>78</v>
      </c>
      <c r="F460" s="2" t="s">
        <v>52</v>
      </c>
      <c r="G460" s="3">
        <v>1800</v>
      </c>
      <c r="H460" s="3">
        <v>236.34411218875786</v>
      </c>
      <c r="I460" s="2">
        <v>156</v>
      </c>
      <c r="J460" s="11">
        <f t="shared" si="167"/>
        <v>0.66005452200734127</v>
      </c>
      <c r="K460" s="9">
        <v>10635.485048494103</v>
      </c>
      <c r="L460" s="9">
        <v>2769.28</v>
      </c>
      <c r="M460" s="11">
        <f t="shared" si="168"/>
        <v>0.26038116619722079</v>
      </c>
      <c r="N460" s="10">
        <v>424.38</v>
      </c>
      <c r="O460" s="2">
        <v>300</v>
      </c>
      <c r="P460" s="10">
        <f t="shared" si="169"/>
        <v>0.36759507988123852</v>
      </c>
      <c r="Q460" s="9">
        <f t="shared" si="170"/>
        <v>6.5254724539327968</v>
      </c>
      <c r="R460" s="9">
        <f t="shared" si="171"/>
        <v>17.751794871794875</v>
      </c>
      <c r="S460" s="11">
        <f t="shared" si="172"/>
        <v>0.52</v>
      </c>
      <c r="T460" s="11">
        <f t="shared" si="173"/>
        <v>8.666666666666667E-2</v>
      </c>
      <c r="U460" s="12">
        <v>0.58399999999999996</v>
      </c>
    </row>
    <row r="461" spans="1:21" outlineLevel="2" x14ac:dyDescent="0.25">
      <c r="A461" s="2" t="str">
        <f ca="1">LOOKUP(B461,'Time Frame'!$E$4:$E$9,'Time Frame'!$D$4:$D$9)</f>
        <v>6 Months</v>
      </c>
      <c r="B461" s="2">
        <f t="shared" ca="1" si="165"/>
        <v>217</v>
      </c>
      <c r="C461" s="6">
        <f t="shared" ca="1" si="166"/>
        <v>45569</v>
      </c>
      <c r="D461" s="6">
        <v>45352</v>
      </c>
      <c r="E461" s="2" t="s">
        <v>78</v>
      </c>
      <c r="F461" s="2" t="s">
        <v>52</v>
      </c>
      <c r="G461" s="3">
        <v>2830</v>
      </c>
      <c r="H461" s="3">
        <v>336.90441660882198</v>
      </c>
      <c r="I461" s="2">
        <v>379</v>
      </c>
      <c r="J461" s="11">
        <f t="shared" si="167"/>
        <v>1.1249481494333005</v>
      </c>
      <c r="K461" s="9">
        <v>15160.698747396989</v>
      </c>
      <c r="L461" s="9">
        <v>17840.919999999998</v>
      </c>
      <c r="M461" s="11">
        <f t="shared" si="168"/>
        <v>1.1767874487357113</v>
      </c>
      <c r="N461" s="10">
        <v>631</v>
      </c>
      <c r="O461" s="2">
        <v>494</v>
      </c>
      <c r="P461" s="10">
        <f t="shared" si="169"/>
        <v>0.60063391442155312</v>
      </c>
      <c r="Q461" s="9">
        <f t="shared" si="170"/>
        <v>28.274041204437399</v>
      </c>
      <c r="R461" s="9">
        <f t="shared" si="171"/>
        <v>47.073667546174136</v>
      </c>
      <c r="S461" s="11">
        <f t="shared" si="172"/>
        <v>0.76720647773279349</v>
      </c>
      <c r="T461" s="11">
        <f t="shared" si="173"/>
        <v>0.13392226148409894</v>
      </c>
      <c r="U461" s="12">
        <v>0.55000000000000004</v>
      </c>
    </row>
    <row r="462" spans="1:21" outlineLevel="2" x14ac:dyDescent="0.25">
      <c r="A462" s="2" t="str">
        <f ca="1">LOOKUP(B462,'Time Frame'!$E$4:$E$9,'Time Frame'!$D$4:$D$9)</f>
        <v>6 Months</v>
      </c>
      <c r="B462" s="2">
        <f t="shared" ca="1" si="165"/>
        <v>217</v>
      </c>
      <c r="C462" s="6">
        <f t="shared" ca="1" si="166"/>
        <v>45569</v>
      </c>
      <c r="D462" s="6">
        <v>45352</v>
      </c>
      <c r="E462" s="2" t="s">
        <v>78</v>
      </c>
      <c r="F462" s="2" t="s">
        <v>52</v>
      </c>
      <c r="G462" s="3">
        <v>2186</v>
      </c>
      <c r="H462" s="3">
        <v>293.4589559609575</v>
      </c>
      <c r="I462" s="2">
        <v>257</v>
      </c>
      <c r="J462" s="11">
        <f t="shared" si="167"/>
        <v>0.87576131101002053</v>
      </c>
      <c r="K462" s="9">
        <v>13205.653018243087</v>
      </c>
      <c r="L462" s="9">
        <v>10612.65</v>
      </c>
      <c r="M462" s="11">
        <f t="shared" si="168"/>
        <v>0.80364446842114079</v>
      </c>
      <c r="N462" s="10">
        <v>733.18</v>
      </c>
      <c r="O462" s="2">
        <v>346</v>
      </c>
      <c r="P462" s="10">
        <f t="shared" si="169"/>
        <v>0.35052783763877904</v>
      </c>
      <c r="Q462" s="9">
        <f t="shared" si="170"/>
        <v>14.474822008238087</v>
      </c>
      <c r="R462" s="9">
        <f t="shared" si="171"/>
        <v>41.294357976653693</v>
      </c>
      <c r="S462" s="11">
        <f t="shared" si="172"/>
        <v>0.74277456647398843</v>
      </c>
      <c r="T462" s="11">
        <f t="shared" si="173"/>
        <v>0.11756633119853614</v>
      </c>
      <c r="U462" s="12">
        <v>0.65700000000000003</v>
      </c>
    </row>
    <row r="463" spans="1:21" outlineLevel="2" x14ac:dyDescent="0.25">
      <c r="A463" s="2" t="str">
        <f ca="1">LOOKUP(B463,'Time Frame'!$E$4:$E$9,'Time Frame'!$D$4:$D$9)</f>
        <v>6 Months</v>
      </c>
      <c r="B463" s="2">
        <f t="shared" ca="1" si="165"/>
        <v>217</v>
      </c>
      <c r="C463" s="6">
        <f t="shared" ca="1" si="166"/>
        <v>45569</v>
      </c>
      <c r="D463" s="6">
        <v>45352</v>
      </c>
      <c r="E463" s="2" t="s">
        <v>78</v>
      </c>
      <c r="F463" s="2" t="s">
        <v>52</v>
      </c>
      <c r="G463" s="3">
        <v>2670</v>
      </c>
      <c r="H463" s="3">
        <v>287.53262731808337</v>
      </c>
      <c r="I463" s="2">
        <v>306</v>
      </c>
      <c r="J463" s="11">
        <f t="shared" si="167"/>
        <v>1.0642270508712983</v>
      </c>
      <c r="K463" s="9">
        <v>12938.968229313752</v>
      </c>
      <c r="L463" s="9">
        <v>14255.27</v>
      </c>
      <c r="M463" s="11">
        <f t="shared" si="168"/>
        <v>1.1017315868899125</v>
      </c>
      <c r="N463" s="10">
        <v>1178</v>
      </c>
      <c r="O463" s="2">
        <v>354</v>
      </c>
      <c r="P463" s="10">
        <f t="shared" si="169"/>
        <v>0.25976230899830222</v>
      </c>
      <c r="Q463" s="9">
        <f t="shared" si="170"/>
        <v>12.101247877758913</v>
      </c>
      <c r="R463" s="9">
        <f t="shared" si="171"/>
        <v>46.585849673202617</v>
      </c>
      <c r="S463" s="11">
        <f t="shared" si="172"/>
        <v>0.86440677966101698</v>
      </c>
      <c r="T463" s="11">
        <f t="shared" si="173"/>
        <v>0.1146067415730337</v>
      </c>
      <c r="U463" s="12">
        <v>0.64700000000000002</v>
      </c>
    </row>
    <row r="464" spans="1:21" outlineLevel="2" x14ac:dyDescent="0.25">
      <c r="A464" s="2" t="str">
        <f ca="1">LOOKUP(B464,'Time Frame'!$E$4:$E$9,'Time Frame'!$D$4:$D$9)</f>
        <v>6 Months</v>
      </c>
      <c r="B464" s="2">
        <f t="shared" ca="1" si="165"/>
        <v>217</v>
      </c>
      <c r="C464" s="6">
        <f t="shared" ca="1" si="166"/>
        <v>45569</v>
      </c>
      <c r="D464" s="6">
        <v>45352</v>
      </c>
      <c r="E464" s="2" t="s">
        <v>78</v>
      </c>
      <c r="F464" s="2" t="s">
        <v>52</v>
      </c>
      <c r="G464" s="3">
        <v>1120</v>
      </c>
      <c r="H464" s="3">
        <v>160.4450958041958</v>
      </c>
      <c r="I464" s="2">
        <v>86</v>
      </c>
      <c r="J464" s="11">
        <f t="shared" si="167"/>
        <v>0.53600890428556813</v>
      </c>
      <c r="K464" s="9">
        <v>7220.0293111888113</v>
      </c>
      <c r="L464" s="9">
        <v>1827.79</v>
      </c>
      <c r="M464" s="11">
        <f t="shared" si="168"/>
        <v>0.25315548195455262</v>
      </c>
      <c r="N464" s="10">
        <v>343.58</v>
      </c>
      <c r="O464" s="2">
        <v>199</v>
      </c>
      <c r="P464" s="10">
        <f t="shared" si="169"/>
        <v>0.25030560568135518</v>
      </c>
      <c r="Q464" s="9">
        <f t="shared" si="170"/>
        <v>5.3198381745153966</v>
      </c>
      <c r="R464" s="9">
        <f t="shared" si="171"/>
        <v>21.253372093023255</v>
      </c>
      <c r="S464" s="11">
        <f t="shared" si="172"/>
        <v>0.43216080402010049</v>
      </c>
      <c r="T464" s="11">
        <f t="shared" si="173"/>
        <v>7.678571428571429E-2</v>
      </c>
      <c r="U464" s="12">
        <v>0.52</v>
      </c>
    </row>
    <row r="465" spans="1:21" outlineLevel="2" x14ac:dyDescent="0.25">
      <c r="A465" s="2" t="str">
        <f ca="1">LOOKUP(B465,'Time Frame'!$E$4:$E$9,'Time Frame'!$D$4:$D$9)</f>
        <v>6 Months</v>
      </c>
      <c r="B465" s="2">
        <f t="shared" ca="1" si="165"/>
        <v>217</v>
      </c>
      <c r="C465" s="6">
        <f t="shared" ca="1" si="166"/>
        <v>45569</v>
      </c>
      <c r="D465" s="6">
        <v>45352</v>
      </c>
      <c r="E465" s="5" t="s">
        <v>78</v>
      </c>
      <c r="F465" s="2" t="s">
        <v>52</v>
      </c>
      <c r="G465" s="4">
        <v>1338</v>
      </c>
      <c r="H465" s="3">
        <v>172.76879297496868</v>
      </c>
      <c r="I465" s="2">
        <v>174</v>
      </c>
      <c r="J465" s="11">
        <f t="shared" si="167"/>
        <v>1.0071263276418774</v>
      </c>
      <c r="K465" s="9">
        <v>7774.5956838735901</v>
      </c>
      <c r="L465" s="9">
        <v>7115.37</v>
      </c>
      <c r="M465" s="11">
        <f t="shared" si="168"/>
        <v>0.91520772131713735</v>
      </c>
      <c r="N465" s="10">
        <v>322.8</v>
      </c>
      <c r="O465" s="2">
        <v>107</v>
      </c>
      <c r="P465" s="10">
        <f t="shared" si="169"/>
        <v>0.53903345724907059</v>
      </c>
      <c r="Q465" s="9">
        <f t="shared" si="170"/>
        <v>22.042657992565054</v>
      </c>
      <c r="R465" s="9">
        <f t="shared" si="171"/>
        <v>40.892931034482757</v>
      </c>
      <c r="S465" s="11">
        <f t="shared" si="172"/>
        <v>1.6261682242990654</v>
      </c>
      <c r="T465" s="11">
        <f t="shared" si="173"/>
        <v>0.13004484304932734</v>
      </c>
      <c r="U465" s="12">
        <v>0.64700000000000002</v>
      </c>
    </row>
    <row r="466" spans="1:21" outlineLevel="2" x14ac:dyDescent="0.25">
      <c r="A466" s="2" t="str">
        <f ca="1">LOOKUP(B466,'Time Frame'!$E$4:$E$9,'Time Frame'!$D$4:$D$9)</f>
        <v>6 Months</v>
      </c>
      <c r="B466" s="2">
        <f t="shared" ca="1" si="165"/>
        <v>217</v>
      </c>
      <c r="C466" s="6">
        <f t="shared" ca="1" si="166"/>
        <v>45569</v>
      </c>
      <c r="D466" s="6">
        <v>45352</v>
      </c>
      <c r="E466" s="2" t="s">
        <v>78</v>
      </c>
      <c r="F466" s="2" t="s">
        <v>52</v>
      </c>
      <c r="G466" s="3">
        <v>2220</v>
      </c>
      <c r="H466" s="3">
        <v>311.83683751881483</v>
      </c>
      <c r="I466" s="2">
        <v>238</v>
      </c>
      <c r="J466" s="11">
        <f t="shared" si="167"/>
        <v>0.76321964362417627</v>
      </c>
      <c r="K466" s="9">
        <v>14032.657688346668</v>
      </c>
      <c r="L466" s="9">
        <v>7175.88</v>
      </c>
      <c r="M466" s="11">
        <f t="shared" si="168"/>
        <v>0.51136998844909931</v>
      </c>
      <c r="N466" s="10">
        <v>523.42999999999995</v>
      </c>
      <c r="O466" s="2">
        <v>437</v>
      </c>
      <c r="P466" s="10">
        <f t="shared" si="169"/>
        <v>0.45469308216953563</v>
      </c>
      <c r="Q466" s="9">
        <f t="shared" si="170"/>
        <v>13.709340312935829</v>
      </c>
      <c r="R466" s="9">
        <f t="shared" si="171"/>
        <v>30.15075630252101</v>
      </c>
      <c r="S466" s="11">
        <f t="shared" si="172"/>
        <v>0.54462242562929064</v>
      </c>
      <c r="T466" s="11">
        <f t="shared" si="173"/>
        <v>0.10720720720720721</v>
      </c>
      <c r="U466" s="12">
        <v>0.55700000000000005</v>
      </c>
    </row>
    <row r="467" spans="1:21" outlineLevel="2" x14ac:dyDescent="0.25">
      <c r="A467" s="2" t="str">
        <f ca="1">LOOKUP(B467,'Time Frame'!$E$4:$E$9,'Time Frame'!$D$4:$D$9)</f>
        <v>6 Months</v>
      </c>
      <c r="B467" s="2">
        <f t="shared" ca="1" si="165"/>
        <v>217</v>
      </c>
      <c r="C467" s="6">
        <f t="shared" ca="1" si="166"/>
        <v>45569</v>
      </c>
      <c r="D467" s="6">
        <v>45352</v>
      </c>
      <c r="E467" s="2" t="s">
        <v>78</v>
      </c>
      <c r="F467" s="2" t="s">
        <v>52</v>
      </c>
      <c r="G467" s="3">
        <v>1602</v>
      </c>
      <c r="H467" s="3">
        <v>176.88807546066101</v>
      </c>
      <c r="I467" s="2">
        <v>131</v>
      </c>
      <c r="J467" s="11">
        <f t="shared" si="167"/>
        <v>0.74058129502988301</v>
      </c>
      <c r="K467" s="9">
        <v>7959.9633957297456</v>
      </c>
      <c r="L467" s="9">
        <v>4407.51</v>
      </c>
      <c r="M467" s="11">
        <f t="shared" si="168"/>
        <v>0.55370983268145202</v>
      </c>
      <c r="N467" s="10">
        <v>297.7</v>
      </c>
      <c r="O467" s="2">
        <v>171</v>
      </c>
      <c r="P467" s="10">
        <f t="shared" si="169"/>
        <v>0.44004030903594227</v>
      </c>
      <c r="Q467" s="9">
        <f t="shared" si="170"/>
        <v>14.805206583809206</v>
      </c>
      <c r="R467" s="9">
        <f t="shared" si="171"/>
        <v>33.645114503816792</v>
      </c>
      <c r="S467" s="11">
        <f t="shared" si="172"/>
        <v>0.76608187134502925</v>
      </c>
      <c r="T467" s="11">
        <f t="shared" si="173"/>
        <v>8.1772784019975037E-2</v>
      </c>
      <c r="U467" s="12">
        <v>0.64</v>
      </c>
    </row>
    <row r="468" spans="1:21" outlineLevel="2" x14ac:dyDescent="0.25">
      <c r="A468" s="2" t="str">
        <f ca="1">LOOKUP(B468,'Time Frame'!$E$4:$E$9,'Time Frame'!$D$4:$D$9)</f>
        <v>6 Months</v>
      </c>
      <c r="B468" s="2">
        <f t="shared" ca="1" si="165"/>
        <v>217</v>
      </c>
      <c r="C468" s="6">
        <f t="shared" ca="1" si="166"/>
        <v>45569</v>
      </c>
      <c r="D468" s="6">
        <v>45352</v>
      </c>
      <c r="E468" s="2" t="s">
        <v>78</v>
      </c>
      <c r="F468" s="2" t="s">
        <v>52</v>
      </c>
      <c r="G468" s="3">
        <v>2063</v>
      </c>
      <c r="H468" s="3">
        <v>271.80952905453682</v>
      </c>
      <c r="I468" s="2">
        <v>206</v>
      </c>
      <c r="J468" s="11">
        <f t="shared" si="167"/>
        <v>0.75788365741462815</v>
      </c>
      <c r="K468" s="9">
        <v>12231.428807454156</v>
      </c>
      <c r="L468" s="9">
        <v>4756.21</v>
      </c>
      <c r="M468" s="11">
        <f t="shared" si="168"/>
        <v>0.38885154587184778</v>
      </c>
      <c r="N468" s="10">
        <v>442.58</v>
      </c>
      <c r="O468" s="2">
        <v>343</v>
      </c>
      <c r="P468" s="10">
        <f t="shared" si="169"/>
        <v>0.46545257354602559</v>
      </c>
      <c r="Q468" s="9">
        <f t="shared" si="170"/>
        <v>10.746554295268652</v>
      </c>
      <c r="R468" s="9">
        <f t="shared" si="171"/>
        <v>23.088398058252427</v>
      </c>
      <c r="S468" s="11">
        <f t="shared" si="172"/>
        <v>0.6005830903790087</v>
      </c>
      <c r="T468" s="11">
        <f t="shared" si="173"/>
        <v>9.9854580707707224E-2</v>
      </c>
      <c r="U468" s="12">
        <v>0.52200000000000002</v>
      </c>
    </row>
    <row r="469" spans="1:21" outlineLevel="2" x14ac:dyDescent="0.25">
      <c r="A469" s="2" t="str">
        <f ca="1">LOOKUP(B469,'Time Frame'!$E$4:$E$9,'Time Frame'!$D$4:$D$9)</f>
        <v>6 Months</v>
      </c>
      <c r="B469" s="2">
        <f t="shared" ca="1" si="165"/>
        <v>217</v>
      </c>
      <c r="C469" s="6">
        <f t="shared" ca="1" si="166"/>
        <v>45569</v>
      </c>
      <c r="D469" s="6">
        <v>45352</v>
      </c>
      <c r="E469" s="2" t="s">
        <v>78</v>
      </c>
      <c r="F469" s="2" t="s">
        <v>52</v>
      </c>
      <c r="G469" s="3">
        <v>2648</v>
      </c>
      <c r="H469" s="3">
        <v>303.30650782256038</v>
      </c>
      <c r="I469" s="2">
        <v>276</v>
      </c>
      <c r="J469" s="11">
        <f t="shared" si="167"/>
        <v>0.90997058382098694</v>
      </c>
      <c r="K469" s="9">
        <v>13648.792852015216</v>
      </c>
      <c r="L469" s="9">
        <v>10618</v>
      </c>
      <c r="M469" s="11">
        <f t="shared" si="168"/>
        <v>0.77794425595903705</v>
      </c>
      <c r="N469" s="10">
        <v>425.42</v>
      </c>
      <c r="O469" s="2">
        <v>403</v>
      </c>
      <c r="P469" s="10">
        <f t="shared" si="169"/>
        <v>0.64877062667481544</v>
      </c>
      <c r="Q469" s="9">
        <f t="shared" si="170"/>
        <v>24.958864181279676</v>
      </c>
      <c r="R469" s="9">
        <f t="shared" si="171"/>
        <v>38.471014492753625</v>
      </c>
      <c r="S469" s="11">
        <f t="shared" si="172"/>
        <v>0.68486352357320102</v>
      </c>
      <c r="T469" s="11">
        <f t="shared" si="173"/>
        <v>0.10422960725075529</v>
      </c>
      <c r="U469" s="12">
        <v>0.627</v>
      </c>
    </row>
    <row r="470" spans="1:21" outlineLevel="2" x14ac:dyDescent="0.25">
      <c r="A470" s="2" t="str">
        <f ca="1">LOOKUP(B470,'Time Frame'!$E$4:$E$9,'Time Frame'!$D$4:$D$9)</f>
        <v>6 Months</v>
      </c>
      <c r="B470" s="2">
        <f t="shared" ca="1" si="165"/>
        <v>217</v>
      </c>
      <c r="C470" s="6">
        <f t="shared" ca="1" si="166"/>
        <v>45569</v>
      </c>
      <c r="D470" s="6">
        <v>45352</v>
      </c>
      <c r="E470" s="2" t="s">
        <v>78</v>
      </c>
      <c r="F470" s="2" t="s">
        <v>52</v>
      </c>
      <c r="G470" s="3">
        <v>3041</v>
      </c>
      <c r="H470" s="3">
        <v>382.88885713373361</v>
      </c>
      <c r="I470" s="2">
        <v>389</v>
      </c>
      <c r="J470" s="11">
        <f t="shared" si="167"/>
        <v>1.0159606182118064</v>
      </c>
      <c r="K470" s="9">
        <v>17229.998571018012</v>
      </c>
      <c r="L470" s="9">
        <v>14894.74</v>
      </c>
      <c r="M470" s="11">
        <f t="shared" si="168"/>
        <v>0.86446553890340594</v>
      </c>
      <c r="N470" s="10">
        <v>667.6</v>
      </c>
      <c r="O470" s="2">
        <v>569</v>
      </c>
      <c r="P470" s="10">
        <f t="shared" si="169"/>
        <v>0.58268424206111447</v>
      </c>
      <c r="Q470" s="9">
        <f t="shared" si="170"/>
        <v>22.310874775314559</v>
      </c>
      <c r="R470" s="9">
        <f t="shared" si="171"/>
        <v>38.289820051413884</v>
      </c>
      <c r="S470" s="11">
        <f t="shared" si="172"/>
        <v>0.68365553602811946</v>
      </c>
      <c r="T470" s="11">
        <f t="shared" si="173"/>
        <v>0.12791844787898718</v>
      </c>
      <c r="U470" s="12">
        <v>0.625</v>
      </c>
    </row>
    <row r="471" spans="1:21" outlineLevel="2" x14ac:dyDescent="0.25">
      <c r="A471" s="2" t="str">
        <f ca="1">LOOKUP(B471,'Time Frame'!$E$4:$E$9,'Time Frame'!$D$4:$D$9)</f>
        <v>6 Months</v>
      </c>
      <c r="B471" s="2">
        <f t="shared" ca="1" si="165"/>
        <v>217</v>
      </c>
      <c r="C471" s="6">
        <f t="shared" ca="1" si="166"/>
        <v>45569</v>
      </c>
      <c r="D471" s="6">
        <v>45352</v>
      </c>
      <c r="E471" s="5" t="s">
        <v>78</v>
      </c>
      <c r="F471" s="2" t="s">
        <v>52</v>
      </c>
      <c r="G471" s="4">
        <v>1027</v>
      </c>
      <c r="H471" s="3">
        <v>114.41382961558631</v>
      </c>
      <c r="I471" s="2">
        <v>78</v>
      </c>
      <c r="J471" s="11">
        <f t="shared" si="167"/>
        <v>0.68173576797550228</v>
      </c>
      <c r="K471" s="9">
        <v>5148.622332701384</v>
      </c>
      <c r="L471" s="9">
        <v>1898.9</v>
      </c>
      <c r="M471" s="11">
        <f t="shared" si="168"/>
        <v>0.3688171082076015</v>
      </c>
      <c r="N471" s="10">
        <v>329.4</v>
      </c>
      <c r="O471" s="2">
        <v>77</v>
      </c>
      <c r="P471" s="10">
        <f t="shared" si="169"/>
        <v>0.23679417122040075</v>
      </c>
      <c r="Q471" s="9">
        <f t="shared" si="170"/>
        <v>5.7647237401335767</v>
      </c>
      <c r="R471" s="9">
        <f t="shared" si="171"/>
        <v>24.344871794871796</v>
      </c>
      <c r="S471" s="11">
        <f t="shared" si="172"/>
        <v>1.0129870129870129</v>
      </c>
      <c r="T471" s="11">
        <f t="shared" si="173"/>
        <v>7.5949367088607597E-2</v>
      </c>
      <c r="U471" s="12">
        <v>0.66700000000000004</v>
      </c>
    </row>
    <row r="472" spans="1:21" outlineLevel="2" x14ac:dyDescent="0.25">
      <c r="A472" s="2" t="str">
        <f ca="1">LOOKUP(B472,'Time Frame'!$E$4:$E$9,'Time Frame'!$D$4:$D$9)</f>
        <v>6 Months</v>
      </c>
      <c r="B472" s="2">
        <f t="shared" ca="1" si="165"/>
        <v>217</v>
      </c>
      <c r="C472" s="6">
        <f t="shared" ca="1" si="166"/>
        <v>45569</v>
      </c>
      <c r="D472" s="6">
        <v>45352</v>
      </c>
      <c r="E472" s="2" t="s">
        <v>78</v>
      </c>
      <c r="F472" s="2" t="s">
        <v>52</v>
      </c>
      <c r="G472" s="3">
        <v>1044</v>
      </c>
      <c r="H472" s="3">
        <v>151.79005673445334</v>
      </c>
      <c r="I472" s="2">
        <v>118</v>
      </c>
      <c r="J472" s="11">
        <f t="shared" si="167"/>
        <v>0.77738952431141906</v>
      </c>
      <c r="K472" s="9">
        <v>6830.5525530504001</v>
      </c>
      <c r="L472" s="9">
        <v>3842.77</v>
      </c>
      <c r="M472" s="11">
        <f t="shared" si="168"/>
        <v>0.56258552586406629</v>
      </c>
      <c r="N472" s="10">
        <v>342.3</v>
      </c>
      <c r="O472" s="2">
        <v>155</v>
      </c>
      <c r="P472" s="10">
        <f t="shared" si="169"/>
        <v>0.34472684779433244</v>
      </c>
      <c r="Q472" s="9">
        <f t="shared" si="170"/>
        <v>11.226321939818872</v>
      </c>
      <c r="R472" s="9">
        <f t="shared" si="171"/>
        <v>32.565847457627122</v>
      </c>
      <c r="S472" s="11">
        <f t="shared" si="172"/>
        <v>0.76129032258064511</v>
      </c>
      <c r="T472" s="11">
        <f t="shared" si="173"/>
        <v>0.11302681992337164</v>
      </c>
      <c r="U472" s="12">
        <v>0.59299999999999997</v>
      </c>
    </row>
    <row r="473" spans="1:21" outlineLevel="2" x14ac:dyDescent="0.25">
      <c r="A473" s="2" t="str">
        <f ca="1">LOOKUP(B473,'Time Frame'!$E$4:$E$9,'Time Frame'!$D$4:$D$9)</f>
        <v>6 Months</v>
      </c>
      <c r="B473" s="2">
        <f t="shared" ca="1" si="165"/>
        <v>217</v>
      </c>
      <c r="C473" s="6">
        <f t="shared" ca="1" si="166"/>
        <v>45569</v>
      </c>
      <c r="D473" s="6">
        <v>45352</v>
      </c>
      <c r="E473" s="2" t="s">
        <v>78</v>
      </c>
      <c r="F473" s="2" t="s">
        <v>52</v>
      </c>
      <c r="G473" s="3">
        <v>1726</v>
      </c>
      <c r="H473" s="3">
        <v>186.84584884827424</v>
      </c>
      <c r="I473" s="2">
        <v>180</v>
      </c>
      <c r="J473" s="11">
        <f t="shared" si="167"/>
        <v>0.96336097970347023</v>
      </c>
      <c r="K473" s="9">
        <v>8408.0631981723418</v>
      </c>
      <c r="L473" s="9">
        <v>4826.45</v>
      </c>
      <c r="M473" s="11">
        <f t="shared" si="168"/>
        <v>0.57402637043084115</v>
      </c>
      <c r="N473" s="10">
        <v>365.88</v>
      </c>
      <c r="O473" s="2">
        <v>251</v>
      </c>
      <c r="P473" s="10">
        <f t="shared" si="169"/>
        <v>0.49196457855034437</v>
      </c>
      <c r="Q473" s="9">
        <f t="shared" si="170"/>
        <v>13.191346889690609</v>
      </c>
      <c r="R473" s="9">
        <f t="shared" si="171"/>
        <v>26.813611111111111</v>
      </c>
      <c r="S473" s="11">
        <f t="shared" si="172"/>
        <v>0.71713147410358569</v>
      </c>
      <c r="T473" s="11">
        <f t="shared" si="173"/>
        <v>0.10428736964078796</v>
      </c>
      <c r="U473" s="12">
        <v>0.76500000000000001</v>
      </c>
    </row>
    <row r="474" spans="1:21" outlineLevel="1" x14ac:dyDescent="0.25">
      <c r="A474" s="2" t="str">
        <f ca="1">LOOKUP(B474,'Time Frame'!$E$4:$E$9,'Time Frame'!$D$4:$D$9)</f>
        <v>6 Months</v>
      </c>
      <c r="B474" s="2">
        <f t="shared" ca="1" si="165"/>
        <v>217</v>
      </c>
      <c r="C474" s="6">
        <f t="shared" ca="1" si="166"/>
        <v>45569</v>
      </c>
      <c r="D474" s="6">
        <v>45352</v>
      </c>
      <c r="E474" s="2" t="s">
        <v>78</v>
      </c>
      <c r="F474" s="13" t="s">
        <v>52</v>
      </c>
      <c r="G474" s="3">
        <f t="shared" ref="G474:I474" si="174">SUM(G435:G473)</f>
        <v>74912</v>
      </c>
      <c r="H474" s="3">
        <f t="shared" si="174"/>
        <v>9470.8842379660964</v>
      </c>
      <c r="I474" s="3">
        <f t="shared" si="174"/>
        <v>8297</v>
      </c>
      <c r="J474" s="11">
        <f t="shared" si="167"/>
        <v>0.87605336434582037</v>
      </c>
      <c r="K474" s="9">
        <f t="shared" ref="K474:L474" si="175">SUM(K435:K473)</f>
        <v>426189.79070847435</v>
      </c>
      <c r="L474" s="9">
        <f t="shared" si="175"/>
        <v>300209.34000000008</v>
      </c>
      <c r="M474" s="11">
        <f t="shared" si="168"/>
        <v>0.70440293630907647</v>
      </c>
      <c r="N474" s="10">
        <f t="shared" ref="N474:O474" si="176">SUM(N435:N473)</f>
        <v>18567.879999999997</v>
      </c>
      <c r="O474" s="10">
        <f t="shared" si="176"/>
        <v>11035</v>
      </c>
      <c r="P474" s="10">
        <f t="shared" si="169"/>
        <v>0.44684692059621245</v>
      </c>
      <c r="Q474" s="9">
        <f t="shared" si="170"/>
        <v>16.168207679067301</v>
      </c>
      <c r="R474" s="9">
        <f t="shared" si="171"/>
        <v>36.182878148728463</v>
      </c>
      <c r="S474" s="11">
        <f t="shared" si="172"/>
        <v>0.751880380607159</v>
      </c>
      <c r="T474" s="11">
        <f t="shared" si="173"/>
        <v>0.11075662110209313</v>
      </c>
      <c r="U474" s="12">
        <v>0.58269230769230751</v>
      </c>
    </row>
    <row r="475" spans="1:21" outlineLevel="2" x14ac:dyDescent="0.25">
      <c r="A475" s="2" t="str">
        <f ca="1">LOOKUP(B475,'Time Frame'!$E$4:$E$9,'Time Frame'!$D$4:$D$9)</f>
        <v>6 Months</v>
      </c>
      <c r="B475" s="2">
        <f t="shared" ca="1" si="165"/>
        <v>217</v>
      </c>
      <c r="C475" s="6">
        <f t="shared" ca="1" si="166"/>
        <v>45569</v>
      </c>
      <c r="D475" s="6">
        <v>45352</v>
      </c>
      <c r="E475" s="2" t="s">
        <v>116</v>
      </c>
      <c r="F475" s="2" t="s">
        <v>35</v>
      </c>
      <c r="G475" s="3">
        <v>952</v>
      </c>
      <c r="H475" s="3">
        <v>166.27894230769232</v>
      </c>
      <c r="I475" s="2">
        <v>119</v>
      </c>
      <c r="J475" s="11">
        <f t="shared" si="167"/>
        <v>0.71566488425091979</v>
      </c>
      <c r="K475" s="9">
        <v>7482.5524038461544</v>
      </c>
      <c r="L475" s="9">
        <v>4663.75</v>
      </c>
      <c r="M475" s="11">
        <f t="shared" si="168"/>
        <v>0.62328330605513116</v>
      </c>
      <c r="N475" s="10">
        <v>299.32</v>
      </c>
      <c r="O475" s="2">
        <v>117</v>
      </c>
      <c r="P475" s="10">
        <f t="shared" si="169"/>
        <v>0.39756782039289057</v>
      </c>
      <c r="Q475" s="9">
        <f t="shared" si="170"/>
        <v>15.581150608044902</v>
      </c>
      <c r="R475" s="9">
        <f t="shared" si="171"/>
        <v>39.191176470588232</v>
      </c>
      <c r="S475" s="11">
        <f t="shared" si="172"/>
        <v>1.017094017094017</v>
      </c>
      <c r="T475" s="11">
        <f t="shared" si="173"/>
        <v>0.125</v>
      </c>
      <c r="U475" s="12">
        <v>0.629</v>
      </c>
    </row>
    <row r="476" spans="1:21" outlineLevel="2" x14ac:dyDescent="0.25">
      <c r="A476" s="2" t="str">
        <f ca="1">LOOKUP(B476,'Time Frame'!$E$4:$E$9,'Time Frame'!$D$4:$D$9)</f>
        <v>6 Months</v>
      </c>
      <c r="B476" s="2">
        <f t="shared" ca="1" si="165"/>
        <v>217</v>
      </c>
      <c r="C476" s="6">
        <f t="shared" ca="1" si="166"/>
        <v>45569</v>
      </c>
      <c r="D476" s="6">
        <v>45352</v>
      </c>
      <c r="E476" s="2" t="s">
        <v>116</v>
      </c>
      <c r="F476" s="2" t="s">
        <v>35</v>
      </c>
      <c r="G476" s="3">
        <v>1761</v>
      </c>
      <c r="H476" s="3">
        <v>238.44288461538463</v>
      </c>
      <c r="I476" s="2">
        <v>137</v>
      </c>
      <c r="J476" s="11">
        <f t="shared" si="167"/>
        <v>0.57456107453566929</v>
      </c>
      <c r="K476" s="9">
        <v>10729.929807692308</v>
      </c>
      <c r="L476" s="9">
        <v>4215.22</v>
      </c>
      <c r="M476" s="11">
        <f t="shared" si="168"/>
        <v>0.39284693148487332</v>
      </c>
      <c r="N476" s="10">
        <v>303.47000000000003</v>
      </c>
      <c r="O476" s="2">
        <v>133</v>
      </c>
      <c r="P476" s="10">
        <f t="shared" si="169"/>
        <v>0.45144495337265622</v>
      </c>
      <c r="Q476" s="9">
        <f t="shared" si="170"/>
        <v>13.890071506244439</v>
      </c>
      <c r="R476" s="9">
        <f t="shared" si="171"/>
        <v>30.768029197080295</v>
      </c>
      <c r="S476" s="11">
        <f t="shared" si="172"/>
        <v>1.0300751879699248</v>
      </c>
      <c r="T476" s="11">
        <f t="shared" si="173"/>
        <v>7.7796706416808636E-2</v>
      </c>
      <c r="U476" s="12">
        <v>0.57299999999999995</v>
      </c>
    </row>
    <row r="477" spans="1:21" outlineLevel="2" x14ac:dyDescent="0.25">
      <c r="A477" s="2" t="str">
        <f ca="1">LOOKUP(B477,'Time Frame'!$E$4:$E$9,'Time Frame'!$D$4:$D$9)</f>
        <v>6 Months</v>
      </c>
      <c r="B477" s="2">
        <f t="shared" ca="1" si="165"/>
        <v>217</v>
      </c>
      <c r="C477" s="6">
        <f t="shared" ca="1" si="166"/>
        <v>45569</v>
      </c>
      <c r="D477" s="6">
        <v>45352</v>
      </c>
      <c r="E477" s="2" t="s">
        <v>116</v>
      </c>
      <c r="F477" s="2" t="s">
        <v>35</v>
      </c>
      <c r="G477" s="3">
        <v>1090</v>
      </c>
      <c r="H477" s="3">
        <v>182.58894230769232</v>
      </c>
      <c r="I477" s="2">
        <v>143</v>
      </c>
      <c r="J477" s="11">
        <f t="shared" si="167"/>
        <v>0.78317995708097998</v>
      </c>
      <c r="K477" s="9">
        <v>8216.5024038461543</v>
      </c>
      <c r="L477" s="9">
        <v>6238.55</v>
      </c>
      <c r="M477" s="11">
        <f t="shared" si="168"/>
        <v>0.75927075699262592</v>
      </c>
      <c r="N477" s="10">
        <v>306.08</v>
      </c>
      <c r="O477" s="2">
        <v>99</v>
      </c>
      <c r="P477" s="10">
        <f t="shared" si="169"/>
        <v>0.46719811813904866</v>
      </c>
      <c r="Q477" s="9">
        <f t="shared" si="170"/>
        <v>20.382089649764769</v>
      </c>
      <c r="R477" s="9">
        <f t="shared" si="171"/>
        <v>43.626223776223775</v>
      </c>
      <c r="S477" s="11">
        <f t="shared" si="172"/>
        <v>1.4444444444444444</v>
      </c>
      <c r="T477" s="11">
        <f t="shared" si="173"/>
        <v>0.13119266055045872</v>
      </c>
      <c r="U477" s="12">
        <v>0.70199999999999996</v>
      </c>
    </row>
    <row r="478" spans="1:21" outlineLevel="2" x14ac:dyDescent="0.25">
      <c r="A478" s="2" t="str">
        <f ca="1">LOOKUP(B478,'Time Frame'!$E$4:$E$9,'Time Frame'!$D$4:$D$9)</f>
        <v>6 Months</v>
      </c>
      <c r="B478" s="2">
        <f t="shared" ca="1" si="165"/>
        <v>217</v>
      </c>
      <c r="C478" s="6">
        <f t="shared" ca="1" si="166"/>
        <v>45569</v>
      </c>
      <c r="D478" s="6">
        <v>45352</v>
      </c>
      <c r="E478" s="2" t="s">
        <v>116</v>
      </c>
      <c r="F478" s="2" t="s">
        <v>35</v>
      </c>
      <c r="G478" s="3">
        <v>2028</v>
      </c>
      <c r="H478" s="3">
        <v>278.05548076923083</v>
      </c>
      <c r="I478" s="2">
        <v>142</v>
      </c>
      <c r="J478" s="11">
        <f t="shared" si="167"/>
        <v>0.51068944804526761</v>
      </c>
      <c r="K478" s="9">
        <v>12512.496634615387</v>
      </c>
      <c r="L478" s="9">
        <v>7560.59</v>
      </c>
      <c r="M478" s="11">
        <f t="shared" si="168"/>
        <v>0.60424311956127852</v>
      </c>
      <c r="N478" s="10">
        <v>402.77</v>
      </c>
      <c r="O478" s="2">
        <v>133</v>
      </c>
      <c r="P478" s="10">
        <f t="shared" si="169"/>
        <v>0.35255853216475908</v>
      </c>
      <c r="Q478" s="9">
        <f t="shared" si="170"/>
        <v>18.771482483799687</v>
      </c>
      <c r="R478" s="9">
        <f t="shared" si="171"/>
        <v>53.243591549295779</v>
      </c>
      <c r="S478" s="11">
        <f t="shared" si="172"/>
        <v>1.0676691729323309</v>
      </c>
      <c r="T478" s="11">
        <f t="shared" si="173"/>
        <v>7.0019723865877709E-2</v>
      </c>
      <c r="U478" s="12">
        <v>0.59299999999999997</v>
      </c>
    </row>
    <row r="479" spans="1:21" outlineLevel="2" x14ac:dyDescent="0.25">
      <c r="A479" s="2" t="str">
        <f ca="1">LOOKUP(B479,'Time Frame'!$E$4:$E$9,'Time Frame'!$D$4:$D$9)</f>
        <v>6 Months</v>
      </c>
      <c r="B479" s="2">
        <f t="shared" ca="1" si="165"/>
        <v>217</v>
      </c>
      <c r="C479" s="6">
        <f t="shared" ca="1" si="166"/>
        <v>45569</v>
      </c>
      <c r="D479" s="6">
        <v>45352</v>
      </c>
      <c r="E479" s="5" t="s">
        <v>116</v>
      </c>
      <c r="F479" s="2" t="s">
        <v>35</v>
      </c>
      <c r="G479" s="4">
        <v>688</v>
      </c>
      <c r="H479" s="3">
        <v>88.76</v>
      </c>
      <c r="I479" s="2">
        <v>104</v>
      </c>
      <c r="J479" s="11">
        <f t="shared" si="167"/>
        <v>1.1716989634970707</v>
      </c>
      <c r="K479" s="9">
        <v>3994.2000000000003</v>
      </c>
      <c r="L479" s="9">
        <v>3261.32</v>
      </c>
      <c r="M479" s="11">
        <f t="shared" si="168"/>
        <v>0.81651394522056986</v>
      </c>
      <c r="N479" s="10">
        <v>300.89999999999998</v>
      </c>
      <c r="O479" s="2">
        <v>83</v>
      </c>
      <c r="P479" s="10">
        <f t="shared" si="169"/>
        <v>0.34562977733466271</v>
      </c>
      <c r="Q479" s="9">
        <f t="shared" si="170"/>
        <v>10.838551013625791</v>
      </c>
      <c r="R479" s="9">
        <f t="shared" si="171"/>
        <v>31.358846153846155</v>
      </c>
      <c r="S479" s="11">
        <f t="shared" si="172"/>
        <v>1.2530120481927711</v>
      </c>
      <c r="T479" s="11">
        <f t="shared" si="173"/>
        <v>0.15116279069767441</v>
      </c>
      <c r="U479" s="12">
        <v>0.60399999999999998</v>
      </c>
    </row>
    <row r="480" spans="1:21" outlineLevel="2" x14ac:dyDescent="0.25">
      <c r="A480" s="2" t="str">
        <f ca="1">LOOKUP(B480,'Time Frame'!$E$4:$E$9,'Time Frame'!$D$4:$D$9)</f>
        <v>6 Months</v>
      </c>
      <c r="B480" s="2">
        <f t="shared" ca="1" si="165"/>
        <v>217</v>
      </c>
      <c r="C480" s="6">
        <f t="shared" ca="1" si="166"/>
        <v>45569</v>
      </c>
      <c r="D480" s="6">
        <v>45352</v>
      </c>
      <c r="E480" s="2" t="s">
        <v>116</v>
      </c>
      <c r="F480" s="2" t="s">
        <v>35</v>
      </c>
      <c r="G480" s="3">
        <v>1311</v>
      </c>
      <c r="H480" s="3">
        <v>214.68596153846156</v>
      </c>
      <c r="I480" s="2">
        <v>250</v>
      </c>
      <c r="J480" s="11">
        <f t="shared" si="167"/>
        <v>1.1644916053591694</v>
      </c>
      <c r="K480" s="9">
        <v>9660.8682692307702</v>
      </c>
      <c r="L480" s="9">
        <v>5593.66</v>
      </c>
      <c r="M480" s="11">
        <f t="shared" si="168"/>
        <v>0.5790017878429663</v>
      </c>
      <c r="N480" s="10">
        <v>594.91999999999996</v>
      </c>
      <c r="O480" s="2">
        <v>369</v>
      </c>
      <c r="P480" s="10">
        <f t="shared" si="169"/>
        <v>0.42022456800914409</v>
      </c>
      <c r="Q480" s="9">
        <f t="shared" si="170"/>
        <v>9.4023734283601161</v>
      </c>
      <c r="R480" s="9">
        <f t="shared" si="171"/>
        <v>22.374639999999999</v>
      </c>
      <c r="S480" s="11">
        <f t="shared" si="172"/>
        <v>0.6775067750677507</v>
      </c>
      <c r="T480" s="11">
        <f t="shared" si="173"/>
        <v>0.19069412662090007</v>
      </c>
      <c r="U480" s="12">
        <v>0.61880000000000002</v>
      </c>
    </row>
    <row r="481" spans="1:21" outlineLevel="2" x14ac:dyDescent="0.25">
      <c r="A481" s="2" t="str">
        <f ca="1">LOOKUP(B481,'Time Frame'!$E$4:$E$9,'Time Frame'!$D$4:$D$9)</f>
        <v>6 Months</v>
      </c>
      <c r="B481" s="2">
        <f t="shared" ca="1" si="165"/>
        <v>217</v>
      </c>
      <c r="C481" s="6">
        <f t="shared" ca="1" si="166"/>
        <v>45569</v>
      </c>
      <c r="D481" s="6">
        <v>45352</v>
      </c>
      <c r="E481" s="2" t="s">
        <v>116</v>
      </c>
      <c r="F481" s="2" t="s">
        <v>35</v>
      </c>
      <c r="G481" s="3">
        <v>954</v>
      </c>
      <c r="H481" s="3">
        <v>125.01528846153846</v>
      </c>
      <c r="I481" s="2">
        <v>163</v>
      </c>
      <c r="J481" s="11">
        <f t="shared" si="167"/>
        <v>1.3038405302736049</v>
      </c>
      <c r="K481" s="9">
        <v>5625.6879807692303</v>
      </c>
      <c r="L481" s="9">
        <v>5895.3</v>
      </c>
      <c r="M481" s="11">
        <f t="shared" si="168"/>
        <v>1.0479251640248104</v>
      </c>
      <c r="N481" s="10">
        <v>304.42</v>
      </c>
      <c r="O481" s="2">
        <v>212</v>
      </c>
      <c r="P481" s="10">
        <f t="shared" si="169"/>
        <v>0.53544445174430066</v>
      </c>
      <c r="Q481" s="9">
        <f t="shared" si="170"/>
        <v>19.365678996123776</v>
      </c>
      <c r="R481" s="9">
        <f t="shared" si="171"/>
        <v>36.16748466257669</v>
      </c>
      <c r="S481" s="11">
        <f t="shared" si="172"/>
        <v>0.76886792452830188</v>
      </c>
      <c r="T481" s="11">
        <f t="shared" si="173"/>
        <v>0.17085953878406709</v>
      </c>
      <c r="U481" s="12">
        <v>0.6</v>
      </c>
    </row>
    <row r="482" spans="1:21" outlineLevel="2" x14ac:dyDescent="0.25">
      <c r="A482" s="2" t="str">
        <f ca="1">LOOKUP(B482,'Time Frame'!$E$4:$E$9,'Time Frame'!$D$4:$D$9)</f>
        <v>6 Months</v>
      </c>
      <c r="B482" s="2">
        <f t="shared" ca="1" si="165"/>
        <v>217</v>
      </c>
      <c r="C482" s="6">
        <f t="shared" ca="1" si="166"/>
        <v>45569</v>
      </c>
      <c r="D482" s="6">
        <v>45352</v>
      </c>
      <c r="E482" s="2" t="s">
        <v>116</v>
      </c>
      <c r="F482" s="2" t="s">
        <v>35</v>
      </c>
      <c r="G482" s="3">
        <v>1196</v>
      </c>
      <c r="H482" s="3">
        <v>218.74798076923079</v>
      </c>
      <c r="I482" s="2">
        <v>254</v>
      </c>
      <c r="J482" s="11">
        <f t="shared" si="167"/>
        <v>1.1611535754835538</v>
      </c>
      <c r="K482" s="9">
        <v>9843.6591346153855</v>
      </c>
      <c r="L482" s="9">
        <v>8585.73</v>
      </c>
      <c r="M482" s="11">
        <f t="shared" si="168"/>
        <v>0.87220919401893371</v>
      </c>
      <c r="N482" s="10">
        <v>522.41999999999996</v>
      </c>
      <c r="O482" s="2">
        <v>297</v>
      </c>
      <c r="P482" s="10">
        <f t="shared" si="169"/>
        <v>0.48619884384211942</v>
      </c>
      <c r="Q482" s="9">
        <f t="shared" si="170"/>
        <v>16.434535431262205</v>
      </c>
      <c r="R482" s="9">
        <f t="shared" si="171"/>
        <v>33.802086614173227</v>
      </c>
      <c r="S482" s="11">
        <f t="shared" si="172"/>
        <v>0.85521885521885521</v>
      </c>
      <c r="T482" s="11">
        <f t="shared" si="173"/>
        <v>0.21237458193979933</v>
      </c>
      <c r="U482" s="12">
        <v>0.56999999999999995</v>
      </c>
    </row>
    <row r="483" spans="1:21" outlineLevel="2" x14ac:dyDescent="0.25">
      <c r="A483" s="2" t="str">
        <f ca="1">LOOKUP(B483,'Time Frame'!$E$4:$E$9,'Time Frame'!$D$4:$D$9)</f>
        <v>6 Months</v>
      </c>
      <c r="B483" s="2">
        <f t="shared" ca="1" si="165"/>
        <v>217</v>
      </c>
      <c r="C483" s="6">
        <f t="shared" ca="1" si="166"/>
        <v>45569</v>
      </c>
      <c r="D483" s="6">
        <v>45352</v>
      </c>
      <c r="E483" s="2" t="s">
        <v>116</v>
      </c>
      <c r="F483" s="2" t="s">
        <v>35</v>
      </c>
      <c r="G483" s="3">
        <v>1178</v>
      </c>
      <c r="H483" s="3">
        <v>199.66288461538463</v>
      </c>
      <c r="I483" s="2">
        <v>127</v>
      </c>
      <c r="J483" s="11">
        <f t="shared" si="167"/>
        <v>0.63607214853498251</v>
      </c>
      <c r="K483" s="9">
        <v>8984.8298076923074</v>
      </c>
      <c r="L483" s="9">
        <v>5119.17</v>
      </c>
      <c r="M483" s="11">
        <f t="shared" si="168"/>
        <v>0.56975703597827243</v>
      </c>
      <c r="N483" s="10">
        <v>325.58</v>
      </c>
      <c r="O483" s="2">
        <v>190</v>
      </c>
      <c r="P483" s="10">
        <f t="shared" si="169"/>
        <v>0.39007310031328707</v>
      </c>
      <c r="Q483" s="9">
        <f t="shared" si="170"/>
        <v>15.723232385281651</v>
      </c>
      <c r="R483" s="9">
        <f t="shared" si="171"/>
        <v>40.308425196850393</v>
      </c>
      <c r="S483" s="11">
        <f t="shared" si="172"/>
        <v>0.66842105263157892</v>
      </c>
      <c r="T483" s="11">
        <f t="shared" si="173"/>
        <v>0.10780984719864177</v>
      </c>
      <c r="U483" s="12">
        <v>0.48199999999999998</v>
      </c>
    </row>
    <row r="484" spans="1:21" outlineLevel="1" x14ac:dyDescent="0.25">
      <c r="A484" s="2" t="str">
        <f ca="1">LOOKUP(B484,'Time Frame'!$E$4:$E$9,'Time Frame'!$D$4:$D$9)</f>
        <v>6 Months</v>
      </c>
      <c r="B484" s="2">
        <f t="shared" ca="1" si="165"/>
        <v>217</v>
      </c>
      <c r="C484" s="6">
        <f t="shared" ca="1" si="166"/>
        <v>45569</v>
      </c>
      <c r="D484" s="6">
        <v>45352</v>
      </c>
      <c r="E484" s="2" t="s">
        <v>116</v>
      </c>
      <c r="F484" s="13" t="s">
        <v>35</v>
      </c>
      <c r="G484" s="3">
        <f t="shared" ref="G484:I484" si="177">SUM(G475:G483)</f>
        <v>11158</v>
      </c>
      <c r="H484" s="3">
        <f t="shared" si="177"/>
        <v>1712.2383653846152</v>
      </c>
      <c r="I484" s="3">
        <f t="shared" si="177"/>
        <v>1439</v>
      </c>
      <c r="J484" s="11">
        <f t="shared" si="167"/>
        <v>0.84042036967017819</v>
      </c>
      <c r="K484" s="9">
        <f t="shared" ref="K484:L484" si="178">SUM(K475:K483)</f>
        <v>77050.726442307699</v>
      </c>
      <c r="L484" s="9">
        <f t="shared" si="178"/>
        <v>51133.289999999994</v>
      </c>
      <c r="M484" s="11">
        <f t="shared" si="168"/>
        <v>0.66363151083703831</v>
      </c>
      <c r="N484" s="10">
        <f t="shared" ref="N484:O484" si="179">SUM(N475:N483)</f>
        <v>3359.88</v>
      </c>
      <c r="O484" s="10">
        <f t="shared" si="179"/>
        <v>1633</v>
      </c>
      <c r="P484" s="10">
        <f t="shared" si="169"/>
        <v>0.42828910556329391</v>
      </c>
      <c r="Q484" s="9">
        <f t="shared" si="170"/>
        <v>15.218784599449977</v>
      </c>
      <c r="R484" s="9">
        <f t="shared" si="171"/>
        <v>35.533905489923555</v>
      </c>
      <c r="S484" s="11">
        <f t="shared" si="172"/>
        <v>0.88120024494794857</v>
      </c>
      <c r="T484" s="11">
        <f t="shared" si="173"/>
        <v>0.12896576447392005</v>
      </c>
      <c r="U484" s="12">
        <v>0.59686666666666666</v>
      </c>
    </row>
    <row r="485" spans="1:21" outlineLevel="2" x14ac:dyDescent="0.25">
      <c r="A485" s="2" t="str">
        <f ca="1">LOOKUP(B485,'Time Frame'!$E$4:$E$9,'Time Frame'!$D$4:$D$9)</f>
        <v>6 Months</v>
      </c>
      <c r="B485" s="2">
        <f t="shared" ca="1" si="165"/>
        <v>217</v>
      </c>
      <c r="C485" s="6">
        <f t="shared" ca="1" si="166"/>
        <v>45569</v>
      </c>
      <c r="D485" s="6">
        <v>45352</v>
      </c>
      <c r="E485" s="5" t="s">
        <v>165</v>
      </c>
      <c r="F485" s="2" t="s">
        <v>35</v>
      </c>
      <c r="G485" s="4">
        <v>1842</v>
      </c>
      <c r="H485" s="3">
        <v>167.25119684984972</v>
      </c>
      <c r="I485" s="2">
        <v>136</v>
      </c>
      <c r="J485" s="11">
        <f t="shared" si="167"/>
        <v>0.81314814220489207</v>
      </c>
      <c r="K485" s="9">
        <v>6690.047873993989</v>
      </c>
      <c r="L485" s="9">
        <v>3224.87</v>
      </c>
      <c r="M485" s="11">
        <f t="shared" si="168"/>
        <v>0.48203989877799452</v>
      </c>
      <c r="N485" s="10">
        <v>392.7</v>
      </c>
      <c r="O485" s="2">
        <v>226</v>
      </c>
      <c r="P485" s="10">
        <f t="shared" si="169"/>
        <v>0.34632034632034631</v>
      </c>
      <c r="Q485" s="9">
        <f t="shared" si="170"/>
        <v>8.2120448179271701</v>
      </c>
      <c r="R485" s="9">
        <f t="shared" si="171"/>
        <v>23.712279411764705</v>
      </c>
      <c r="S485" s="11">
        <f t="shared" si="172"/>
        <v>0.60176991150442483</v>
      </c>
      <c r="T485" s="11">
        <f t="shared" si="173"/>
        <v>7.38327904451683E-2</v>
      </c>
      <c r="U485" s="12">
        <v>0.66</v>
      </c>
    </row>
    <row r="486" spans="1:21" outlineLevel="2" x14ac:dyDescent="0.25">
      <c r="A486" s="2" t="str">
        <f ca="1">LOOKUP(B486,'Time Frame'!$E$4:$E$9,'Time Frame'!$D$4:$D$9)</f>
        <v>6 Months</v>
      </c>
      <c r="B486" s="2">
        <f t="shared" ca="1" si="165"/>
        <v>217</v>
      </c>
      <c r="C486" s="6">
        <f t="shared" ca="1" si="166"/>
        <v>45569</v>
      </c>
      <c r="D486" s="6">
        <v>45352</v>
      </c>
      <c r="E486" s="5" t="s">
        <v>165</v>
      </c>
      <c r="F486" s="2" t="s">
        <v>35</v>
      </c>
      <c r="G486" s="4">
        <v>2848</v>
      </c>
      <c r="H486" s="3">
        <v>261.96851993262214</v>
      </c>
      <c r="I486" s="2">
        <v>318</v>
      </c>
      <c r="J486" s="11">
        <f t="shared" si="167"/>
        <v>1.2138863100107946</v>
      </c>
      <c r="K486" s="9">
        <v>10478.740797304887</v>
      </c>
      <c r="L486" s="9">
        <v>11247.39</v>
      </c>
      <c r="M486" s="11">
        <f t="shared" si="168"/>
        <v>1.0733532031723514</v>
      </c>
      <c r="N486" s="10">
        <v>863.13</v>
      </c>
      <c r="O486" s="2">
        <v>370</v>
      </c>
      <c r="P486" s="10">
        <f t="shared" si="169"/>
        <v>0.36842654061381253</v>
      </c>
      <c r="Q486" s="9">
        <f t="shared" si="170"/>
        <v>13.030933926523234</v>
      </c>
      <c r="R486" s="9">
        <f t="shared" si="171"/>
        <v>35.369150943396228</v>
      </c>
      <c r="S486" s="11">
        <f t="shared" si="172"/>
        <v>0.85945945945945945</v>
      </c>
      <c r="T486" s="11">
        <f t="shared" si="173"/>
        <v>0.11165730337078651</v>
      </c>
      <c r="U486" s="12">
        <v>0.56999999999999995</v>
      </c>
    </row>
    <row r="487" spans="1:21" outlineLevel="2" x14ac:dyDescent="0.25">
      <c r="A487" s="2" t="str">
        <f ca="1">LOOKUP(B487,'Time Frame'!$E$4:$E$9,'Time Frame'!$D$4:$D$9)</f>
        <v>6 Months</v>
      </c>
      <c r="B487" s="2">
        <f t="shared" ca="1" si="165"/>
        <v>217</v>
      </c>
      <c r="C487" s="6">
        <f t="shared" ca="1" si="166"/>
        <v>45569</v>
      </c>
      <c r="D487" s="6">
        <v>45352</v>
      </c>
      <c r="E487" s="5" t="s">
        <v>165</v>
      </c>
      <c r="F487" s="2" t="s">
        <v>35</v>
      </c>
      <c r="G487" s="4">
        <v>1450</v>
      </c>
      <c r="H487" s="3">
        <v>158.91903814049053</v>
      </c>
      <c r="I487" s="2">
        <v>143</v>
      </c>
      <c r="J487" s="11">
        <f t="shared" si="167"/>
        <v>0.89982925691749094</v>
      </c>
      <c r="K487" s="9">
        <v>6356.7615256196214</v>
      </c>
      <c r="L487" s="9">
        <v>5710.23</v>
      </c>
      <c r="M487" s="11">
        <f t="shared" si="168"/>
        <v>0.8982923107916021</v>
      </c>
      <c r="N487" s="10">
        <v>704.63</v>
      </c>
      <c r="O487" s="2">
        <v>268</v>
      </c>
      <c r="P487" s="10">
        <f t="shared" si="169"/>
        <v>0.20294338872883641</v>
      </c>
      <c r="Q487" s="9">
        <f t="shared" si="170"/>
        <v>8.1038701162312137</v>
      </c>
      <c r="R487" s="9">
        <f t="shared" si="171"/>
        <v>39.931678321678319</v>
      </c>
      <c r="S487" s="11">
        <f t="shared" si="172"/>
        <v>0.53358208955223885</v>
      </c>
      <c r="T487" s="11">
        <f t="shared" si="173"/>
        <v>9.8620689655172414E-2</v>
      </c>
      <c r="U487" s="12">
        <v>0.54300000000000004</v>
      </c>
    </row>
    <row r="488" spans="1:21" outlineLevel="2" x14ac:dyDescent="0.25">
      <c r="A488" s="2" t="str">
        <f ca="1">LOOKUP(B488,'Time Frame'!$E$4:$E$9,'Time Frame'!$D$4:$D$9)</f>
        <v>6 Months</v>
      </c>
      <c r="B488" s="2">
        <f t="shared" ca="1" si="165"/>
        <v>217</v>
      </c>
      <c r="C488" s="6">
        <f t="shared" ca="1" si="166"/>
        <v>45569</v>
      </c>
      <c r="D488" s="6">
        <v>45352</v>
      </c>
      <c r="E488" s="5" t="s">
        <v>165</v>
      </c>
      <c r="F488" s="2" t="s">
        <v>35</v>
      </c>
      <c r="G488" s="4">
        <v>1398</v>
      </c>
      <c r="H488" s="3">
        <v>102.18548307692308</v>
      </c>
      <c r="I488" s="2">
        <v>80</v>
      </c>
      <c r="J488" s="11">
        <f t="shared" si="167"/>
        <v>0.78289007000904121</v>
      </c>
      <c r="K488" s="9">
        <v>4087.4193230769233</v>
      </c>
      <c r="L488" s="9">
        <v>2412.44</v>
      </c>
      <c r="M488" s="11">
        <f t="shared" si="168"/>
        <v>0.59021103765394101</v>
      </c>
      <c r="N488" s="10">
        <v>431.8</v>
      </c>
      <c r="O488" s="2">
        <v>193</v>
      </c>
      <c r="P488" s="10">
        <f t="shared" si="169"/>
        <v>0.18527095877721167</v>
      </c>
      <c r="Q488" s="9">
        <f t="shared" si="170"/>
        <v>5.5869383974062066</v>
      </c>
      <c r="R488" s="9">
        <f t="shared" si="171"/>
        <v>30.1555</v>
      </c>
      <c r="S488" s="11">
        <f t="shared" si="172"/>
        <v>0.41450777202072536</v>
      </c>
      <c r="T488" s="11">
        <f t="shared" si="173"/>
        <v>5.7224606580829757E-2</v>
      </c>
      <c r="U488" s="12">
        <v>0.49099999999999999</v>
      </c>
    </row>
    <row r="489" spans="1:21" outlineLevel="2" x14ac:dyDescent="0.25">
      <c r="A489" s="2" t="str">
        <f ca="1">LOOKUP(B489,'Time Frame'!$E$4:$E$9,'Time Frame'!$D$4:$D$9)</f>
        <v>6 Months</v>
      </c>
      <c r="B489" s="2">
        <f t="shared" ca="1" si="165"/>
        <v>217</v>
      </c>
      <c r="C489" s="6">
        <f t="shared" ca="1" si="166"/>
        <v>45569</v>
      </c>
      <c r="D489" s="6">
        <v>45352</v>
      </c>
      <c r="E489" s="5" t="s">
        <v>165</v>
      </c>
      <c r="F489" s="2" t="s">
        <v>35</v>
      </c>
      <c r="G489" s="4">
        <v>2097</v>
      </c>
      <c r="H489" s="3">
        <v>171.91098530682802</v>
      </c>
      <c r="I489" s="2">
        <v>174</v>
      </c>
      <c r="J489" s="11">
        <f t="shared" si="167"/>
        <v>1.0121517231109081</v>
      </c>
      <c r="K489" s="9">
        <v>6876.439412273121</v>
      </c>
      <c r="L489" s="9">
        <v>11193.24</v>
      </c>
      <c r="M489" s="11">
        <f t="shared" si="168"/>
        <v>1.6277668323554513</v>
      </c>
      <c r="N489" s="10">
        <v>408.97</v>
      </c>
      <c r="O489" s="2">
        <v>267</v>
      </c>
      <c r="P489" s="10">
        <f t="shared" si="169"/>
        <v>0.42545908012812672</v>
      </c>
      <c r="Q489" s="9">
        <f t="shared" si="170"/>
        <v>27.369342494559501</v>
      </c>
      <c r="R489" s="9">
        <f t="shared" si="171"/>
        <v>64.328965517241372</v>
      </c>
      <c r="S489" s="11">
        <f t="shared" si="172"/>
        <v>0.651685393258427</v>
      </c>
      <c r="T489" s="11">
        <f t="shared" si="173"/>
        <v>8.2975679542203154E-2</v>
      </c>
      <c r="U489" s="12">
        <v>0.63300000000000001</v>
      </c>
    </row>
    <row r="490" spans="1:21" outlineLevel="2" x14ac:dyDescent="0.25">
      <c r="A490" s="2" t="str">
        <f ca="1">LOOKUP(B490,'Time Frame'!$E$4:$E$9,'Time Frame'!$D$4:$D$9)</f>
        <v>6 Months</v>
      </c>
      <c r="B490" s="2">
        <f t="shared" ca="1" si="165"/>
        <v>217</v>
      </c>
      <c r="C490" s="6">
        <f t="shared" ca="1" si="166"/>
        <v>45569</v>
      </c>
      <c r="D490" s="6">
        <v>45352</v>
      </c>
      <c r="E490" s="5" t="s">
        <v>165</v>
      </c>
      <c r="F490" s="2" t="s">
        <v>35</v>
      </c>
      <c r="G490" s="4">
        <v>3493</v>
      </c>
      <c r="H490" s="3">
        <v>259.32756268122114</v>
      </c>
      <c r="I490" s="2">
        <v>239</v>
      </c>
      <c r="J490" s="11">
        <f t="shared" si="167"/>
        <v>0.92161433797837822</v>
      </c>
      <c r="K490" s="9">
        <v>10373.102507248845</v>
      </c>
      <c r="L490" s="9">
        <v>8540.1299999999992</v>
      </c>
      <c r="M490" s="11">
        <f t="shared" si="168"/>
        <v>0.82329563349364931</v>
      </c>
      <c r="N490" s="10">
        <v>571.54999999999995</v>
      </c>
      <c r="O490" s="2">
        <v>350</v>
      </c>
      <c r="P490" s="10">
        <f t="shared" si="169"/>
        <v>0.41816114075758903</v>
      </c>
      <c r="Q490" s="9">
        <f t="shared" si="170"/>
        <v>14.9420523138833</v>
      </c>
      <c r="R490" s="9">
        <f t="shared" si="171"/>
        <v>35.732761506276148</v>
      </c>
      <c r="S490" s="11">
        <f t="shared" si="172"/>
        <v>0.68285714285714283</v>
      </c>
      <c r="T490" s="11">
        <f t="shared" si="173"/>
        <v>6.8422559404523339E-2</v>
      </c>
      <c r="U490" s="12">
        <v>0.58299999999999996</v>
      </c>
    </row>
    <row r="491" spans="1:21" outlineLevel="2" x14ac:dyDescent="0.25">
      <c r="A491" s="2" t="str">
        <f ca="1">LOOKUP(B491,'Time Frame'!$E$4:$E$9,'Time Frame'!$D$4:$D$9)</f>
        <v>6 Months</v>
      </c>
      <c r="B491" s="2">
        <f t="shared" ca="1" si="165"/>
        <v>217</v>
      </c>
      <c r="C491" s="6">
        <f t="shared" ca="1" si="166"/>
        <v>45569</v>
      </c>
      <c r="D491" s="6">
        <v>45352</v>
      </c>
      <c r="E491" s="5" t="s">
        <v>165</v>
      </c>
      <c r="F491" s="2" t="s">
        <v>35</v>
      </c>
      <c r="G491" s="4">
        <v>2034</v>
      </c>
      <c r="H491" s="3">
        <v>168.77153922089758</v>
      </c>
      <c r="I491" s="2">
        <v>90</v>
      </c>
      <c r="J491" s="11">
        <f t="shared" si="167"/>
        <v>0.53326526744656277</v>
      </c>
      <c r="K491" s="9">
        <v>6750.8615688359032</v>
      </c>
      <c r="L491" s="9">
        <v>2824.18</v>
      </c>
      <c r="M491" s="11">
        <f t="shared" si="168"/>
        <v>0.41834363972700928</v>
      </c>
      <c r="N491" s="10">
        <v>417.68</v>
      </c>
      <c r="O491" s="2">
        <v>152</v>
      </c>
      <c r="P491" s="10">
        <f t="shared" si="169"/>
        <v>0.21547596245929898</v>
      </c>
      <c r="Q491" s="9">
        <f t="shared" si="170"/>
        <v>6.7615878184255882</v>
      </c>
      <c r="R491" s="9">
        <f t="shared" si="171"/>
        <v>31.379777777777775</v>
      </c>
      <c r="S491" s="11">
        <f t="shared" si="172"/>
        <v>0.59210526315789469</v>
      </c>
      <c r="T491" s="11">
        <f t="shared" si="173"/>
        <v>4.4247787610619468E-2</v>
      </c>
      <c r="U491" s="12">
        <v>0.60699999999999998</v>
      </c>
    </row>
    <row r="492" spans="1:21" outlineLevel="2" x14ac:dyDescent="0.25">
      <c r="A492" s="2" t="str">
        <f ca="1">LOOKUP(B492,'Time Frame'!$E$4:$E$9,'Time Frame'!$D$4:$D$9)</f>
        <v>6 Months</v>
      </c>
      <c r="B492" s="2">
        <f t="shared" ca="1" si="165"/>
        <v>217</v>
      </c>
      <c r="C492" s="6">
        <f t="shared" ca="1" si="166"/>
        <v>45569</v>
      </c>
      <c r="D492" s="6">
        <v>45352</v>
      </c>
      <c r="E492" s="5" t="s">
        <v>165</v>
      </c>
      <c r="F492" s="2" t="s">
        <v>35</v>
      </c>
      <c r="G492" s="4">
        <v>2547</v>
      </c>
      <c r="H492" s="3">
        <v>279.09870605033012</v>
      </c>
      <c r="I492" s="2">
        <v>113</v>
      </c>
      <c r="J492" s="11">
        <f t="shared" si="167"/>
        <v>0.40487468250613318</v>
      </c>
      <c r="K492" s="9">
        <v>11163.948242013204</v>
      </c>
      <c r="L492" s="9">
        <v>1951.96</v>
      </c>
      <c r="M492" s="11">
        <f t="shared" si="168"/>
        <v>0.17484495249218401</v>
      </c>
      <c r="N492" s="10">
        <v>323.68</v>
      </c>
      <c r="O492" s="2">
        <v>207</v>
      </c>
      <c r="P492" s="10">
        <f t="shared" si="169"/>
        <v>0.34911023232822541</v>
      </c>
      <c r="Q492" s="9">
        <f t="shared" si="170"/>
        <v>6.0305239742956003</v>
      </c>
      <c r="R492" s="9">
        <f t="shared" si="171"/>
        <v>17.273982300884956</v>
      </c>
      <c r="S492" s="11">
        <f t="shared" si="172"/>
        <v>0.54589371980676327</v>
      </c>
      <c r="T492" s="11">
        <f t="shared" si="173"/>
        <v>4.4365920691009031E-2</v>
      </c>
      <c r="U492" s="12">
        <v>0.56699999999999995</v>
      </c>
    </row>
    <row r="493" spans="1:21" outlineLevel="2" x14ac:dyDescent="0.25">
      <c r="A493" s="2" t="str">
        <f ca="1">LOOKUP(B493,'Time Frame'!$E$4:$E$9,'Time Frame'!$D$4:$D$9)</f>
        <v>6 Months</v>
      </c>
      <c r="B493" s="2">
        <f t="shared" ca="1" si="165"/>
        <v>217</v>
      </c>
      <c r="C493" s="6">
        <f t="shared" ca="1" si="166"/>
        <v>45569</v>
      </c>
      <c r="D493" s="6">
        <v>45352</v>
      </c>
      <c r="E493" s="5" t="s">
        <v>165</v>
      </c>
      <c r="F493" s="2" t="s">
        <v>35</v>
      </c>
      <c r="G493" s="4">
        <v>1846</v>
      </c>
      <c r="H493" s="3">
        <v>189.04319556847648</v>
      </c>
      <c r="I493" s="2">
        <v>95</v>
      </c>
      <c r="J493" s="11">
        <f t="shared" si="167"/>
        <v>0.50253065027981114</v>
      </c>
      <c r="K493" s="9">
        <v>7561.7278227390589</v>
      </c>
      <c r="L493" s="9">
        <v>3941.91</v>
      </c>
      <c r="M493" s="11">
        <f t="shared" si="168"/>
        <v>0.5212975251696027</v>
      </c>
      <c r="N493" s="10">
        <v>950.37</v>
      </c>
      <c r="O493" s="2">
        <v>193</v>
      </c>
      <c r="P493" s="10">
        <f t="shared" si="169"/>
        <v>9.9961067794648403E-2</v>
      </c>
      <c r="Q493" s="9">
        <f t="shared" si="170"/>
        <v>4.1477635026358151</v>
      </c>
      <c r="R493" s="9">
        <f t="shared" si="171"/>
        <v>41.49378947368421</v>
      </c>
      <c r="S493" s="11">
        <f t="shared" si="172"/>
        <v>0.49222797927461137</v>
      </c>
      <c r="T493" s="11">
        <f t="shared" si="173"/>
        <v>5.1462621885157094E-2</v>
      </c>
      <c r="U493" s="12">
        <v>0.58799999999999997</v>
      </c>
    </row>
    <row r="494" spans="1:21" outlineLevel="2" x14ac:dyDescent="0.25">
      <c r="A494" s="2" t="str">
        <f ca="1">LOOKUP(B494,'Time Frame'!$E$4:$E$9,'Time Frame'!$D$4:$D$9)</f>
        <v>6 Months</v>
      </c>
      <c r="B494" s="2">
        <f t="shared" ca="1" si="165"/>
        <v>217</v>
      </c>
      <c r="C494" s="6">
        <f t="shared" ca="1" si="166"/>
        <v>45569</v>
      </c>
      <c r="D494" s="6">
        <v>45352</v>
      </c>
      <c r="E494" s="5" t="s">
        <v>165</v>
      </c>
      <c r="F494" s="2" t="s">
        <v>35</v>
      </c>
      <c r="G494" s="4">
        <v>1633</v>
      </c>
      <c r="H494" s="3">
        <v>162.05210777922645</v>
      </c>
      <c r="I494" s="2">
        <v>98</v>
      </c>
      <c r="J494" s="11">
        <f t="shared" si="167"/>
        <v>0.60474375398752256</v>
      </c>
      <c r="K494" s="9">
        <v>6482.0843111690574</v>
      </c>
      <c r="L494" s="9">
        <v>3496.77</v>
      </c>
      <c r="M494" s="11">
        <f t="shared" si="168"/>
        <v>0.53945148383442587</v>
      </c>
      <c r="N494" s="10">
        <v>342.08</v>
      </c>
      <c r="O494" s="2">
        <v>205</v>
      </c>
      <c r="P494" s="10">
        <f t="shared" si="169"/>
        <v>0.28648269410664173</v>
      </c>
      <c r="Q494" s="9">
        <f t="shared" si="170"/>
        <v>10.222082553788589</v>
      </c>
      <c r="R494" s="9">
        <f t="shared" si="171"/>
        <v>35.681326530612246</v>
      </c>
      <c r="S494" s="11">
        <f t="shared" si="172"/>
        <v>0.47804878048780486</v>
      </c>
      <c r="T494" s="11">
        <f t="shared" si="173"/>
        <v>6.0012247397428047E-2</v>
      </c>
      <c r="U494" s="12">
        <v>0.69599999999999995</v>
      </c>
    </row>
    <row r="495" spans="1:21" outlineLevel="2" x14ac:dyDescent="0.25">
      <c r="A495" s="2" t="str">
        <f ca="1">LOOKUP(B495,'Time Frame'!$E$4:$E$9,'Time Frame'!$D$4:$D$9)</f>
        <v>6 Months</v>
      </c>
      <c r="B495" s="2">
        <f t="shared" ca="1" si="165"/>
        <v>217</v>
      </c>
      <c r="C495" s="6">
        <f t="shared" ca="1" si="166"/>
        <v>45569</v>
      </c>
      <c r="D495" s="6">
        <v>45352</v>
      </c>
      <c r="E495" s="5" t="s">
        <v>165</v>
      </c>
      <c r="F495" s="2" t="s">
        <v>35</v>
      </c>
      <c r="G495" s="4">
        <v>3221</v>
      </c>
      <c r="H495" s="3">
        <v>310.62890258725469</v>
      </c>
      <c r="I495" s="2">
        <v>234</v>
      </c>
      <c r="J495" s="11">
        <f t="shared" si="167"/>
        <v>0.75331045517977879</v>
      </c>
      <c r="K495" s="9">
        <v>12425.156103490188</v>
      </c>
      <c r="L495" s="9">
        <v>7687.44</v>
      </c>
      <c r="M495" s="11">
        <f t="shared" si="168"/>
        <v>0.6186996715349613</v>
      </c>
      <c r="N495" s="10">
        <v>554.4</v>
      </c>
      <c r="O495" s="2">
        <v>396</v>
      </c>
      <c r="P495" s="10">
        <f t="shared" si="169"/>
        <v>0.42207792207792211</v>
      </c>
      <c r="Q495" s="9">
        <f t="shared" si="170"/>
        <v>13.866233766233766</v>
      </c>
      <c r="R495" s="9">
        <f t="shared" si="171"/>
        <v>32.85230769230769</v>
      </c>
      <c r="S495" s="11">
        <f t="shared" si="172"/>
        <v>0.59090909090909094</v>
      </c>
      <c r="T495" s="11">
        <f t="shared" si="173"/>
        <v>7.2648245886370699E-2</v>
      </c>
      <c r="U495" s="12">
        <v>0.53900000000000003</v>
      </c>
    </row>
    <row r="496" spans="1:21" outlineLevel="2" x14ac:dyDescent="0.25">
      <c r="A496" s="2" t="str">
        <f ca="1">LOOKUP(B496,'Time Frame'!$E$4:$E$9,'Time Frame'!$D$4:$D$9)</f>
        <v>6 Months</v>
      </c>
      <c r="B496" s="2">
        <f t="shared" ca="1" si="165"/>
        <v>217</v>
      </c>
      <c r="C496" s="6">
        <f t="shared" ca="1" si="166"/>
        <v>45569</v>
      </c>
      <c r="D496" s="6">
        <v>45352</v>
      </c>
      <c r="E496" s="5" t="s">
        <v>165</v>
      </c>
      <c r="F496" s="2" t="s">
        <v>35</v>
      </c>
      <c r="G496" s="4">
        <v>2566</v>
      </c>
      <c r="H496" s="3">
        <v>231.48266319610931</v>
      </c>
      <c r="I496" s="2">
        <v>146</v>
      </c>
      <c r="J496" s="11">
        <f t="shared" si="167"/>
        <v>0.63071678018630084</v>
      </c>
      <c r="K496" s="9">
        <v>9259.3065278443719</v>
      </c>
      <c r="L496" s="9">
        <v>5314.44</v>
      </c>
      <c r="M496" s="11">
        <f t="shared" si="168"/>
        <v>0.57395658994748033</v>
      </c>
      <c r="N496" s="10">
        <v>504.77</v>
      </c>
      <c r="O496" s="2">
        <v>309</v>
      </c>
      <c r="P496" s="10">
        <f t="shared" si="169"/>
        <v>0.28924064425381857</v>
      </c>
      <c r="Q496" s="9">
        <f t="shared" si="170"/>
        <v>10.52843869485112</v>
      </c>
      <c r="R496" s="9">
        <f t="shared" si="171"/>
        <v>36.40027397260274</v>
      </c>
      <c r="S496" s="11">
        <f t="shared" si="172"/>
        <v>0.47249190938511326</v>
      </c>
      <c r="T496" s="11">
        <f t="shared" si="173"/>
        <v>5.6897895557287609E-2</v>
      </c>
      <c r="U496" s="12">
        <v>0.52200000000000002</v>
      </c>
    </row>
    <row r="497" spans="1:21" outlineLevel="1" x14ac:dyDescent="0.25">
      <c r="A497" s="2" t="str">
        <f ca="1">LOOKUP(B497,'Time Frame'!$E$4:$E$9,'Time Frame'!$D$4:$D$9)</f>
        <v>6 Months</v>
      </c>
      <c r="B497" s="2">
        <f t="shared" ca="1" si="165"/>
        <v>217</v>
      </c>
      <c r="C497" s="6">
        <f t="shared" ca="1" si="166"/>
        <v>45569</v>
      </c>
      <c r="D497" s="6">
        <v>45352</v>
      </c>
      <c r="E497" s="5" t="s">
        <v>165</v>
      </c>
      <c r="F497" s="13" t="s">
        <v>35</v>
      </c>
      <c r="G497" s="4">
        <f t="shared" ref="G497:I497" si="180">SUM(G485:G496)</f>
        <v>26975</v>
      </c>
      <c r="H497" s="3">
        <f t="shared" si="180"/>
        <v>2462.6399003902288</v>
      </c>
      <c r="I497" s="3">
        <f t="shared" si="180"/>
        <v>1866</v>
      </c>
      <c r="J497" s="11">
        <f t="shared" si="167"/>
        <v>0.75772344941877801</v>
      </c>
      <c r="K497" s="9">
        <f t="shared" ref="K497:L497" si="181">SUM(K485:K496)</f>
        <v>98505.596015609175</v>
      </c>
      <c r="L497" s="9">
        <f t="shared" si="181"/>
        <v>67544.999999999985</v>
      </c>
      <c r="M497" s="11">
        <f t="shared" si="168"/>
        <v>0.68569708455240264</v>
      </c>
      <c r="N497" s="10">
        <f t="shared" ref="N497:O497" si="182">SUM(N485:N496)</f>
        <v>6465.76</v>
      </c>
      <c r="O497" s="10">
        <f t="shared" si="182"/>
        <v>3136</v>
      </c>
      <c r="P497" s="10">
        <f t="shared" si="169"/>
        <v>0.28859716413847714</v>
      </c>
      <c r="Q497" s="9">
        <f t="shared" si="170"/>
        <v>10.44656776620227</v>
      </c>
      <c r="R497" s="9">
        <f t="shared" si="171"/>
        <v>36.197749196141473</v>
      </c>
      <c r="S497" s="11">
        <f t="shared" si="172"/>
        <v>0.59502551020408168</v>
      </c>
      <c r="T497" s="11">
        <f t="shared" si="173"/>
        <v>6.9175162187210384E-2</v>
      </c>
      <c r="U497" s="12">
        <v>0.58325000000000005</v>
      </c>
    </row>
    <row r="498" spans="1:21" outlineLevel="2" x14ac:dyDescent="0.25">
      <c r="A498" s="2" t="str">
        <f ca="1">LOOKUP(B498,'Time Frame'!$E$4:$E$9,'Time Frame'!$D$4:$D$9)</f>
        <v>6 Months</v>
      </c>
      <c r="B498" s="2">
        <f t="shared" ca="1" si="165"/>
        <v>217</v>
      </c>
      <c r="C498" s="6">
        <f t="shared" ca="1" si="166"/>
        <v>45569</v>
      </c>
      <c r="D498" s="6">
        <v>45352</v>
      </c>
      <c r="E498" s="2" t="s">
        <v>126</v>
      </c>
      <c r="F498" s="2" t="s">
        <v>3</v>
      </c>
      <c r="G498" s="3">
        <v>1547</v>
      </c>
      <c r="H498" s="3">
        <v>229.43038461538467</v>
      </c>
      <c r="I498" s="2">
        <v>234</v>
      </c>
      <c r="J498" s="11">
        <f t="shared" si="167"/>
        <v>1.0199172197365043</v>
      </c>
      <c r="K498" s="9">
        <v>10324.36730769231</v>
      </c>
      <c r="L498" s="9">
        <v>7808.44</v>
      </c>
      <c r="M498" s="11">
        <f t="shared" si="168"/>
        <v>0.75631172034941219</v>
      </c>
      <c r="N498" s="10">
        <v>511.03</v>
      </c>
      <c r="O498" s="2">
        <v>229</v>
      </c>
      <c r="P498" s="10">
        <f t="shared" si="169"/>
        <v>0.45789875349783771</v>
      </c>
      <c r="Q498" s="9">
        <f t="shared" si="170"/>
        <v>15.279807447703657</v>
      </c>
      <c r="R498" s="9">
        <f t="shared" si="171"/>
        <v>33.369401709401707</v>
      </c>
      <c r="S498" s="11">
        <f t="shared" si="172"/>
        <v>1.0218340611353711</v>
      </c>
      <c r="T498" s="11">
        <f t="shared" si="173"/>
        <v>0.15126050420168066</v>
      </c>
      <c r="U498" s="12">
        <v>0.54100000000000004</v>
      </c>
    </row>
    <row r="499" spans="1:21" outlineLevel="2" x14ac:dyDescent="0.25">
      <c r="A499" s="2" t="str">
        <f ca="1">LOOKUP(B499,'Time Frame'!$E$4:$E$9,'Time Frame'!$D$4:$D$9)</f>
        <v>6 Months</v>
      </c>
      <c r="B499" s="2">
        <f t="shared" ca="1" si="165"/>
        <v>217</v>
      </c>
      <c r="C499" s="6">
        <f t="shared" ca="1" si="166"/>
        <v>45569</v>
      </c>
      <c r="D499" s="6">
        <v>45352</v>
      </c>
      <c r="E499" s="2" t="s">
        <v>126</v>
      </c>
      <c r="F499" s="2" t="s">
        <v>3</v>
      </c>
      <c r="G499" s="3">
        <v>2203</v>
      </c>
      <c r="H499" s="3">
        <v>308.62820512820514</v>
      </c>
      <c r="I499" s="2">
        <v>286</v>
      </c>
      <c r="J499" s="11">
        <f t="shared" si="167"/>
        <v>0.92668134424458937</v>
      </c>
      <c r="K499" s="9">
        <v>13888.26923076923</v>
      </c>
      <c r="L499" s="9">
        <v>7491.13</v>
      </c>
      <c r="M499" s="11">
        <f t="shared" si="168"/>
        <v>0.5393854248881873</v>
      </c>
      <c r="N499" s="10">
        <v>514.52</v>
      </c>
      <c r="O499" s="2">
        <v>429</v>
      </c>
      <c r="P499" s="10">
        <f t="shared" si="169"/>
        <v>0.55585788696260596</v>
      </c>
      <c r="Q499" s="9">
        <f t="shared" si="170"/>
        <v>14.559453471196456</v>
      </c>
      <c r="R499" s="9">
        <f t="shared" si="171"/>
        <v>26.192762237762238</v>
      </c>
      <c r="S499" s="11">
        <f t="shared" si="172"/>
        <v>0.66666666666666663</v>
      </c>
      <c r="T499" s="11">
        <f t="shared" si="173"/>
        <v>0.129822968679074</v>
      </c>
      <c r="U499" s="12">
        <v>0.71499999999999997</v>
      </c>
    </row>
    <row r="500" spans="1:21" outlineLevel="2" x14ac:dyDescent="0.25">
      <c r="A500" s="2" t="str">
        <f ca="1">LOOKUP(B500,'Time Frame'!$E$4:$E$9,'Time Frame'!$D$4:$D$9)</f>
        <v>6 Months</v>
      </c>
      <c r="B500" s="2">
        <f t="shared" ca="1" si="165"/>
        <v>217</v>
      </c>
      <c r="C500" s="6">
        <f t="shared" ca="1" si="166"/>
        <v>45569</v>
      </c>
      <c r="D500" s="6">
        <v>45352</v>
      </c>
      <c r="E500" s="2" t="s">
        <v>126</v>
      </c>
      <c r="F500" s="2" t="s">
        <v>3</v>
      </c>
      <c r="G500" s="3">
        <v>941</v>
      </c>
      <c r="H500" s="3">
        <v>171.49775641025641</v>
      </c>
      <c r="I500" s="2">
        <v>95</v>
      </c>
      <c r="J500" s="11">
        <f t="shared" si="167"/>
        <v>0.55394310682841408</v>
      </c>
      <c r="K500" s="9">
        <v>7717.399038461539</v>
      </c>
      <c r="L500" s="9">
        <v>2734.12</v>
      </c>
      <c r="M500" s="11">
        <f t="shared" si="168"/>
        <v>0.35427998298051538</v>
      </c>
      <c r="N500" s="10">
        <v>342.42</v>
      </c>
      <c r="O500" s="2">
        <v>98</v>
      </c>
      <c r="P500" s="10">
        <f t="shared" si="169"/>
        <v>0.27743706559196307</v>
      </c>
      <c r="Q500" s="9">
        <f t="shared" si="170"/>
        <v>7.9846971555399797</v>
      </c>
      <c r="R500" s="9">
        <f t="shared" si="171"/>
        <v>28.780210526315788</v>
      </c>
      <c r="S500" s="11">
        <f t="shared" si="172"/>
        <v>0.96938775510204078</v>
      </c>
      <c r="T500" s="11">
        <f t="shared" si="173"/>
        <v>0.10095642933049948</v>
      </c>
      <c r="U500" s="12">
        <v>0.53800000000000003</v>
      </c>
    </row>
    <row r="501" spans="1:21" outlineLevel="2" x14ac:dyDescent="0.25">
      <c r="A501" s="2" t="str">
        <f ca="1">LOOKUP(B501,'Time Frame'!$E$4:$E$9,'Time Frame'!$D$4:$D$9)</f>
        <v>6 Months</v>
      </c>
      <c r="B501" s="2">
        <f t="shared" ca="1" si="165"/>
        <v>217</v>
      </c>
      <c r="C501" s="6">
        <f t="shared" ca="1" si="166"/>
        <v>45569</v>
      </c>
      <c r="D501" s="6">
        <v>45352</v>
      </c>
      <c r="E501" s="2" t="s">
        <v>126</v>
      </c>
      <c r="F501" s="2" t="s">
        <v>3</v>
      </c>
      <c r="G501" s="3">
        <v>981</v>
      </c>
      <c r="H501" s="3">
        <v>140.60801282051284</v>
      </c>
      <c r="I501" s="2">
        <v>121</v>
      </c>
      <c r="J501" s="11">
        <f t="shared" si="167"/>
        <v>0.86054839672940542</v>
      </c>
      <c r="K501" s="9">
        <v>6327.360576923078</v>
      </c>
      <c r="L501" s="9">
        <v>5556.39</v>
      </c>
      <c r="M501" s="11">
        <f t="shared" si="168"/>
        <v>0.87815289368288352</v>
      </c>
      <c r="N501" s="10">
        <v>305.68</v>
      </c>
      <c r="O501" s="2">
        <v>112</v>
      </c>
      <c r="P501" s="10">
        <f t="shared" si="169"/>
        <v>0.39583878565820463</v>
      </c>
      <c r="Q501" s="9">
        <f t="shared" si="170"/>
        <v>18.177146035069356</v>
      </c>
      <c r="R501" s="9">
        <f t="shared" si="171"/>
        <v>45.920578512396695</v>
      </c>
      <c r="S501" s="11">
        <f t="shared" si="172"/>
        <v>1.0803571428571428</v>
      </c>
      <c r="T501" s="11">
        <f t="shared" si="173"/>
        <v>0.12334352701325178</v>
      </c>
      <c r="U501" s="12">
        <v>0.65700000000000003</v>
      </c>
    </row>
    <row r="502" spans="1:21" outlineLevel="2" x14ac:dyDescent="0.25">
      <c r="A502" s="2" t="str">
        <f ca="1">LOOKUP(B502,'Time Frame'!$E$4:$E$9,'Time Frame'!$D$4:$D$9)</f>
        <v>6 Months</v>
      </c>
      <c r="B502" s="2">
        <f t="shared" ca="1" si="165"/>
        <v>217</v>
      </c>
      <c r="C502" s="6">
        <f t="shared" ca="1" si="166"/>
        <v>45569</v>
      </c>
      <c r="D502" s="6">
        <v>45352</v>
      </c>
      <c r="E502" s="2" t="s">
        <v>126</v>
      </c>
      <c r="F502" s="2" t="s">
        <v>3</v>
      </c>
      <c r="G502" s="3">
        <v>3750</v>
      </c>
      <c r="H502" s="3">
        <v>501.11115384615385</v>
      </c>
      <c r="I502" s="2">
        <v>521</v>
      </c>
      <c r="J502" s="11">
        <f t="shared" si="167"/>
        <v>1.0396894900486533</v>
      </c>
      <c r="K502" s="9">
        <v>22550.001923076925</v>
      </c>
      <c r="L502" s="9">
        <v>18769.560000000001</v>
      </c>
      <c r="M502" s="11">
        <f t="shared" si="168"/>
        <v>0.83235292236458103</v>
      </c>
      <c r="N502" s="10">
        <v>694.35</v>
      </c>
      <c r="O502" s="2">
        <v>882</v>
      </c>
      <c r="P502" s="10">
        <f t="shared" si="169"/>
        <v>0.75034204651832648</v>
      </c>
      <c r="Q502" s="9">
        <f t="shared" si="170"/>
        <v>27.031842730611363</v>
      </c>
      <c r="R502" s="9">
        <f t="shared" si="171"/>
        <v>36.026026871401157</v>
      </c>
      <c r="S502" s="11">
        <f t="shared" si="172"/>
        <v>0.59070294784580502</v>
      </c>
      <c r="T502" s="11">
        <f t="shared" si="173"/>
        <v>0.13893333333333333</v>
      </c>
      <c r="U502" s="12">
        <v>0.72299999999999998</v>
      </c>
    </row>
    <row r="503" spans="1:21" outlineLevel="2" x14ac:dyDescent="0.25">
      <c r="A503" s="2" t="str">
        <f ca="1">LOOKUP(B503,'Time Frame'!$E$4:$E$9,'Time Frame'!$D$4:$D$9)</f>
        <v>6 Months</v>
      </c>
      <c r="B503" s="2">
        <f t="shared" ca="1" si="165"/>
        <v>217</v>
      </c>
      <c r="C503" s="6">
        <f t="shared" ca="1" si="166"/>
        <v>45569</v>
      </c>
      <c r="D503" s="6">
        <v>45352</v>
      </c>
      <c r="E503" s="2" t="s">
        <v>126</v>
      </c>
      <c r="F503" s="2" t="s">
        <v>3</v>
      </c>
      <c r="G503" s="3">
        <v>1048</v>
      </c>
      <c r="H503" s="3">
        <v>142.24942307692305</v>
      </c>
      <c r="I503" s="2">
        <v>138</v>
      </c>
      <c r="J503" s="11">
        <f t="shared" si="167"/>
        <v>0.97012695738930954</v>
      </c>
      <c r="K503" s="9">
        <v>6401.224038461537</v>
      </c>
      <c r="L503" s="9">
        <v>4267.47</v>
      </c>
      <c r="M503" s="11">
        <f t="shared" si="168"/>
        <v>0.66666468387281119</v>
      </c>
      <c r="N503" s="10">
        <v>328.97</v>
      </c>
      <c r="O503" s="2">
        <v>119</v>
      </c>
      <c r="P503" s="10">
        <f t="shared" si="169"/>
        <v>0.41949113900963608</v>
      </c>
      <c r="Q503" s="9">
        <f t="shared" si="170"/>
        <v>12.972216311517768</v>
      </c>
      <c r="R503" s="9">
        <f t="shared" si="171"/>
        <v>30.923695652173915</v>
      </c>
      <c r="S503" s="11">
        <f t="shared" si="172"/>
        <v>1.1596638655462186</v>
      </c>
      <c r="T503" s="11">
        <f t="shared" si="173"/>
        <v>0.1316793893129771</v>
      </c>
      <c r="U503" s="12">
        <v>0.63</v>
      </c>
    </row>
    <row r="504" spans="1:21" outlineLevel="2" x14ac:dyDescent="0.25">
      <c r="A504" s="2" t="str">
        <f ca="1">LOOKUP(B504,'Time Frame'!$E$4:$E$9,'Time Frame'!$D$4:$D$9)</f>
        <v>6 Months</v>
      </c>
      <c r="B504" s="2">
        <f t="shared" ca="1" si="165"/>
        <v>217</v>
      </c>
      <c r="C504" s="6">
        <f t="shared" ca="1" si="166"/>
        <v>45569</v>
      </c>
      <c r="D504" s="6">
        <v>45352</v>
      </c>
      <c r="E504" s="2" t="s">
        <v>126</v>
      </c>
      <c r="F504" s="2" t="s">
        <v>3</v>
      </c>
      <c r="G504" s="3">
        <v>1045</v>
      </c>
      <c r="H504" s="3">
        <v>165.18967948717949</v>
      </c>
      <c r="I504" s="2">
        <v>128</v>
      </c>
      <c r="J504" s="11">
        <f t="shared" si="167"/>
        <v>0.7748668100656626</v>
      </c>
      <c r="K504" s="9">
        <v>7433.5355769230773</v>
      </c>
      <c r="L504" s="9">
        <v>3766.05</v>
      </c>
      <c r="M504" s="11">
        <f t="shared" si="168"/>
        <v>0.50662971354996333</v>
      </c>
      <c r="N504" s="10">
        <v>306.82</v>
      </c>
      <c r="O504" s="2">
        <v>109</v>
      </c>
      <c r="P504" s="10">
        <f t="shared" si="169"/>
        <v>0.41718271299133042</v>
      </c>
      <c r="Q504" s="9">
        <f t="shared" si="170"/>
        <v>12.274460595789062</v>
      </c>
      <c r="R504" s="9">
        <f t="shared" si="171"/>
        <v>29.422265625000001</v>
      </c>
      <c r="S504" s="11">
        <f t="shared" si="172"/>
        <v>1.1743119266055047</v>
      </c>
      <c r="T504" s="11">
        <f t="shared" si="173"/>
        <v>0.12248803827751197</v>
      </c>
      <c r="U504" s="12">
        <v>0.60599999999999998</v>
      </c>
    </row>
    <row r="505" spans="1:21" outlineLevel="2" x14ac:dyDescent="0.25">
      <c r="A505" s="2" t="str">
        <f ca="1">LOOKUP(B505,'Time Frame'!$E$4:$E$9,'Time Frame'!$D$4:$D$9)</f>
        <v>6 Months</v>
      </c>
      <c r="B505" s="2">
        <f t="shared" ca="1" si="165"/>
        <v>217</v>
      </c>
      <c r="C505" s="6">
        <f t="shared" ca="1" si="166"/>
        <v>45569</v>
      </c>
      <c r="D505" s="6">
        <v>45352</v>
      </c>
      <c r="E505" s="2" t="s">
        <v>126</v>
      </c>
      <c r="F505" s="2" t="s">
        <v>3</v>
      </c>
      <c r="G505" s="3">
        <v>1859</v>
      </c>
      <c r="H505" s="3">
        <v>227.62788461538466</v>
      </c>
      <c r="I505" s="2">
        <v>310</v>
      </c>
      <c r="J505" s="11">
        <f t="shared" si="167"/>
        <v>1.3618718133931473</v>
      </c>
      <c r="K505" s="9">
        <v>10243.25480769231</v>
      </c>
      <c r="L505" s="9">
        <v>15736.66</v>
      </c>
      <c r="M505" s="11">
        <f t="shared" si="168"/>
        <v>1.5362948882402441</v>
      </c>
      <c r="N505" s="10">
        <v>341.68</v>
      </c>
      <c r="O505" s="2">
        <v>233</v>
      </c>
      <c r="P505" s="10">
        <f t="shared" si="169"/>
        <v>0.90728166705689528</v>
      </c>
      <c r="Q505" s="9">
        <f t="shared" si="170"/>
        <v>46.056719737766329</v>
      </c>
      <c r="R505" s="9">
        <f t="shared" si="171"/>
        <v>50.76341935483871</v>
      </c>
      <c r="S505" s="11">
        <f t="shared" si="172"/>
        <v>1.3304721030042919</v>
      </c>
      <c r="T505" s="11">
        <f t="shared" si="173"/>
        <v>0.16675632060247444</v>
      </c>
      <c r="U505" s="12">
        <v>0.66700000000000004</v>
      </c>
    </row>
    <row r="506" spans="1:21" outlineLevel="1" x14ac:dyDescent="0.25">
      <c r="A506" s="2" t="str">
        <f ca="1">LOOKUP(B506,'Time Frame'!$E$4:$E$9,'Time Frame'!$D$4:$D$9)</f>
        <v>6 Months</v>
      </c>
      <c r="B506" s="2">
        <f t="shared" ca="1" si="165"/>
        <v>217</v>
      </c>
      <c r="C506" s="6">
        <f t="shared" ca="1" si="166"/>
        <v>45569</v>
      </c>
      <c r="D506" s="6">
        <v>45352</v>
      </c>
      <c r="E506" s="2" t="s">
        <v>126</v>
      </c>
      <c r="F506" s="13" t="s">
        <v>3</v>
      </c>
      <c r="G506" s="3">
        <f t="shared" ref="G506:I506" si="183">SUM(G498:G505)</f>
        <v>13374</v>
      </c>
      <c r="H506" s="3">
        <f t="shared" si="183"/>
        <v>1886.3425</v>
      </c>
      <c r="I506" s="3">
        <f t="shared" si="183"/>
        <v>1833</v>
      </c>
      <c r="J506" s="11">
        <f t="shared" si="167"/>
        <v>0.97172173133988127</v>
      </c>
      <c r="K506" s="9">
        <f t="shared" ref="K506:L506" si="184">SUM(K498:K505)</f>
        <v>84885.41250000002</v>
      </c>
      <c r="L506" s="9">
        <f t="shared" si="184"/>
        <v>66129.820000000007</v>
      </c>
      <c r="M506" s="11">
        <f t="shared" si="168"/>
        <v>0.77904810794198576</v>
      </c>
      <c r="N506" s="10">
        <f t="shared" ref="N506:O506" si="185">SUM(N498:N505)</f>
        <v>3345.4700000000003</v>
      </c>
      <c r="O506" s="10">
        <f t="shared" si="185"/>
        <v>2211</v>
      </c>
      <c r="P506" s="10">
        <f t="shared" si="169"/>
        <v>0.54790507761241314</v>
      </c>
      <c r="Q506" s="9">
        <f t="shared" si="170"/>
        <v>19.76697444604196</v>
      </c>
      <c r="R506" s="9">
        <f t="shared" si="171"/>
        <v>36.077370430987457</v>
      </c>
      <c r="S506" s="11">
        <f t="shared" si="172"/>
        <v>0.82903663500678426</v>
      </c>
      <c r="T506" s="11">
        <f t="shared" si="173"/>
        <v>0.1370569762225213</v>
      </c>
      <c r="U506" s="12">
        <v>0.63462499999999999</v>
      </c>
    </row>
    <row r="507" spans="1:21" outlineLevel="2" x14ac:dyDescent="0.25">
      <c r="A507" s="2" t="str">
        <f ca="1">LOOKUP(B507,'Time Frame'!$E$4:$E$9,'Time Frame'!$D$4:$D$9)</f>
        <v>6 Months</v>
      </c>
      <c r="B507" s="2">
        <f t="shared" ca="1" si="165"/>
        <v>217</v>
      </c>
      <c r="C507" s="6">
        <f t="shared" ca="1" si="166"/>
        <v>45569</v>
      </c>
      <c r="D507" s="6">
        <v>45352</v>
      </c>
      <c r="E507" s="2" t="s">
        <v>136</v>
      </c>
      <c r="F507" s="2" t="s">
        <v>35</v>
      </c>
      <c r="G507" s="3">
        <v>873</v>
      </c>
      <c r="H507" s="3">
        <v>136.36942307692308</v>
      </c>
      <c r="I507" s="2">
        <v>92</v>
      </c>
      <c r="J507" s="11">
        <f t="shared" si="167"/>
        <v>0.67463803779608833</v>
      </c>
      <c r="K507" s="9">
        <v>6136.6240384615385</v>
      </c>
      <c r="L507" s="9">
        <v>2442.9</v>
      </c>
      <c r="M507" s="11">
        <f t="shared" si="168"/>
        <v>0.39808532911402522</v>
      </c>
      <c r="N507" s="10">
        <v>281.45</v>
      </c>
      <c r="O507" s="2">
        <v>135</v>
      </c>
      <c r="P507" s="10">
        <f t="shared" si="169"/>
        <v>0.3268786640611121</v>
      </c>
      <c r="Q507" s="9">
        <f t="shared" si="170"/>
        <v>8.6796944395096833</v>
      </c>
      <c r="R507" s="9">
        <f t="shared" si="171"/>
        <v>26.553260869565218</v>
      </c>
      <c r="S507" s="11">
        <f t="shared" si="172"/>
        <v>0.68148148148148147</v>
      </c>
      <c r="T507" s="11">
        <f t="shared" si="173"/>
        <v>0.10538373424971363</v>
      </c>
      <c r="U507" s="12">
        <v>0.64800000000000002</v>
      </c>
    </row>
    <row r="508" spans="1:21" outlineLevel="2" x14ac:dyDescent="0.25">
      <c r="A508" s="2" t="str">
        <f ca="1">LOOKUP(B508,'Time Frame'!$E$4:$E$9,'Time Frame'!$D$4:$D$9)</f>
        <v>6 Months</v>
      </c>
      <c r="B508" s="2">
        <f t="shared" ca="1" si="165"/>
        <v>217</v>
      </c>
      <c r="C508" s="6">
        <f t="shared" ca="1" si="166"/>
        <v>45569</v>
      </c>
      <c r="D508" s="6">
        <v>45352</v>
      </c>
      <c r="E508" s="2" t="s">
        <v>136</v>
      </c>
      <c r="F508" s="2" t="s">
        <v>35</v>
      </c>
      <c r="G508" s="3">
        <v>1392</v>
      </c>
      <c r="H508" s="3">
        <v>282.62589743589751</v>
      </c>
      <c r="I508" s="2">
        <v>266</v>
      </c>
      <c r="J508" s="11">
        <f t="shared" si="167"/>
        <v>0.94117348202434836</v>
      </c>
      <c r="K508" s="9">
        <v>12718.165384615388</v>
      </c>
      <c r="L508" s="9">
        <v>7491.66</v>
      </c>
      <c r="M508" s="11">
        <f t="shared" si="168"/>
        <v>0.58905194054657728</v>
      </c>
      <c r="N508" s="10">
        <v>669.43</v>
      </c>
      <c r="O508" s="2">
        <v>426</v>
      </c>
      <c r="P508" s="10">
        <f t="shared" si="169"/>
        <v>0.39735297193134461</v>
      </c>
      <c r="Q508" s="9">
        <f t="shared" si="170"/>
        <v>11.191102878568335</v>
      </c>
      <c r="R508" s="9">
        <f t="shared" si="171"/>
        <v>28.164135338345865</v>
      </c>
      <c r="S508" s="11">
        <f t="shared" si="172"/>
        <v>0.62441314553990612</v>
      </c>
      <c r="T508" s="11">
        <f t="shared" si="173"/>
        <v>0.19109195402298851</v>
      </c>
      <c r="U508" s="12">
        <v>0.65200000000000002</v>
      </c>
    </row>
    <row r="509" spans="1:21" outlineLevel="2" x14ac:dyDescent="0.25">
      <c r="A509" s="2" t="str">
        <f ca="1">LOOKUP(B509,'Time Frame'!$E$4:$E$9,'Time Frame'!$D$4:$D$9)</f>
        <v>6 Months</v>
      </c>
      <c r="B509" s="2">
        <f t="shared" ca="1" si="165"/>
        <v>217</v>
      </c>
      <c r="C509" s="6">
        <f t="shared" ca="1" si="166"/>
        <v>45569</v>
      </c>
      <c r="D509" s="6">
        <v>45352</v>
      </c>
      <c r="E509" s="2" t="s">
        <v>136</v>
      </c>
      <c r="F509" s="2" t="s">
        <v>35</v>
      </c>
      <c r="G509" s="3">
        <v>3950</v>
      </c>
      <c r="H509" s="3">
        <v>480.31038461538458</v>
      </c>
      <c r="I509" s="2">
        <v>426</v>
      </c>
      <c r="J509" s="11">
        <f t="shared" si="167"/>
        <v>0.88692648263502694</v>
      </c>
      <c r="K509" s="9">
        <v>21613.967307692306</v>
      </c>
      <c r="L509" s="9">
        <v>13930.87</v>
      </c>
      <c r="M509" s="11">
        <f t="shared" si="168"/>
        <v>0.64453090918861855</v>
      </c>
      <c r="N509" s="10">
        <v>831.03</v>
      </c>
      <c r="O509" s="2">
        <v>980</v>
      </c>
      <c r="P509" s="10">
        <f t="shared" si="169"/>
        <v>0.51261687303707448</v>
      </c>
      <c r="Q509" s="9">
        <f t="shared" si="170"/>
        <v>16.763377976727678</v>
      </c>
      <c r="R509" s="9">
        <f t="shared" si="171"/>
        <v>32.701572769953053</v>
      </c>
      <c r="S509" s="11">
        <f t="shared" si="172"/>
        <v>0.4346938775510204</v>
      </c>
      <c r="T509" s="11">
        <f t="shared" si="173"/>
        <v>0.10784810126582278</v>
      </c>
      <c r="U509" s="12">
        <v>0.64100000000000001</v>
      </c>
    </row>
    <row r="510" spans="1:21" outlineLevel="1" x14ac:dyDescent="0.25">
      <c r="A510" s="2" t="str">
        <f ca="1">LOOKUP(B510,'Time Frame'!$E$4:$E$9,'Time Frame'!$D$4:$D$9)</f>
        <v>6 Months</v>
      </c>
      <c r="B510" s="2">
        <f t="shared" ca="1" si="165"/>
        <v>217</v>
      </c>
      <c r="C510" s="6">
        <f t="shared" ca="1" si="166"/>
        <v>45569</v>
      </c>
      <c r="D510" s="6">
        <v>45352</v>
      </c>
      <c r="E510" s="2" t="s">
        <v>136</v>
      </c>
      <c r="F510" s="13" t="s">
        <v>35</v>
      </c>
      <c r="G510" s="3">
        <f t="shared" ref="G510:I510" si="186">SUM(G507:G509)</f>
        <v>6215</v>
      </c>
      <c r="H510" s="3">
        <f t="shared" si="186"/>
        <v>899.3057051282052</v>
      </c>
      <c r="I510" s="3">
        <f t="shared" si="186"/>
        <v>784</v>
      </c>
      <c r="J510" s="11">
        <f t="shared" si="167"/>
        <v>0.87178363878858389</v>
      </c>
      <c r="K510" s="9">
        <f t="shared" ref="K510:L510" si="187">SUM(K507:K509)</f>
        <v>40468.756730769237</v>
      </c>
      <c r="L510" s="9">
        <f t="shared" si="187"/>
        <v>23865.43</v>
      </c>
      <c r="M510" s="11">
        <f t="shared" si="168"/>
        <v>0.58972481311378211</v>
      </c>
      <c r="N510" s="10">
        <f t="shared" ref="N510:O510" si="188">SUM(N507:N509)</f>
        <v>1781.9099999999999</v>
      </c>
      <c r="O510" s="10">
        <f t="shared" si="188"/>
        <v>1541</v>
      </c>
      <c r="P510" s="10">
        <f t="shared" si="169"/>
        <v>0.43997732769892983</v>
      </c>
      <c r="Q510" s="9">
        <f t="shared" si="170"/>
        <v>13.393173617073815</v>
      </c>
      <c r="R510" s="9">
        <f t="shared" si="171"/>
        <v>30.440599489795918</v>
      </c>
      <c r="S510" s="11">
        <f t="shared" si="172"/>
        <v>0.50876054510058399</v>
      </c>
      <c r="T510" s="11">
        <f t="shared" si="173"/>
        <v>0.12614641995172968</v>
      </c>
      <c r="U510" s="12">
        <v>0.64700000000000002</v>
      </c>
    </row>
    <row r="511" spans="1:21" outlineLevel="2" x14ac:dyDescent="0.25">
      <c r="A511" s="2" t="str">
        <f ca="1">LOOKUP(B511,'Time Frame'!$E$4:$E$9,'Time Frame'!$D$4:$D$9)</f>
        <v>6 Months</v>
      </c>
      <c r="B511" s="2">
        <f t="shared" ca="1" si="165"/>
        <v>217</v>
      </c>
      <c r="C511" s="6">
        <f t="shared" ca="1" si="166"/>
        <v>45569</v>
      </c>
      <c r="D511" s="6">
        <v>45352</v>
      </c>
      <c r="E511" s="2" t="s">
        <v>98</v>
      </c>
      <c r="F511" s="2" t="s">
        <v>195</v>
      </c>
      <c r="G511" s="4">
        <v>2845</v>
      </c>
      <c r="H511" s="3">
        <v>232.86999999999998</v>
      </c>
      <c r="I511" s="2">
        <v>186</v>
      </c>
      <c r="J511" s="11">
        <f t="shared" si="167"/>
        <v>0.79872890453901324</v>
      </c>
      <c r="K511" s="9">
        <v>8150.4499999999989</v>
      </c>
      <c r="L511" s="9">
        <v>7938.25</v>
      </c>
      <c r="M511" s="11">
        <f t="shared" si="168"/>
        <v>0.97396462771994197</v>
      </c>
      <c r="N511" s="10">
        <v>389.3</v>
      </c>
      <c r="O511" s="2">
        <v>267</v>
      </c>
      <c r="P511" s="10">
        <f t="shared" si="169"/>
        <v>0.47778063190341635</v>
      </c>
      <c r="Q511" s="9">
        <f t="shared" si="170"/>
        <v>20.391086565630619</v>
      </c>
      <c r="R511" s="9">
        <f t="shared" si="171"/>
        <v>42.678763440860216</v>
      </c>
      <c r="S511" s="11">
        <f t="shared" si="172"/>
        <v>0.6966292134831461</v>
      </c>
      <c r="T511" s="11">
        <f t="shared" si="173"/>
        <v>6.5377855887521971E-2</v>
      </c>
      <c r="U511" s="12">
        <v>0.6</v>
      </c>
    </row>
    <row r="512" spans="1:21" outlineLevel="2" x14ac:dyDescent="0.25">
      <c r="A512" s="2" t="str">
        <f ca="1">LOOKUP(B512,'Time Frame'!$E$4:$E$9,'Time Frame'!$D$4:$D$9)</f>
        <v>6 Months</v>
      </c>
      <c r="B512" s="2">
        <f t="shared" ca="1" si="165"/>
        <v>217</v>
      </c>
      <c r="C512" s="6">
        <f t="shared" ca="1" si="166"/>
        <v>45569</v>
      </c>
      <c r="D512" s="6">
        <v>45352</v>
      </c>
      <c r="E512" s="2" t="s">
        <v>98</v>
      </c>
      <c r="F512" s="2" t="s">
        <v>195</v>
      </c>
      <c r="G512" s="4">
        <v>1815</v>
      </c>
      <c r="H512" s="3">
        <v>151.90999999999997</v>
      </c>
      <c r="I512" s="2">
        <v>138</v>
      </c>
      <c r="J512" s="11">
        <f t="shared" si="167"/>
        <v>0.90843262458034379</v>
      </c>
      <c r="K512" s="9">
        <v>5316.8499999999985</v>
      </c>
      <c r="L512" s="9">
        <v>4725.62</v>
      </c>
      <c r="M512" s="11">
        <f t="shared" si="168"/>
        <v>0.88880069966239428</v>
      </c>
      <c r="N512" s="10">
        <v>316.63</v>
      </c>
      <c r="O512" s="2">
        <v>160</v>
      </c>
      <c r="P512" s="10">
        <f t="shared" si="169"/>
        <v>0.43583993936139975</v>
      </c>
      <c r="Q512" s="9">
        <f t="shared" si="170"/>
        <v>14.924738653949404</v>
      </c>
      <c r="R512" s="9">
        <f t="shared" si="171"/>
        <v>34.243623188405799</v>
      </c>
      <c r="S512" s="11">
        <f t="shared" si="172"/>
        <v>0.86250000000000004</v>
      </c>
      <c r="T512" s="11">
        <f t="shared" si="173"/>
        <v>7.6033057851239663E-2</v>
      </c>
      <c r="U512" s="12">
        <v>0.44400000000000001</v>
      </c>
    </row>
    <row r="513" spans="1:21" outlineLevel="2" x14ac:dyDescent="0.25">
      <c r="A513" s="2" t="str">
        <f ca="1">LOOKUP(B513,'Time Frame'!$E$4:$E$9,'Time Frame'!$D$4:$D$9)</f>
        <v>6 Months</v>
      </c>
      <c r="B513" s="2">
        <f t="shared" ca="1" si="165"/>
        <v>217</v>
      </c>
      <c r="C513" s="6">
        <f t="shared" ca="1" si="166"/>
        <v>45569</v>
      </c>
      <c r="D513" s="6">
        <v>45352</v>
      </c>
      <c r="E513" s="2" t="s">
        <v>98</v>
      </c>
      <c r="F513" s="2" t="s">
        <v>195</v>
      </c>
      <c r="G513" s="4">
        <v>2711</v>
      </c>
      <c r="H513" s="3">
        <v>228.35999999999999</v>
      </c>
      <c r="I513" s="2">
        <v>162</v>
      </c>
      <c r="J513" s="11">
        <f t="shared" si="167"/>
        <v>0.7094062007356805</v>
      </c>
      <c r="K513" s="9">
        <v>7992.5999999999995</v>
      </c>
      <c r="L513" s="9">
        <v>6494.1</v>
      </c>
      <c r="M513" s="11">
        <f t="shared" si="168"/>
        <v>0.81251407551985599</v>
      </c>
      <c r="N513" s="10">
        <v>508.97</v>
      </c>
      <c r="O513" s="2">
        <v>252</v>
      </c>
      <c r="P513" s="10">
        <f t="shared" si="169"/>
        <v>0.31828987956068133</v>
      </c>
      <c r="Q513" s="9">
        <f t="shared" si="170"/>
        <v>12.759298190463092</v>
      </c>
      <c r="R513" s="9">
        <f t="shared" si="171"/>
        <v>40.087037037037042</v>
      </c>
      <c r="S513" s="11">
        <f t="shared" si="172"/>
        <v>0.6428571428571429</v>
      </c>
      <c r="T513" s="11">
        <f t="shared" si="173"/>
        <v>5.9756547399483585E-2</v>
      </c>
      <c r="U513" s="12">
        <v>0.70299999999999996</v>
      </c>
    </row>
    <row r="514" spans="1:21" outlineLevel="2" x14ac:dyDescent="0.25">
      <c r="A514" s="2" t="str">
        <f ca="1">LOOKUP(B514,'Time Frame'!$E$4:$E$9,'Time Frame'!$D$4:$D$9)</f>
        <v>6 Months</v>
      </c>
      <c r="B514" s="2">
        <f t="shared" ca="1" si="165"/>
        <v>217</v>
      </c>
      <c r="C514" s="6">
        <f t="shared" ca="1" si="166"/>
        <v>45569</v>
      </c>
      <c r="D514" s="6">
        <v>45352</v>
      </c>
      <c r="E514" s="2" t="s">
        <v>98</v>
      </c>
      <c r="F514" s="2" t="s">
        <v>195</v>
      </c>
      <c r="G514" s="4">
        <v>2131</v>
      </c>
      <c r="H514" s="3">
        <v>194.15000000000006</v>
      </c>
      <c r="I514" s="2">
        <v>220</v>
      </c>
      <c r="J514" s="11">
        <f t="shared" si="167"/>
        <v>1.1331444759206795</v>
      </c>
      <c r="K514" s="9">
        <v>6795.2500000000018</v>
      </c>
      <c r="L514" s="9">
        <v>8232.07</v>
      </c>
      <c r="M514" s="11">
        <f t="shared" si="168"/>
        <v>1.2114447592067985</v>
      </c>
      <c r="N514" s="10">
        <v>470.13</v>
      </c>
      <c r="O514" s="2">
        <v>182</v>
      </c>
      <c r="P514" s="10">
        <f t="shared" si="169"/>
        <v>0.46795567183544978</v>
      </c>
      <c r="Q514" s="9">
        <f t="shared" si="170"/>
        <v>17.510199306574776</v>
      </c>
      <c r="R514" s="9">
        <f t="shared" si="171"/>
        <v>37.418500000000002</v>
      </c>
      <c r="S514" s="11">
        <f t="shared" si="172"/>
        <v>1.2087912087912087</v>
      </c>
      <c r="T514" s="11">
        <f t="shared" si="173"/>
        <v>0.10323791647114031</v>
      </c>
      <c r="U514" s="12">
        <v>0.64500000000000002</v>
      </c>
    </row>
    <row r="515" spans="1:21" outlineLevel="2" x14ac:dyDescent="0.25">
      <c r="A515" s="2" t="str">
        <f ca="1">LOOKUP(B515,'Time Frame'!$E$4:$E$9,'Time Frame'!$D$4:$D$9)</f>
        <v>6 Months</v>
      </c>
      <c r="B515" s="2">
        <f t="shared" ref="B515:B578" ca="1" si="189">+C515-D515</f>
        <v>217</v>
      </c>
      <c r="C515" s="6">
        <f t="shared" ref="C515:C578" ca="1" si="190">TODAY()</f>
        <v>45569</v>
      </c>
      <c r="D515" s="6">
        <v>45352</v>
      </c>
      <c r="E515" s="2" t="s">
        <v>98</v>
      </c>
      <c r="F515" s="2" t="s">
        <v>195</v>
      </c>
      <c r="G515" s="4">
        <v>2023</v>
      </c>
      <c r="H515" s="3">
        <v>163.23999999999998</v>
      </c>
      <c r="I515" s="2">
        <v>125</v>
      </c>
      <c r="J515" s="11">
        <f t="shared" ref="J515:J578" si="191">+IFERROR(I515/H515,0)</f>
        <v>0.76574369027199229</v>
      </c>
      <c r="K515" s="9">
        <v>5713.4</v>
      </c>
      <c r="L515" s="9">
        <v>5434.37</v>
      </c>
      <c r="M515" s="11">
        <f t="shared" ref="M515:M578" si="192">+IFERROR(L515/K515,0)</f>
        <v>0.95116218013792142</v>
      </c>
      <c r="N515" s="10">
        <v>301.67</v>
      </c>
      <c r="O515" s="2">
        <v>182</v>
      </c>
      <c r="P515" s="10">
        <f t="shared" ref="P515:P578" si="193">+IFERROR(I515/N515,0)</f>
        <v>0.41436006231975336</v>
      </c>
      <c r="Q515" s="9">
        <f t="shared" ref="Q515:Q578" si="194">+IFERROR(L515/N515,0)</f>
        <v>18.014287134948784</v>
      </c>
      <c r="R515" s="9">
        <f t="shared" ref="R515:R578" si="195">IFERROR(L515/I515,0)</f>
        <v>43.474959999999996</v>
      </c>
      <c r="S515" s="11">
        <f t="shared" ref="S515:S578" si="196">+IFERROR(I515/O515,0)</f>
        <v>0.68681318681318682</v>
      </c>
      <c r="T515" s="11">
        <f t="shared" ref="T515:T578" si="197">+IFERROR(I515/G515,0)</f>
        <v>6.1789421651013345E-2</v>
      </c>
      <c r="U515" s="12">
        <v>0.63</v>
      </c>
    </row>
    <row r="516" spans="1:21" outlineLevel="2" x14ac:dyDescent="0.25">
      <c r="A516" s="2" t="str">
        <f ca="1">LOOKUP(B516,'Time Frame'!$E$4:$E$9,'Time Frame'!$D$4:$D$9)</f>
        <v>6 Months</v>
      </c>
      <c r="B516" s="2">
        <f t="shared" ca="1" si="189"/>
        <v>217</v>
      </c>
      <c r="C516" s="6">
        <f t="shared" ca="1" si="190"/>
        <v>45569</v>
      </c>
      <c r="D516" s="6">
        <v>45352</v>
      </c>
      <c r="E516" s="2" t="s">
        <v>98</v>
      </c>
      <c r="F516" s="2" t="s">
        <v>195</v>
      </c>
      <c r="G516" s="4">
        <v>1635</v>
      </c>
      <c r="H516" s="3">
        <v>118.58</v>
      </c>
      <c r="I516" s="2">
        <v>119</v>
      </c>
      <c r="J516" s="11">
        <f t="shared" si="191"/>
        <v>1.0035419126328218</v>
      </c>
      <c r="K516" s="9">
        <v>4150.3</v>
      </c>
      <c r="L516" s="9">
        <v>3137.92</v>
      </c>
      <c r="M516" s="11">
        <f t="shared" si="192"/>
        <v>0.75607064549550629</v>
      </c>
      <c r="N516" s="10">
        <v>314.87</v>
      </c>
      <c r="O516" s="2">
        <v>103</v>
      </c>
      <c r="P516" s="10">
        <f t="shared" si="193"/>
        <v>0.37793375043668814</v>
      </c>
      <c r="Q516" s="9">
        <f t="shared" si="194"/>
        <v>9.9657636484898529</v>
      </c>
      <c r="R516" s="9">
        <f t="shared" si="195"/>
        <v>26.369075630252102</v>
      </c>
      <c r="S516" s="11">
        <f t="shared" si="196"/>
        <v>1.1553398058252426</v>
      </c>
      <c r="T516" s="11">
        <f t="shared" si="197"/>
        <v>7.2782874617736998E-2</v>
      </c>
      <c r="U516" s="12">
        <v>0.66100000000000003</v>
      </c>
    </row>
    <row r="517" spans="1:21" outlineLevel="2" x14ac:dyDescent="0.25">
      <c r="A517" s="2" t="str">
        <f ca="1">LOOKUP(B517,'Time Frame'!$E$4:$E$9,'Time Frame'!$D$4:$D$9)</f>
        <v>6 Months</v>
      </c>
      <c r="B517" s="2">
        <f t="shared" ca="1" si="189"/>
        <v>217</v>
      </c>
      <c r="C517" s="6">
        <f t="shared" ca="1" si="190"/>
        <v>45569</v>
      </c>
      <c r="D517" s="6">
        <v>45352</v>
      </c>
      <c r="E517" s="2" t="s">
        <v>98</v>
      </c>
      <c r="F517" s="2" t="s">
        <v>195</v>
      </c>
      <c r="G517" s="4">
        <v>1736</v>
      </c>
      <c r="H517" s="3">
        <v>143.22</v>
      </c>
      <c r="I517" s="2">
        <v>135</v>
      </c>
      <c r="J517" s="11">
        <f t="shared" si="191"/>
        <v>0.94260578131545869</v>
      </c>
      <c r="K517" s="9">
        <v>5012.7</v>
      </c>
      <c r="L517" s="9">
        <v>5099.04</v>
      </c>
      <c r="M517" s="11">
        <f t="shared" si="192"/>
        <v>1.0172242504039739</v>
      </c>
      <c r="N517" s="10">
        <v>332.28</v>
      </c>
      <c r="O517" s="2">
        <v>108</v>
      </c>
      <c r="P517" s="10">
        <f t="shared" si="193"/>
        <v>0.40628385698808239</v>
      </c>
      <c r="Q517" s="9">
        <f t="shared" si="194"/>
        <v>15.345612134344529</v>
      </c>
      <c r="R517" s="9">
        <f t="shared" si="195"/>
        <v>37.770666666666664</v>
      </c>
      <c r="S517" s="11">
        <f t="shared" si="196"/>
        <v>1.25</v>
      </c>
      <c r="T517" s="11">
        <f t="shared" si="197"/>
        <v>7.7764976958525342E-2</v>
      </c>
      <c r="U517" s="12">
        <v>0.58599999999999997</v>
      </c>
    </row>
    <row r="518" spans="1:21" outlineLevel="2" x14ac:dyDescent="0.25">
      <c r="A518" s="2" t="str">
        <f ca="1">LOOKUP(B518,'Time Frame'!$E$4:$E$9,'Time Frame'!$D$4:$D$9)</f>
        <v>6 Months</v>
      </c>
      <c r="B518" s="2">
        <f t="shared" ca="1" si="189"/>
        <v>217</v>
      </c>
      <c r="C518" s="6">
        <f t="shared" ca="1" si="190"/>
        <v>45569</v>
      </c>
      <c r="D518" s="6">
        <v>45352</v>
      </c>
      <c r="E518" s="2" t="s">
        <v>98</v>
      </c>
      <c r="F518" s="2" t="s">
        <v>195</v>
      </c>
      <c r="G518" s="4">
        <v>1679</v>
      </c>
      <c r="H518" s="3">
        <v>153.77999999999997</v>
      </c>
      <c r="I518" s="2">
        <v>116</v>
      </c>
      <c r="J518" s="11">
        <f t="shared" si="191"/>
        <v>0.75432435947457421</v>
      </c>
      <c r="K518" s="9">
        <v>5382.2999999999993</v>
      </c>
      <c r="L518" s="9">
        <v>3056.84</v>
      </c>
      <c r="M518" s="11">
        <f t="shared" si="192"/>
        <v>0.56794307266410282</v>
      </c>
      <c r="N518" s="10">
        <v>320.3</v>
      </c>
      <c r="O518" s="2">
        <v>219</v>
      </c>
      <c r="P518" s="10">
        <f t="shared" si="193"/>
        <v>0.36216047455510458</v>
      </c>
      <c r="Q518" s="9">
        <f t="shared" si="194"/>
        <v>9.5436778020605679</v>
      </c>
      <c r="R518" s="9">
        <f t="shared" si="195"/>
        <v>26.352068965517244</v>
      </c>
      <c r="S518" s="11">
        <f t="shared" si="196"/>
        <v>0.52968036529680362</v>
      </c>
      <c r="T518" s="11">
        <f t="shared" si="197"/>
        <v>6.9088743299583089E-2</v>
      </c>
      <c r="U518" s="12">
        <v>0.628</v>
      </c>
    </row>
    <row r="519" spans="1:21" outlineLevel="2" x14ac:dyDescent="0.25">
      <c r="A519" s="2" t="str">
        <f ca="1">LOOKUP(B519,'Time Frame'!$E$4:$E$9,'Time Frame'!$D$4:$D$9)</f>
        <v>6 Months</v>
      </c>
      <c r="B519" s="2">
        <f t="shared" ca="1" si="189"/>
        <v>217</v>
      </c>
      <c r="C519" s="6">
        <f t="shared" ca="1" si="190"/>
        <v>45569</v>
      </c>
      <c r="D519" s="6">
        <v>45352</v>
      </c>
      <c r="E519" s="2" t="s">
        <v>98</v>
      </c>
      <c r="F519" s="2" t="s">
        <v>195</v>
      </c>
      <c r="G519" s="4">
        <v>1727</v>
      </c>
      <c r="H519" s="3">
        <v>153.66999999999999</v>
      </c>
      <c r="I519" s="2">
        <v>118</v>
      </c>
      <c r="J519" s="11">
        <f t="shared" si="191"/>
        <v>0.7678792217088567</v>
      </c>
      <c r="K519" s="9">
        <v>5378.45</v>
      </c>
      <c r="L519" s="9">
        <v>4581.2299999999996</v>
      </c>
      <c r="M519" s="11">
        <f t="shared" si="192"/>
        <v>0.85177513967778817</v>
      </c>
      <c r="N519" s="10">
        <v>307</v>
      </c>
      <c r="O519" s="2">
        <v>110</v>
      </c>
      <c r="P519" s="10">
        <f t="shared" si="193"/>
        <v>0.38436482084690554</v>
      </c>
      <c r="Q519" s="9">
        <f t="shared" si="194"/>
        <v>14.922573289902278</v>
      </c>
      <c r="R519" s="9">
        <f t="shared" si="195"/>
        <v>38.823983050847453</v>
      </c>
      <c r="S519" s="11">
        <f t="shared" si="196"/>
        <v>1.0727272727272728</v>
      </c>
      <c r="T519" s="11">
        <f t="shared" si="197"/>
        <v>6.8326577880718012E-2</v>
      </c>
      <c r="U519" s="12">
        <v>0.57899999999999996</v>
      </c>
    </row>
    <row r="520" spans="1:21" outlineLevel="2" x14ac:dyDescent="0.25">
      <c r="A520" s="2" t="str">
        <f ca="1">LOOKUP(B520,'Time Frame'!$E$4:$E$9,'Time Frame'!$D$4:$D$9)</f>
        <v>6 Months</v>
      </c>
      <c r="B520" s="2">
        <f t="shared" ca="1" si="189"/>
        <v>217</v>
      </c>
      <c r="C520" s="6">
        <f t="shared" ca="1" si="190"/>
        <v>45569</v>
      </c>
      <c r="D520" s="6">
        <v>45352</v>
      </c>
      <c r="E520" s="2" t="s">
        <v>98</v>
      </c>
      <c r="F520" s="2" t="s">
        <v>195</v>
      </c>
      <c r="G520" s="4">
        <v>1865</v>
      </c>
      <c r="H520" s="3">
        <v>145.75</v>
      </c>
      <c r="I520" s="2">
        <v>147</v>
      </c>
      <c r="J520" s="11">
        <f t="shared" si="191"/>
        <v>1.0085763293310464</v>
      </c>
      <c r="K520" s="9">
        <v>5101.25</v>
      </c>
      <c r="L520" s="9">
        <v>4902.16</v>
      </c>
      <c r="M520" s="11">
        <f t="shared" si="192"/>
        <v>0.96097231070815969</v>
      </c>
      <c r="N520" s="10">
        <v>359.73</v>
      </c>
      <c r="O520" s="2">
        <v>182</v>
      </c>
      <c r="P520" s="10">
        <f t="shared" si="193"/>
        <v>0.40863981319322823</v>
      </c>
      <c r="Q520" s="9">
        <f t="shared" si="194"/>
        <v>13.627331609818475</v>
      </c>
      <c r="R520" s="9">
        <f t="shared" si="195"/>
        <v>33.348027210884354</v>
      </c>
      <c r="S520" s="11">
        <f t="shared" si="196"/>
        <v>0.80769230769230771</v>
      </c>
      <c r="T520" s="11">
        <f t="shared" si="197"/>
        <v>7.8820375335120638E-2</v>
      </c>
      <c r="U520" s="12">
        <v>0.59799999999999998</v>
      </c>
    </row>
    <row r="521" spans="1:21" outlineLevel="2" x14ac:dyDescent="0.25">
      <c r="A521" s="2" t="str">
        <f ca="1">LOOKUP(B521,'Time Frame'!$E$4:$E$9,'Time Frame'!$D$4:$D$9)</f>
        <v>6 Months</v>
      </c>
      <c r="B521" s="2">
        <f t="shared" ca="1" si="189"/>
        <v>217</v>
      </c>
      <c r="C521" s="6">
        <f t="shared" ca="1" si="190"/>
        <v>45569</v>
      </c>
      <c r="D521" s="6">
        <v>45352</v>
      </c>
      <c r="E521" s="2" t="s">
        <v>98</v>
      </c>
      <c r="F521" s="2" t="s">
        <v>195</v>
      </c>
      <c r="G521" s="4">
        <v>2271</v>
      </c>
      <c r="H521" s="3">
        <v>228.03</v>
      </c>
      <c r="I521" s="2">
        <v>210</v>
      </c>
      <c r="J521" s="11">
        <f t="shared" si="191"/>
        <v>0.92093145638731744</v>
      </c>
      <c r="K521" s="9">
        <v>7981.05</v>
      </c>
      <c r="L521" s="9">
        <v>8377.74</v>
      </c>
      <c r="M521" s="11">
        <f t="shared" si="192"/>
        <v>1.0497039863175897</v>
      </c>
      <c r="N521" s="10">
        <v>322.14999999999998</v>
      </c>
      <c r="O521" s="2">
        <v>165</v>
      </c>
      <c r="P521" s="10">
        <f t="shared" si="193"/>
        <v>0.6518702467794506</v>
      </c>
      <c r="Q521" s="9">
        <f t="shared" si="194"/>
        <v>26.005711625019401</v>
      </c>
      <c r="R521" s="9">
        <f t="shared" si="195"/>
        <v>39.893999999999998</v>
      </c>
      <c r="S521" s="11">
        <f t="shared" si="196"/>
        <v>1.2727272727272727</v>
      </c>
      <c r="T521" s="11">
        <f t="shared" si="197"/>
        <v>9.2470277410832233E-2</v>
      </c>
      <c r="U521" s="12">
        <v>0.61699999999999999</v>
      </c>
    </row>
    <row r="522" spans="1:21" outlineLevel="1" x14ac:dyDescent="0.25">
      <c r="A522" s="2" t="str">
        <f ca="1">LOOKUP(B522,'Time Frame'!$E$4:$E$9,'Time Frame'!$D$4:$D$9)</f>
        <v>6 Months</v>
      </c>
      <c r="B522" s="2">
        <f t="shared" ca="1" si="189"/>
        <v>217</v>
      </c>
      <c r="C522" s="6">
        <f t="shared" ca="1" si="190"/>
        <v>45569</v>
      </c>
      <c r="D522" s="6">
        <v>45352</v>
      </c>
      <c r="E522" s="2" t="s">
        <v>98</v>
      </c>
      <c r="F522" s="13" t="s">
        <v>195</v>
      </c>
      <c r="G522" s="4">
        <f t="shared" ref="G522:I522" si="198">SUM(G511:G521)</f>
        <v>22438</v>
      </c>
      <c r="H522" s="3">
        <f t="shared" si="198"/>
        <v>1913.5600000000002</v>
      </c>
      <c r="I522" s="3">
        <f t="shared" si="198"/>
        <v>1676</v>
      </c>
      <c r="J522" s="11">
        <f t="shared" si="191"/>
        <v>0.8758544283952423</v>
      </c>
      <c r="K522" s="9">
        <f t="shared" ref="K522:L522" si="199">SUM(K511:K521)</f>
        <v>66974.600000000006</v>
      </c>
      <c r="L522" s="9">
        <f t="shared" si="199"/>
        <v>61979.340000000004</v>
      </c>
      <c r="M522" s="11">
        <f t="shared" si="192"/>
        <v>0.92541560531903133</v>
      </c>
      <c r="N522" s="10">
        <f t="shared" ref="N522:O522" si="200">SUM(N511:N521)</f>
        <v>3943.0300000000007</v>
      </c>
      <c r="O522" s="10">
        <f t="shared" si="200"/>
        <v>1930</v>
      </c>
      <c r="P522" s="10">
        <f t="shared" si="193"/>
        <v>0.42505382916183743</v>
      </c>
      <c r="Q522" s="9">
        <f t="shared" si="194"/>
        <v>15.718708708784867</v>
      </c>
      <c r="R522" s="9">
        <f t="shared" si="195"/>
        <v>36.980513126491651</v>
      </c>
      <c r="S522" s="11">
        <f t="shared" si="196"/>
        <v>0.86839378238341969</v>
      </c>
      <c r="T522" s="11">
        <f t="shared" si="197"/>
        <v>7.4694714323914793E-2</v>
      </c>
      <c r="U522" s="12">
        <v>0.6082727272727273</v>
      </c>
    </row>
    <row r="523" spans="1:21" outlineLevel="2" x14ac:dyDescent="0.25">
      <c r="A523" s="2" t="str">
        <f ca="1">LOOKUP(B523,'Time Frame'!$E$4:$E$9,'Time Frame'!$D$4:$D$9)</f>
        <v>6 Months</v>
      </c>
      <c r="B523" s="2">
        <f t="shared" ca="1" si="189"/>
        <v>217</v>
      </c>
      <c r="C523" s="6">
        <f t="shared" ca="1" si="190"/>
        <v>45569</v>
      </c>
      <c r="D523" s="6">
        <v>45352</v>
      </c>
      <c r="E523" s="2" t="s">
        <v>141</v>
      </c>
      <c r="F523" s="2" t="s">
        <v>12</v>
      </c>
      <c r="G523" s="3">
        <v>895</v>
      </c>
      <c r="H523" s="3">
        <v>83.564294871794871</v>
      </c>
      <c r="I523" s="2">
        <v>85</v>
      </c>
      <c r="J523" s="11">
        <f t="shared" si="191"/>
        <v>1.0171808441680481</v>
      </c>
      <c r="K523" s="9">
        <v>3760.3932692307694</v>
      </c>
      <c r="L523" s="9">
        <v>2812.68</v>
      </c>
      <c r="M523" s="11">
        <f t="shared" si="192"/>
        <v>0.74797495863387853</v>
      </c>
      <c r="N523" s="10">
        <v>298.62</v>
      </c>
      <c r="O523" s="2">
        <v>78</v>
      </c>
      <c r="P523" s="10">
        <f t="shared" si="193"/>
        <v>0.28464268970598083</v>
      </c>
      <c r="Q523" s="9">
        <f t="shared" si="194"/>
        <v>9.4189270644966836</v>
      </c>
      <c r="R523" s="9">
        <f t="shared" si="195"/>
        <v>33.090352941176469</v>
      </c>
      <c r="S523" s="11">
        <f t="shared" si="196"/>
        <v>1.0897435897435896</v>
      </c>
      <c r="T523" s="11">
        <f t="shared" si="197"/>
        <v>9.4972067039106142E-2</v>
      </c>
      <c r="U523" s="12">
        <v>0.46300000000000002</v>
      </c>
    </row>
    <row r="524" spans="1:21" outlineLevel="2" x14ac:dyDescent="0.25">
      <c r="A524" s="2" t="str">
        <f ca="1">LOOKUP(B524,'Time Frame'!$E$4:$E$9,'Time Frame'!$D$4:$D$9)</f>
        <v>6 Months</v>
      </c>
      <c r="B524" s="2">
        <f t="shared" ca="1" si="189"/>
        <v>217</v>
      </c>
      <c r="C524" s="6">
        <f t="shared" ca="1" si="190"/>
        <v>45569</v>
      </c>
      <c r="D524" s="6">
        <v>45352</v>
      </c>
      <c r="E524" s="2" t="s">
        <v>141</v>
      </c>
      <c r="F524" s="2" t="s">
        <v>12</v>
      </c>
      <c r="G524" s="3">
        <v>3662</v>
      </c>
      <c r="H524" s="3">
        <v>498.80474358974362</v>
      </c>
      <c r="I524" s="2">
        <v>371</v>
      </c>
      <c r="J524" s="11">
        <f t="shared" si="191"/>
        <v>0.74377801087060169</v>
      </c>
      <c r="K524" s="9">
        <v>22446.213461538464</v>
      </c>
      <c r="L524" s="9">
        <v>17768.490000000002</v>
      </c>
      <c r="M524" s="11">
        <f t="shared" si="192"/>
        <v>0.79160300379599746</v>
      </c>
      <c r="N524" s="10">
        <v>557.65</v>
      </c>
      <c r="O524" s="2">
        <v>259</v>
      </c>
      <c r="P524" s="10">
        <f t="shared" si="193"/>
        <v>0.66529184972653099</v>
      </c>
      <c r="Q524" s="9">
        <f t="shared" si="194"/>
        <v>31.863157894736847</v>
      </c>
      <c r="R524" s="9">
        <f t="shared" si="195"/>
        <v>47.89350404312669</v>
      </c>
      <c r="S524" s="11">
        <f t="shared" si="196"/>
        <v>1.4324324324324325</v>
      </c>
      <c r="T524" s="11">
        <f t="shared" si="197"/>
        <v>0.10131075914800655</v>
      </c>
      <c r="U524" s="12">
        <v>0.60699999999999998</v>
      </c>
    </row>
    <row r="525" spans="1:21" outlineLevel="2" x14ac:dyDescent="0.25">
      <c r="A525" s="2" t="str">
        <f ca="1">LOOKUP(B525,'Time Frame'!$E$4:$E$9,'Time Frame'!$D$4:$D$9)</f>
        <v>6 Months</v>
      </c>
      <c r="B525" s="2">
        <f t="shared" ca="1" si="189"/>
        <v>217</v>
      </c>
      <c r="C525" s="6">
        <f t="shared" ca="1" si="190"/>
        <v>45569</v>
      </c>
      <c r="D525" s="6">
        <v>45352</v>
      </c>
      <c r="E525" s="2" t="s">
        <v>141</v>
      </c>
      <c r="F525" s="2" t="s">
        <v>12</v>
      </c>
      <c r="G525" s="3">
        <v>1405</v>
      </c>
      <c r="H525" s="3">
        <v>170.39211538461538</v>
      </c>
      <c r="I525" s="2">
        <v>161</v>
      </c>
      <c r="J525" s="11">
        <f t="shared" si="191"/>
        <v>0.94487940147104132</v>
      </c>
      <c r="K525" s="9">
        <v>7667.645192307692</v>
      </c>
      <c r="L525" s="9">
        <v>4977.8599999999997</v>
      </c>
      <c r="M525" s="11">
        <f t="shared" si="192"/>
        <v>0.64920322669518804</v>
      </c>
      <c r="N525" s="10">
        <v>333.97</v>
      </c>
      <c r="O525" s="2">
        <v>176</v>
      </c>
      <c r="P525" s="10">
        <f t="shared" si="193"/>
        <v>0.48207922867323411</v>
      </c>
      <c r="Q525" s="9">
        <f t="shared" si="194"/>
        <v>14.905111237536303</v>
      </c>
      <c r="R525" s="9">
        <f t="shared" si="195"/>
        <v>30.9183850931677</v>
      </c>
      <c r="S525" s="11">
        <f t="shared" si="196"/>
        <v>0.91477272727272729</v>
      </c>
      <c r="T525" s="11">
        <f t="shared" si="197"/>
        <v>0.11459074733096085</v>
      </c>
      <c r="U525" s="12">
        <v>0.64700000000000002</v>
      </c>
    </row>
    <row r="526" spans="1:21" outlineLevel="2" x14ac:dyDescent="0.25">
      <c r="A526" s="2" t="str">
        <f ca="1">LOOKUP(B526,'Time Frame'!$E$4:$E$9,'Time Frame'!$D$4:$D$9)</f>
        <v>6 Months</v>
      </c>
      <c r="B526" s="2">
        <f t="shared" ca="1" si="189"/>
        <v>217</v>
      </c>
      <c r="C526" s="6">
        <f t="shared" ca="1" si="190"/>
        <v>45569</v>
      </c>
      <c r="D526" s="6">
        <v>45352</v>
      </c>
      <c r="E526" s="2" t="s">
        <v>141</v>
      </c>
      <c r="F526" s="2" t="s">
        <v>12</v>
      </c>
      <c r="G526" s="3">
        <v>1282</v>
      </c>
      <c r="H526" s="3">
        <v>181.82814102564103</v>
      </c>
      <c r="I526" s="2">
        <v>155</v>
      </c>
      <c r="J526" s="11">
        <f t="shared" si="191"/>
        <v>0.85245330632370164</v>
      </c>
      <c r="K526" s="9">
        <v>8182.2663461538468</v>
      </c>
      <c r="L526" s="9">
        <v>6612.6</v>
      </c>
      <c r="M526" s="11">
        <f t="shared" si="192"/>
        <v>0.80816239905320564</v>
      </c>
      <c r="N526" s="10">
        <v>354.87</v>
      </c>
      <c r="O526" s="2">
        <v>158</v>
      </c>
      <c r="P526" s="10">
        <f t="shared" si="193"/>
        <v>0.43677966579310734</v>
      </c>
      <c r="Q526" s="9">
        <f t="shared" si="194"/>
        <v>18.633865922732269</v>
      </c>
      <c r="R526" s="9">
        <f t="shared" si="195"/>
        <v>42.66193548387097</v>
      </c>
      <c r="S526" s="11">
        <f t="shared" si="196"/>
        <v>0.98101265822784811</v>
      </c>
      <c r="T526" s="11">
        <f t="shared" si="197"/>
        <v>0.12090483619344773</v>
      </c>
      <c r="U526" s="12">
        <v>0.67100000000000004</v>
      </c>
    </row>
    <row r="527" spans="1:21" outlineLevel="2" x14ac:dyDescent="0.25">
      <c r="A527" s="2" t="str">
        <f ca="1">LOOKUP(B527,'Time Frame'!$E$4:$E$9,'Time Frame'!$D$4:$D$9)</f>
        <v>6 Months</v>
      </c>
      <c r="B527" s="2">
        <f t="shared" ca="1" si="189"/>
        <v>217</v>
      </c>
      <c r="C527" s="6">
        <f t="shared" ca="1" si="190"/>
        <v>45569</v>
      </c>
      <c r="D527" s="6">
        <v>45352</v>
      </c>
      <c r="E527" s="2" t="s">
        <v>141</v>
      </c>
      <c r="F527" s="2" t="s">
        <v>12</v>
      </c>
      <c r="G527" s="3">
        <v>1769</v>
      </c>
      <c r="H527" s="3">
        <v>233.61871794871797</v>
      </c>
      <c r="I527" s="2">
        <v>226</v>
      </c>
      <c r="J527" s="11">
        <f t="shared" si="191"/>
        <v>0.96738823834145704</v>
      </c>
      <c r="K527" s="9">
        <v>10512.842307692308</v>
      </c>
      <c r="L527" s="9">
        <v>8101.04</v>
      </c>
      <c r="M527" s="11">
        <f t="shared" si="192"/>
        <v>0.77058513415277063</v>
      </c>
      <c r="N527" s="10">
        <v>475.27</v>
      </c>
      <c r="O527" s="2">
        <v>184</v>
      </c>
      <c r="P527" s="10">
        <f t="shared" si="193"/>
        <v>0.47551917857218007</v>
      </c>
      <c r="Q527" s="9">
        <f t="shared" si="194"/>
        <v>17.045132240621122</v>
      </c>
      <c r="R527" s="9">
        <f t="shared" si="195"/>
        <v>35.845309734513272</v>
      </c>
      <c r="S527" s="11">
        <f t="shared" si="196"/>
        <v>1.2282608695652173</v>
      </c>
      <c r="T527" s="11">
        <f t="shared" si="197"/>
        <v>0.12775579423403052</v>
      </c>
      <c r="U527" s="12">
        <v>0.63400000000000001</v>
      </c>
    </row>
    <row r="528" spans="1:21" outlineLevel="2" x14ac:dyDescent="0.25">
      <c r="A528" s="2" t="str">
        <f ca="1">LOOKUP(B528,'Time Frame'!$E$4:$E$9,'Time Frame'!$D$4:$D$9)</f>
        <v>6 Months</v>
      </c>
      <c r="B528" s="2">
        <f t="shared" ca="1" si="189"/>
        <v>217</v>
      </c>
      <c r="C528" s="6">
        <f t="shared" ca="1" si="190"/>
        <v>45569</v>
      </c>
      <c r="D528" s="6">
        <v>45352</v>
      </c>
      <c r="E528" s="2" t="s">
        <v>141</v>
      </c>
      <c r="F528" s="2" t="s">
        <v>12</v>
      </c>
      <c r="G528" s="3">
        <v>1035</v>
      </c>
      <c r="H528" s="3">
        <v>162.7549358974359</v>
      </c>
      <c r="I528" s="2">
        <v>145</v>
      </c>
      <c r="J528" s="11">
        <f t="shared" si="191"/>
        <v>0.8909100003662892</v>
      </c>
      <c r="K528" s="9">
        <v>7323.9721153846158</v>
      </c>
      <c r="L528" s="9">
        <v>7765.57</v>
      </c>
      <c r="M528" s="11">
        <f t="shared" si="192"/>
        <v>1.0602948615393784</v>
      </c>
      <c r="N528" s="10">
        <v>298.77999999999997</v>
      </c>
      <c r="O528" s="2">
        <v>77</v>
      </c>
      <c r="P528" s="10">
        <f t="shared" si="193"/>
        <v>0.48530691478679971</v>
      </c>
      <c r="Q528" s="9">
        <f t="shared" si="194"/>
        <v>25.990929781109848</v>
      </c>
      <c r="R528" s="9">
        <f t="shared" si="195"/>
        <v>53.555655172413793</v>
      </c>
      <c r="S528" s="11">
        <f t="shared" si="196"/>
        <v>1.8831168831168832</v>
      </c>
      <c r="T528" s="11">
        <f t="shared" si="197"/>
        <v>0.14009661835748793</v>
      </c>
      <c r="U528" s="12">
        <v>0.625</v>
      </c>
    </row>
    <row r="529" spans="1:21" outlineLevel="1" x14ac:dyDescent="0.25">
      <c r="A529" s="2" t="str">
        <f ca="1">LOOKUP(B529,'Time Frame'!$E$4:$E$9,'Time Frame'!$D$4:$D$9)</f>
        <v>6 Months</v>
      </c>
      <c r="B529" s="2">
        <f t="shared" ca="1" si="189"/>
        <v>217</v>
      </c>
      <c r="C529" s="6">
        <f t="shared" ca="1" si="190"/>
        <v>45569</v>
      </c>
      <c r="D529" s="6">
        <v>45352</v>
      </c>
      <c r="E529" s="2" t="s">
        <v>141</v>
      </c>
      <c r="F529" s="13" t="s">
        <v>12</v>
      </c>
      <c r="G529" s="3">
        <f t="shared" ref="G529:I529" si="201">SUM(G523:G528)</f>
        <v>10048</v>
      </c>
      <c r="H529" s="3">
        <f t="shared" si="201"/>
        <v>1330.9629487179488</v>
      </c>
      <c r="I529" s="3">
        <f t="shared" si="201"/>
        <v>1143</v>
      </c>
      <c r="J529" s="11">
        <f t="shared" si="191"/>
        <v>0.85877672334980903</v>
      </c>
      <c r="K529" s="9">
        <f t="shared" ref="K529:L529" si="202">SUM(K523:K528)</f>
        <v>59893.332692307697</v>
      </c>
      <c r="L529" s="9">
        <f t="shared" si="202"/>
        <v>48038.240000000005</v>
      </c>
      <c r="M529" s="11">
        <f t="shared" si="192"/>
        <v>0.80206323209277219</v>
      </c>
      <c r="N529" s="10">
        <f t="shared" ref="N529:O529" si="203">SUM(N523:N528)</f>
        <v>2319.16</v>
      </c>
      <c r="O529" s="10">
        <f t="shared" si="203"/>
        <v>932</v>
      </c>
      <c r="P529" s="10">
        <f t="shared" si="193"/>
        <v>0.4928508597940634</v>
      </c>
      <c r="Q529" s="9">
        <f t="shared" si="194"/>
        <v>20.713637696407325</v>
      </c>
      <c r="R529" s="9">
        <f t="shared" si="195"/>
        <v>42.028206474190732</v>
      </c>
      <c r="S529" s="11">
        <f t="shared" si="196"/>
        <v>1.2263948497854078</v>
      </c>
      <c r="T529" s="11">
        <f t="shared" si="197"/>
        <v>0.11375398089171974</v>
      </c>
      <c r="U529" s="12">
        <v>0.60783333333333334</v>
      </c>
    </row>
    <row r="530" spans="1:21" outlineLevel="2" x14ac:dyDescent="0.25">
      <c r="A530" s="2" t="str">
        <f ca="1">LOOKUP(B530,'Time Frame'!$E$4:$E$9,'Time Frame'!$D$4:$D$9)</f>
        <v>6 Months</v>
      </c>
      <c r="B530" s="2">
        <f t="shared" ca="1" si="189"/>
        <v>217</v>
      </c>
      <c r="C530" s="6">
        <f t="shared" ca="1" si="190"/>
        <v>45569</v>
      </c>
      <c r="D530" s="6">
        <v>45352</v>
      </c>
      <c r="E530" s="2" t="s">
        <v>149</v>
      </c>
      <c r="F530" s="2" t="s">
        <v>35</v>
      </c>
      <c r="G530" s="3">
        <v>1725</v>
      </c>
      <c r="H530" s="3">
        <v>218.606858974359</v>
      </c>
      <c r="I530" s="2">
        <v>197</v>
      </c>
      <c r="J530" s="11">
        <f t="shared" si="191"/>
        <v>0.90116111143203736</v>
      </c>
      <c r="K530" s="9">
        <v>9837.3086538461557</v>
      </c>
      <c r="L530" s="9">
        <v>5910.26</v>
      </c>
      <c r="M530" s="11">
        <f t="shared" si="192"/>
        <v>0.60080050428114073</v>
      </c>
      <c r="N530" s="10">
        <v>481.47</v>
      </c>
      <c r="O530" s="2">
        <v>268</v>
      </c>
      <c r="P530" s="10">
        <f t="shared" si="193"/>
        <v>0.40916360313207467</v>
      </c>
      <c r="Q530" s="9">
        <f t="shared" si="194"/>
        <v>12.275448106839471</v>
      </c>
      <c r="R530" s="9">
        <f t="shared" si="195"/>
        <v>30.001319796954316</v>
      </c>
      <c r="S530" s="11">
        <f t="shared" si="196"/>
        <v>0.7350746268656716</v>
      </c>
      <c r="T530" s="11">
        <f t="shared" si="197"/>
        <v>0.11420289855072464</v>
      </c>
      <c r="U530" s="12">
        <v>0.55100000000000005</v>
      </c>
    </row>
    <row r="531" spans="1:21" outlineLevel="2" x14ac:dyDescent="0.25">
      <c r="A531" s="2" t="str">
        <f ca="1">LOOKUP(B531,'Time Frame'!$E$4:$E$9,'Time Frame'!$D$4:$D$9)</f>
        <v>6 Months</v>
      </c>
      <c r="B531" s="2">
        <f t="shared" ca="1" si="189"/>
        <v>217</v>
      </c>
      <c r="C531" s="6">
        <f t="shared" ca="1" si="190"/>
        <v>45569</v>
      </c>
      <c r="D531" s="6">
        <v>45352</v>
      </c>
      <c r="E531" s="2" t="s">
        <v>149</v>
      </c>
      <c r="F531" s="2" t="s">
        <v>35</v>
      </c>
      <c r="G531" s="3">
        <v>993</v>
      </c>
      <c r="H531" s="3">
        <v>140.56538461538463</v>
      </c>
      <c r="I531" s="2">
        <v>139</v>
      </c>
      <c r="J531" s="11">
        <f t="shared" si="191"/>
        <v>0.98886365501956375</v>
      </c>
      <c r="K531" s="9">
        <v>6325.4423076923085</v>
      </c>
      <c r="L531" s="9">
        <v>6747.3</v>
      </c>
      <c r="M531" s="11">
        <f t="shared" si="192"/>
        <v>1.0666922045585137</v>
      </c>
      <c r="N531" s="10">
        <v>312.98</v>
      </c>
      <c r="O531" s="2">
        <v>136</v>
      </c>
      <c r="P531" s="10">
        <f t="shared" si="193"/>
        <v>0.44411783500543162</v>
      </c>
      <c r="Q531" s="9">
        <f t="shared" si="194"/>
        <v>21.558246533324812</v>
      </c>
      <c r="R531" s="9">
        <f t="shared" si="195"/>
        <v>48.541726618705034</v>
      </c>
      <c r="S531" s="11">
        <f t="shared" si="196"/>
        <v>1.0220588235294117</v>
      </c>
      <c r="T531" s="11">
        <f t="shared" si="197"/>
        <v>0.13997985901309165</v>
      </c>
      <c r="U531" s="12">
        <v>0.48499999999999999</v>
      </c>
    </row>
    <row r="532" spans="1:21" outlineLevel="2" x14ac:dyDescent="0.25">
      <c r="A532" s="2" t="str">
        <f ca="1">LOOKUP(B532,'Time Frame'!$E$4:$E$9,'Time Frame'!$D$4:$D$9)</f>
        <v>6 Months</v>
      </c>
      <c r="B532" s="2">
        <f t="shared" ca="1" si="189"/>
        <v>217</v>
      </c>
      <c r="C532" s="6">
        <f t="shared" ca="1" si="190"/>
        <v>45569</v>
      </c>
      <c r="D532" s="6">
        <v>45352</v>
      </c>
      <c r="E532" s="2" t="s">
        <v>149</v>
      </c>
      <c r="F532" s="2" t="s">
        <v>35</v>
      </c>
      <c r="G532" s="3">
        <v>974</v>
      </c>
      <c r="H532" s="3">
        <v>142.49262820512823</v>
      </c>
      <c r="I532" s="2">
        <v>173</v>
      </c>
      <c r="J532" s="11">
        <f t="shared" si="191"/>
        <v>1.2140978953027257</v>
      </c>
      <c r="K532" s="9">
        <v>6412.1682692307704</v>
      </c>
      <c r="L532" s="9">
        <v>8372.49</v>
      </c>
      <c r="M532" s="11">
        <f t="shared" si="192"/>
        <v>1.3057190093054745</v>
      </c>
      <c r="N532" s="10">
        <v>305.97000000000003</v>
      </c>
      <c r="O532" s="2">
        <v>179</v>
      </c>
      <c r="P532" s="10">
        <f t="shared" si="193"/>
        <v>0.56541490995849264</v>
      </c>
      <c r="Q532" s="9">
        <f t="shared" si="194"/>
        <v>27.363761153054217</v>
      </c>
      <c r="R532" s="9">
        <f t="shared" si="195"/>
        <v>48.395895953757226</v>
      </c>
      <c r="S532" s="11">
        <f t="shared" si="196"/>
        <v>0.96648044692737434</v>
      </c>
      <c r="T532" s="11">
        <f t="shared" si="197"/>
        <v>0.17761806981519507</v>
      </c>
      <c r="U532" s="12">
        <v>0.65800000000000003</v>
      </c>
    </row>
    <row r="533" spans="1:21" outlineLevel="2" x14ac:dyDescent="0.25">
      <c r="A533" s="2" t="str">
        <f ca="1">LOOKUP(B533,'Time Frame'!$E$4:$E$9,'Time Frame'!$D$4:$D$9)</f>
        <v>6 Months</v>
      </c>
      <c r="B533" s="2">
        <f t="shared" ca="1" si="189"/>
        <v>217</v>
      </c>
      <c r="C533" s="6">
        <f t="shared" ca="1" si="190"/>
        <v>45569</v>
      </c>
      <c r="D533" s="6">
        <v>45352</v>
      </c>
      <c r="E533" s="2" t="s">
        <v>149</v>
      </c>
      <c r="F533" s="2" t="s">
        <v>35</v>
      </c>
      <c r="G533" s="3">
        <v>931</v>
      </c>
      <c r="H533" s="3">
        <v>144.47506410256409</v>
      </c>
      <c r="I533" s="2">
        <v>113</v>
      </c>
      <c r="J533" s="11">
        <f t="shared" si="191"/>
        <v>0.78214189211074048</v>
      </c>
      <c r="K533" s="9">
        <v>6501.3778846153837</v>
      </c>
      <c r="L533" s="9">
        <v>3717.39</v>
      </c>
      <c r="M533" s="11">
        <f t="shared" si="192"/>
        <v>0.57178494558771797</v>
      </c>
      <c r="N533" s="10">
        <v>343.88</v>
      </c>
      <c r="O533" s="2">
        <v>163</v>
      </c>
      <c r="P533" s="10">
        <f t="shared" si="193"/>
        <v>0.32860300104687684</v>
      </c>
      <c r="Q533" s="9">
        <f t="shared" si="194"/>
        <v>10.810137257182738</v>
      </c>
      <c r="R533" s="9">
        <f t="shared" si="195"/>
        <v>32.897256637168141</v>
      </c>
      <c r="S533" s="11">
        <f t="shared" si="196"/>
        <v>0.69325153374233128</v>
      </c>
      <c r="T533" s="11">
        <f t="shared" si="197"/>
        <v>0.12137486573576799</v>
      </c>
      <c r="U533" s="12">
        <v>0.61099999999999999</v>
      </c>
    </row>
    <row r="534" spans="1:21" outlineLevel="2" x14ac:dyDescent="0.25">
      <c r="A534" s="2" t="str">
        <f ca="1">LOOKUP(B534,'Time Frame'!$E$4:$E$9,'Time Frame'!$D$4:$D$9)</f>
        <v>6 Months</v>
      </c>
      <c r="B534" s="2">
        <f t="shared" ca="1" si="189"/>
        <v>217</v>
      </c>
      <c r="C534" s="6">
        <f t="shared" ca="1" si="190"/>
        <v>45569</v>
      </c>
      <c r="D534" s="6">
        <v>45352</v>
      </c>
      <c r="E534" s="2" t="s">
        <v>149</v>
      </c>
      <c r="F534" s="2" t="s">
        <v>35</v>
      </c>
      <c r="G534" s="3">
        <v>763</v>
      </c>
      <c r="H534" s="3">
        <v>120.29500000000002</v>
      </c>
      <c r="I534" s="2">
        <v>110</v>
      </c>
      <c r="J534" s="11">
        <f t="shared" si="191"/>
        <v>0.91441872064508067</v>
      </c>
      <c r="K534" s="9">
        <v>5413.2750000000005</v>
      </c>
      <c r="L534" s="9">
        <v>3704.98</v>
      </c>
      <c r="M534" s="11">
        <f t="shared" si="192"/>
        <v>0.6844248629526487</v>
      </c>
      <c r="N534" s="10">
        <v>302.47000000000003</v>
      </c>
      <c r="O534" s="2">
        <v>135</v>
      </c>
      <c r="P534" s="10">
        <f t="shared" si="193"/>
        <v>0.36367243032366842</v>
      </c>
      <c r="Q534" s="9">
        <f t="shared" si="194"/>
        <v>12.249082553641683</v>
      </c>
      <c r="R534" s="9">
        <f t="shared" si="195"/>
        <v>33.681636363636365</v>
      </c>
      <c r="S534" s="11">
        <f t="shared" si="196"/>
        <v>0.81481481481481477</v>
      </c>
      <c r="T534" s="11">
        <f t="shared" si="197"/>
        <v>0.14416775884665792</v>
      </c>
      <c r="U534" s="12">
        <v>0.63800000000000001</v>
      </c>
    </row>
    <row r="535" spans="1:21" outlineLevel="2" x14ac:dyDescent="0.25">
      <c r="A535" s="2" t="str">
        <f ca="1">LOOKUP(B535,'Time Frame'!$E$4:$E$9,'Time Frame'!$D$4:$D$9)</f>
        <v>6 Months</v>
      </c>
      <c r="B535" s="2">
        <f t="shared" ca="1" si="189"/>
        <v>217</v>
      </c>
      <c r="C535" s="6">
        <f t="shared" ca="1" si="190"/>
        <v>45569</v>
      </c>
      <c r="D535" s="6">
        <v>45352</v>
      </c>
      <c r="E535" s="2" t="s">
        <v>149</v>
      </c>
      <c r="F535" s="2" t="s">
        <v>35</v>
      </c>
      <c r="G535" s="3">
        <v>932</v>
      </c>
      <c r="H535" s="3">
        <v>151.2219871794872</v>
      </c>
      <c r="I535" s="2">
        <v>129</v>
      </c>
      <c r="J535" s="11">
        <f t="shared" si="191"/>
        <v>0.85305055439384181</v>
      </c>
      <c r="K535" s="9">
        <v>6804.9894230769241</v>
      </c>
      <c r="L535" s="9">
        <v>6263.02</v>
      </c>
      <c r="M535" s="11">
        <f t="shared" si="192"/>
        <v>0.92035705136601542</v>
      </c>
      <c r="N535" s="10">
        <v>301.98</v>
      </c>
      <c r="O535" s="2">
        <v>140</v>
      </c>
      <c r="P535" s="10">
        <f t="shared" si="193"/>
        <v>0.42718060798728391</v>
      </c>
      <c r="Q535" s="9">
        <f t="shared" si="194"/>
        <v>20.739850321213325</v>
      </c>
      <c r="R535" s="9">
        <f t="shared" si="195"/>
        <v>48.550542635658921</v>
      </c>
      <c r="S535" s="11">
        <f t="shared" si="196"/>
        <v>0.92142857142857137</v>
      </c>
      <c r="T535" s="11">
        <f t="shared" si="197"/>
        <v>0.13841201716738197</v>
      </c>
      <c r="U535" s="12">
        <v>0.627</v>
      </c>
    </row>
    <row r="536" spans="1:21" outlineLevel="2" x14ac:dyDescent="0.25">
      <c r="A536" s="2" t="str">
        <f ca="1">LOOKUP(B536,'Time Frame'!$E$4:$E$9,'Time Frame'!$D$4:$D$9)</f>
        <v>6 Months</v>
      </c>
      <c r="B536" s="2">
        <f t="shared" ca="1" si="189"/>
        <v>217</v>
      </c>
      <c r="C536" s="6">
        <f t="shared" ca="1" si="190"/>
        <v>45569</v>
      </c>
      <c r="D536" s="6">
        <v>45352</v>
      </c>
      <c r="E536" s="2" t="s">
        <v>149</v>
      </c>
      <c r="F536" s="2" t="s">
        <v>35</v>
      </c>
      <c r="G536" s="3">
        <v>1147</v>
      </c>
      <c r="H536" s="3">
        <v>173.27378205128207</v>
      </c>
      <c r="I536" s="2">
        <v>119</v>
      </c>
      <c r="J536" s="11">
        <f t="shared" si="191"/>
        <v>0.68677441325070621</v>
      </c>
      <c r="K536" s="9">
        <v>7797.3201923076931</v>
      </c>
      <c r="L536" s="9">
        <v>4937.88</v>
      </c>
      <c r="M536" s="11">
        <f t="shared" si="192"/>
        <v>0.63327911105553636</v>
      </c>
      <c r="N536" s="10">
        <v>329.7</v>
      </c>
      <c r="O536" s="2">
        <v>177</v>
      </c>
      <c r="P536" s="10">
        <f t="shared" si="193"/>
        <v>0.36093418259023358</v>
      </c>
      <c r="Q536" s="9">
        <f t="shared" si="194"/>
        <v>14.976888080072793</v>
      </c>
      <c r="R536" s="9">
        <f t="shared" si="195"/>
        <v>41.494789915966386</v>
      </c>
      <c r="S536" s="11">
        <f t="shared" si="196"/>
        <v>0.67231638418079098</v>
      </c>
      <c r="T536" s="11">
        <f t="shared" si="197"/>
        <v>0.1037489102005231</v>
      </c>
      <c r="U536" s="12">
        <v>0.65700000000000003</v>
      </c>
    </row>
    <row r="537" spans="1:21" outlineLevel="2" x14ac:dyDescent="0.25">
      <c r="A537" s="2" t="str">
        <f ca="1">LOOKUP(B537,'Time Frame'!$E$4:$E$9,'Time Frame'!$D$4:$D$9)</f>
        <v>6 Months</v>
      </c>
      <c r="B537" s="2">
        <f t="shared" ca="1" si="189"/>
        <v>217</v>
      </c>
      <c r="C537" s="6">
        <f t="shared" ca="1" si="190"/>
        <v>45569</v>
      </c>
      <c r="D537" s="6">
        <v>45352</v>
      </c>
      <c r="E537" s="2" t="s">
        <v>149</v>
      </c>
      <c r="F537" s="2" t="s">
        <v>35</v>
      </c>
      <c r="G537" s="3">
        <v>1284</v>
      </c>
      <c r="H537" s="3">
        <v>171.17333333333335</v>
      </c>
      <c r="I537" s="2">
        <v>125</v>
      </c>
      <c r="J537" s="11">
        <f t="shared" si="191"/>
        <v>0.7302539336345224</v>
      </c>
      <c r="K537" s="9">
        <v>7702.8</v>
      </c>
      <c r="L537" s="9">
        <v>4198.3999999999996</v>
      </c>
      <c r="M537" s="11">
        <f t="shared" si="192"/>
        <v>0.54504855377265404</v>
      </c>
      <c r="N537" s="10">
        <v>301.64999999999998</v>
      </c>
      <c r="O537" s="2">
        <v>153</v>
      </c>
      <c r="P537" s="10">
        <f t="shared" si="193"/>
        <v>0.41438753522294053</v>
      </c>
      <c r="Q537" s="9">
        <f t="shared" si="194"/>
        <v>13.918117023039947</v>
      </c>
      <c r="R537" s="9">
        <f t="shared" si="195"/>
        <v>33.587199999999996</v>
      </c>
      <c r="S537" s="11">
        <f t="shared" si="196"/>
        <v>0.81699346405228757</v>
      </c>
      <c r="T537" s="11">
        <f t="shared" si="197"/>
        <v>9.7352024922118377E-2</v>
      </c>
      <c r="U537" s="12">
        <v>0.71799999999999997</v>
      </c>
    </row>
    <row r="538" spans="1:21" outlineLevel="2" x14ac:dyDescent="0.25">
      <c r="A538" s="2" t="str">
        <f ca="1">LOOKUP(B538,'Time Frame'!$E$4:$E$9,'Time Frame'!$D$4:$D$9)</f>
        <v>6 Months</v>
      </c>
      <c r="B538" s="2">
        <f t="shared" ca="1" si="189"/>
        <v>217</v>
      </c>
      <c r="C538" s="6">
        <f t="shared" ca="1" si="190"/>
        <v>45569</v>
      </c>
      <c r="D538" s="6">
        <v>45352</v>
      </c>
      <c r="E538" s="2" t="s">
        <v>149</v>
      </c>
      <c r="F538" s="2" t="s">
        <v>35</v>
      </c>
      <c r="G538" s="3">
        <v>1445</v>
      </c>
      <c r="H538" s="3">
        <v>227.55967948717949</v>
      </c>
      <c r="I538" s="2">
        <v>190</v>
      </c>
      <c r="J538" s="11">
        <f t="shared" si="191"/>
        <v>0.83494580598890511</v>
      </c>
      <c r="K538" s="9">
        <v>10240.185576923077</v>
      </c>
      <c r="L538" s="9">
        <v>7759.21</v>
      </c>
      <c r="M538" s="11">
        <f t="shared" si="192"/>
        <v>0.75772161956575124</v>
      </c>
      <c r="N538" s="10">
        <v>437.1</v>
      </c>
      <c r="O538" s="2">
        <v>272</v>
      </c>
      <c r="P538" s="10">
        <f t="shared" si="193"/>
        <v>0.43468313886982379</v>
      </c>
      <c r="Q538" s="9">
        <f t="shared" si="194"/>
        <v>17.751567147105924</v>
      </c>
      <c r="R538" s="9">
        <f t="shared" si="195"/>
        <v>40.837947368421055</v>
      </c>
      <c r="S538" s="11">
        <f t="shared" si="196"/>
        <v>0.69852941176470584</v>
      </c>
      <c r="T538" s="11">
        <f t="shared" si="197"/>
        <v>0.13148788927335639</v>
      </c>
      <c r="U538" s="12">
        <v>0.57399999999999995</v>
      </c>
    </row>
    <row r="539" spans="1:21" outlineLevel="2" x14ac:dyDescent="0.25">
      <c r="A539" s="2" t="str">
        <f ca="1">LOOKUP(B539,'Time Frame'!$E$4:$E$9,'Time Frame'!$D$4:$D$9)</f>
        <v>6 Months</v>
      </c>
      <c r="B539" s="2">
        <f t="shared" ca="1" si="189"/>
        <v>217</v>
      </c>
      <c r="C539" s="6">
        <f t="shared" ca="1" si="190"/>
        <v>45569</v>
      </c>
      <c r="D539" s="6">
        <v>45352</v>
      </c>
      <c r="E539" s="2" t="s">
        <v>149</v>
      </c>
      <c r="F539" s="2" t="s">
        <v>35</v>
      </c>
      <c r="G539" s="3">
        <v>1394</v>
      </c>
      <c r="H539" s="3">
        <v>227.86750000000001</v>
      </c>
      <c r="I539" s="2">
        <v>148</v>
      </c>
      <c r="J539" s="11">
        <f t="shared" si="191"/>
        <v>0.64950025782527121</v>
      </c>
      <c r="K539" s="9">
        <v>10254.0375</v>
      </c>
      <c r="L539" s="9">
        <v>6254.77</v>
      </c>
      <c r="M539" s="11">
        <f t="shared" si="192"/>
        <v>0.60998119033600184</v>
      </c>
      <c r="N539" s="10">
        <v>410.7</v>
      </c>
      <c r="O539" s="2">
        <v>234</v>
      </c>
      <c r="P539" s="10">
        <f t="shared" si="193"/>
        <v>0.36036036036036034</v>
      </c>
      <c r="Q539" s="9">
        <f t="shared" si="194"/>
        <v>15.229534940345753</v>
      </c>
      <c r="R539" s="9">
        <f t="shared" si="195"/>
        <v>42.261959459459462</v>
      </c>
      <c r="S539" s="11">
        <f t="shared" si="196"/>
        <v>0.63247863247863245</v>
      </c>
      <c r="T539" s="11">
        <f t="shared" si="197"/>
        <v>0.10616929698708752</v>
      </c>
      <c r="U539" s="12">
        <v>0.65500000000000003</v>
      </c>
    </row>
    <row r="540" spans="1:21" outlineLevel="2" x14ac:dyDescent="0.25">
      <c r="A540" s="2" t="str">
        <f ca="1">LOOKUP(B540,'Time Frame'!$E$4:$E$9,'Time Frame'!$D$4:$D$9)</f>
        <v>6 Months</v>
      </c>
      <c r="B540" s="2">
        <f t="shared" ca="1" si="189"/>
        <v>217</v>
      </c>
      <c r="C540" s="6">
        <f t="shared" ca="1" si="190"/>
        <v>45569</v>
      </c>
      <c r="D540" s="6">
        <v>45352</v>
      </c>
      <c r="E540" s="2" t="s">
        <v>149</v>
      </c>
      <c r="F540" s="2" t="s">
        <v>35</v>
      </c>
      <c r="G540" s="3">
        <v>1790</v>
      </c>
      <c r="H540" s="3">
        <v>271.10416666666669</v>
      </c>
      <c r="I540" s="2">
        <v>213</v>
      </c>
      <c r="J540" s="11">
        <f t="shared" si="191"/>
        <v>0.78567586259893951</v>
      </c>
      <c r="K540" s="9">
        <v>12199.6875</v>
      </c>
      <c r="L540" s="9">
        <v>7013.12</v>
      </c>
      <c r="M540" s="11">
        <f t="shared" si="192"/>
        <v>0.57486062655293424</v>
      </c>
      <c r="N540" s="10">
        <v>642.41999999999996</v>
      </c>
      <c r="O540" s="2">
        <v>268</v>
      </c>
      <c r="P540" s="10">
        <f t="shared" si="193"/>
        <v>0.33155879331278604</v>
      </c>
      <c r="Q540" s="9">
        <f t="shared" si="194"/>
        <v>10.916721148158526</v>
      </c>
      <c r="R540" s="9">
        <f t="shared" si="195"/>
        <v>32.925446009389674</v>
      </c>
      <c r="S540" s="11">
        <f t="shared" si="196"/>
        <v>0.79477611940298509</v>
      </c>
      <c r="T540" s="11">
        <f t="shared" si="197"/>
        <v>0.11899441340782123</v>
      </c>
      <c r="U540" s="12">
        <v>0.56299999999999994</v>
      </c>
    </row>
    <row r="541" spans="1:21" outlineLevel="1" x14ac:dyDescent="0.25">
      <c r="A541" s="2" t="str">
        <f ca="1">LOOKUP(B541,'Time Frame'!$E$4:$E$9,'Time Frame'!$D$4:$D$9)</f>
        <v>6 Months</v>
      </c>
      <c r="B541" s="2">
        <f t="shared" ca="1" si="189"/>
        <v>217</v>
      </c>
      <c r="C541" s="6">
        <f t="shared" ca="1" si="190"/>
        <v>45569</v>
      </c>
      <c r="D541" s="6">
        <v>45352</v>
      </c>
      <c r="E541" s="2" t="s">
        <v>149</v>
      </c>
      <c r="F541" s="13" t="s">
        <v>35</v>
      </c>
      <c r="G541" s="3">
        <f t="shared" ref="G541:I541" si="204">SUM(G530:G540)</f>
        <v>13378</v>
      </c>
      <c r="H541" s="3">
        <f t="shared" si="204"/>
        <v>1988.635384615385</v>
      </c>
      <c r="I541" s="3">
        <f t="shared" si="204"/>
        <v>1656</v>
      </c>
      <c r="J541" s="11">
        <f t="shared" si="191"/>
        <v>0.83273183853171817</v>
      </c>
      <c r="K541" s="9">
        <f t="shared" ref="K541:L541" si="205">SUM(K530:K540)</f>
        <v>89488.592307692321</v>
      </c>
      <c r="L541" s="9">
        <f t="shared" si="205"/>
        <v>64878.82</v>
      </c>
      <c r="M541" s="11">
        <f t="shared" si="192"/>
        <v>0.72499542485733237</v>
      </c>
      <c r="N541" s="10">
        <f t="shared" ref="N541:O541" si="206">SUM(N530:N540)</f>
        <v>4170.32</v>
      </c>
      <c r="O541" s="10">
        <f t="shared" si="206"/>
        <v>2125</v>
      </c>
      <c r="P541" s="10">
        <f t="shared" si="193"/>
        <v>0.39709182988355812</v>
      </c>
      <c r="Q541" s="9">
        <f t="shared" si="194"/>
        <v>15.557276180245163</v>
      </c>
      <c r="R541" s="9">
        <f t="shared" si="195"/>
        <v>39.178031400966184</v>
      </c>
      <c r="S541" s="11">
        <f t="shared" si="196"/>
        <v>0.7792941176470588</v>
      </c>
      <c r="T541" s="11">
        <f t="shared" si="197"/>
        <v>0.12378531918074451</v>
      </c>
      <c r="U541" s="12">
        <v>0.61245454545454536</v>
      </c>
    </row>
    <row r="542" spans="1:21" outlineLevel="2" x14ac:dyDescent="0.25">
      <c r="A542" s="2" t="str">
        <f ca="1">LOOKUP(B542,'Time Frame'!$E$4:$E$9,'Time Frame'!$D$4:$D$9)</f>
        <v>6 Months</v>
      </c>
      <c r="B542" s="2">
        <f t="shared" ca="1" si="189"/>
        <v>217</v>
      </c>
      <c r="C542" s="6">
        <f t="shared" ca="1" si="190"/>
        <v>45569</v>
      </c>
      <c r="D542" s="6">
        <v>45352</v>
      </c>
      <c r="E542" s="2" t="s">
        <v>208</v>
      </c>
      <c r="F542" s="2" t="s">
        <v>195</v>
      </c>
      <c r="G542" s="4">
        <v>1630</v>
      </c>
      <c r="H542" s="3">
        <v>157.52000000000001</v>
      </c>
      <c r="I542" s="2">
        <v>128</v>
      </c>
      <c r="J542" s="11">
        <f t="shared" si="191"/>
        <v>0.81259522600304723</v>
      </c>
      <c r="K542" s="9">
        <v>5513.2000000000007</v>
      </c>
      <c r="L542" s="9">
        <v>4286.57</v>
      </c>
      <c r="M542" s="11">
        <f t="shared" si="192"/>
        <v>0.77751033882318787</v>
      </c>
      <c r="N542" s="10">
        <v>340.02</v>
      </c>
      <c r="O542" s="2">
        <v>117</v>
      </c>
      <c r="P542" s="10">
        <f t="shared" si="193"/>
        <v>0.37644844420916418</v>
      </c>
      <c r="Q542" s="9">
        <f t="shared" si="194"/>
        <v>12.606817246044351</v>
      </c>
      <c r="R542" s="9">
        <f t="shared" si="195"/>
        <v>33.488828124999998</v>
      </c>
      <c r="S542" s="11">
        <f t="shared" si="196"/>
        <v>1.0940170940170941</v>
      </c>
      <c r="T542" s="11">
        <f t="shared" si="197"/>
        <v>7.8527607361963195E-2</v>
      </c>
      <c r="U542" s="12">
        <v>0.56499999999999995</v>
      </c>
    </row>
    <row r="543" spans="1:21" outlineLevel="2" x14ac:dyDescent="0.25">
      <c r="A543" s="2" t="str">
        <f ca="1">LOOKUP(B543,'Time Frame'!$E$4:$E$9,'Time Frame'!$D$4:$D$9)</f>
        <v>6 Months</v>
      </c>
      <c r="B543" s="2">
        <f t="shared" ca="1" si="189"/>
        <v>217</v>
      </c>
      <c r="C543" s="6">
        <f t="shared" ca="1" si="190"/>
        <v>45569</v>
      </c>
      <c r="D543" s="6">
        <v>45352</v>
      </c>
      <c r="E543" s="2" t="s">
        <v>208</v>
      </c>
      <c r="F543" s="2" t="s">
        <v>195</v>
      </c>
      <c r="G543" s="4">
        <v>1630</v>
      </c>
      <c r="H543" s="3">
        <v>147.18</v>
      </c>
      <c r="I543" s="2">
        <v>173</v>
      </c>
      <c r="J543" s="11">
        <f t="shared" si="191"/>
        <v>1.1754314444897405</v>
      </c>
      <c r="K543" s="9">
        <v>5151.3</v>
      </c>
      <c r="L543" s="9">
        <v>4392.6499999999996</v>
      </c>
      <c r="M543" s="11">
        <f t="shared" si="192"/>
        <v>0.852726496224254</v>
      </c>
      <c r="N543" s="10">
        <v>300.18</v>
      </c>
      <c r="O543" s="2">
        <v>183</v>
      </c>
      <c r="P543" s="10">
        <f t="shared" si="193"/>
        <v>0.57632087414218136</v>
      </c>
      <c r="Q543" s="9">
        <f t="shared" si="194"/>
        <v>14.633386634685854</v>
      </c>
      <c r="R543" s="9">
        <f t="shared" si="195"/>
        <v>25.391040462427743</v>
      </c>
      <c r="S543" s="11">
        <f t="shared" si="196"/>
        <v>0.94535519125683065</v>
      </c>
      <c r="T543" s="11">
        <f t="shared" si="197"/>
        <v>0.10613496932515337</v>
      </c>
      <c r="U543" s="12">
        <v>0.48399999999999999</v>
      </c>
    </row>
    <row r="544" spans="1:21" outlineLevel="2" x14ac:dyDescent="0.25">
      <c r="A544" s="2" t="str">
        <f ca="1">LOOKUP(B544,'Time Frame'!$E$4:$E$9,'Time Frame'!$D$4:$D$9)</f>
        <v>6 Months</v>
      </c>
      <c r="B544" s="2">
        <f t="shared" ca="1" si="189"/>
        <v>217</v>
      </c>
      <c r="C544" s="6">
        <f t="shared" ca="1" si="190"/>
        <v>45569</v>
      </c>
      <c r="D544" s="6">
        <v>45352</v>
      </c>
      <c r="E544" s="2" t="s">
        <v>208</v>
      </c>
      <c r="F544" s="2" t="s">
        <v>195</v>
      </c>
      <c r="G544" s="4">
        <v>1738</v>
      </c>
      <c r="H544" s="3">
        <v>160.82</v>
      </c>
      <c r="I544" s="2">
        <v>183</v>
      </c>
      <c r="J544" s="11">
        <f t="shared" si="191"/>
        <v>1.1379181693819178</v>
      </c>
      <c r="K544" s="9">
        <v>5628.7</v>
      </c>
      <c r="L544" s="9">
        <v>6249.89</v>
      </c>
      <c r="M544" s="11">
        <f t="shared" si="192"/>
        <v>1.1103611846429904</v>
      </c>
      <c r="N544" s="10">
        <v>321.08</v>
      </c>
      <c r="O544" s="2">
        <v>144</v>
      </c>
      <c r="P544" s="10">
        <f t="shared" si="193"/>
        <v>0.56995141397782489</v>
      </c>
      <c r="Q544" s="9">
        <f t="shared" si="194"/>
        <v>19.465211162327147</v>
      </c>
      <c r="R544" s="9">
        <f t="shared" si="195"/>
        <v>34.152404371584701</v>
      </c>
      <c r="S544" s="11">
        <f t="shared" si="196"/>
        <v>1.2708333333333333</v>
      </c>
      <c r="T544" s="11">
        <f t="shared" si="197"/>
        <v>0.10529344073647871</v>
      </c>
      <c r="U544" s="12">
        <v>0.55300000000000005</v>
      </c>
    </row>
    <row r="545" spans="1:21" outlineLevel="2" x14ac:dyDescent="0.25">
      <c r="A545" s="2" t="str">
        <f ca="1">LOOKUP(B545,'Time Frame'!$E$4:$E$9,'Time Frame'!$D$4:$D$9)</f>
        <v>6 Months</v>
      </c>
      <c r="B545" s="2">
        <f t="shared" ca="1" si="189"/>
        <v>217</v>
      </c>
      <c r="C545" s="6">
        <f t="shared" ca="1" si="190"/>
        <v>45569</v>
      </c>
      <c r="D545" s="6">
        <v>45352</v>
      </c>
      <c r="E545" s="2" t="s">
        <v>208</v>
      </c>
      <c r="F545" s="2" t="s">
        <v>195</v>
      </c>
      <c r="G545" s="4">
        <v>2118</v>
      </c>
      <c r="H545" s="3">
        <v>190.41000000000003</v>
      </c>
      <c r="I545" s="2">
        <v>163</v>
      </c>
      <c r="J545" s="11">
        <f t="shared" si="191"/>
        <v>0.85604747649808299</v>
      </c>
      <c r="K545" s="9">
        <v>6664.3500000000013</v>
      </c>
      <c r="L545" s="9">
        <v>4514.8100000000004</v>
      </c>
      <c r="M545" s="11">
        <f t="shared" si="192"/>
        <v>0.67745691627840665</v>
      </c>
      <c r="N545" s="10">
        <v>337.22</v>
      </c>
      <c r="O545" s="2">
        <v>215</v>
      </c>
      <c r="P545" s="10">
        <f t="shared" si="193"/>
        <v>0.4833639760393808</v>
      </c>
      <c r="Q545" s="9">
        <f t="shared" si="194"/>
        <v>13.388322163572742</v>
      </c>
      <c r="R545" s="9">
        <f t="shared" si="195"/>
        <v>27.698220858895709</v>
      </c>
      <c r="S545" s="11">
        <f t="shared" si="196"/>
        <v>0.75813953488372088</v>
      </c>
      <c r="T545" s="11">
        <f t="shared" si="197"/>
        <v>7.6959395656279503E-2</v>
      </c>
      <c r="U545" s="12">
        <v>0.67</v>
      </c>
    </row>
    <row r="546" spans="1:21" outlineLevel="2" x14ac:dyDescent="0.25">
      <c r="A546" s="2" t="str">
        <f ca="1">LOOKUP(B546,'Time Frame'!$E$4:$E$9,'Time Frame'!$D$4:$D$9)</f>
        <v>6 Months</v>
      </c>
      <c r="B546" s="2">
        <f t="shared" ca="1" si="189"/>
        <v>217</v>
      </c>
      <c r="C546" s="6">
        <f t="shared" ca="1" si="190"/>
        <v>45569</v>
      </c>
      <c r="D546" s="6">
        <v>45352</v>
      </c>
      <c r="E546" s="2" t="s">
        <v>208</v>
      </c>
      <c r="F546" s="2" t="s">
        <v>195</v>
      </c>
      <c r="G546" s="4">
        <v>2442</v>
      </c>
      <c r="H546" s="3">
        <v>202.4</v>
      </c>
      <c r="I546" s="2">
        <v>256</v>
      </c>
      <c r="J546" s="11">
        <f t="shared" si="191"/>
        <v>1.2648221343873518</v>
      </c>
      <c r="K546" s="9">
        <v>7084</v>
      </c>
      <c r="L546" s="9">
        <v>9707.42</v>
      </c>
      <c r="M546" s="11">
        <f t="shared" si="192"/>
        <v>1.3703303218520611</v>
      </c>
      <c r="N546" s="10">
        <v>576.62</v>
      </c>
      <c r="O546" s="2">
        <v>275</v>
      </c>
      <c r="P546" s="10">
        <f t="shared" si="193"/>
        <v>0.44396656376816623</v>
      </c>
      <c r="Q546" s="9">
        <f t="shared" si="194"/>
        <v>16.83503867364989</v>
      </c>
      <c r="R546" s="9">
        <f t="shared" si="195"/>
        <v>37.919609375</v>
      </c>
      <c r="S546" s="11">
        <f t="shared" si="196"/>
        <v>0.93090909090909091</v>
      </c>
      <c r="T546" s="11">
        <f t="shared" si="197"/>
        <v>0.10483210483210484</v>
      </c>
      <c r="U546" s="12">
        <v>0.59699999999999998</v>
      </c>
    </row>
    <row r="547" spans="1:21" outlineLevel="2" x14ac:dyDescent="0.25">
      <c r="A547" s="2" t="str">
        <f ca="1">LOOKUP(B547,'Time Frame'!$E$4:$E$9,'Time Frame'!$D$4:$D$9)</f>
        <v>6 Months</v>
      </c>
      <c r="B547" s="2">
        <f t="shared" ca="1" si="189"/>
        <v>217</v>
      </c>
      <c r="C547" s="6">
        <f t="shared" ca="1" si="190"/>
        <v>45569</v>
      </c>
      <c r="D547" s="6">
        <v>45352</v>
      </c>
      <c r="E547" s="2" t="s">
        <v>208</v>
      </c>
      <c r="F547" s="2" t="s">
        <v>195</v>
      </c>
      <c r="G547" s="4">
        <v>2359</v>
      </c>
      <c r="H547" s="3">
        <v>215.93000000000004</v>
      </c>
      <c r="I547" s="2">
        <v>247</v>
      </c>
      <c r="J547" s="11">
        <f t="shared" si="191"/>
        <v>1.1438892233594218</v>
      </c>
      <c r="K547" s="9">
        <v>7557.5500000000011</v>
      </c>
      <c r="L547" s="9">
        <v>10462.450000000001</v>
      </c>
      <c r="M547" s="11">
        <f t="shared" si="192"/>
        <v>1.3843705962911259</v>
      </c>
      <c r="N547" s="10">
        <v>355.83</v>
      </c>
      <c r="O547" s="2">
        <v>105</v>
      </c>
      <c r="P547" s="10">
        <f t="shared" si="193"/>
        <v>0.69415170165528484</v>
      </c>
      <c r="Q547" s="9">
        <f t="shared" si="194"/>
        <v>29.402945226653181</v>
      </c>
      <c r="R547" s="9">
        <f t="shared" si="195"/>
        <v>42.358097165991907</v>
      </c>
      <c r="S547" s="11">
        <f t="shared" si="196"/>
        <v>2.3523809523809525</v>
      </c>
      <c r="T547" s="11">
        <f t="shared" si="197"/>
        <v>0.10470538363713437</v>
      </c>
      <c r="U547" s="12">
        <v>0.76800000000000002</v>
      </c>
    </row>
    <row r="548" spans="1:21" outlineLevel="2" x14ac:dyDescent="0.25">
      <c r="A548" s="2" t="str">
        <f ca="1">LOOKUP(B548,'Time Frame'!$E$4:$E$9,'Time Frame'!$D$4:$D$9)</f>
        <v>6 Months</v>
      </c>
      <c r="B548" s="2">
        <f t="shared" ca="1" si="189"/>
        <v>217</v>
      </c>
      <c r="C548" s="6">
        <f t="shared" ca="1" si="190"/>
        <v>45569</v>
      </c>
      <c r="D548" s="6">
        <v>45352</v>
      </c>
      <c r="E548" s="2" t="s">
        <v>208</v>
      </c>
      <c r="F548" s="2" t="s">
        <v>195</v>
      </c>
      <c r="G548" s="4">
        <v>2241</v>
      </c>
      <c r="H548" s="3">
        <v>234.85</v>
      </c>
      <c r="I548" s="2">
        <v>179</v>
      </c>
      <c r="J548" s="11">
        <f t="shared" si="191"/>
        <v>0.76218863104109003</v>
      </c>
      <c r="K548" s="9">
        <v>8219.75</v>
      </c>
      <c r="L548" s="9">
        <v>4920.29</v>
      </c>
      <c r="M548" s="11">
        <f t="shared" si="192"/>
        <v>0.59859363119316278</v>
      </c>
      <c r="N548" s="10">
        <v>399.78</v>
      </c>
      <c r="O548" s="2">
        <v>272</v>
      </c>
      <c r="P548" s="10">
        <f t="shared" si="193"/>
        <v>0.44774626044324384</v>
      </c>
      <c r="Q548" s="9">
        <f t="shared" si="194"/>
        <v>12.307494121766972</v>
      </c>
      <c r="R548" s="9">
        <f t="shared" si="195"/>
        <v>27.487653631284918</v>
      </c>
      <c r="S548" s="11">
        <f t="shared" si="196"/>
        <v>0.65808823529411764</v>
      </c>
      <c r="T548" s="11">
        <f t="shared" si="197"/>
        <v>7.987505577867024E-2</v>
      </c>
      <c r="U548" s="12">
        <v>0.68300000000000005</v>
      </c>
    </row>
    <row r="549" spans="1:21" outlineLevel="2" x14ac:dyDescent="0.25">
      <c r="A549" s="2" t="str">
        <f ca="1">LOOKUP(B549,'Time Frame'!$E$4:$E$9,'Time Frame'!$D$4:$D$9)</f>
        <v>6 Months</v>
      </c>
      <c r="B549" s="2">
        <f t="shared" ca="1" si="189"/>
        <v>217</v>
      </c>
      <c r="C549" s="6">
        <f t="shared" ca="1" si="190"/>
        <v>45569</v>
      </c>
      <c r="D549" s="6">
        <v>45352</v>
      </c>
      <c r="E549" s="2" t="s">
        <v>208</v>
      </c>
      <c r="F549" s="2" t="s">
        <v>195</v>
      </c>
      <c r="G549" s="4">
        <v>1958</v>
      </c>
      <c r="H549" s="3">
        <v>184.14</v>
      </c>
      <c r="I549" s="2">
        <v>129</v>
      </c>
      <c r="J549" s="11">
        <f t="shared" si="191"/>
        <v>0.70055392636037805</v>
      </c>
      <c r="K549" s="9">
        <v>6444.9</v>
      </c>
      <c r="L549" s="9">
        <v>3749.54</v>
      </c>
      <c r="M549" s="11">
        <f t="shared" si="192"/>
        <v>0.58178404630017533</v>
      </c>
      <c r="N549" s="10">
        <v>329.67</v>
      </c>
      <c r="O549" s="2">
        <v>176</v>
      </c>
      <c r="P549" s="10">
        <f t="shared" si="193"/>
        <v>0.39130039130039129</v>
      </c>
      <c r="Q549" s="9">
        <f t="shared" si="194"/>
        <v>11.373616040282707</v>
      </c>
      <c r="R549" s="9">
        <f t="shared" si="195"/>
        <v>29.066201550387596</v>
      </c>
      <c r="S549" s="11">
        <f t="shared" si="196"/>
        <v>0.73295454545454541</v>
      </c>
      <c r="T549" s="11">
        <f t="shared" si="197"/>
        <v>6.5883554647599596E-2</v>
      </c>
      <c r="U549" s="12">
        <v>0.64600000000000002</v>
      </c>
    </row>
    <row r="550" spans="1:21" outlineLevel="1" x14ac:dyDescent="0.25">
      <c r="A550" s="2" t="str">
        <f ca="1">LOOKUP(B550,'Time Frame'!$E$4:$E$9,'Time Frame'!$D$4:$D$9)</f>
        <v>6 Months</v>
      </c>
      <c r="B550" s="2">
        <f t="shared" ca="1" si="189"/>
        <v>217</v>
      </c>
      <c r="C550" s="6">
        <f t="shared" ca="1" si="190"/>
        <v>45569</v>
      </c>
      <c r="D550" s="6">
        <v>45352</v>
      </c>
      <c r="E550" s="2" t="s">
        <v>208</v>
      </c>
      <c r="F550" s="13" t="s">
        <v>195</v>
      </c>
      <c r="G550" s="4">
        <f t="shared" ref="G550:I550" si="207">SUM(G542:G549)</f>
        <v>16116</v>
      </c>
      <c r="H550" s="3">
        <f t="shared" si="207"/>
        <v>1493.25</v>
      </c>
      <c r="I550" s="3">
        <f t="shared" si="207"/>
        <v>1458</v>
      </c>
      <c r="J550" s="11">
        <f t="shared" si="191"/>
        <v>0.97639377197388244</v>
      </c>
      <c r="K550" s="9">
        <f t="shared" ref="K550:L550" si="208">SUM(K542:K549)</f>
        <v>52263.750000000007</v>
      </c>
      <c r="L550" s="9">
        <f t="shared" si="208"/>
        <v>48283.62000000001</v>
      </c>
      <c r="M550" s="11">
        <f t="shared" si="192"/>
        <v>0.92384530386740338</v>
      </c>
      <c r="N550" s="10">
        <f t="shared" ref="N550:O550" si="209">SUM(N542:N549)</f>
        <v>2960.3999999999996</v>
      </c>
      <c r="O550" s="10">
        <f t="shared" si="209"/>
        <v>1487</v>
      </c>
      <c r="P550" s="10">
        <f t="shared" si="193"/>
        <v>0.49250101337657082</v>
      </c>
      <c r="Q550" s="9">
        <f t="shared" si="194"/>
        <v>16.309829752736121</v>
      </c>
      <c r="R550" s="9">
        <f t="shared" si="195"/>
        <v>33.116337448559676</v>
      </c>
      <c r="S550" s="11">
        <f t="shared" si="196"/>
        <v>0.98049764626765301</v>
      </c>
      <c r="T550" s="11">
        <f t="shared" si="197"/>
        <v>9.0469099032017872E-2</v>
      </c>
      <c r="U550" s="12">
        <v>0.62074999999999991</v>
      </c>
    </row>
    <row r="551" spans="1:21" outlineLevel="2" x14ac:dyDescent="0.25">
      <c r="A551" s="2" t="str">
        <f ca="1">LOOKUP(B551,'Time Frame'!$E$4:$E$9,'Time Frame'!$D$4:$D$9)</f>
        <v>6 Months</v>
      </c>
      <c r="B551" s="2">
        <f t="shared" ca="1" si="189"/>
        <v>186</v>
      </c>
      <c r="C551" s="6">
        <f t="shared" ca="1" si="190"/>
        <v>45569</v>
      </c>
      <c r="D551" s="6">
        <v>45383</v>
      </c>
      <c r="E551" s="2" t="s">
        <v>2</v>
      </c>
      <c r="F551" s="2" t="s">
        <v>3</v>
      </c>
      <c r="G551" s="3">
        <v>1440</v>
      </c>
      <c r="H551" s="3">
        <v>153.065</v>
      </c>
      <c r="I551" s="2">
        <v>134</v>
      </c>
      <c r="J551" s="11">
        <f t="shared" si="191"/>
        <v>0.87544507235488189</v>
      </c>
      <c r="K551" s="9">
        <v>5739.9375</v>
      </c>
      <c r="L551" s="9">
        <v>4533.6400000000003</v>
      </c>
      <c r="M551" s="11">
        <f t="shared" si="192"/>
        <v>0.78984135280218648</v>
      </c>
      <c r="N551" s="10">
        <v>388.33</v>
      </c>
      <c r="O551" s="2">
        <v>126</v>
      </c>
      <c r="P551" s="10">
        <f t="shared" si="193"/>
        <v>0.34506733963381664</v>
      </c>
      <c r="Q551" s="9">
        <f t="shared" si="194"/>
        <v>11.674709654160123</v>
      </c>
      <c r="R551" s="9">
        <f t="shared" si="195"/>
        <v>33.833134328358213</v>
      </c>
      <c r="S551" s="11">
        <f t="shared" si="196"/>
        <v>1.0634920634920635</v>
      </c>
      <c r="T551" s="11">
        <f t="shared" si="197"/>
        <v>9.3055555555555558E-2</v>
      </c>
      <c r="U551" s="12">
        <v>0.68400000000000005</v>
      </c>
    </row>
    <row r="552" spans="1:21" outlineLevel="2" x14ac:dyDescent="0.25">
      <c r="A552" s="2" t="str">
        <f ca="1">LOOKUP(B552,'Time Frame'!$E$4:$E$9,'Time Frame'!$D$4:$D$9)</f>
        <v>6 Months</v>
      </c>
      <c r="B552" s="2">
        <f t="shared" ca="1" si="189"/>
        <v>186</v>
      </c>
      <c r="C552" s="6">
        <f t="shared" ca="1" si="190"/>
        <v>45569</v>
      </c>
      <c r="D552" s="6">
        <v>45383</v>
      </c>
      <c r="E552" s="2" t="s">
        <v>2</v>
      </c>
      <c r="F552" s="2" t="s">
        <v>3</v>
      </c>
      <c r="G552" s="3">
        <v>980</v>
      </c>
      <c r="H552" s="3">
        <v>109.47750000000002</v>
      </c>
      <c r="I552" s="2">
        <v>100</v>
      </c>
      <c r="J552" s="11">
        <f t="shared" si="191"/>
        <v>0.91342970016670078</v>
      </c>
      <c r="K552" s="9">
        <v>4105.4062500000009</v>
      </c>
      <c r="L552" s="9">
        <v>2279.2199999999998</v>
      </c>
      <c r="M552" s="11">
        <f t="shared" si="192"/>
        <v>0.55517526432371933</v>
      </c>
      <c r="N552" s="10">
        <v>303.35000000000002</v>
      </c>
      <c r="O552" s="2">
        <v>124</v>
      </c>
      <c r="P552" s="10">
        <f t="shared" si="193"/>
        <v>0.3296522169111587</v>
      </c>
      <c r="Q552" s="9">
        <f t="shared" si="194"/>
        <v>7.5134992582825104</v>
      </c>
      <c r="R552" s="9">
        <f t="shared" si="195"/>
        <v>22.792199999999998</v>
      </c>
      <c r="S552" s="11">
        <f t="shared" si="196"/>
        <v>0.80645161290322576</v>
      </c>
      <c r="T552" s="11">
        <f t="shared" si="197"/>
        <v>0.10204081632653061</v>
      </c>
      <c r="U552" s="12">
        <v>0.70899999999999996</v>
      </c>
    </row>
    <row r="553" spans="1:21" outlineLevel="2" x14ac:dyDescent="0.25">
      <c r="A553" s="2" t="str">
        <f ca="1">LOOKUP(B553,'Time Frame'!$E$4:$E$9,'Time Frame'!$D$4:$D$9)</f>
        <v>6 Months</v>
      </c>
      <c r="B553" s="2">
        <f t="shared" ca="1" si="189"/>
        <v>186</v>
      </c>
      <c r="C553" s="6">
        <f t="shared" ca="1" si="190"/>
        <v>45569</v>
      </c>
      <c r="D553" s="6">
        <v>45383</v>
      </c>
      <c r="E553" s="2" t="s">
        <v>2</v>
      </c>
      <c r="F553" s="2" t="s">
        <v>3</v>
      </c>
      <c r="G553" s="3">
        <v>947</v>
      </c>
      <c r="H553" s="3">
        <v>128.48916666666662</v>
      </c>
      <c r="I553" s="2">
        <v>90</v>
      </c>
      <c r="J553" s="11">
        <f t="shared" si="191"/>
        <v>0.70044815710792763</v>
      </c>
      <c r="K553" s="9">
        <v>4818.3437499999982</v>
      </c>
      <c r="L553" s="9">
        <v>2016.75</v>
      </c>
      <c r="M553" s="11">
        <f t="shared" si="192"/>
        <v>0.41855668765849274</v>
      </c>
      <c r="N553" s="10">
        <v>339.38</v>
      </c>
      <c r="O553" s="2">
        <v>122</v>
      </c>
      <c r="P553" s="10">
        <f t="shared" si="193"/>
        <v>0.26518946313866465</v>
      </c>
      <c r="Q553" s="9">
        <f t="shared" si="194"/>
        <v>5.9424538864989103</v>
      </c>
      <c r="R553" s="9">
        <f t="shared" si="195"/>
        <v>22.408333333333335</v>
      </c>
      <c r="S553" s="11">
        <f t="shared" si="196"/>
        <v>0.73770491803278693</v>
      </c>
      <c r="T553" s="11">
        <f t="shared" si="197"/>
        <v>9.5036958817317843E-2</v>
      </c>
      <c r="U553" s="12">
        <v>0.38700000000000001</v>
      </c>
    </row>
    <row r="554" spans="1:21" outlineLevel="2" x14ac:dyDescent="0.25">
      <c r="A554" s="2" t="str">
        <f ca="1">LOOKUP(B554,'Time Frame'!$E$4:$E$9,'Time Frame'!$D$4:$D$9)</f>
        <v>6 Months</v>
      </c>
      <c r="B554" s="2">
        <f t="shared" ca="1" si="189"/>
        <v>186</v>
      </c>
      <c r="C554" s="6">
        <f t="shared" ca="1" si="190"/>
        <v>45569</v>
      </c>
      <c r="D554" s="6">
        <v>45383</v>
      </c>
      <c r="E554" s="2" t="s">
        <v>2</v>
      </c>
      <c r="F554" s="2" t="s">
        <v>3</v>
      </c>
      <c r="G554" s="3">
        <v>2397</v>
      </c>
      <c r="H554" s="3">
        <v>268.11583333333334</v>
      </c>
      <c r="I554" s="2">
        <v>246</v>
      </c>
      <c r="J554" s="11">
        <f t="shared" si="191"/>
        <v>0.91751388547860224</v>
      </c>
      <c r="K554" s="9">
        <v>10054.34375</v>
      </c>
      <c r="L554" s="9">
        <v>5464.84</v>
      </c>
      <c r="M554" s="11">
        <f t="shared" si="192"/>
        <v>0.54353025278253497</v>
      </c>
      <c r="N554" s="10">
        <v>351.03</v>
      </c>
      <c r="O554" s="2">
        <v>411</v>
      </c>
      <c r="P554" s="10">
        <f t="shared" si="193"/>
        <v>0.7007948038629177</v>
      </c>
      <c r="Q554" s="9">
        <f t="shared" si="194"/>
        <v>15.568014129846453</v>
      </c>
      <c r="R554" s="9">
        <f t="shared" si="195"/>
        <v>22.21479674796748</v>
      </c>
      <c r="S554" s="11">
        <f t="shared" si="196"/>
        <v>0.59854014598540151</v>
      </c>
      <c r="T554" s="11">
        <f t="shared" si="197"/>
        <v>0.10262828535669587</v>
      </c>
      <c r="U554" s="12">
        <v>0.59499999999999997</v>
      </c>
    </row>
    <row r="555" spans="1:21" outlineLevel="2" x14ac:dyDescent="0.25">
      <c r="A555" s="2" t="str">
        <f ca="1">LOOKUP(B555,'Time Frame'!$E$4:$E$9,'Time Frame'!$D$4:$D$9)</f>
        <v>6 Months</v>
      </c>
      <c r="B555" s="2">
        <f t="shared" ca="1" si="189"/>
        <v>186</v>
      </c>
      <c r="C555" s="6">
        <f t="shared" ca="1" si="190"/>
        <v>45569</v>
      </c>
      <c r="D555" s="6">
        <v>45383</v>
      </c>
      <c r="E555" s="2" t="s">
        <v>2</v>
      </c>
      <c r="F555" s="2" t="s">
        <v>3</v>
      </c>
      <c r="G555" s="3">
        <v>1589</v>
      </c>
      <c r="H555" s="3">
        <v>162.08500000000001</v>
      </c>
      <c r="I555" s="2">
        <v>156</v>
      </c>
      <c r="J555" s="11">
        <f t="shared" si="191"/>
        <v>0.96245796958386032</v>
      </c>
      <c r="K555" s="9">
        <v>6078.1875</v>
      </c>
      <c r="L555" s="9">
        <v>3938.99</v>
      </c>
      <c r="M555" s="11">
        <f t="shared" si="192"/>
        <v>0.6480533876258342</v>
      </c>
      <c r="N555" s="10">
        <v>502.2</v>
      </c>
      <c r="O555" s="2">
        <v>227</v>
      </c>
      <c r="P555" s="10">
        <f t="shared" si="193"/>
        <v>0.31063321385902032</v>
      </c>
      <c r="Q555" s="9">
        <f t="shared" si="194"/>
        <v>7.8434687375547592</v>
      </c>
      <c r="R555" s="9">
        <f t="shared" si="195"/>
        <v>25.249935897435897</v>
      </c>
      <c r="S555" s="11">
        <f t="shared" si="196"/>
        <v>0.68722466960352424</v>
      </c>
      <c r="T555" s="11">
        <f t="shared" si="197"/>
        <v>9.8174952800503465E-2</v>
      </c>
      <c r="U555" s="12">
        <v>0.627</v>
      </c>
    </row>
    <row r="556" spans="1:21" outlineLevel="2" x14ac:dyDescent="0.25">
      <c r="A556" s="2" t="str">
        <f ca="1">LOOKUP(B556,'Time Frame'!$E$4:$E$9,'Time Frame'!$D$4:$D$9)</f>
        <v>6 Months</v>
      </c>
      <c r="B556" s="2">
        <f t="shared" ca="1" si="189"/>
        <v>186</v>
      </c>
      <c r="C556" s="6">
        <f t="shared" ca="1" si="190"/>
        <v>45569</v>
      </c>
      <c r="D556" s="6">
        <v>45383</v>
      </c>
      <c r="E556" s="2" t="s">
        <v>2</v>
      </c>
      <c r="F556" s="2" t="s">
        <v>3</v>
      </c>
      <c r="G556" s="3">
        <v>717</v>
      </c>
      <c r="H556" s="3">
        <v>73.333333333333314</v>
      </c>
      <c r="I556" s="2">
        <v>46</v>
      </c>
      <c r="J556" s="11">
        <f t="shared" si="191"/>
        <v>0.62727272727272743</v>
      </c>
      <c r="K556" s="9">
        <v>2749.9999999999991</v>
      </c>
      <c r="L556" s="9">
        <v>1540.95</v>
      </c>
      <c r="M556" s="11">
        <f t="shared" si="192"/>
        <v>0.5603454545454547</v>
      </c>
      <c r="N556" s="10">
        <v>374.17</v>
      </c>
      <c r="O556" s="2">
        <v>93</v>
      </c>
      <c r="P556" s="10">
        <f t="shared" si="193"/>
        <v>0.12293877114680492</v>
      </c>
      <c r="Q556" s="9">
        <f t="shared" si="194"/>
        <v>4.1183152043188924</v>
      </c>
      <c r="R556" s="9">
        <f t="shared" si="195"/>
        <v>33.498913043478261</v>
      </c>
      <c r="S556" s="11">
        <f t="shared" si="196"/>
        <v>0.4946236559139785</v>
      </c>
      <c r="T556" s="11">
        <f t="shared" si="197"/>
        <v>6.4156206415620642E-2</v>
      </c>
      <c r="U556" s="12">
        <v>0.63400000000000001</v>
      </c>
    </row>
    <row r="557" spans="1:21" outlineLevel="2" x14ac:dyDescent="0.25">
      <c r="A557" s="2" t="str">
        <f ca="1">LOOKUP(B557,'Time Frame'!$E$4:$E$9,'Time Frame'!$D$4:$D$9)</f>
        <v>6 Months</v>
      </c>
      <c r="B557" s="2">
        <f t="shared" ca="1" si="189"/>
        <v>186</v>
      </c>
      <c r="C557" s="6">
        <f t="shared" ca="1" si="190"/>
        <v>45569</v>
      </c>
      <c r="D557" s="6">
        <v>45383</v>
      </c>
      <c r="E557" s="2" t="s">
        <v>2</v>
      </c>
      <c r="F557" s="2" t="s">
        <v>3</v>
      </c>
      <c r="G557" s="3">
        <v>1270</v>
      </c>
      <c r="H557" s="3">
        <v>133.87</v>
      </c>
      <c r="I557" s="2">
        <v>112</v>
      </c>
      <c r="J557" s="11">
        <f t="shared" si="191"/>
        <v>0.83663255397026959</v>
      </c>
      <c r="K557" s="9">
        <v>5020.125</v>
      </c>
      <c r="L557" s="9">
        <v>3483.26</v>
      </c>
      <c r="M557" s="11">
        <f t="shared" si="192"/>
        <v>0.69385921665297179</v>
      </c>
      <c r="N557" s="10">
        <v>287.67</v>
      </c>
      <c r="O557" s="2">
        <v>197</v>
      </c>
      <c r="P557" s="10">
        <f t="shared" si="193"/>
        <v>0.38933500191191295</v>
      </c>
      <c r="Q557" s="9">
        <f t="shared" si="194"/>
        <v>12.108527131782946</v>
      </c>
      <c r="R557" s="9">
        <f t="shared" si="195"/>
        <v>31.100535714285716</v>
      </c>
      <c r="S557" s="11">
        <f t="shared" si="196"/>
        <v>0.56852791878172593</v>
      </c>
      <c r="T557" s="11">
        <f t="shared" si="197"/>
        <v>8.8188976377952755E-2</v>
      </c>
      <c r="U557" s="12">
        <v>0.628</v>
      </c>
    </row>
    <row r="558" spans="1:21" outlineLevel="1" x14ac:dyDescent="0.25">
      <c r="A558" s="2" t="str">
        <f ca="1">LOOKUP(B558,'Time Frame'!$E$4:$E$9,'Time Frame'!$D$4:$D$9)</f>
        <v>6 Months</v>
      </c>
      <c r="B558" s="2">
        <f t="shared" ca="1" si="189"/>
        <v>186</v>
      </c>
      <c r="C558" s="6">
        <f t="shared" ca="1" si="190"/>
        <v>45569</v>
      </c>
      <c r="D558" s="6">
        <v>45383</v>
      </c>
      <c r="E558" s="2" t="s">
        <v>2</v>
      </c>
      <c r="F558" s="13" t="s">
        <v>3</v>
      </c>
      <c r="G558" s="3">
        <f t="shared" ref="G558:I558" si="210">SUM(G551:G557)</f>
        <v>9340</v>
      </c>
      <c r="H558" s="3">
        <f t="shared" si="210"/>
        <v>1028.4358333333334</v>
      </c>
      <c r="I558" s="3">
        <f t="shared" si="210"/>
        <v>884</v>
      </c>
      <c r="J558" s="11">
        <f t="shared" si="191"/>
        <v>0.85955775882954932</v>
      </c>
      <c r="K558" s="9">
        <f t="shared" ref="K558:L558" si="211">SUM(K551:K557)</f>
        <v>38566.34375</v>
      </c>
      <c r="L558" s="9">
        <f t="shared" si="211"/>
        <v>23257.65</v>
      </c>
      <c r="M558" s="11">
        <f t="shared" si="192"/>
        <v>0.60305561115059036</v>
      </c>
      <c r="N558" s="10">
        <f t="shared" ref="N558:O558" si="212">SUM(N551:N557)</f>
        <v>2546.13</v>
      </c>
      <c r="O558" s="10">
        <f t="shared" si="212"/>
        <v>1300</v>
      </c>
      <c r="P558" s="10">
        <f t="shared" si="193"/>
        <v>0.34719358398824884</v>
      </c>
      <c r="Q558" s="9">
        <f t="shared" si="194"/>
        <v>9.1345100210908328</v>
      </c>
      <c r="R558" s="9">
        <f t="shared" si="195"/>
        <v>26.309558823529414</v>
      </c>
      <c r="S558" s="11">
        <f t="shared" si="196"/>
        <v>0.68</v>
      </c>
      <c r="T558" s="11">
        <f t="shared" si="197"/>
        <v>9.4646680942184161E-2</v>
      </c>
      <c r="U558" s="12">
        <v>0.6091428571428571</v>
      </c>
    </row>
    <row r="559" spans="1:21" outlineLevel="2" x14ac:dyDescent="0.25">
      <c r="A559" s="2" t="str">
        <f ca="1">LOOKUP(B559,'Time Frame'!$E$4:$E$9,'Time Frame'!$D$4:$D$9)</f>
        <v>6 Months</v>
      </c>
      <c r="B559" s="2">
        <f t="shared" ca="1" si="189"/>
        <v>186</v>
      </c>
      <c r="C559" s="6">
        <f t="shared" ca="1" si="190"/>
        <v>45569</v>
      </c>
      <c r="D559" s="6">
        <v>45383</v>
      </c>
      <c r="E559" s="5" t="s">
        <v>182</v>
      </c>
      <c r="F559" s="2" t="s">
        <v>3</v>
      </c>
      <c r="G559" s="4">
        <v>2265</v>
      </c>
      <c r="H559" s="3">
        <v>261.41500000000002</v>
      </c>
      <c r="I559" s="2">
        <v>189</v>
      </c>
      <c r="J559" s="11">
        <f t="shared" si="191"/>
        <v>0.72298835185433119</v>
      </c>
      <c r="K559" s="9">
        <v>9803.0625</v>
      </c>
      <c r="L559" s="9">
        <v>5499.26</v>
      </c>
      <c r="M559" s="11">
        <f t="shared" si="192"/>
        <v>0.56097367531829978</v>
      </c>
      <c r="N559" s="10">
        <v>441.35</v>
      </c>
      <c r="O559" s="2">
        <v>417</v>
      </c>
      <c r="P559" s="10">
        <f t="shared" si="193"/>
        <v>0.42823156225218079</v>
      </c>
      <c r="Q559" s="9">
        <f t="shared" si="194"/>
        <v>12.460088365243005</v>
      </c>
      <c r="R559" s="9">
        <f t="shared" si="195"/>
        <v>29.096613756613756</v>
      </c>
      <c r="S559" s="11">
        <f t="shared" si="196"/>
        <v>0.45323741007194246</v>
      </c>
      <c r="T559" s="11">
        <f t="shared" si="197"/>
        <v>8.3443708609271527E-2</v>
      </c>
      <c r="U559" s="12">
        <v>0.68400000000000005</v>
      </c>
    </row>
    <row r="560" spans="1:21" outlineLevel="2" x14ac:dyDescent="0.25">
      <c r="A560" s="2" t="str">
        <f ca="1">LOOKUP(B560,'Time Frame'!$E$4:$E$9,'Time Frame'!$D$4:$D$9)</f>
        <v>6 Months</v>
      </c>
      <c r="B560" s="2">
        <f t="shared" ca="1" si="189"/>
        <v>186</v>
      </c>
      <c r="C560" s="6">
        <f t="shared" ca="1" si="190"/>
        <v>45569</v>
      </c>
      <c r="D560" s="6">
        <v>45383</v>
      </c>
      <c r="E560" s="5" t="s">
        <v>182</v>
      </c>
      <c r="F560" s="2" t="s">
        <v>3</v>
      </c>
      <c r="G560" s="4">
        <v>1034</v>
      </c>
      <c r="H560" s="3">
        <v>127.325</v>
      </c>
      <c r="I560" s="2">
        <v>96</v>
      </c>
      <c r="J560" s="11">
        <f t="shared" si="191"/>
        <v>0.75397604555271935</v>
      </c>
      <c r="K560" s="9">
        <v>4774.6875</v>
      </c>
      <c r="L560" s="9">
        <v>2685.24</v>
      </c>
      <c r="M560" s="11">
        <f t="shared" si="192"/>
        <v>0.56239073237777337</v>
      </c>
      <c r="N560" s="10">
        <v>294.10000000000002</v>
      </c>
      <c r="O560" s="2">
        <v>94</v>
      </c>
      <c r="P560" s="10">
        <f t="shared" si="193"/>
        <v>0.32641958517511049</v>
      </c>
      <c r="Q560" s="9">
        <f t="shared" si="194"/>
        <v>9.1303638218293077</v>
      </c>
      <c r="R560" s="9">
        <f t="shared" si="195"/>
        <v>27.971249999999998</v>
      </c>
      <c r="S560" s="11">
        <f t="shared" si="196"/>
        <v>1.0212765957446808</v>
      </c>
      <c r="T560" s="11">
        <f t="shared" si="197"/>
        <v>9.2843326885880081E-2</v>
      </c>
      <c r="U560" s="12">
        <v>0.56000000000000005</v>
      </c>
    </row>
    <row r="561" spans="1:21" outlineLevel="2" x14ac:dyDescent="0.25">
      <c r="A561" s="2" t="str">
        <f ca="1">LOOKUP(B561,'Time Frame'!$E$4:$E$9,'Time Frame'!$D$4:$D$9)</f>
        <v>6 Months</v>
      </c>
      <c r="B561" s="2">
        <f t="shared" ca="1" si="189"/>
        <v>186</v>
      </c>
      <c r="C561" s="6">
        <f t="shared" ca="1" si="190"/>
        <v>45569</v>
      </c>
      <c r="D561" s="6">
        <v>45383</v>
      </c>
      <c r="E561" s="5" t="s">
        <v>182</v>
      </c>
      <c r="F561" s="2" t="s">
        <v>3</v>
      </c>
      <c r="G561" s="4">
        <v>2781</v>
      </c>
      <c r="H561" s="3">
        <v>332.36562708843837</v>
      </c>
      <c r="I561" s="2">
        <v>254</v>
      </c>
      <c r="J561" s="11">
        <f t="shared" si="191"/>
        <v>0.76421861738552688</v>
      </c>
      <c r="K561" s="9">
        <v>12463.71101581644</v>
      </c>
      <c r="L561" s="9">
        <v>10779.5</v>
      </c>
      <c r="M561" s="11">
        <f t="shared" si="192"/>
        <v>0.86487082268842908</v>
      </c>
      <c r="N561" s="10">
        <v>459.82</v>
      </c>
      <c r="O561" s="2">
        <v>412</v>
      </c>
      <c r="P561" s="10">
        <f t="shared" si="193"/>
        <v>0.55239006567787396</v>
      </c>
      <c r="Q561" s="9">
        <f t="shared" si="194"/>
        <v>23.442868948719063</v>
      </c>
      <c r="R561" s="9">
        <f t="shared" si="195"/>
        <v>42.438976377952756</v>
      </c>
      <c r="S561" s="11">
        <f t="shared" si="196"/>
        <v>0.61650485436893199</v>
      </c>
      <c r="T561" s="11">
        <f t="shared" si="197"/>
        <v>9.1334052499101037E-2</v>
      </c>
      <c r="U561" s="12">
        <v>0.85199999999999998</v>
      </c>
    </row>
    <row r="562" spans="1:21" outlineLevel="2" x14ac:dyDescent="0.25">
      <c r="A562" s="2" t="str">
        <f ca="1">LOOKUP(B562,'Time Frame'!$E$4:$E$9,'Time Frame'!$D$4:$D$9)</f>
        <v>6 Months</v>
      </c>
      <c r="B562" s="2">
        <f t="shared" ca="1" si="189"/>
        <v>186</v>
      </c>
      <c r="C562" s="6">
        <f t="shared" ca="1" si="190"/>
        <v>45569</v>
      </c>
      <c r="D562" s="6">
        <v>45383</v>
      </c>
      <c r="E562" s="5" t="s">
        <v>182</v>
      </c>
      <c r="F562" s="2" t="s">
        <v>3</v>
      </c>
      <c r="G562" s="4">
        <v>1719</v>
      </c>
      <c r="H562" s="3">
        <v>253.38499999999999</v>
      </c>
      <c r="I562" s="2">
        <v>138</v>
      </c>
      <c r="J562" s="11">
        <f t="shared" si="191"/>
        <v>0.54462576711328614</v>
      </c>
      <c r="K562" s="9">
        <v>9501.9375</v>
      </c>
      <c r="L562" s="9">
        <v>4208.83</v>
      </c>
      <c r="M562" s="11">
        <f t="shared" si="192"/>
        <v>0.44294439949747089</v>
      </c>
      <c r="N562" s="10">
        <v>633.98</v>
      </c>
      <c r="O562" s="2">
        <v>366</v>
      </c>
      <c r="P562" s="10">
        <f t="shared" si="193"/>
        <v>0.21767248178175966</v>
      </c>
      <c r="Q562" s="9">
        <f t="shared" si="194"/>
        <v>6.6387425470835035</v>
      </c>
      <c r="R562" s="9">
        <f t="shared" si="195"/>
        <v>30.498768115942028</v>
      </c>
      <c r="S562" s="11">
        <f t="shared" si="196"/>
        <v>0.37704918032786883</v>
      </c>
      <c r="T562" s="11">
        <f t="shared" si="197"/>
        <v>8.0279232111692841E-2</v>
      </c>
      <c r="U562" s="12">
        <v>0.57999999999999996</v>
      </c>
    </row>
    <row r="563" spans="1:21" outlineLevel="2" x14ac:dyDescent="0.25">
      <c r="A563" s="2" t="str">
        <f ca="1">LOOKUP(B563,'Time Frame'!$E$4:$E$9,'Time Frame'!$D$4:$D$9)</f>
        <v>6 Months</v>
      </c>
      <c r="B563" s="2">
        <f t="shared" ca="1" si="189"/>
        <v>186</v>
      </c>
      <c r="C563" s="6">
        <f t="shared" ca="1" si="190"/>
        <v>45569</v>
      </c>
      <c r="D563" s="6">
        <v>45383</v>
      </c>
      <c r="E563" s="5" t="s">
        <v>182</v>
      </c>
      <c r="F563" s="2" t="s">
        <v>3</v>
      </c>
      <c r="G563" s="4">
        <v>2447</v>
      </c>
      <c r="H563" s="3">
        <v>325.04999999999995</v>
      </c>
      <c r="I563" s="2">
        <v>232</v>
      </c>
      <c r="J563" s="11">
        <f t="shared" si="191"/>
        <v>0.71373634825411481</v>
      </c>
      <c r="K563" s="9">
        <v>12189.374999999998</v>
      </c>
      <c r="L563" s="9">
        <v>7010.29</v>
      </c>
      <c r="M563" s="11">
        <f t="shared" si="192"/>
        <v>0.57511480285084349</v>
      </c>
      <c r="N563" s="10">
        <v>543.23</v>
      </c>
      <c r="O563" s="2">
        <v>610</v>
      </c>
      <c r="P563" s="10">
        <f t="shared" si="193"/>
        <v>0.42707508790015275</v>
      </c>
      <c r="Q563" s="9">
        <f t="shared" si="194"/>
        <v>12.904828525670526</v>
      </c>
      <c r="R563" s="9">
        <f t="shared" si="195"/>
        <v>30.216767241379308</v>
      </c>
      <c r="S563" s="11">
        <f t="shared" si="196"/>
        <v>0.38032786885245901</v>
      </c>
      <c r="T563" s="11">
        <f t="shared" si="197"/>
        <v>9.4809971393543108E-2</v>
      </c>
      <c r="U563" s="12">
        <v>0.67300000000000004</v>
      </c>
    </row>
    <row r="564" spans="1:21" outlineLevel="2" x14ac:dyDescent="0.25">
      <c r="A564" s="2" t="str">
        <f ca="1">LOOKUP(B564,'Time Frame'!$E$4:$E$9,'Time Frame'!$D$4:$D$9)</f>
        <v>6 Months</v>
      </c>
      <c r="B564" s="2">
        <f t="shared" ca="1" si="189"/>
        <v>186</v>
      </c>
      <c r="C564" s="6">
        <f t="shared" ca="1" si="190"/>
        <v>45569</v>
      </c>
      <c r="D564" s="6">
        <v>45383</v>
      </c>
      <c r="E564" s="5" t="s">
        <v>182</v>
      </c>
      <c r="F564" s="2" t="s">
        <v>3</v>
      </c>
      <c r="G564" s="4">
        <v>1316</v>
      </c>
      <c r="H564" s="3">
        <v>144.76</v>
      </c>
      <c r="I564" s="2">
        <v>82</v>
      </c>
      <c r="J564" s="11">
        <f t="shared" si="191"/>
        <v>0.56645482177397077</v>
      </c>
      <c r="K564" s="9">
        <v>5428.5</v>
      </c>
      <c r="L564" s="9">
        <v>1947.15</v>
      </c>
      <c r="M564" s="11">
        <f t="shared" si="192"/>
        <v>0.3586902459242885</v>
      </c>
      <c r="N564" s="10">
        <v>313.60000000000002</v>
      </c>
      <c r="O564" s="2">
        <v>150</v>
      </c>
      <c r="P564" s="10">
        <f t="shared" si="193"/>
        <v>0.26147959183673469</v>
      </c>
      <c r="Q564" s="9">
        <f t="shared" si="194"/>
        <v>6.2090242346938771</v>
      </c>
      <c r="R564" s="9">
        <f t="shared" si="195"/>
        <v>23.745731707317074</v>
      </c>
      <c r="S564" s="11">
        <f t="shared" si="196"/>
        <v>0.54666666666666663</v>
      </c>
      <c r="T564" s="11">
        <f t="shared" si="197"/>
        <v>6.231003039513678E-2</v>
      </c>
      <c r="U564" s="12">
        <v>0.625</v>
      </c>
    </row>
    <row r="565" spans="1:21" outlineLevel="2" x14ac:dyDescent="0.25">
      <c r="A565" s="2" t="str">
        <f ca="1">LOOKUP(B565,'Time Frame'!$E$4:$E$9,'Time Frame'!$D$4:$D$9)</f>
        <v>6 Months</v>
      </c>
      <c r="B565" s="2">
        <f t="shared" ca="1" si="189"/>
        <v>186</v>
      </c>
      <c r="C565" s="6">
        <f t="shared" ca="1" si="190"/>
        <v>45569</v>
      </c>
      <c r="D565" s="6">
        <v>45383</v>
      </c>
      <c r="E565" s="5" t="s">
        <v>182</v>
      </c>
      <c r="F565" s="2" t="s">
        <v>3</v>
      </c>
      <c r="G565" s="4">
        <v>1054</v>
      </c>
      <c r="H565" s="3">
        <v>141.95499999999998</v>
      </c>
      <c r="I565" s="2">
        <v>101</v>
      </c>
      <c r="J565" s="11">
        <f t="shared" si="191"/>
        <v>0.71149307879257517</v>
      </c>
      <c r="K565" s="9">
        <v>5323.3124999999991</v>
      </c>
      <c r="L565" s="9">
        <v>2831.88</v>
      </c>
      <c r="M565" s="11">
        <f t="shared" si="192"/>
        <v>0.53197703497587279</v>
      </c>
      <c r="N565" s="10">
        <v>361.53</v>
      </c>
      <c r="O565" s="2">
        <v>211</v>
      </c>
      <c r="P565" s="10">
        <f t="shared" si="193"/>
        <v>0.27936824053328912</v>
      </c>
      <c r="Q565" s="9">
        <f t="shared" si="194"/>
        <v>7.8330429010040667</v>
      </c>
      <c r="R565" s="9">
        <f t="shared" si="195"/>
        <v>28.038415841584161</v>
      </c>
      <c r="S565" s="11">
        <f t="shared" si="196"/>
        <v>0.47867298578199052</v>
      </c>
      <c r="T565" s="11">
        <f t="shared" si="197"/>
        <v>9.5825426944971537E-2</v>
      </c>
      <c r="U565" s="12">
        <v>0.64300000000000002</v>
      </c>
    </row>
    <row r="566" spans="1:21" outlineLevel="2" x14ac:dyDescent="0.25">
      <c r="A566" s="2" t="str">
        <f ca="1">LOOKUP(B566,'Time Frame'!$E$4:$E$9,'Time Frame'!$D$4:$D$9)</f>
        <v>6 Months</v>
      </c>
      <c r="B566" s="2">
        <f t="shared" ca="1" si="189"/>
        <v>186</v>
      </c>
      <c r="C566" s="6">
        <f t="shared" ca="1" si="190"/>
        <v>45569</v>
      </c>
      <c r="D566" s="6">
        <v>45383</v>
      </c>
      <c r="E566" s="5" t="s">
        <v>182</v>
      </c>
      <c r="F566" s="2" t="s">
        <v>3</v>
      </c>
      <c r="G566" s="4">
        <v>1314</v>
      </c>
      <c r="H566" s="3">
        <v>164.28499999999997</v>
      </c>
      <c r="I566" s="2">
        <v>91</v>
      </c>
      <c r="J566" s="11">
        <f t="shared" si="191"/>
        <v>0.5539154518063123</v>
      </c>
      <c r="K566" s="9">
        <v>6160.6874999999991</v>
      </c>
      <c r="L566" s="9">
        <v>3296.7</v>
      </c>
      <c r="M566" s="11">
        <f t="shared" si="192"/>
        <v>0.53511884834281898</v>
      </c>
      <c r="N566" s="10">
        <v>449.27</v>
      </c>
      <c r="O566" s="2">
        <v>264</v>
      </c>
      <c r="P566" s="10">
        <f t="shared" si="193"/>
        <v>0.20255080463863601</v>
      </c>
      <c r="Q566" s="9">
        <f t="shared" si="194"/>
        <v>7.3379037104636406</v>
      </c>
      <c r="R566" s="9">
        <f t="shared" si="195"/>
        <v>36.227472527472528</v>
      </c>
      <c r="S566" s="11">
        <f t="shared" si="196"/>
        <v>0.34469696969696972</v>
      </c>
      <c r="T566" s="11">
        <f t="shared" si="197"/>
        <v>6.9254185692541853E-2</v>
      </c>
      <c r="U566" s="12">
        <v>0.76300000000000001</v>
      </c>
    </row>
    <row r="567" spans="1:21" outlineLevel="2" x14ac:dyDescent="0.25">
      <c r="A567" s="2" t="str">
        <f ca="1">LOOKUP(B567,'Time Frame'!$E$4:$E$9,'Time Frame'!$D$4:$D$9)</f>
        <v>6 Months</v>
      </c>
      <c r="B567" s="2">
        <f t="shared" ca="1" si="189"/>
        <v>186</v>
      </c>
      <c r="C567" s="6">
        <f t="shared" ca="1" si="190"/>
        <v>45569</v>
      </c>
      <c r="D567" s="6">
        <v>45383</v>
      </c>
      <c r="E567" s="5" t="s">
        <v>182</v>
      </c>
      <c r="F567" s="2" t="s">
        <v>3</v>
      </c>
      <c r="G567" s="4">
        <v>2060</v>
      </c>
      <c r="H567" s="3">
        <v>327.30500000000001</v>
      </c>
      <c r="I567" s="2">
        <v>186</v>
      </c>
      <c r="J567" s="11">
        <f t="shared" si="191"/>
        <v>0.56827729487786616</v>
      </c>
      <c r="K567" s="9">
        <v>12273.9375</v>
      </c>
      <c r="L567" s="9">
        <v>6536.53</v>
      </c>
      <c r="M567" s="11">
        <f t="shared" si="192"/>
        <v>0.53255363244272669</v>
      </c>
      <c r="N567" s="10">
        <v>434.43</v>
      </c>
      <c r="O567" s="2">
        <v>445</v>
      </c>
      <c r="P567" s="10">
        <f t="shared" si="193"/>
        <v>0.42814722740142253</v>
      </c>
      <c r="Q567" s="9">
        <f t="shared" si="194"/>
        <v>15.046221485624841</v>
      </c>
      <c r="R567" s="9">
        <f t="shared" si="195"/>
        <v>35.142634408602149</v>
      </c>
      <c r="S567" s="11">
        <f t="shared" si="196"/>
        <v>0.41797752808988764</v>
      </c>
      <c r="T567" s="11">
        <f t="shared" si="197"/>
        <v>9.0291262135922326E-2</v>
      </c>
      <c r="U567" s="12">
        <v>0.76600000000000001</v>
      </c>
    </row>
    <row r="568" spans="1:21" outlineLevel="1" x14ac:dyDescent="0.25">
      <c r="A568" s="2" t="str">
        <f ca="1">LOOKUP(B568,'Time Frame'!$E$4:$E$9,'Time Frame'!$D$4:$D$9)</f>
        <v>6 Months</v>
      </c>
      <c r="B568" s="2">
        <f t="shared" ca="1" si="189"/>
        <v>186</v>
      </c>
      <c r="C568" s="6">
        <f t="shared" ca="1" si="190"/>
        <v>45569</v>
      </c>
      <c r="D568" s="6">
        <v>45383</v>
      </c>
      <c r="E568" s="5" t="s">
        <v>182</v>
      </c>
      <c r="F568" s="13" t="s">
        <v>3</v>
      </c>
      <c r="G568" s="4">
        <f t="shared" ref="G568:I568" si="213">SUM(G559:G567)</f>
        <v>15990</v>
      </c>
      <c r="H568" s="3">
        <f t="shared" si="213"/>
        <v>2077.8456270884381</v>
      </c>
      <c r="I568" s="3">
        <f t="shared" si="213"/>
        <v>1369</v>
      </c>
      <c r="J568" s="11">
        <f t="shared" si="191"/>
        <v>0.6588554905872861</v>
      </c>
      <c r="K568" s="9">
        <f t="shared" ref="K568:L568" si="214">SUM(K559:K567)</f>
        <v>77919.211015816443</v>
      </c>
      <c r="L568" s="9">
        <f t="shared" si="214"/>
        <v>44795.38</v>
      </c>
      <c r="M568" s="11">
        <f t="shared" si="192"/>
        <v>0.57489519485646745</v>
      </c>
      <c r="N568" s="10">
        <f t="shared" ref="N568:O568" si="215">SUM(N559:N567)</f>
        <v>3931.3099999999995</v>
      </c>
      <c r="O568" s="10">
        <f t="shared" si="215"/>
        <v>2969</v>
      </c>
      <c r="P568" s="10">
        <f t="shared" si="193"/>
        <v>0.34822997931987054</v>
      </c>
      <c r="Q568" s="9">
        <f t="shared" si="194"/>
        <v>11.394517349178773</v>
      </c>
      <c r="R568" s="9">
        <f t="shared" si="195"/>
        <v>32.721241782322863</v>
      </c>
      <c r="S568" s="11">
        <f t="shared" si="196"/>
        <v>0.46109801279892221</v>
      </c>
      <c r="T568" s="11">
        <f t="shared" si="197"/>
        <v>8.5616010006253906E-2</v>
      </c>
      <c r="U568" s="12">
        <v>0.68288888888888888</v>
      </c>
    </row>
    <row r="569" spans="1:21" outlineLevel="2" x14ac:dyDescent="0.25">
      <c r="A569" s="2" t="str">
        <f ca="1">LOOKUP(B569,'Time Frame'!$E$4:$E$9,'Time Frame'!$D$4:$D$9)</f>
        <v>6 Months</v>
      </c>
      <c r="B569" s="2">
        <f t="shared" ca="1" si="189"/>
        <v>186</v>
      </c>
      <c r="C569" s="6">
        <f t="shared" ca="1" si="190"/>
        <v>45569</v>
      </c>
      <c r="D569" s="6">
        <v>45383</v>
      </c>
      <c r="E569" s="2" t="s">
        <v>10</v>
      </c>
      <c r="F569" s="2" t="s">
        <v>12</v>
      </c>
      <c r="G569" s="3">
        <v>1488</v>
      </c>
      <c r="H569" s="3">
        <v>254.3125</v>
      </c>
      <c r="I569" s="2">
        <v>211</v>
      </c>
      <c r="J569" s="11">
        <f t="shared" si="191"/>
        <v>0.82968788400098303</v>
      </c>
      <c r="K569" s="9">
        <v>12715.625</v>
      </c>
      <c r="L569" s="9">
        <v>6160.25</v>
      </c>
      <c r="M569" s="11">
        <f t="shared" si="192"/>
        <v>0.48446301302531336</v>
      </c>
      <c r="N569" s="10">
        <v>338.93</v>
      </c>
      <c r="O569" s="2">
        <v>238</v>
      </c>
      <c r="P569" s="10">
        <f t="shared" si="193"/>
        <v>0.62254742867258728</v>
      </c>
      <c r="Q569" s="9">
        <f t="shared" si="194"/>
        <v>18.175581978579647</v>
      </c>
      <c r="R569" s="9">
        <f t="shared" si="195"/>
        <v>29.195497630331754</v>
      </c>
      <c r="S569" s="11">
        <f t="shared" si="196"/>
        <v>0.88655462184873945</v>
      </c>
      <c r="T569" s="11">
        <f t="shared" si="197"/>
        <v>0.14180107526881722</v>
      </c>
      <c r="U569" s="12">
        <v>0.6</v>
      </c>
    </row>
    <row r="570" spans="1:21" outlineLevel="2" x14ac:dyDescent="0.25">
      <c r="A570" s="2" t="str">
        <f ca="1">LOOKUP(B570,'Time Frame'!$E$4:$E$9,'Time Frame'!$D$4:$D$9)</f>
        <v>6 Months</v>
      </c>
      <c r="B570" s="2">
        <f t="shared" ca="1" si="189"/>
        <v>186</v>
      </c>
      <c r="C570" s="6">
        <f t="shared" ca="1" si="190"/>
        <v>45569</v>
      </c>
      <c r="D570" s="6">
        <v>45383</v>
      </c>
      <c r="E570" s="2" t="s">
        <v>10</v>
      </c>
      <c r="F570" s="2" t="s">
        <v>12</v>
      </c>
      <c r="G570" s="3">
        <v>2790</v>
      </c>
      <c r="H570" s="3">
        <v>400.66250000000008</v>
      </c>
      <c r="I570" s="2">
        <v>394</v>
      </c>
      <c r="J570" s="11">
        <f t="shared" si="191"/>
        <v>0.9833712912987862</v>
      </c>
      <c r="K570" s="9">
        <v>20033.125000000004</v>
      </c>
      <c r="L570" s="9">
        <v>14347.43</v>
      </c>
      <c r="M570" s="11">
        <f t="shared" si="192"/>
        <v>0.71618531806695152</v>
      </c>
      <c r="N570" s="10">
        <v>689.78</v>
      </c>
      <c r="O570" s="2">
        <v>271</v>
      </c>
      <c r="P570" s="10">
        <f t="shared" si="193"/>
        <v>0.57119661341297223</v>
      </c>
      <c r="Q570" s="9">
        <f t="shared" si="194"/>
        <v>20.800008698425586</v>
      </c>
      <c r="R570" s="9">
        <f t="shared" si="195"/>
        <v>36.414796954314724</v>
      </c>
      <c r="S570" s="11">
        <f t="shared" si="196"/>
        <v>1.4538745387453875</v>
      </c>
      <c r="T570" s="11">
        <f t="shared" si="197"/>
        <v>0.14121863799283155</v>
      </c>
      <c r="U570" s="12">
        <v>0.624</v>
      </c>
    </row>
    <row r="571" spans="1:21" outlineLevel="2" x14ac:dyDescent="0.25">
      <c r="A571" s="2" t="str">
        <f ca="1">LOOKUP(B571,'Time Frame'!$E$4:$E$9,'Time Frame'!$D$4:$D$9)</f>
        <v>6 Months</v>
      </c>
      <c r="B571" s="2">
        <f t="shared" ca="1" si="189"/>
        <v>186</v>
      </c>
      <c r="C571" s="6">
        <f t="shared" ca="1" si="190"/>
        <v>45569</v>
      </c>
      <c r="D571" s="6">
        <v>45383</v>
      </c>
      <c r="E571" s="2" t="s">
        <v>10</v>
      </c>
      <c r="F571" s="2" t="s">
        <v>12</v>
      </c>
      <c r="G571" s="3">
        <v>1208</v>
      </c>
      <c r="H571" s="3">
        <v>178.88749999999999</v>
      </c>
      <c r="I571" s="2">
        <v>148</v>
      </c>
      <c r="J571" s="11">
        <f t="shared" si="191"/>
        <v>0.82733561595975125</v>
      </c>
      <c r="K571" s="9">
        <v>8944.375</v>
      </c>
      <c r="L571" s="9">
        <v>4929.33</v>
      </c>
      <c r="M571" s="11">
        <f t="shared" si="192"/>
        <v>0.55110949619174066</v>
      </c>
      <c r="N571" s="10">
        <v>320.48</v>
      </c>
      <c r="O571" s="2">
        <v>184</v>
      </c>
      <c r="P571" s="10">
        <f t="shared" si="193"/>
        <v>0.46180728906640039</v>
      </c>
      <c r="Q571" s="9">
        <f t="shared" si="194"/>
        <v>15.381084623065401</v>
      </c>
      <c r="R571" s="9">
        <f t="shared" si="195"/>
        <v>33.306283783783783</v>
      </c>
      <c r="S571" s="11">
        <f t="shared" si="196"/>
        <v>0.80434782608695654</v>
      </c>
      <c r="T571" s="11">
        <f t="shared" si="197"/>
        <v>0.12251655629139073</v>
      </c>
      <c r="U571" s="12">
        <v>0.68100000000000005</v>
      </c>
    </row>
    <row r="572" spans="1:21" outlineLevel="2" x14ac:dyDescent="0.25">
      <c r="A572" s="2" t="str">
        <f ca="1">LOOKUP(B572,'Time Frame'!$E$4:$E$9,'Time Frame'!$D$4:$D$9)</f>
        <v>6 Months</v>
      </c>
      <c r="B572" s="2">
        <f t="shared" ca="1" si="189"/>
        <v>186</v>
      </c>
      <c r="C572" s="6">
        <f t="shared" ca="1" si="190"/>
        <v>45569</v>
      </c>
      <c r="D572" s="6">
        <v>45383</v>
      </c>
      <c r="E572" s="2" t="s">
        <v>10</v>
      </c>
      <c r="F572" s="2" t="s">
        <v>12</v>
      </c>
      <c r="G572" s="3">
        <v>0</v>
      </c>
      <c r="H572" s="3">
        <v>71.95</v>
      </c>
      <c r="I572" s="2">
        <v>74</v>
      </c>
      <c r="J572" s="11">
        <f t="shared" si="191"/>
        <v>1.0284920083391242</v>
      </c>
      <c r="K572" s="9">
        <v>3597.5</v>
      </c>
      <c r="L572" s="9">
        <v>1783.26</v>
      </c>
      <c r="M572" s="11">
        <f t="shared" si="192"/>
        <v>0.49569423210562891</v>
      </c>
      <c r="N572" s="10">
        <v>314.60000000000002</v>
      </c>
      <c r="O572" s="2">
        <v>156</v>
      </c>
      <c r="P572" s="10">
        <f t="shared" si="193"/>
        <v>0.23521932612841703</v>
      </c>
      <c r="Q572" s="9">
        <f t="shared" si="194"/>
        <v>5.6683407501589311</v>
      </c>
      <c r="R572" s="9">
        <f t="shared" si="195"/>
        <v>24.098108108108107</v>
      </c>
      <c r="S572" s="11">
        <f t="shared" si="196"/>
        <v>0.47435897435897434</v>
      </c>
      <c r="T572" s="11">
        <f t="shared" si="197"/>
        <v>0</v>
      </c>
      <c r="U572" s="12">
        <v>0.57399999999999995</v>
      </c>
    </row>
    <row r="573" spans="1:21" outlineLevel="2" x14ac:dyDescent="0.25">
      <c r="A573" s="2" t="str">
        <f ca="1">LOOKUP(B573,'Time Frame'!$E$4:$E$9,'Time Frame'!$D$4:$D$9)</f>
        <v>6 Months</v>
      </c>
      <c r="B573" s="2">
        <f t="shared" ca="1" si="189"/>
        <v>186</v>
      </c>
      <c r="C573" s="6">
        <f t="shared" ca="1" si="190"/>
        <v>45569</v>
      </c>
      <c r="D573" s="6">
        <v>45383</v>
      </c>
      <c r="E573" s="2" t="s">
        <v>10</v>
      </c>
      <c r="F573" s="2" t="s">
        <v>12</v>
      </c>
      <c r="G573" s="3">
        <v>1443</v>
      </c>
      <c r="H573" s="3">
        <v>209.63749999999996</v>
      </c>
      <c r="I573" s="2">
        <v>130</v>
      </c>
      <c r="J573" s="11">
        <f t="shared" si="191"/>
        <v>0.62011806093852495</v>
      </c>
      <c r="K573" s="9">
        <v>10481.874999999998</v>
      </c>
      <c r="L573" s="9">
        <v>4653.6499999999996</v>
      </c>
      <c r="M573" s="11">
        <f t="shared" si="192"/>
        <v>0.44397114065947174</v>
      </c>
      <c r="N573" s="10">
        <v>311.87</v>
      </c>
      <c r="O573" s="2">
        <v>213</v>
      </c>
      <c r="P573" s="10">
        <f t="shared" si="193"/>
        <v>0.4168403501458941</v>
      </c>
      <c r="Q573" s="9">
        <f t="shared" si="194"/>
        <v>14.921762272741846</v>
      </c>
      <c r="R573" s="9">
        <f t="shared" si="195"/>
        <v>35.79730769230769</v>
      </c>
      <c r="S573" s="11">
        <f t="shared" si="196"/>
        <v>0.61032863849765262</v>
      </c>
      <c r="T573" s="11">
        <f t="shared" si="197"/>
        <v>9.0090090090090086E-2</v>
      </c>
      <c r="U573" s="12">
        <v>0.59199999999999997</v>
      </c>
    </row>
    <row r="574" spans="1:21" outlineLevel="2" x14ac:dyDescent="0.25">
      <c r="A574" s="2" t="str">
        <f ca="1">LOOKUP(B574,'Time Frame'!$E$4:$E$9,'Time Frame'!$D$4:$D$9)</f>
        <v>6 Months</v>
      </c>
      <c r="B574" s="2">
        <f t="shared" ca="1" si="189"/>
        <v>186</v>
      </c>
      <c r="C574" s="6">
        <f t="shared" ca="1" si="190"/>
        <v>45569</v>
      </c>
      <c r="D574" s="6">
        <v>45383</v>
      </c>
      <c r="E574" s="2" t="s">
        <v>10</v>
      </c>
      <c r="F574" s="2" t="s">
        <v>12</v>
      </c>
      <c r="G574" s="3">
        <v>1309</v>
      </c>
      <c r="H574" s="3">
        <v>187.28749999999999</v>
      </c>
      <c r="I574" s="2">
        <v>126</v>
      </c>
      <c r="J574" s="11">
        <f t="shared" si="191"/>
        <v>0.67276246412600949</v>
      </c>
      <c r="K574" s="9">
        <v>9364.375</v>
      </c>
      <c r="L574" s="9">
        <v>4525.55</v>
      </c>
      <c r="M574" s="11">
        <f t="shared" si="192"/>
        <v>0.48327304278181943</v>
      </c>
      <c r="N574" s="10">
        <v>309.08</v>
      </c>
      <c r="O574" s="2">
        <v>160</v>
      </c>
      <c r="P574" s="10">
        <f t="shared" si="193"/>
        <v>0.4076614468745956</v>
      </c>
      <c r="Q574" s="9">
        <f t="shared" si="194"/>
        <v>14.642002070661318</v>
      </c>
      <c r="R574" s="9">
        <f t="shared" si="195"/>
        <v>35.917063492063491</v>
      </c>
      <c r="S574" s="11">
        <f t="shared" si="196"/>
        <v>0.78749999999999998</v>
      </c>
      <c r="T574" s="11">
        <f t="shared" si="197"/>
        <v>9.6256684491978606E-2</v>
      </c>
      <c r="U574" s="12">
        <v>0.745</v>
      </c>
    </row>
    <row r="575" spans="1:21" outlineLevel="2" x14ac:dyDescent="0.25">
      <c r="A575" s="2" t="str">
        <f ca="1">LOOKUP(B575,'Time Frame'!$E$4:$E$9,'Time Frame'!$D$4:$D$9)</f>
        <v>6 Months</v>
      </c>
      <c r="B575" s="2">
        <f t="shared" ca="1" si="189"/>
        <v>186</v>
      </c>
      <c r="C575" s="6">
        <f t="shared" ca="1" si="190"/>
        <v>45569</v>
      </c>
      <c r="D575" s="6">
        <v>45383</v>
      </c>
      <c r="E575" s="5" t="s">
        <v>10</v>
      </c>
      <c r="F575" s="2" t="s">
        <v>12</v>
      </c>
      <c r="G575" s="3">
        <v>1550</v>
      </c>
      <c r="H575" s="3">
        <v>273.52499999999998</v>
      </c>
      <c r="I575" s="2">
        <v>191</v>
      </c>
      <c r="J575" s="11">
        <f t="shared" si="191"/>
        <v>0.69829083264783842</v>
      </c>
      <c r="K575" s="9">
        <v>13676.249999999998</v>
      </c>
      <c r="L575" s="9">
        <v>8198.2800000000007</v>
      </c>
      <c r="M575" s="11">
        <f t="shared" si="192"/>
        <v>0.59945379764189755</v>
      </c>
      <c r="N575" s="10">
        <v>438.75</v>
      </c>
      <c r="O575" s="2">
        <v>168</v>
      </c>
      <c r="P575" s="10">
        <f t="shared" si="193"/>
        <v>0.43532763532763535</v>
      </c>
      <c r="Q575" s="9">
        <f t="shared" si="194"/>
        <v>18.685538461538464</v>
      </c>
      <c r="R575" s="9">
        <f t="shared" si="195"/>
        <v>42.922931937172777</v>
      </c>
      <c r="S575" s="11">
        <f t="shared" si="196"/>
        <v>1.1369047619047619</v>
      </c>
      <c r="T575" s="11">
        <f t="shared" si="197"/>
        <v>0.12322580645161291</v>
      </c>
      <c r="U575" s="12">
        <v>0.68300000000000005</v>
      </c>
    </row>
    <row r="576" spans="1:21" outlineLevel="2" x14ac:dyDescent="0.25">
      <c r="A576" s="2" t="str">
        <f ca="1">LOOKUP(B576,'Time Frame'!$E$4:$E$9,'Time Frame'!$D$4:$D$9)</f>
        <v>6 Months</v>
      </c>
      <c r="B576" s="2">
        <f t="shared" ca="1" si="189"/>
        <v>186</v>
      </c>
      <c r="C576" s="6">
        <f t="shared" ca="1" si="190"/>
        <v>45569</v>
      </c>
      <c r="D576" s="6">
        <v>45383</v>
      </c>
      <c r="E576" s="2" t="s">
        <v>10</v>
      </c>
      <c r="F576" s="2" t="s">
        <v>12</v>
      </c>
      <c r="G576" s="3">
        <v>1341</v>
      </c>
      <c r="H576" s="3">
        <v>220.8</v>
      </c>
      <c r="I576" s="2">
        <v>148</v>
      </c>
      <c r="J576" s="11">
        <f t="shared" si="191"/>
        <v>0.67028985507246375</v>
      </c>
      <c r="K576" s="9">
        <v>11040</v>
      </c>
      <c r="L576" s="9">
        <v>7562.55</v>
      </c>
      <c r="M576" s="11">
        <f t="shared" si="192"/>
        <v>0.6850135869565217</v>
      </c>
      <c r="N576" s="10">
        <v>314.45</v>
      </c>
      <c r="O576" s="2">
        <v>211</v>
      </c>
      <c r="P576" s="10">
        <f t="shared" si="193"/>
        <v>0.47066306249006201</v>
      </c>
      <c r="Q576" s="9">
        <f t="shared" si="194"/>
        <v>24.050087454285261</v>
      </c>
      <c r="R576" s="9">
        <f t="shared" si="195"/>
        <v>51.098310810810815</v>
      </c>
      <c r="S576" s="11">
        <f t="shared" si="196"/>
        <v>0.70142180094786732</v>
      </c>
      <c r="T576" s="11">
        <f t="shared" si="197"/>
        <v>0.11036539895600299</v>
      </c>
      <c r="U576" s="12">
        <v>0.76200000000000001</v>
      </c>
    </row>
    <row r="577" spans="1:21" outlineLevel="2" x14ac:dyDescent="0.25">
      <c r="A577" s="2" t="str">
        <f ca="1">LOOKUP(B577,'Time Frame'!$E$4:$E$9,'Time Frame'!$D$4:$D$9)</f>
        <v>6 Months</v>
      </c>
      <c r="B577" s="2">
        <f t="shared" ca="1" si="189"/>
        <v>186</v>
      </c>
      <c r="C577" s="6">
        <f t="shared" ca="1" si="190"/>
        <v>45569</v>
      </c>
      <c r="D577" s="6">
        <v>45383</v>
      </c>
      <c r="E577" s="2" t="s">
        <v>10</v>
      </c>
      <c r="F577" s="2" t="s">
        <v>12</v>
      </c>
      <c r="G577" s="3">
        <v>1961</v>
      </c>
      <c r="H577" s="3">
        <v>296.35000000000002</v>
      </c>
      <c r="I577" s="2">
        <v>191</v>
      </c>
      <c r="J577" s="11">
        <f t="shared" si="191"/>
        <v>0.64450818289185086</v>
      </c>
      <c r="K577" s="9">
        <v>14817.500000000002</v>
      </c>
      <c r="L577" s="9">
        <v>4974.3</v>
      </c>
      <c r="M577" s="11">
        <f t="shared" si="192"/>
        <v>0.33570440357685166</v>
      </c>
      <c r="N577" s="10">
        <v>343.87</v>
      </c>
      <c r="O577" s="2">
        <v>364</v>
      </c>
      <c r="P577" s="10">
        <f t="shared" si="193"/>
        <v>0.55544246372175532</v>
      </c>
      <c r="Q577" s="9">
        <f t="shared" si="194"/>
        <v>14.465641085293861</v>
      </c>
      <c r="R577" s="9">
        <f t="shared" si="195"/>
        <v>26.043455497382201</v>
      </c>
      <c r="S577" s="11">
        <f t="shared" si="196"/>
        <v>0.52472527472527475</v>
      </c>
      <c r="T577" s="11">
        <f t="shared" si="197"/>
        <v>9.7399286078531364E-2</v>
      </c>
      <c r="U577" s="12">
        <v>0.66500000000000004</v>
      </c>
    </row>
    <row r="578" spans="1:21" outlineLevel="2" x14ac:dyDescent="0.25">
      <c r="A578" s="2" t="str">
        <f ca="1">LOOKUP(B578,'Time Frame'!$E$4:$E$9,'Time Frame'!$D$4:$D$9)</f>
        <v>6 Months</v>
      </c>
      <c r="B578" s="2">
        <f t="shared" ca="1" si="189"/>
        <v>186</v>
      </c>
      <c r="C578" s="6">
        <f t="shared" ca="1" si="190"/>
        <v>45569</v>
      </c>
      <c r="D578" s="6">
        <v>45383</v>
      </c>
      <c r="E578" s="2" t="s">
        <v>10</v>
      </c>
      <c r="F578" s="2" t="s">
        <v>12</v>
      </c>
      <c r="G578" s="3">
        <v>1557</v>
      </c>
      <c r="H578" s="3">
        <v>227.38750000000005</v>
      </c>
      <c r="I578" s="2">
        <v>159</v>
      </c>
      <c r="J578" s="11">
        <f t="shared" si="191"/>
        <v>0.69924688032543547</v>
      </c>
      <c r="K578" s="9">
        <v>11369.375000000002</v>
      </c>
      <c r="L578" s="9">
        <v>5706.91</v>
      </c>
      <c r="M578" s="11">
        <f t="shared" si="192"/>
        <v>0.50195459293056999</v>
      </c>
      <c r="N578" s="10">
        <v>305.63</v>
      </c>
      <c r="O578" s="2">
        <v>221</v>
      </c>
      <c r="P578" s="10">
        <f t="shared" si="193"/>
        <v>0.52023688774007792</v>
      </c>
      <c r="Q578" s="9">
        <f t="shared" si="194"/>
        <v>18.672610673036022</v>
      </c>
      <c r="R578" s="9">
        <f t="shared" si="195"/>
        <v>35.892515723270442</v>
      </c>
      <c r="S578" s="11">
        <f t="shared" si="196"/>
        <v>0.71945701357466063</v>
      </c>
      <c r="T578" s="11">
        <f t="shared" si="197"/>
        <v>0.10211946050096339</v>
      </c>
      <c r="U578" s="12">
        <v>0.75</v>
      </c>
    </row>
    <row r="579" spans="1:21" outlineLevel="2" x14ac:dyDescent="0.25">
      <c r="A579" s="2" t="str">
        <f ca="1">LOOKUP(B579,'Time Frame'!$E$4:$E$9,'Time Frame'!$D$4:$D$9)</f>
        <v>6 Months</v>
      </c>
      <c r="B579" s="2">
        <f t="shared" ref="B579:B642" ca="1" si="216">+C579-D579</f>
        <v>186</v>
      </c>
      <c r="C579" s="6">
        <f t="shared" ref="C579:C642" ca="1" si="217">TODAY()</f>
        <v>45569</v>
      </c>
      <c r="D579" s="6">
        <v>45383</v>
      </c>
      <c r="E579" s="2" t="s">
        <v>10</v>
      </c>
      <c r="F579" s="2" t="s">
        <v>12</v>
      </c>
      <c r="G579" s="3">
        <v>1543</v>
      </c>
      <c r="H579" s="3">
        <v>228.34999999999997</v>
      </c>
      <c r="I579" s="2">
        <v>158</v>
      </c>
      <c r="J579" s="11">
        <f t="shared" ref="J579:J642" si="218">+IFERROR(I579/H579,0)</f>
        <v>0.69192029778848274</v>
      </c>
      <c r="K579" s="9">
        <v>11417.499999999998</v>
      </c>
      <c r="L579" s="9">
        <v>4151.28</v>
      </c>
      <c r="M579" s="11">
        <f t="shared" ref="M579:M642" si="219">+IFERROR(L579/K579,0)</f>
        <v>0.36358922706371799</v>
      </c>
      <c r="N579" s="10">
        <v>338.95</v>
      </c>
      <c r="O579" s="2">
        <v>232</v>
      </c>
      <c r="P579" s="10">
        <f t="shared" ref="P579:P642" si="220">+IFERROR(I579/N579,0)</f>
        <v>0.46614544918129519</v>
      </c>
      <c r="Q579" s="9">
        <f t="shared" ref="Q579:Q642" si="221">+IFERROR(L579/N579,0)</f>
        <v>12.247470128337513</v>
      </c>
      <c r="R579" s="9">
        <f t="shared" ref="R579:R642" si="222">IFERROR(L579/I579,0)</f>
        <v>26.27392405063291</v>
      </c>
      <c r="S579" s="11">
        <f t="shared" ref="S579:S642" si="223">+IFERROR(I579/O579,0)</f>
        <v>0.68103448275862066</v>
      </c>
      <c r="T579" s="11">
        <f t="shared" ref="T579:T642" si="224">+IFERROR(I579/G579,0)</f>
        <v>0.10239792611795204</v>
      </c>
      <c r="U579" s="12">
        <v>0.65100000000000002</v>
      </c>
    </row>
    <row r="580" spans="1:21" outlineLevel="2" x14ac:dyDescent="0.25">
      <c r="A580" s="2" t="str">
        <f ca="1">LOOKUP(B580,'Time Frame'!$E$4:$E$9,'Time Frame'!$D$4:$D$9)</f>
        <v>6 Months</v>
      </c>
      <c r="B580" s="2">
        <f t="shared" ca="1" si="216"/>
        <v>186</v>
      </c>
      <c r="C580" s="6">
        <f t="shared" ca="1" si="217"/>
        <v>45569</v>
      </c>
      <c r="D580" s="6">
        <v>45383</v>
      </c>
      <c r="E580" s="2" t="s">
        <v>10</v>
      </c>
      <c r="F580" s="2" t="s">
        <v>12</v>
      </c>
      <c r="G580" s="3">
        <v>1112</v>
      </c>
      <c r="H580" s="3">
        <v>175.54999999999998</v>
      </c>
      <c r="I580" s="2">
        <v>116</v>
      </c>
      <c r="J580" s="11">
        <f t="shared" si="218"/>
        <v>0.66078040444317865</v>
      </c>
      <c r="K580" s="9">
        <v>8777.5</v>
      </c>
      <c r="L580" s="9">
        <v>3676.67</v>
      </c>
      <c r="M580" s="11">
        <f t="shared" si="219"/>
        <v>0.41887439475932786</v>
      </c>
      <c r="N580" s="10">
        <v>305.5</v>
      </c>
      <c r="O580" s="2">
        <v>139</v>
      </c>
      <c r="P580" s="10">
        <f t="shared" si="220"/>
        <v>0.37970540098199673</v>
      </c>
      <c r="Q580" s="9">
        <f t="shared" si="221"/>
        <v>12.034926350245499</v>
      </c>
      <c r="R580" s="9">
        <f t="shared" si="222"/>
        <v>31.695431034482759</v>
      </c>
      <c r="S580" s="11">
        <f t="shared" si="223"/>
        <v>0.83453237410071945</v>
      </c>
      <c r="T580" s="11">
        <f t="shared" si="224"/>
        <v>0.10431654676258993</v>
      </c>
      <c r="U580" s="12">
        <v>0.64900000000000002</v>
      </c>
    </row>
    <row r="581" spans="1:21" outlineLevel="2" x14ac:dyDescent="0.25">
      <c r="A581" s="2" t="str">
        <f ca="1">LOOKUP(B581,'Time Frame'!$E$4:$E$9,'Time Frame'!$D$4:$D$9)</f>
        <v>6 Months</v>
      </c>
      <c r="B581" s="2">
        <f t="shared" ca="1" si="216"/>
        <v>186</v>
      </c>
      <c r="C581" s="6">
        <f t="shared" ca="1" si="217"/>
        <v>45569</v>
      </c>
      <c r="D581" s="6">
        <v>45383</v>
      </c>
      <c r="E581" s="2" t="s">
        <v>10</v>
      </c>
      <c r="F581" s="2" t="s">
        <v>12</v>
      </c>
      <c r="G581" s="3">
        <v>1737</v>
      </c>
      <c r="H581" s="3">
        <v>249.5</v>
      </c>
      <c r="I581" s="2">
        <v>181</v>
      </c>
      <c r="J581" s="11">
        <f t="shared" si="218"/>
        <v>0.72545090180360716</v>
      </c>
      <c r="K581" s="9">
        <v>12475</v>
      </c>
      <c r="L581" s="9">
        <v>5930.58</v>
      </c>
      <c r="M581" s="11">
        <f t="shared" si="219"/>
        <v>0.47539719438877753</v>
      </c>
      <c r="N581" s="10">
        <v>341.78</v>
      </c>
      <c r="O581" s="2">
        <v>276</v>
      </c>
      <c r="P581" s="10">
        <f t="shared" si="220"/>
        <v>0.52958043185674997</v>
      </c>
      <c r="Q581" s="9">
        <f t="shared" si="221"/>
        <v>17.352039323541462</v>
      </c>
      <c r="R581" s="9">
        <f t="shared" si="222"/>
        <v>32.765635359116018</v>
      </c>
      <c r="S581" s="11">
        <f t="shared" si="223"/>
        <v>0.65579710144927539</v>
      </c>
      <c r="T581" s="11">
        <f t="shared" si="224"/>
        <v>0.10420264824409903</v>
      </c>
      <c r="U581" s="12">
        <v>0.64900000000000002</v>
      </c>
    </row>
    <row r="582" spans="1:21" outlineLevel="2" x14ac:dyDescent="0.25">
      <c r="A582" s="2" t="str">
        <f ca="1">LOOKUP(B582,'Time Frame'!$E$4:$E$9,'Time Frame'!$D$4:$D$9)</f>
        <v>6 Months</v>
      </c>
      <c r="B582" s="2">
        <f t="shared" ca="1" si="216"/>
        <v>186</v>
      </c>
      <c r="C582" s="6">
        <f t="shared" ca="1" si="217"/>
        <v>45569</v>
      </c>
      <c r="D582" s="6">
        <v>45383</v>
      </c>
      <c r="E582" s="2" t="s">
        <v>10</v>
      </c>
      <c r="F582" s="2" t="s">
        <v>12</v>
      </c>
      <c r="G582" s="3">
        <v>3072</v>
      </c>
      <c r="H582" s="3">
        <v>471.57499999999993</v>
      </c>
      <c r="I582" s="2">
        <v>409</v>
      </c>
      <c r="J582" s="11">
        <f t="shared" si="218"/>
        <v>0.8673063669617771</v>
      </c>
      <c r="K582" s="9">
        <v>23578.749999999996</v>
      </c>
      <c r="L582" s="9">
        <v>15438.32</v>
      </c>
      <c r="M582" s="11">
        <f t="shared" si="219"/>
        <v>0.65475565922705836</v>
      </c>
      <c r="N582" s="10">
        <v>553.78</v>
      </c>
      <c r="O582" s="2">
        <v>435</v>
      </c>
      <c r="P582" s="10">
        <f t="shared" si="220"/>
        <v>0.73856043916356684</v>
      </c>
      <c r="Q582" s="9">
        <f t="shared" si="221"/>
        <v>27.878074325544439</v>
      </c>
      <c r="R582" s="9">
        <f t="shared" si="222"/>
        <v>37.746503667481662</v>
      </c>
      <c r="S582" s="11">
        <f t="shared" si="223"/>
        <v>0.94022988505747129</v>
      </c>
      <c r="T582" s="11">
        <f t="shared" si="224"/>
        <v>0.13313802083333334</v>
      </c>
      <c r="U582" s="12">
        <v>0.60899999999999999</v>
      </c>
    </row>
    <row r="583" spans="1:21" outlineLevel="2" x14ac:dyDescent="0.25">
      <c r="A583" s="2" t="str">
        <f ca="1">LOOKUP(B583,'Time Frame'!$E$4:$E$9,'Time Frame'!$D$4:$D$9)</f>
        <v>6 Months</v>
      </c>
      <c r="B583" s="2">
        <f t="shared" ca="1" si="216"/>
        <v>186</v>
      </c>
      <c r="C583" s="6">
        <f t="shared" ca="1" si="217"/>
        <v>45569</v>
      </c>
      <c r="D583" s="6">
        <v>45383</v>
      </c>
      <c r="E583" s="2" t="s">
        <v>10</v>
      </c>
      <c r="F583" s="2" t="s">
        <v>12</v>
      </c>
      <c r="G583" s="3">
        <v>2643</v>
      </c>
      <c r="H583" s="3">
        <v>363.59999999999991</v>
      </c>
      <c r="I583" s="2">
        <v>315</v>
      </c>
      <c r="J583" s="11">
        <f t="shared" si="218"/>
        <v>0.86633663366336655</v>
      </c>
      <c r="K583" s="9">
        <v>18179.999999999996</v>
      </c>
      <c r="L583" s="9">
        <v>13535.97</v>
      </c>
      <c r="M583" s="11">
        <f t="shared" si="219"/>
        <v>0.74455280528052814</v>
      </c>
      <c r="N583" s="10">
        <v>498.8</v>
      </c>
      <c r="O583" s="2">
        <v>378</v>
      </c>
      <c r="P583" s="10">
        <f t="shared" si="220"/>
        <v>0.63151563753007212</v>
      </c>
      <c r="Q583" s="9">
        <f t="shared" si="221"/>
        <v>27.137068965517241</v>
      </c>
      <c r="R583" s="9">
        <f t="shared" si="222"/>
        <v>42.971333333333334</v>
      </c>
      <c r="S583" s="11">
        <f t="shared" si="223"/>
        <v>0.83333333333333337</v>
      </c>
      <c r="T583" s="11">
        <f t="shared" si="224"/>
        <v>0.1191827468785471</v>
      </c>
      <c r="U583" s="12">
        <v>0.68400000000000005</v>
      </c>
    </row>
    <row r="584" spans="1:21" outlineLevel="2" x14ac:dyDescent="0.25">
      <c r="A584" s="2" t="str">
        <f ca="1">LOOKUP(B584,'Time Frame'!$E$4:$E$9,'Time Frame'!$D$4:$D$9)</f>
        <v>6 Months</v>
      </c>
      <c r="B584" s="2">
        <f t="shared" ca="1" si="216"/>
        <v>186</v>
      </c>
      <c r="C584" s="6">
        <f t="shared" ca="1" si="217"/>
        <v>45569</v>
      </c>
      <c r="D584" s="6">
        <v>45383</v>
      </c>
      <c r="E584" s="2" t="s">
        <v>10</v>
      </c>
      <c r="F584" s="2" t="s">
        <v>12</v>
      </c>
      <c r="G584" s="3">
        <v>1429</v>
      </c>
      <c r="H584" s="3">
        <v>219.85000000000002</v>
      </c>
      <c r="I584" s="2">
        <v>125</v>
      </c>
      <c r="J584" s="11">
        <f t="shared" si="218"/>
        <v>0.56856947919035705</v>
      </c>
      <c r="K584" s="9">
        <v>10992.500000000002</v>
      </c>
      <c r="L584" s="9">
        <v>3886.42</v>
      </c>
      <c r="M584" s="11">
        <f t="shared" si="219"/>
        <v>0.35355196725039795</v>
      </c>
      <c r="N584" s="10">
        <v>306.2</v>
      </c>
      <c r="O584" s="2">
        <v>226</v>
      </c>
      <c r="P584" s="10">
        <f t="shared" si="220"/>
        <v>0.40822991508817769</v>
      </c>
      <c r="Q584" s="9">
        <f t="shared" si="221"/>
        <v>12.692423252775964</v>
      </c>
      <c r="R584" s="9">
        <f t="shared" si="222"/>
        <v>31.091360000000002</v>
      </c>
      <c r="S584" s="11">
        <f t="shared" si="223"/>
        <v>0.55309734513274333</v>
      </c>
      <c r="T584" s="11">
        <f t="shared" si="224"/>
        <v>8.7473757872638211E-2</v>
      </c>
      <c r="U584" s="12">
        <v>0.68300000000000005</v>
      </c>
    </row>
    <row r="585" spans="1:21" outlineLevel="2" x14ac:dyDescent="0.25">
      <c r="A585" s="2" t="str">
        <f ca="1">LOOKUP(B585,'Time Frame'!$E$4:$E$9,'Time Frame'!$D$4:$D$9)</f>
        <v>6 Months</v>
      </c>
      <c r="B585" s="2">
        <f t="shared" ca="1" si="216"/>
        <v>186</v>
      </c>
      <c r="C585" s="6">
        <f t="shared" ca="1" si="217"/>
        <v>45569</v>
      </c>
      <c r="D585" s="6">
        <v>45383</v>
      </c>
      <c r="E585" s="2" t="s">
        <v>10</v>
      </c>
      <c r="F585" s="2" t="s">
        <v>12</v>
      </c>
      <c r="G585" s="3">
        <v>2013</v>
      </c>
      <c r="H585" s="3">
        <v>288.13749999999999</v>
      </c>
      <c r="I585" s="2">
        <v>156</v>
      </c>
      <c r="J585" s="11">
        <f t="shared" si="218"/>
        <v>0.54140818185762007</v>
      </c>
      <c r="K585" s="9">
        <v>14406.875</v>
      </c>
      <c r="L585" s="9">
        <v>4335.63</v>
      </c>
      <c r="M585" s="11">
        <f t="shared" si="219"/>
        <v>0.30094173788555811</v>
      </c>
      <c r="N585" s="10">
        <v>308.10000000000002</v>
      </c>
      <c r="O585" s="2">
        <v>280</v>
      </c>
      <c r="P585" s="10">
        <f t="shared" si="220"/>
        <v>0.50632911392405056</v>
      </c>
      <c r="Q585" s="9">
        <f t="shared" si="221"/>
        <v>14.072151898734177</v>
      </c>
      <c r="R585" s="9">
        <f t="shared" si="222"/>
        <v>27.7925</v>
      </c>
      <c r="S585" s="11">
        <f t="shared" si="223"/>
        <v>0.55714285714285716</v>
      </c>
      <c r="T585" s="11">
        <f t="shared" si="224"/>
        <v>7.7496274217585689E-2</v>
      </c>
      <c r="U585" s="12">
        <v>0.58699999999999997</v>
      </c>
    </row>
    <row r="586" spans="1:21" outlineLevel="2" x14ac:dyDescent="0.25">
      <c r="A586" s="2" t="str">
        <f ca="1">LOOKUP(B586,'Time Frame'!$E$4:$E$9,'Time Frame'!$D$4:$D$9)</f>
        <v>6 Months</v>
      </c>
      <c r="B586" s="2">
        <f t="shared" ca="1" si="216"/>
        <v>186</v>
      </c>
      <c r="C586" s="6">
        <f t="shared" ca="1" si="217"/>
        <v>45569</v>
      </c>
      <c r="D586" s="6">
        <v>45383</v>
      </c>
      <c r="E586" s="2" t="s">
        <v>10</v>
      </c>
      <c r="F586" s="2" t="s">
        <v>12</v>
      </c>
      <c r="G586" s="3">
        <v>1614</v>
      </c>
      <c r="H586" s="3">
        <v>274.21249999999998</v>
      </c>
      <c r="I586" s="2">
        <v>196</v>
      </c>
      <c r="J586" s="11">
        <f t="shared" si="218"/>
        <v>0.71477412590600364</v>
      </c>
      <c r="K586" s="9">
        <v>13710.624999999998</v>
      </c>
      <c r="L586" s="9">
        <v>8488.0400000000009</v>
      </c>
      <c r="M586" s="11">
        <f t="shared" si="219"/>
        <v>0.6190848338423669</v>
      </c>
      <c r="N586" s="10">
        <v>338.82</v>
      </c>
      <c r="O586" s="2">
        <v>343</v>
      </c>
      <c r="P586" s="10">
        <f t="shared" si="220"/>
        <v>0.57847824803730596</v>
      </c>
      <c r="Q586" s="9">
        <f t="shared" si="221"/>
        <v>25.051767900360076</v>
      </c>
      <c r="R586" s="9">
        <f t="shared" si="222"/>
        <v>43.306326530612246</v>
      </c>
      <c r="S586" s="11">
        <f t="shared" si="223"/>
        <v>0.5714285714285714</v>
      </c>
      <c r="T586" s="11">
        <f t="shared" si="224"/>
        <v>0.12143742255266418</v>
      </c>
      <c r="U586" s="12">
        <v>0.74299999999999999</v>
      </c>
    </row>
    <row r="587" spans="1:21" outlineLevel="1" x14ac:dyDescent="0.25">
      <c r="A587" s="2" t="str">
        <f ca="1">LOOKUP(B587,'Time Frame'!$E$4:$E$9,'Time Frame'!$D$4:$D$9)</f>
        <v>6 Months</v>
      </c>
      <c r="B587" s="2">
        <f t="shared" ca="1" si="216"/>
        <v>186</v>
      </c>
      <c r="C587" s="6">
        <f t="shared" ca="1" si="217"/>
        <v>45569</v>
      </c>
      <c r="D587" s="6">
        <v>45383</v>
      </c>
      <c r="E587" s="2" t="s">
        <v>10</v>
      </c>
      <c r="F587" s="13" t="s">
        <v>12</v>
      </c>
      <c r="G587" s="3">
        <f t="shared" ref="G587:I587" si="225">SUM(G569:G586)</f>
        <v>29810</v>
      </c>
      <c r="H587" s="3">
        <f t="shared" si="225"/>
        <v>4591.5749999999998</v>
      </c>
      <c r="I587" s="3">
        <f t="shared" si="225"/>
        <v>3428</v>
      </c>
      <c r="J587" s="11">
        <f t="shared" si="218"/>
        <v>0.74658477755454289</v>
      </c>
      <c r="K587" s="9">
        <f t="shared" ref="K587:L587" si="226">SUM(K569:K586)</f>
        <v>229578.75</v>
      </c>
      <c r="L587" s="9">
        <f t="shared" si="226"/>
        <v>122284.42000000001</v>
      </c>
      <c r="M587" s="11">
        <f t="shared" si="219"/>
        <v>0.53264694576479754</v>
      </c>
      <c r="N587" s="10">
        <f t="shared" ref="N587:O587" si="227">SUM(N569:N586)</f>
        <v>6679.369999999999</v>
      </c>
      <c r="O587" s="10">
        <f t="shared" si="227"/>
        <v>4495</v>
      </c>
      <c r="P587" s="10">
        <f t="shared" si="220"/>
        <v>0.51322205537348586</v>
      </c>
      <c r="Q587" s="9">
        <f t="shared" si="221"/>
        <v>18.307777529916748</v>
      </c>
      <c r="R587" s="9">
        <f t="shared" si="222"/>
        <v>35.67223453908985</v>
      </c>
      <c r="S587" s="11">
        <f t="shared" si="223"/>
        <v>0.76262513904338158</v>
      </c>
      <c r="T587" s="11">
        <f t="shared" si="224"/>
        <v>0.11499496813149949</v>
      </c>
      <c r="U587" s="12">
        <v>0.66283333333333327</v>
      </c>
    </row>
    <row r="588" spans="1:21" outlineLevel="2" x14ac:dyDescent="0.25">
      <c r="A588" s="2" t="str">
        <f ca="1">LOOKUP(B588,'Time Frame'!$E$4:$E$9,'Time Frame'!$D$4:$D$9)</f>
        <v>6 Months</v>
      </c>
      <c r="B588" s="2">
        <f t="shared" ca="1" si="216"/>
        <v>186</v>
      </c>
      <c r="C588" s="6">
        <f t="shared" ca="1" si="217"/>
        <v>45569</v>
      </c>
      <c r="D588" s="6">
        <v>45383</v>
      </c>
      <c r="E588" s="2" t="s">
        <v>33</v>
      </c>
      <c r="F588" s="2" t="s">
        <v>35</v>
      </c>
      <c r="G588" s="3">
        <v>4539</v>
      </c>
      <c r="H588" s="3">
        <v>458.92999999999995</v>
      </c>
      <c r="I588" s="2">
        <v>546</v>
      </c>
      <c r="J588" s="11">
        <f t="shared" si="218"/>
        <v>1.189723923038372</v>
      </c>
      <c r="K588" s="9">
        <v>18357.199999999997</v>
      </c>
      <c r="L588" s="9">
        <v>14866.18</v>
      </c>
      <c r="M588" s="11">
        <f t="shared" si="219"/>
        <v>0.80982829625433084</v>
      </c>
      <c r="N588" s="10">
        <v>684.5</v>
      </c>
      <c r="O588" s="2">
        <v>881</v>
      </c>
      <c r="P588" s="10">
        <f t="shared" si="220"/>
        <v>0.79766252739225707</v>
      </c>
      <c r="Q588" s="9">
        <f t="shared" si="221"/>
        <v>21.718305332359385</v>
      </c>
      <c r="R588" s="9">
        <f t="shared" si="222"/>
        <v>27.2274358974359</v>
      </c>
      <c r="S588" s="11">
        <f t="shared" si="223"/>
        <v>0.61975028376844499</v>
      </c>
      <c r="T588" s="11">
        <f t="shared" si="224"/>
        <v>0.12029081295439524</v>
      </c>
      <c r="U588" s="12">
        <v>0.626</v>
      </c>
    </row>
    <row r="589" spans="1:21" outlineLevel="2" x14ac:dyDescent="0.25">
      <c r="A589" s="2" t="str">
        <f ca="1">LOOKUP(B589,'Time Frame'!$E$4:$E$9,'Time Frame'!$D$4:$D$9)</f>
        <v>6 Months</v>
      </c>
      <c r="B589" s="2">
        <f t="shared" ca="1" si="216"/>
        <v>186</v>
      </c>
      <c r="C589" s="6">
        <f t="shared" ca="1" si="217"/>
        <v>45569</v>
      </c>
      <c r="D589" s="6">
        <v>45383</v>
      </c>
      <c r="E589" s="2" t="s">
        <v>33</v>
      </c>
      <c r="F589" s="2" t="s">
        <v>35</v>
      </c>
      <c r="G589" s="3">
        <v>1990</v>
      </c>
      <c r="H589" s="3">
        <v>201.80999999999997</v>
      </c>
      <c r="I589" s="2">
        <v>215</v>
      </c>
      <c r="J589" s="11">
        <f t="shared" si="218"/>
        <v>1.065358505524999</v>
      </c>
      <c r="K589" s="9">
        <v>8072.3999999999987</v>
      </c>
      <c r="L589" s="9">
        <v>7080.49</v>
      </c>
      <c r="M589" s="11">
        <f t="shared" si="219"/>
        <v>0.87712328427729058</v>
      </c>
      <c r="N589" s="10">
        <v>408.6</v>
      </c>
      <c r="O589" s="2">
        <v>288</v>
      </c>
      <c r="P589" s="10">
        <f t="shared" si="220"/>
        <v>0.52618697993147334</v>
      </c>
      <c r="Q589" s="9">
        <f t="shared" si="221"/>
        <v>17.3286588350465</v>
      </c>
      <c r="R589" s="9">
        <f t="shared" si="222"/>
        <v>32.932511627906976</v>
      </c>
      <c r="S589" s="11">
        <f t="shared" si="223"/>
        <v>0.74652777777777779</v>
      </c>
      <c r="T589" s="11">
        <f t="shared" si="224"/>
        <v>0.10804020100502512</v>
      </c>
      <c r="U589" s="12">
        <v>0.622</v>
      </c>
    </row>
    <row r="590" spans="1:21" outlineLevel="2" x14ac:dyDescent="0.25">
      <c r="A590" s="2" t="str">
        <f ca="1">LOOKUP(B590,'Time Frame'!$E$4:$E$9,'Time Frame'!$D$4:$D$9)</f>
        <v>6 Months</v>
      </c>
      <c r="B590" s="2">
        <f t="shared" ca="1" si="216"/>
        <v>186</v>
      </c>
      <c r="C590" s="6">
        <f t="shared" ca="1" si="217"/>
        <v>45569</v>
      </c>
      <c r="D590" s="6">
        <v>45383</v>
      </c>
      <c r="E590" s="2" t="s">
        <v>33</v>
      </c>
      <c r="F590" s="2" t="s">
        <v>35</v>
      </c>
      <c r="G590" s="3">
        <v>1952</v>
      </c>
      <c r="H590" s="3">
        <v>191.02999999999997</v>
      </c>
      <c r="I590" s="2">
        <v>189</v>
      </c>
      <c r="J590" s="11">
        <f t="shared" si="218"/>
        <v>0.98937339684866266</v>
      </c>
      <c r="K590" s="9">
        <v>7641.1999999999989</v>
      </c>
      <c r="L590" s="9">
        <v>9339.49</v>
      </c>
      <c r="M590" s="11">
        <f t="shared" si="219"/>
        <v>1.2222543579542482</v>
      </c>
      <c r="N590" s="10">
        <v>491.12</v>
      </c>
      <c r="O590" s="2">
        <v>147</v>
      </c>
      <c r="P590" s="10">
        <f t="shared" si="220"/>
        <v>0.38483466362599772</v>
      </c>
      <c r="Q590" s="9">
        <f t="shared" si="221"/>
        <v>19.016716892001956</v>
      </c>
      <c r="R590" s="9">
        <f t="shared" si="222"/>
        <v>49.415291005291003</v>
      </c>
      <c r="S590" s="11">
        <f t="shared" si="223"/>
        <v>1.2857142857142858</v>
      </c>
      <c r="T590" s="11">
        <f t="shared" si="224"/>
        <v>9.6823770491803282E-2</v>
      </c>
      <c r="U590" s="12">
        <v>0.60399999999999998</v>
      </c>
    </row>
    <row r="591" spans="1:21" outlineLevel="2" x14ac:dyDescent="0.25">
      <c r="A591" s="2" t="str">
        <f ca="1">LOOKUP(B591,'Time Frame'!$E$4:$E$9,'Time Frame'!$D$4:$D$9)</f>
        <v>6 Months</v>
      </c>
      <c r="B591" s="2">
        <f t="shared" ca="1" si="216"/>
        <v>186</v>
      </c>
      <c r="C591" s="6">
        <f t="shared" ca="1" si="217"/>
        <v>45569</v>
      </c>
      <c r="D591" s="6">
        <v>45383</v>
      </c>
      <c r="E591" s="2" t="s">
        <v>33</v>
      </c>
      <c r="F591" s="2" t="s">
        <v>35</v>
      </c>
      <c r="G591" s="3">
        <v>1961</v>
      </c>
      <c r="H591" s="3">
        <v>190.88</v>
      </c>
      <c r="I591" s="2">
        <v>215</v>
      </c>
      <c r="J591" s="11">
        <f t="shared" si="218"/>
        <v>1.1263621123218777</v>
      </c>
      <c r="K591" s="9">
        <v>7635.2</v>
      </c>
      <c r="L591" s="9">
        <v>8016.77</v>
      </c>
      <c r="M591" s="11">
        <f t="shared" si="219"/>
        <v>1.049975115255658</v>
      </c>
      <c r="N591" s="10">
        <v>428.73</v>
      </c>
      <c r="O591" s="2">
        <v>339</v>
      </c>
      <c r="P591" s="10">
        <f t="shared" si="220"/>
        <v>0.50148111865276512</v>
      </c>
      <c r="Q591" s="9">
        <f t="shared" si="221"/>
        <v>18.69887808177641</v>
      </c>
      <c r="R591" s="9">
        <f t="shared" si="222"/>
        <v>37.2873023255814</v>
      </c>
      <c r="S591" s="11">
        <f t="shared" si="223"/>
        <v>0.63421828908554567</v>
      </c>
      <c r="T591" s="11">
        <f t="shared" si="224"/>
        <v>0.10963793982661907</v>
      </c>
      <c r="U591" s="12">
        <v>0.505</v>
      </c>
    </row>
    <row r="592" spans="1:21" outlineLevel="2" x14ac:dyDescent="0.25">
      <c r="A592" s="2" t="str">
        <f ca="1">LOOKUP(B592,'Time Frame'!$E$4:$E$9,'Time Frame'!$D$4:$D$9)</f>
        <v>6 Months</v>
      </c>
      <c r="B592" s="2">
        <f t="shared" ca="1" si="216"/>
        <v>186</v>
      </c>
      <c r="C592" s="6">
        <f t="shared" ca="1" si="217"/>
        <v>45569</v>
      </c>
      <c r="D592" s="6">
        <v>45383</v>
      </c>
      <c r="E592" s="2" t="s">
        <v>33</v>
      </c>
      <c r="F592" s="2" t="s">
        <v>35</v>
      </c>
      <c r="G592" s="3">
        <v>1828</v>
      </c>
      <c r="H592" s="3">
        <v>179.07</v>
      </c>
      <c r="I592" s="2">
        <v>197</v>
      </c>
      <c r="J592" s="11">
        <f t="shared" si="218"/>
        <v>1.1001284413916346</v>
      </c>
      <c r="K592" s="9">
        <v>7162.7999999999993</v>
      </c>
      <c r="L592" s="9">
        <v>9083.24</v>
      </c>
      <c r="M592" s="11">
        <f t="shared" si="219"/>
        <v>1.2681130284246385</v>
      </c>
      <c r="N592" s="10">
        <v>409.35</v>
      </c>
      <c r="O592" s="2">
        <v>256</v>
      </c>
      <c r="P592" s="10">
        <f t="shared" si="220"/>
        <v>0.4812507634053988</v>
      </c>
      <c r="Q592" s="9">
        <f t="shared" si="221"/>
        <v>22.189422254794184</v>
      </c>
      <c r="R592" s="9">
        <f t="shared" si="222"/>
        <v>46.107817258883244</v>
      </c>
      <c r="S592" s="11">
        <f t="shared" si="223"/>
        <v>0.76953125</v>
      </c>
      <c r="T592" s="11">
        <f t="shared" si="224"/>
        <v>0.10776805251641138</v>
      </c>
      <c r="U592" s="12">
        <v>0.61399999999999999</v>
      </c>
    </row>
    <row r="593" spans="1:21" outlineLevel="2" x14ac:dyDescent="0.25">
      <c r="A593" s="2" t="str">
        <f ca="1">LOOKUP(B593,'Time Frame'!$E$4:$E$9,'Time Frame'!$D$4:$D$9)</f>
        <v>6 Months</v>
      </c>
      <c r="B593" s="2">
        <f t="shared" ca="1" si="216"/>
        <v>186</v>
      </c>
      <c r="C593" s="6">
        <f t="shared" ca="1" si="217"/>
        <v>45569</v>
      </c>
      <c r="D593" s="6">
        <v>45383</v>
      </c>
      <c r="E593" s="2" t="s">
        <v>33</v>
      </c>
      <c r="F593" s="2" t="s">
        <v>35</v>
      </c>
      <c r="G593" s="3">
        <v>1175</v>
      </c>
      <c r="H593" s="3">
        <v>160.91999999999999</v>
      </c>
      <c r="I593" s="2">
        <v>143</v>
      </c>
      <c r="J593" s="11">
        <f t="shared" si="218"/>
        <v>0.88864031817051958</v>
      </c>
      <c r="K593" s="9">
        <v>6436.7999999999993</v>
      </c>
      <c r="L593" s="9">
        <v>3593.62</v>
      </c>
      <c r="M593" s="11">
        <f t="shared" si="219"/>
        <v>0.5582929405915984</v>
      </c>
      <c r="N593" s="10">
        <v>289.33</v>
      </c>
      <c r="O593" s="2">
        <v>179</v>
      </c>
      <c r="P593" s="10">
        <f t="shared" si="220"/>
        <v>0.49424532540697474</v>
      </c>
      <c r="Q593" s="9">
        <f t="shared" si="221"/>
        <v>12.42048871530778</v>
      </c>
      <c r="R593" s="9">
        <f t="shared" si="222"/>
        <v>25.13020979020979</v>
      </c>
      <c r="S593" s="11">
        <f t="shared" si="223"/>
        <v>0.7988826815642458</v>
      </c>
      <c r="T593" s="11">
        <f t="shared" si="224"/>
        <v>0.12170212765957447</v>
      </c>
      <c r="U593" s="12">
        <v>0.57099999999999995</v>
      </c>
    </row>
    <row r="594" spans="1:21" outlineLevel="2" x14ac:dyDescent="0.25">
      <c r="A594" s="2" t="str">
        <f ca="1">LOOKUP(B594,'Time Frame'!$E$4:$E$9,'Time Frame'!$D$4:$D$9)</f>
        <v>6 Months</v>
      </c>
      <c r="B594" s="2">
        <f t="shared" ca="1" si="216"/>
        <v>186</v>
      </c>
      <c r="C594" s="6">
        <f t="shared" ca="1" si="217"/>
        <v>45569</v>
      </c>
      <c r="D594" s="6">
        <v>45383</v>
      </c>
      <c r="E594" s="2" t="s">
        <v>33</v>
      </c>
      <c r="F594" s="2" t="s">
        <v>35</v>
      </c>
      <c r="G594" s="3">
        <v>2423</v>
      </c>
      <c r="H594" s="3">
        <v>251.40999999999997</v>
      </c>
      <c r="I594" s="2">
        <v>305</v>
      </c>
      <c r="J594" s="11">
        <f t="shared" si="218"/>
        <v>1.2131577900640389</v>
      </c>
      <c r="K594" s="9">
        <v>10056.399999999998</v>
      </c>
      <c r="L594" s="9">
        <v>11287.59</v>
      </c>
      <c r="M594" s="11">
        <f t="shared" si="219"/>
        <v>1.1224285032417169</v>
      </c>
      <c r="N594" s="10">
        <v>491.03</v>
      </c>
      <c r="O594" s="2">
        <v>455</v>
      </c>
      <c r="P594" s="10">
        <f t="shared" si="220"/>
        <v>0.62114331099932796</v>
      </c>
      <c r="Q594" s="9">
        <f t="shared" si="221"/>
        <v>22.987577133780015</v>
      </c>
      <c r="R594" s="9">
        <f t="shared" si="222"/>
        <v>37.008491803278687</v>
      </c>
      <c r="S594" s="11">
        <f t="shared" si="223"/>
        <v>0.67032967032967028</v>
      </c>
      <c r="T594" s="11">
        <f t="shared" si="224"/>
        <v>0.12587701196863393</v>
      </c>
      <c r="U594" s="12">
        <v>0.65500000000000003</v>
      </c>
    </row>
    <row r="595" spans="1:21" outlineLevel="2" x14ac:dyDescent="0.25">
      <c r="A595" s="2" t="str">
        <f ca="1">LOOKUP(B595,'Time Frame'!$E$4:$E$9,'Time Frame'!$D$4:$D$9)</f>
        <v>6 Months</v>
      </c>
      <c r="B595" s="2">
        <f t="shared" ca="1" si="216"/>
        <v>186</v>
      </c>
      <c r="C595" s="6">
        <f t="shared" ca="1" si="217"/>
        <v>45569</v>
      </c>
      <c r="D595" s="6">
        <v>45383</v>
      </c>
      <c r="E595" s="5" t="s">
        <v>33</v>
      </c>
      <c r="F595" s="2" t="s">
        <v>35</v>
      </c>
      <c r="G595" s="3">
        <v>2894</v>
      </c>
      <c r="H595" s="3">
        <v>345.97999999999996</v>
      </c>
      <c r="I595" s="2">
        <v>392</v>
      </c>
      <c r="J595" s="11">
        <f t="shared" si="218"/>
        <v>1.1330134689866467</v>
      </c>
      <c r="K595" s="9">
        <v>13839.199999999999</v>
      </c>
      <c r="L595" s="9">
        <v>15779.14</v>
      </c>
      <c r="M595" s="11">
        <f t="shared" si="219"/>
        <v>1.1401771778715533</v>
      </c>
      <c r="N595" s="10">
        <v>736.08</v>
      </c>
      <c r="O595" s="2">
        <v>480</v>
      </c>
      <c r="P595" s="10">
        <f t="shared" si="220"/>
        <v>0.53255080969459834</v>
      </c>
      <c r="Q595" s="9">
        <f t="shared" si="221"/>
        <v>21.436718834909247</v>
      </c>
      <c r="R595" s="9">
        <f t="shared" si="222"/>
        <v>40.252908163265303</v>
      </c>
      <c r="S595" s="11">
        <f t="shared" si="223"/>
        <v>0.81666666666666665</v>
      </c>
      <c r="T595" s="11">
        <f t="shared" si="224"/>
        <v>0.1354526606772633</v>
      </c>
      <c r="U595" s="12">
        <v>0.54900000000000004</v>
      </c>
    </row>
    <row r="596" spans="1:21" outlineLevel="2" x14ac:dyDescent="0.25">
      <c r="A596" s="2" t="str">
        <f ca="1">LOOKUP(B596,'Time Frame'!$E$4:$E$9,'Time Frame'!$D$4:$D$9)</f>
        <v>6 Months</v>
      </c>
      <c r="B596" s="2">
        <f t="shared" ca="1" si="216"/>
        <v>186</v>
      </c>
      <c r="C596" s="6">
        <f t="shared" ca="1" si="217"/>
        <v>45569</v>
      </c>
      <c r="D596" s="6">
        <v>45383</v>
      </c>
      <c r="E596" s="5" t="s">
        <v>33</v>
      </c>
      <c r="F596" s="2" t="s">
        <v>35</v>
      </c>
      <c r="G596" s="3">
        <v>2000</v>
      </c>
      <c r="H596" s="3">
        <v>329.49</v>
      </c>
      <c r="I596" s="2">
        <v>235</v>
      </c>
      <c r="J596" s="11">
        <f t="shared" si="218"/>
        <v>0.71322346656954683</v>
      </c>
      <c r="K596" s="9">
        <v>13179.6</v>
      </c>
      <c r="L596" s="9">
        <v>14111.4</v>
      </c>
      <c r="M596" s="11">
        <f t="shared" si="219"/>
        <v>1.0707001729946279</v>
      </c>
      <c r="N596" s="10">
        <v>478.02</v>
      </c>
      <c r="O596" s="2">
        <v>490</v>
      </c>
      <c r="P596" s="10">
        <f t="shared" si="220"/>
        <v>0.49161122965566295</v>
      </c>
      <c r="Q596" s="9">
        <f t="shared" si="221"/>
        <v>29.520522153884777</v>
      </c>
      <c r="R596" s="9">
        <f t="shared" si="222"/>
        <v>60.04851063829787</v>
      </c>
      <c r="S596" s="11">
        <f t="shared" si="223"/>
        <v>0.47959183673469385</v>
      </c>
      <c r="T596" s="11">
        <f t="shared" si="224"/>
        <v>0.11749999999999999</v>
      </c>
      <c r="U596" s="12">
        <v>0.55400000000000005</v>
      </c>
    </row>
    <row r="597" spans="1:21" outlineLevel="2" x14ac:dyDescent="0.25">
      <c r="A597" s="2" t="str">
        <f ca="1">LOOKUP(B597,'Time Frame'!$E$4:$E$9,'Time Frame'!$D$4:$D$9)</f>
        <v>6 Months</v>
      </c>
      <c r="B597" s="2">
        <f t="shared" ca="1" si="216"/>
        <v>186</v>
      </c>
      <c r="C597" s="6">
        <f t="shared" ca="1" si="217"/>
        <v>45569</v>
      </c>
      <c r="D597" s="6">
        <v>45383</v>
      </c>
      <c r="E597" s="2" t="s">
        <v>33</v>
      </c>
      <c r="F597" s="2" t="s">
        <v>35</v>
      </c>
      <c r="G597" s="3">
        <v>1821</v>
      </c>
      <c r="H597" s="3">
        <v>235.92000000000002</v>
      </c>
      <c r="I597" s="2">
        <v>292</v>
      </c>
      <c r="J597" s="11">
        <f t="shared" si="218"/>
        <v>1.2377076975245844</v>
      </c>
      <c r="K597" s="9">
        <v>9436.8000000000011</v>
      </c>
      <c r="L597" s="9">
        <v>13528.08</v>
      </c>
      <c r="M597" s="11">
        <f t="shared" si="219"/>
        <v>1.4335452695829094</v>
      </c>
      <c r="N597" s="10">
        <v>588.92999999999995</v>
      </c>
      <c r="O597" s="2">
        <v>381</v>
      </c>
      <c r="P597" s="10">
        <f t="shared" si="220"/>
        <v>0.49581444314264855</v>
      </c>
      <c r="Q597" s="9">
        <f t="shared" si="221"/>
        <v>22.970607712291784</v>
      </c>
      <c r="R597" s="9">
        <f t="shared" si="222"/>
        <v>46.32904109589041</v>
      </c>
      <c r="S597" s="11">
        <f t="shared" si="223"/>
        <v>0.76640419947506566</v>
      </c>
      <c r="T597" s="11">
        <f t="shared" si="224"/>
        <v>0.16035145524437122</v>
      </c>
      <c r="U597" s="12">
        <v>0.58599999999999997</v>
      </c>
    </row>
    <row r="598" spans="1:21" outlineLevel="2" x14ac:dyDescent="0.25">
      <c r="A598" s="2" t="str">
        <f ca="1">LOOKUP(B598,'Time Frame'!$E$4:$E$9,'Time Frame'!$D$4:$D$9)</f>
        <v>6 Months</v>
      </c>
      <c r="B598" s="2">
        <f t="shared" ca="1" si="216"/>
        <v>186</v>
      </c>
      <c r="C598" s="6">
        <f t="shared" ca="1" si="217"/>
        <v>45569</v>
      </c>
      <c r="D598" s="6">
        <v>45383</v>
      </c>
      <c r="E598" s="2" t="s">
        <v>33</v>
      </c>
      <c r="F598" s="2" t="s">
        <v>35</v>
      </c>
      <c r="G598" s="3">
        <v>1104</v>
      </c>
      <c r="H598" s="3">
        <v>132.11000000000001</v>
      </c>
      <c r="I598" s="2">
        <v>136</v>
      </c>
      <c r="J598" s="11">
        <f t="shared" si="218"/>
        <v>1.029445159336916</v>
      </c>
      <c r="K598" s="9">
        <v>5284.4000000000005</v>
      </c>
      <c r="L598" s="9">
        <v>5839.81</v>
      </c>
      <c r="M598" s="11">
        <f t="shared" si="219"/>
        <v>1.1051037014609038</v>
      </c>
      <c r="N598" s="10">
        <v>337.23</v>
      </c>
      <c r="O598" s="2">
        <v>157</v>
      </c>
      <c r="P598" s="10">
        <f t="shared" si="220"/>
        <v>0.40328559143611181</v>
      </c>
      <c r="Q598" s="9">
        <f t="shared" si="221"/>
        <v>17.31699433620971</v>
      </c>
      <c r="R598" s="9">
        <f t="shared" si="222"/>
        <v>42.939779411764711</v>
      </c>
      <c r="S598" s="11">
        <f t="shared" si="223"/>
        <v>0.86624203821656054</v>
      </c>
      <c r="T598" s="11">
        <f t="shared" si="224"/>
        <v>0.12318840579710146</v>
      </c>
      <c r="U598" s="12">
        <v>0.63200000000000001</v>
      </c>
    </row>
    <row r="599" spans="1:21" outlineLevel="2" x14ac:dyDescent="0.25">
      <c r="A599" s="2" t="str">
        <f ca="1">LOOKUP(B599,'Time Frame'!$E$4:$E$9,'Time Frame'!$D$4:$D$9)</f>
        <v>6 Months</v>
      </c>
      <c r="B599" s="2">
        <f t="shared" ca="1" si="216"/>
        <v>186</v>
      </c>
      <c r="C599" s="6">
        <f t="shared" ca="1" si="217"/>
        <v>45569</v>
      </c>
      <c r="D599" s="6">
        <v>45383</v>
      </c>
      <c r="E599" s="2" t="s">
        <v>33</v>
      </c>
      <c r="F599" s="2" t="s">
        <v>35</v>
      </c>
      <c r="G599" s="3">
        <v>1092</v>
      </c>
      <c r="H599" s="3">
        <v>142.88999999999999</v>
      </c>
      <c r="I599" s="2">
        <v>163</v>
      </c>
      <c r="J599" s="11">
        <f t="shared" si="218"/>
        <v>1.1407376303450207</v>
      </c>
      <c r="K599" s="9">
        <v>5715.5999999999995</v>
      </c>
      <c r="L599" s="9">
        <v>7897.85</v>
      </c>
      <c r="M599" s="11">
        <f t="shared" si="219"/>
        <v>1.3818059346350342</v>
      </c>
      <c r="N599" s="10">
        <v>287.23</v>
      </c>
      <c r="O599" s="2">
        <v>136</v>
      </c>
      <c r="P599" s="10">
        <f t="shared" si="220"/>
        <v>0.56748946837029557</v>
      </c>
      <c r="Q599" s="9">
        <f t="shared" si="221"/>
        <v>27.496605507781219</v>
      </c>
      <c r="R599" s="9">
        <f t="shared" si="222"/>
        <v>48.453067484662576</v>
      </c>
      <c r="S599" s="11">
        <f t="shared" si="223"/>
        <v>1.1985294117647058</v>
      </c>
      <c r="T599" s="11">
        <f t="shared" si="224"/>
        <v>0.14926739926739926</v>
      </c>
      <c r="U599" s="12">
        <v>0.61799999999999999</v>
      </c>
    </row>
    <row r="600" spans="1:21" outlineLevel="1" x14ac:dyDescent="0.25">
      <c r="A600" s="2" t="str">
        <f ca="1">LOOKUP(B600,'Time Frame'!$E$4:$E$9,'Time Frame'!$D$4:$D$9)</f>
        <v>6 Months</v>
      </c>
      <c r="B600" s="2">
        <f t="shared" ca="1" si="216"/>
        <v>186</v>
      </c>
      <c r="C600" s="6">
        <f t="shared" ca="1" si="217"/>
        <v>45569</v>
      </c>
      <c r="D600" s="6">
        <v>45383</v>
      </c>
      <c r="E600" s="2" t="s">
        <v>33</v>
      </c>
      <c r="F600" s="13" t="s">
        <v>35</v>
      </c>
      <c r="G600" s="3">
        <f t="shared" ref="G600:I600" si="228">SUM(G588:G599)</f>
        <v>24779</v>
      </c>
      <c r="H600" s="3">
        <f t="shared" si="228"/>
        <v>2820.4399999999996</v>
      </c>
      <c r="I600" s="3">
        <f t="shared" si="228"/>
        <v>3028</v>
      </c>
      <c r="J600" s="11">
        <f t="shared" si="218"/>
        <v>1.0735913545404265</v>
      </c>
      <c r="K600" s="9">
        <f t="shared" ref="K600:L600" si="229">SUM(K588:K599)</f>
        <v>112817.59999999999</v>
      </c>
      <c r="L600" s="9">
        <f t="shared" si="229"/>
        <v>120423.65999999999</v>
      </c>
      <c r="M600" s="11">
        <f t="shared" si="219"/>
        <v>1.0674190906383401</v>
      </c>
      <c r="N600" s="10">
        <f t="shared" ref="N600:O600" si="230">SUM(N588:N599)</f>
        <v>5630.15</v>
      </c>
      <c r="O600" s="10">
        <f t="shared" si="230"/>
        <v>4189</v>
      </c>
      <c r="P600" s="10">
        <f t="shared" si="220"/>
        <v>0.53781870820493238</v>
      </c>
      <c r="Q600" s="9">
        <f t="shared" si="221"/>
        <v>21.389067786826281</v>
      </c>
      <c r="R600" s="9">
        <f t="shared" si="222"/>
        <v>39.770033025099075</v>
      </c>
      <c r="S600" s="11">
        <f t="shared" si="223"/>
        <v>0.7228455478634519</v>
      </c>
      <c r="T600" s="11">
        <f t="shared" si="224"/>
        <v>0.12220025021187296</v>
      </c>
      <c r="U600" s="12">
        <v>0.59466666666666679</v>
      </c>
    </row>
    <row r="601" spans="1:21" outlineLevel="2" x14ac:dyDescent="0.25">
      <c r="A601" s="2" t="str">
        <f ca="1">LOOKUP(B601,'Time Frame'!$E$4:$E$9,'Time Frame'!$D$4:$D$9)</f>
        <v>6 Months</v>
      </c>
      <c r="B601" s="2">
        <f t="shared" ca="1" si="216"/>
        <v>186</v>
      </c>
      <c r="C601" s="6">
        <f t="shared" ca="1" si="217"/>
        <v>45569</v>
      </c>
      <c r="D601" s="6">
        <v>45383</v>
      </c>
      <c r="E601" s="2" t="s">
        <v>50</v>
      </c>
      <c r="F601" s="2" t="s">
        <v>52</v>
      </c>
      <c r="G601" s="3">
        <v>1310</v>
      </c>
      <c r="H601" s="3">
        <v>167.95000000000002</v>
      </c>
      <c r="I601" s="2">
        <v>219</v>
      </c>
      <c r="J601" s="11">
        <f t="shared" si="218"/>
        <v>1.303959511759452</v>
      </c>
      <c r="K601" s="9">
        <v>6718.0000000000009</v>
      </c>
      <c r="L601" s="9">
        <v>9422.0499999999993</v>
      </c>
      <c r="M601" s="11">
        <f t="shared" si="219"/>
        <v>1.4025081869604046</v>
      </c>
      <c r="N601" s="10">
        <v>468.27</v>
      </c>
      <c r="O601" s="2">
        <v>136</v>
      </c>
      <c r="P601" s="10">
        <f t="shared" si="220"/>
        <v>0.46767890319687361</v>
      </c>
      <c r="Q601" s="9">
        <f t="shared" si="221"/>
        <v>20.120977214000469</v>
      </c>
      <c r="R601" s="9">
        <f t="shared" si="222"/>
        <v>43.023059360730592</v>
      </c>
      <c r="S601" s="11">
        <f t="shared" si="223"/>
        <v>1.6102941176470589</v>
      </c>
      <c r="T601" s="11">
        <f t="shared" si="224"/>
        <v>0.16717557251908396</v>
      </c>
      <c r="U601" s="12">
        <v>0.65900000000000003</v>
      </c>
    </row>
    <row r="602" spans="1:21" outlineLevel="2" x14ac:dyDescent="0.25">
      <c r="A602" s="2" t="str">
        <f ca="1">LOOKUP(B602,'Time Frame'!$E$4:$E$9,'Time Frame'!$D$4:$D$9)</f>
        <v>6 Months</v>
      </c>
      <c r="B602" s="2">
        <f t="shared" ca="1" si="216"/>
        <v>186</v>
      </c>
      <c r="C602" s="6">
        <f t="shared" ca="1" si="217"/>
        <v>45569</v>
      </c>
      <c r="D602" s="6">
        <v>45383</v>
      </c>
      <c r="E602" s="2" t="s">
        <v>50</v>
      </c>
      <c r="F602" s="2" t="s">
        <v>52</v>
      </c>
      <c r="G602" s="3">
        <v>1093</v>
      </c>
      <c r="H602" s="3">
        <v>166.7</v>
      </c>
      <c r="I602" s="2">
        <v>124</v>
      </c>
      <c r="J602" s="11">
        <f t="shared" si="218"/>
        <v>0.74385122975404927</v>
      </c>
      <c r="K602" s="9">
        <v>6668</v>
      </c>
      <c r="L602" s="9">
        <v>5087.83</v>
      </c>
      <c r="M602" s="11">
        <f t="shared" si="219"/>
        <v>0.76302189562087586</v>
      </c>
      <c r="N602" s="10">
        <v>312.8</v>
      </c>
      <c r="O602" s="2">
        <v>116</v>
      </c>
      <c r="P602" s="10">
        <f t="shared" si="220"/>
        <v>0.39641943734015345</v>
      </c>
      <c r="Q602" s="9">
        <f t="shared" si="221"/>
        <v>16.265441176470588</v>
      </c>
      <c r="R602" s="9">
        <f t="shared" si="222"/>
        <v>41.030887096774194</v>
      </c>
      <c r="S602" s="11">
        <f t="shared" si="223"/>
        <v>1.0689655172413792</v>
      </c>
      <c r="T602" s="11">
        <f t="shared" si="224"/>
        <v>0.11344922232387923</v>
      </c>
      <c r="U602" s="12">
        <v>0.39800000000000002</v>
      </c>
    </row>
    <row r="603" spans="1:21" outlineLevel="2" x14ac:dyDescent="0.25">
      <c r="A603" s="2" t="str">
        <f ca="1">LOOKUP(B603,'Time Frame'!$E$4:$E$9,'Time Frame'!$D$4:$D$9)</f>
        <v>6 Months</v>
      </c>
      <c r="B603" s="2">
        <f t="shared" ca="1" si="216"/>
        <v>186</v>
      </c>
      <c r="C603" s="6">
        <f t="shared" ca="1" si="217"/>
        <v>45569</v>
      </c>
      <c r="D603" s="6">
        <v>45383</v>
      </c>
      <c r="E603" s="2" t="s">
        <v>50</v>
      </c>
      <c r="F603" s="2" t="s">
        <v>52</v>
      </c>
      <c r="G603" s="3">
        <v>440</v>
      </c>
      <c r="H603" s="3">
        <v>76.42</v>
      </c>
      <c r="I603" s="2">
        <v>59</v>
      </c>
      <c r="J603" s="11">
        <f t="shared" si="218"/>
        <v>0.77204920177963887</v>
      </c>
      <c r="K603" s="9">
        <v>3056.8</v>
      </c>
      <c r="L603" s="9">
        <v>1214.56</v>
      </c>
      <c r="M603" s="11">
        <f t="shared" si="219"/>
        <v>0.3973305417429992</v>
      </c>
      <c r="N603" s="10">
        <v>301.52999999999997</v>
      </c>
      <c r="O603" s="2">
        <v>29</v>
      </c>
      <c r="P603" s="10">
        <f t="shared" si="220"/>
        <v>0.19566875601101053</v>
      </c>
      <c r="Q603" s="9">
        <f t="shared" si="221"/>
        <v>4.0279905813683552</v>
      </c>
      <c r="R603" s="9">
        <f t="shared" si="222"/>
        <v>20.585762711864405</v>
      </c>
      <c r="S603" s="11">
        <f t="shared" si="223"/>
        <v>2.0344827586206895</v>
      </c>
      <c r="T603" s="11">
        <f t="shared" si="224"/>
        <v>0.13409090909090909</v>
      </c>
      <c r="U603" s="12">
        <v>0.20499999999999999</v>
      </c>
    </row>
    <row r="604" spans="1:21" outlineLevel="1" x14ac:dyDescent="0.25">
      <c r="A604" s="2" t="str">
        <f ca="1">LOOKUP(B604,'Time Frame'!$E$4:$E$9,'Time Frame'!$D$4:$D$9)</f>
        <v>6 Months</v>
      </c>
      <c r="B604" s="2">
        <f t="shared" ca="1" si="216"/>
        <v>186</v>
      </c>
      <c r="C604" s="6">
        <f t="shared" ca="1" si="217"/>
        <v>45569</v>
      </c>
      <c r="D604" s="6">
        <v>45383</v>
      </c>
      <c r="E604" s="2" t="s">
        <v>50</v>
      </c>
      <c r="F604" s="13" t="s">
        <v>52</v>
      </c>
      <c r="G604" s="3">
        <f t="shared" ref="G604:I604" si="231">SUM(G601:G603)</f>
        <v>2843</v>
      </c>
      <c r="H604" s="3">
        <f t="shared" si="231"/>
        <v>411.07</v>
      </c>
      <c r="I604" s="3">
        <f t="shared" si="231"/>
        <v>402</v>
      </c>
      <c r="J604" s="11">
        <f t="shared" si="218"/>
        <v>0.97793563140097794</v>
      </c>
      <c r="K604" s="9">
        <f t="shared" ref="K604:L604" si="232">SUM(K601:K603)</f>
        <v>16442.8</v>
      </c>
      <c r="L604" s="9">
        <f t="shared" si="232"/>
        <v>15724.439999999999</v>
      </c>
      <c r="M604" s="11">
        <f t="shared" si="219"/>
        <v>0.95631157710365633</v>
      </c>
      <c r="N604" s="10">
        <f t="shared" ref="N604:O604" si="233">SUM(N601:N603)</f>
        <v>1082.5999999999999</v>
      </c>
      <c r="O604" s="10">
        <f t="shared" si="233"/>
        <v>281</v>
      </c>
      <c r="P604" s="10">
        <f t="shared" si="220"/>
        <v>0.37132828376131538</v>
      </c>
      <c r="Q604" s="9">
        <f t="shared" si="221"/>
        <v>14.524699796785516</v>
      </c>
      <c r="R604" s="9">
        <f t="shared" si="222"/>
        <v>39.115522388059695</v>
      </c>
      <c r="S604" s="11">
        <f t="shared" si="223"/>
        <v>1.4306049822064058</v>
      </c>
      <c r="T604" s="11">
        <f t="shared" si="224"/>
        <v>0.14139992965177628</v>
      </c>
      <c r="U604" s="12">
        <v>0.42066666666666669</v>
      </c>
    </row>
    <row r="605" spans="1:21" outlineLevel="2" x14ac:dyDescent="0.25">
      <c r="A605" s="2" t="str">
        <f ca="1">LOOKUP(B605,'Time Frame'!$E$4:$E$9,'Time Frame'!$D$4:$D$9)</f>
        <v>6 Months</v>
      </c>
      <c r="B605" s="2">
        <f t="shared" ca="1" si="216"/>
        <v>186</v>
      </c>
      <c r="C605" s="6">
        <f t="shared" ca="1" si="217"/>
        <v>45569</v>
      </c>
      <c r="D605" s="6">
        <v>45383</v>
      </c>
      <c r="E605" s="2" t="s">
        <v>56</v>
      </c>
      <c r="F605" s="2" t="s">
        <v>3</v>
      </c>
      <c r="G605" s="3">
        <v>629</v>
      </c>
      <c r="H605" s="3">
        <v>112.72999999999998</v>
      </c>
      <c r="I605" s="2">
        <v>93</v>
      </c>
      <c r="J605" s="11">
        <f t="shared" si="218"/>
        <v>0.82498004080546461</v>
      </c>
      <c r="K605" s="9">
        <v>4509.1999999999989</v>
      </c>
      <c r="L605" s="9">
        <v>2954.38</v>
      </c>
      <c r="M605" s="11">
        <f t="shared" si="219"/>
        <v>0.6551893905792604</v>
      </c>
      <c r="N605" s="10">
        <v>282.42</v>
      </c>
      <c r="O605" s="2">
        <v>120</v>
      </c>
      <c r="P605" s="10">
        <f t="shared" si="220"/>
        <v>0.32929679201189715</v>
      </c>
      <c r="Q605" s="9">
        <f t="shared" si="221"/>
        <v>10.460944692302245</v>
      </c>
      <c r="R605" s="9">
        <f t="shared" si="222"/>
        <v>31.767526881720432</v>
      </c>
      <c r="S605" s="11">
        <f t="shared" si="223"/>
        <v>0.77500000000000002</v>
      </c>
      <c r="T605" s="11">
        <f t="shared" si="224"/>
        <v>0.14785373608903021</v>
      </c>
      <c r="U605" s="12">
        <v>0.51900000000000002</v>
      </c>
    </row>
    <row r="606" spans="1:21" outlineLevel="2" x14ac:dyDescent="0.25">
      <c r="A606" s="2" t="str">
        <f ca="1">LOOKUP(B606,'Time Frame'!$E$4:$E$9,'Time Frame'!$D$4:$D$9)</f>
        <v>6 Months</v>
      </c>
      <c r="B606" s="2">
        <f t="shared" ca="1" si="216"/>
        <v>186</v>
      </c>
      <c r="C606" s="6">
        <f t="shared" ca="1" si="217"/>
        <v>45569</v>
      </c>
      <c r="D606" s="6">
        <v>45383</v>
      </c>
      <c r="E606" s="2" t="s">
        <v>56</v>
      </c>
      <c r="F606" s="2" t="s">
        <v>3</v>
      </c>
      <c r="G606" s="3">
        <v>1529</v>
      </c>
      <c r="H606" s="3">
        <v>180.94</v>
      </c>
      <c r="I606" s="2">
        <v>170</v>
      </c>
      <c r="J606" s="11">
        <f t="shared" si="218"/>
        <v>0.93953796838731074</v>
      </c>
      <c r="K606" s="9">
        <v>7237.6</v>
      </c>
      <c r="L606" s="9">
        <v>6510.39</v>
      </c>
      <c r="M606" s="11">
        <f t="shared" si="219"/>
        <v>0.89952332264839174</v>
      </c>
      <c r="N606" s="10">
        <v>306.27</v>
      </c>
      <c r="O606" s="2">
        <v>239</v>
      </c>
      <c r="P606" s="10">
        <f t="shared" si="220"/>
        <v>0.55506579162177172</v>
      </c>
      <c r="Q606" s="9">
        <f t="shared" si="221"/>
        <v>21.257028112449802</v>
      </c>
      <c r="R606" s="9">
        <f t="shared" si="222"/>
        <v>38.296411764705887</v>
      </c>
      <c r="S606" s="11">
        <f t="shared" si="223"/>
        <v>0.71129707112970708</v>
      </c>
      <c r="T606" s="11">
        <f t="shared" si="224"/>
        <v>0.11118378024852844</v>
      </c>
      <c r="U606" s="12">
        <v>0.64</v>
      </c>
    </row>
    <row r="607" spans="1:21" outlineLevel="2" x14ac:dyDescent="0.25">
      <c r="A607" s="2" t="str">
        <f ca="1">LOOKUP(B607,'Time Frame'!$E$4:$E$9,'Time Frame'!$D$4:$D$9)</f>
        <v>6 Months</v>
      </c>
      <c r="B607" s="2">
        <f t="shared" ca="1" si="216"/>
        <v>186</v>
      </c>
      <c r="C607" s="6">
        <f t="shared" ca="1" si="217"/>
        <v>45569</v>
      </c>
      <c r="D607" s="6">
        <v>45383</v>
      </c>
      <c r="E607" s="2" t="s">
        <v>56</v>
      </c>
      <c r="F607" s="2" t="s">
        <v>3</v>
      </c>
      <c r="G607" s="3">
        <v>1086</v>
      </c>
      <c r="H607" s="3">
        <v>145.88999999999996</v>
      </c>
      <c r="I607" s="2">
        <v>111</v>
      </c>
      <c r="J607" s="11">
        <f t="shared" si="218"/>
        <v>0.76084721365412322</v>
      </c>
      <c r="K607" s="9">
        <v>5835.5999999999985</v>
      </c>
      <c r="L607" s="9">
        <v>3001.96</v>
      </c>
      <c r="M607" s="11">
        <f t="shared" si="219"/>
        <v>0.51442182466241704</v>
      </c>
      <c r="N607" s="10">
        <v>283.27999999999997</v>
      </c>
      <c r="O607" s="2">
        <v>126</v>
      </c>
      <c r="P607" s="10">
        <f t="shared" si="220"/>
        <v>0.39183846371081621</v>
      </c>
      <c r="Q607" s="9">
        <f t="shared" si="221"/>
        <v>10.597147698390286</v>
      </c>
      <c r="R607" s="9">
        <f t="shared" si="222"/>
        <v>27.044684684684686</v>
      </c>
      <c r="S607" s="11">
        <f t="shared" si="223"/>
        <v>0.88095238095238093</v>
      </c>
      <c r="T607" s="11">
        <f t="shared" si="224"/>
        <v>0.10220994475138122</v>
      </c>
      <c r="U607" s="12">
        <v>0.55100000000000005</v>
      </c>
    </row>
    <row r="608" spans="1:21" outlineLevel="2" x14ac:dyDescent="0.25">
      <c r="A608" s="2" t="str">
        <f ca="1">LOOKUP(B608,'Time Frame'!$E$4:$E$9,'Time Frame'!$D$4:$D$9)</f>
        <v>6 Months</v>
      </c>
      <c r="B608" s="2">
        <f t="shared" ca="1" si="216"/>
        <v>186</v>
      </c>
      <c r="C608" s="6">
        <f t="shared" ca="1" si="217"/>
        <v>45569</v>
      </c>
      <c r="D608" s="6">
        <v>45383</v>
      </c>
      <c r="E608" s="2" t="s">
        <v>56</v>
      </c>
      <c r="F608" s="2" t="s">
        <v>3</v>
      </c>
      <c r="G608" s="3">
        <v>1231</v>
      </c>
      <c r="H608" s="3">
        <v>142.91999999999999</v>
      </c>
      <c r="I608" s="2">
        <v>142</v>
      </c>
      <c r="J608" s="11">
        <f t="shared" si="218"/>
        <v>0.99356283235376441</v>
      </c>
      <c r="K608" s="9">
        <v>5716.7999999999993</v>
      </c>
      <c r="L608" s="9">
        <v>5770.69</v>
      </c>
      <c r="M608" s="11">
        <f t="shared" si="219"/>
        <v>1.0094266022949903</v>
      </c>
      <c r="N608" s="10">
        <v>305</v>
      </c>
      <c r="O608" s="2">
        <v>186</v>
      </c>
      <c r="P608" s="10">
        <f t="shared" si="220"/>
        <v>0.46557377049180326</v>
      </c>
      <c r="Q608" s="9">
        <f t="shared" si="221"/>
        <v>18.920295081967211</v>
      </c>
      <c r="R608" s="9">
        <f t="shared" si="222"/>
        <v>40.638661971830984</v>
      </c>
      <c r="S608" s="11">
        <f t="shared" si="223"/>
        <v>0.76344086021505375</v>
      </c>
      <c r="T608" s="11">
        <f t="shared" si="224"/>
        <v>0.11535337124289195</v>
      </c>
      <c r="U608" s="12">
        <v>0.61</v>
      </c>
    </row>
    <row r="609" spans="1:21" outlineLevel="2" x14ac:dyDescent="0.25">
      <c r="A609" s="2" t="str">
        <f ca="1">LOOKUP(B609,'Time Frame'!$E$4:$E$9,'Time Frame'!$D$4:$D$9)</f>
        <v>6 Months</v>
      </c>
      <c r="B609" s="2">
        <f t="shared" ca="1" si="216"/>
        <v>186</v>
      </c>
      <c r="C609" s="6">
        <f t="shared" ca="1" si="217"/>
        <v>45569</v>
      </c>
      <c r="D609" s="6">
        <v>45383</v>
      </c>
      <c r="E609" s="2" t="s">
        <v>56</v>
      </c>
      <c r="F609" s="2" t="s">
        <v>3</v>
      </c>
      <c r="G609" s="3">
        <v>1753</v>
      </c>
      <c r="H609" s="3">
        <v>209.54999999999995</v>
      </c>
      <c r="I609" s="2">
        <v>180</v>
      </c>
      <c r="J609" s="11">
        <f t="shared" si="218"/>
        <v>0.85898353614889067</v>
      </c>
      <c r="K609" s="9">
        <v>8381.9999999999982</v>
      </c>
      <c r="L609" s="9">
        <v>6121.3</v>
      </c>
      <c r="M609" s="11">
        <f t="shared" si="219"/>
        <v>0.7302910999761395</v>
      </c>
      <c r="N609" s="10">
        <v>404.37</v>
      </c>
      <c r="O609" s="2">
        <v>266</v>
      </c>
      <c r="P609" s="10">
        <f t="shared" si="220"/>
        <v>0.44513687959047404</v>
      </c>
      <c r="Q609" s="9">
        <f t="shared" si="221"/>
        <v>15.137868783539828</v>
      </c>
      <c r="R609" s="9">
        <f t="shared" si="222"/>
        <v>34.007222222222225</v>
      </c>
      <c r="S609" s="11">
        <f t="shared" si="223"/>
        <v>0.67669172932330823</v>
      </c>
      <c r="T609" s="11">
        <f t="shared" si="224"/>
        <v>0.1026811180832858</v>
      </c>
      <c r="U609" s="12">
        <v>0.55600000000000005</v>
      </c>
    </row>
    <row r="610" spans="1:21" outlineLevel="2" x14ac:dyDescent="0.25">
      <c r="A610" s="2" t="str">
        <f ca="1">LOOKUP(B610,'Time Frame'!$E$4:$E$9,'Time Frame'!$D$4:$D$9)</f>
        <v>6 Months</v>
      </c>
      <c r="B610" s="2">
        <f t="shared" ca="1" si="216"/>
        <v>186</v>
      </c>
      <c r="C610" s="6">
        <f t="shared" ca="1" si="217"/>
        <v>45569</v>
      </c>
      <c r="D610" s="6">
        <v>45383</v>
      </c>
      <c r="E610" s="2" t="s">
        <v>56</v>
      </c>
      <c r="F610" s="2" t="s">
        <v>3</v>
      </c>
      <c r="G610" s="3">
        <v>1703</v>
      </c>
      <c r="H610" s="3">
        <v>232.04</v>
      </c>
      <c r="I610" s="2">
        <v>203</v>
      </c>
      <c r="J610" s="11">
        <f t="shared" si="218"/>
        <v>0.87484916393725221</v>
      </c>
      <c r="K610" s="9">
        <v>9281.6</v>
      </c>
      <c r="L610" s="9">
        <v>10832.33</v>
      </c>
      <c r="M610" s="11">
        <f t="shared" si="219"/>
        <v>1.1670757197034993</v>
      </c>
      <c r="N610" s="10">
        <v>530.54999999999995</v>
      </c>
      <c r="O610" s="2">
        <v>388</v>
      </c>
      <c r="P610" s="10">
        <f t="shared" si="220"/>
        <v>0.38262180755819436</v>
      </c>
      <c r="Q610" s="9">
        <f t="shared" si="221"/>
        <v>20.417170860427859</v>
      </c>
      <c r="R610" s="9">
        <f t="shared" si="222"/>
        <v>53.361231527093594</v>
      </c>
      <c r="S610" s="11">
        <f t="shared" si="223"/>
        <v>0.52319587628865982</v>
      </c>
      <c r="T610" s="11">
        <f t="shared" si="224"/>
        <v>0.11920140927774515</v>
      </c>
      <c r="U610" s="12">
        <v>0.65100000000000002</v>
      </c>
    </row>
    <row r="611" spans="1:21" outlineLevel="2" x14ac:dyDescent="0.25">
      <c r="A611" s="2" t="str">
        <f ca="1">LOOKUP(B611,'Time Frame'!$E$4:$E$9,'Time Frame'!$D$4:$D$9)</f>
        <v>6 Months</v>
      </c>
      <c r="B611" s="2">
        <f t="shared" ca="1" si="216"/>
        <v>186</v>
      </c>
      <c r="C611" s="6">
        <f t="shared" ca="1" si="217"/>
        <v>45569</v>
      </c>
      <c r="D611" s="6">
        <v>45383</v>
      </c>
      <c r="E611" s="2" t="s">
        <v>56</v>
      </c>
      <c r="F611" s="2" t="s">
        <v>3</v>
      </c>
      <c r="G611" s="3">
        <v>1209</v>
      </c>
      <c r="H611" s="3">
        <v>157.59</v>
      </c>
      <c r="I611" s="2">
        <v>114</v>
      </c>
      <c r="J611" s="11">
        <f t="shared" si="218"/>
        <v>0.72339615457833617</v>
      </c>
      <c r="K611" s="9">
        <v>6303.6</v>
      </c>
      <c r="L611" s="9">
        <v>5652.24</v>
      </c>
      <c r="M611" s="11">
        <f t="shared" si="219"/>
        <v>0.89666857034075753</v>
      </c>
      <c r="N611" s="10">
        <v>301.39999999999998</v>
      </c>
      <c r="O611" s="2">
        <v>161</v>
      </c>
      <c r="P611" s="10">
        <f t="shared" si="220"/>
        <v>0.37823490378234909</v>
      </c>
      <c r="Q611" s="9">
        <f t="shared" si="221"/>
        <v>18.753284671532846</v>
      </c>
      <c r="R611" s="9">
        <f t="shared" si="222"/>
        <v>49.581052631578949</v>
      </c>
      <c r="S611" s="11">
        <f t="shared" si="223"/>
        <v>0.70807453416149069</v>
      </c>
      <c r="T611" s="11">
        <f t="shared" si="224"/>
        <v>9.4292803970223327E-2</v>
      </c>
      <c r="U611" s="12">
        <v>0.505</v>
      </c>
    </row>
    <row r="612" spans="1:21" outlineLevel="2" x14ac:dyDescent="0.25">
      <c r="A612" s="2" t="str">
        <f ca="1">LOOKUP(B612,'Time Frame'!$E$4:$E$9,'Time Frame'!$D$4:$D$9)</f>
        <v>6 Months</v>
      </c>
      <c r="B612" s="2">
        <f t="shared" ca="1" si="216"/>
        <v>186</v>
      </c>
      <c r="C612" s="6">
        <f t="shared" ca="1" si="217"/>
        <v>45569</v>
      </c>
      <c r="D612" s="6">
        <v>45383</v>
      </c>
      <c r="E612" s="5" t="s">
        <v>56</v>
      </c>
      <c r="F612" s="2" t="s">
        <v>3</v>
      </c>
      <c r="G612" s="3">
        <v>2734</v>
      </c>
      <c r="H612" s="3">
        <v>384.31</v>
      </c>
      <c r="I612" s="2">
        <v>291</v>
      </c>
      <c r="J612" s="11">
        <f t="shared" si="218"/>
        <v>0.75720121776690696</v>
      </c>
      <c r="K612" s="9">
        <v>17293.95</v>
      </c>
      <c r="L612" s="9">
        <v>12714.1</v>
      </c>
      <c r="M612" s="11">
        <f t="shared" si="219"/>
        <v>0.73517617432686</v>
      </c>
      <c r="N612" s="10">
        <v>1074.5</v>
      </c>
      <c r="O612" s="2">
        <v>340</v>
      </c>
      <c r="P612" s="10">
        <f t="shared" si="220"/>
        <v>0.27082363890181482</v>
      </c>
      <c r="Q612" s="9">
        <f t="shared" si="221"/>
        <v>11.83257328990228</v>
      </c>
      <c r="R612" s="9">
        <f t="shared" si="222"/>
        <v>43.691065292096219</v>
      </c>
      <c r="S612" s="11">
        <f t="shared" si="223"/>
        <v>0.85588235294117643</v>
      </c>
      <c r="T612" s="11">
        <f t="shared" si="224"/>
        <v>0.10643745427944404</v>
      </c>
      <c r="U612" s="12">
        <v>0.58899999999999997</v>
      </c>
    </row>
    <row r="613" spans="1:21" outlineLevel="2" x14ac:dyDescent="0.25">
      <c r="A613" s="2" t="str">
        <f ca="1">LOOKUP(B613,'Time Frame'!$E$4:$E$9,'Time Frame'!$D$4:$D$9)</f>
        <v>6 Months</v>
      </c>
      <c r="B613" s="2">
        <f t="shared" ca="1" si="216"/>
        <v>186</v>
      </c>
      <c r="C613" s="6">
        <f t="shared" ca="1" si="217"/>
        <v>45569</v>
      </c>
      <c r="D613" s="6">
        <v>45383</v>
      </c>
      <c r="E613" s="5" t="s">
        <v>56</v>
      </c>
      <c r="F613" s="2" t="s">
        <v>3</v>
      </c>
      <c r="G613" s="3">
        <v>3672</v>
      </c>
      <c r="H613" s="3">
        <v>584.52074882995316</v>
      </c>
      <c r="I613" s="2">
        <v>489</v>
      </c>
      <c r="J613" s="11">
        <f t="shared" si="218"/>
        <v>0.83658279193483043</v>
      </c>
      <c r="K613" s="9">
        <v>40000</v>
      </c>
      <c r="L613" s="9">
        <v>24052.89</v>
      </c>
      <c r="M613" s="11">
        <f t="shared" si="219"/>
        <v>0.60132224999999995</v>
      </c>
      <c r="N613" s="10">
        <v>867.43</v>
      </c>
      <c r="O613" s="2">
        <v>437</v>
      </c>
      <c r="P613" s="10">
        <f t="shared" si="220"/>
        <v>0.56373424944952333</v>
      </c>
      <c r="Q613" s="9">
        <f t="shared" si="221"/>
        <v>27.728911843030563</v>
      </c>
      <c r="R613" s="9">
        <f t="shared" si="222"/>
        <v>49.187914110429446</v>
      </c>
      <c r="S613" s="11">
        <f t="shared" si="223"/>
        <v>1.1189931350114417</v>
      </c>
      <c r="T613" s="11">
        <f t="shared" si="224"/>
        <v>0.13316993464052287</v>
      </c>
      <c r="U613" s="12">
        <v>0.64900000000000002</v>
      </c>
    </row>
    <row r="614" spans="1:21" outlineLevel="2" x14ac:dyDescent="0.25">
      <c r="A614" s="2" t="str">
        <f ca="1">LOOKUP(B614,'Time Frame'!$E$4:$E$9,'Time Frame'!$D$4:$D$9)</f>
        <v>6 Months</v>
      </c>
      <c r="B614" s="2">
        <f t="shared" ca="1" si="216"/>
        <v>186</v>
      </c>
      <c r="C614" s="6">
        <f t="shared" ca="1" si="217"/>
        <v>45569</v>
      </c>
      <c r="D614" s="6">
        <v>45383</v>
      </c>
      <c r="E614" s="2" t="s">
        <v>56</v>
      </c>
      <c r="F614" s="2" t="s">
        <v>3</v>
      </c>
      <c r="G614" s="3">
        <v>975</v>
      </c>
      <c r="H614" s="3">
        <v>132.03000000000003</v>
      </c>
      <c r="I614" s="2">
        <v>96</v>
      </c>
      <c r="J614" s="11">
        <f t="shared" si="218"/>
        <v>0.72710747557373312</v>
      </c>
      <c r="K614" s="9">
        <v>5281.2000000000007</v>
      </c>
      <c r="L614" s="9">
        <v>3894.68</v>
      </c>
      <c r="M614" s="11">
        <f t="shared" si="219"/>
        <v>0.73746118306445496</v>
      </c>
      <c r="N614" s="10">
        <v>273</v>
      </c>
      <c r="O614" s="2">
        <v>165</v>
      </c>
      <c r="P614" s="10">
        <f t="shared" si="220"/>
        <v>0.35164835164835168</v>
      </c>
      <c r="Q614" s="9">
        <f t="shared" si="221"/>
        <v>14.266227106227106</v>
      </c>
      <c r="R614" s="9">
        <f t="shared" si="222"/>
        <v>40.569583333333334</v>
      </c>
      <c r="S614" s="11">
        <f t="shared" si="223"/>
        <v>0.58181818181818179</v>
      </c>
      <c r="T614" s="11">
        <f t="shared" si="224"/>
        <v>9.8461538461538461E-2</v>
      </c>
      <c r="U614" s="12">
        <v>0.68</v>
      </c>
    </row>
    <row r="615" spans="1:21" outlineLevel="2" x14ac:dyDescent="0.25">
      <c r="A615" s="2" t="str">
        <f ca="1">LOOKUP(B615,'Time Frame'!$E$4:$E$9,'Time Frame'!$D$4:$D$9)</f>
        <v>6 Months</v>
      </c>
      <c r="B615" s="2">
        <f t="shared" ca="1" si="216"/>
        <v>186</v>
      </c>
      <c r="C615" s="6">
        <f t="shared" ca="1" si="217"/>
        <v>45569</v>
      </c>
      <c r="D615" s="6">
        <v>45383</v>
      </c>
      <c r="E615" s="2" t="s">
        <v>56</v>
      </c>
      <c r="F615" s="2" t="s">
        <v>3</v>
      </c>
      <c r="G615" s="3">
        <v>2480</v>
      </c>
      <c r="H615" s="3">
        <v>295.89</v>
      </c>
      <c r="I615" s="2">
        <v>269</v>
      </c>
      <c r="J615" s="11">
        <f t="shared" si="218"/>
        <v>0.90912163303930515</v>
      </c>
      <c r="K615" s="9">
        <v>11835.599999999999</v>
      </c>
      <c r="L615" s="9">
        <v>13510.96</v>
      </c>
      <c r="M615" s="11">
        <f t="shared" si="219"/>
        <v>1.1415526040082464</v>
      </c>
      <c r="N615" s="10">
        <v>516.87</v>
      </c>
      <c r="O615" s="2">
        <v>471</v>
      </c>
      <c r="P615" s="10">
        <f t="shared" si="220"/>
        <v>0.52044034283282059</v>
      </c>
      <c r="Q615" s="9">
        <f t="shared" si="221"/>
        <v>26.139957823050281</v>
      </c>
      <c r="R615" s="9">
        <f t="shared" si="222"/>
        <v>50.226617100371747</v>
      </c>
      <c r="S615" s="11">
        <f t="shared" si="223"/>
        <v>0.5711252653927813</v>
      </c>
      <c r="T615" s="11">
        <f t="shared" si="224"/>
        <v>0.10846774193548388</v>
      </c>
      <c r="U615" s="12">
        <v>0.60199999999999998</v>
      </c>
    </row>
    <row r="616" spans="1:21" outlineLevel="2" x14ac:dyDescent="0.25">
      <c r="A616" s="2" t="str">
        <f ca="1">LOOKUP(B616,'Time Frame'!$E$4:$E$9,'Time Frame'!$D$4:$D$9)</f>
        <v>6 Months</v>
      </c>
      <c r="B616" s="2">
        <f t="shared" ca="1" si="216"/>
        <v>186</v>
      </c>
      <c r="C616" s="6">
        <f t="shared" ca="1" si="217"/>
        <v>45569</v>
      </c>
      <c r="D616" s="6">
        <v>45383</v>
      </c>
      <c r="E616" s="2" t="s">
        <v>56</v>
      </c>
      <c r="F616" s="2" t="s">
        <v>3</v>
      </c>
      <c r="G616" s="3">
        <v>926</v>
      </c>
      <c r="H616" s="3">
        <v>122.02999999999999</v>
      </c>
      <c r="I616" s="2">
        <v>98</v>
      </c>
      <c r="J616" s="11">
        <f t="shared" si="218"/>
        <v>0.80308120953863815</v>
      </c>
      <c r="K616" s="9">
        <v>4881.2</v>
      </c>
      <c r="L616" s="9">
        <v>2975.27</v>
      </c>
      <c r="M616" s="11">
        <f t="shared" si="219"/>
        <v>0.60953658936327137</v>
      </c>
      <c r="N616" s="10">
        <v>327.75</v>
      </c>
      <c r="O616" s="2">
        <v>141</v>
      </c>
      <c r="P616" s="10">
        <f t="shared" si="220"/>
        <v>0.2990083905415713</v>
      </c>
      <c r="Q616" s="9">
        <f t="shared" si="221"/>
        <v>9.0778642257818465</v>
      </c>
      <c r="R616" s="9">
        <f t="shared" si="222"/>
        <v>30.359897959183673</v>
      </c>
      <c r="S616" s="11">
        <f t="shared" si="223"/>
        <v>0.69503546099290781</v>
      </c>
      <c r="T616" s="11">
        <f t="shared" si="224"/>
        <v>0.10583153347732181</v>
      </c>
      <c r="U616" s="12">
        <v>0.47</v>
      </c>
    </row>
    <row r="617" spans="1:21" outlineLevel="2" x14ac:dyDescent="0.25">
      <c r="A617" s="2" t="str">
        <f ca="1">LOOKUP(B617,'Time Frame'!$E$4:$E$9,'Time Frame'!$D$4:$D$9)</f>
        <v>6 Months</v>
      </c>
      <c r="B617" s="2">
        <f t="shared" ca="1" si="216"/>
        <v>186</v>
      </c>
      <c r="C617" s="6">
        <f t="shared" ca="1" si="217"/>
        <v>45569</v>
      </c>
      <c r="D617" s="6">
        <v>45383</v>
      </c>
      <c r="E617" s="2" t="s">
        <v>56</v>
      </c>
      <c r="F617" s="2" t="s">
        <v>3</v>
      </c>
      <c r="G617" s="3">
        <v>4002</v>
      </c>
      <c r="H617" s="3">
        <v>501.57999999999993</v>
      </c>
      <c r="I617" s="2">
        <v>335</v>
      </c>
      <c r="J617" s="11">
        <f t="shared" si="218"/>
        <v>0.66788946927708448</v>
      </c>
      <c r="K617" s="9">
        <v>20063.199999999997</v>
      </c>
      <c r="L617" s="9">
        <v>11820.16</v>
      </c>
      <c r="M617" s="11">
        <f t="shared" si="219"/>
        <v>0.5891462976992704</v>
      </c>
      <c r="N617" s="10">
        <v>535.38</v>
      </c>
      <c r="O617" s="2">
        <v>589</v>
      </c>
      <c r="P617" s="10">
        <f t="shared" si="220"/>
        <v>0.62572378497515779</v>
      </c>
      <c r="Q617" s="9">
        <f t="shared" si="221"/>
        <v>22.078075385707347</v>
      </c>
      <c r="R617" s="9">
        <f t="shared" si="222"/>
        <v>35.284059701492538</v>
      </c>
      <c r="S617" s="11">
        <f t="shared" si="223"/>
        <v>0.56876061120543298</v>
      </c>
      <c r="T617" s="11">
        <f t="shared" si="224"/>
        <v>8.3708145927036487E-2</v>
      </c>
      <c r="U617" s="12">
        <v>0.60799999999999998</v>
      </c>
    </row>
    <row r="618" spans="1:21" outlineLevel="2" x14ac:dyDescent="0.25">
      <c r="A618" s="2" t="str">
        <f ca="1">LOOKUP(B618,'Time Frame'!$E$4:$E$9,'Time Frame'!$D$4:$D$9)</f>
        <v>6 Months</v>
      </c>
      <c r="B618" s="2">
        <f t="shared" ca="1" si="216"/>
        <v>186</v>
      </c>
      <c r="C618" s="6">
        <f t="shared" ca="1" si="217"/>
        <v>45569</v>
      </c>
      <c r="D618" s="6">
        <v>45383</v>
      </c>
      <c r="E618" s="2" t="s">
        <v>56</v>
      </c>
      <c r="F618" s="2" t="s">
        <v>3</v>
      </c>
      <c r="G618" s="3">
        <v>1241</v>
      </c>
      <c r="H618" s="3">
        <v>183.47</v>
      </c>
      <c r="I618" s="2">
        <v>128</v>
      </c>
      <c r="J618" s="11">
        <f t="shared" si="218"/>
        <v>0.69766174306426121</v>
      </c>
      <c r="K618" s="9">
        <v>7338.8</v>
      </c>
      <c r="L618" s="9">
        <v>3445.21</v>
      </c>
      <c r="M618" s="11">
        <f t="shared" si="219"/>
        <v>0.46945140894969206</v>
      </c>
      <c r="N618" s="10">
        <v>337.53</v>
      </c>
      <c r="O618" s="2">
        <v>243</v>
      </c>
      <c r="P618" s="10">
        <f t="shared" si="220"/>
        <v>0.37922555032145294</v>
      </c>
      <c r="Q618" s="9">
        <f t="shared" si="221"/>
        <v>10.207122329866976</v>
      </c>
      <c r="R618" s="9">
        <f t="shared" si="222"/>
        <v>26.915703125</v>
      </c>
      <c r="S618" s="11">
        <f t="shared" si="223"/>
        <v>0.52674897119341568</v>
      </c>
      <c r="T618" s="11">
        <f t="shared" si="224"/>
        <v>0.10314262691377921</v>
      </c>
      <c r="U618" s="12">
        <v>0.39800000000000002</v>
      </c>
    </row>
    <row r="619" spans="1:21" outlineLevel="2" x14ac:dyDescent="0.25">
      <c r="A619" s="2" t="str">
        <f ca="1">LOOKUP(B619,'Time Frame'!$E$4:$E$9,'Time Frame'!$D$4:$D$9)</f>
        <v>6 Months</v>
      </c>
      <c r="B619" s="2">
        <f t="shared" ca="1" si="216"/>
        <v>186</v>
      </c>
      <c r="C619" s="6">
        <f t="shared" ca="1" si="217"/>
        <v>45569</v>
      </c>
      <c r="D619" s="6">
        <v>45383</v>
      </c>
      <c r="E619" s="5" t="s">
        <v>56</v>
      </c>
      <c r="F619" s="2" t="s">
        <v>3</v>
      </c>
      <c r="G619" s="3">
        <v>3683</v>
      </c>
      <c r="H619" s="3">
        <v>585</v>
      </c>
      <c r="I619" s="2">
        <v>539</v>
      </c>
      <c r="J619" s="11">
        <f t="shared" si="218"/>
        <v>0.92136752136752131</v>
      </c>
      <c r="K619" s="9">
        <v>40000</v>
      </c>
      <c r="L619" s="9">
        <v>29965.78</v>
      </c>
      <c r="M619" s="11">
        <f t="shared" si="219"/>
        <v>0.74914449999999999</v>
      </c>
      <c r="N619" s="10">
        <v>1199.0999999999999</v>
      </c>
      <c r="O619" s="2">
        <v>541</v>
      </c>
      <c r="P619" s="10">
        <f t="shared" si="220"/>
        <v>0.44950379451255112</v>
      </c>
      <c r="Q619" s="9">
        <f t="shared" si="221"/>
        <v>24.99022600283546</v>
      </c>
      <c r="R619" s="9">
        <f t="shared" si="222"/>
        <v>55.595139146567718</v>
      </c>
      <c r="S619" s="11">
        <f t="shared" si="223"/>
        <v>0.99630314232902029</v>
      </c>
      <c r="T619" s="11">
        <f t="shared" si="224"/>
        <v>0.14634808579961989</v>
      </c>
      <c r="U619" s="12">
        <v>0.46899999999999997</v>
      </c>
    </row>
    <row r="620" spans="1:21" outlineLevel="2" x14ac:dyDescent="0.25">
      <c r="A620" s="2" t="str">
        <f ca="1">LOOKUP(B620,'Time Frame'!$E$4:$E$9,'Time Frame'!$D$4:$D$9)</f>
        <v>6 Months</v>
      </c>
      <c r="B620" s="2">
        <f t="shared" ca="1" si="216"/>
        <v>186</v>
      </c>
      <c r="C620" s="6">
        <f t="shared" ca="1" si="217"/>
        <v>45569</v>
      </c>
      <c r="D620" s="6">
        <v>45383</v>
      </c>
      <c r="E620" s="2" t="s">
        <v>56</v>
      </c>
      <c r="F620" s="2" t="s">
        <v>3</v>
      </c>
      <c r="G620" s="3">
        <v>896</v>
      </c>
      <c r="H620" s="3">
        <v>128.96</v>
      </c>
      <c r="I620" s="2">
        <v>142</v>
      </c>
      <c r="J620" s="11">
        <f t="shared" si="218"/>
        <v>1.1011166253101736</v>
      </c>
      <c r="K620" s="9">
        <v>5158.4000000000005</v>
      </c>
      <c r="L620" s="9">
        <v>3577.12</v>
      </c>
      <c r="M620" s="11">
        <f t="shared" si="219"/>
        <v>0.69345533498759293</v>
      </c>
      <c r="N620" s="10">
        <v>288.39999999999998</v>
      </c>
      <c r="O620" s="2">
        <v>111</v>
      </c>
      <c r="P620" s="10">
        <f t="shared" si="220"/>
        <v>0.49237170596393903</v>
      </c>
      <c r="Q620" s="9">
        <f t="shared" si="221"/>
        <v>12.403328710124827</v>
      </c>
      <c r="R620" s="9">
        <f t="shared" si="222"/>
        <v>25.190985915492956</v>
      </c>
      <c r="S620" s="11">
        <f t="shared" si="223"/>
        <v>1.2792792792792793</v>
      </c>
      <c r="T620" s="11">
        <f t="shared" si="224"/>
        <v>0.15848214285714285</v>
      </c>
      <c r="U620" s="12">
        <v>0.54700000000000004</v>
      </c>
    </row>
    <row r="621" spans="1:21" outlineLevel="2" x14ac:dyDescent="0.25">
      <c r="A621" s="2" t="str">
        <f ca="1">LOOKUP(B621,'Time Frame'!$E$4:$E$9,'Time Frame'!$D$4:$D$9)</f>
        <v>6 Months</v>
      </c>
      <c r="B621" s="2">
        <f t="shared" ca="1" si="216"/>
        <v>186</v>
      </c>
      <c r="C621" s="6">
        <f t="shared" ca="1" si="217"/>
        <v>45569</v>
      </c>
      <c r="D621" s="6">
        <v>45383</v>
      </c>
      <c r="E621" s="5" t="s">
        <v>56</v>
      </c>
      <c r="F621" s="2" t="s">
        <v>3</v>
      </c>
      <c r="G621" s="3">
        <v>1810</v>
      </c>
      <c r="H621" s="3">
        <v>263.83</v>
      </c>
      <c r="I621" s="2">
        <v>266</v>
      </c>
      <c r="J621" s="11">
        <f t="shared" si="218"/>
        <v>1.0082249933669409</v>
      </c>
      <c r="K621" s="9">
        <v>11872.349999999999</v>
      </c>
      <c r="L621" s="9">
        <v>11448.17</v>
      </c>
      <c r="M621" s="11">
        <f t="shared" si="219"/>
        <v>0.96427160587415306</v>
      </c>
      <c r="N621" s="10">
        <v>602.04999999999995</v>
      </c>
      <c r="O621" s="2">
        <v>164</v>
      </c>
      <c r="P621" s="10">
        <f t="shared" si="220"/>
        <v>0.44182376878996765</v>
      </c>
      <c r="Q621" s="9">
        <f t="shared" si="221"/>
        <v>19.01531434266257</v>
      </c>
      <c r="R621" s="9">
        <f t="shared" si="222"/>
        <v>43.038233082706768</v>
      </c>
      <c r="S621" s="11">
        <f t="shared" si="223"/>
        <v>1.6219512195121952</v>
      </c>
      <c r="T621" s="11">
        <f t="shared" si="224"/>
        <v>0.14696132596685083</v>
      </c>
      <c r="U621" s="12">
        <v>0.46700000000000003</v>
      </c>
    </row>
    <row r="622" spans="1:21" outlineLevel="2" x14ac:dyDescent="0.25">
      <c r="A622" s="2" t="str">
        <f ca="1">LOOKUP(B622,'Time Frame'!$E$4:$E$9,'Time Frame'!$D$4:$D$9)</f>
        <v>6 Months</v>
      </c>
      <c r="B622" s="2">
        <f t="shared" ca="1" si="216"/>
        <v>186</v>
      </c>
      <c r="C622" s="6">
        <f t="shared" ca="1" si="217"/>
        <v>45569</v>
      </c>
      <c r="D622" s="6">
        <v>45383</v>
      </c>
      <c r="E622" s="2" t="s">
        <v>56</v>
      </c>
      <c r="F622" s="2" t="s">
        <v>3</v>
      </c>
      <c r="G622" s="3">
        <v>2655</v>
      </c>
      <c r="H622" s="3">
        <v>353.2</v>
      </c>
      <c r="I622" s="2">
        <v>284</v>
      </c>
      <c r="J622" s="11">
        <f t="shared" si="218"/>
        <v>0.80407701019252553</v>
      </c>
      <c r="K622" s="9">
        <v>14128</v>
      </c>
      <c r="L622" s="9">
        <v>10509.81</v>
      </c>
      <c r="M622" s="11">
        <f t="shared" si="219"/>
        <v>0.74389934881087194</v>
      </c>
      <c r="N622" s="10">
        <v>562.08000000000004</v>
      </c>
      <c r="O622" s="2">
        <v>501</v>
      </c>
      <c r="P622" s="10">
        <f t="shared" si="220"/>
        <v>0.50526615428408761</v>
      </c>
      <c r="Q622" s="9">
        <f t="shared" si="221"/>
        <v>18.698067890691714</v>
      </c>
      <c r="R622" s="9">
        <f t="shared" si="222"/>
        <v>37.00637323943662</v>
      </c>
      <c r="S622" s="11">
        <f t="shared" si="223"/>
        <v>0.56686626746506985</v>
      </c>
      <c r="T622" s="11">
        <f t="shared" si="224"/>
        <v>0.10696798493408663</v>
      </c>
      <c r="U622" s="12">
        <v>0.622</v>
      </c>
    </row>
    <row r="623" spans="1:21" outlineLevel="2" x14ac:dyDescent="0.25">
      <c r="A623" s="2" t="str">
        <f ca="1">LOOKUP(B623,'Time Frame'!$E$4:$E$9,'Time Frame'!$D$4:$D$9)</f>
        <v>6 Months</v>
      </c>
      <c r="B623" s="2">
        <f t="shared" ca="1" si="216"/>
        <v>186</v>
      </c>
      <c r="C623" s="6">
        <f t="shared" ca="1" si="217"/>
        <v>45569</v>
      </c>
      <c r="D623" s="6">
        <v>45383</v>
      </c>
      <c r="E623" s="2" t="s">
        <v>56</v>
      </c>
      <c r="F623" s="2" t="s">
        <v>3</v>
      </c>
      <c r="G623" s="3">
        <v>953</v>
      </c>
      <c r="H623" s="3">
        <v>140.27000000000004</v>
      </c>
      <c r="I623" s="2">
        <v>132</v>
      </c>
      <c r="J623" s="11">
        <f t="shared" si="218"/>
        <v>0.94104227561132081</v>
      </c>
      <c r="K623" s="9">
        <v>5610.8000000000011</v>
      </c>
      <c r="L623" s="9">
        <v>2768.1</v>
      </c>
      <c r="M623" s="11">
        <f t="shared" si="219"/>
        <v>0.49335210665145779</v>
      </c>
      <c r="N623" s="10">
        <v>311.62</v>
      </c>
      <c r="O623" s="2">
        <v>197</v>
      </c>
      <c r="P623" s="10">
        <f t="shared" si="220"/>
        <v>0.42359283743020343</v>
      </c>
      <c r="Q623" s="9">
        <f t="shared" si="221"/>
        <v>8.8829343431101986</v>
      </c>
      <c r="R623" s="9">
        <f t="shared" si="222"/>
        <v>20.970454545454544</v>
      </c>
      <c r="S623" s="11">
        <f t="shared" si="223"/>
        <v>0.67005076142131981</v>
      </c>
      <c r="T623" s="11">
        <f t="shared" si="224"/>
        <v>0.13850996852046171</v>
      </c>
      <c r="U623" s="12">
        <v>0.50900000000000001</v>
      </c>
    </row>
    <row r="624" spans="1:21" outlineLevel="1" x14ac:dyDescent="0.25">
      <c r="A624" s="2" t="str">
        <f ca="1">LOOKUP(B624,'Time Frame'!$E$4:$E$9,'Time Frame'!$D$4:$D$9)</f>
        <v>6 Months</v>
      </c>
      <c r="B624" s="2">
        <f t="shared" ca="1" si="216"/>
        <v>186</v>
      </c>
      <c r="C624" s="6">
        <f t="shared" ca="1" si="217"/>
        <v>45569</v>
      </c>
      <c r="D624" s="6">
        <v>45383</v>
      </c>
      <c r="E624" s="2" t="s">
        <v>56</v>
      </c>
      <c r="F624" s="13" t="s">
        <v>3</v>
      </c>
      <c r="G624" s="3">
        <f t="shared" ref="G624:I624" si="234">SUM(G605:G623)</f>
        <v>35167</v>
      </c>
      <c r="H624" s="3">
        <f t="shared" si="234"/>
        <v>4856.7507488299534</v>
      </c>
      <c r="I624" s="3">
        <f t="shared" si="234"/>
        <v>4082</v>
      </c>
      <c r="J624" s="11">
        <f t="shared" si="218"/>
        <v>0.84047961509727476</v>
      </c>
      <c r="K624" s="9">
        <f t="shared" ref="K624:L624" si="235">SUM(K605:K623)</f>
        <v>230729.89999999997</v>
      </c>
      <c r="L624" s="9">
        <f t="shared" si="235"/>
        <v>171525.54</v>
      </c>
      <c r="M624" s="11">
        <f t="shared" si="219"/>
        <v>0.74340404082869205</v>
      </c>
      <c r="N624" s="10">
        <f t="shared" ref="N624:O624" si="236">SUM(N605:N623)</f>
        <v>9309</v>
      </c>
      <c r="O624" s="10">
        <f t="shared" si="236"/>
        <v>5386</v>
      </c>
      <c r="P624" s="10">
        <f t="shared" si="220"/>
        <v>0.43850037598023417</v>
      </c>
      <c r="Q624" s="9">
        <f t="shared" si="221"/>
        <v>18.425775056397036</v>
      </c>
      <c r="R624" s="9">
        <f t="shared" si="222"/>
        <v>42.019975502204801</v>
      </c>
      <c r="S624" s="11">
        <f t="shared" si="223"/>
        <v>0.7578908280727813</v>
      </c>
      <c r="T624" s="11">
        <f t="shared" si="224"/>
        <v>0.11607472914948673</v>
      </c>
      <c r="U624" s="12">
        <v>0.56010526315789477</v>
      </c>
    </row>
    <row r="625" spans="1:21" outlineLevel="2" x14ac:dyDescent="0.25">
      <c r="A625" s="2" t="str">
        <f ca="1">LOOKUP(B625,'Time Frame'!$E$4:$E$9,'Time Frame'!$D$4:$D$9)</f>
        <v>6 Months</v>
      </c>
      <c r="B625" s="2">
        <f t="shared" ca="1" si="216"/>
        <v>186</v>
      </c>
      <c r="C625" s="6">
        <f t="shared" ca="1" si="217"/>
        <v>45569</v>
      </c>
      <c r="D625" s="6">
        <v>45383</v>
      </c>
      <c r="E625" s="2" t="s">
        <v>78</v>
      </c>
      <c r="F625" s="2" t="s">
        <v>52</v>
      </c>
      <c r="G625" s="3">
        <v>1177</v>
      </c>
      <c r="H625" s="3">
        <v>168.98999999999998</v>
      </c>
      <c r="I625" s="2">
        <v>109</v>
      </c>
      <c r="J625" s="11">
        <f t="shared" si="218"/>
        <v>0.64500858038937225</v>
      </c>
      <c r="K625" s="9">
        <v>6759.5999999999995</v>
      </c>
      <c r="L625" s="9">
        <v>3421.87</v>
      </c>
      <c r="M625" s="11">
        <f t="shared" si="219"/>
        <v>0.50622374104976631</v>
      </c>
      <c r="N625" s="10">
        <v>296.43</v>
      </c>
      <c r="O625" s="2">
        <v>153</v>
      </c>
      <c r="P625" s="10">
        <f t="shared" si="220"/>
        <v>0.3677090712815842</v>
      </c>
      <c r="Q625" s="9">
        <f t="shared" si="221"/>
        <v>11.543602199507472</v>
      </c>
      <c r="R625" s="9">
        <f t="shared" si="222"/>
        <v>31.393302752293575</v>
      </c>
      <c r="S625" s="11">
        <f t="shared" si="223"/>
        <v>0.71241830065359479</v>
      </c>
      <c r="T625" s="11">
        <f t="shared" si="224"/>
        <v>9.260832625318606E-2</v>
      </c>
      <c r="U625" s="12">
        <v>0.50600000000000001</v>
      </c>
    </row>
    <row r="626" spans="1:21" outlineLevel="2" x14ac:dyDescent="0.25">
      <c r="A626" s="2" t="str">
        <f ca="1">LOOKUP(B626,'Time Frame'!$E$4:$E$9,'Time Frame'!$D$4:$D$9)</f>
        <v>6 Months</v>
      </c>
      <c r="B626" s="2">
        <f t="shared" ca="1" si="216"/>
        <v>186</v>
      </c>
      <c r="C626" s="6">
        <f t="shared" ca="1" si="217"/>
        <v>45569</v>
      </c>
      <c r="D626" s="6">
        <v>45383</v>
      </c>
      <c r="E626" s="2" t="s">
        <v>78</v>
      </c>
      <c r="F626" s="2" t="s">
        <v>52</v>
      </c>
      <c r="G626" s="3">
        <v>1282</v>
      </c>
      <c r="H626" s="3">
        <v>161.91999999999999</v>
      </c>
      <c r="I626" s="2">
        <v>170</v>
      </c>
      <c r="J626" s="11">
        <f t="shared" si="218"/>
        <v>1.049901185770751</v>
      </c>
      <c r="K626" s="9">
        <v>6476.7999999999993</v>
      </c>
      <c r="L626" s="9">
        <v>7053</v>
      </c>
      <c r="M626" s="11">
        <f t="shared" si="219"/>
        <v>1.0889636857707512</v>
      </c>
      <c r="N626" s="10">
        <v>298.10000000000002</v>
      </c>
      <c r="O626" s="2">
        <v>187</v>
      </c>
      <c r="P626" s="10">
        <f t="shared" si="220"/>
        <v>0.57027843005702783</v>
      </c>
      <c r="Q626" s="9">
        <f t="shared" si="221"/>
        <v>23.659845689365984</v>
      </c>
      <c r="R626" s="9">
        <f t="shared" si="222"/>
        <v>41.488235294117644</v>
      </c>
      <c r="S626" s="11">
        <f t="shared" si="223"/>
        <v>0.90909090909090906</v>
      </c>
      <c r="T626" s="11">
        <f t="shared" si="224"/>
        <v>0.13260530421216848</v>
      </c>
      <c r="U626" s="12">
        <v>0.624</v>
      </c>
    </row>
    <row r="627" spans="1:21" outlineLevel="2" x14ac:dyDescent="0.25">
      <c r="A627" s="2" t="str">
        <f ca="1">LOOKUP(B627,'Time Frame'!$E$4:$E$9,'Time Frame'!$D$4:$D$9)</f>
        <v>6 Months</v>
      </c>
      <c r="B627" s="2">
        <f t="shared" ca="1" si="216"/>
        <v>186</v>
      </c>
      <c r="C627" s="6">
        <f t="shared" ca="1" si="217"/>
        <v>45569</v>
      </c>
      <c r="D627" s="6">
        <v>45383</v>
      </c>
      <c r="E627" s="5" t="s">
        <v>78</v>
      </c>
      <c r="F627" s="2" t="s">
        <v>52</v>
      </c>
      <c r="G627" s="4">
        <v>2603</v>
      </c>
      <c r="H627" s="3">
        <v>312.44</v>
      </c>
      <c r="I627" s="2">
        <v>308</v>
      </c>
      <c r="J627" s="11">
        <f t="shared" si="218"/>
        <v>0.98578927154013574</v>
      </c>
      <c r="K627" s="9">
        <v>12497.6</v>
      </c>
      <c r="L627" s="9">
        <v>14198.34</v>
      </c>
      <c r="M627" s="11">
        <f t="shared" si="219"/>
        <v>1.1360853283830494</v>
      </c>
      <c r="N627" s="10">
        <v>453.83</v>
      </c>
      <c r="O627" s="2">
        <v>326</v>
      </c>
      <c r="P627" s="10">
        <f t="shared" si="220"/>
        <v>0.67866822378423641</v>
      </c>
      <c r="Q627" s="9">
        <f t="shared" si="221"/>
        <v>31.28559152105414</v>
      </c>
      <c r="R627" s="9">
        <f t="shared" si="222"/>
        <v>46.098506493506491</v>
      </c>
      <c r="S627" s="11">
        <f t="shared" si="223"/>
        <v>0.94478527607361962</v>
      </c>
      <c r="T627" s="11">
        <f t="shared" si="224"/>
        <v>0.11832500960430273</v>
      </c>
      <c r="U627" s="12">
        <v>0.624</v>
      </c>
    </row>
    <row r="628" spans="1:21" outlineLevel="2" x14ac:dyDescent="0.25">
      <c r="A628" s="2" t="str">
        <f ca="1">LOOKUP(B628,'Time Frame'!$E$4:$E$9,'Time Frame'!$D$4:$D$9)</f>
        <v>6 Months</v>
      </c>
      <c r="B628" s="2">
        <f t="shared" ca="1" si="216"/>
        <v>186</v>
      </c>
      <c r="C628" s="6">
        <f t="shared" ca="1" si="217"/>
        <v>45569</v>
      </c>
      <c r="D628" s="6">
        <v>45383</v>
      </c>
      <c r="E628" s="2" t="s">
        <v>78</v>
      </c>
      <c r="F628" s="2" t="s">
        <v>52</v>
      </c>
      <c r="G628" s="3">
        <v>1122</v>
      </c>
      <c r="H628" s="3">
        <v>148.94999999999999</v>
      </c>
      <c r="I628" s="2">
        <v>106</v>
      </c>
      <c r="J628" s="11">
        <f t="shared" si="218"/>
        <v>0.71164820409533402</v>
      </c>
      <c r="K628" s="9">
        <v>5958</v>
      </c>
      <c r="L628" s="9">
        <v>3567.82</v>
      </c>
      <c r="M628" s="11">
        <f t="shared" si="219"/>
        <v>0.59882846592816386</v>
      </c>
      <c r="N628" s="10">
        <v>304.17</v>
      </c>
      <c r="O628" s="2">
        <v>155</v>
      </c>
      <c r="P628" s="10">
        <f t="shared" si="220"/>
        <v>0.348489331623763</v>
      </c>
      <c r="Q628" s="9">
        <f t="shared" si="221"/>
        <v>11.729690633527303</v>
      </c>
      <c r="R628" s="9">
        <f t="shared" si="222"/>
        <v>33.658679245283018</v>
      </c>
      <c r="S628" s="11">
        <f t="shared" si="223"/>
        <v>0.68387096774193545</v>
      </c>
      <c r="T628" s="11">
        <f t="shared" si="224"/>
        <v>9.4474153297682703E-2</v>
      </c>
      <c r="U628" s="12">
        <v>0.56599999999999995</v>
      </c>
    </row>
    <row r="629" spans="1:21" outlineLevel="2" x14ac:dyDescent="0.25">
      <c r="A629" s="2" t="str">
        <f ca="1">LOOKUP(B629,'Time Frame'!$E$4:$E$9,'Time Frame'!$D$4:$D$9)</f>
        <v>6 Months</v>
      </c>
      <c r="B629" s="2">
        <f t="shared" ca="1" si="216"/>
        <v>186</v>
      </c>
      <c r="C629" s="6">
        <f t="shared" ca="1" si="217"/>
        <v>45569</v>
      </c>
      <c r="D629" s="6">
        <v>45383</v>
      </c>
      <c r="E629" s="2" t="s">
        <v>78</v>
      </c>
      <c r="F629" s="2" t="s">
        <v>52</v>
      </c>
      <c r="G629" s="3">
        <v>2486</v>
      </c>
      <c r="H629" s="3">
        <v>282.10999999999996</v>
      </c>
      <c r="I629" s="2">
        <v>257</v>
      </c>
      <c r="J629" s="11">
        <f t="shared" si="218"/>
        <v>0.91099216617631429</v>
      </c>
      <c r="K629" s="9">
        <v>11284.399999999998</v>
      </c>
      <c r="L629" s="9">
        <v>10200.33</v>
      </c>
      <c r="M629" s="11">
        <f t="shared" si="219"/>
        <v>0.90393197688844795</v>
      </c>
      <c r="N629" s="10">
        <v>432.87</v>
      </c>
      <c r="O629" s="2">
        <v>332</v>
      </c>
      <c r="P629" s="10">
        <f t="shared" si="220"/>
        <v>0.59371173793517684</v>
      </c>
      <c r="Q629" s="9">
        <f t="shared" si="221"/>
        <v>23.564418878647167</v>
      </c>
      <c r="R629" s="9">
        <f t="shared" si="222"/>
        <v>39.69</v>
      </c>
      <c r="S629" s="11">
        <f t="shared" si="223"/>
        <v>0.77409638554216864</v>
      </c>
      <c r="T629" s="11">
        <f t="shared" si="224"/>
        <v>0.10337892196299275</v>
      </c>
      <c r="U629" s="12">
        <v>0.59799999999999998</v>
      </c>
    </row>
    <row r="630" spans="1:21" outlineLevel="2" x14ac:dyDescent="0.25">
      <c r="A630" s="2" t="str">
        <f ca="1">LOOKUP(B630,'Time Frame'!$E$4:$E$9,'Time Frame'!$D$4:$D$9)</f>
        <v>6 Months</v>
      </c>
      <c r="B630" s="2">
        <f t="shared" ca="1" si="216"/>
        <v>186</v>
      </c>
      <c r="C630" s="6">
        <f t="shared" ca="1" si="217"/>
        <v>45569</v>
      </c>
      <c r="D630" s="6">
        <v>45383</v>
      </c>
      <c r="E630" s="2" t="s">
        <v>78</v>
      </c>
      <c r="F630" s="2" t="s">
        <v>52</v>
      </c>
      <c r="G630" s="3">
        <v>1121</v>
      </c>
      <c r="H630" s="3">
        <v>129.71</v>
      </c>
      <c r="I630" s="2">
        <v>136</v>
      </c>
      <c r="J630" s="11">
        <f t="shared" si="218"/>
        <v>1.0484927916120577</v>
      </c>
      <c r="K630" s="9">
        <v>5188.4000000000005</v>
      </c>
      <c r="L630" s="9">
        <v>5427.74</v>
      </c>
      <c r="M630" s="11">
        <f t="shared" si="219"/>
        <v>1.04612982807802</v>
      </c>
      <c r="N630" s="10">
        <v>268.63</v>
      </c>
      <c r="O630" s="2">
        <v>122</v>
      </c>
      <c r="P630" s="10">
        <f t="shared" si="220"/>
        <v>0.50627256821650601</v>
      </c>
      <c r="Q630" s="9">
        <f t="shared" si="221"/>
        <v>20.205263745672486</v>
      </c>
      <c r="R630" s="9">
        <f t="shared" si="222"/>
        <v>39.909852941176467</v>
      </c>
      <c r="S630" s="11">
        <f t="shared" si="223"/>
        <v>1.1147540983606556</v>
      </c>
      <c r="T630" s="11">
        <f t="shared" si="224"/>
        <v>0.12132024977698483</v>
      </c>
      <c r="U630" s="12">
        <v>0.60299999999999998</v>
      </c>
    </row>
    <row r="631" spans="1:21" outlineLevel="2" x14ac:dyDescent="0.25">
      <c r="A631" s="2" t="str">
        <f ca="1">LOOKUP(B631,'Time Frame'!$E$4:$E$9,'Time Frame'!$D$4:$D$9)</f>
        <v>6 Months</v>
      </c>
      <c r="B631" s="2">
        <f t="shared" ca="1" si="216"/>
        <v>186</v>
      </c>
      <c r="C631" s="6">
        <f t="shared" ca="1" si="217"/>
        <v>45569</v>
      </c>
      <c r="D631" s="6">
        <v>45383</v>
      </c>
      <c r="E631" s="2" t="s">
        <v>78</v>
      </c>
      <c r="F631" s="2" t="s">
        <v>52</v>
      </c>
      <c r="G631" s="3">
        <v>2436</v>
      </c>
      <c r="H631" s="3">
        <v>302.58</v>
      </c>
      <c r="I631" s="2">
        <v>268</v>
      </c>
      <c r="J631" s="11">
        <f t="shared" si="218"/>
        <v>0.88571617423491311</v>
      </c>
      <c r="K631" s="9">
        <v>12103.199999999999</v>
      </c>
      <c r="L631" s="9">
        <v>11865.07</v>
      </c>
      <c r="M631" s="11">
        <f t="shared" si="219"/>
        <v>0.98032503800647774</v>
      </c>
      <c r="N631" s="10">
        <v>445.97</v>
      </c>
      <c r="O631" s="2">
        <v>362</v>
      </c>
      <c r="P631" s="10">
        <f t="shared" si="220"/>
        <v>0.60093728277686831</v>
      </c>
      <c r="Q631" s="9">
        <f t="shared" si="221"/>
        <v>26.605085543870661</v>
      </c>
      <c r="R631" s="9">
        <f t="shared" si="222"/>
        <v>44.272649253731345</v>
      </c>
      <c r="S631" s="11">
        <f t="shared" si="223"/>
        <v>0.74033149171270718</v>
      </c>
      <c r="T631" s="11">
        <f t="shared" si="224"/>
        <v>0.11001642036124795</v>
      </c>
      <c r="U631" s="12">
        <v>0.51500000000000001</v>
      </c>
    </row>
    <row r="632" spans="1:21" outlineLevel="2" x14ac:dyDescent="0.25">
      <c r="A632" s="2" t="str">
        <f ca="1">LOOKUP(B632,'Time Frame'!$E$4:$E$9,'Time Frame'!$D$4:$D$9)</f>
        <v>6 Months</v>
      </c>
      <c r="B632" s="2">
        <f t="shared" ca="1" si="216"/>
        <v>186</v>
      </c>
      <c r="C632" s="6">
        <f t="shared" ca="1" si="217"/>
        <v>45569</v>
      </c>
      <c r="D632" s="6">
        <v>45383</v>
      </c>
      <c r="E632" s="2" t="s">
        <v>78</v>
      </c>
      <c r="F632" s="2" t="s">
        <v>52</v>
      </c>
      <c r="G632" s="3">
        <v>2427</v>
      </c>
      <c r="H632" s="3">
        <v>244.79000000000002</v>
      </c>
      <c r="I632" s="2">
        <v>291</v>
      </c>
      <c r="J632" s="11">
        <f t="shared" si="218"/>
        <v>1.1887740512275826</v>
      </c>
      <c r="K632" s="9">
        <v>9791.6</v>
      </c>
      <c r="L632" s="9">
        <v>13309.36</v>
      </c>
      <c r="M632" s="11">
        <f t="shared" si="219"/>
        <v>1.3592630417909228</v>
      </c>
      <c r="N632" s="10">
        <v>393.45</v>
      </c>
      <c r="O632" s="2">
        <v>379</v>
      </c>
      <c r="P632" s="10">
        <f t="shared" si="220"/>
        <v>0.73961113229126951</v>
      </c>
      <c r="Q632" s="9">
        <f t="shared" si="221"/>
        <v>33.827322404371586</v>
      </c>
      <c r="R632" s="9">
        <f t="shared" si="222"/>
        <v>45.736632302405503</v>
      </c>
      <c r="S632" s="11">
        <f t="shared" si="223"/>
        <v>0.76781002638522422</v>
      </c>
      <c r="T632" s="11">
        <f t="shared" si="224"/>
        <v>0.11990111248454882</v>
      </c>
      <c r="U632" s="12">
        <v>0.68400000000000005</v>
      </c>
    </row>
    <row r="633" spans="1:21" outlineLevel="2" x14ac:dyDescent="0.25">
      <c r="A633" s="2" t="str">
        <f ca="1">LOOKUP(B633,'Time Frame'!$E$4:$E$9,'Time Frame'!$D$4:$D$9)</f>
        <v>6 Months</v>
      </c>
      <c r="B633" s="2">
        <f t="shared" ca="1" si="216"/>
        <v>186</v>
      </c>
      <c r="C633" s="6">
        <f t="shared" ca="1" si="217"/>
        <v>45569</v>
      </c>
      <c r="D633" s="6">
        <v>45383</v>
      </c>
      <c r="E633" s="2" t="s">
        <v>78</v>
      </c>
      <c r="F633" s="2" t="s">
        <v>52</v>
      </c>
      <c r="G633" s="3">
        <v>1305</v>
      </c>
      <c r="H633" s="3">
        <v>195.89</v>
      </c>
      <c r="I633" s="2">
        <v>147</v>
      </c>
      <c r="J633" s="11">
        <f t="shared" si="218"/>
        <v>0.75042115472969528</v>
      </c>
      <c r="K633" s="9">
        <v>7835.5999999999995</v>
      </c>
      <c r="L633" s="9">
        <v>4264.66</v>
      </c>
      <c r="M633" s="11">
        <f t="shared" si="219"/>
        <v>0.54426719077033026</v>
      </c>
      <c r="N633" s="10">
        <v>299.88</v>
      </c>
      <c r="O633" s="2">
        <v>180</v>
      </c>
      <c r="P633" s="10">
        <f t="shared" si="220"/>
        <v>0.49019607843137258</v>
      </c>
      <c r="Q633" s="9">
        <f t="shared" si="221"/>
        <v>14.221221822062159</v>
      </c>
      <c r="R633" s="9">
        <f t="shared" si="222"/>
        <v>29.011292517006801</v>
      </c>
      <c r="S633" s="11">
        <f t="shared" si="223"/>
        <v>0.81666666666666665</v>
      </c>
      <c r="T633" s="11">
        <f t="shared" si="224"/>
        <v>0.11264367816091954</v>
      </c>
      <c r="U633" s="12">
        <v>0.48799999999999999</v>
      </c>
    </row>
    <row r="634" spans="1:21" outlineLevel="2" x14ac:dyDescent="0.25">
      <c r="A634" s="2" t="str">
        <f ca="1">LOOKUP(B634,'Time Frame'!$E$4:$E$9,'Time Frame'!$D$4:$D$9)</f>
        <v>6 Months</v>
      </c>
      <c r="B634" s="2">
        <f t="shared" ca="1" si="216"/>
        <v>186</v>
      </c>
      <c r="C634" s="6">
        <f t="shared" ca="1" si="217"/>
        <v>45569</v>
      </c>
      <c r="D634" s="6">
        <v>45383</v>
      </c>
      <c r="E634" s="2" t="s">
        <v>78</v>
      </c>
      <c r="F634" s="2" t="s">
        <v>52</v>
      </c>
      <c r="G634" s="3">
        <v>902</v>
      </c>
      <c r="H634" s="3">
        <v>101.43</v>
      </c>
      <c r="I634" s="2">
        <v>102</v>
      </c>
      <c r="J634" s="11">
        <f t="shared" si="218"/>
        <v>1.0056196391600118</v>
      </c>
      <c r="K634" s="9">
        <v>4057.2000000000003</v>
      </c>
      <c r="L634" s="9">
        <v>1963.1</v>
      </c>
      <c r="M634" s="11">
        <f t="shared" si="219"/>
        <v>0.48385586118505369</v>
      </c>
      <c r="N634" s="10">
        <v>295.27999999999997</v>
      </c>
      <c r="O634" s="2">
        <v>80</v>
      </c>
      <c r="P634" s="10">
        <f t="shared" si="220"/>
        <v>0.34543484150636689</v>
      </c>
      <c r="Q634" s="9">
        <f t="shared" si="221"/>
        <v>6.6482660525602819</v>
      </c>
      <c r="R634" s="9">
        <f t="shared" si="222"/>
        <v>19.246078431372549</v>
      </c>
      <c r="S634" s="11">
        <f t="shared" si="223"/>
        <v>1.2749999999999999</v>
      </c>
      <c r="T634" s="11">
        <f t="shared" si="224"/>
        <v>0.1130820399113082</v>
      </c>
      <c r="U634" s="12">
        <v>0.50600000000000001</v>
      </c>
    </row>
    <row r="635" spans="1:21" outlineLevel="2" x14ac:dyDescent="0.25">
      <c r="A635" s="2" t="str">
        <f ca="1">LOOKUP(B635,'Time Frame'!$E$4:$E$9,'Time Frame'!$D$4:$D$9)</f>
        <v>6 Months</v>
      </c>
      <c r="B635" s="2">
        <f t="shared" ca="1" si="216"/>
        <v>186</v>
      </c>
      <c r="C635" s="6">
        <f t="shared" ca="1" si="217"/>
        <v>45569</v>
      </c>
      <c r="D635" s="6">
        <v>45383</v>
      </c>
      <c r="E635" s="2" t="s">
        <v>78</v>
      </c>
      <c r="F635" s="2" t="s">
        <v>52</v>
      </c>
      <c r="G635" s="3">
        <v>0</v>
      </c>
      <c r="H635" s="3">
        <v>144</v>
      </c>
      <c r="I635" s="2">
        <v>102</v>
      </c>
      <c r="J635" s="11">
        <f t="shared" si="218"/>
        <v>0.70833333333333337</v>
      </c>
      <c r="K635" s="9">
        <v>5760</v>
      </c>
      <c r="L635" s="9">
        <v>3121.49</v>
      </c>
      <c r="M635" s="11">
        <f t="shared" si="219"/>
        <v>0.54192534722222219</v>
      </c>
      <c r="N635" s="10">
        <v>302.08</v>
      </c>
      <c r="O635" s="2">
        <v>127</v>
      </c>
      <c r="P635" s="10">
        <f t="shared" si="220"/>
        <v>0.33765889830508478</v>
      </c>
      <c r="Q635" s="9">
        <f t="shared" si="221"/>
        <v>10.333322298728813</v>
      </c>
      <c r="R635" s="9">
        <f t="shared" si="222"/>
        <v>30.602843137254901</v>
      </c>
      <c r="S635" s="11">
        <f t="shared" si="223"/>
        <v>0.80314960629921262</v>
      </c>
      <c r="T635" s="11">
        <f t="shared" si="224"/>
        <v>0</v>
      </c>
      <c r="U635" s="12">
        <v>0.59099999999999997</v>
      </c>
    </row>
    <row r="636" spans="1:21" outlineLevel="2" x14ac:dyDescent="0.25">
      <c r="A636" s="2" t="str">
        <f ca="1">LOOKUP(B636,'Time Frame'!$E$4:$E$9,'Time Frame'!$D$4:$D$9)</f>
        <v>6 Months</v>
      </c>
      <c r="B636" s="2">
        <f t="shared" ca="1" si="216"/>
        <v>186</v>
      </c>
      <c r="C636" s="6">
        <f t="shared" ca="1" si="217"/>
        <v>45569</v>
      </c>
      <c r="D636" s="6">
        <v>45383</v>
      </c>
      <c r="E636" s="2" t="s">
        <v>78</v>
      </c>
      <c r="F636" s="2" t="s">
        <v>52</v>
      </c>
      <c r="G636" s="3">
        <v>1825</v>
      </c>
      <c r="H636" s="3">
        <v>232.13</v>
      </c>
      <c r="I636" s="2">
        <v>224</v>
      </c>
      <c r="J636" s="11">
        <f t="shared" si="218"/>
        <v>0.96497652177659077</v>
      </c>
      <c r="K636" s="9">
        <v>9285.2000000000007</v>
      </c>
      <c r="L636" s="9">
        <v>8933.81</v>
      </c>
      <c r="M636" s="11">
        <f t="shared" si="219"/>
        <v>0.9621559040192994</v>
      </c>
      <c r="N636" s="10">
        <v>479.7</v>
      </c>
      <c r="O636" s="2">
        <v>317</v>
      </c>
      <c r="P636" s="10">
        <f t="shared" si="220"/>
        <v>0.46695851573900354</v>
      </c>
      <c r="Q636" s="9">
        <f t="shared" si="221"/>
        <v>18.623744006670837</v>
      </c>
      <c r="R636" s="9">
        <f t="shared" si="222"/>
        <v>39.883080357142852</v>
      </c>
      <c r="S636" s="11">
        <f t="shared" si="223"/>
        <v>0.70662460567823349</v>
      </c>
      <c r="T636" s="11">
        <f t="shared" si="224"/>
        <v>0.12273972602739726</v>
      </c>
      <c r="U636" s="12">
        <v>0.54400000000000004</v>
      </c>
    </row>
    <row r="637" spans="1:21" outlineLevel="2" x14ac:dyDescent="0.25">
      <c r="A637" s="2" t="str">
        <f ca="1">LOOKUP(B637,'Time Frame'!$E$4:$E$9,'Time Frame'!$D$4:$D$9)</f>
        <v>6 Months</v>
      </c>
      <c r="B637" s="2">
        <f t="shared" ca="1" si="216"/>
        <v>186</v>
      </c>
      <c r="C637" s="6">
        <f t="shared" ca="1" si="217"/>
        <v>45569</v>
      </c>
      <c r="D637" s="6">
        <v>45383</v>
      </c>
      <c r="E637" s="5" t="s">
        <v>78</v>
      </c>
      <c r="F637" s="2" t="s">
        <v>52</v>
      </c>
      <c r="G637" s="4">
        <v>2779</v>
      </c>
      <c r="H637" s="3">
        <v>372.35999999999996</v>
      </c>
      <c r="I637" s="2">
        <v>287</v>
      </c>
      <c r="J637" s="11">
        <f t="shared" si="218"/>
        <v>0.77075948007304773</v>
      </c>
      <c r="K637" s="9">
        <v>14894.399999999998</v>
      </c>
      <c r="L637" s="9">
        <v>10224.42</v>
      </c>
      <c r="M637" s="11">
        <f t="shared" si="219"/>
        <v>0.68646068320979703</v>
      </c>
      <c r="N637" s="10">
        <v>504.9</v>
      </c>
      <c r="O637" s="2">
        <v>493</v>
      </c>
      <c r="P637" s="10">
        <f t="shared" si="220"/>
        <v>0.56842939195880371</v>
      </c>
      <c r="Q637" s="9">
        <f t="shared" si="221"/>
        <v>20.250386215092099</v>
      </c>
      <c r="R637" s="9">
        <f t="shared" si="222"/>
        <v>35.625156794425088</v>
      </c>
      <c r="S637" s="11">
        <f t="shared" si="223"/>
        <v>0.58215010141987833</v>
      </c>
      <c r="T637" s="11">
        <f t="shared" si="224"/>
        <v>0.10327455919395466</v>
      </c>
      <c r="U637" s="12">
        <v>0.54400000000000004</v>
      </c>
    </row>
    <row r="638" spans="1:21" outlineLevel="2" x14ac:dyDescent="0.25">
      <c r="A638" s="2" t="str">
        <f ca="1">LOOKUP(B638,'Time Frame'!$E$4:$E$9,'Time Frame'!$D$4:$D$9)</f>
        <v>6 Months</v>
      </c>
      <c r="B638" s="2">
        <f t="shared" ca="1" si="216"/>
        <v>186</v>
      </c>
      <c r="C638" s="6">
        <f t="shared" ca="1" si="217"/>
        <v>45569</v>
      </c>
      <c r="D638" s="6">
        <v>45383</v>
      </c>
      <c r="E638" s="5" t="s">
        <v>78</v>
      </c>
      <c r="F638" s="2" t="s">
        <v>52</v>
      </c>
      <c r="G638" s="4">
        <v>2860</v>
      </c>
      <c r="H638" s="3">
        <v>387.99999999999994</v>
      </c>
      <c r="I638" s="2">
        <v>290</v>
      </c>
      <c r="J638" s="11">
        <f t="shared" si="218"/>
        <v>0.74742268041237125</v>
      </c>
      <c r="K638" s="9">
        <v>15519.999999999998</v>
      </c>
      <c r="L638" s="9">
        <v>9595.77</v>
      </c>
      <c r="M638" s="11">
        <f t="shared" si="219"/>
        <v>0.61828414948453614</v>
      </c>
      <c r="N638" s="10">
        <v>504.02</v>
      </c>
      <c r="O638" s="2">
        <v>426</v>
      </c>
      <c r="P638" s="10">
        <f t="shared" si="220"/>
        <v>0.57537399309551207</v>
      </c>
      <c r="Q638" s="9">
        <f t="shared" si="221"/>
        <v>19.03847069560732</v>
      </c>
      <c r="R638" s="9">
        <f t="shared" si="222"/>
        <v>33.088862068965518</v>
      </c>
      <c r="S638" s="11">
        <f t="shared" si="223"/>
        <v>0.68075117370892024</v>
      </c>
      <c r="T638" s="11">
        <f t="shared" si="224"/>
        <v>0.10139860139860139</v>
      </c>
      <c r="U638" s="12">
        <v>0.60899999999999999</v>
      </c>
    </row>
    <row r="639" spans="1:21" outlineLevel="2" x14ac:dyDescent="0.25">
      <c r="A639" s="2" t="str">
        <f ca="1">LOOKUP(B639,'Time Frame'!$E$4:$E$9,'Time Frame'!$D$4:$D$9)</f>
        <v>6 Months</v>
      </c>
      <c r="B639" s="2">
        <f t="shared" ca="1" si="216"/>
        <v>186</v>
      </c>
      <c r="C639" s="6">
        <f t="shared" ca="1" si="217"/>
        <v>45569</v>
      </c>
      <c r="D639" s="6">
        <v>45383</v>
      </c>
      <c r="E639" s="2" t="s">
        <v>78</v>
      </c>
      <c r="F639" s="2" t="s">
        <v>52</v>
      </c>
      <c r="G639" s="3">
        <v>949</v>
      </c>
      <c r="H639" s="3">
        <v>129.79</v>
      </c>
      <c r="I639" s="2">
        <v>124</v>
      </c>
      <c r="J639" s="11">
        <f t="shared" si="218"/>
        <v>0.95538947530626406</v>
      </c>
      <c r="K639" s="9">
        <v>5191.5999999999995</v>
      </c>
      <c r="L639" s="9">
        <v>4413.7700000000004</v>
      </c>
      <c r="M639" s="11">
        <f t="shared" si="219"/>
        <v>0.85017528314970359</v>
      </c>
      <c r="N639" s="10">
        <v>298.2</v>
      </c>
      <c r="O639" s="2">
        <v>132</v>
      </c>
      <c r="P639" s="10">
        <f t="shared" si="220"/>
        <v>0.41582830315224684</v>
      </c>
      <c r="Q639" s="9">
        <f t="shared" si="221"/>
        <v>14.801374916163651</v>
      </c>
      <c r="R639" s="9">
        <f t="shared" si="222"/>
        <v>35.594919354838716</v>
      </c>
      <c r="S639" s="11">
        <f t="shared" si="223"/>
        <v>0.93939393939393945</v>
      </c>
      <c r="T639" s="11">
        <f t="shared" si="224"/>
        <v>0.13066385669125394</v>
      </c>
      <c r="U639" s="12">
        <v>0.48599999999999999</v>
      </c>
    </row>
    <row r="640" spans="1:21" outlineLevel="2" x14ac:dyDescent="0.25">
      <c r="A640" s="2" t="str">
        <f ca="1">LOOKUP(B640,'Time Frame'!$E$4:$E$9,'Time Frame'!$D$4:$D$9)</f>
        <v>6 Months</v>
      </c>
      <c r="B640" s="2">
        <f t="shared" ca="1" si="216"/>
        <v>186</v>
      </c>
      <c r="C640" s="6">
        <f t="shared" ca="1" si="217"/>
        <v>45569</v>
      </c>
      <c r="D640" s="6">
        <v>45383</v>
      </c>
      <c r="E640" s="5" t="s">
        <v>78</v>
      </c>
      <c r="F640" s="2" t="s">
        <v>52</v>
      </c>
      <c r="G640" s="4">
        <v>1974</v>
      </c>
      <c r="H640" s="3">
        <v>250.98857142857139</v>
      </c>
      <c r="I640" s="2">
        <v>190</v>
      </c>
      <c r="J640" s="11">
        <f t="shared" si="218"/>
        <v>0.75700657969628682</v>
      </c>
      <c r="K640" s="9">
        <v>10039.542857142857</v>
      </c>
      <c r="L640" s="9">
        <v>8611.08</v>
      </c>
      <c r="M640" s="11">
        <f t="shared" si="219"/>
        <v>0.85771634451198697</v>
      </c>
      <c r="N640" s="10">
        <v>446.93</v>
      </c>
      <c r="O640" s="2">
        <v>187</v>
      </c>
      <c r="P640" s="10">
        <f t="shared" si="220"/>
        <v>0.42512250240529836</v>
      </c>
      <c r="Q640" s="9">
        <f t="shared" si="221"/>
        <v>19.267178305327455</v>
      </c>
      <c r="R640" s="9">
        <f t="shared" si="222"/>
        <v>45.321473684210524</v>
      </c>
      <c r="S640" s="11">
        <f t="shared" si="223"/>
        <v>1.0160427807486632</v>
      </c>
      <c r="T640" s="11">
        <f t="shared" si="224"/>
        <v>9.6251266464032426E-2</v>
      </c>
      <c r="U640" s="12">
        <v>0.627</v>
      </c>
    </row>
    <row r="641" spans="1:21" outlineLevel="2" x14ac:dyDescent="0.25">
      <c r="A641" s="2" t="str">
        <f ca="1">LOOKUP(B641,'Time Frame'!$E$4:$E$9,'Time Frame'!$D$4:$D$9)</f>
        <v>6 Months</v>
      </c>
      <c r="B641" s="2">
        <f t="shared" ca="1" si="216"/>
        <v>186</v>
      </c>
      <c r="C641" s="6">
        <f t="shared" ca="1" si="217"/>
        <v>45569</v>
      </c>
      <c r="D641" s="6">
        <v>45383</v>
      </c>
      <c r="E641" s="2" t="s">
        <v>78</v>
      </c>
      <c r="F641" s="2" t="s">
        <v>52</v>
      </c>
      <c r="G641" s="3">
        <v>2309</v>
      </c>
      <c r="H641" s="3">
        <v>282.81999999999994</v>
      </c>
      <c r="I641" s="2">
        <v>291</v>
      </c>
      <c r="J641" s="11">
        <f t="shared" si="218"/>
        <v>1.0289229898875611</v>
      </c>
      <c r="K641" s="9">
        <v>11312.799999999997</v>
      </c>
      <c r="L641" s="9">
        <v>12409.82</v>
      </c>
      <c r="M641" s="11">
        <f t="shared" si="219"/>
        <v>1.0969715720246096</v>
      </c>
      <c r="N641" s="10">
        <v>521.20000000000005</v>
      </c>
      <c r="O641" s="2">
        <v>419</v>
      </c>
      <c r="P641" s="10">
        <f t="shared" si="220"/>
        <v>0.55832693783576359</v>
      </c>
      <c r="Q641" s="9">
        <f t="shared" si="221"/>
        <v>23.810092095165</v>
      </c>
      <c r="R641" s="9">
        <f t="shared" si="222"/>
        <v>42.645429553264606</v>
      </c>
      <c r="S641" s="11">
        <f t="shared" si="223"/>
        <v>0.6945107398568019</v>
      </c>
      <c r="T641" s="11">
        <f t="shared" si="224"/>
        <v>0.12602858380251192</v>
      </c>
      <c r="U641" s="12">
        <v>0.52700000000000002</v>
      </c>
    </row>
    <row r="642" spans="1:21" outlineLevel="2" x14ac:dyDescent="0.25">
      <c r="A642" s="2" t="str">
        <f ca="1">LOOKUP(B642,'Time Frame'!$E$4:$E$9,'Time Frame'!$D$4:$D$9)</f>
        <v>6 Months</v>
      </c>
      <c r="B642" s="2">
        <f t="shared" ca="1" si="216"/>
        <v>186</v>
      </c>
      <c r="C642" s="6">
        <f t="shared" ca="1" si="217"/>
        <v>45569</v>
      </c>
      <c r="D642" s="6">
        <v>45383</v>
      </c>
      <c r="E642" s="2" t="s">
        <v>78</v>
      </c>
      <c r="F642" s="2" t="s">
        <v>52</v>
      </c>
      <c r="G642" s="3">
        <v>1950</v>
      </c>
      <c r="H642" s="3">
        <v>271.24</v>
      </c>
      <c r="I642" s="2">
        <v>278</v>
      </c>
      <c r="J642" s="11">
        <f t="shared" si="218"/>
        <v>1.0249225777908864</v>
      </c>
      <c r="K642" s="9">
        <v>10849.6</v>
      </c>
      <c r="L642" s="9">
        <v>9205.61</v>
      </c>
      <c r="M642" s="11">
        <f t="shared" si="219"/>
        <v>0.84847459814186699</v>
      </c>
      <c r="N642" s="10">
        <v>487.43</v>
      </c>
      <c r="O642" s="2">
        <v>299</v>
      </c>
      <c r="P642" s="10">
        <f t="shared" si="220"/>
        <v>0.5703383049873828</v>
      </c>
      <c r="Q642" s="9">
        <f t="shared" si="221"/>
        <v>18.886014402067989</v>
      </c>
      <c r="R642" s="9">
        <f t="shared" si="222"/>
        <v>33.113705035971222</v>
      </c>
      <c r="S642" s="11">
        <f t="shared" si="223"/>
        <v>0.92976588628762546</v>
      </c>
      <c r="T642" s="11">
        <f t="shared" si="224"/>
        <v>0.14256410256410257</v>
      </c>
      <c r="U642" s="12">
        <v>0.64500000000000002</v>
      </c>
    </row>
    <row r="643" spans="1:21" outlineLevel="2" x14ac:dyDescent="0.25">
      <c r="A643" s="2" t="str">
        <f ca="1">LOOKUP(B643,'Time Frame'!$E$4:$E$9,'Time Frame'!$D$4:$D$9)</f>
        <v>6 Months</v>
      </c>
      <c r="B643" s="2">
        <f t="shared" ref="B643:B706" ca="1" si="237">+C643-D643</f>
        <v>186</v>
      </c>
      <c r="C643" s="6">
        <f t="shared" ref="C643:C706" ca="1" si="238">TODAY()</f>
        <v>45569</v>
      </c>
      <c r="D643" s="6">
        <v>45383</v>
      </c>
      <c r="E643" s="2" t="s">
        <v>78</v>
      </c>
      <c r="F643" s="2" t="s">
        <v>52</v>
      </c>
      <c r="G643" s="3">
        <v>1458</v>
      </c>
      <c r="H643" s="3">
        <v>207.98999999999998</v>
      </c>
      <c r="I643" s="2">
        <v>195</v>
      </c>
      <c r="J643" s="11">
        <f t="shared" ref="J643:J706" si="239">+IFERROR(I643/H643,0)</f>
        <v>0.93754507428241751</v>
      </c>
      <c r="K643" s="9">
        <v>8319.5999999999985</v>
      </c>
      <c r="L643" s="9">
        <v>6903.28</v>
      </c>
      <c r="M643" s="11">
        <f t="shared" ref="M643:M706" si="240">+IFERROR(L643/K643,0)</f>
        <v>0.82976104620414459</v>
      </c>
      <c r="N643" s="10">
        <v>396.23</v>
      </c>
      <c r="O643" s="2">
        <v>166</v>
      </c>
      <c r="P643" s="10">
        <f t="shared" ref="P643:P706" si="241">+IFERROR(I643/N643,0)</f>
        <v>0.49213840446205487</v>
      </c>
      <c r="Q643" s="9">
        <f t="shared" ref="Q643:Q706" si="242">+IFERROR(L643/N643,0)</f>
        <v>17.422406178229814</v>
      </c>
      <c r="R643" s="9">
        <f t="shared" ref="R643:R706" si="243">IFERROR(L643/I643,0)</f>
        <v>35.401435897435896</v>
      </c>
      <c r="S643" s="11">
        <f t="shared" ref="S643:S706" si="244">+IFERROR(I643/O643,0)</f>
        <v>1.1746987951807228</v>
      </c>
      <c r="T643" s="11">
        <f t="shared" ref="T643:T706" si="245">+IFERROR(I643/G643,0)</f>
        <v>0.13374485596707819</v>
      </c>
      <c r="U643" s="12">
        <v>0.52100000000000002</v>
      </c>
    </row>
    <row r="644" spans="1:21" outlineLevel="2" x14ac:dyDescent="0.25">
      <c r="A644" s="2" t="str">
        <f ca="1">LOOKUP(B644,'Time Frame'!$E$4:$E$9,'Time Frame'!$D$4:$D$9)</f>
        <v>6 Months</v>
      </c>
      <c r="B644" s="2">
        <f t="shared" ca="1" si="237"/>
        <v>186</v>
      </c>
      <c r="C644" s="6">
        <f t="shared" ca="1" si="238"/>
        <v>45569</v>
      </c>
      <c r="D644" s="6">
        <v>45383</v>
      </c>
      <c r="E644" s="2" t="s">
        <v>78</v>
      </c>
      <c r="F644" s="2" t="s">
        <v>52</v>
      </c>
      <c r="G644" s="3">
        <v>1516</v>
      </c>
      <c r="H644" s="3">
        <v>211.29</v>
      </c>
      <c r="I644" s="2">
        <v>194</v>
      </c>
      <c r="J644" s="11">
        <f t="shared" si="239"/>
        <v>0.91816934071655076</v>
      </c>
      <c r="K644" s="9">
        <v>8451.6</v>
      </c>
      <c r="L644" s="9">
        <v>7459.05</v>
      </c>
      <c r="M644" s="11">
        <f t="shared" si="240"/>
        <v>0.88256069856595198</v>
      </c>
      <c r="N644" s="10">
        <v>372.98</v>
      </c>
      <c r="O644" s="2">
        <v>257</v>
      </c>
      <c r="P644" s="10">
        <f t="shared" si="241"/>
        <v>0.52013512788889482</v>
      </c>
      <c r="Q644" s="9">
        <f t="shared" si="242"/>
        <v>19.998525390101346</v>
      </c>
      <c r="R644" s="9">
        <f t="shared" si="243"/>
        <v>38.448711340206188</v>
      </c>
      <c r="S644" s="11">
        <f t="shared" si="244"/>
        <v>0.75486381322957197</v>
      </c>
      <c r="T644" s="11">
        <f t="shared" si="245"/>
        <v>0.12796833773087071</v>
      </c>
      <c r="U644" s="12">
        <v>0.64700000000000002</v>
      </c>
    </row>
    <row r="645" spans="1:21" outlineLevel="2" x14ac:dyDescent="0.25">
      <c r="A645" s="2" t="str">
        <f ca="1">LOOKUP(B645,'Time Frame'!$E$4:$E$9,'Time Frame'!$D$4:$D$9)</f>
        <v>6 Months</v>
      </c>
      <c r="B645" s="2">
        <f t="shared" ca="1" si="237"/>
        <v>186</v>
      </c>
      <c r="C645" s="6">
        <f t="shared" ca="1" si="238"/>
        <v>45569</v>
      </c>
      <c r="D645" s="6">
        <v>45383</v>
      </c>
      <c r="E645" s="2" t="s">
        <v>78</v>
      </c>
      <c r="F645" s="2" t="s">
        <v>52</v>
      </c>
      <c r="G645" s="3">
        <v>1799</v>
      </c>
      <c r="H645" s="3">
        <v>224.73999999999998</v>
      </c>
      <c r="I645" s="2">
        <v>221</v>
      </c>
      <c r="J645" s="11">
        <f t="shared" si="239"/>
        <v>0.98335854765506814</v>
      </c>
      <c r="K645" s="9">
        <v>8989.5999999999985</v>
      </c>
      <c r="L645" s="9">
        <v>10031.93</v>
      </c>
      <c r="M645" s="11">
        <f t="shared" si="240"/>
        <v>1.1159484292960757</v>
      </c>
      <c r="N645" s="10">
        <v>411.48</v>
      </c>
      <c r="O645" s="2">
        <v>221</v>
      </c>
      <c r="P645" s="10">
        <f t="shared" si="241"/>
        <v>0.53708564207251874</v>
      </c>
      <c r="Q645" s="9">
        <f t="shared" si="242"/>
        <v>24.380115679984446</v>
      </c>
      <c r="R645" s="9">
        <f t="shared" si="243"/>
        <v>45.393348416289591</v>
      </c>
      <c r="S645" s="11">
        <f t="shared" si="244"/>
        <v>1</v>
      </c>
      <c r="T645" s="11">
        <f t="shared" si="245"/>
        <v>0.12284602556976097</v>
      </c>
      <c r="U645" s="12">
        <v>0.54</v>
      </c>
    </row>
    <row r="646" spans="1:21" outlineLevel="2" x14ac:dyDescent="0.25">
      <c r="A646" s="2" t="str">
        <f ca="1">LOOKUP(B646,'Time Frame'!$E$4:$E$9,'Time Frame'!$D$4:$D$9)</f>
        <v>6 Months</v>
      </c>
      <c r="B646" s="2">
        <f t="shared" ca="1" si="237"/>
        <v>186</v>
      </c>
      <c r="C646" s="6">
        <f t="shared" ca="1" si="238"/>
        <v>45569</v>
      </c>
      <c r="D646" s="6">
        <v>45383</v>
      </c>
      <c r="E646" s="2" t="s">
        <v>78</v>
      </c>
      <c r="F646" s="2" t="s">
        <v>52</v>
      </c>
      <c r="G646" s="3">
        <v>1600</v>
      </c>
      <c r="H646" s="3">
        <v>215.56999999999996</v>
      </c>
      <c r="I646" s="2">
        <v>168</v>
      </c>
      <c r="J646" s="11">
        <f t="shared" si="239"/>
        <v>0.77932922020689344</v>
      </c>
      <c r="K646" s="9">
        <v>8622.7999999999993</v>
      </c>
      <c r="L646" s="9">
        <v>7367.04</v>
      </c>
      <c r="M646" s="11">
        <f t="shared" si="240"/>
        <v>0.85436749083824282</v>
      </c>
      <c r="N646" s="10">
        <v>371.47</v>
      </c>
      <c r="O646" s="2">
        <v>159</v>
      </c>
      <c r="P646" s="10">
        <f t="shared" si="241"/>
        <v>0.45225724823000507</v>
      </c>
      <c r="Q646" s="9">
        <f t="shared" si="242"/>
        <v>19.83212641666891</v>
      </c>
      <c r="R646" s="9">
        <f t="shared" si="243"/>
        <v>43.851428571428571</v>
      </c>
      <c r="S646" s="11">
        <f t="shared" si="244"/>
        <v>1.0566037735849056</v>
      </c>
      <c r="T646" s="11">
        <f t="shared" si="245"/>
        <v>0.105</v>
      </c>
      <c r="U646" s="12">
        <v>0.56799999999999995</v>
      </c>
    </row>
    <row r="647" spans="1:21" outlineLevel="2" x14ac:dyDescent="0.25">
      <c r="A647" s="2" t="str">
        <f ca="1">LOOKUP(B647,'Time Frame'!$E$4:$E$9,'Time Frame'!$D$4:$D$9)</f>
        <v>6 Months</v>
      </c>
      <c r="B647" s="2">
        <f t="shared" ca="1" si="237"/>
        <v>186</v>
      </c>
      <c r="C647" s="6">
        <f t="shared" ca="1" si="238"/>
        <v>45569</v>
      </c>
      <c r="D647" s="6">
        <v>45383</v>
      </c>
      <c r="E647" s="2" t="s">
        <v>78</v>
      </c>
      <c r="F647" s="2" t="s">
        <v>52</v>
      </c>
      <c r="G647" s="3">
        <v>1760</v>
      </c>
      <c r="H647" s="3">
        <v>193.06999999999996</v>
      </c>
      <c r="I647" s="2">
        <v>166</v>
      </c>
      <c r="J647" s="11">
        <f t="shared" si="239"/>
        <v>0.85979178536282197</v>
      </c>
      <c r="K647" s="9">
        <v>7722.7999999999984</v>
      </c>
      <c r="L647" s="9">
        <v>6287.7</v>
      </c>
      <c r="M647" s="11">
        <f t="shared" si="240"/>
        <v>0.81417361578702041</v>
      </c>
      <c r="N647" s="10">
        <v>385.78</v>
      </c>
      <c r="O647" s="2">
        <v>278</v>
      </c>
      <c r="P647" s="10">
        <f t="shared" si="241"/>
        <v>0.43029706050080357</v>
      </c>
      <c r="Q647" s="9">
        <f t="shared" si="242"/>
        <v>16.298667634403028</v>
      </c>
      <c r="R647" s="9">
        <f t="shared" si="243"/>
        <v>37.877710843373492</v>
      </c>
      <c r="S647" s="11">
        <f t="shared" si="244"/>
        <v>0.59712230215827333</v>
      </c>
      <c r="T647" s="11">
        <f t="shared" si="245"/>
        <v>9.4318181818181815E-2</v>
      </c>
      <c r="U647" s="12">
        <v>0.50700000000000001</v>
      </c>
    </row>
    <row r="648" spans="1:21" outlineLevel="2" x14ac:dyDescent="0.25">
      <c r="A648" s="2" t="str">
        <f ca="1">LOOKUP(B648,'Time Frame'!$E$4:$E$9,'Time Frame'!$D$4:$D$9)</f>
        <v>6 Months</v>
      </c>
      <c r="B648" s="2">
        <f t="shared" ca="1" si="237"/>
        <v>186</v>
      </c>
      <c r="C648" s="6">
        <f t="shared" ca="1" si="238"/>
        <v>45569</v>
      </c>
      <c r="D648" s="6">
        <v>45383</v>
      </c>
      <c r="E648" s="2" t="s">
        <v>78</v>
      </c>
      <c r="F648" s="2" t="s">
        <v>52</v>
      </c>
      <c r="G648" s="3">
        <v>2082</v>
      </c>
      <c r="H648" s="3">
        <v>295.08</v>
      </c>
      <c r="I648" s="2">
        <v>225</v>
      </c>
      <c r="J648" s="11">
        <f t="shared" si="239"/>
        <v>0.76250508336722245</v>
      </c>
      <c r="K648" s="9">
        <v>11803.199999999999</v>
      </c>
      <c r="L648" s="9">
        <v>7342.86</v>
      </c>
      <c r="M648" s="11">
        <f t="shared" si="240"/>
        <v>0.622107564050427</v>
      </c>
      <c r="N648" s="10">
        <v>478.1</v>
      </c>
      <c r="O648" s="2">
        <v>352</v>
      </c>
      <c r="P648" s="10">
        <f t="shared" si="241"/>
        <v>0.47061284250156871</v>
      </c>
      <c r="Q648" s="9">
        <f t="shared" si="242"/>
        <v>15.358418740849194</v>
      </c>
      <c r="R648" s="9">
        <f t="shared" si="243"/>
        <v>32.634933333333329</v>
      </c>
      <c r="S648" s="11">
        <f t="shared" si="244"/>
        <v>0.63920454545454541</v>
      </c>
      <c r="T648" s="11">
        <f t="shared" si="245"/>
        <v>0.10806916426512968</v>
      </c>
      <c r="U648" s="12">
        <v>0.57699999999999996</v>
      </c>
    </row>
    <row r="649" spans="1:21" outlineLevel="2" x14ac:dyDescent="0.25">
      <c r="A649" s="2" t="str">
        <f ca="1">LOOKUP(B649,'Time Frame'!$E$4:$E$9,'Time Frame'!$D$4:$D$9)</f>
        <v>6 Months</v>
      </c>
      <c r="B649" s="2">
        <f t="shared" ca="1" si="237"/>
        <v>186</v>
      </c>
      <c r="C649" s="6">
        <f t="shared" ca="1" si="238"/>
        <v>45569</v>
      </c>
      <c r="D649" s="6">
        <v>45383</v>
      </c>
      <c r="E649" s="2" t="s">
        <v>78</v>
      </c>
      <c r="F649" s="2" t="s">
        <v>52</v>
      </c>
      <c r="G649" s="3">
        <v>1424</v>
      </c>
      <c r="H649" s="3">
        <v>191.53999999999996</v>
      </c>
      <c r="I649" s="2">
        <v>166</v>
      </c>
      <c r="J649" s="11">
        <f t="shared" si="239"/>
        <v>0.86665970554453398</v>
      </c>
      <c r="K649" s="9">
        <v>7661.5999999999985</v>
      </c>
      <c r="L649" s="9">
        <v>5271.15</v>
      </c>
      <c r="M649" s="11">
        <f t="shared" si="240"/>
        <v>0.68799597995196837</v>
      </c>
      <c r="N649" s="10">
        <v>340.4</v>
      </c>
      <c r="O649" s="2">
        <v>225</v>
      </c>
      <c r="P649" s="10">
        <f t="shared" si="241"/>
        <v>0.48766157461809639</v>
      </c>
      <c r="Q649" s="9">
        <f t="shared" si="242"/>
        <v>15.485164512338425</v>
      </c>
      <c r="R649" s="9">
        <f t="shared" si="243"/>
        <v>31.753915662650599</v>
      </c>
      <c r="S649" s="11">
        <f t="shared" si="244"/>
        <v>0.73777777777777775</v>
      </c>
      <c r="T649" s="11">
        <f t="shared" si="245"/>
        <v>0.11657303370786516</v>
      </c>
      <c r="U649" s="12">
        <v>0.59199999999999997</v>
      </c>
    </row>
    <row r="650" spans="1:21" outlineLevel="2" x14ac:dyDescent="0.25">
      <c r="A650" s="2" t="str">
        <f ca="1">LOOKUP(B650,'Time Frame'!$E$4:$E$9,'Time Frame'!$D$4:$D$9)</f>
        <v>6 Months</v>
      </c>
      <c r="B650" s="2">
        <f t="shared" ca="1" si="237"/>
        <v>186</v>
      </c>
      <c r="C650" s="6">
        <f t="shared" ca="1" si="238"/>
        <v>45569</v>
      </c>
      <c r="D650" s="6">
        <v>45383</v>
      </c>
      <c r="E650" s="2" t="s">
        <v>78</v>
      </c>
      <c r="F650" s="2" t="s">
        <v>52</v>
      </c>
      <c r="G650" s="3">
        <v>1682</v>
      </c>
      <c r="H650" s="3">
        <v>214.77</v>
      </c>
      <c r="I650" s="2">
        <v>189</v>
      </c>
      <c r="J650" s="11">
        <f t="shared" si="239"/>
        <v>0.88001117474507606</v>
      </c>
      <c r="K650" s="9">
        <v>8590.8000000000011</v>
      </c>
      <c r="L650" s="9">
        <v>5771.53</v>
      </c>
      <c r="M650" s="11">
        <f t="shared" si="240"/>
        <v>0.67182683801275767</v>
      </c>
      <c r="N650" s="10">
        <v>347.95</v>
      </c>
      <c r="O650" s="2">
        <v>290</v>
      </c>
      <c r="P650" s="10">
        <f t="shared" si="241"/>
        <v>0.54318149159361984</v>
      </c>
      <c r="Q650" s="9">
        <f t="shared" si="242"/>
        <v>16.587239545911768</v>
      </c>
      <c r="R650" s="9">
        <f t="shared" si="243"/>
        <v>30.537195767195765</v>
      </c>
      <c r="S650" s="11">
        <f t="shared" si="244"/>
        <v>0.65172413793103445</v>
      </c>
      <c r="T650" s="11">
        <f t="shared" si="245"/>
        <v>0.11236623067776456</v>
      </c>
      <c r="U650" s="12">
        <v>0.56399999999999995</v>
      </c>
    </row>
    <row r="651" spans="1:21" outlineLevel="2" x14ac:dyDescent="0.25">
      <c r="A651" s="2" t="str">
        <f ca="1">LOOKUP(B651,'Time Frame'!$E$4:$E$9,'Time Frame'!$D$4:$D$9)</f>
        <v>6 Months</v>
      </c>
      <c r="B651" s="2">
        <f t="shared" ca="1" si="237"/>
        <v>186</v>
      </c>
      <c r="C651" s="6">
        <f t="shared" ca="1" si="238"/>
        <v>45569</v>
      </c>
      <c r="D651" s="6">
        <v>45383</v>
      </c>
      <c r="E651" s="2" t="s">
        <v>78</v>
      </c>
      <c r="F651" s="2" t="s">
        <v>52</v>
      </c>
      <c r="G651" s="3">
        <v>2339</v>
      </c>
      <c r="H651" s="3">
        <v>305.69</v>
      </c>
      <c r="I651" s="2">
        <v>361</v>
      </c>
      <c r="J651" s="11">
        <f t="shared" si="239"/>
        <v>1.1809349340835487</v>
      </c>
      <c r="K651" s="9">
        <v>12227.6</v>
      </c>
      <c r="L651" s="9">
        <v>20623.78</v>
      </c>
      <c r="M651" s="11">
        <f t="shared" si="240"/>
        <v>1.6866580522751806</v>
      </c>
      <c r="N651" s="10">
        <v>555.87</v>
      </c>
      <c r="O651" s="2">
        <v>410</v>
      </c>
      <c r="P651" s="10">
        <f t="shared" si="241"/>
        <v>0.64943242124957279</v>
      </c>
      <c r="Q651" s="9">
        <f t="shared" si="242"/>
        <v>37.101804378721638</v>
      </c>
      <c r="R651" s="9">
        <f t="shared" si="243"/>
        <v>57.129584487534622</v>
      </c>
      <c r="S651" s="11">
        <f t="shared" si="244"/>
        <v>0.88048780487804879</v>
      </c>
      <c r="T651" s="11">
        <f t="shared" si="245"/>
        <v>0.15433946130825138</v>
      </c>
      <c r="U651" s="12">
        <v>0.60799999999999998</v>
      </c>
    </row>
    <row r="652" spans="1:21" outlineLevel="2" x14ac:dyDescent="0.25">
      <c r="A652" s="2" t="str">
        <f ca="1">LOOKUP(B652,'Time Frame'!$E$4:$E$9,'Time Frame'!$D$4:$D$9)</f>
        <v>6 Months</v>
      </c>
      <c r="B652" s="2">
        <f t="shared" ca="1" si="237"/>
        <v>186</v>
      </c>
      <c r="C652" s="6">
        <f t="shared" ca="1" si="238"/>
        <v>45569</v>
      </c>
      <c r="D652" s="6">
        <v>45383</v>
      </c>
      <c r="E652" s="2" t="s">
        <v>78</v>
      </c>
      <c r="F652" s="2" t="s">
        <v>52</v>
      </c>
      <c r="G652" s="3">
        <v>2136</v>
      </c>
      <c r="H652" s="3">
        <v>264.59999999999991</v>
      </c>
      <c r="I652" s="2">
        <v>303</v>
      </c>
      <c r="J652" s="11">
        <f t="shared" si="239"/>
        <v>1.1451247165532883</v>
      </c>
      <c r="K652" s="9">
        <v>10583.999999999996</v>
      </c>
      <c r="L652" s="9">
        <v>12664.85</v>
      </c>
      <c r="M652" s="11">
        <f t="shared" si="240"/>
        <v>1.1966033635676496</v>
      </c>
      <c r="N652" s="10">
        <v>884.7</v>
      </c>
      <c r="O652" s="2">
        <v>303</v>
      </c>
      <c r="P652" s="10">
        <f t="shared" si="241"/>
        <v>0.34248897931502204</v>
      </c>
      <c r="Q652" s="9">
        <f t="shared" si="242"/>
        <v>14.315417655702499</v>
      </c>
      <c r="R652" s="9">
        <f t="shared" si="243"/>
        <v>41.79818481848185</v>
      </c>
      <c r="S652" s="11">
        <f t="shared" si="244"/>
        <v>1</v>
      </c>
      <c r="T652" s="11">
        <f t="shared" si="245"/>
        <v>0.14185393258426968</v>
      </c>
      <c r="U652" s="12">
        <v>0.64200000000000002</v>
      </c>
    </row>
    <row r="653" spans="1:21" outlineLevel="2" x14ac:dyDescent="0.25">
      <c r="A653" s="2" t="str">
        <f ca="1">LOOKUP(B653,'Time Frame'!$E$4:$E$9,'Time Frame'!$D$4:$D$9)</f>
        <v>6 Months</v>
      </c>
      <c r="B653" s="2">
        <f t="shared" ca="1" si="237"/>
        <v>186</v>
      </c>
      <c r="C653" s="6">
        <f t="shared" ca="1" si="238"/>
        <v>45569</v>
      </c>
      <c r="D653" s="6">
        <v>45383</v>
      </c>
      <c r="E653" s="2" t="s">
        <v>78</v>
      </c>
      <c r="F653" s="2" t="s">
        <v>52</v>
      </c>
      <c r="G653" s="3">
        <v>2379</v>
      </c>
      <c r="H653" s="3">
        <v>260.57</v>
      </c>
      <c r="I653" s="2">
        <v>318</v>
      </c>
      <c r="J653" s="11">
        <f t="shared" si="239"/>
        <v>1.220401427639406</v>
      </c>
      <c r="K653" s="9">
        <v>10422.799999999999</v>
      </c>
      <c r="L653" s="9">
        <v>14796.23</v>
      </c>
      <c r="M653" s="11">
        <f t="shared" si="240"/>
        <v>1.4196022182139156</v>
      </c>
      <c r="N653" s="10">
        <v>1063.4000000000001</v>
      </c>
      <c r="O653" s="2">
        <v>360</v>
      </c>
      <c r="P653" s="10">
        <f t="shared" si="241"/>
        <v>0.29904081248824521</v>
      </c>
      <c r="Q653" s="9">
        <f t="shared" si="242"/>
        <v>13.914077487304869</v>
      </c>
      <c r="R653" s="9">
        <f t="shared" si="243"/>
        <v>46.529025157232702</v>
      </c>
      <c r="S653" s="11">
        <f t="shared" si="244"/>
        <v>0.8833333333333333</v>
      </c>
      <c r="T653" s="11">
        <f t="shared" si="245"/>
        <v>0.13366960907944514</v>
      </c>
      <c r="U653" s="12">
        <v>0.71499999999999997</v>
      </c>
    </row>
    <row r="654" spans="1:21" outlineLevel="2" x14ac:dyDescent="0.25">
      <c r="A654" s="2" t="str">
        <f ca="1">LOOKUP(B654,'Time Frame'!$E$4:$E$9,'Time Frame'!$D$4:$D$9)</f>
        <v>6 Months</v>
      </c>
      <c r="B654" s="2">
        <f t="shared" ca="1" si="237"/>
        <v>186</v>
      </c>
      <c r="C654" s="6">
        <f t="shared" ca="1" si="238"/>
        <v>45569</v>
      </c>
      <c r="D654" s="6">
        <v>45383</v>
      </c>
      <c r="E654" s="2" t="s">
        <v>78</v>
      </c>
      <c r="F654" s="2" t="s">
        <v>52</v>
      </c>
      <c r="G654" s="3">
        <v>1099</v>
      </c>
      <c r="H654" s="3">
        <v>102.9</v>
      </c>
      <c r="I654" s="2">
        <v>73</v>
      </c>
      <c r="J654" s="11">
        <f t="shared" si="239"/>
        <v>0.7094266277939747</v>
      </c>
      <c r="K654" s="9">
        <v>4116</v>
      </c>
      <c r="L654" s="9">
        <v>2331.85</v>
      </c>
      <c r="M654" s="11">
        <f t="shared" si="240"/>
        <v>0.56653304178814379</v>
      </c>
      <c r="N654" s="10">
        <v>298.39999999999998</v>
      </c>
      <c r="O654" s="2">
        <v>209</v>
      </c>
      <c r="P654" s="10">
        <f t="shared" si="241"/>
        <v>0.24463806970509386</v>
      </c>
      <c r="Q654" s="9">
        <f t="shared" si="242"/>
        <v>7.8145107238605904</v>
      </c>
      <c r="R654" s="9">
        <f t="shared" si="243"/>
        <v>31.943150684931506</v>
      </c>
      <c r="S654" s="11">
        <f t="shared" si="244"/>
        <v>0.34928229665071769</v>
      </c>
      <c r="T654" s="11">
        <f t="shared" si="245"/>
        <v>6.6424021838034572E-2</v>
      </c>
      <c r="U654" s="12">
        <v>0.38300000000000001</v>
      </c>
    </row>
    <row r="655" spans="1:21" outlineLevel="2" x14ac:dyDescent="0.25">
      <c r="A655" s="2" t="str">
        <f ca="1">LOOKUP(B655,'Time Frame'!$E$4:$E$9,'Time Frame'!$D$4:$D$9)</f>
        <v>6 Months</v>
      </c>
      <c r="B655" s="2">
        <f t="shared" ca="1" si="237"/>
        <v>186</v>
      </c>
      <c r="C655" s="6">
        <f t="shared" ca="1" si="238"/>
        <v>45569</v>
      </c>
      <c r="D655" s="6">
        <v>45383</v>
      </c>
      <c r="E655" s="5" t="s">
        <v>78</v>
      </c>
      <c r="F655" s="2" t="s">
        <v>52</v>
      </c>
      <c r="G655" s="4">
        <v>1152</v>
      </c>
      <c r="H655" s="3">
        <v>158.88000000000002</v>
      </c>
      <c r="I655" s="2">
        <v>181</v>
      </c>
      <c r="J655" s="11">
        <f t="shared" si="239"/>
        <v>1.1392245720040279</v>
      </c>
      <c r="K655" s="9">
        <v>6355.2000000000007</v>
      </c>
      <c r="L655" s="9">
        <v>7109.63</v>
      </c>
      <c r="M655" s="11">
        <f t="shared" si="240"/>
        <v>1.1187106621349445</v>
      </c>
      <c r="N655" s="10">
        <v>303.42</v>
      </c>
      <c r="O655" s="2">
        <v>120</v>
      </c>
      <c r="P655" s="10">
        <f t="shared" si="241"/>
        <v>0.59653285874365558</v>
      </c>
      <c r="Q655" s="9">
        <f t="shared" si="242"/>
        <v>23.431645903368267</v>
      </c>
      <c r="R655" s="9">
        <f t="shared" si="243"/>
        <v>39.27972375690608</v>
      </c>
      <c r="S655" s="11">
        <f t="shared" si="244"/>
        <v>1.5083333333333333</v>
      </c>
      <c r="T655" s="11">
        <f t="shared" si="245"/>
        <v>0.15711805555555555</v>
      </c>
      <c r="U655" s="12">
        <v>0.56399999999999995</v>
      </c>
    </row>
    <row r="656" spans="1:21" outlineLevel="2" x14ac:dyDescent="0.25">
      <c r="A656" s="2" t="str">
        <f ca="1">LOOKUP(B656,'Time Frame'!$E$4:$E$9,'Time Frame'!$D$4:$D$9)</f>
        <v>6 Months</v>
      </c>
      <c r="B656" s="2">
        <f t="shared" ca="1" si="237"/>
        <v>186</v>
      </c>
      <c r="C656" s="6">
        <f t="shared" ca="1" si="238"/>
        <v>45569</v>
      </c>
      <c r="D656" s="6">
        <v>45383</v>
      </c>
      <c r="E656" s="2" t="s">
        <v>78</v>
      </c>
      <c r="F656" s="2" t="s">
        <v>52</v>
      </c>
      <c r="G656" s="3">
        <v>2058</v>
      </c>
      <c r="H656" s="3">
        <v>277.42999999999995</v>
      </c>
      <c r="I656" s="2">
        <v>211</v>
      </c>
      <c r="J656" s="11">
        <f t="shared" si="239"/>
        <v>0.76055221136863371</v>
      </c>
      <c r="K656" s="9">
        <v>11097.199999999997</v>
      </c>
      <c r="L656" s="9">
        <v>6258.65</v>
      </c>
      <c r="M656" s="11">
        <f t="shared" si="240"/>
        <v>0.56398460873013023</v>
      </c>
      <c r="N656" s="10">
        <v>489.38</v>
      </c>
      <c r="O656" s="2">
        <v>344</v>
      </c>
      <c r="P656" s="10">
        <f t="shared" si="241"/>
        <v>0.4311577914912747</v>
      </c>
      <c r="Q656" s="9">
        <f t="shared" si="242"/>
        <v>12.788937022354816</v>
      </c>
      <c r="R656" s="9">
        <f t="shared" si="243"/>
        <v>29.661848341232226</v>
      </c>
      <c r="S656" s="11">
        <f t="shared" si="244"/>
        <v>0.61337209302325579</v>
      </c>
      <c r="T656" s="11">
        <f t="shared" si="245"/>
        <v>0.10252672497570457</v>
      </c>
      <c r="U656" s="12">
        <v>0.57999999999999996</v>
      </c>
    </row>
    <row r="657" spans="1:21" outlineLevel="2" x14ac:dyDescent="0.25">
      <c r="A657" s="2" t="str">
        <f ca="1">LOOKUP(B657,'Time Frame'!$E$4:$E$9,'Time Frame'!$D$4:$D$9)</f>
        <v>6 Months</v>
      </c>
      <c r="B657" s="2">
        <f t="shared" ca="1" si="237"/>
        <v>186</v>
      </c>
      <c r="C657" s="6">
        <f t="shared" ca="1" si="238"/>
        <v>45569</v>
      </c>
      <c r="D657" s="6">
        <v>45383</v>
      </c>
      <c r="E657" s="2" t="s">
        <v>78</v>
      </c>
      <c r="F657" s="2" t="s">
        <v>52</v>
      </c>
      <c r="G657" s="3">
        <v>1291</v>
      </c>
      <c r="H657" s="3">
        <v>162.94999999999999</v>
      </c>
      <c r="I657" s="2">
        <v>132</v>
      </c>
      <c r="J657" s="11">
        <f t="shared" si="239"/>
        <v>0.81006443694384789</v>
      </c>
      <c r="K657" s="9">
        <v>6518</v>
      </c>
      <c r="L657" s="9">
        <v>3118.18</v>
      </c>
      <c r="M657" s="11">
        <f t="shared" si="240"/>
        <v>0.47839521325559986</v>
      </c>
      <c r="N657" s="10">
        <v>318.93</v>
      </c>
      <c r="O657" s="2">
        <v>160</v>
      </c>
      <c r="P657" s="10">
        <f t="shared" si="241"/>
        <v>0.41388392437211924</v>
      </c>
      <c r="Q657" s="9">
        <f t="shared" si="242"/>
        <v>9.7770043583231416</v>
      </c>
      <c r="R657" s="9">
        <f t="shared" si="243"/>
        <v>23.622575757575756</v>
      </c>
      <c r="S657" s="11">
        <f t="shared" si="244"/>
        <v>0.82499999999999996</v>
      </c>
      <c r="T657" s="11">
        <f t="shared" si="245"/>
        <v>0.10224632068164213</v>
      </c>
      <c r="U657" s="12">
        <v>0.60799999999999998</v>
      </c>
    </row>
    <row r="658" spans="1:21" outlineLevel="2" x14ac:dyDescent="0.25">
      <c r="A658" s="2" t="str">
        <f ca="1">LOOKUP(B658,'Time Frame'!$E$4:$E$9,'Time Frame'!$D$4:$D$9)</f>
        <v>6 Months</v>
      </c>
      <c r="B658" s="2">
        <f t="shared" ca="1" si="237"/>
        <v>186</v>
      </c>
      <c r="C658" s="6">
        <f t="shared" ca="1" si="238"/>
        <v>45569</v>
      </c>
      <c r="D658" s="6">
        <v>45383</v>
      </c>
      <c r="E658" s="2" t="s">
        <v>78</v>
      </c>
      <c r="F658" s="2" t="s">
        <v>52</v>
      </c>
      <c r="G658" s="3">
        <v>2057</v>
      </c>
      <c r="H658" s="3">
        <v>242.94</v>
      </c>
      <c r="I658" s="2">
        <v>212</v>
      </c>
      <c r="J658" s="11">
        <f t="shared" si="239"/>
        <v>0.87264345105787433</v>
      </c>
      <c r="K658" s="9">
        <v>9717.6</v>
      </c>
      <c r="L658" s="9">
        <v>6028.8</v>
      </c>
      <c r="M658" s="11">
        <f t="shared" si="240"/>
        <v>0.62040009878982461</v>
      </c>
      <c r="N658" s="10">
        <v>455.08</v>
      </c>
      <c r="O658" s="2">
        <v>309</v>
      </c>
      <c r="P658" s="10">
        <f t="shared" si="241"/>
        <v>0.4658521578623539</v>
      </c>
      <c r="Q658" s="9">
        <f t="shared" si="242"/>
        <v>13.247780610002637</v>
      </c>
      <c r="R658" s="9">
        <f t="shared" si="243"/>
        <v>28.437735849056605</v>
      </c>
      <c r="S658" s="11">
        <f t="shared" si="244"/>
        <v>0.68608414239482196</v>
      </c>
      <c r="T658" s="11">
        <f t="shared" si="245"/>
        <v>0.10306271268838113</v>
      </c>
      <c r="U658" s="12">
        <v>0.57599999999999996</v>
      </c>
    </row>
    <row r="659" spans="1:21" outlineLevel="2" x14ac:dyDescent="0.25">
      <c r="A659" s="2" t="str">
        <f ca="1">LOOKUP(B659,'Time Frame'!$E$4:$E$9,'Time Frame'!$D$4:$D$9)</f>
        <v>6 Months</v>
      </c>
      <c r="B659" s="2">
        <f t="shared" ca="1" si="237"/>
        <v>186</v>
      </c>
      <c r="C659" s="6">
        <f t="shared" ca="1" si="238"/>
        <v>45569</v>
      </c>
      <c r="D659" s="6">
        <v>45383</v>
      </c>
      <c r="E659" s="2" t="s">
        <v>78</v>
      </c>
      <c r="F659" s="2" t="s">
        <v>52</v>
      </c>
      <c r="G659" s="3">
        <v>2555</v>
      </c>
      <c r="H659" s="3">
        <v>275.43</v>
      </c>
      <c r="I659" s="2">
        <v>234</v>
      </c>
      <c r="J659" s="11">
        <f t="shared" si="239"/>
        <v>0.84958065570199326</v>
      </c>
      <c r="K659" s="9">
        <v>11017.2</v>
      </c>
      <c r="L659" s="9">
        <v>9336.25</v>
      </c>
      <c r="M659" s="11">
        <f t="shared" si="240"/>
        <v>0.84742493555531351</v>
      </c>
      <c r="N659" s="10">
        <v>404.25</v>
      </c>
      <c r="O659" s="2">
        <v>382</v>
      </c>
      <c r="P659" s="10">
        <f t="shared" si="241"/>
        <v>0.57884972170686455</v>
      </c>
      <c r="Q659" s="9">
        <f t="shared" si="242"/>
        <v>23.095238095238095</v>
      </c>
      <c r="R659" s="9">
        <f t="shared" si="243"/>
        <v>39.898504273504273</v>
      </c>
      <c r="S659" s="11">
        <f t="shared" si="244"/>
        <v>0.61256544502617805</v>
      </c>
      <c r="T659" s="11">
        <f t="shared" si="245"/>
        <v>9.1585127201565558E-2</v>
      </c>
      <c r="U659" s="12">
        <v>0.63400000000000001</v>
      </c>
    </row>
    <row r="660" spans="1:21" outlineLevel="2" x14ac:dyDescent="0.25">
      <c r="A660" s="2" t="str">
        <f ca="1">LOOKUP(B660,'Time Frame'!$E$4:$E$9,'Time Frame'!$D$4:$D$9)</f>
        <v>6 Months</v>
      </c>
      <c r="B660" s="2">
        <f t="shared" ca="1" si="237"/>
        <v>186</v>
      </c>
      <c r="C660" s="6">
        <f t="shared" ca="1" si="238"/>
        <v>45569</v>
      </c>
      <c r="D660" s="6">
        <v>45383</v>
      </c>
      <c r="E660" s="2" t="s">
        <v>78</v>
      </c>
      <c r="F660" s="2" t="s">
        <v>52</v>
      </c>
      <c r="G660" s="3">
        <v>2694</v>
      </c>
      <c r="H660" s="3">
        <v>347.24999999999994</v>
      </c>
      <c r="I660" s="2">
        <v>353</v>
      </c>
      <c r="J660" s="11">
        <f t="shared" si="239"/>
        <v>1.0165586753059757</v>
      </c>
      <c r="K660" s="9">
        <v>13889.999999999998</v>
      </c>
      <c r="L660" s="9">
        <v>15307.49</v>
      </c>
      <c r="M660" s="11">
        <f t="shared" si="240"/>
        <v>1.1020511159107274</v>
      </c>
      <c r="N660" s="10">
        <v>590.45000000000005</v>
      </c>
      <c r="O660" s="2">
        <v>532</v>
      </c>
      <c r="P660" s="10">
        <f t="shared" si="241"/>
        <v>0.59784909814548226</v>
      </c>
      <c r="Q660" s="9">
        <f t="shared" si="242"/>
        <v>25.925124904733675</v>
      </c>
      <c r="R660" s="9">
        <f t="shared" si="243"/>
        <v>43.363994334277621</v>
      </c>
      <c r="S660" s="11">
        <f t="shared" si="244"/>
        <v>0.6635338345864662</v>
      </c>
      <c r="T660" s="11">
        <f t="shared" si="245"/>
        <v>0.13103192279138828</v>
      </c>
      <c r="U660" s="12">
        <v>0.59499999999999997</v>
      </c>
    </row>
    <row r="661" spans="1:21" outlineLevel="2" x14ac:dyDescent="0.25">
      <c r="A661" s="2" t="str">
        <f ca="1">LOOKUP(B661,'Time Frame'!$E$4:$E$9,'Time Frame'!$D$4:$D$9)</f>
        <v>6 Months</v>
      </c>
      <c r="B661" s="2">
        <f t="shared" ca="1" si="237"/>
        <v>186</v>
      </c>
      <c r="C661" s="6">
        <f t="shared" ca="1" si="238"/>
        <v>45569</v>
      </c>
      <c r="D661" s="6">
        <v>45383</v>
      </c>
      <c r="E661" s="5" t="s">
        <v>78</v>
      </c>
      <c r="F661" s="2" t="s">
        <v>52</v>
      </c>
      <c r="G661" s="4">
        <v>788</v>
      </c>
      <c r="H661" s="3">
        <v>112.28</v>
      </c>
      <c r="I661" s="2">
        <v>75</v>
      </c>
      <c r="J661" s="11">
        <f t="shared" si="239"/>
        <v>0.66797292483078019</v>
      </c>
      <c r="K661" s="9">
        <v>4491.2</v>
      </c>
      <c r="L661" s="9">
        <v>1931.82</v>
      </c>
      <c r="M661" s="11">
        <f t="shared" si="240"/>
        <v>0.4301344852155326</v>
      </c>
      <c r="N661" s="10">
        <v>312.93</v>
      </c>
      <c r="O661" s="2">
        <v>81</v>
      </c>
      <c r="P661" s="10">
        <f t="shared" si="241"/>
        <v>0.2396702137858307</v>
      </c>
      <c r="Q661" s="9">
        <f t="shared" si="242"/>
        <v>6.1733294986099123</v>
      </c>
      <c r="R661" s="9">
        <f t="shared" si="243"/>
        <v>25.7576</v>
      </c>
      <c r="S661" s="11">
        <f t="shared" si="244"/>
        <v>0.92592592592592593</v>
      </c>
      <c r="T661" s="11">
        <f t="shared" si="245"/>
        <v>9.5177664974619283E-2</v>
      </c>
      <c r="U661" s="12">
        <v>0.56299999999999994</v>
      </c>
    </row>
    <row r="662" spans="1:21" outlineLevel="2" x14ac:dyDescent="0.25">
      <c r="A662" s="2" t="str">
        <f ca="1">LOOKUP(B662,'Time Frame'!$E$4:$E$9,'Time Frame'!$D$4:$D$9)</f>
        <v>6 Months</v>
      </c>
      <c r="B662" s="2">
        <f t="shared" ca="1" si="237"/>
        <v>186</v>
      </c>
      <c r="C662" s="6">
        <f t="shared" ca="1" si="238"/>
        <v>45569</v>
      </c>
      <c r="D662" s="6">
        <v>45383</v>
      </c>
      <c r="E662" s="2" t="s">
        <v>78</v>
      </c>
      <c r="F662" s="2" t="s">
        <v>52</v>
      </c>
      <c r="G662" s="3">
        <v>852</v>
      </c>
      <c r="H662" s="3">
        <v>135.19</v>
      </c>
      <c r="I662" s="2">
        <v>77</v>
      </c>
      <c r="J662" s="11">
        <f t="shared" si="239"/>
        <v>0.56956875508543536</v>
      </c>
      <c r="K662" s="9">
        <v>5407.6</v>
      </c>
      <c r="L662" s="9">
        <v>2762.09</v>
      </c>
      <c r="M662" s="11">
        <f t="shared" si="240"/>
        <v>0.51077927361491238</v>
      </c>
      <c r="N662" s="10">
        <v>293.73</v>
      </c>
      <c r="O662" s="2">
        <v>128</v>
      </c>
      <c r="P662" s="10">
        <f t="shared" si="241"/>
        <v>0.26214550777925305</v>
      </c>
      <c r="Q662" s="9">
        <f t="shared" si="242"/>
        <v>9.4034998127532088</v>
      </c>
      <c r="R662" s="9">
        <f t="shared" si="243"/>
        <v>35.871298701298706</v>
      </c>
      <c r="S662" s="11">
        <f t="shared" si="244"/>
        <v>0.6015625</v>
      </c>
      <c r="T662" s="11">
        <f t="shared" si="245"/>
        <v>9.0375586854460094E-2</v>
      </c>
      <c r="U662" s="12">
        <v>0.65600000000000003</v>
      </c>
    </row>
    <row r="663" spans="1:21" outlineLevel="2" x14ac:dyDescent="0.25">
      <c r="A663" s="2" t="str">
        <f ca="1">LOOKUP(B663,'Time Frame'!$E$4:$E$9,'Time Frame'!$D$4:$D$9)</f>
        <v>6 Months</v>
      </c>
      <c r="B663" s="2">
        <f t="shared" ca="1" si="237"/>
        <v>186</v>
      </c>
      <c r="C663" s="6">
        <f t="shared" ca="1" si="238"/>
        <v>45569</v>
      </c>
      <c r="D663" s="6">
        <v>45383</v>
      </c>
      <c r="E663" s="2" t="s">
        <v>78</v>
      </c>
      <c r="F663" s="2" t="s">
        <v>52</v>
      </c>
      <c r="G663" s="3">
        <v>1715</v>
      </c>
      <c r="H663" s="3">
        <v>173.73999999999998</v>
      </c>
      <c r="I663" s="2">
        <v>136</v>
      </c>
      <c r="J663" s="11">
        <f t="shared" si="239"/>
        <v>0.78277886497064586</v>
      </c>
      <c r="K663" s="9">
        <v>6949.5999999999995</v>
      </c>
      <c r="L663" s="9">
        <v>4600.7</v>
      </c>
      <c r="M663" s="11">
        <f t="shared" si="240"/>
        <v>0.66200932427765624</v>
      </c>
      <c r="N663" s="10">
        <v>342.22</v>
      </c>
      <c r="O663" s="2">
        <v>246</v>
      </c>
      <c r="P663" s="10">
        <f t="shared" si="241"/>
        <v>0.39740517795570096</v>
      </c>
      <c r="Q663" s="9">
        <f t="shared" si="242"/>
        <v>13.443691192799951</v>
      </c>
      <c r="R663" s="9">
        <f t="shared" si="243"/>
        <v>33.828676470588235</v>
      </c>
      <c r="S663" s="11">
        <f t="shared" si="244"/>
        <v>0.55284552845528456</v>
      </c>
      <c r="T663" s="11">
        <f t="shared" si="245"/>
        <v>7.93002915451895E-2</v>
      </c>
      <c r="U663" s="12">
        <v>0.66200000000000003</v>
      </c>
    </row>
    <row r="664" spans="1:21" outlineLevel="1" x14ac:dyDescent="0.25">
      <c r="A664" s="2" t="str">
        <f ca="1">LOOKUP(B664,'Time Frame'!$E$4:$E$9,'Time Frame'!$D$4:$D$9)</f>
        <v>6 Months</v>
      </c>
      <c r="B664" s="2">
        <f t="shared" ca="1" si="237"/>
        <v>186</v>
      </c>
      <c r="C664" s="6">
        <f t="shared" ca="1" si="238"/>
        <v>45569</v>
      </c>
      <c r="D664" s="6">
        <v>45383</v>
      </c>
      <c r="E664" s="2" t="s">
        <v>78</v>
      </c>
      <c r="F664" s="13" t="s">
        <v>52</v>
      </c>
      <c r="G664" s="3">
        <f t="shared" ref="G664:I664" si="246">SUM(G625:G663)</f>
        <v>67943</v>
      </c>
      <c r="H664" s="3">
        <f t="shared" si="246"/>
        <v>8694.0385714285694</v>
      </c>
      <c r="I664" s="3">
        <f t="shared" si="246"/>
        <v>7870</v>
      </c>
      <c r="J664" s="11">
        <f t="shared" si="239"/>
        <v>0.90521797612715593</v>
      </c>
      <c r="K664" s="9">
        <f t="shared" ref="K664:L664" si="247">SUM(K625:K663)</f>
        <v>347761.54285714281</v>
      </c>
      <c r="L664" s="9">
        <f t="shared" si="247"/>
        <v>305091.92000000004</v>
      </c>
      <c r="M664" s="11">
        <f t="shared" si="240"/>
        <v>0.8773020659312204</v>
      </c>
      <c r="N664" s="10">
        <f t="shared" ref="N664:O664" si="248">SUM(N625:N663)</f>
        <v>16450.22</v>
      </c>
      <c r="O664" s="10">
        <f t="shared" si="248"/>
        <v>10208</v>
      </c>
      <c r="P664" s="10">
        <f t="shared" si="241"/>
        <v>0.47841305465823553</v>
      </c>
      <c r="Q664" s="9">
        <f t="shared" si="242"/>
        <v>18.546373239993144</v>
      </c>
      <c r="R664" s="9">
        <f t="shared" si="243"/>
        <v>38.766444726810676</v>
      </c>
      <c r="S664" s="11">
        <f t="shared" si="244"/>
        <v>0.77096394984326022</v>
      </c>
      <c r="T664" s="11">
        <f t="shared" si="245"/>
        <v>0.11583238891423693</v>
      </c>
      <c r="U664" s="12">
        <v>0.57920512820512804</v>
      </c>
    </row>
    <row r="665" spans="1:21" outlineLevel="2" x14ac:dyDescent="0.25">
      <c r="A665" s="2" t="str">
        <f ca="1">LOOKUP(B665,'Time Frame'!$E$4:$E$9,'Time Frame'!$D$4:$D$9)</f>
        <v>6 Months</v>
      </c>
      <c r="B665" s="2">
        <f t="shared" ca="1" si="237"/>
        <v>186</v>
      </c>
      <c r="C665" s="6">
        <f t="shared" ca="1" si="238"/>
        <v>45569</v>
      </c>
      <c r="D665" s="6">
        <v>45383</v>
      </c>
      <c r="E665" s="2" t="s">
        <v>116</v>
      </c>
      <c r="F665" s="2" t="s">
        <v>35</v>
      </c>
      <c r="G665" s="3">
        <v>970</v>
      </c>
      <c r="H665" s="3">
        <v>140.66666666666666</v>
      </c>
      <c r="I665" s="2">
        <v>121</v>
      </c>
      <c r="J665" s="11">
        <f t="shared" si="239"/>
        <v>0.8601895734597157</v>
      </c>
      <c r="K665" s="9">
        <v>5626.6666666666661</v>
      </c>
      <c r="L665" s="9">
        <v>5138.6899999999996</v>
      </c>
      <c r="M665" s="11">
        <f t="shared" si="240"/>
        <v>0.91327428909952613</v>
      </c>
      <c r="N665" s="10">
        <v>292.89999999999998</v>
      </c>
      <c r="O665" s="2">
        <v>126</v>
      </c>
      <c r="P665" s="10">
        <f t="shared" si="241"/>
        <v>0.4131102765448959</v>
      </c>
      <c r="Q665" s="9">
        <f t="shared" si="242"/>
        <v>17.544178900648685</v>
      </c>
      <c r="R665" s="9">
        <f t="shared" si="243"/>
        <v>42.468512396694209</v>
      </c>
      <c r="S665" s="11">
        <f t="shared" si="244"/>
        <v>0.96031746031746035</v>
      </c>
      <c r="T665" s="11">
        <f t="shared" si="245"/>
        <v>0.12474226804123711</v>
      </c>
      <c r="U665" s="12">
        <v>0.60199999999999998</v>
      </c>
    </row>
    <row r="666" spans="1:21" outlineLevel="2" x14ac:dyDescent="0.25">
      <c r="A666" s="2" t="str">
        <f ca="1">LOOKUP(B666,'Time Frame'!$E$4:$E$9,'Time Frame'!$D$4:$D$9)</f>
        <v>6 Months</v>
      </c>
      <c r="B666" s="2">
        <f t="shared" ca="1" si="237"/>
        <v>186</v>
      </c>
      <c r="C666" s="6">
        <f t="shared" ca="1" si="238"/>
        <v>45569</v>
      </c>
      <c r="D666" s="6">
        <v>45383</v>
      </c>
      <c r="E666" s="2" t="s">
        <v>116</v>
      </c>
      <c r="F666" s="2" t="s">
        <v>35</v>
      </c>
      <c r="G666" s="3">
        <v>1777</v>
      </c>
      <c r="H666" s="3">
        <v>207.30666666666667</v>
      </c>
      <c r="I666" s="2">
        <v>110</v>
      </c>
      <c r="J666" s="11">
        <f t="shared" si="239"/>
        <v>0.53061487007975305</v>
      </c>
      <c r="K666" s="9">
        <v>8292.2666666666664</v>
      </c>
      <c r="L666" s="9">
        <v>3139.25</v>
      </c>
      <c r="M666" s="11">
        <f t="shared" si="240"/>
        <v>0.37857562065860562</v>
      </c>
      <c r="N666" s="10">
        <v>294.68</v>
      </c>
      <c r="O666" s="2">
        <v>120</v>
      </c>
      <c r="P666" s="10">
        <f t="shared" si="241"/>
        <v>0.37328627663906611</v>
      </c>
      <c r="Q666" s="9">
        <f t="shared" si="242"/>
        <v>10.653081308538075</v>
      </c>
      <c r="R666" s="9">
        <f t="shared" si="243"/>
        <v>28.538636363636364</v>
      </c>
      <c r="S666" s="11">
        <f t="shared" si="244"/>
        <v>0.91666666666666663</v>
      </c>
      <c r="T666" s="11">
        <f t="shared" si="245"/>
        <v>6.1902082160945414E-2</v>
      </c>
      <c r="U666" s="12">
        <v>0.61499999999999999</v>
      </c>
    </row>
    <row r="667" spans="1:21" outlineLevel="2" x14ac:dyDescent="0.25">
      <c r="A667" s="2" t="str">
        <f ca="1">LOOKUP(B667,'Time Frame'!$E$4:$E$9,'Time Frame'!$D$4:$D$9)</f>
        <v>6 Months</v>
      </c>
      <c r="B667" s="2">
        <f t="shared" ca="1" si="237"/>
        <v>186</v>
      </c>
      <c r="C667" s="6">
        <f t="shared" ca="1" si="238"/>
        <v>45569</v>
      </c>
      <c r="D667" s="6">
        <v>45383</v>
      </c>
      <c r="E667" s="2" t="s">
        <v>116</v>
      </c>
      <c r="F667" s="2" t="s">
        <v>35</v>
      </c>
      <c r="G667" s="3">
        <v>1222</v>
      </c>
      <c r="H667" s="3">
        <v>154.76</v>
      </c>
      <c r="I667" s="2">
        <v>127</v>
      </c>
      <c r="J667" s="11">
        <f t="shared" si="239"/>
        <v>0.82062548462134921</v>
      </c>
      <c r="K667" s="9">
        <v>6190.4</v>
      </c>
      <c r="L667" s="9">
        <v>6540.54</v>
      </c>
      <c r="M667" s="11">
        <f t="shared" si="240"/>
        <v>1.0565617730679764</v>
      </c>
      <c r="N667" s="10">
        <v>318.3</v>
      </c>
      <c r="O667" s="2">
        <v>107</v>
      </c>
      <c r="P667" s="10">
        <f t="shared" si="241"/>
        <v>0.39899465912661009</v>
      </c>
      <c r="Q667" s="9">
        <f t="shared" si="242"/>
        <v>20.548350612629594</v>
      </c>
      <c r="R667" s="9">
        <f t="shared" si="243"/>
        <v>51.500314960629922</v>
      </c>
      <c r="S667" s="11">
        <f t="shared" si="244"/>
        <v>1.1869158878504673</v>
      </c>
      <c r="T667" s="11">
        <f t="shared" si="245"/>
        <v>0.1039279869067103</v>
      </c>
      <c r="U667" s="12">
        <v>0.57499999999999996</v>
      </c>
    </row>
    <row r="668" spans="1:21" outlineLevel="2" x14ac:dyDescent="0.25">
      <c r="A668" s="2" t="str">
        <f ca="1">LOOKUP(B668,'Time Frame'!$E$4:$E$9,'Time Frame'!$D$4:$D$9)</f>
        <v>6 Months</v>
      </c>
      <c r="B668" s="2">
        <f t="shared" ca="1" si="237"/>
        <v>186</v>
      </c>
      <c r="C668" s="6">
        <f t="shared" ca="1" si="238"/>
        <v>45569</v>
      </c>
      <c r="D668" s="6">
        <v>45383</v>
      </c>
      <c r="E668" s="2" t="s">
        <v>116</v>
      </c>
      <c r="F668" s="2" t="s">
        <v>35</v>
      </c>
      <c r="G668" s="3">
        <v>1893</v>
      </c>
      <c r="H668" s="3">
        <v>240.00000000000003</v>
      </c>
      <c r="I668" s="2">
        <v>158</v>
      </c>
      <c r="J668" s="11">
        <f t="shared" si="239"/>
        <v>0.65833333333333321</v>
      </c>
      <c r="K668" s="9">
        <v>9600.0000000000018</v>
      </c>
      <c r="L668" s="9">
        <v>8712.73</v>
      </c>
      <c r="M668" s="11">
        <f t="shared" si="240"/>
        <v>0.9075760416666665</v>
      </c>
      <c r="N668" s="10">
        <v>353.12</v>
      </c>
      <c r="O668" s="2">
        <v>122</v>
      </c>
      <c r="P668" s="10">
        <f t="shared" si="241"/>
        <v>0.44743996375169914</v>
      </c>
      <c r="Q668" s="9">
        <f t="shared" si="242"/>
        <v>24.673567059356593</v>
      </c>
      <c r="R668" s="9">
        <f t="shared" si="243"/>
        <v>55.14386075949367</v>
      </c>
      <c r="S668" s="11">
        <f t="shared" si="244"/>
        <v>1.2950819672131149</v>
      </c>
      <c r="T668" s="11">
        <f t="shared" si="245"/>
        <v>8.3465398837823557E-2</v>
      </c>
      <c r="U668" s="12">
        <v>0.63200000000000001</v>
      </c>
    </row>
    <row r="669" spans="1:21" outlineLevel="2" x14ac:dyDescent="0.25">
      <c r="A669" s="2" t="str">
        <f ca="1">LOOKUP(B669,'Time Frame'!$E$4:$E$9,'Time Frame'!$D$4:$D$9)</f>
        <v>6 Months</v>
      </c>
      <c r="B669" s="2">
        <f t="shared" ca="1" si="237"/>
        <v>186</v>
      </c>
      <c r="C669" s="6">
        <f t="shared" ca="1" si="238"/>
        <v>45569</v>
      </c>
      <c r="D669" s="6">
        <v>45383</v>
      </c>
      <c r="E669" s="5" t="s">
        <v>116</v>
      </c>
      <c r="F669" s="2" t="s">
        <v>35</v>
      </c>
      <c r="G669" s="4">
        <v>590</v>
      </c>
      <c r="H669" s="3">
        <v>86.1</v>
      </c>
      <c r="I669" s="2">
        <v>91</v>
      </c>
      <c r="J669" s="11">
        <f t="shared" si="239"/>
        <v>1.056910569105691</v>
      </c>
      <c r="K669" s="9">
        <v>3444</v>
      </c>
      <c r="L669" s="9">
        <v>3705.18</v>
      </c>
      <c r="M669" s="11">
        <f t="shared" si="240"/>
        <v>1.0758362369337979</v>
      </c>
      <c r="N669" s="10">
        <v>312.83</v>
      </c>
      <c r="O669" s="2">
        <v>82</v>
      </c>
      <c r="P669" s="10">
        <f t="shared" si="241"/>
        <v>0.29089281718505261</v>
      </c>
      <c r="Q669" s="9">
        <f t="shared" si="242"/>
        <v>11.844068663491353</v>
      </c>
      <c r="R669" s="9">
        <f t="shared" si="243"/>
        <v>40.716263736263734</v>
      </c>
      <c r="S669" s="11">
        <f t="shared" si="244"/>
        <v>1.1097560975609757</v>
      </c>
      <c r="T669" s="11">
        <f t="shared" si="245"/>
        <v>0.15423728813559323</v>
      </c>
      <c r="U669" s="12">
        <v>0.61299999999999999</v>
      </c>
    </row>
    <row r="670" spans="1:21" outlineLevel="2" x14ac:dyDescent="0.25">
      <c r="A670" s="2" t="str">
        <f ca="1">LOOKUP(B670,'Time Frame'!$E$4:$E$9,'Time Frame'!$D$4:$D$9)</f>
        <v>6 Months</v>
      </c>
      <c r="B670" s="2">
        <f t="shared" ca="1" si="237"/>
        <v>186</v>
      </c>
      <c r="C670" s="6">
        <f t="shared" ca="1" si="238"/>
        <v>45569</v>
      </c>
      <c r="D670" s="6">
        <v>45383</v>
      </c>
      <c r="E670" s="2" t="s">
        <v>116</v>
      </c>
      <c r="F670" s="2" t="s">
        <v>35</v>
      </c>
      <c r="G670" s="3">
        <v>1344</v>
      </c>
      <c r="H670" s="3">
        <v>178.94999999999996</v>
      </c>
      <c r="I670" s="2">
        <v>226</v>
      </c>
      <c r="J670" s="11">
        <f t="shared" si="239"/>
        <v>1.262922604079352</v>
      </c>
      <c r="K670" s="9">
        <v>7157.9999999999982</v>
      </c>
      <c r="L670" s="9">
        <v>6145.26</v>
      </c>
      <c r="M670" s="11">
        <f t="shared" si="240"/>
        <v>0.85851634534786281</v>
      </c>
      <c r="N670" s="10">
        <v>633.77</v>
      </c>
      <c r="O670" s="2">
        <v>376</v>
      </c>
      <c r="P670" s="10">
        <f t="shared" si="241"/>
        <v>0.3565962415387286</v>
      </c>
      <c r="Q670" s="9">
        <f t="shared" si="242"/>
        <v>9.6963567224702967</v>
      </c>
      <c r="R670" s="9">
        <f t="shared" si="243"/>
        <v>27.19141592920354</v>
      </c>
      <c r="S670" s="11">
        <f t="shared" si="244"/>
        <v>0.60106382978723405</v>
      </c>
      <c r="T670" s="11">
        <f t="shared" si="245"/>
        <v>0.16815476190476192</v>
      </c>
      <c r="U670" s="12">
        <v>0.56110000000000004</v>
      </c>
    </row>
    <row r="671" spans="1:21" outlineLevel="2" x14ac:dyDescent="0.25">
      <c r="A671" s="2" t="str">
        <f ca="1">LOOKUP(B671,'Time Frame'!$E$4:$E$9,'Time Frame'!$D$4:$D$9)</f>
        <v>6 Months</v>
      </c>
      <c r="B671" s="2">
        <f t="shared" ca="1" si="237"/>
        <v>186</v>
      </c>
      <c r="C671" s="6">
        <f t="shared" ca="1" si="238"/>
        <v>45569</v>
      </c>
      <c r="D671" s="6">
        <v>45383</v>
      </c>
      <c r="E671" s="2" t="s">
        <v>116</v>
      </c>
      <c r="F671" s="2" t="s">
        <v>35</v>
      </c>
      <c r="G671" s="3">
        <v>896</v>
      </c>
      <c r="H671" s="3">
        <v>109.03999999999998</v>
      </c>
      <c r="I671" s="2">
        <v>151</v>
      </c>
      <c r="J671" s="11">
        <f t="shared" si="239"/>
        <v>1.3848129126925901</v>
      </c>
      <c r="K671" s="9">
        <v>4361.5999999999995</v>
      </c>
      <c r="L671" s="9">
        <v>6313.5</v>
      </c>
      <c r="M671" s="11">
        <f t="shared" si="240"/>
        <v>1.4475192589875276</v>
      </c>
      <c r="N671" s="10">
        <v>322.73</v>
      </c>
      <c r="O671" s="2">
        <v>182</v>
      </c>
      <c r="P671" s="10">
        <f t="shared" si="241"/>
        <v>0.4678833699996901</v>
      </c>
      <c r="Q671" s="9">
        <f t="shared" si="242"/>
        <v>19.562792427106249</v>
      </c>
      <c r="R671" s="9">
        <f t="shared" si="243"/>
        <v>41.811258278145694</v>
      </c>
      <c r="S671" s="11">
        <f t="shared" si="244"/>
        <v>0.82967032967032972</v>
      </c>
      <c r="T671" s="11">
        <f t="shared" si="245"/>
        <v>0.16852678571428573</v>
      </c>
      <c r="U671" s="12">
        <v>0.52800000000000002</v>
      </c>
    </row>
    <row r="672" spans="1:21" outlineLevel="2" x14ac:dyDescent="0.25">
      <c r="A672" s="2" t="str">
        <f ca="1">LOOKUP(B672,'Time Frame'!$E$4:$E$9,'Time Frame'!$D$4:$D$9)</f>
        <v>6 Months</v>
      </c>
      <c r="B672" s="2">
        <f t="shared" ca="1" si="237"/>
        <v>186</v>
      </c>
      <c r="C672" s="6">
        <f t="shared" ca="1" si="238"/>
        <v>45569</v>
      </c>
      <c r="D672" s="6">
        <v>45383</v>
      </c>
      <c r="E672" s="2" t="s">
        <v>116</v>
      </c>
      <c r="F672" s="2" t="s">
        <v>35</v>
      </c>
      <c r="G672" s="3">
        <v>1134</v>
      </c>
      <c r="H672" s="3">
        <v>183.81333333333333</v>
      </c>
      <c r="I672" s="2">
        <v>220</v>
      </c>
      <c r="J672" s="11">
        <f t="shared" si="239"/>
        <v>1.1968663861888873</v>
      </c>
      <c r="K672" s="9">
        <v>7352.5333333333328</v>
      </c>
      <c r="L672" s="9">
        <v>6724.74</v>
      </c>
      <c r="M672" s="11">
        <f t="shared" si="240"/>
        <v>0.91461537066589293</v>
      </c>
      <c r="N672" s="10">
        <v>408.6</v>
      </c>
      <c r="O672" s="2">
        <v>299</v>
      </c>
      <c r="P672" s="10">
        <f t="shared" si="241"/>
        <v>0.53842388644150752</v>
      </c>
      <c r="Q672" s="9">
        <f t="shared" si="242"/>
        <v>16.458002936857561</v>
      </c>
      <c r="R672" s="9">
        <f t="shared" si="243"/>
        <v>30.567</v>
      </c>
      <c r="S672" s="11">
        <f t="shared" si="244"/>
        <v>0.73578595317725748</v>
      </c>
      <c r="T672" s="11">
        <f t="shared" si="245"/>
        <v>0.19400352733686066</v>
      </c>
      <c r="U672" s="12">
        <v>0.629</v>
      </c>
    </row>
    <row r="673" spans="1:21" outlineLevel="2" x14ac:dyDescent="0.25">
      <c r="A673" s="2" t="str">
        <f ca="1">LOOKUP(B673,'Time Frame'!$E$4:$E$9,'Time Frame'!$D$4:$D$9)</f>
        <v>6 Months</v>
      </c>
      <c r="B673" s="2">
        <f t="shared" ca="1" si="237"/>
        <v>186</v>
      </c>
      <c r="C673" s="6">
        <f t="shared" ca="1" si="238"/>
        <v>45569</v>
      </c>
      <c r="D673" s="6">
        <v>45383</v>
      </c>
      <c r="E673" s="2" t="s">
        <v>116</v>
      </c>
      <c r="F673" s="2" t="s">
        <v>35</v>
      </c>
      <c r="G673" s="3">
        <v>1082</v>
      </c>
      <c r="H673" s="3">
        <v>168.74666666666664</v>
      </c>
      <c r="I673" s="2">
        <v>151</v>
      </c>
      <c r="J673" s="11">
        <f t="shared" si="239"/>
        <v>0.89483249051833136</v>
      </c>
      <c r="K673" s="9">
        <v>6749.8666666666659</v>
      </c>
      <c r="L673" s="9">
        <v>5037.25</v>
      </c>
      <c r="M673" s="11">
        <f t="shared" si="240"/>
        <v>0.74627400047408354</v>
      </c>
      <c r="N673" s="10">
        <v>309.38</v>
      </c>
      <c r="O673" s="2">
        <v>216</v>
      </c>
      <c r="P673" s="10">
        <f t="shared" si="241"/>
        <v>0.48807292003361563</v>
      </c>
      <c r="Q673" s="9">
        <f t="shared" si="242"/>
        <v>16.281757062512121</v>
      </c>
      <c r="R673" s="9">
        <f t="shared" si="243"/>
        <v>33.359271523178805</v>
      </c>
      <c r="S673" s="11">
        <f t="shared" si="244"/>
        <v>0.69907407407407407</v>
      </c>
      <c r="T673" s="11">
        <f t="shared" si="245"/>
        <v>0.13955637707948243</v>
      </c>
      <c r="U673" s="12">
        <v>0.53700000000000003</v>
      </c>
    </row>
    <row r="674" spans="1:21" outlineLevel="1" x14ac:dyDescent="0.25">
      <c r="A674" s="2" t="str">
        <f ca="1">LOOKUP(B674,'Time Frame'!$E$4:$E$9,'Time Frame'!$D$4:$D$9)</f>
        <v>6 Months</v>
      </c>
      <c r="B674" s="2">
        <f t="shared" ca="1" si="237"/>
        <v>186</v>
      </c>
      <c r="C674" s="6">
        <f t="shared" ca="1" si="238"/>
        <v>45569</v>
      </c>
      <c r="D674" s="6">
        <v>45383</v>
      </c>
      <c r="E674" s="2" t="s">
        <v>116</v>
      </c>
      <c r="F674" s="13" t="s">
        <v>35</v>
      </c>
      <c r="G674" s="3">
        <f t="shared" ref="G674:I674" si="249">SUM(G665:G673)</f>
        <v>10908</v>
      </c>
      <c r="H674" s="3">
        <f t="shared" si="249"/>
        <v>1469.3833333333332</v>
      </c>
      <c r="I674" s="3">
        <f t="shared" si="249"/>
        <v>1355</v>
      </c>
      <c r="J674" s="11">
        <f t="shared" si="239"/>
        <v>0.9221555527829135</v>
      </c>
      <c r="K674" s="9">
        <f t="shared" ref="K674:L674" si="250">SUM(K665:K673)</f>
        <v>58775.333333333336</v>
      </c>
      <c r="L674" s="9">
        <f t="shared" si="250"/>
        <v>51457.14</v>
      </c>
      <c r="M674" s="11">
        <f t="shared" si="240"/>
        <v>0.87548869707246801</v>
      </c>
      <c r="N674" s="10">
        <f t="shared" ref="N674:O674" si="251">SUM(N665:N673)</f>
        <v>3246.31</v>
      </c>
      <c r="O674" s="10">
        <f t="shared" si="251"/>
        <v>1630</v>
      </c>
      <c r="P674" s="10">
        <f t="shared" si="241"/>
        <v>0.4173969830361241</v>
      </c>
      <c r="Q674" s="9">
        <f t="shared" si="242"/>
        <v>15.850963093481521</v>
      </c>
      <c r="R674" s="9">
        <f t="shared" si="243"/>
        <v>37.975749077490775</v>
      </c>
      <c r="S674" s="11">
        <f t="shared" si="244"/>
        <v>0.83128834355828218</v>
      </c>
      <c r="T674" s="11">
        <f t="shared" si="245"/>
        <v>0.12422075540887421</v>
      </c>
      <c r="U674" s="12">
        <v>0.58801111111111115</v>
      </c>
    </row>
    <row r="675" spans="1:21" outlineLevel="2" x14ac:dyDescent="0.25">
      <c r="A675" s="2" t="str">
        <f ca="1">LOOKUP(B675,'Time Frame'!$E$4:$E$9,'Time Frame'!$D$4:$D$9)</f>
        <v>6 Months</v>
      </c>
      <c r="B675" s="2">
        <f t="shared" ca="1" si="237"/>
        <v>186</v>
      </c>
      <c r="C675" s="6">
        <f t="shared" ca="1" si="238"/>
        <v>45569</v>
      </c>
      <c r="D675" s="6">
        <v>45383</v>
      </c>
      <c r="E675" s="5" t="s">
        <v>165</v>
      </c>
      <c r="F675" s="2" t="s">
        <v>35</v>
      </c>
      <c r="G675" s="4">
        <v>1387</v>
      </c>
      <c r="H675" s="3">
        <v>187.94833333333332</v>
      </c>
      <c r="I675" s="2">
        <v>143</v>
      </c>
      <c r="J675" s="11">
        <f t="shared" si="239"/>
        <v>0.76084739600422102</v>
      </c>
      <c r="K675" s="9">
        <v>7048.0625</v>
      </c>
      <c r="L675" s="9">
        <v>4358.5600000000004</v>
      </c>
      <c r="M675" s="11">
        <f t="shared" si="240"/>
        <v>0.61840541283508776</v>
      </c>
      <c r="N675" s="10">
        <v>397</v>
      </c>
      <c r="O675" s="2">
        <v>223</v>
      </c>
      <c r="P675" s="10">
        <f t="shared" si="241"/>
        <v>0.3602015113350126</v>
      </c>
      <c r="Q675" s="9">
        <f t="shared" si="242"/>
        <v>10.978740554156172</v>
      </c>
      <c r="R675" s="9">
        <f t="shared" si="243"/>
        <v>30.479440559440562</v>
      </c>
      <c r="S675" s="11">
        <f t="shared" si="244"/>
        <v>0.64125560538116588</v>
      </c>
      <c r="T675" s="11">
        <f t="shared" si="245"/>
        <v>0.10310021629416005</v>
      </c>
      <c r="U675" s="12">
        <v>0.628</v>
      </c>
    </row>
    <row r="676" spans="1:21" outlineLevel="2" x14ac:dyDescent="0.25">
      <c r="A676" s="2" t="str">
        <f ca="1">LOOKUP(B676,'Time Frame'!$E$4:$E$9,'Time Frame'!$D$4:$D$9)</f>
        <v>6 Months</v>
      </c>
      <c r="B676" s="2">
        <f t="shared" ca="1" si="237"/>
        <v>186</v>
      </c>
      <c r="C676" s="6">
        <f t="shared" ca="1" si="238"/>
        <v>45569</v>
      </c>
      <c r="D676" s="6">
        <v>45383</v>
      </c>
      <c r="E676" s="5" t="s">
        <v>165</v>
      </c>
      <c r="F676" s="2" t="s">
        <v>35</v>
      </c>
      <c r="G676" s="4">
        <v>1899</v>
      </c>
      <c r="H676" s="3">
        <v>291.14166666666665</v>
      </c>
      <c r="I676" s="2">
        <v>249</v>
      </c>
      <c r="J676" s="11">
        <f t="shared" si="239"/>
        <v>0.85525374245069696</v>
      </c>
      <c r="K676" s="9">
        <v>10917.8125</v>
      </c>
      <c r="L676" s="9">
        <v>8982.67</v>
      </c>
      <c r="M676" s="11">
        <f t="shared" si="240"/>
        <v>0.8227536422703724</v>
      </c>
      <c r="N676" s="10">
        <v>487.35</v>
      </c>
      <c r="O676" s="2">
        <v>420</v>
      </c>
      <c r="P676" s="10">
        <f t="shared" si="241"/>
        <v>0.51092643890427825</v>
      </c>
      <c r="Q676" s="9">
        <f t="shared" si="242"/>
        <v>18.431661023904791</v>
      </c>
      <c r="R676" s="9">
        <f t="shared" si="243"/>
        <v>36.074979919678718</v>
      </c>
      <c r="S676" s="11">
        <f t="shared" si="244"/>
        <v>0.59285714285714286</v>
      </c>
      <c r="T676" s="11">
        <f t="shared" si="245"/>
        <v>0.13112164296998421</v>
      </c>
      <c r="U676" s="12">
        <v>0.65100000000000002</v>
      </c>
    </row>
    <row r="677" spans="1:21" outlineLevel="2" x14ac:dyDescent="0.25">
      <c r="A677" s="2" t="str">
        <f ca="1">LOOKUP(B677,'Time Frame'!$E$4:$E$9,'Time Frame'!$D$4:$D$9)</f>
        <v>6 Months</v>
      </c>
      <c r="B677" s="2">
        <f t="shared" ca="1" si="237"/>
        <v>186</v>
      </c>
      <c r="C677" s="6">
        <f t="shared" ca="1" si="238"/>
        <v>45569</v>
      </c>
      <c r="D677" s="6">
        <v>45383</v>
      </c>
      <c r="E677" s="5" t="s">
        <v>165</v>
      </c>
      <c r="F677" s="2" t="s">
        <v>35</v>
      </c>
      <c r="G677" s="4">
        <v>1450</v>
      </c>
      <c r="H677" s="3">
        <v>166.74999999999997</v>
      </c>
      <c r="I677" s="2">
        <v>113</v>
      </c>
      <c r="J677" s="11">
        <f t="shared" si="239"/>
        <v>0.67766116941529242</v>
      </c>
      <c r="K677" s="9">
        <v>6253.1249999999991</v>
      </c>
      <c r="L677" s="9">
        <v>3371.18</v>
      </c>
      <c r="M677" s="11">
        <f t="shared" si="240"/>
        <v>0.53911924037981018</v>
      </c>
      <c r="N677" s="10">
        <v>439.22</v>
      </c>
      <c r="O677" s="2">
        <v>237</v>
      </c>
      <c r="P677" s="10">
        <f t="shared" si="241"/>
        <v>0.25727425891352851</v>
      </c>
      <c r="Q677" s="9">
        <f t="shared" si="242"/>
        <v>7.6753790810983098</v>
      </c>
      <c r="R677" s="9">
        <f t="shared" si="243"/>
        <v>29.833451327433625</v>
      </c>
      <c r="S677" s="11">
        <f t="shared" si="244"/>
        <v>0.47679324894514769</v>
      </c>
      <c r="T677" s="11">
        <f t="shared" si="245"/>
        <v>7.7931034482758621E-2</v>
      </c>
      <c r="U677" s="12">
        <v>0.64900000000000002</v>
      </c>
    </row>
    <row r="678" spans="1:21" outlineLevel="2" x14ac:dyDescent="0.25">
      <c r="A678" s="2" t="str">
        <f ca="1">LOOKUP(B678,'Time Frame'!$E$4:$E$9,'Time Frame'!$D$4:$D$9)</f>
        <v>6 Months</v>
      </c>
      <c r="B678" s="2">
        <f t="shared" ca="1" si="237"/>
        <v>186</v>
      </c>
      <c r="C678" s="6">
        <f t="shared" ca="1" si="238"/>
        <v>45569</v>
      </c>
      <c r="D678" s="6">
        <v>45383</v>
      </c>
      <c r="E678" s="5" t="s">
        <v>165</v>
      </c>
      <c r="F678" s="2" t="s">
        <v>35</v>
      </c>
      <c r="G678" s="4">
        <v>1048</v>
      </c>
      <c r="H678" s="3">
        <v>126.30833333333334</v>
      </c>
      <c r="I678" s="2">
        <v>78</v>
      </c>
      <c r="J678" s="11">
        <f t="shared" si="239"/>
        <v>0.61753645180444672</v>
      </c>
      <c r="K678" s="9">
        <v>4736.5625</v>
      </c>
      <c r="L678" s="9">
        <v>2407.92</v>
      </c>
      <c r="M678" s="11">
        <f t="shared" si="240"/>
        <v>0.5083686745398166</v>
      </c>
      <c r="N678" s="10">
        <v>278.85000000000002</v>
      </c>
      <c r="O678" s="2">
        <v>183</v>
      </c>
      <c r="P678" s="10">
        <f t="shared" si="241"/>
        <v>0.27972027972027969</v>
      </c>
      <c r="Q678" s="9">
        <f t="shared" si="242"/>
        <v>8.6351802044109736</v>
      </c>
      <c r="R678" s="9">
        <f t="shared" si="243"/>
        <v>30.870769230769231</v>
      </c>
      <c r="S678" s="11">
        <f t="shared" si="244"/>
        <v>0.42622950819672129</v>
      </c>
      <c r="T678" s="11">
        <f t="shared" si="245"/>
        <v>7.4427480916030533E-2</v>
      </c>
      <c r="U678" s="12">
        <v>0.68400000000000005</v>
      </c>
    </row>
    <row r="679" spans="1:21" outlineLevel="2" x14ac:dyDescent="0.25">
      <c r="A679" s="2" t="str">
        <f ca="1">LOOKUP(B679,'Time Frame'!$E$4:$E$9,'Time Frame'!$D$4:$D$9)</f>
        <v>6 Months</v>
      </c>
      <c r="B679" s="2">
        <f t="shared" ca="1" si="237"/>
        <v>186</v>
      </c>
      <c r="C679" s="6">
        <f t="shared" ca="1" si="238"/>
        <v>45569</v>
      </c>
      <c r="D679" s="6">
        <v>45383</v>
      </c>
      <c r="E679" s="5" t="s">
        <v>165</v>
      </c>
      <c r="F679" s="2" t="s">
        <v>35</v>
      </c>
      <c r="G679" s="4">
        <v>1359</v>
      </c>
      <c r="H679" s="3">
        <v>199.41</v>
      </c>
      <c r="I679" s="2">
        <v>161</v>
      </c>
      <c r="J679" s="11">
        <f t="shared" si="239"/>
        <v>0.8073817762399077</v>
      </c>
      <c r="K679" s="9">
        <v>7477.875</v>
      </c>
      <c r="L679" s="9">
        <v>7087.14</v>
      </c>
      <c r="M679" s="11">
        <f t="shared" si="240"/>
        <v>0.94774785617571844</v>
      </c>
      <c r="N679" s="10">
        <v>327.72</v>
      </c>
      <c r="O679" s="2">
        <v>254</v>
      </c>
      <c r="P679" s="10">
        <f t="shared" si="241"/>
        <v>0.49127303795923344</v>
      </c>
      <c r="Q679" s="9">
        <f t="shared" si="242"/>
        <v>21.625595020139141</v>
      </c>
      <c r="R679" s="9">
        <f t="shared" si="243"/>
        <v>44.019503105590061</v>
      </c>
      <c r="S679" s="11">
        <f t="shared" si="244"/>
        <v>0.63385826771653542</v>
      </c>
      <c r="T679" s="11">
        <f t="shared" si="245"/>
        <v>0.11846946284032377</v>
      </c>
      <c r="U679" s="12">
        <v>0.72599999999999998</v>
      </c>
    </row>
    <row r="680" spans="1:21" outlineLevel="2" x14ac:dyDescent="0.25">
      <c r="A680" s="2" t="str">
        <f ca="1">LOOKUP(B680,'Time Frame'!$E$4:$E$9,'Time Frame'!$D$4:$D$9)</f>
        <v>6 Months</v>
      </c>
      <c r="B680" s="2">
        <f t="shared" ca="1" si="237"/>
        <v>186</v>
      </c>
      <c r="C680" s="6">
        <f t="shared" ca="1" si="238"/>
        <v>45569</v>
      </c>
      <c r="D680" s="6">
        <v>45383</v>
      </c>
      <c r="E680" s="5" t="s">
        <v>165</v>
      </c>
      <c r="F680" s="2" t="s">
        <v>35</v>
      </c>
      <c r="G680" s="4">
        <v>2520</v>
      </c>
      <c r="H680" s="3">
        <v>319.54666666666668</v>
      </c>
      <c r="I680" s="2">
        <v>195</v>
      </c>
      <c r="J680" s="11">
        <f t="shared" si="239"/>
        <v>0.61023950596678622</v>
      </c>
      <c r="K680" s="9">
        <v>11983</v>
      </c>
      <c r="L680" s="9">
        <v>5935.44</v>
      </c>
      <c r="M680" s="11">
        <f t="shared" si="240"/>
        <v>0.49532170574981221</v>
      </c>
      <c r="N680" s="10">
        <v>591.67999999999995</v>
      </c>
      <c r="O680" s="2">
        <v>327</v>
      </c>
      <c r="P680" s="10">
        <f t="shared" si="241"/>
        <v>0.3295700378583018</v>
      </c>
      <c r="Q680" s="9">
        <f t="shared" si="242"/>
        <v>10.031503515413737</v>
      </c>
      <c r="R680" s="9">
        <f t="shared" si="243"/>
        <v>30.438153846153845</v>
      </c>
      <c r="S680" s="11">
        <f t="shared" si="244"/>
        <v>0.59633027522935778</v>
      </c>
      <c r="T680" s="11">
        <f t="shared" si="245"/>
        <v>7.7380952380952384E-2</v>
      </c>
      <c r="U680" s="12">
        <v>0.63300000000000001</v>
      </c>
    </row>
    <row r="681" spans="1:21" outlineLevel="2" x14ac:dyDescent="0.25">
      <c r="A681" s="2" t="str">
        <f ca="1">LOOKUP(B681,'Time Frame'!$E$4:$E$9,'Time Frame'!$D$4:$D$9)</f>
        <v>6 Months</v>
      </c>
      <c r="B681" s="2">
        <f t="shared" ca="1" si="237"/>
        <v>186</v>
      </c>
      <c r="C681" s="6">
        <f t="shared" ca="1" si="238"/>
        <v>45569</v>
      </c>
      <c r="D681" s="6">
        <v>45383</v>
      </c>
      <c r="E681" s="5" t="s">
        <v>165</v>
      </c>
      <c r="F681" s="2" t="s">
        <v>35</v>
      </c>
      <c r="G681" s="4">
        <v>1226</v>
      </c>
      <c r="H681" s="3">
        <v>197.8</v>
      </c>
      <c r="I681" s="2">
        <v>98</v>
      </c>
      <c r="J681" s="11">
        <f t="shared" si="239"/>
        <v>0.49544994944388271</v>
      </c>
      <c r="K681" s="9">
        <v>7417.5</v>
      </c>
      <c r="L681" s="9">
        <v>3616.83</v>
      </c>
      <c r="M681" s="11">
        <f t="shared" si="240"/>
        <v>0.48760768452982811</v>
      </c>
      <c r="N681" s="10">
        <v>389.68</v>
      </c>
      <c r="O681" s="2">
        <v>105</v>
      </c>
      <c r="P681" s="10">
        <f t="shared" si="241"/>
        <v>0.25148840073906797</v>
      </c>
      <c r="Q681" s="9">
        <f t="shared" si="242"/>
        <v>9.2815386984192152</v>
      </c>
      <c r="R681" s="9">
        <f t="shared" si="243"/>
        <v>36.90642857142857</v>
      </c>
      <c r="S681" s="11">
        <f t="shared" si="244"/>
        <v>0.93333333333333335</v>
      </c>
      <c r="T681" s="11">
        <f t="shared" si="245"/>
        <v>7.9934747145187598E-2</v>
      </c>
      <c r="U681" s="12">
        <v>0.64800000000000002</v>
      </c>
    </row>
    <row r="682" spans="1:21" outlineLevel="2" x14ac:dyDescent="0.25">
      <c r="A682" s="2" t="str">
        <f ca="1">LOOKUP(B682,'Time Frame'!$E$4:$E$9,'Time Frame'!$D$4:$D$9)</f>
        <v>6 Months</v>
      </c>
      <c r="B682" s="2">
        <f t="shared" ca="1" si="237"/>
        <v>186</v>
      </c>
      <c r="C682" s="6">
        <f t="shared" ca="1" si="238"/>
        <v>45569</v>
      </c>
      <c r="D682" s="6">
        <v>45383</v>
      </c>
      <c r="E682" s="5" t="s">
        <v>165</v>
      </c>
      <c r="F682" s="2" t="s">
        <v>35</v>
      </c>
      <c r="G682" s="4">
        <v>1356</v>
      </c>
      <c r="H682" s="3">
        <v>298.96166666666659</v>
      </c>
      <c r="I682" s="2">
        <v>118</v>
      </c>
      <c r="J682" s="11">
        <f t="shared" si="239"/>
        <v>0.3946994319227104</v>
      </c>
      <c r="K682" s="9">
        <v>11211.062499999996</v>
      </c>
      <c r="L682" s="9">
        <v>1080.74</v>
      </c>
      <c r="M682" s="11">
        <f t="shared" si="240"/>
        <v>9.6399426905344643E-2</v>
      </c>
      <c r="N682" s="10">
        <v>347.72</v>
      </c>
      <c r="O682" s="2">
        <v>156</v>
      </c>
      <c r="P682" s="10">
        <f t="shared" si="241"/>
        <v>0.33935350281835958</v>
      </c>
      <c r="Q682" s="9">
        <f t="shared" si="242"/>
        <v>3.1080754630162195</v>
      </c>
      <c r="R682" s="9">
        <f t="shared" si="243"/>
        <v>9.1588135593220343</v>
      </c>
      <c r="S682" s="11">
        <f t="shared" si="244"/>
        <v>0.75641025641025639</v>
      </c>
      <c r="T682" s="11">
        <f t="shared" si="245"/>
        <v>8.7020648967551628E-2</v>
      </c>
      <c r="U682" s="12">
        <v>0.59199999999999997</v>
      </c>
    </row>
    <row r="683" spans="1:21" outlineLevel="2" x14ac:dyDescent="0.25">
      <c r="A683" s="2" t="str">
        <f ca="1">LOOKUP(B683,'Time Frame'!$E$4:$E$9,'Time Frame'!$D$4:$D$9)</f>
        <v>6 Months</v>
      </c>
      <c r="B683" s="2">
        <f t="shared" ca="1" si="237"/>
        <v>186</v>
      </c>
      <c r="C683" s="6">
        <f t="shared" ca="1" si="238"/>
        <v>45569</v>
      </c>
      <c r="D683" s="6">
        <v>45383</v>
      </c>
      <c r="E683" s="5" t="s">
        <v>165</v>
      </c>
      <c r="F683" s="2" t="s">
        <v>35</v>
      </c>
      <c r="G683" s="4">
        <v>1750</v>
      </c>
      <c r="H683" s="3">
        <v>203.20500000000001</v>
      </c>
      <c r="I683" s="2">
        <v>122</v>
      </c>
      <c r="J683" s="11">
        <f t="shared" si="239"/>
        <v>0.60037892768386603</v>
      </c>
      <c r="K683" s="9">
        <v>7620.1875000000009</v>
      </c>
      <c r="L683" s="9">
        <v>3105.33</v>
      </c>
      <c r="M683" s="11">
        <f t="shared" si="240"/>
        <v>0.407513594645801</v>
      </c>
      <c r="N683" s="10">
        <v>613.48</v>
      </c>
      <c r="O683" s="2">
        <v>208</v>
      </c>
      <c r="P683" s="10">
        <f t="shared" si="241"/>
        <v>0.19886548868748777</v>
      </c>
      <c r="Q683" s="9">
        <f t="shared" si="242"/>
        <v>5.0618276064419376</v>
      </c>
      <c r="R683" s="9">
        <f t="shared" si="243"/>
        <v>25.453524590163934</v>
      </c>
      <c r="S683" s="11">
        <f t="shared" si="244"/>
        <v>0.58653846153846156</v>
      </c>
      <c r="T683" s="11">
        <f t="shared" si="245"/>
        <v>6.9714285714285715E-2</v>
      </c>
      <c r="U683" s="12">
        <v>0.68500000000000005</v>
      </c>
    </row>
    <row r="684" spans="1:21" outlineLevel="2" x14ac:dyDescent="0.25">
      <c r="A684" s="2" t="str">
        <f ca="1">LOOKUP(B684,'Time Frame'!$E$4:$E$9,'Time Frame'!$D$4:$D$9)</f>
        <v>6 Months</v>
      </c>
      <c r="B684" s="2">
        <f t="shared" ca="1" si="237"/>
        <v>186</v>
      </c>
      <c r="C684" s="6">
        <f t="shared" ca="1" si="238"/>
        <v>45569</v>
      </c>
      <c r="D684" s="6">
        <v>45383</v>
      </c>
      <c r="E684" s="5" t="s">
        <v>165</v>
      </c>
      <c r="F684" s="2" t="s">
        <v>35</v>
      </c>
      <c r="G684" s="4">
        <v>1194</v>
      </c>
      <c r="H684" s="3">
        <v>174.99166666666667</v>
      </c>
      <c r="I684" s="2">
        <v>102</v>
      </c>
      <c r="J684" s="11">
        <f t="shared" si="239"/>
        <v>0.58288489928091813</v>
      </c>
      <c r="K684" s="9">
        <v>6562.1875</v>
      </c>
      <c r="L684" s="9">
        <v>3883.86</v>
      </c>
      <c r="M684" s="11">
        <f t="shared" si="240"/>
        <v>0.59185446926044094</v>
      </c>
      <c r="N684" s="10">
        <v>331.48</v>
      </c>
      <c r="O684" s="2">
        <v>185</v>
      </c>
      <c r="P684" s="10">
        <f t="shared" si="241"/>
        <v>0.30771087245082657</v>
      </c>
      <c r="Q684" s="9">
        <f t="shared" si="242"/>
        <v>11.716724990949681</v>
      </c>
      <c r="R684" s="9">
        <f t="shared" si="243"/>
        <v>38.077058823529413</v>
      </c>
      <c r="S684" s="11">
        <f t="shared" si="244"/>
        <v>0.55135135135135138</v>
      </c>
      <c r="T684" s="11">
        <f t="shared" si="245"/>
        <v>8.5427135678391955E-2</v>
      </c>
      <c r="U684" s="12">
        <v>0.70699999999999996</v>
      </c>
    </row>
    <row r="685" spans="1:21" outlineLevel="2" x14ac:dyDescent="0.25">
      <c r="A685" s="2" t="str">
        <f ca="1">LOOKUP(B685,'Time Frame'!$E$4:$E$9,'Time Frame'!$D$4:$D$9)</f>
        <v>6 Months</v>
      </c>
      <c r="B685" s="2">
        <f t="shared" ca="1" si="237"/>
        <v>186</v>
      </c>
      <c r="C685" s="6">
        <f t="shared" ca="1" si="238"/>
        <v>45569</v>
      </c>
      <c r="D685" s="6">
        <v>45383</v>
      </c>
      <c r="E685" s="5" t="s">
        <v>165</v>
      </c>
      <c r="F685" s="2" t="s">
        <v>35</v>
      </c>
      <c r="G685" s="4">
        <v>2370</v>
      </c>
      <c r="H685" s="3">
        <v>340.32333333333338</v>
      </c>
      <c r="I685" s="2">
        <v>245</v>
      </c>
      <c r="J685" s="11">
        <f t="shared" si="239"/>
        <v>0.71990362106624084</v>
      </c>
      <c r="K685" s="9">
        <v>12762.125000000002</v>
      </c>
      <c r="L685" s="9">
        <v>5982.6</v>
      </c>
      <c r="M685" s="11">
        <f t="shared" si="240"/>
        <v>0.46877773098132164</v>
      </c>
      <c r="N685" s="10">
        <v>498.92</v>
      </c>
      <c r="O685" s="2">
        <v>384</v>
      </c>
      <c r="P685" s="10">
        <f t="shared" si="241"/>
        <v>0.49106069109276035</v>
      </c>
      <c r="Q685" s="9">
        <f t="shared" si="242"/>
        <v>11.991100777679788</v>
      </c>
      <c r="R685" s="9">
        <f t="shared" si="243"/>
        <v>24.418775510204082</v>
      </c>
      <c r="S685" s="11">
        <f t="shared" si="244"/>
        <v>0.63802083333333337</v>
      </c>
      <c r="T685" s="11">
        <f t="shared" si="245"/>
        <v>0.10337552742616034</v>
      </c>
      <c r="U685" s="12">
        <v>0.625</v>
      </c>
    </row>
    <row r="686" spans="1:21" outlineLevel="2" x14ac:dyDescent="0.25">
      <c r="A686" s="2" t="str">
        <f ca="1">LOOKUP(B686,'Time Frame'!$E$4:$E$9,'Time Frame'!$D$4:$D$9)</f>
        <v>6 Months</v>
      </c>
      <c r="B686" s="2">
        <f t="shared" ca="1" si="237"/>
        <v>186</v>
      </c>
      <c r="C686" s="6">
        <f t="shared" ca="1" si="238"/>
        <v>45569</v>
      </c>
      <c r="D686" s="6">
        <v>45383</v>
      </c>
      <c r="E686" s="5" t="s">
        <v>165</v>
      </c>
      <c r="F686" s="2" t="s">
        <v>35</v>
      </c>
      <c r="G686" s="4">
        <v>1664</v>
      </c>
      <c r="H686" s="3">
        <v>257.52333333333337</v>
      </c>
      <c r="I686" s="2">
        <v>131</v>
      </c>
      <c r="J686" s="11">
        <f t="shared" si="239"/>
        <v>0.50869176903063795</v>
      </c>
      <c r="K686" s="9">
        <v>9657.1250000000018</v>
      </c>
      <c r="L686" s="9">
        <v>4047.89</v>
      </c>
      <c r="M686" s="11">
        <f t="shared" si="240"/>
        <v>0.41916098217637227</v>
      </c>
      <c r="N686" s="10">
        <v>470.87</v>
      </c>
      <c r="O686" s="2">
        <v>292</v>
      </c>
      <c r="P686" s="10">
        <f t="shared" si="241"/>
        <v>0.27820842270690421</v>
      </c>
      <c r="Q686" s="9">
        <f t="shared" si="242"/>
        <v>8.596619024359164</v>
      </c>
      <c r="R686" s="9">
        <f t="shared" si="243"/>
        <v>30.899923664122138</v>
      </c>
      <c r="S686" s="11">
        <f t="shared" si="244"/>
        <v>0.44863013698630139</v>
      </c>
      <c r="T686" s="11">
        <f t="shared" si="245"/>
        <v>7.8725961538461536E-2</v>
      </c>
      <c r="U686" s="12">
        <v>0.63900000000000001</v>
      </c>
    </row>
    <row r="687" spans="1:21" outlineLevel="1" x14ac:dyDescent="0.25">
      <c r="A687" s="2" t="str">
        <f ca="1">LOOKUP(B687,'Time Frame'!$E$4:$E$9,'Time Frame'!$D$4:$D$9)</f>
        <v>6 Months</v>
      </c>
      <c r="B687" s="2">
        <f t="shared" ca="1" si="237"/>
        <v>186</v>
      </c>
      <c r="C687" s="6">
        <f t="shared" ca="1" si="238"/>
        <v>45569</v>
      </c>
      <c r="D687" s="6">
        <v>45383</v>
      </c>
      <c r="E687" s="5" t="s">
        <v>165</v>
      </c>
      <c r="F687" s="13" t="s">
        <v>35</v>
      </c>
      <c r="G687" s="4">
        <f t="shared" ref="G687:I687" si="252">SUM(G675:G686)</f>
        <v>19223</v>
      </c>
      <c r="H687" s="3">
        <f t="shared" si="252"/>
        <v>2763.91</v>
      </c>
      <c r="I687" s="3">
        <f t="shared" si="252"/>
        <v>1755</v>
      </c>
      <c r="J687" s="11">
        <f t="shared" si="239"/>
        <v>0.63497002434956284</v>
      </c>
      <c r="K687" s="9">
        <f t="shared" ref="K687:L687" si="253">SUM(K675:K686)</f>
        <v>103646.625</v>
      </c>
      <c r="L687" s="9">
        <f t="shared" si="253"/>
        <v>53860.159999999996</v>
      </c>
      <c r="M687" s="11">
        <f t="shared" si="240"/>
        <v>0.51965184587534807</v>
      </c>
      <c r="N687" s="10">
        <f t="shared" ref="N687:O687" si="254">SUM(N675:N686)</f>
        <v>5173.97</v>
      </c>
      <c r="O687" s="10">
        <f t="shared" si="254"/>
        <v>2974</v>
      </c>
      <c r="P687" s="10">
        <f t="shared" si="241"/>
        <v>0.33919794664445291</v>
      </c>
      <c r="Q687" s="9">
        <f t="shared" si="242"/>
        <v>10.409832295123472</v>
      </c>
      <c r="R687" s="9">
        <f t="shared" si="243"/>
        <v>30.689549857549856</v>
      </c>
      <c r="S687" s="11">
        <f t="shared" si="244"/>
        <v>0.59011432414256892</v>
      </c>
      <c r="T687" s="11">
        <f t="shared" si="245"/>
        <v>9.1296883941112211E-2</v>
      </c>
      <c r="U687" s="12">
        <v>0.6555833333333333</v>
      </c>
    </row>
    <row r="688" spans="1:21" outlineLevel="2" x14ac:dyDescent="0.25">
      <c r="A688" s="2" t="str">
        <f ca="1">LOOKUP(B688,'Time Frame'!$E$4:$E$9,'Time Frame'!$D$4:$D$9)</f>
        <v>6 Months</v>
      </c>
      <c r="B688" s="2">
        <f t="shared" ca="1" si="237"/>
        <v>186</v>
      </c>
      <c r="C688" s="6">
        <f t="shared" ca="1" si="238"/>
        <v>45569</v>
      </c>
      <c r="D688" s="6">
        <v>45383</v>
      </c>
      <c r="E688" s="2" t="s">
        <v>126</v>
      </c>
      <c r="F688" s="2" t="s">
        <v>3</v>
      </c>
      <c r="G688" s="3">
        <v>1572</v>
      </c>
      <c r="H688" s="3">
        <v>199.08999999999997</v>
      </c>
      <c r="I688" s="2">
        <v>195</v>
      </c>
      <c r="J688" s="11">
        <f t="shared" si="239"/>
        <v>0.97945652719875442</v>
      </c>
      <c r="K688" s="9">
        <v>7963.5999999999985</v>
      </c>
      <c r="L688" s="9">
        <v>7293.84</v>
      </c>
      <c r="M688" s="11">
        <f t="shared" si="240"/>
        <v>0.91589733286453379</v>
      </c>
      <c r="N688" s="10">
        <v>501.27</v>
      </c>
      <c r="O688" s="2">
        <v>226</v>
      </c>
      <c r="P688" s="10">
        <f t="shared" si="241"/>
        <v>0.38901190974923694</v>
      </c>
      <c r="Q688" s="9">
        <f t="shared" si="242"/>
        <v>14.550721168232689</v>
      </c>
      <c r="R688" s="9">
        <f t="shared" si="243"/>
        <v>37.40430769230769</v>
      </c>
      <c r="S688" s="11">
        <f t="shared" si="244"/>
        <v>0.86283185840707965</v>
      </c>
      <c r="T688" s="11">
        <f t="shared" si="245"/>
        <v>0.12404580152671756</v>
      </c>
      <c r="U688" s="12">
        <v>0.67300000000000004</v>
      </c>
    </row>
    <row r="689" spans="1:21" outlineLevel="2" x14ac:dyDescent="0.25">
      <c r="A689" s="2" t="str">
        <f ca="1">LOOKUP(B689,'Time Frame'!$E$4:$E$9,'Time Frame'!$D$4:$D$9)</f>
        <v>6 Months</v>
      </c>
      <c r="B689" s="2">
        <f t="shared" ca="1" si="237"/>
        <v>186</v>
      </c>
      <c r="C689" s="6">
        <f t="shared" ca="1" si="238"/>
        <v>45569</v>
      </c>
      <c r="D689" s="6">
        <v>45383</v>
      </c>
      <c r="E689" s="2" t="s">
        <v>126</v>
      </c>
      <c r="F689" s="2" t="s">
        <v>3</v>
      </c>
      <c r="G689" s="3">
        <v>2022</v>
      </c>
      <c r="H689" s="3">
        <v>261.12</v>
      </c>
      <c r="I689" s="2">
        <v>259</v>
      </c>
      <c r="J689" s="11">
        <f t="shared" si="239"/>
        <v>0.99188112745098034</v>
      </c>
      <c r="K689" s="9">
        <v>10444.799999999999</v>
      </c>
      <c r="L689" s="9">
        <v>8780.9500000000007</v>
      </c>
      <c r="M689" s="11">
        <f t="shared" si="240"/>
        <v>0.84070063572303932</v>
      </c>
      <c r="N689" s="10">
        <v>525.08000000000004</v>
      </c>
      <c r="O689" s="2">
        <v>412</v>
      </c>
      <c r="P689" s="10">
        <f t="shared" si="241"/>
        <v>0.49325817018359103</v>
      </c>
      <c r="Q689" s="9">
        <f t="shared" si="242"/>
        <v>16.723070770168356</v>
      </c>
      <c r="R689" s="9">
        <f t="shared" si="243"/>
        <v>33.903281853281854</v>
      </c>
      <c r="S689" s="11">
        <f t="shared" si="244"/>
        <v>0.62864077669902918</v>
      </c>
      <c r="T689" s="11">
        <f t="shared" si="245"/>
        <v>0.12809099901088031</v>
      </c>
      <c r="U689" s="12">
        <v>0.66800000000000004</v>
      </c>
    </row>
    <row r="690" spans="1:21" outlineLevel="2" x14ac:dyDescent="0.25">
      <c r="A690" s="2" t="str">
        <f ca="1">LOOKUP(B690,'Time Frame'!$E$4:$E$9,'Time Frame'!$D$4:$D$9)</f>
        <v>6 Months</v>
      </c>
      <c r="B690" s="2">
        <f t="shared" ca="1" si="237"/>
        <v>186</v>
      </c>
      <c r="C690" s="6">
        <f t="shared" ca="1" si="238"/>
        <v>45569</v>
      </c>
      <c r="D690" s="6">
        <v>45383</v>
      </c>
      <c r="E690" s="2" t="s">
        <v>126</v>
      </c>
      <c r="F690" s="2" t="s">
        <v>3</v>
      </c>
      <c r="G690" s="3">
        <v>1058</v>
      </c>
      <c r="H690" s="3">
        <v>143.01999999999998</v>
      </c>
      <c r="I690" s="2">
        <v>111</v>
      </c>
      <c r="J690" s="11">
        <f t="shared" si="239"/>
        <v>0.77611522863935123</v>
      </c>
      <c r="K690" s="9">
        <v>5720.7999999999993</v>
      </c>
      <c r="L690" s="9">
        <v>3798.46</v>
      </c>
      <c r="M690" s="11">
        <f t="shared" si="240"/>
        <v>0.66397357013005187</v>
      </c>
      <c r="N690" s="10">
        <v>299.7</v>
      </c>
      <c r="O690" s="2">
        <v>102</v>
      </c>
      <c r="P690" s="10">
        <f t="shared" si="241"/>
        <v>0.37037037037037041</v>
      </c>
      <c r="Q690" s="9">
        <f t="shared" si="242"/>
        <v>12.674207540874209</v>
      </c>
      <c r="R690" s="9">
        <f t="shared" si="243"/>
        <v>34.22036036036036</v>
      </c>
      <c r="S690" s="11">
        <f t="shared" si="244"/>
        <v>1.088235294117647</v>
      </c>
      <c r="T690" s="11">
        <f t="shared" si="245"/>
        <v>0.10491493383742911</v>
      </c>
      <c r="U690" s="12">
        <v>0.66200000000000003</v>
      </c>
    </row>
    <row r="691" spans="1:21" outlineLevel="2" x14ac:dyDescent="0.25">
      <c r="A691" s="2" t="str">
        <f ca="1">LOOKUP(B691,'Time Frame'!$E$4:$E$9,'Time Frame'!$D$4:$D$9)</f>
        <v>6 Months</v>
      </c>
      <c r="B691" s="2">
        <f t="shared" ca="1" si="237"/>
        <v>186</v>
      </c>
      <c r="C691" s="6">
        <f t="shared" ca="1" si="238"/>
        <v>45569</v>
      </c>
      <c r="D691" s="6">
        <v>45383</v>
      </c>
      <c r="E691" s="2" t="s">
        <v>126</v>
      </c>
      <c r="F691" s="2" t="s">
        <v>3</v>
      </c>
      <c r="G691" s="3">
        <v>823</v>
      </c>
      <c r="H691" s="3">
        <v>118.86000000000003</v>
      </c>
      <c r="I691" s="2">
        <v>96</v>
      </c>
      <c r="J691" s="11">
        <f t="shared" si="239"/>
        <v>0.80767289247854601</v>
      </c>
      <c r="K691" s="9">
        <v>4754.4000000000015</v>
      </c>
      <c r="L691" s="9">
        <v>4309.93</v>
      </c>
      <c r="M691" s="11">
        <f t="shared" si="240"/>
        <v>0.90651396601043222</v>
      </c>
      <c r="N691" s="10">
        <v>303.43</v>
      </c>
      <c r="O691" s="2">
        <v>100</v>
      </c>
      <c r="P691" s="10">
        <f t="shared" si="241"/>
        <v>0.31638269123026724</v>
      </c>
      <c r="Q691" s="9">
        <f t="shared" si="242"/>
        <v>14.204033879313187</v>
      </c>
      <c r="R691" s="9">
        <f t="shared" si="243"/>
        <v>44.89510416666667</v>
      </c>
      <c r="S691" s="11">
        <f t="shared" si="244"/>
        <v>0.96</v>
      </c>
      <c r="T691" s="11">
        <f t="shared" si="245"/>
        <v>0.1166464155528554</v>
      </c>
      <c r="U691" s="12">
        <v>0.68700000000000006</v>
      </c>
    </row>
    <row r="692" spans="1:21" outlineLevel="2" x14ac:dyDescent="0.25">
      <c r="A692" s="2" t="str">
        <f ca="1">LOOKUP(B692,'Time Frame'!$E$4:$E$9,'Time Frame'!$D$4:$D$9)</f>
        <v>6 Months</v>
      </c>
      <c r="B692" s="2">
        <f t="shared" ca="1" si="237"/>
        <v>186</v>
      </c>
      <c r="C692" s="6">
        <f t="shared" ca="1" si="238"/>
        <v>45569</v>
      </c>
      <c r="D692" s="6">
        <v>45383</v>
      </c>
      <c r="E692" s="2" t="s">
        <v>126</v>
      </c>
      <c r="F692" s="2" t="s">
        <v>3</v>
      </c>
      <c r="G692" s="3">
        <v>3589</v>
      </c>
      <c r="H692" s="3">
        <v>427.75</v>
      </c>
      <c r="I692" s="2">
        <v>450</v>
      </c>
      <c r="J692" s="11">
        <f t="shared" si="239"/>
        <v>1.0520163646990064</v>
      </c>
      <c r="K692" s="9">
        <v>22500</v>
      </c>
      <c r="L692" s="9">
        <v>21053.13</v>
      </c>
      <c r="M692" s="11">
        <f t="shared" si="240"/>
        <v>0.93569466666666667</v>
      </c>
      <c r="N692" s="10">
        <v>628.66999999999996</v>
      </c>
      <c r="O692" s="2">
        <v>804</v>
      </c>
      <c r="P692" s="10">
        <f t="shared" si="241"/>
        <v>0.715796840949942</v>
      </c>
      <c r="Q692" s="9">
        <f t="shared" si="242"/>
        <v>33.488364324685449</v>
      </c>
      <c r="R692" s="9">
        <f t="shared" si="243"/>
        <v>46.784733333333335</v>
      </c>
      <c r="S692" s="11">
        <f t="shared" si="244"/>
        <v>0.55970149253731338</v>
      </c>
      <c r="T692" s="11">
        <f t="shared" si="245"/>
        <v>0.12538311507383673</v>
      </c>
      <c r="U692" s="12">
        <v>0.73799999999999999</v>
      </c>
    </row>
    <row r="693" spans="1:21" outlineLevel="2" x14ac:dyDescent="0.25">
      <c r="A693" s="2" t="str">
        <f ca="1">LOOKUP(B693,'Time Frame'!$E$4:$E$9,'Time Frame'!$D$4:$D$9)</f>
        <v>6 Months</v>
      </c>
      <c r="B693" s="2">
        <f t="shared" ca="1" si="237"/>
        <v>186</v>
      </c>
      <c r="C693" s="6">
        <f t="shared" ca="1" si="238"/>
        <v>45569</v>
      </c>
      <c r="D693" s="6">
        <v>45383</v>
      </c>
      <c r="E693" s="2" t="s">
        <v>126</v>
      </c>
      <c r="F693" s="2" t="s">
        <v>3</v>
      </c>
      <c r="G693" s="3">
        <v>1074</v>
      </c>
      <c r="H693" s="3">
        <v>120.71000000000001</v>
      </c>
      <c r="I693" s="2">
        <v>130</v>
      </c>
      <c r="J693" s="11">
        <f t="shared" si="239"/>
        <v>1.0769613122359374</v>
      </c>
      <c r="K693" s="9">
        <v>4828.4000000000005</v>
      </c>
      <c r="L693" s="9">
        <v>4460.1400000000003</v>
      </c>
      <c r="M693" s="11">
        <f t="shared" si="240"/>
        <v>0.92373042829922947</v>
      </c>
      <c r="N693" s="10">
        <v>312.52</v>
      </c>
      <c r="O693" s="2">
        <v>125</v>
      </c>
      <c r="P693" s="10">
        <f t="shared" si="241"/>
        <v>0.41597337770382697</v>
      </c>
      <c r="Q693" s="9">
        <f t="shared" si="242"/>
        <v>14.271534621784207</v>
      </c>
      <c r="R693" s="9">
        <f t="shared" si="243"/>
        <v>34.308769230769236</v>
      </c>
      <c r="S693" s="11">
        <f t="shared" si="244"/>
        <v>1.04</v>
      </c>
      <c r="T693" s="11">
        <f t="shared" si="245"/>
        <v>0.12104283054003724</v>
      </c>
      <c r="U693" s="12">
        <v>0.66700000000000004</v>
      </c>
    </row>
    <row r="694" spans="1:21" outlineLevel="2" x14ac:dyDescent="0.25">
      <c r="A694" s="2" t="str">
        <f ca="1">LOOKUP(B694,'Time Frame'!$E$4:$E$9,'Time Frame'!$D$4:$D$9)</f>
        <v>6 Months</v>
      </c>
      <c r="B694" s="2">
        <f t="shared" ca="1" si="237"/>
        <v>186</v>
      </c>
      <c r="C694" s="6">
        <f t="shared" ca="1" si="238"/>
        <v>45569</v>
      </c>
      <c r="D694" s="6">
        <v>45383</v>
      </c>
      <c r="E694" s="2" t="s">
        <v>126</v>
      </c>
      <c r="F694" s="2" t="s">
        <v>3</v>
      </c>
      <c r="G694" s="3">
        <v>815</v>
      </c>
      <c r="H694" s="3">
        <v>139.62</v>
      </c>
      <c r="I694" s="2">
        <v>117</v>
      </c>
      <c r="J694" s="11">
        <f t="shared" si="239"/>
        <v>0.83798882681564246</v>
      </c>
      <c r="K694" s="9">
        <v>5584.8</v>
      </c>
      <c r="L694" s="9">
        <v>2338.2399999999998</v>
      </c>
      <c r="M694" s="11">
        <f t="shared" si="240"/>
        <v>0.41867927231055718</v>
      </c>
      <c r="N694" s="10">
        <v>333.08</v>
      </c>
      <c r="O694" s="2">
        <v>84</v>
      </c>
      <c r="P694" s="10">
        <f t="shared" si="241"/>
        <v>0.35126696289179776</v>
      </c>
      <c r="Q694" s="9">
        <f t="shared" si="242"/>
        <v>7.0200552419839077</v>
      </c>
      <c r="R694" s="9">
        <f t="shared" si="243"/>
        <v>19.984957264957263</v>
      </c>
      <c r="S694" s="11">
        <f t="shared" si="244"/>
        <v>1.3928571428571428</v>
      </c>
      <c r="T694" s="11">
        <f t="shared" si="245"/>
        <v>0.14355828220858896</v>
      </c>
      <c r="U694" s="12">
        <v>0.753</v>
      </c>
    </row>
    <row r="695" spans="1:21" outlineLevel="2" x14ac:dyDescent="0.25">
      <c r="A695" s="2" t="str">
        <f ca="1">LOOKUP(B695,'Time Frame'!$E$4:$E$9,'Time Frame'!$D$4:$D$9)</f>
        <v>6 Months</v>
      </c>
      <c r="B695" s="2">
        <f t="shared" ca="1" si="237"/>
        <v>186</v>
      </c>
      <c r="C695" s="6">
        <f t="shared" ca="1" si="238"/>
        <v>45569</v>
      </c>
      <c r="D695" s="6">
        <v>45383</v>
      </c>
      <c r="E695" s="2" t="s">
        <v>126</v>
      </c>
      <c r="F695" s="2" t="s">
        <v>3</v>
      </c>
      <c r="G695" s="3">
        <v>1642</v>
      </c>
      <c r="H695" s="3">
        <v>196.77999999999994</v>
      </c>
      <c r="I695" s="2">
        <v>240</v>
      </c>
      <c r="J695" s="11">
        <f t="shared" si="239"/>
        <v>1.2196361418843382</v>
      </c>
      <c r="K695" s="9">
        <v>7871.199999999998</v>
      </c>
      <c r="L695" s="9">
        <v>10810.56</v>
      </c>
      <c r="M695" s="11">
        <f t="shared" si="240"/>
        <v>1.3734322593759531</v>
      </c>
      <c r="N695" s="10">
        <v>319.37</v>
      </c>
      <c r="O695" s="2">
        <v>237</v>
      </c>
      <c r="P695" s="10">
        <f t="shared" si="241"/>
        <v>0.75147947521683311</v>
      </c>
      <c r="Q695" s="9">
        <f t="shared" si="242"/>
        <v>33.849641481667028</v>
      </c>
      <c r="R695" s="9">
        <f t="shared" si="243"/>
        <v>45.043999999999997</v>
      </c>
      <c r="S695" s="11">
        <f t="shared" si="244"/>
        <v>1.0126582278481013</v>
      </c>
      <c r="T695" s="11">
        <f t="shared" si="245"/>
        <v>0.146163215590743</v>
      </c>
      <c r="U695" s="12">
        <v>0.7</v>
      </c>
    </row>
    <row r="696" spans="1:21" outlineLevel="1" x14ac:dyDescent="0.25">
      <c r="A696" s="2" t="str">
        <f ca="1">LOOKUP(B696,'Time Frame'!$E$4:$E$9,'Time Frame'!$D$4:$D$9)</f>
        <v>6 Months</v>
      </c>
      <c r="B696" s="2">
        <f t="shared" ca="1" si="237"/>
        <v>186</v>
      </c>
      <c r="C696" s="6">
        <f t="shared" ca="1" si="238"/>
        <v>45569</v>
      </c>
      <c r="D696" s="6">
        <v>45383</v>
      </c>
      <c r="E696" s="2" t="s">
        <v>126</v>
      </c>
      <c r="F696" s="13" t="s">
        <v>3</v>
      </c>
      <c r="G696" s="3">
        <f t="shared" ref="G696:I696" si="255">SUM(G688:G695)</f>
        <v>12595</v>
      </c>
      <c r="H696" s="3">
        <f t="shared" si="255"/>
        <v>1606.95</v>
      </c>
      <c r="I696" s="3">
        <f t="shared" si="255"/>
        <v>1598</v>
      </c>
      <c r="J696" s="11">
        <f t="shared" si="239"/>
        <v>0.99443044276424275</v>
      </c>
      <c r="K696" s="9">
        <f t="shared" ref="K696:L696" si="256">SUM(K688:K695)</f>
        <v>69668</v>
      </c>
      <c r="L696" s="9">
        <f t="shared" si="256"/>
        <v>62845.249999999993</v>
      </c>
      <c r="M696" s="11">
        <f t="shared" si="240"/>
        <v>0.90206766377676972</v>
      </c>
      <c r="N696" s="10">
        <f t="shared" ref="N696:O696" si="257">SUM(N688:N695)</f>
        <v>3223.12</v>
      </c>
      <c r="O696" s="10">
        <f t="shared" si="257"/>
        <v>2090</v>
      </c>
      <c r="P696" s="10">
        <f t="shared" si="241"/>
        <v>0.49579289632405871</v>
      </c>
      <c r="Q696" s="9">
        <f t="shared" si="242"/>
        <v>19.498265655638015</v>
      </c>
      <c r="R696" s="9">
        <f t="shared" si="243"/>
        <v>39.327440550688358</v>
      </c>
      <c r="S696" s="11">
        <f t="shared" si="244"/>
        <v>0.76459330143540671</v>
      </c>
      <c r="T696" s="11">
        <f t="shared" si="245"/>
        <v>0.12687574434299326</v>
      </c>
      <c r="U696" s="12">
        <v>0.69350000000000012</v>
      </c>
    </row>
    <row r="697" spans="1:21" outlineLevel="2" x14ac:dyDescent="0.25">
      <c r="A697" s="2" t="str">
        <f ca="1">LOOKUP(B697,'Time Frame'!$E$4:$E$9,'Time Frame'!$D$4:$D$9)</f>
        <v>6 Months</v>
      </c>
      <c r="B697" s="2">
        <f t="shared" ca="1" si="237"/>
        <v>186</v>
      </c>
      <c r="C697" s="6">
        <f t="shared" ca="1" si="238"/>
        <v>45569</v>
      </c>
      <c r="D697" s="6">
        <v>45383</v>
      </c>
      <c r="E697" s="2" t="s">
        <v>136</v>
      </c>
      <c r="F697" s="2" t="s">
        <v>35</v>
      </c>
      <c r="G697" s="3">
        <v>891</v>
      </c>
      <c r="H697" s="3">
        <v>105.37083333333331</v>
      </c>
      <c r="I697" s="2">
        <v>84</v>
      </c>
      <c r="J697" s="11">
        <f t="shared" si="239"/>
        <v>0.79718454664083216</v>
      </c>
      <c r="K697" s="9">
        <v>4214.8333333333321</v>
      </c>
      <c r="L697" s="9">
        <v>2441.91</v>
      </c>
      <c r="M697" s="11">
        <f t="shared" si="240"/>
        <v>0.57936098699039118</v>
      </c>
      <c r="N697" s="10">
        <v>276.25</v>
      </c>
      <c r="O697" s="2">
        <v>119</v>
      </c>
      <c r="P697" s="10">
        <f t="shared" si="241"/>
        <v>0.30407239819004522</v>
      </c>
      <c r="Q697" s="9">
        <f t="shared" si="242"/>
        <v>8.8394932126696819</v>
      </c>
      <c r="R697" s="9">
        <f t="shared" si="243"/>
        <v>29.070357142857141</v>
      </c>
      <c r="S697" s="11">
        <f t="shared" si="244"/>
        <v>0.70588235294117652</v>
      </c>
      <c r="T697" s="11">
        <f t="shared" si="245"/>
        <v>9.4276094276094277E-2</v>
      </c>
      <c r="U697" s="12">
        <v>0.6</v>
      </c>
    </row>
    <row r="698" spans="1:21" outlineLevel="2" x14ac:dyDescent="0.25">
      <c r="A698" s="2" t="str">
        <f ca="1">LOOKUP(B698,'Time Frame'!$E$4:$E$9,'Time Frame'!$D$4:$D$9)</f>
        <v>6 Months</v>
      </c>
      <c r="B698" s="2">
        <f t="shared" ca="1" si="237"/>
        <v>186</v>
      </c>
      <c r="C698" s="6">
        <f t="shared" ca="1" si="238"/>
        <v>45569</v>
      </c>
      <c r="D698" s="6">
        <v>45383</v>
      </c>
      <c r="E698" s="2" t="s">
        <v>136</v>
      </c>
      <c r="F698" s="2" t="s">
        <v>35</v>
      </c>
      <c r="G698" s="3">
        <v>1392</v>
      </c>
      <c r="H698" s="3">
        <v>214.09666666666666</v>
      </c>
      <c r="I698" s="2">
        <v>238</v>
      </c>
      <c r="J698" s="11">
        <f t="shared" si="239"/>
        <v>1.1116473866944838</v>
      </c>
      <c r="K698" s="9">
        <v>8563.8666666666668</v>
      </c>
      <c r="L698" s="9">
        <v>8560.64</v>
      </c>
      <c r="M698" s="11">
        <f t="shared" si="240"/>
        <v>0.99962322315464969</v>
      </c>
      <c r="N698" s="10">
        <v>604.88</v>
      </c>
      <c r="O698" s="2">
        <v>425</v>
      </c>
      <c r="P698" s="10">
        <f t="shared" si="241"/>
        <v>0.39346647268879781</v>
      </c>
      <c r="Q698" s="9">
        <f t="shared" si="242"/>
        <v>14.152625314111889</v>
      </c>
      <c r="R698" s="9">
        <f t="shared" si="243"/>
        <v>35.9690756302521</v>
      </c>
      <c r="S698" s="11">
        <f t="shared" si="244"/>
        <v>0.56000000000000005</v>
      </c>
      <c r="T698" s="11">
        <f t="shared" si="245"/>
        <v>0.17097701149425287</v>
      </c>
      <c r="U698" s="12">
        <v>0.56599999999999995</v>
      </c>
    </row>
    <row r="699" spans="1:21" outlineLevel="2" x14ac:dyDescent="0.25">
      <c r="A699" s="2" t="str">
        <f ca="1">LOOKUP(B699,'Time Frame'!$E$4:$E$9,'Time Frame'!$D$4:$D$9)</f>
        <v>6 Months</v>
      </c>
      <c r="B699" s="2">
        <f t="shared" ca="1" si="237"/>
        <v>186</v>
      </c>
      <c r="C699" s="6">
        <f t="shared" ca="1" si="238"/>
        <v>45569</v>
      </c>
      <c r="D699" s="6">
        <v>45383</v>
      </c>
      <c r="E699" s="2" t="s">
        <v>136</v>
      </c>
      <c r="F699" s="2" t="s">
        <v>35</v>
      </c>
      <c r="G699" s="3">
        <v>3806</v>
      </c>
      <c r="H699" s="3">
        <v>389.68416666666667</v>
      </c>
      <c r="I699" s="2">
        <v>426</v>
      </c>
      <c r="J699" s="11">
        <f t="shared" si="239"/>
        <v>1.0931929917604213</v>
      </c>
      <c r="K699" s="9">
        <v>15587.366666666667</v>
      </c>
      <c r="L699" s="9">
        <v>17905.37</v>
      </c>
      <c r="M699" s="11">
        <f t="shared" si="240"/>
        <v>1.1487103872580573</v>
      </c>
      <c r="N699" s="10">
        <v>841.52</v>
      </c>
      <c r="O699" s="2">
        <v>951</v>
      </c>
      <c r="P699" s="10">
        <f t="shared" si="241"/>
        <v>0.50622682764521343</v>
      </c>
      <c r="Q699" s="9">
        <f t="shared" si="242"/>
        <v>21.27741467820135</v>
      </c>
      <c r="R699" s="9">
        <f t="shared" si="243"/>
        <v>42.031384976525821</v>
      </c>
      <c r="S699" s="11">
        <f t="shared" si="244"/>
        <v>0.44794952681388012</v>
      </c>
      <c r="T699" s="11">
        <f t="shared" si="245"/>
        <v>0.11192853389385181</v>
      </c>
      <c r="U699" s="12">
        <v>0.68700000000000006</v>
      </c>
    </row>
    <row r="700" spans="1:21" outlineLevel="1" x14ac:dyDescent="0.25">
      <c r="A700" s="2" t="str">
        <f ca="1">LOOKUP(B700,'Time Frame'!$E$4:$E$9,'Time Frame'!$D$4:$D$9)</f>
        <v>6 Months</v>
      </c>
      <c r="B700" s="2">
        <f t="shared" ca="1" si="237"/>
        <v>186</v>
      </c>
      <c r="C700" s="6">
        <f t="shared" ca="1" si="238"/>
        <v>45569</v>
      </c>
      <c r="D700" s="6">
        <v>45383</v>
      </c>
      <c r="E700" s="2" t="s">
        <v>136</v>
      </c>
      <c r="F700" s="13" t="s">
        <v>35</v>
      </c>
      <c r="G700" s="3">
        <f t="shared" ref="G700:I700" si="258">SUM(G697:G699)</f>
        <v>6089</v>
      </c>
      <c r="H700" s="3">
        <f t="shared" si="258"/>
        <v>709.15166666666664</v>
      </c>
      <c r="I700" s="3">
        <f t="shared" si="258"/>
        <v>748</v>
      </c>
      <c r="J700" s="11">
        <f t="shared" si="239"/>
        <v>1.054781417233267</v>
      </c>
      <c r="K700" s="9">
        <f t="shared" ref="K700:L700" si="259">SUM(K697:K699)</f>
        <v>28366.066666666666</v>
      </c>
      <c r="L700" s="9">
        <f t="shared" si="259"/>
        <v>28907.919999999998</v>
      </c>
      <c r="M700" s="11">
        <f t="shared" si="240"/>
        <v>1.0191021666733255</v>
      </c>
      <c r="N700" s="10">
        <f t="shared" ref="N700:O700" si="260">SUM(N697:N699)</f>
        <v>1722.65</v>
      </c>
      <c r="O700" s="10">
        <f t="shared" si="260"/>
        <v>1495</v>
      </c>
      <c r="P700" s="10">
        <f t="shared" si="241"/>
        <v>0.4342147273096682</v>
      </c>
      <c r="Q700" s="9">
        <f t="shared" si="242"/>
        <v>16.781075668301742</v>
      </c>
      <c r="R700" s="9">
        <f t="shared" si="243"/>
        <v>38.646951871657748</v>
      </c>
      <c r="S700" s="11">
        <f t="shared" si="244"/>
        <v>0.50033444816053507</v>
      </c>
      <c r="T700" s="11">
        <f t="shared" si="245"/>
        <v>0.12284447364099195</v>
      </c>
      <c r="U700" s="12">
        <v>0.6176666666666667</v>
      </c>
    </row>
    <row r="701" spans="1:21" outlineLevel="2" x14ac:dyDescent="0.25">
      <c r="A701" s="2" t="str">
        <f ca="1">LOOKUP(B701,'Time Frame'!$E$4:$E$9,'Time Frame'!$D$4:$D$9)</f>
        <v>6 Months</v>
      </c>
      <c r="B701" s="2">
        <f t="shared" ca="1" si="237"/>
        <v>186</v>
      </c>
      <c r="C701" s="6">
        <f t="shared" ca="1" si="238"/>
        <v>45569</v>
      </c>
      <c r="D701" s="6">
        <v>45383</v>
      </c>
      <c r="E701" s="2" t="s">
        <v>98</v>
      </c>
      <c r="F701" s="2" t="s">
        <v>195</v>
      </c>
      <c r="G701" s="4">
        <v>2393</v>
      </c>
      <c r="H701" s="3">
        <v>272.91000000000003</v>
      </c>
      <c r="I701" s="2">
        <v>221</v>
      </c>
      <c r="J701" s="11">
        <f t="shared" si="239"/>
        <v>0.80979077351507811</v>
      </c>
      <c r="K701" s="9">
        <v>10234.125000000002</v>
      </c>
      <c r="L701" s="9">
        <v>5003.76</v>
      </c>
      <c r="M701" s="11">
        <f t="shared" si="240"/>
        <v>0.48892895093620603</v>
      </c>
      <c r="N701" s="10">
        <v>893.98</v>
      </c>
      <c r="O701" s="2">
        <v>275</v>
      </c>
      <c r="P701" s="10">
        <f t="shared" si="241"/>
        <v>0.24720910982348598</v>
      </c>
      <c r="Q701" s="9">
        <f t="shared" si="242"/>
        <v>5.5971721962460013</v>
      </c>
      <c r="R701" s="9">
        <f t="shared" si="243"/>
        <v>22.641447963800907</v>
      </c>
      <c r="S701" s="11">
        <f t="shared" si="244"/>
        <v>0.80363636363636359</v>
      </c>
      <c r="T701" s="11">
        <f t="shared" si="245"/>
        <v>9.2352695361470963E-2</v>
      </c>
      <c r="U701" s="12">
        <v>0.48599999999999999</v>
      </c>
    </row>
    <row r="702" spans="1:21" outlineLevel="2" x14ac:dyDescent="0.25">
      <c r="A702" s="2" t="str">
        <f ca="1">LOOKUP(B702,'Time Frame'!$E$4:$E$9,'Time Frame'!$D$4:$D$9)</f>
        <v>6 Months</v>
      </c>
      <c r="B702" s="2">
        <f t="shared" ca="1" si="237"/>
        <v>186</v>
      </c>
      <c r="C702" s="6">
        <f t="shared" ca="1" si="238"/>
        <v>45569</v>
      </c>
      <c r="D702" s="6">
        <v>45383</v>
      </c>
      <c r="E702" s="2" t="s">
        <v>98</v>
      </c>
      <c r="F702" s="2" t="s">
        <v>195</v>
      </c>
      <c r="G702" s="4">
        <v>1465</v>
      </c>
      <c r="H702" s="3">
        <v>175.78</v>
      </c>
      <c r="I702" s="2">
        <v>127</v>
      </c>
      <c r="J702" s="11">
        <f t="shared" si="239"/>
        <v>0.72249402662418938</v>
      </c>
      <c r="K702" s="9">
        <v>6591.75</v>
      </c>
      <c r="L702" s="9">
        <v>5215.59</v>
      </c>
      <c r="M702" s="11">
        <f t="shared" si="240"/>
        <v>0.7912299465240642</v>
      </c>
      <c r="N702" s="10">
        <v>331.3</v>
      </c>
      <c r="O702" s="2">
        <v>134</v>
      </c>
      <c r="P702" s="10">
        <f t="shared" si="241"/>
        <v>0.38333836402052518</v>
      </c>
      <c r="Q702" s="9">
        <f t="shared" si="242"/>
        <v>15.742801086628432</v>
      </c>
      <c r="R702" s="9">
        <f t="shared" si="243"/>
        <v>41.067637795275594</v>
      </c>
      <c r="S702" s="11">
        <f t="shared" si="244"/>
        <v>0.94776119402985071</v>
      </c>
      <c r="T702" s="11">
        <f t="shared" si="245"/>
        <v>8.6689419795221836E-2</v>
      </c>
      <c r="U702" s="12">
        <v>0.42499999999999999</v>
      </c>
    </row>
    <row r="703" spans="1:21" outlineLevel="2" x14ac:dyDescent="0.25">
      <c r="A703" s="2" t="str">
        <f ca="1">LOOKUP(B703,'Time Frame'!$E$4:$E$9,'Time Frame'!$D$4:$D$9)</f>
        <v>6 Months</v>
      </c>
      <c r="B703" s="2">
        <f t="shared" ca="1" si="237"/>
        <v>186</v>
      </c>
      <c r="C703" s="6">
        <f t="shared" ca="1" si="238"/>
        <v>45569</v>
      </c>
      <c r="D703" s="6">
        <v>45383</v>
      </c>
      <c r="E703" s="2" t="s">
        <v>98</v>
      </c>
      <c r="F703" s="2" t="s">
        <v>195</v>
      </c>
      <c r="G703" s="4">
        <v>2322</v>
      </c>
      <c r="H703" s="3">
        <v>263.28500000000008</v>
      </c>
      <c r="I703" s="2">
        <v>233</v>
      </c>
      <c r="J703" s="11">
        <f t="shared" si="239"/>
        <v>0.88497255825436283</v>
      </c>
      <c r="K703" s="9">
        <v>9873.1875000000036</v>
      </c>
      <c r="L703" s="9">
        <v>8203</v>
      </c>
      <c r="M703" s="11">
        <f t="shared" si="240"/>
        <v>0.83083603952624185</v>
      </c>
      <c r="N703" s="10">
        <v>497.7</v>
      </c>
      <c r="O703" s="2">
        <v>298</v>
      </c>
      <c r="P703" s="10">
        <f t="shared" si="241"/>
        <v>0.46815350612818968</v>
      </c>
      <c r="Q703" s="9">
        <f t="shared" si="242"/>
        <v>16.481816355234077</v>
      </c>
      <c r="R703" s="9">
        <f t="shared" si="243"/>
        <v>35.206008583690988</v>
      </c>
      <c r="S703" s="11">
        <f t="shared" si="244"/>
        <v>0.78187919463087252</v>
      </c>
      <c r="T703" s="11">
        <f t="shared" si="245"/>
        <v>0.10034453057708871</v>
      </c>
      <c r="U703" s="12">
        <v>0.67800000000000005</v>
      </c>
    </row>
    <row r="704" spans="1:21" outlineLevel="2" x14ac:dyDescent="0.25">
      <c r="A704" s="2" t="str">
        <f ca="1">LOOKUP(B704,'Time Frame'!$E$4:$E$9,'Time Frame'!$D$4:$D$9)</f>
        <v>6 Months</v>
      </c>
      <c r="B704" s="2">
        <f t="shared" ca="1" si="237"/>
        <v>186</v>
      </c>
      <c r="C704" s="6">
        <f t="shared" ca="1" si="238"/>
        <v>45569</v>
      </c>
      <c r="D704" s="6">
        <v>45383</v>
      </c>
      <c r="E704" s="2" t="s">
        <v>98</v>
      </c>
      <c r="F704" s="2" t="s">
        <v>195</v>
      </c>
      <c r="G704" s="4">
        <v>1630</v>
      </c>
      <c r="H704" s="3">
        <v>214.28</v>
      </c>
      <c r="I704" s="2">
        <v>181</v>
      </c>
      <c r="J704" s="11">
        <f t="shared" si="239"/>
        <v>0.84468919171177903</v>
      </c>
      <c r="K704" s="9">
        <v>8035.5</v>
      </c>
      <c r="L704" s="9">
        <v>6245.86</v>
      </c>
      <c r="M704" s="11">
        <f t="shared" si="240"/>
        <v>0.7772833053325866</v>
      </c>
      <c r="N704" s="10">
        <v>435.68</v>
      </c>
      <c r="O704" s="2">
        <v>182</v>
      </c>
      <c r="P704" s="10">
        <f t="shared" si="241"/>
        <v>0.41544252662504588</v>
      </c>
      <c r="Q704" s="9">
        <f t="shared" si="242"/>
        <v>14.335888725670216</v>
      </c>
      <c r="R704" s="9">
        <f t="shared" si="243"/>
        <v>34.507513812154691</v>
      </c>
      <c r="S704" s="11">
        <f t="shared" si="244"/>
        <v>0.99450549450549453</v>
      </c>
      <c r="T704" s="11">
        <f t="shared" si="245"/>
        <v>0.11104294478527607</v>
      </c>
      <c r="U704" s="12">
        <v>0.60399999999999998</v>
      </c>
    </row>
    <row r="705" spans="1:21" outlineLevel="2" x14ac:dyDescent="0.25">
      <c r="A705" s="2" t="str">
        <f ca="1">LOOKUP(B705,'Time Frame'!$E$4:$E$9,'Time Frame'!$D$4:$D$9)</f>
        <v>6 Months</v>
      </c>
      <c r="B705" s="2">
        <f t="shared" ca="1" si="237"/>
        <v>186</v>
      </c>
      <c r="C705" s="6">
        <f t="shared" ca="1" si="238"/>
        <v>45569</v>
      </c>
      <c r="D705" s="6">
        <v>45383</v>
      </c>
      <c r="E705" s="2" t="s">
        <v>98</v>
      </c>
      <c r="F705" s="2" t="s">
        <v>195</v>
      </c>
      <c r="G705" s="4">
        <v>1611</v>
      </c>
      <c r="H705" s="3">
        <v>192.88499999999999</v>
      </c>
      <c r="I705" s="2">
        <v>149</v>
      </c>
      <c r="J705" s="11">
        <f t="shared" si="239"/>
        <v>0.77248101200197017</v>
      </c>
      <c r="K705" s="9">
        <v>7233.1875</v>
      </c>
      <c r="L705" s="9">
        <v>5370.43</v>
      </c>
      <c r="M705" s="11">
        <f t="shared" si="240"/>
        <v>0.74247072953659787</v>
      </c>
      <c r="N705" s="10">
        <v>285.77999999999997</v>
      </c>
      <c r="O705" s="2">
        <v>158</v>
      </c>
      <c r="P705" s="10">
        <f t="shared" si="241"/>
        <v>0.52138008258100643</v>
      </c>
      <c r="Q705" s="9">
        <f t="shared" si="242"/>
        <v>18.792182797956471</v>
      </c>
      <c r="R705" s="9">
        <f t="shared" si="243"/>
        <v>36.043154362416111</v>
      </c>
      <c r="S705" s="11">
        <f t="shared" si="244"/>
        <v>0.94303797468354433</v>
      </c>
      <c r="T705" s="11">
        <f t="shared" si="245"/>
        <v>9.2489137181874612E-2</v>
      </c>
      <c r="U705" s="12">
        <v>0.68300000000000005</v>
      </c>
    </row>
    <row r="706" spans="1:21" outlineLevel="2" x14ac:dyDescent="0.25">
      <c r="A706" s="2" t="str">
        <f ca="1">LOOKUP(B706,'Time Frame'!$E$4:$E$9,'Time Frame'!$D$4:$D$9)</f>
        <v>6 Months</v>
      </c>
      <c r="B706" s="2">
        <f t="shared" ca="1" si="237"/>
        <v>186</v>
      </c>
      <c r="C706" s="6">
        <f t="shared" ca="1" si="238"/>
        <v>45569</v>
      </c>
      <c r="D706" s="6">
        <v>45383</v>
      </c>
      <c r="E706" s="2" t="s">
        <v>98</v>
      </c>
      <c r="F706" s="2" t="s">
        <v>195</v>
      </c>
      <c r="G706" s="4">
        <v>1558</v>
      </c>
      <c r="H706" s="3">
        <v>149.215</v>
      </c>
      <c r="I706" s="2">
        <v>125</v>
      </c>
      <c r="J706" s="11">
        <f t="shared" si="239"/>
        <v>0.83771738766209825</v>
      </c>
      <c r="K706" s="9">
        <v>5595.5625</v>
      </c>
      <c r="L706" s="9">
        <v>3925.8</v>
      </c>
      <c r="M706" s="11">
        <f t="shared" si="240"/>
        <v>0.70159166303655807</v>
      </c>
      <c r="N706" s="10">
        <v>342.95</v>
      </c>
      <c r="O706" s="2">
        <v>104</v>
      </c>
      <c r="P706" s="10">
        <f t="shared" si="241"/>
        <v>0.36448461874908877</v>
      </c>
      <c r="Q706" s="9">
        <f t="shared" si="242"/>
        <v>11.447149730281383</v>
      </c>
      <c r="R706" s="9">
        <f t="shared" si="243"/>
        <v>31.406400000000001</v>
      </c>
      <c r="S706" s="11">
        <f t="shared" si="244"/>
        <v>1.2019230769230769</v>
      </c>
      <c r="T706" s="11">
        <f t="shared" si="245"/>
        <v>8.0231065468549426E-2</v>
      </c>
      <c r="U706" s="12">
        <v>0.53400000000000003</v>
      </c>
    </row>
    <row r="707" spans="1:21" outlineLevel="2" x14ac:dyDescent="0.25">
      <c r="A707" s="2" t="str">
        <f ca="1">LOOKUP(B707,'Time Frame'!$E$4:$E$9,'Time Frame'!$D$4:$D$9)</f>
        <v>6 Months</v>
      </c>
      <c r="B707" s="2">
        <f t="shared" ref="B707:B770" ca="1" si="261">+C707-D707</f>
        <v>186</v>
      </c>
      <c r="C707" s="6">
        <f t="shared" ref="C707:C770" ca="1" si="262">TODAY()</f>
        <v>45569</v>
      </c>
      <c r="D707" s="6">
        <v>45383</v>
      </c>
      <c r="E707" s="2" t="s">
        <v>98</v>
      </c>
      <c r="F707" s="2" t="s">
        <v>195</v>
      </c>
      <c r="G707" s="4">
        <v>1310</v>
      </c>
      <c r="H707" s="3">
        <v>167.08999999999997</v>
      </c>
      <c r="I707" s="2">
        <v>181</v>
      </c>
      <c r="J707" s="11">
        <f t="shared" ref="J707:J770" si="263">+IFERROR(I707/H707,0)</f>
        <v>1.0832485486863368</v>
      </c>
      <c r="K707" s="9">
        <v>6265.8749999999991</v>
      </c>
      <c r="L707" s="9">
        <v>5906.77</v>
      </c>
      <c r="M707" s="11">
        <f t="shared" ref="M707:M770" si="264">+IFERROR(L707/K707,0)</f>
        <v>0.94268877052287214</v>
      </c>
      <c r="N707" s="10">
        <v>317.57</v>
      </c>
      <c r="O707" s="2">
        <v>132</v>
      </c>
      <c r="P707" s="10">
        <f t="shared" ref="P707:P770" si="265">+IFERROR(I707/N707,0)</f>
        <v>0.56995308121044186</v>
      </c>
      <c r="Q707" s="9">
        <f t="shared" ref="Q707:Q770" si="266">+IFERROR(L707/N707,0)</f>
        <v>18.599899234814373</v>
      </c>
      <c r="R707" s="9">
        <f t="shared" ref="R707:R770" si="267">IFERROR(L707/I707,0)</f>
        <v>32.634088397790059</v>
      </c>
      <c r="S707" s="11">
        <f t="shared" ref="S707:S770" si="268">+IFERROR(I707/O707,0)</f>
        <v>1.3712121212121211</v>
      </c>
      <c r="T707" s="11">
        <f t="shared" ref="T707:T770" si="269">+IFERROR(I707/G707,0)</f>
        <v>0.13816793893129772</v>
      </c>
      <c r="U707" s="12">
        <v>0.70499999999999996</v>
      </c>
    </row>
    <row r="708" spans="1:21" outlineLevel="2" x14ac:dyDescent="0.25">
      <c r="A708" s="2" t="str">
        <f ca="1">LOOKUP(B708,'Time Frame'!$E$4:$E$9,'Time Frame'!$D$4:$D$9)</f>
        <v>6 Months</v>
      </c>
      <c r="B708" s="2">
        <f t="shared" ca="1" si="261"/>
        <v>186</v>
      </c>
      <c r="C708" s="6">
        <f t="shared" ca="1" si="262"/>
        <v>45569</v>
      </c>
      <c r="D708" s="6">
        <v>45383</v>
      </c>
      <c r="E708" s="2" t="s">
        <v>98</v>
      </c>
      <c r="F708" s="2" t="s">
        <v>195</v>
      </c>
      <c r="G708" s="4">
        <v>1405</v>
      </c>
      <c r="H708" s="3">
        <v>169.23500000000001</v>
      </c>
      <c r="I708" s="2">
        <v>131</v>
      </c>
      <c r="J708" s="11">
        <f t="shared" si="263"/>
        <v>0.77407155730197652</v>
      </c>
      <c r="K708" s="9">
        <v>6346.3125000000009</v>
      </c>
      <c r="L708" s="9">
        <v>3471.81</v>
      </c>
      <c r="M708" s="11">
        <f t="shared" si="264"/>
        <v>0.54705941442373018</v>
      </c>
      <c r="N708" s="10">
        <v>309.75</v>
      </c>
      <c r="O708" s="2">
        <v>203</v>
      </c>
      <c r="P708" s="10">
        <f t="shared" si="265"/>
        <v>0.42292171105730425</v>
      </c>
      <c r="Q708" s="9">
        <f t="shared" si="266"/>
        <v>11.208426150121065</v>
      </c>
      <c r="R708" s="9">
        <f t="shared" si="267"/>
        <v>26.502366412213739</v>
      </c>
      <c r="S708" s="11">
        <f t="shared" si="268"/>
        <v>0.64532019704433496</v>
      </c>
      <c r="T708" s="11">
        <f t="shared" si="269"/>
        <v>9.3238434163701062E-2</v>
      </c>
      <c r="U708" s="12">
        <v>0.6</v>
      </c>
    </row>
    <row r="709" spans="1:21" outlineLevel="2" x14ac:dyDescent="0.25">
      <c r="A709" s="2" t="str">
        <f ca="1">LOOKUP(B709,'Time Frame'!$E$4:$E$9,'Time Frame'!$D$4:$D$9)</f>
        <v>6 Months</v>
      </c>
      <c r="B709" s="2">
        <f t="shared" ca="1" si="261"/>
        <v>186</v>
      </c>
      <c r="C709" s="6">
        <f t="shared" ca="1" si="262"/>
        <v>45569</v>
      </c>
      <c r="D709" s="6">
        <v>45383</v>
      </c>
      <c r="E709" s="2" t="s">
        <v>98</v>
      </c>
      <c r="F709" s="2" t="s">
        <v>195</v>
      </c>
      <c r="G709" s="4">
        <v>1541</v>
      </c>
      <c r="H709" s="3">
        <v>171.81999999999996</v>
      </c>
      <c r="I709" s="2">
        <v>152</v>
      </c>
      <c r="J709" s="11">
        <f t="shared" si="263"/>
        <v>0.88464672331509742</v>
      </c>
      <c r="K709" s="9">
        <v>6443.2499999999991</v>
      </c>
      <c r="L709" s="9">
        <v>5811.36</v>
      </c>
      <c r="M709" s="11">
        <f t="shared" si="264"/>
        <v>0.90192992666744276</v>
      </c>
      <c r="N709" s="10">
        <v>293.43</v>
      </c>
      <c r="O709" s="2">
        <v>130</v>
      </c>
      <c r="P709" s="10">
        <f t="shared" si="265"/>
        <v>0.51801110997512179</v>
      </c>
      <c r="Q709" s="9">
        <f t="shared" si="266"/>
        <v>19.80492792148042</v>
      </c>
      <c r="R709" s="9">
        <f t="shared" si="267"/>
        <v>38.23263157894737</v>
      </c>
      <c r="S709" s="11">
        <f t="shared" si="268"/>
        <v>1.1692307692307693</v>
      </c>
      <c r="T709" s="11">
        <f t="shared" si="269"/>
        <v>9.8637248539909156E-2</v>
      </c>
      <c r="U709" s="12">
        <v>0.61899999999999999</v>
      </c>
    </row>
    <row r="710" spans="1:21" outlineLevel="2" x14ac:dyDescent="0.25">
      <c r="A710" s="2" t="str">
        <f ca="1">LOOKUP(B710,'Time Frame'!$E$4:$E$9,'Time Frame'!$D$4:$D$9)</f>
        <v>6 Months</v>
      </c>
      <c r="B710" s="2">
        <f t="shared" ca="1" si="261"/>
        <v>186</v>
      </c>
      <c r="C710" s="6">
        <f t="shared" ca="1" si="262"/>
        <v>45569</v>
      </c>
      <c r="D710" s="6">
        <v>45383</v>
      </c>
      <c r="E710" s="2" t="s">
        <v>98</v>
      </c>
      <c r="F710" s="2" t="s">
        <v>195</v>
      </c>
      <c r="G710" s="4">
        <v>1655</v>
      </c>
      <c r="H710" s="3">
        <v>175.45</v>
      </c>
      <c r="I710" s="2">
        <v>178</v>
      </c>
      <c r="J710" s="11">
        <f t="shared" si="263"/>
        <v>1.0145340552864064</v>
      </c>
      <c r="K710" s="9">
        <v>6579.375</v>
      </c>
      <c r="L710" s="9">
        <v>4838.9399999999996</v>
      </c>
      <c r="M710" s="11">
        <f t="shared" si="264"/>
        <v>0.73547107438016524</v>
      </c>
      <c r="N710" s="10">
        <v>368.97</v>
      </c>
      <c r="O710" s="2">
        <v>190</v>
      </c>
      <c r="P710" s="10">
        <f t="shared" si="265"/>
        <v>0.48242404531533728</v>
      </c>
      <c r="Q710" s="9">
        <f t="shared" si="266"/>
        <v>13.114724774371899</v>
      </c>
      <c r="R710" s="9">
        <f t="shared" si="267"/>
        <v>27.18505617977528</v>
      </c>
      <c r="S710" s="11">
        <f t="shared" si="268"/>
        <v>0.93684210526315792</v>
      </c>
      <c r="T710" s="11">
        <f t="shared" si="269"/>
        <v>0.10755287009063444</v>
      </c>
      <c r="U710" s="12">
        <v>0.61799999999999999</v>
      </c>
    </row>
    <row r="711" spans="1:21" outlineLevel="2" x14ac:dyDescent="0.25">
      <c r="A711" s="2" t="str">
        <f ca="1">LOOKUP(B711,'Time Frame'!$E$4:$E$9,'Time Frame'!$D$4:$D$9)</f>
        <v>6 Months</v>
      </c>
      <c r="B711" s="2">
        <f t="shared" ca="1" si="261"/>
        <v>186</v>
      </c>
      <c r="C711" s="6">
        <f t="shared" ca="1" si="262"/>
        <v>45569</v>
      </c>
      <c r="D711" s="6">
        <v>45383</v>
      </c>
      <c r="E711" s="2" t="s">
        <v>98</v>
      </c>
      <c r="F711" s="2" t="s">
        <v>195</v>
      </c>
      <c r="G711" s="4">
        <v>2277</v>
      </c>
      <c r="H711" s="3">
        <v>238.91999999999996</v>
      </c>
      <c r="I711" s="2">
        <v>270</v>
      </c>
      <c r="J711" s="11">
        <f t="shared" si="263"/>
        <v>1.1300853842290308</v>
      </c>
      <c r="K711" s="9">
        <v>8959.4999999999982</v>
      </c>
      <c r="L711" s="9">
        <v>8114.28</v>
      </c>
      <c r="M711" s="11">
        <f t="shared" si="264"/>
        <v>0.90566214632512987</v>
      </c>
      <c r="N711" s="10">
        <v>414.95</v>
      </c>
      <c r="O711" s="2">
        <v>177</v>
      </c>
      <c r="P711" s="10">
        <f t="shared" si="265"/>
        <v>0.65068080491625502</v>
      </c>
      <c r="Q711" s="9">
        <f t="shared" si="266"/>
        <v>19.554837932280996</v>
      </c>
      <c r="R711" s="9">
        <f t="shared" si="267"/>
        <v>30.052888888888887</v>
      </c>
      <c r="S711" s="11">
        <f t="shared" si="268"/>
        <v>1.5254237288135593</v>
      </c>
      <c r="T711" s="11">
        <f t="shared" si="269"/>
        <v>0.11857707509881422</v>
      </c>
      <c r="U711" s="12">
        <v>0.59899999999999998</v>
      </c>
    </row>
    <row r="712" spans="1:21" outlineLevel="1" x14ac:dyDescent="0.25">
      <c r="A712" s="2" t="str">
        <f ca="1">LOOKUP(B712,'Time Frame'!$E$4:$E$9,'Time Frame'!$D$4:$D$9)</f>
        <v>6 Months</v>
      </c>
      <c r="B712" s="2">
        <f t="shared" ca="1" si="261"/>
        <v>186</v>
      </c>
      <c r="C712" s="6">
        <f t="shared" ca="1" si="262"/>
        <v>45569</v>
      </c>
      <c r="D712" s="6">
        <v>45383</v>
      </c>
      <c r="E712" s="2" t="s">
        <v>98</v>
      </c>
      <c r="F712" s="13" t="s">
        <v>195</v>
      </c>
      <c r="G712" s="4">
        <f t="shared" ref="G712:I712" si="270">SUM(G701:G711)</f>
        <v>19167</v>
      </c>
      <c r="H712" s="3">
        <f t="shared" si="270"/>
        <v>2190.87</v>
      </c>
      <c r="I712" s="3">
        <f t="shared" si="270"/>
        <v>1948</v>
      </c>
      <c r="J712" s="11">
        <f t="shared" si="263"/>
        <v>0.88914449510924887</v>
      </c>
      <c r="K712" s="9">
        <f t="shared" ref="K712:L712" si="271">SUM(K701:K711)</f>
        <v>82157.625</v>
      </c>
      <c r="L712" s="9">
        <f t="shared" si="271"/>
        <v>62107.600000000006</v>
      </c>
      <c r="M712" s="11">
        <f t="shared" si="264"/>
        <v>0.75595661388702518</v>
      </c>
      <c r="N712" s="10">
        <f t="shared" ref="N712:O712" si="272">SUM(N701:N711)</f>
        <v>4492.0599999999995</v>
      </c>
      <c r="O712" s="10">
        <f t="shared" si="272"/>
        <v>1983</v>
      </c>
      <c r="P712" s="10">
        <f t="shared" si="265"/>
        <v>0.43365404736357044</v>
      </c>
      <c r="Q712" s="9">
        <f t="shared" si="266"/>
        <v>13.826084246425919</v>
      </c>
      <c r="R712" s="9">
        <f t="shared" si="267"/>
        <v>31.88275154004107</v>
      </c>
      <c r="S712" s="11">
        <f t="shared" si="268"/>
        <v>0.98234997478567831</v>
      </c>
      <c r="T712" s="11">
        <f t="shared" si="269"/>
        <v>0.10163301507799864</v>
      </c>
      <c r="U712" s="12">
        <v>0.5955454545454546</v>
      </c>
    </row>
    <row r="713" spans="1:21" outlineLevel="2" x14ac:dyDescent="0.25">
      <c r="A713" s="2" t="str">
        <f ca="1">LOOKUP(B713,'Time Frame'!$E$4:$E$9,'Time Frame'!$D$4:$D$9)</f>
        <v>6 Months</v>
      </c>
      <c r="B713" s="2">
        <f t="shared" ca="1" si="261"/>
        <v>186</v>
      </c>
      <c r="C713" s="6">
        <f t="shared" ca="1" si="262"/>
        <v>45569</v>
      </c>
      <c r="D713" s="6">
        <v>45383</v>
      </c>
      <c r="E713" s="2" t="s">
        <v>141</v>
      </c>
      <c r="F713" s="2" t="s">
        <v>12</v>
      </c>
      <c r="G713" s="3">
        <v>792</v>
      </c>
      <c r="H713" s="3">
        <v>62.70000000000001</v>
      </c>
      <c r="I713" s="2">
        <v>68</v>
      </c>
      <c r="J713" s="11">
        <f t="shared" si="263"/>
        <v>1.0845295055821369</v>
      </c>
      <c r="K713" s="9">
        <v>2508.0000000000005</v>
      </c>
      <c r="L713" s="9">
        <v>3627.42</v>
      </c>
      <c r="M713" s="11">
        <f t="shared" si="264"/>
        <v>1.4463397129186601</v>
      </c>
      <c r="N713" s="10">
        <v>296.62</v>
      </c>
      <c r="O713" s="2">
        <v>67</v>
      </c>
      <c r="P713" s="10">
        <f t="shared" si="265"/>
        <v>0.2292495448722271</v>
      </c>
      <c r="Q713" s="9">
        <f t="shared" si="266"/>
        <v>12.229182118535499</v>
      </c>
      <c r="R713" s="9">
        <f t="shared" si="267"/>
        <v>53.344411764705882</v>
      </c>
      <c r="S713" s="11">
        <f t="shared" si="268"/>
        <v>1.0149253731343284</v>
      </c>
      <c r="T713" s="11">
        <f t="shared" si="269"/>
        <v>8.5858585858585856E-2</v>
      </c>
      <c r="U713" s="12">
        <v>0.47599999999999998</v>
      </c>
    </row>
    <row r="714" spans="1:21" outlineLevel="2" x14ac:dyDescent="0.25">
      <c r="A714" s="2" t="str">
        <f ca="1">LOOKUP(B714,'Time Frame'!$E$4:$E$9,'Time Frame'!$D$4:$D$9)</f>
        <v>6 Months</v>
      </c>
      <c r="B714" s="2">
        <f t="shared" ca="1" si="261"/>
        <v>186</v>
      </c>
      <c r="C714" s="6">
        <f t="shared" ca="1" si="262"/>
        <v>45569</v>
      </c>
      <c r="D714" s="6">
        <v>45383</v>
      </c>
      <c r="E714" s="2" t="s">
        <v>141</v>
      </c>
      <c r="F714" s="2" t="s">
        <v>12</v>
      </c>
      <c r="G714" s="3">
        <v>3446</v>
      </c>
      <c r="H714" s="3">
        <v>391.14166666666665</v>
      </c>
      <c r="I714" s="2">
        <v>327</v>
      </c>
      <c r="J714" s="11">
        <f t="shared" si="263"/>
        <v>0.83601423184268275</v>
      </c>
      <c r="K714" s="9">
        <v>20000</v>
      </c>
      <c r="L714" s="9">
        <v>17340.22</v>
      </c>
      <c r="M714" s="11">
        <f t="shared" si="264"/>
        <v>0.86701100000000009</v>
      </c>
      <c r="N714" s="10">
        <v>504.18</v>
      </c>
      <c r="O714" s="2">
        <v>203</v>
      </c>
      <c r="P714" s="10">
        <f t="shared" si="265"/>
        <v>0.64857788884922052</v>
      </c>
      <c r="Q714" s="9">
        <f t="shared" si="266"/>
        <v>34.392915228688167</v>
      </c>
      <c r="R714" s="9">
        <f t="shared" si="267"/>
        <v>53.028195718654437</v>
      </c>
      <c r="S714" s="11">
        <f t="shared" si="268"/>
        <v>1.6108374384236452</v>
      </c>
      <c r="T714" s="11">
        <f t="shared" si="269"/>
        <v>9.4892629135229251E-2</v>
      </c>
      <c r="U714" s="12">
        <v>0.51900000000000002</v>
      </c>
    </row>
    <row r="715" spans="1:21" outlineLevel="2" x14ac:dyDescent="0.25">
      <c r="A715" s="2" t="str">
        <f ca="1">LOOKUP(B715,'Time Frame'!$E$4:$E$9,'Time Frame'!$D$4:$D$9)</f>
        <v>6 Months</v>
      </c>
      <c r="B715" s="2">
        <f t="shared" ca="1" si="261"/>
        <v>186</v>
      </c>
      <c r="C715" s="6">
        <f t="shared" ca="1" si="262"/>
        <v>45569</v>
      </c>
      <c r="D715" s="6">
        <v>45383</v>
      </c>
      <c r="E715" s="2" t="s">
        <v>141</v>
      </c>
      <c r="F715" s="2" t="s">
        <v>12</v>
      </c>
      <c r="G715" s="3">
        <v>1329</v>
      </c>
      <c r="H715" s="3">
        <v>136.14333333333335</v>
      </c>
      <c r="I715" s="2">
        <v>126</v>
      </c>
      <c r="J715" s="11">
        <f t="shared" si="263"/>
        <v>0.92549518889405769</v>
      </c>
      <c r="K715" s="9">
        <v>5445.7333333333336</v>
      </c>
      <c r="L715" s="9">
        <v>4438.7299999999996</v>
      </c>
      <c r="M715" s="11">
        <f t="shared" si="264"/>
        <v>0.81508398011899208</v>
      </c>
      <c r="N715" s="10">
        <v>291.72000000000003</v>
      </c>
      <c r="O715" s="2">
        <v>169</v>
      </c>
      <c r="P715" s="10">
        <f t="shared" si="265"/>
        <v>0.43192102015631423</v>
      </c>
      <c r="Q715" s="9">
        <f t="shared" si="266"/>
        <v>15.215720553955846</v>
      </c>
      <c r="R715" s="9">
        <f t="shared" si="267"/>
        <v>35.22801587301587</v>
      </c>
      <c r="S715" s="11">
        <f t="shared" si="268"/>
        <v>0.74556213017751483</v>
      </c>
      <c r="T715" s="11">
        <f t="shared" si="269"/>
        <v>9.480812641083522E-2</v>
      </c>
      <c r="U715" s="12">
        <v>0.67500000000000004</v>
      </c>
    </row>
    <row r="716" spans="1:21" outlineLevel="2" x14ac:dyDescent="0.25">
      <c r="A716" s="2" t="str">
        <f ca="1">LOOKUP(B716,'Time Frame'!$E$4:$E$9,'Time Frame'!$D$4:$D$9)</f>
        <v>6 Months</v>
      </c>
      <c r="B716" s="2">
        <f t="shared" ca="1" si="261"/>
        <v>186</v>
      </c>
      <c r="C716" s="6">
        <f t="shared" ca="1" si="262"/>
        <v>45569</v>
      </c>
      <c r="D716" s="6">
        <v>45383</v>
      </c>
      <c r="E716" s="2" t="s">
        <v>141</v>
      </c>
      <c r="F716" s="2" t="s">
        <v>12</v>
      </c>
      <c r="G716" s="3">
        <v>1425</v>
      </c>
      <c r="H716" s="3">
        <v>144.43</v>
      </c>
      <c r="I716" s="2">
        <v>122</v>
      </c>
      <c r="J716" s="11">
        <f t="shared" si="263"/>
        <v>0.84469985460084462</v>
      </c>
      <c r="K716" s="9">
        <v>5777.2000000000007</v>
      </c>
      <c r="L716" s="9">
        <v>5401.66</v>
      </c>
      <c r="M716" s="11">
        <f t="shared" si="264"/>
        <v>0.93499619192688488</v>
      </c>
      <c r="N716" s="10">
        <v>314.67</v>
      </c>
      <c r="O716" s="2">
        <v>168</v>
      </c>
      <c r="P716" s="10">
        <f t="shared" si="265"/>
        <v>0.38770775733307911</v>
      </c>
      <c r="Q716" s="9">
        <f t="shared" si="266"/>
        <v>17.166110528490162</v>
      </c>
      <c r="R716" s="9">
        <f t="shared" si="267"/>
        <v>44.275901639344262</v>
      </c>
      <c r="S716" s="11">
        <f t="shared" si="268"/>
        <v>0.72619047619047616</v>
      </c>
      <c r="T716" s="11">
        <f t="shared" si="269"/>
        <v>8.5614035087719295E-2</v>
      </c>
      <c r="U716" s="12">
        <v>0.55400000000000005</v>
      </c>
    </row>
    <row r="717" spans="1:21" outlineLevel="2" x14ac:dyDescent="0.25">
      <c r="A717" s="2" t="str">
        <f ca="1">LOOKUP(B717,'Time Frame'!$E$4:$E$9,'Time Frame'!$D$4:$D$9)</f>
        <v>6 Months</v>
      </c>
      <c r="B717" s="2">
        <f t="shared" ca="1" si="261"/>
        <v>186</v>
      </c>
      <c r="C717" s="6">
        <f t="shared" ca="1" si="262"/>
        <v>45569</v>
      </c>
      <c r="D717" s="6">
        <v>45383</v>
      </c>
      <c r="E717" s="2" t="s">
        <v>141</v>
      </c>
      <c r="F717" s="2" t="s">
        <v>12</v>
      </c>
      <c r="G717" s="3">
        <v>1754</v>
      </c>
      <c r="H717" s="3">
        <v>186.28499999999997</v>
      </c>
      <c r="I717" s="2">
        <v>180</v>
      </c>
      <c r="J717" s="11">
        <f t="shared" si="263"/>
        <v>0.96626137370158649</v>
      </c>
      <c r="K717" s="9">
        <v>7451.3999999999987</v>
      </c>
      <c r="L717" s="9">
        <v>8292.33</v>
      </c>
      <c r="M717" s="11">
        <f t="shared" si="264"/>
        <v>1.1128553023592884</v>
      </c>
      <c r="N717" s="10">
        <v>396.87</v>
      </c>
      <c r="O717" s="2">
        <v>133</v>
      </c>
      <c r="P717" s="10">
        <f t="shared" si="265"/>
        <v>0.45354902109002948</v>
      </c>
      <c r="Q717" s="9">
        <f t="shared" si="266"/>
        <v>20.894323078086021</v>
      </c>
      <c r="R717" s="9">
        <f t="shared" si="267"/>
        <v>46.0685</v>
      </c>
      <c r="S717" s="11">
        <f t="shared" si="268"/>
        <v>1.3533834586466165</v>
      </c>
      <c r="T717" s="11">
        <f t="shared" si="269"/>
        <v>0.10262257696693272</v>
      </c>
      <c r="U717" s="12">
        <v>0.627</v>
      </c>
    </row>
    <row r="718" spans="1:21" outlineLevel="2" x14ac:dyDescent="0.25">
      <c r="A718" s="2" t="str">
        <f ca="1">LOOKUP(B718,'Time Frame'!$E$4:$E$9,'Time Frame'!$D$4:$D$9)</f>
        <v>6 Months</v>
      </c>
      <c r="B718" s="2">
        <f t="shared" ca="1" si="261"/>
        <v>186</v>
      </c>
      <c r="C718" s="6">
        <f t="shared" ca="1" si="262"/>
        <v>45569</v>
      </c>
      <c r="D718" s="6">
        <v>45383</v>
      </c>
      <c r="E718" s="2" t="s">
        <v>141</v>
      </c>
      <c r="F718" s="2" t="s">
        <v>12</v>
      </c>
      <c r="G718" s="3">
        <v>1229</v>
      </c>
      <c r="H718" s="3">
        <v>126.46333333333334</v>
      </c>
      <c r="I718" s="2">
        <v>131</v>
      </c>
      <c r="J718" s="11">
        <f t="shared" si="263"/>
        <v>1.0358733756820158</v>
      </c>
      <c r="K718" s="9">
        <v>5058.5333333333338</v>
      </c>
      <c r="L718" s="9">
        <v>8119.24</v>
      </c>
      <c r="M718" s="11">
        <f t="shared" si="264"/>
        <v>1.6050581196130629</v>
      </c>
      <c r="N718" s="10">
        <v>276.25</v>
      </c>
      <c r="O718" s="2">
        <v>89</v>
      </c>
      <c r="P718" s="10">
        <f t="shared" si="265"/>
        <v>0.47420814479638007</v>
      </c>
      <c r="Q718" s="9">
        <f t="shared" si="266"/>
        <v>29.390914027149321</v>
      </c>
      <c r="R718" s="9">
        <f t="shared" si="267"/>
        <v>61.97893129770992</v>
      </c>
      <c r="S718" s="11">
        <f t="shared" si="268"/>
        <v>1.4719101123595506</v>
      </c>
      <c r="T718" s="11">
        <f t="shared" si="269"/>
        <v>0.10659072416598861</v>
      </c>
      <c r="U718" s="12">
        <v>0.63500000000000001</v>
      </c>
    </row>
    <row r="719" spans="1:21" outlineLevel="1" x14ac:dyDescent="0.25">
      <c r="A719" s="2" t="str">
        <f ca="1">LOOKUP(B719,'Time Frame'!$E$4:$E$9,'Time Frame'!$D$4:$D$9)</f>
        <v>6 Months</v>
      </c>
      <c r="B719" s="2">
        <f t="shared" ca="1" si="261"/>
        <v>186</v>
      </c>
      <c r="C719" s="6">
        <f t="shared" ca="1" si="262"/>
        <v>45569</v>
      </c>
      <c r="D719" s="6">
        <v>45383</v>
      </c>
      <c r="E719" s="2" t="s">
        <v>141</v>
      </c>
      <c r="F719" s="13" t="s">
        <v>12</v>
      </c>
      <c r="G719" s="3">
        <f t="shared" ref="G719:I719" si="273">SUM(G713:G718)</f>
        <v>9975</v>
      </c>
      <c r="H719" s="3">
        <f t="shared" si="273"/>
        <v>1047.1633333333332</v>
      </c>
      <c r="I719" s="3">
        <f t="shared" si="273"/>
        <v>954</v>
      </c>
      <c r="J719" s="11">
        <f t="shared" si="263"/>
        <v>0.91103266284470119</v>
      </c>
      <c r="K719" s="9">
        <f t="shared" ref="K719:L719" si="274">SUM(K713:K718)</f>
        <v>46240.866666666669</v>
      </c>
      <c r="L719" s="9">
        <f t="shared" si="274"/>
        <v>47219.6</v>
      </c>
      <c r="M719" s="11">
        <f t="shared" si="264"/>
        <v>1.0211659816064578</v>
      </c>
      <c r="N719" s="10">
        <f t="shared" ref="N719:O719" si="275">SUM(N713:N718)</f>
        <v>2080.31</v>
      </c>
      <c r="O719" s="10">
        <f t="shared" si="275"/>
        <v>829</v>
      </c>
      <c r="P719" s="10">
        <f t="shared" si="265"/>
        <v>0.45858549927655012</v>
      </c>
      <c r="Q719" s="9">
        <f t="shared" si="266"/>
        <v>22.698347842388873</v>
      </c>
      <c r="R719" s="9">
        <f t="shared" si="267"/>
        <v>49.496436058700205</v>
      </c>
      <c r="S719" s="11">
        <f t="shared" si="268"/>
        <v>1.1507840772014475</v>
      </c>
      <c r="T719" s="11">
        <f t="shared" si="269"/>
        <v>9.5639097744360899E-2</v>
      </c>
      <c r="U719" s="12">
        <v>0.58099999999999996</v>
      </c>
    </row>
    <row r="720" spans="1:21" outlineLevel="2" x14ac:dyDescent="0.25">
      <c r="A720" s="2" t="str">
        <f ca="1">LOOKUP(B720,'Time Frame'!$E$4:$E$9,'Time Frame'!$D$4:$D$9)</f>
        <v>6 Months</v>
      </c>
      <c r="B720" s="2">
        <f t="shared" ca="1" si="261"/>
        <v>186</v>
      </c>
      <c r="C720" s="6">
        <f t="shared" ca="1" si="262"/>
        <v>45569</v>
      </c>
      <c r="D720" s="6">
        <v>45383</v>
      </c>
      <c r="E720" s="2" t="s">
        <v>149</v>
      </c>
      <c r="F720" s="2" t="s">
        <v>35</v>
      </c>
      <c r="G720" s="3">
        <v>1436</v>
      </c>
      <c r="H720" s="3">
        <v>189.22000000000003</v>
      </c>
      <c r="I720" s="2">
        <v>176</v>
      </c>
      <c r="J720" s="11">
        <f t="shared" si="263"/>
        <v>0.9301342352816826</v>
      </c>
      <c r="K720" s="9">
        <v>7568.8000000000011</v>
      </c>
      <c r="L720" s="9">
        <v>7141.85</v>
      </c>
      <c r="M720" s="11">
        <f t="shared" si="264"/>
        <v>0.94359079378501209</v>
      </c>
      <c r="N720" s="10">
        <v>471.13</v>
      </c>
      <c r="O720" s="2">
        <v>267</v>
      </c>
      <c r="P720" s="10">
        <f t="shared" si="265"/>
        <v>0.37356992762082653</v>
      </c>
      <c r="Q720" s="9">
        <f t="shared" si="266"/>
        <v>15.158979474879546</v>
      </c>
      <c r="R720" s="9">
        <f t="shared" si="267"/>
        <v>40.578693181818181</v>
      </c>
      <c r="S720" s="11">
        <f t="shared" si="268"/>
        <v>0.65917602996254676</v>
      </c>
      <c r="T720" s="11">
        <f t="shared" si="269"/>
        <v>0.12256267409470752</v>
      </c>
      <c r="U720" s="12">
        <v>0.64300000000000002</v>
      </c>
    </row>
    <row r="721" spans="1:21" outlineLevel="2" x14ac:dyDescent="0.25">
      <c r="A721" s="2" t="str">
        <f ca="1">LOOKUP(B721,'Time Frame'!$E$4:$E$9,'Time Frame'!$D$4:$D$9)</f>
        <v>6 Months</v>
      </c>
      <c r="B721" s="2">
        <f t="shared" ca="1" si="261"/>
        <v>186</v>
      </c>
      <c r="C721" s="6">
        <f t="shared" ca="1" si="262"/>
        <v>45569</v>
      </c>
      <c r="D721" s="6">
        <v>45383</v>
      </c>
      <c r="E721" s="2" t="s">
        <v>149</v>
      </c>
      <c r="F721" s="2" t="s">
        <v>35</v>
      </c>
      <c r="G721" s="3">
        <v>1029</v>
      </c>
      <c r="H721" s="3">
        <v>119.3</v>
      </c>
      <c r="I721" s="2">
        <v>108</v>
      </c>
      <c r="J721" s="11">
        <f t="shared" si="263"/>
        <v>0.90528080469404859</v>
      </c>
      <c r="K721" s="9">
        <v>4772</v>
      </c>
      <c r="L721" s="9">
        <v>5365.85</v>
      </c>
      <c r="M721" s="11">
        <f t="shared" si="264"/>
        <v>1.1244446772841576</v>
      </c>
      <c r="N721" s="10">
        <v>299.43</v>
      </c>
      <c r="O721" s="2">
        <v>136</v>
      </c>
      <c r="P721" s="10">
        <f t="shared" si="265"/>
        <v>0.36068530207394051</v>
      </c>
      <c r="Q721" s="9">
        <f t="shared" si="266"/>
        <v>17.920215075309756</v>
      </c>
      <c r="R721" s="9">
        <f t="shared" si="267"/>
        <v>49.6837962962963</v>
      </c>
      <c r="S721" s="11">
        <f t="shared" si="268"/>
        <v>0.79411764705882348</v>
      </c>
      <c r="T721" s="11">
        <f t="shared" si="269"/>
        <v>0.10495626822157435</v>
      </c>
      <c r="U721" s="12">
        <v>0.68200000000000005</v>
      </c>
    </row>
    <row r="722" spans="1:21" outlineLevel="2" x14ac:dyDescent="0.25">
      <c r="A722" s="2" t="str">
        <f ca="1">LOOKUP(B722,'Time Frame'!$E$4:$E$9,'Time Frame'!$D$4:$D$9)</f>
        <v>6 Months</v>
      </c>
      <c r="B722" s="2">
        <f t="shared" ca="1" si="261"/>
        <v>186</v>
      </c>
      <c r="C722" s="6">
        <f t="shared" ca="1" si="262"/>
        <v>45569</v>
      </c>
      <c r="D722" s="6">
        <v>45383</v>
      </c>
      <c r="E722" s="2" t="s">
        <v>149</v>
      </c>
      <c r="F722" s="2" t="s">
        <v>35</v>
      </c>
      <c r="G722" s="3">
        <v>1162</v>
      </c>
      <c r="H722" s="3">
        <v>122.22</v>
      </c>
      <c r="I722" s="2">
        <v>208</v>
      </c>
      <c r="J722" s="11">
        <f t="shared" si="263"/>
        <v>1.7018491245295368</v>
      </c>
      <c r="K722" s="9">
        <v>4888.8</v>
      </c>
      <c r="L722" s="9">
        <v>9884.4699999999993</v>
      </c>
      <c r="M722" s="11">
        <f t="shared" si="264"/>
        <v>2.0218601701849122</v>
      </c>
      <c r="N722" s="10">
        <v>301.77999999999997</v>
      </c>
      <c r="O722" s="2">
        <v>217</v>
      </c>
      <c r="P722" s="10">
        <f t="shared" si="265"/>
        <v>0.68924382000132556</v>
      </c>
      <c r="Q722" s="9">
        <f t="shared" si="266"/>
        <v>32.753893564848568</v>
      </c>
      <c r="R722" s="9">
        <f t="shared" si="267"/>
        <v>47.521490384615383</v>
      </c>
      <c r="S722" s="11">
        <f t="shared" si="268"/>
        <v>0.95852534562211977</v>
      </c>
      <c r="T722" s="11">
        <f t="shared" si="269"/>
        <v>0.17900172117039587</v>
      </c>
      <c r="U722" s="12">
        <v>0.71899999999999997</v>
      </c>
    </row>
    <row r="723" spans="1:21" outlineLevel="2" x14ac:dyDescent="0.25">
      <c r="A723" s="2" t="str">
        <f ca="1">LOOKUP(B723,'Time Frame'!$E$4:$E$9,'Time Frame'!$D$4:$D$9)</f>
        <v>6 Months</v>
      </c>
      <c r="B723" s="2">
        <f t="shared" ca="1" si="261"/>
        <v>186</v>
      </c>
      <c r="C723" s="6">
        <f t="shared" ca="1" si="262"/>
        <v>45569</v>
      </c>
      <c r="D723" s="6">
        <v>45383</v>
      </c>
      <c r="E723" s="2" t="s">
        <v>149</v>
      </c>
      <c r="F723" s="2" t="s">
        <v>35</v>
      </c>
      <c r="G723" s="3">
        <v>949</v>
      </c>
      <c r="H723" s="3">
        <v>124.05000000000001</v>
      </c>
      <c r="I723" s="2">
        <v>128</v>
      </c>
      <c r="J723" s="11">
        <f t="shared" si="263"/>
        <v>1.0318419991938734</v>
      </c>
      <c r="K723" s="9">
        <v>4962</v>
      </c>
      <c r="L723" s="9">
        <v>6101.09</v>
      </c>
      <c r="M723" s="11">
        <f t="shared" si="264"/>
        <v>1.2295626763401855</v>
      </c>
      <c r="N723" s="10">
        <v>310.82</v>
      </c>
      <c r="O723" s="2">
        <v>141</v>
      </c>
      <c r="P723" s="10">
        <f t="shared" si="265"/>
        <v>0.41181391158870084</v>
      </c>
      <c r="Q723" s="9">
        <f t="shared" si="266"/>
        <v>19.629013576989898</v>
      </c>
      <c r="R723" s="9">
        <f t="shared" si="267"/>
        <v>47.664765625000001</v>
      </c>
      <c r="S723" s="11">
        <f t="shared" si="268"/>
        <v>0.90780141843971629</v>
      </c>
      <c r="T723" s="11">
        <f t="shared" si="269"/>
        <v>0.13487881981032665</v>
      </c>
      <c r="U723" s="12">
        <v>0.61099999999999999</v>
      </c>
    </row>
    <row r="724" spans="1:21" outlineLevel="2" x14ac:dyDescent="0.25">
      <c r="A724" s="2" t="str">
        <f ca="1">LOOKUP(B724,'Time Frame'!$E$4:$E$9,'Time Frame'!$D$4:$D$9)</f>
        <v>6 Months</v>
      </c>
      <c r="B724" s="2">
        <f t="shared" ca="1" si="261"/>
        <v>186</v>
      </c>
      <c r="C724" s="6">
        <f t="shared" ca="1" si="262"/>
        <v>45569</v>
      </c>
      <c r="D724" s="6">
        <v>45383</v>
      </c>
      <c r="E724" s="2" t="s">
        <v>149</v>
      </c>
      <c r="F724" s="2" t="s">
        <v>35</v>
      </c>
      <c r="G724" s="3">
        <v>777</v>
      </c>
      <c r="H724" s="3">
        <v>101.26</v>
      </c>
      <c r="I724" s="2">
        <v>104</v>
      </c>
      <c r="J724" s="11">
        <f t="shared" si="263"/>
        <v>1.027059055895714</v>
      </c>
      <c r="K724" s="9">
        <v>4050.4</v>
      </c>
      <c r="L724" s="9">
        <v>3771.27</v>
      </c>
      <c r="M724" s="11">
        <f t="shared" si="264"/>
        <v>0.9310858186845743</v>
      </c>
      <c r="N724" s="10">
        <v>314.63</v>
      </c>
      <c r="O724" s="2">
        <v>125</v>
      </c>
      <c r="P724" s="10">
        <f t="shared" si="265"/>
        <v>0.33054699170454183</v>
      </c>
      <c r="Q724" s="9">
        <f t="shared" si="266"/>
        <v>11.986364936592187</v>
      </c>
      <c r="R724" s="9">
        <f t="shared" si="267"/>
        <v>36.262211538461536</v>
      </c>
      <c r="S724" s="11">
        <f t="shared" si="268"/>
        <v>0.83199999999999996</v>
      </c>
      <c r="T724" s="11">
        <f t="shared" si="269"/>
        <v>0.13384813384813385</v>
      </c>
      <c r="U724" s="12">
        <v>0.63800000000000001</v>
      </c>
    </row>
    <row r="725" spans="1:21" outlineLevel="2" x14ac:dyDescent="0.25">
      <c r="A725" s="2" t="str">
        <f ca="1">LOOKUP(B725,'Time Frame'!$E$4:$E$9,'Time Frame'!$D$4:$D$9)</f>
        <v>6 Months</v>
      </c>
      <c r="B725" s="2">
        <f t="shared" ca="1" si="261"/>
        <v>186</v>
      </c>
      <c r="C725" s="6">
        <f t="shared" ca="1" si="262"/>
        <v>45569</v>
      </c>
      <c r="D725" s="6">
        <v>45383</v>
      </c>
      <c r="E725" s="2" t="s">
        <v>149</v>
      </c>
      <c r="F725" s="2" t="s">
        <v>35</v>
      </c>
      <c r="G725" s="3">
        <v>855</v>
      </c>
      <c r="H725" s="3">
        <v>128.63</v>
      </c>
      <c r="I725" s="2">
        <v>105</v>
      </c>
      <c r="J725" s="11">
        <f t="shared" si="263"/>
        <v>0.81629479903599478</v>
      </c>
      <c r="K725" s="9">
        <v>5145.2</v>
      </c>
      <c r="L725" s="9">
        <v>5017.2</v>
      </c>
      <c r="M725" s="11">
        <f t="shared" si="264"/>
        <v>0.97512244421985539</v>
      </c>
      <c r="N725" s="10">
        <v>302.48</v>
      </c>
      <c r="O725" s="2">
        <v>134</v>
      </c>
      <c r="P725" s="10">
        <f t="shared" si="265"/>
        <v>0.34713038878603542</v>
      </c>
      <c r="Q725" s="9">
        <f t="shared" si="266"/>
        <v>16.586881777307589</v>
      </c>
      <c r="R725" s="9">
        <f t="shared" si="267"/>
        <v>47.782857142857139</v>
      </c>
      <c r="S725" s="11">
        <f t="shared" si="268"/>
        <v>0.78358208955223885</v>
      </c>
      <c r="T725" s="11">
        <f t="shared" si="269"/>
        <v>0.12280701754385964</v>
      </c>
      <c r="U725" s="12">
        <v>0.57399999999999995</v>
      </c>
    </row>
    <row r="726" spans="1:21" outlineLevel="2" x14ac:dyDescent="0.25">
      <c r="A726" s="2" t="str">
        <f ca="1">LOOKUP(B726,'Time Frame'!$E$4:$E$9,'Time Frame'!$D$4:$D$9)</f>
        <v>6 Months</v>
      </c>
      <c r="B726" s="2">
        <f t="shared" ca="1" si="261"/>
        <v>186</v>
      </c>
      <c r="C726" s="6">
        <f t="shared" ca="1" si="262"/>
        <v>45569</v>
      </c>
      <c r="D726" s="6">
        <v>45383</v>
      </c>
      <c r="E726" s="2" t="s">
        <v>149</v>
      </c>
      <c r="F726" s="2" t="s">
        <v>35</v>
      </c>
      <c r="G726" s="3">
        <v>1139</v>
      </c>
      <c r="H726" s="3">
        <v>148.32</v>
      </c>
      <c r="I726" s="2">
        <v>134</v>
      </c>
      <c r="J726" s="11">
        <f t="shared" si="263"/>
        <v>0.90345199568500545</v>
      </c>
      <c r="K726" s="9">
        <v>5932.7999999999993</v>
      </c>
      <c r="L726" s="9">
        <v>4042.2</v>
      </c>
      <c r="M726" s="11">
        <f t="shared" si="264"/>
        <v>0.68133090614886738</v>
      </c>
      <c r="N726" s="10">
        <v>285.13</v>
      </c>
      <c r="O726" s="2">
        <v>196</v>
      </c>
      <c r="P726" s="10">
        <f t="shared" si="265"/>
        <v>0.46996107038894541</v>
      </c>
      <c r="Q726" s="9">
        <f t="shared" si="266"/>
        <v>14.176691333777574</v>
      </c>
      <c r="R726" s="9">
        <f t="shared" si="267"/>
        <v>30.165671641791043</v>
      </c>
      <c r="S726" s="11">
        <f t="shared" si="268"/>
        <v>0.68367346938775508</v>
      </c>
      <c r="T726" s="11">
        <f t="shared" si="269"/>
        <v>0.11764705882352941</v>
      </c>
      <c r="U726" s="12">
        <v>0.69899999999999995</v>
      </c>
    </row>
    <row r="727" spans="1:21" outlineLevel="2" x14ac:dyDescent="0.25">
      <c r="A727" s="2" t="str">
        <f ca="1">LOOKUP(B727,'Time Frame'!$E$4:$E$9,'Time Frame'!$D$4:$D$9)</f>
        <v>6 Months</v>
      </c>
      <c r="B727" s="2">
        <f t="shared" ca="1" si="261"/>
        <v>186</v>
      </c>
      <c r="C727" s="6">
        <f t="shared" ca="1" si="262"/>
        <v>45569</v>
      </c>
      <c r="D727" s="6">
        <v>45383</v>
      </c>
      <c r="E727" s="2" t="s">
        <v>149</v>
      </c>
      <c r="F727" s="2" t="s">
        <v>35</v>
      </c>
      <c r="G727" s="3">
        <v>1244</v>
      </c>
      <c r="H727" s="3">
        <v>147.02000000000004</v>
      </c>
      <c r="I727" s="2">
        <v>130</v>
      </c>
      <c r="J727" s="11">
        <f t="shared" si="263"/>
        <v>0.88423343762753348</v>
      </c>
      <c r="K727" s="9">
        <v>5880.8000000000011</v>
      </c>
      <c r="L727" s="9">
        <v>3979.13</v>
      </c>
      <c r="M727" s="11">
        <f t="shared" si="264"/>
        <v>0.67663073051285527</v>
      </c>
      <c r="N727" s="10">
        <v>296.18</v>
      </c>
      <c r="O727" s="2">
        <v>136</v>
      </c>
      <c r="P727" s="10">
        <f t="shared" si="265"/>
        <v>0.43892227699372005</v>
      </c>
      <c r="Q727" s="9">
        <f t="shared" si="266"/>
        <v>13.434836923492471</v>
      </c>
      <c r="R727" s="9">
        <f t="shared" si="267"/>
        <v>30.608692307692309</v>
      </c>
      <c r="S727" s="11">
        <f t="shared" si="268"/>
        <v>0.95588235294117652</v>
      </c>
      <c r="T727" s="11">
        <f t="shared" si="269"/>
        <v>0.1045016077170418</v>
      </c>
      <c r="U727" s="12">
        <v>0.73</v>
      </c>
    </row>
    <row r="728" spans="1:21" outlineLevel="2" x14ac:dyDescent="0.25">
      <c r="A728" s="2" t="str">
        <f ca="1">LOOKUP(B728,'Time Frame'!$E$4:$E$9,'Time Frame'!$D$4:$D$9)</f>
        <v>6 Months</v>
      </c>
      <c r="B728" s="2">
        <f t="shared" ca="1" si="261"/>
        <v>186</v>
      </c>
      <c r="C728" s="6">
        <f t="shared" ca="1" si="262"/>
        <v>45569</v>
      </c>
      <c r="D728" s="6">
        <v>45383</v>
      </c>
      <c r="E728" s="2" t="s">
        <v>149</v>
      </c>
      <c r="F728" s="2" t="s">
        <v>35</v>
      </c>
      <c r="G728" s="3">
        <v>1559</v>
      </c>
      <c r="H728" s="3">
        <v>191.85</v>
      </c>
      <c r="I728" s="2">
        <v>180</v>
      </c>
      <c r="J728" s="11">
        <f t="shared" si="263"/>
        <v>0.93823299452697417</v>
      </c>
      <c r="K728" s="9">
        <v>7674</v>
      </c>
      <c r="L728" s="9">
        <v>8247.57</v>
      </c>
      <c r="M728" s="11">
        <f t="shared" si="264"/>
        <v>1.0747419859265051</v>
      </c>
      <c r="N728" s="10">
        <v>402.03</v>
      </c>
      <c r="O728" s="2">
        <v>260</v>
      </c>
      <c r="P728" s="10">
        <f t="shared" si="265"/>
        <v>0.44772778150884268</v>
      </c>
      <c r="Q728" s="9">
        <f t="shared" si="266"/>
        <v>20.51481232743825</v>
      </c>
      <c r="R728" s="9">
        <f t="shared" si="267"/>
        <v>45.819833333333335</v>
      </c>
      <c r="S728" s="11">
        <f t="shared" si="268"/>
        <v>0.69230769230769229</v>
      </c>
      <c r="T728" s="11">
        <f t="shared" si="269"/>
        <v>0.11545862732520847</v>
      </c>
      <c r="U728" s="12">
        <v>0.56599999999999995</v>
      </c>
    </row>
    <row r="729" spans="1:21" outlineLevel="2" x14ac:dyDescent="0.25">
      <c r="A729" s="2" t="str">
        <f ca="1">LOOKUP(B729,'Time Frame'!$E$4:$E$9,'Time Frame'!$D$4:$D$9)</f>
        <v>6 Months</v>
      </c>
      <c r="B729" s="2">
        <f t="shared" ca="1" si="261"/>
        <v>186</v>
      </c>
      <c r="C729" s="6">
        <f t="shared" ca="1" si="262"/>
        <v>45569</v>
      </c>
      <c r="D729" s="6">
        <v>45383</v>
      </c>
      <c r="E729" s="2" t="s">
        <v>149</v>
      </c>
      <c r="F729" s="2" t="s">
        <v>35</v>
      </c>
      <c r="G729" s="3">
        <v>1047</v>
      </c>
      <c r="H729" s="3">
        <v>191.48</v>
      </c>
      <c r="I729" s="2">
        <v>146</v>
      </c>
      <c r="J729" s="11">
        <f t="shared" si="263"/>
        <v>0.76248172132859837</v>
      </c>
      <c r="K729" s="9">
        <v>7659.2</v>
      </c>
      <c r="L729" s="9">
        <v>6256.77</v>
      </c>
      <c r="M729" s="11">
        <f t="shared" si="264"/>
        <v>0.81689602047211207</v>
      </c>
      <c r="N729" s="10">
        <v>338.18</v>
      </c>
      <c r="O729" s="2">
        <v>200</v>
      </c>
      <c r="P729" s="10">
        <f t="shared" si="265"/>
        <v>0.43172275119758707</v>
      </c>
      <c r="Q729" s="9">
        <f t="shared" si="266"/>
        <v>18.501301082263883</v>
      </c>
      <c r="R729" s="9">
        <f t="shared" si="267"/>
        <v>42.854589041095892</v>
      </c>
      <c r="S729" s="11">
        <f t="shared" si="268"/>
        <v>0.73</v>
      </c>
      <c r="T729" s="11">
        <f t="shared" si="269"/>
        <v>0.13944603629417382</v>
      </c>
      <c r="U729" s="12">
        <v>0.68600000000000005</v>
      </c>
    </row>
    <row r="730" spans="1:21" outlineLevel="2" x14ac:dyDescent="0.25">
      <c r="A730" s="2" t="str">
        <f ca="1">LOOKUP(B730,'Time Frame'!$E$4:$E$9,'Time Frame'!$D$4:$D$9)</f>
        <v>6 Months</v>
      </c>
      <c r="B730" s="2">
        <f t="shared" ca="1" si="261"/>
        <v>186</v>
      </c>
      <c r="C730" s="6">
        <f t="shared" ca="1" si="262"/>
        <v>45569</v>
      </c>
      <c r="D730" s="6">
        <v>45383</v>
      </c>
      <c r="E730" s="2" t="s">
        <v>149</v>
      </c>
      <c r="F730" s="2" t="s">
        <v>35</v>
      </c>
      <c r="G730" s="3">
        <v>1626</v>
      </c>
      <c r="H730" s="3">
        <v>227.42</v>
      </c>
      <c r="I730" s="2">
        <v>171</v>
      </c>
      <c r="J730" s="11">
        <f t="shared" si="263"/>
        <v>0.75191276053117584</v>
      </c>
      <c r="K730" s="9">
        <v>9096.7999999999993</v>
      </c>
      <c r="L730" s="9">
        <v>5248.28</v>
      </c>
      <c r="M730" s="11">
        <f t="shared" si="264"/>
        <v>0.5769369448597309</v>
      </c>
      <c r="N730" s="10">
        <v>673.13</v>
      </c>
      <c r="O730" s="2">
        <v>267</v>
      </c>
      <c r="P730" s="10">
        <f t="shared" si="265"/>
        <v>0.25403711021645148</v>
      </c>
      <c r="Q730" s="9">
        <f t="shared" si="266"/>
        <v>7.7968297357122696</v>
      </c>
      <c r="R730" s="9">
        <f t="shared" si="267"/>
        <v>30.691695906432749</v>
      </c>
      <c r="S730" s="11">
        <f t="shared" si="268"/>
        <v>0.6404494382022472</v>
      </c>
      <c r="T730" s="11">
        <f t="shared" si="269"/>
        <v>0.10516605166051661</v>
      </c>
      <c r="U730" s="12">
        <v>0.59099999999999997</v>
      </c>
    </row>
    <row r="731" spans="1:21" outlineLevel="1" x14ac:dyDescent="0.25">
      <c r="A731" s="2" t="str">
        <f ca="1">LOOKUP(B731,'Time Frame'!$E$4:$E$9,'Time Frame'!$D$4:$D$9)</f>
        <v>6 Months</v>
      </c>
      <c r="B731" s="2">
        <f t="shared" ca="1" si="261"/>
        <v>186</v>
      </c>
      <c r="C731" s="6">
        <f t="shared" ca="1" si="262"/>
        <v>45569</v>
      </c>
      <c r="D731" s="6">
        <v>45383</v>
      </c>
      <c r="E731" s="2" t="s">
        <v>149</v>
      </c>
      <c r="F731" s="13" t="s">
        <v>35</v>
      </c>
      <c r="G731" s="3">
        <f t="shared" ref="G731:I731" si="276">SUM(G720:G730)</f>
        <v>12823</v>
      </c>
      <c r="H731" s="3">
        <f t="shared" si="276"/>
        <v>1690.77</v>
      </c>
      <c r="I731" s="3">
        <f t="shared" si="276"/>
        <v>1590</v>
      </c>
      <c r="J731" s="11">
        <f t="shared" si="263"/>
        <v>0.94039993612377792</v>
      </c>
      <c r="K731" s="9">
        <f t="shared" ref="K731:L731" si="277">SUM(K720:K730)</f>
        <v>67630.8</v>
      </c>
      <c r="L731" s="9">
        <f t="shared" si="277"/>
        <v>65055.679999999993</v>
      </c>
      <c r="M731" s="11">
        <f t="shared" si="264"/>
        <v>0.96192385717749884</v>
      </c>
      <c r="N731" s="10">
        <f t="shared" ref="N731:O731" si="278">SUM(N720:N730)</f>
        <v>3994.9199999999996</v>
      </c>
      <c r="O731" s="10">
        <f t="shared" si="278"/>
        <v>2079</v>
      </c>
      <c r="P731" s="10">
        <f t="shared" si="265"/>
        <v>0.39800546694301769</v>
      </c>
      <c r="Q731" s="9">
        <f t="shared" si="266"/>
        <v>16.284601443833669</v>
      </c>
      <c r="R731" s="9">
        <f t="shared" si="267"/>
        <v>40.915522012578613</v>
      </c>
      <c r="S731" s="11">
        <f t="shared" si="268"/>
        <v>0.7647907647907648</v>
      </c>
      <c r="T731" s="11">
        <f t="shared" si="269"/>
        <v>0.12399594478671137</v>
      </c>
      <c r="U731" s="12">
        <v>0.64899999999999991</v>
      </c>
    </row>
    <row r="732" spans="1:21" outlineLevel="2" x14ac:dyDescent="0.25">
      <c r="A732" s="2" t="str">
        <f ca="1">LOOKUP(B732,'Time Frame'!$E$4:$E$9,'Time Frame'!$D$4:$D$9)</f>
        <v>6 Months</v>
      </c>
      <c r="B732" s="2">
        <f t="shared" ca="1" si="261"/>
        <v>186</v>
      </c>
      <c r="C732" s="6">
        <f t="shared" ca="1" si="262"/>
        <v>45569</v>
      </c>
      <c r="D732" s="6">
        <v>45383</v>
      </c>
      <c r="E732" s="2" t="s">
        <v>208</v>
      </c>
      <c r="F732" s="2" t="s">
        <v>195</v>
      </c>
      <c r="G732" s="4">
        <v>1257</v>
      </c>
      <c r="H732" s="3">
        <v>168.41</v>
      </c>
      <c r="I732" s="2">
        <v>137</v>
      </c>
      <c r="J732" s="11">
        <f t="shared" si="263"/>
        <v>0.81349088533935043</v>
      </c>
      <c r="K732" s="9">
        <v>6315.375</v>
      </c>
      <c r="L732" s="9">
        <v>3470.35</v>
      </c>
      <c r="M732" s="11">
        <f t="shared" si="264"/>
        <v>0.54950814480533616</v>
      </c>
      <c r="N732" s="10">
        <v>290.23</v>
      </c>
      <c r="O732" s="2">
        <v>121</v>
      </c>
      <c r="P732" s="10">
        <f t="shared" si="265"/>
        <v>0.47203941701409224</v>
      </c>
      <c r="Q732" s="9">
        <f t="shared" si="266"/>
        <v>11.957240809013539</v>
      </c>
      <c r="R732" s="9">
        <f t="shared" si="267"/>
        <v>25.331021897810217</v>
      </c>
      <c r="S732" s="11">
        <f t="shared" si="268"/>
        <v>1.1322314049586777</v>
      </c>
      <c r="T732" s="11">
        <f t="shared" si="269"/>
        <v>0.10898965791567224</v>
      </c>
      <c r="U732" s="12">
        <v>0.64</v>
      </c>
    </row>
    <row r="733" spans="1:21" outlineLevel="2" x14ac:dyDescent="0.25">
      <c r="A733" s="2" t="str">
        <f ca="1">LOOKUP(B733,'Time Frame'!$E$4:$E$9,'Time Frame'!$D$4:$D$9)</f>
        <v>6 Months</v>
      </c>
      <c r="B733" s="2">
        <f t="shared" ca="1" si="261"/>
        <v>186</v>
      </c>
      <c r="C733" s="6">
        <f t="shared" ca="1" si="262"/>
        <v>45569</v>
      </c>
      <c r="D733" s="6">
        <v>45383</v>
      </c>
      <c r="E733" s="2" t="s">
        <v>208</v>
      </c>
      <c r="F733" s="2" t="s">
        <v>195</v>
      </c>
      <c r="G733" s="4">
        <v>1406</v>
      </c>
      <c r="H733" s="3">
        <v>163.24</v>
      </c>
      <c r="I733" s="2">
        <v>193</v>
      </c>
      <c r="J733" s="11">
        <f t="shared" si="263"/>
        <v>1.1823082577799557</v>
      </c>
      <c r="K733" s="9">
        <v>6121.5</v>
      </c>
      <c r="L733" s="9">
        <v>4530.58</v>
      </c>
      <c r="M733" s="11">
        <f t="shared" si="264"/>
        <v>0.74010945029812958</v>
      </c>
      <c r="N733" s="10">
        <v>343.95</v>
      </c>
      <c r="O733" s="2">
        <v>149</v>
      </c>
      <c r="P733" s="10">
        <f t="shared" si="265"/>
        <v>0.56112807094054373</v>
      </c>
      <c r="Q733" s="9">
        <f t="shared" si="266"/>
        <v>13.17220526239279</v>
      </c>
      <c r="R733" s="9">
        <f t="shared" si="267"/>
        <v>23.474507772020726</v>
      </c>
      <c r="S733" s="11">
        <f t="shared" si="268"/>
        <v>1.2953020134228188</v>
      </c>
      <c r="T733" s="11">
        <f t="shared" si="269"/>
        <v>0.13726884779516357</v>
      </c>
      <c r="U733" s="12">
        <v>0.50700000000000001</v>
      </c>
    </row>
    <row r="734" spans="1:21" outlineLevel="2" x14ac:dyDescent="0.25">
      <c r="A734" s="2" t="str">
        <f ca="1">LOOKUP(B734,'Time Frame'!$E$4:$E$9,'Time Frame'!$D$4:$D$9)</f>
        <v>6 Months</v>
      </c>
      <c r="B734" s="2">
        <f t="shared" ca="1" si="261"/>
        <v>186</v>
      </c>
      <c r="C734" s="6">
        <f t="shared" ca="1" si="262"/>
        <v>45569</v>
      </c>
      <c r="D734" s="6">
        <v>45383</v>
      </c>
      <c r="E734" s="2" t="s">
        <v>208</v>
      </c>
      <c r="F734" s="2" t="s">
        <v>195</v>
      </c>
      <c r="G734" s="4">
        <v>1460</v>
      </c>
      <c r="H734" s="3">
        <v>175.99999999999997</v>
      </c>
      <c r="I734" s="2">
        <v>146</v>
      </c>
      <c r="J734" s="11">
        <f t="shared" si="263"/>
        <v>0.8295454545454547</v>
      </c>
      <c r="K734" s="9">
        <v>6599.9999999999991</v>
      </c>
      <c r="L734" s="9">
        <v>4144.79</v>
      </c>
      <c r="M734" s="11">
        <f t="shared" si="264"/>
        <v>0.62799848484848497</v>
      </c>
      <c r="N734" s="10">
        <v>328.82</v>
      </c>
      <c r="O734" s="2">
        <v>141</v>
      </c>
      <c r="P734" s="10">
        <f t="shared" si="265"/>
        <v>0.44401192141597229</v>
      </c>
      <c r="Q734" s="9">
        <f t="shared" si="266"/>
        <v>12.605042272367861</v>
      </c>
      <c r="R734" s="9">
        <f t="shared" si="267"/>
        <v>28.388972602739727</v>
      </c>
      <c r="S734" s="11">
        <f t="shared" si="268"/>
        <v>1.0354609929078014</v>
      </c>
      <c r="T734" s="11">
        <f t="shared" si="269"/>
        <v>0.1</v>
      </c>
      <c r="U734" s="12">
        <v>0.622</v>
      </c>
    </row>
    <row r="735" spans="1:21" outlineLevel="2" x14ac:dyDescent="0.25">
      <c r="A735" s="2" t="str">
        <f ca="1">LOOKUP(B735,'Time Frame'!$E$4:$E$9,'Time Frame'!$D$4:$D$9)</f>
        <v>6 Months</v>
      </c>
      <c r="B735" s="2">
        <f t="shared" ca="1" si="261"/>
        <v>186</v>
      </c>
      <c r="C735" s="6">
        <f t="shared" ca="1" si="262"/>
        <v>45569</v>
      </c>
      <c r="D735" s="6">
        <v>45383</v>
      </c>
      <c r="E735" s="2" t="s">
        <v>208</v>
      </c>
      <c r="F735" s="2" t="s">
        <v>195</v>
      </c>
      <c r="G735" s="4">
        <v>1690</v>
      </c>
      <c r="H735" s="3">
        <v>211.69499999999999</v>
      </c>
      <c r="I735" s="2">
        <v>203</v>
      </c>
      <c r="J735" s="11">
        <f t="shared" si="263"/>
        <v>0.95892675783556536</v>
      </c>
      <c r="K735" s="9">
        <v>7938.5625</v>
      </c>
      <c r="L735" s="9">
        <v>5527.54</v>
      </c>
      <c r="M735" s="11">
        <f t="shared" si="264"/>
        <v>0.69628978798113639</v>
      </c>
      <c r="N735" s="10">
        <v>332.35</v>
      </c>
      <c r="O735" s="2">
        <v>183</v>
      </c>
      <c r="P735" s="10">
        <f t="shared" si="265"/>
        <v>0.61080186550323445</v>
      </c>
      <c r="Q735" s="9">
        <f t="shared" si="266"/>
        <v>16.631683466225365</v>
      </c>
      <c r="R735" s="9">
        <f t="shared" si="267"/>
        <v>27.229261083743843</v>
      </c>
      <c r="S735" s="11">
        <f t="shared" si="268"/>
        <v>1.1092896174863387</v>
      </c>
      <c r="T735" s="11">
        <f t="shared" si="269"/>
        <v>0.12011834319526628</v>
      </c>
      <c r="U735" s="12">
        <v>0.63300000000000001</v>
      </c>
    </row>
    <row r="736" spans="1:21" outlineLevel="2" x14ac:dyDescent="0.25">
      <c r="A736" s="2" t="str">
        <f ca="1">LOOKUP(B736,'Time Frame'!$E$4:$E$9,'Time Frame'!$D$4:$D$9)</f>
        <v>6 Months</v>
      </c>
      <c r="B736" s="2">
        <f t="shared" ca="1" si="261"/>
        <v>186</v>
      </c>
      <c r="C736" s="6">
        <f t="shared" ca="1" si="262"/>
        <v>45569</v>
      </c>
      <c r="D736" s="6">
        <v>45383</v>
      </c>
      <c r="E736" s="2" t="s">
        <v>208</v>
      </c>
      <c r="F736" s="2" t="s">
        <v>195</v>
      </c>
      <c r="G736" s="4">
        <v>1845</v>
      </c>
      <c r="H736" s="3">
        <v>235.51000000000002</v>
      </c>
      <c r="I736" s="2">
        <v>250</v>
      </c>
      <c r="J736" s="11">
        <f t="shared" si="263"/>
        <v>1.0615260498492631</v>
      </c>
      <c r="K736" s="9">
        <v>8831.625</v>
      </c>
      <c r="L736" s="9">
        <v>9010.84</v>
      </c>
      <c r="M736" s="11">
        <f t="shared" si="264"/>
        <v>1.0202924150425319</v>
      </c>
      <c r="N736" s="10">
        <v>583.42999999999995</v>
      </c>
      <c r="O736" s="2">
        <v>218</v>
      </c>
      <c r="P736" s="10">
        <f t="shared" si="265"/>
        <v>0.42850041993041155</v>
      </c>
      <c r="Q736" s="9">
        <f t="shared" si="266"/>
        <v>15.444594895703</v>
      </c>
      <c r="R736" s="9">
        <f t="shared" si="267"/>
        <v>36.04336</v>
      </c>
      <c r="S736" s="11">
        <f t="shared" si="268"/>
        <v>1.1467889908256881</v>
      </c>
      <c r="T736" s="11">
        <f t="shared" si="269"/>
        <v>0.13550135501355012</v>
      </c>
      <c r="U736" s="12">
        <v>0.60899999999999999</v>
      </c>
    </row>
    <row r="737" spans="1:21" outlineLevel="2" x14ac:dyDescent="0.25">
      <c r="A737" s="2" t="str">
        <f ca="1">LOOKUP(B737,'Time Frame'!$E$4:$E$9,'Time Frame'!$D$4:$D$9)</f>
        <v>6 Months</v>
      </c>
      <c r="B737" s="2">
        <f t="shared" ca="1" si="261"/>
        <v>186</v>
      </c>
      <c r="C737" s="6">
        <f t="shared" ca="1" si="262"/>
        <v>45569</v>
      </c>
      <c r="D737" s="6">
        <v>45383</v>
      </c>
      <c r="E737" s="2" t="s">
        <v>208</v>
      </c>
      <c r="F737" s="2" t="s">
        <v>195</v>
      </c>
      <c r="G737" s="4">
        <v>1817</v>
      </c>
      <c r="H737" s="3">
        <v>237.71</v>
      </c>
      <c r="I737" s="2">
        <v>208</v>
      </c>
      <c r="J737" s="11">
        <f t="shared" si="263"/>
        <v>0.87501577552479914</v>
      </c>
      <c r="K737" s="9">
        <v>8914.125</v>
      </c>
      <c r="L737" s="9">
        <v>7225.5</v>
      </c>
      <c r="M737" s="11">
        <f t="shared" si="264"/>
        <v>0.81056749821210716</v>
      </c>
      <c r="N737" s="10">
        <v>437.25</v>
      </c>
      <c r="O737" s="2">
        <v>116</v>
      </c>
      <c r="P737" s="10">
        <f t="shared" si="265"/>
        <v>0.47570040022870214</v>
      </c>
      <c r="Q737" s="9">
        <f t="shared" si="266"/>
        <v>16.524871355060036</v>
      </c>
      <c r="R737" s="9">
        <f t="shared" si="267"/>
        <v>34.737980769230766</v>
      </c>
      <c r="S737" s="11">
        <f t="shared" si="268"/>
        <v>1.7931034482758621</v>
      </c>
      <c r="T737" s="11">
        <f t="shared" si="269"/>
        <v>0.11447440836543754</v>
      </c>
      <c r="U737" s="12">
        <v>0.63900000000000001</v>
      </c>
    </row>
    <row r="738" spans="1:21" outlineLevel="2" x14ac:dyDescent="0.25">
      <c r="A738" s="2" t="str">
        <f ca="1">LOOKUP(B738,'Time Frame'!$E$4:$E$9,'Time Frame'!$D$4:$D$9)</f>
        <v>6 Months</v>
      </c>
      <c r="B738" s="2">
        <f t="shared" ca="1" si="261"/>
        <v>186</v>
      </c>
      <c r="C738" s="6">
        <f t="shared" ca="1" si="262"/>
        <v>45569</v>
      </c>
      <c r="D738" s="6">
        <v>45383</v>
      </c>
      <c r="E738" s="2" t="s">
        <v>208</v>
      </c>
      <c r="F738" s="2" t="s">
        <v>195</v>
      </c>
      <c r="G738" s="4">
        <v>1819</v>
      </c>
      <c r="H738" s="3">
        <v>240.67999999999998</v>
      </c>
      <c r="I738" s="2">
        <v>222</v>
      </c>
      <c r="J738" s="11">
        <f t="shared" si="263"/>
        <v>0.92238657138108704</v>
      </c>
      <c r="K738" s="9">
        <v>9025.5</v>
      </c>
      <c r="L738" s="9">
        <v>7029.57</v>
      </c>
      <c r="M738" s="11">
        <f t="shared" si="264"/>
        <v>0.77885657304304468</v>
      </c>
      <c r="N738" s="10">
        <v>355.17</v>
      </c>
      <c r="O738" s="2">
        <v>191</v>
      </c>
      <c r="P738" s="10">
        <f t="shared" si="265"/>
        <v>0.62505279162091387</v>
      </c>
      <c r="Q738" s="9">
        <f t="shared" si="266"/>
        <v>19.792127713489315</v>
      </c>
      <c r="R738" s="9">
        <f t="shared" si="267"/>
        <v>31.664729729729729</v>
      </c>
      <c r="S738" s="11">
        <f t="shared" si="268"/>
        <v>1.162303664921466</v>
      </c>
      <c r="T738" s="11">
        <f t="shared" si="269"/>
        <v>0.12204507971412865</v>
      </c>
      <c r="U738" s="12">
        <v>0.65900000000000003</v>
      </c>
    </row>
    <row r="739" spans="1:21" outlineLevel="2" x14ac:dyDescent="0.25">
      <c r="A739" s="2" t="str">
        <f ca="1">LOOKUP(B739,'Time Frame'!$E$4:$E$9,'Time Frame'!$D$4:$D$9)</f>
        <v>6 Months</v>
      </c>
      <c r="B739" s="2">
        <f t="shared" ca="1" si="261"/>
        <v>186</v>
      </c>
      <c r="C739" s="6">
        <f t="shared" ca="1" si="262"/>
        <v>45569</v>
      </c>
      <c r="D739" s="6">
        <v>45383</v>
      </c>
      <c r="E739" s="2" t="s">
        <v>208</v>
      </c>
      <c r="F739" s="2" t="s">
        <v>195</v>
      </c>
      <c r="G739" s="4">
        <v>1586</v>
      </c>
      <c r="H739" s="3">
        <v>199.75999999999996</v>
      </c>
      <c r="I739" s="2">
        <v>186</v>
      </c>
      <c r="J739" s="11">
        <f t="shared" si="263"/>
        <v>0.93111734080897091</v>
      </c>
      <c r="K739" s="9">
        <v>7490.9999999999982</v>
      </c>
      <c r="L739" s="9">
        <v>5795.25</v>
      </c>
      <c r="M739" s="11">
        <f t="shared" si="264"/>
        <v>0.77362835402482999</v>
      </c>
      <c r="N739" s="10">
        <v>366.7</v>
      </c>
      <c r="O739" s="2">
        <v>171</v>
      </c>
      <c r="P739" s="10">
        <f t="shared" si="265"/>
        <v>0.5072266157622034</v>
      </c>
      <c r="Q739" s="9">
        <f t="shared" si="266"/>
        <v>15.803790564494138</v>
      </c>
      <c r="R739" s="9">
        <f t="shared" si="267"/>
        <v>31.157258064516128</v>
      </c>
      <c r="S739" s="11">
        <f t="shared" si="268"/>
        <v>1.0877192982456141</v>
      </c>
      <c r="T739" s="11">
        <f t="shared" si="269"/>
        <v>0.11727616645649433</v>
      </c>
      <c r="U739" s="12">
        <v>0.58899999999999997</v>
      </c>
    </row>
    <row r="740" spans="1:21" outlineLevel="1" x14ac:dyDescent="0.25">
      <c r="A740" s="2" t="str">
        <f ca="1">LOOKUP(B740,'Time Frame'!$E$4:$E$9,'Time Frame'!$D$4:$D$9)</f>
        <v>6 Months</v>
      </c>
      <c r="B740" s="2">
        <f t="shared" ca="1" si="261"/>
        <v>186</v>
      </c>
      <c r="C740" s="6">
        <f t="shared" ca="1" si="262"/>
        <v>45569</v>
      </c>
      <c r="D740" s="6">
        <v>45383</v>
      </c>
      <c r="E740" s="2" t="s">
        <v>208</v>
      </c>
      <c r="F740" s="13" t="s">
        <v>195</v>
      </c>
      <c r="G740" s="4">
        <f t="shared" ref="G740:I740" si="279">SUM(G732:G739)</f>
        <v>12880</v>
      </c>
      <c r="H740" s="3">
        <f t="shared" si="279"/>
        <v>1633.0050000000001</v>
      </c>
      <c r="I740" s="3">
        <f t="shared" si="279"/>
        <v>1545</v>
      </c>
      <c r="J740" s="11">
        <f t="shared" si="263"/>
        <v>0.94610855447472597</v>
      </c>
      <c r="K740" s="9">
        <f t="shared" ref="K740:L740" si="280">SUM(K732:K739)</f>
        <v>61237.6875</v>
      </c>
      <c r="L740" s="9">
        <f t="shared" si="280"/>
        <v>46734.420000000006</v>
      </c>
      <c r="M740" s="11">
        <f t="shared" si="264"/>
        <v>0.7631643503847203</v>
      </c>
      <c r="N740" s="10">
        <f t="shared" ref="N740:O740" si="281">SUM(N732:N739)</f>
        <v>3037.8999999999996</v>
      </c>
      <c r="O740" s="10">
        <f t="shared" si="281"/>
        <v>1290</v>
      </c>
      <c r="P740" s="10">
        <f t="shared" si="265"/>
        <v>0.50857500246881071</v>
      </c>
      <c r="Q740" s="9">
        <f t="shared" si="266"/>
        <v>15.383791434872778</v>
      </c>
      <c r="R740" s="9">
        <f t="shared" si="267"/>
        <v>30.248815533980586</v>
      </c>
      <c r="S740" s="11">
        <f t="shared" si="268"/>
        <v>1.1976744186046511</v>
      </c>
      <c r="T740" s="11">
        <f t="shared" si="269"/>
        <v>0.11995341614906832</v>
      </c>
      <c r="U740" s="12">
        <v>0.61224999999999996</v>
      </c>
    </row>
    <row r="741" spans="1:21" outlineLevel="2" x14ac:dyDescent="0.25">
      <c r="A741" s="2" t="str">
        <f ca="1">LOOKUP(B741,'Time Frame'!$E$4:$E$9,'Time Frame'!$D$4:$D$9)</f>
        <v>3 Months</v>
      </c>
      <c r="B741" s="2">
        <f t="shared" ca="1" si="261"/>
        <v>156</v>
      </c>
      <c r="C741" s="6">
        <f t="shared" ca="1" si="262"/>
        <v>45569</v>
      </c>
      <c r="D741" s="6">
        <v>45413</v>
      </c>
      <c r="E741" s="2" t="s">
        <v>2</v>
      </c>
      <c r="F741" s="2" t="s">
        <v>3</v>
      </c>
      <c r="G741" s="3">
        <v>1543</v>
      </c>
      <c r="H741" s="3">
        <v>156.39249999999998</v>
      </c>
      <c r="I741" s="2">
        <v>143</v>
      </c>
      <c r="J741" s="11">
        <f t="shared" si="263"/>
        <v>0.91436609811851599</v>
      </c>
      <c r="K741" s="9">
        <v>5864.7187499999991</v>
      </c>
      <c r="L741" s="9">
        <v>3794.7</v>
      </c>
      <c r="M741" s="11">
        <f t="shared" si="264"/>
        <v>0.64703870070495717</v>
      </c>
      <c r="N741" s="10">
        <v>376.1</v>
      </c>
      <c r="O741" s="2">
        <v>107</v>
      </c>
      <c r="P741" s="10">
        <f t="shared" si="265"/>
        <v>0.38021802712044667</v>
      </c>
      <c r="Q741" s="9">
        <f t="shared" si="266"/>
        <v>10.089603828768944</v>
      </c>
      <c r="R741" s="9">
        <f t="shared" si="267"/>
        <v>26.536363636363635</v>
      </c>
      <c r="S741" s="11">
        <f t="shared" si="268"/>
        <v>1.3364485981308412</v>
      </c>
      <c r="T741" s="11">
        <f t="shared" si="269"/>
        <v>9.2676604018146466E-2</v>
      </c>
      <c r="U741" s="12">
        <v>0.69399999999999995</v>
      </c>
    </row>
    <row r="742" spans="1:21" outlineLevel="2" x14ac:dyDescent="0.25">
      <c r="A742" s="2" t="str">
        <f ca="1">LOOKUP(B742,'Time Frame'!$E$4:$E$9,'Time Frame'!$D$4:$D$9)</f>
        <v>3 Months</v>
      </c>
      <c r="B742" s="2">
        <f t="shared" ca="1" si="261"/>
        <v>156</v>
      </c>
      <c r="C742" s="6">
        <f t="shared" ca="1" si="262"/>
        <v>45569</v>
      </c>
      <c r="D742" s="6">
        <v>45413</v>
      </c>
      <c r="E742" s="2" t="s">
        <v>2</v>
      </c>
      <c r="F742" s="2" t="s">
        <v>3</v>
      </c>
      <c r="G742" s="3">
        <v>723</v>
      </c>
      <c r="H742" s="3">
        <v>110.66916666666668</v>
      </c>
      <c r="I742" s="2">
        <v>103</v>
      </c>
      <c r="J742" s="11">
        <f t="shared" si="263"/>
        <v>0.93070186667469845</v>
      </c>
      <c r="K742" s="9">
        <v>4150.0937500000009</v>
      </c>
      <c r="L742" s="9">
        <v>2237.2399999999998</v>
      </c>
      <c r="M742" s="11">
        <f t="shared" si="264"/>
        <v>0.539081797850952</v>
      </c>
      <c r="N742" s="10">
        <v>334.43</v>
      </c>
      <c r="O742" s="2">
        <v>140</v>
      </c>
      <c r="P742" s="10">
        <f t="shared" si="265"/>
        <v>0.30798672367909574</v>
      </c>
      <c r="Q742" s="9">
        <f t="shared" si="266"/>
        <v>6.6897108512992247</v>
      </c>
      <c r="R742" s="9">
        <f t="shared" si="267"/>
        <v>21.720776699029123</v>
      </c>
      <c r="S742" s="11">
        <f t="shared" si="268"/>
        <v>0.73571428571428577</v>
      </c>
      <c r="T742" s="11">
        <f t="shared" si="269"/>
        <v>0.14246196403872752</v>
      </c>
      <c r="U742" s="12">
        <v>0.58599999999999997</v>
      </c>
    </row>
    <row r="743" spans="1:21" outlineLevel="2" x14ac:dyDescent="0.25">
      <c r="A743" s="2" t="str">
        <f ca="1">LOOKUP(B743,'Time Frame'!$E$4:$E$9,'Time Frame'!$D$4:$D$9)</f>
        <v>3 Months</v>
      </c>
      <c r="B743" s="2">
        <f t="shared" ca="1" si="261"/>
        <v>156</v>
      </c>
      <c r="C743" s="6">
        <f t="shared" ca="1" si="262"/>
        <v>45569</v>
      </c>
      <c r="D743" s="6">
        <v>45413</v>
      </c>
      <c r="E743" s="2" t="s">
        <v>2</v>
      </c>
      <c r="F743" s="2" t="s">
        <v>3</v>
      </c>
      <c r="G743" s="3">
        <v>1049</v>
      </c>
      <c r="H743" s="3">
        <v>126.94916666666667</v>
      </c>
      <c r="I743" s="2">
        <v>88</v>
      </c>
      <c r="J743" s="11">
        <f t="shared" si="263"/>
        <v>0.69319084410426746</v>
      </c>
      <c r="K743" s="9">
        <v>4760.59375</v>
      </c>
      <c r="L743" s="9">
        <v>2374.4299999999998</v>
      </c>
      <c r="M743" s="11">
        <f t="shared" si="264"/>
        <v>0.49876761695954414</v>
      </c>
      <c r="N743" s="10">
        <v>302.45</v>
      </c>
      <c r="O743" s="2">
        <v>126</v>
      </c>
      <c r="P743" s="10">
        <f t="shared" si="265"/>
        <v>0.29095718300545548</v>
      </c>
      <c r="Q743" s="9">
        <f t="shared" si="266"/>
        <v>7.8506530004959494</v>
      </c>
      <c r="R743" s="9">
        <f t="shared" si="267"/>
        <v>26.982159090909089</v>
      </c>
      <c r="S743" s="11">
        <f t="shared" si="268"/>
        <v>0.69841269841269837</v>
      </c>
      <c r="T743" s="11">
        <f t="shared" si="269"/>
        <v>8.3889418493803616E-2</v>
      </c>
      <c r="U743" s="12">
        <v>0.64600000000000002</v>
      </c>
    </row>
    <row r="744" spans="1:21" outlineLevel="2" x14ac:dyDescent="0.25">
      <c r="A744" s="2" t="str">
        <f ca="1">LOOKUP(B744,'Time Frame'!$E$4:$E$9,'Time Frame'!$D$4:$D$9)</f>
        <v>3 Months</v>
      </c>
      <c r="B744" s="2">
        <f t="shared" ca="1" si="261"/>
        <v>156</v>
      </c>
      <c r="C744" s="6">
        <f t="shared" ca="1" si="262"/>
        <v>45569</v>
      </c>
      <c r="D744" s="6">
        <v>45413</v>
      </c>
      <c r="E744" s="2" t="s">
        <v>2</v>
      </c>
      <c r="F744" s="2" t="s">
        <v>3</v>
      </c>
      <c r="G744" s="3">
        <v>2337</v>
      </c>
      <c r="H744" s="3">
        <v>270.00416666666666</v>
      </c>
      <c r="I744" s="2">
        <v>223</v>
      </c>
      <c r="J744" s="11">
        <f t="shared" si="263"/>
        <v>0.82591318035215511</v>
      </c>
      <c r="K744" s="9">
        <v>10125.15625</v>
      </c>
      <c r="L744" s="9">
        <v>6819.03</v>
      </c>
      <c r="M744" s="11">
        <f t="shared" si="264"/>
        <v>0.67347405132636839</v>
      </c>
      <c r="N744" s="10">
        <v>420.5</v>
      </c>
      <c r="O744" s="2">
        <v>409</v>
      </c>
      <c r="P744" s="10">
        <f t="shared" si="265"/>
        <v>0.53032104637336508</v>
      </c>
      <c r="Q744" s="9">
        <f t="shared" si="266"/>
        <v>16.216480380499405</v>
      </c>
      <c r="R744" s="9">
        <f t="shared" si="267"/>
        <v>30.578609865470852</v>
      </c>
      <c r="S744" s="11">
        <f t="shared" si="268"/>
        <v>0.54523227383863082</v>
      </c>
      <c r="T744" s="11">
        <f t="shared" si="269"/>
        <v>9.5421480530594779E-2</v>
      </c>
      <c r="U744" s="12">
        <v>0.69399999999999995</v>
      </c>
    </row>
    <row r="745" spans="1:21" outlineLevel="2" x14ac:dyDescent="0.25">
      <c r="A745" s="2" t="str">
        <f ca="1">LOOKUP(B745,'Time Frame'!$E$4:$E$9,'Time Frame'!$D$4:$D$9)</f>
        <v>3 Months</v>
      </c>
      <c r="B745" s="2">
        <f t="shared" ca="1" si="261"/>
        <v>156</v>
      </c>
      <c r="C745" s="6">
        <f t="shared" ca="1" si="262"/>
        <v>45569</v>
      </c>
      <c r="D745" s="6">
        <v>45413</v>
      </c>
      <c r="E745" s="2" t="s">
        <v>2</v>
      </c>
      <c r="F745" s="2" t="s">
        <v>3</v>
      </c>
      <c r="G745" s="3">
        <v>1983</v>
      </c>
      <c r="H745" s="3">
        <v>166.53083333333333</v>
      </c>
      <c r="I745" s="2">
        <v>202</v>
      </c>
      <c r="J745" s="11">
        <f t="shared" si="263"/>
        <v>1.2129885856973432</v>
      </c>
      <c r="K745" s="9">
        <v>6244.90625</v>
      </c>
      <c r="L745" s="9">
        <v>4413.6499999999996</v>
      </c>
      <c r="M745" s="11">
        <f t="shared" si="264"/>
        <v>0.70676000940766714</v>
      </c>
      <c r="N745" s="10">
        <v>657.95</v>
      </c>
      <c r="O745" s="2">
        <v>276</v>
      </c>
      <c r="P745" s="10">
        <f t="shared" si="265"/>
        <v>0.30701421080629226</v>
      </c>
      <c r="Q745" s="9">
        <f t="shared" si="266"/>
        <v>6.7081845125009485</v>
      </c>
      <c r="R745" s="9">
        <f t="shared" si="267"/>
        <v>21.849752475247524</v>
      </c>
      <c r="S745" s="11">
        <f t="shared" si="268"/>
        <v>0.73188405797101452</v>
      </c>
      <c r="T745" s="11">
        <f t="shared" si="269"/>
        <v>0.10186585980837115</v>
      </c>
      <c r="U745" s="12">
        <v>0.54300000000000004</v>
      </c>
    </row>
    <row r="746" spans="1:21" outlineLevel="2" x14ac:dyDescent="0.25">
      <c r="A746" s="2" t="str">
        <f ca="1">LOOKUP(B746,'Time Frame'!$E$4:$E$9,'Time Frame'!$D$4:$D$9)</f>
        <v>3 Months</v>
      </c>
      <c r="B746" s="2">
        <f t="shared" ca="1" si="261"/>
        <v>156</v>
      </c>
      <c r="C746" s="6">
        <f t="shared" ca="1" si="262"/>
        <v>45569</v>
      </c>
      <c r="D746" s="6">
        <v>45413</v>
      </c>
      <c r="E746" s="2" t="s">
        <v>2</v>
      </c>
      <c r="F746" s="2" t="s">
        <v>3</v>
      </c>
      <c r="G746" s="3">
        <v>799</v>
      </c>
      <c r="H746" s="3">
        <v>74.488333333333344</v>
      </c>
      <c r="I746" s="2">
        <v>50</v>
      </c>
      <c r="J746" s="11">
        <f t="shared" si="263"/>
        <v>0.67124605642941837</v>
      </c>
      <c r="K746" s="9">
        <v>2793.3125000000005</v>
      </c>
      <c r="L746" s="9">
        <v>1437.19</v>
      </c>
      <c r="M746" s="11">
        <f t="shared" si="264"/>
        <v>0.51451099724789107</v>
      </c>
      <c r="N746" s="10">
        <v>334.03</v>
      </c>
      <c r="O746" s="2">
        <v>96</v>
      </c>
      <c r="P746" s="10">
        <f t="shared" si="265"/>
        <v>0.14968715384845674</v>
      </c>
      <c r="Q746" s="9">
        <f t="shared" si="266"/>
        <v>4.3025776127892712</v>
      </c>
      <c r="R746" s="9">
        <f t="shared" si="267"/>
        <v>28.7438</v>
      </c>
      <c r="S746" s="11">
        <f t="shared" si="268"/>
        <v>0.52083333333333337</v>
      </c>
      <c r="T746" s="11">
        <f t="shared" si="269"/>
        <v>6.2578222778473094E-2</v>
      </c>
      <c r="U746" s="12">
        <v>0.7</v>
      </c>
    </row>
    <row r="747" spans="1:21" outlineLevel="2" x14ac:dyDescent="0.25">
      <c r="A747" s="2" t="str">
        <f ca="1">LOOKUP(B747,'Time Frame'!$E$4:$E$9,'Time Frame'!$D$4:$D$9)</f>
        <v>3 Months</v>
      </c>
      <c r="B747" s="2">
        <f t="shared" ca="1" si="261"/>
        <v>156</v>
      </c>
      <c r="C747" s="6">
        <f t="shared" ca="1" si="262"/>
        <v>45569</v>
      </c>
      <c r="D747" s="6">
        <v>45413</v>
      </c>
      <c r="E747" s="2" t="s">
        <v>2</v>
      </c>
      <c r="F747" s="2" t="s">
        <v>3</v>
      </c>
      <c r="G747" s="3">
        <v>1344</v>
      </c>
      <c r="H747" s="3">
        <v>136.14333333333335</v>
      </c>
      <c r="I747" s="2">
        <v>129</v>
      </c>
      <c r="J747" s="11">
        <f t="shared" si="263"/>
        <v>0.94753078862963047</v>
      </c>
      <c r="K747" s="9">
        <v>5105.375</v>
      </c>
      <c r="L747" s="9">
        <v>2772.27</v>
      </c>
      <c r="M747" s="11">
        <f t="shared" si="264"/>
        <v>0.54301006292387921</v>
      </c>
      <c r="N747" s="10">
        <v>316.2</v>
      </c>
      <c r="O747" s="2">
        <v>247</v>
      </c>
      <c r="P747" s="10">
        <f t="shared" si="265"/>
        <v>0.40796963946869069</v>
      </c>
      <c r="Q747" s="9">
        <f t="shared" si="266"/>
        <v>8.7674573055028464</v>
      </c>
      <c r="R747" s="9">
        <f t="shared" si="267"/>
        <v>21.490465116279069</v>
      </c>
      <c r="S747" s="11">
        <f t="shared" si="268"/>
        <v>0.52226720647773284</v>
      </c>
      <c r="T747" s="11">
        <f t="shared" si="269"/>
        <v>9.5982142857142863E-2</v>
      </c>
      <c r="U747" s="12">
        <v>0.66400000000000003</v>
      </c>
    </row>
    <row r="748" spans="1:21" outlineLevel="1" x14ac:dyDescent="0.25">
      <c r="A748" s="2" t="str">
        <f ca="1">LOOKUP(B748,'Time Frame'!$E$4:$E$9,'Time Frame'!$D$4:$D$9)</f>
        <v>3 Months</v>
      </c>
      <c r="B748" s="2">
        <f t="shared" ca="1" si="261"/>
        <v>156</v>
      </c>
      <c r="C748" s="6">
        <f t="shared" ca="1" si="262"/>
        <v>45569</v>
      </c>
      <c r="D748" s="6">
        <v>45413</v>
      </c>
      <c r="E748" s="2" t="s">
        <v>2</v>
      </c>
      <c r="F748" s="13" t="s">
        <v>3</v>
      </c>
      <c r="G748" s="3">
        <f t="shared" ref="G748:I748" si="282">SUM(G741:G747)</f>
        <v>9778</v>
      </c>
      <c r="H748" s="3">
        <f t="shared" si="282"/>
        <v>1041.1775</v>
      </c>
      <c r="I748" s="3">
        <f t="shared" si="282"/>
        <v>938</v>
      </c>
      <c r="J748" s="11">
        <f t="shared" si="263"/>
        <v>0.90090306407889142</v>
      </c>
      <c r="K748" s="9">
        <f t="shared" ref="K748:L748" si="283">SUM(K741:K747)</f>
        <v>39044.15625</v>
      </c>
      <c r="L748" s="9">
        <f t="shared" si="283"/>
        <v>23848.509999999995</v>
      </c>
      <c r="M748" s="11">
        <f t="shared" si="264"/>
        <v>0.61080869176165109</v>
      </c>
      <c r="N748" s="10">
        <f t="shared" ref="N748:O748" si="284">SUM(N741:N747)</f>
        <v>2741.66</v>
      </c>
      <c r="O748" s="10">
        <f t="shared" si="284"/>
        <v>1401</v>
      </c>
      <c r="P748" s="10">
        <f t="shared" si="265"/>
        <v>0.34212849149785168</v>
      </c>
      <c r="Q748" s="9">
        <f t="shared" si="266"/>
        <v>8.6985658323789217</v>
      </c>
      <c r="R748" s="9">
        <f t="shared" si="267"/>
        <v>25.42485074626865</v>
      </c>
      <c r="S748" s="11">
        <f t="shared" si="268"/>
        <v>0.66952177016416847</v>
      </c>
      <c r="T748" s="11">
        <f t="shared" si="269"/>
        <v>9.5929637962773567E-2</v>
      </c>
      <c r="U748" s="12">
        <v>0.64671428571428557</v>
      </c>
    </row>
    <row r="749" spans="1:21" outlineLevel="2" x14ac:dyDescent="0.25">
      <c r="A749" s="2" t="str">
        <f ca="1">LOOKUP(B749,'Time Frame'!$E$4:$E$9,'Time Frame'!$D$4:$D$9)</f>
        <v>3 Months</v>
      </c>
      <c r="B749" s="2">
        <f t="shared" ca="1" si="261"/>
        <v>156</v>
      </c>
      <c r="C749" s="6">
        <f t="shared" ca="1" si="262"/>
        <v>45569</v>
      </c>
      <c r="D749" s="6">
        <v>45413</v>
      </c>
      <c r="E749" s="5" t="s">
        <v>182</v>
      </c>
      <c r="F749" s="2" t="s">
        <v>3</v>
      </c>
      <c r="G749" s="3">
        <v>2429</v>
      </c>
      <c r="H749" s="3">
        <v>257.32666666666671</v>
      </c>
      <c r="I749" s="2">
        <v>227</v>
      </c>
      <c r="J749" s="11">
        <f t="shared" si="263"/>
        <v>0.88214720588616269</v>
      </c>
      <c r="K749" s="9">
        <v>9649.7500000000018</v>
      </c>
      <c r="L749" s="9">
        <v>7495.01</v>
      </c>
      <c r="M749" s="11">
        <f t="shared" si="264"/>
        <v>0.7767050959869426</v>
      </c>
      <c r="N749" s="10">
        <v>515.47</v>
      </c>
      <c r="O749" s="2">
        <v>414</v>
      </c>
      <c r="P749" s="10">
        <f t="shared" si="265"/>
        <v>0.44037480357731779</v>
      </c>
      <c r="Q749" s="9">
        <f t="shared" si="266"/>
        <v>14.54014782625565</v>
      </c>
      <c r="R749" s="9">
        <f t="shared" si="267"/>
        <v>33.017665198237886</v>
      </c>
      <c r="S749" s="11">
        <f t="shared" si="268"/>
        <v>0.54830917874396135</v>
      </c>
      <c r="T749" s="11">
        <f t="shared" si="269"/>
        <v>9.345409633594072E-2</v>
      </c>
      <c r="U749" s="12">
        <v>0.61299999999999999</v>
      </c>
    </row>
    <row r="750" spans="1:21" outlineLevel="2" x14ac:dyDescent="0.25">
      <c r="A750" s="2" t="str">
        <f ca="1">LOOKUP(B750,'Time Frame'!$E$4:$E$9,'Time Frame'!$D$4:$D$9)</f>
        <v>3 Months</v>
      </c>
      <c r="B750" s="2">
        <f t="shared" ca="1" si="261"/>
        <v>156</v>
      </c>
      <c r="C750" s="6">
        <f t="shared" ca="1" si="262"/>
        <v>45569</v>
      </c>
      <c r="D750" s="6">
        <v>45413</v>
      </c>
      <c r="E750" s="5" t="s">
        <v>182</v>
      </c>
      <c r="F750" s="2" t="s">
        <v>3</v>
      </c>
      <c r="G750" s="3">
        <v>1092</v>
      </c>
      <c r="H750" s="3">
        <v>122.79666666666667</v>
      </c>
      <c r="I750" s="2">
        <v>97</v>
      </c>
      <c r="J750" s="11">
        <f t="shared" si="263"/>
        <v>0.78992372214229489</v>
      </c>
      <c r="K750" s="9">
        <v>4604.875</v>
      </c>
      <c r="L750" s="9">
        <v>2666.56</v>
      </c>
      <c r="M750" s="11">
        <f t="shared" si="264"/>
        <v>0.57907326474660004</v>
      </c>
      <c r="N750" s="10">
        <v>343.43</v>
      </c>
      <c r="O750" s="2">
        <v>89</v>
      </c>
      <c r="P750" s="10">
        <f t="shared" si="265"/>
        <v>0.28244474856593776</v>
      </c>
      <c r="Q750" s="9">
        <f t="shared" si="266"/>
        <v>7.7644934921235764</v>
      </c>
      <c r="R750" s="9">
        <f t="shared" si="267"/>
        <v>27.490309278350516</v>
      </c>
      <c r="S750" s="11">
        <f t="shared" si="268"/>
        <v>1.0898876404494382</v>
      </c>
      <c r="T750" s="11">
        <f t="shared" si="269"/>
        <v>8.8827838827838831E-2</v>
      </c>
      <c r="U750" s="12">
        <v>0.67700000000000005</v>
      </c>
    </row>
    <row r="751" spans="1:21" outlineLevel="2" x14ac:dyDescent="0.25">
      <c r="A751" s="2" t="str">
        <f ca="1">LOOKUP(B751,'Time Frame'!$E$4:$E$9,'Time Frame'!$D$4:$D$9)</f>
        <v>3 Months</v>
      </c>
      <c r="B751" s="2">
        <f t="shared" ca="1" si="261"/>
        <v>156</v>
      </c>
      <c r="C751" s="6">
        <f t="shared" ca="1" si="262"/>
        <v>45569</v>
      </c>
      <c r="D751" s="6">
        <v>45413</v>
      </c>
      <c r="E751" s="5" t="s">
        <v>182</v>
      </c>
      <c r="F751" s="2" t="s">
        <v>3</v>
      </c>
      <c r="G751" s="3">
        <v>2760</v>
      </c>
      <c r="H751" s="3">
        <v>331.20654866109055</v>
      </c>
      <c r="I751" s="2">
        <v>273</v>
      </c>
      <c r="J751" s="11">
        <f t="shared" si="263"/>
        <v>0.82425906463386145</v>
      </c>
      <c r="K751" s="9">
        <v>12420.245574790895</v>
      </c>
      <c r="L751" s="9">
        <v>14178.32</v>
      </c>
      <c r="M751" s="11">
        <f t="shared" si="264"/>
        <v>1.1415490873044758</v>
      </c>
      <c r="N751" s="10">
        <v>538.32000000000005</v>
      </c>
      <c r="O751" s="2">
        <v>358</v>
      </c>
      <c r="P751" s="10">
        <f t="shared" si="265"/>
        <v>0.50713330361123488</v>
      </c>
      <c r="Q751" s="9">
        <f t="shared" si="266"/>
        <v>26.338088869074152</v>
      </c>
      <c r="R751" s="9">
        <f t="shared" si="267"/>
        <v>51.935238095238091</v>
      </c>
      <c r="S751" s="11">
        <f t="shared" si="268"/>
        <v>0.76256983240223464</v>
      </c>
      <c r="T751" s="11">
        <f t="shared" si="269"/>
        <v>9.8913043478260868E-2</v>
      </c>
      <c r="U751" s="12">
        <v>0.75</v>
      </c>
    </row>
    <row r="752" spans="1:21" outlineLevel="2" x14ac:dyDescent="0.25">
      <c r="A752" s="2" t="str">
        <f ca="1">LOOKUP(B752,'Time Frame'!$E$4:$E$9,'Time Frame'!$D$4:$D$9)</f>
        <v>3 Months</v>
      </c>
      <c r="B752" s="2">
        <f t="shared" ca="1" si="261"/>
        <v>156</v>
      </c>
      <c r="C752" s="6">
        <f t="shared" ca="1" si="262"/>
        <v>45569</v>
      </c>
      <c r="D752" s="6">
        <v>45413</v>
      </c>
      <c r="E752" s="5" t="s">
        <v>182</v>
      </c>
      <c r="F752" s="2" t="s">
        <v>3</v>
      </c>
      <c r="G752" s="3">
        <v>1849</v>
      </c>
      <c r="H752" s="3">
        <v>231.95333333333332</v>
      </c>
      <c r="I752" s="2">
        <v>165</v>
      </c>
      <c r="J752" s="11">
        <f t="shared" si="263"/>
        <v>0.71134998419222262</v>
      </c>
      <c r="K752" s="9">
        <v>8698.25</v>
      </c>
      <c r="L752" s="9">
        <v>5071.08</v>
      </c>
      <c r="M752" s="11">
        <f t="shared" si="264"/>
        <v>0.58300002874141355</v>
      </c>
      <c r="N752" s="10">
        <v>410.43</v>
      </c>
      <c r="O752" s="2">
        <v>309</v>
      </c>
      <c r="P752" s="10">
        <f t="shared" si="265"/>
        <v>0.40201739638915285</v>
      </c>
      <c r="Q752" s="9">
        <f t="shared" si="266"/>
        <v>12.355529566552152</v>
      </c>
      <c r="R752" s="9">
        <f t="shared" si="267"/>
        <v>30.733818181818183</v>
      </c>
      <c r="S752" s="11">
        <f t="shared" si="268"/>
        <v>0.53398058252427183</v>
      </c>
      <c r="T752" s="11">
        <f t="shared" si="269"/>
        <v>8.9237425635478637E-2</v>
      </c>
      <c r="U752" s="12">
        <v>0.55500000000000005</v>
      </c>
    </row>
    <row r="753" spans="1:21" outlineLevel="2" x14ac:dyDescent="0.25">
      <c r="A753" s="2" t="str">
        <f ca="1">LOOKUP(B753,'Time Frame'!$E$4:$E$9,'Time Frame'!$D$4:$D$9)</f>
        <v>3 Months</v>
      </c>
      <c r="B753" s="2">
        <f t="shared" ca="1" si="261"/>
        <v>156</v>
      </c>
      <c r="C753" s="6">
        <f t="shared" ca="1" si="262"/>
        <v>45569</v>
      </c>
      <c r="D753" s="6">
        <v>45413</v>
      </c>
      <c r="E753" s="5" t="s">
        <v>182</v>
      </c>
      <c r="F753" s="2" t="s">
        <v>3</v>
      </c>
      <c r="G753" s="3">
        <v>2614</v>
      </c>
      <c r="H753" s="3">
        <v>306.42333333333335</v>
      </c>
      <c r="I753" s="2">
        <v>266</v>
      </c>
      <c r="J753" s="11">
        <f t="shared" si="263"/>
        <v>0.86808010704145677</v>
      </c>
      <c r="K753" s="9">
        <v>11490.875</v>
      </c>
      <c r="L753" s="9">
        <v>6859.46</v>
      </c>
      <c r="M753" s="11">
        <f t="shared" si="264"/>
        <v>0.59694844822522219</v>
      </c>
      <c r="N753" s="10">
        <v>556.73</v>
      </c>
      <c r="O753" s="2">
        <v>436</v>
      </c>
      <c r="P753" s="10">
        <f t="shared" si="265"/>
        <v>0.47778995204138452</v>
      </c>
      <c r="Q753" s="9">
        <f t="shared" si="266"/>
        <v>12.320981445224794</v>
      </c>
      <c r="R753" s="9">
        <f t="shared" si="267"/>
        <v>25.787443609022557</v>
      </c>
      <c r="S753" s="11">
        <f t="shared" si="268"/>
        <v>0.61009174311926606</v>
      </c>
      <c r="T753" s="11">
        <f t="shared" si="269"/>
        <v>0.10175975516449885</v>
      </c>
      <c r="U753" s="12">
        <v>0.76100000000000001</v>
      </c>
    </row>
    <row r="754" spans="1:21" outlineLevel="2" x14ac:dyDescent="0.25">
      <c r="A754" s="2" t="str">
        <f ca="1">LOOKUP(B754,'Time Frame'!$E$4:$E$9,'Time Frame'!$D$4:$D$9)</f>
        <v>3 Months</v>
      </c>
      <c r="B754" s="2">
        <f t="shared" ca="1" si="261"/>
        <v>156</v>
      </c>
      <c r="C754" s="6">
        <f t="shared" ca="1" si="262"/>
        <v>45569</v>
      </c>
      <c r="D754" s="6">
        <v>45413</v>
      </c>
      <c r="E754" s="5" t="s">
        <v>182</v>
      </c>
      <c r="F754" s="2" t="s">
        <v>3</v>
      </c>
      <c r="G754" s="3">
        <v>1483</v>
      </c>
      <c r="H754" s="3">
        <v>144.76</v>
      </c>
      <c r="I754" s="2">
        <v>97</v>
      </c>
      <c r="J754" s="11">
        <f t="shared" si="263"/>
        <v>0.67007460624481907</v>
      </c>
      <c r="K754" s="9">
        <v>5428.5</v>
      </c>
      <c r="L754" s="9">
        <v>2274.46</v>
      </c>
      <c r="M754" s="11">
        <f t="shared" si="264"/>
        <v>0.41898498664456113</v>
      </c>
      <c r="N754" s="10">
        <v>325.52</v>
      </c>
      <c r="O754" s="2">
        <v>144</v>
      </c>
      <c r="P754" s="10">
        <f t="shared" si="265"/>
        <v>0.2979847628409929</v>
      </c>
      <c r="Q754" s="9">
        <f t="shared" si="266"/>
        <v>6.9871590071270591</v>
      </c>
      <c r="R754" s="9">
        <f t="shared" si="267"/>
        <v>23.448041237113401</v>
      </c>
      <c r="S754" s="11">
        <f t="shared" si="268"/>
        <v>0.67361111111111116</v>
      </c>
      <c r="T754" s="11">
        <f t="shared" si="269"/>
        <v>6.5407956844234658E-2</v>
      </c>
      <c r="U754" s="12">
        <v>0.64100000000000001</v>
      </c>
    </row>
    <row r="755" spans="1:21" outlineLevel="2" x14ac:dyDescent="0.25">
      <c r="A755" s="2" t="str">
        <f ca="1">LOOKUP(B755,'Time Frame'!$E$4:$E$9,'Time Frame'!$D$4:$D$9)</f>
        <v>3 Months</v>
      </c>
      <c r="B755" s="2">
        <f t="shared" ca="1" si="261"/>
        <v>156</v>
      </c>
      <c r="C755" s="6">
        <f t="shared" ca="1" si="262"/>
        <v>45569</v>
      </c>
      <c r="D755" s="6">
        <v>45413</v>
      </c>
      <c r="E755" s="5" t="s">
        <v>182</v>
      </c>
      <c r="F755" s="2" t="s">
        <v>3</v>
      </c>
      <c r="G755" s="3">
        <v>1290</v>
      </c>
      <c r="H755" s="3">
        <v>133.28333333333333</v>
      </c>
      <c r="I755" s="2">
        <v>95</v>
      </c>
      <c r="J755" s="11">
        <f t="shared" si="263"/>
        <v>0.71276728773289988</v>
      </c>
      <c r="K755" s="9">
        <v>4998.125</v>
      </c>
      <c r="L755" s="9">
        <v>2842.82</v>
      </c>
      <c r="M755" s="11">
        <f t="shared" si="264"/>
        <v>0.56877729148430667</v>
      </c>
      <c r="N755" s="10">
        <v>335.57</v>
      </c>
      <c r="O755" s="2">
        <v>189</v>
      </c>
      <c r="P755" s="10">
        <f t="shared" si="265"/>
        <v>0.28310039634055489</v>
      </c>
      <c r="Q755" s="9">
        <f t="shared" si="266"/>
        <v>8.4716154602616456</v>
      </c>
      <c r="R755" s="9">
        <f t="shared" si="267"/>
        <v>29.92442105263158</v>
      </c>
      <c r="S755" s="11">
        <f t="shared" si="268"/>
        <v>0.50264550264550267</v>
      </c>
      <c r="T755" s="11">
        <f t="shared" si="269"/>
        <v>7.3643410852713184E-2</v>
      </c>
      <c r="U755" s="12">
        <v>0.75</v>
      </c>
    </row>
    <row r="756" spans="1:21" outlineLevel="2" x14ac:dyDescent="0.25">
      <c r="A756" s="2" t="str">
        <f ca="1">LOOKUP(B756,'Time Frame'!$E$4:$E$9,'Time Frame'!$D$4:$D$9)</f>
        <v>3 Months</v>
      </c>
      <c r="B756" s="2">
        <f t="shared" ca="1" si="261"/>
        <v>156</v>
      </c>
      <c r="C756" s="6">
        <f t="shared" ca="1" si="262"/>
        <v>45569</v>
      </c>
      <c r="D756" s="6">
        <v>45413</v>
      </c>
      <c r="E756" s="5" t="s">
        <v>182</v>
      </c>
      <c r="F756" s="2" t="s">
        <v>3</v>
      </c>
      <c r="G756" s="3">
        <v>1400</v>
      </c>
      <c r="H756" s="3">
        <v>157.70333333333335</v>
      </c>
      <c r="I756" s="2">
        <v>126</v>
      </c>
      <c r="J756" s="11">
        <f t="shared" si="263"/>
        <v>0.798968527403775</v>
      </c>
      <c r="K756" s="9">
        <v>5913.8750000000009</v>
      </c>
      <c r="L756" s="9">
        <v>2321.02</v>
      </c>
      <c r="M756" s="11">
        <f t="shared" si="264"/>
        <v>0.39247025004755759</v>
      </c>
      <c r="N756" s="10">
        <v>476.37</v>
      </c>
      <c r="O756" s="2">
        <v>256</v>
      </c>
      <c r="P756" s="10">
        <f t="shared" si="265"/>
        <v>0.26450028339316078</v>
      </c>
      <c r="Q756" s="9">
        <f t="shared" si="266"/>
        <v>4.8723051409618572</v>
      </c>
      <c r="R756" s="9">
        <f t="shared" si="267"/>
        <v>18.420793650793652</v>
      </c>
      <c r="S756" s="11">
        <f t="shared" si="268"/>
        <v>0.4921875</v>
      </c>
      <c r="T756" s="11">
        <f t="shared" si="269"/>
        <v>0.09</v>
      </c>
      <c r="U756" s="12">
        <v>0.71299999999999997</v>
      </c>
    </row>
    <row r="757" spans="1:21" outlineLevel="2" x14ac:dyDescent="0.25">
      <c r="A757" s="2" t="str">
        <f ca="1">LOOKUP(B757,'Time Frame'!$E$4:$E$9,'Time Frame'!$D$4:$D$9)</f>
        <v>3 Months</v>
      </c>
      <c r="B757" s="2">
        <f t="shared" ca="1" si="261"/>
        <v>156</v>
      </c>
      <c r="C757" s="6">
        <f t="shared" ca="1" si="262"/>
        <v>45569</v>
      </c>
      <c r="D757" s="6">
        <v>45413</v>
      </c>
      <c r="E757" s="5" t="s">
        <v>182</v>
      </c>
      <c r="F757" s="2" t="s">
        <v>3</v>
      </c>
      <c r="G757" s="3">
        <v>2534</v>
      </c>
      <c r="H757" s="3">
        <v>293.73666666666668</v>
      </c>
      <c r="I757" s="2">
        <v>232</v>
      </c>
      <c r="J757" s="11">
        <f t="shared" si="263"/>
        <v>0.78982308416835934</v>
      </c>
      <c r="K757" s="9">
        <v>11015.125</v>
      </c>
      <c r="L757" s="9">
        <v>9791.9500000000007</v>
      </c>
      <c r="M757" s="11">
        <f t="shared" si="264"/>
        <v>0.8889549596577434</v>
      </c>
      <c r="N757" s="10">
        <v>722.55</v>
      </c>
      <c r="O757" s="2">
        <v>546</v>
      </c>
      <c r="P757" s="10">
        <f t="shared" si="265"/>
        <v>0.32108504601757665</v>
      </c>
      <c r="Q757" s="9">
        <f t="shared" si="266"/>
        <v>13.551934122206077</v>
      </c>
      <c r="R757" s="9">
        <f t="shared" si="267"/>
        <v>42.206681034482763</v>
      </c>
      <c r="S757" s="11">
        <f t="shared" si="268"/>
        <v>0.4249084249084249</v>
      </c>
      <c r="T757" s="11">
        <f t="shared" si="269"/>
        <v>9.1554853985793216E-2</v>
      </c>
      <c r="U757" s="12">
        <v>0.6</v>
      </c>
    </row>
    <row r="758" spans="1:21" outlineLevel="1" x14ac:dyDescent="0.25">
      <c r="A758" s="2" t="str">
        <f ca="1">LOOKUP(B758,'Time Frame'!$E$4:$E$9,'Time Frame'!$D$4:$D$9)</f>
        <v>3 Months</v>
      </c>
      <c r="B758" s="2">
        <f t="shared" ca="1" si="261"/>
        <v>156</v>
      </c>
      <c r="C758" s="6">
        <f t="shared" ca="1" si="262"/>
        <v>45569</v>
      </c>
      <c r="D758" s="6">
        <v>45413</v>
      </c>
      <c r="E758" s="5" t="s">
        <v>182</v>
      </c>
      <c r="F758" s="13" t="s">
        <v>3</v>
      </c>
      <c r="G758" s="3">
        <f t="shared" ref="G758:I758" si="285">SUM(G749:G757)</f>
        <v>17451</v>
      </c>
      <c r="H758" s="3">
        <f t="shared" si="285"/>
        <v>1979.189881994424</v>
      </c>
      <c r="I758" s="3">
        <f t="shared" si="285"/>
        <v>1578</v>
      </c>
      <c r="J758" s="11">
        <f t="shared" si="263"/>
        <v>0.79729591099660124</v>
      </c>
      <c r="K758" s="9">
        <f t="shared" ref="K758:L758" si="286">SUM(K749:K757)</f>
        <v>74219.620574790897</v>
      </c>
      <c r="L758" s="9">
        <f t="shared" si="286"/>
        <v>53500.679999999993</v>
      </c>
      <c r="M758" s="11">
        <f t="shared" si="264"/>
        <v>0.72084281199049671</v>
      </c>
      <c r="N758" s="10">
        <f t="shared" ref="N758:O758" si="287">SUM(N749:N757)</f>
        <v>4224.3900000000003</v>
      </c>
      <c r="O758" s="10">
        <f t="shared" si="287"/>
        <v>2741</v>
      </c>
      <c r="P758" s="10">
        <f t="shared" si="265"/>
        <v>0.37354505620929884</v>
      </c>
      <c r="Q758" s="9">
        <f t="shared" si="266"/>
        <v>12.664711354775481</v>
      </c>
      <c r="R758" s="9">
        <f t="shared" si="267"/>
        <v>33.904106463878321</v>
      </c>
      <c r="S758" s="11">
        <f t="shared" si="268"/>
        <v>0.57570229843122944</v>
      </c>
      <c r="T758" s="11">
        <f t="shared" si="269"/>
        <v>9.042461750042978E-2</v>
      </c>
      <c r="U758" s="12">
        <v>0.67333333333333334</v>
      </c>
    </row>
    <row r="759" spans="1:21" outlineLevel="2" x14ac:dyDescent="0.25">
      <c r="A759" s="2" t="str">
        <f ca="1">LOOKUP(B759,'Time Frame'!$E$4:$E$9,'Time Frame'!$D$4:$D$9)</f>
        <v>3 Months</v>
      </c>
      <c r="B759" s="2">
        <f t="shared" ca="1" si="261"/>
        <v>156</v>
      </c>
      <c r="C759" s="6">
        <f t="shared" ca="1" si="262"/>
        <v>45569</v>
      </c>
      <c r="D759" s="6">
        <v>45413</v>
      </c>
      <c r="E759" s="2" t="s">
        <v>10</v>
      </c>
      <c r="F759" s="2" t="s">
        <v>12</v>
      </c>
      <c r="G759" s="3">
        <v>1514</v>
      </c>
      <c r="H759" s="3">
        <v>186.47749999999999</v>
      </c>
      <c r="I759" s="2">
        <v>212</v>
      </c>
      <c r="J759" s="11">
        <f t="shared" si="263"/>
        <v>1.1368663779812578</v>
      </c>
      <c r="K759" s="9">
        <v>6992.90625</v>
      </c>
      <c r="L759" s="9">
        <v>6096.42</v>
      </c>
      <c r="M759" s="11">
        <f t="shared" si="264"/>
        <v>0.87180061937767295</v>
      </c>
      <c r="N759" s="10">
        <v>343.57</v>
      </c>
      <c r="O759" s="2">
        <v>269</v>
      </c>
      <c r="P759" s="10">
        <f t="shared" si="265"/>
        <v>0.6170503827458742</v>
      </c>
      <c r="Q759" s="9">
        <f t="shared" si="266"/>
        <v>17.744331577262276</v>
      </c>
      <c r="R759" s="9">
        <f t="shared" si="267"/>
        <v>28.756698113207548</v>
      </c>
      <c r="S759" s="11">
        <f t="shared" si="268"/>
        <v>0.78810408921933084</v>
      </c>
      <c r="T759" s="11">
        <f t="shared" si="269"/>
        <v>0.14002642007926025</v>
      </c>
      <c r="U759" s="12">
        <v>0.67</v>
      </c>
    </row>
    <row r="760" spans="1:21" outlineLevel="2" x14ac:dyDescent="0.25">
      <c r="A760" s="2" t="str">
        <f ca="1">LOOKUP(B760,'Time Frame'!$E$4:$E$9,'Time Frame'!$D$4:$D$9)</f>
        <v>3 Months</v>
      </c>
      <c r="B760" s="2">
        <f t="shared" ca="1" si="261"/>
        <v>156</v>
      </c>
      <c r="C760" s="6">
        <f t="shared" ca="1" si="262"/>
        <v>45569</v>
      </c>
      <c r="D760" s="6">
        <v>45413</v>
      </c>
      <c r="E760" s="2" t="s">
        <v>10</v>
      </c>
      <c r="F760" s="2" t="s">
        <v>12</v>
      </c>
      <c r="G760" s="3">
        <v>2931</v>
      </c>
      <c r="H760" s="3">
        <v>298.94333333333327</v>
      </c>
      <c r="I760" s="2">
        <v>338</v>
      </c>
      <c r="J760" s="11">
        <f t="shared" si="263"/>
        <v>1.130649063925159</v>
      </c>
      <c r="K760" s="9">
        <v>11210.374999999998</v>
      </c>
      <c r="L760" s="9">
        <v>12545.21</v>
      </c>
      <c r="M760" s="11">
        <f t="shared" si="264"/>
        <v>1.1190713959167291</v>
      </c>
      <c r="N760" s="10">
        <v>904.78</v>
      </c>
      <c r="O760" s="2">
        <v>308</v>
      </c>
      <c r="P760" s="10">
        <f t="shared" si="265"/>
        <v>0.37357147593890228</v>
      </c>
      <c r="Q760" s="9">
        <f t="shared" si="266"/>
        <v>13.865481111430402</v>
      </c>
      <c r="R760" s="9">
        <f t="shared" si="267"/>
        <v>37.116005917159761</v>
      </c>
      <c r="S760" s="11">
        <f t="shared" si="268"/>
        <v>1.0974025974025974</v>
      </c>
      <c r="T760" s="11">
        <f t="shared" si="269"/>
        <v>0.11531900375298533</v>
      </c>
      <c r="U760" s="12">
        <v>0.61799999999999999</v>
      </c>
    </row>
    <row r="761" spans="1:21" outlineLevel="2" x14ac:dyDescent="0.25">
      <c r="A761" s="2" t="str">
        <f ca="1">LOOKUP(B761,'Time Frame'!$E$4:$E$9,'Time Frame'!$D$4:$D$9)</f>
        <v>3 Months</v>
      </c>
      <c r="B761" s="2">
        <f t="shared" ca="1" si="261"/>
        <v>156</v>
      </c>
      <c r="C761" s="6">
        <f t="shared" ca="1" si="262"/>
        <v>45569</v>
      </c>
      <c r="D761" s="6">
        <v>45413</v>
      </c>
      <c r="E761" s="2" t="s">
        <v>10</v>
      </c>
      <c r="F761" s="2" t="s">
        <v>12</v>
      </c>
      <c r="G761" s="3">
        <v>1204</v>
      </c>
      <c r="H761" s="3">
        <v>130.82666666666665</v>
      </c>
      <c r="I761" s="2">
        <v>135</v>
      </c>
      <c r="J761" s="11">
        <f t="shared" si="263"/>
        <v>1.0318997146351407</v>
      </c>
      <c r="K761" s="9">
        <v>4905.9999999999991</v>
      </c>
      <c r="L761" s="9">
        <v>2851.74</v>
      </c>
      <c r="M761" s="11">
        <f t="shared" si="264"/>
        <v>0.58127598858540563</v>
      </c>
      <c r="N761" s="10">
        <v>316.12</v>
      </c>
      <c r="O761" s="2">
        <v>210</v>
      </c>
      <c r="P761" s="10">
        <f t="shared" si="265"/>
        <v>0.4270530178413261</v>
      </c>
      <c r="Q761" s="9">
        <f t="shared" si="266"/>
        <v>9.0210679488801713</v>
      </c>
      <c r="R761" s="9">
        <f t="shared" si="267"/>
        <v>21.123999999999999</v>
      </c>
      <c r="S761" s="11">
        <f t="shared" si="268"/>
        <v>0.6428571428571429</v>
      </c>
      <c r="T761" s="11">
        <f t="shared" si="269"/>
        <v>0.11212624584717608</v>
      </c>
      <c r="U761" s="12">
        <v>0.55200000000000005</v>
      </c>
    </row>
    <row r="762" spans="1:21" outlineLevel="2" x14ac:dyDescent="0.25">
      <c r="A762" s="2" t="str">
        <f ca="1">LOOKUP(B762,'Time Frame'!$E$4:$E$9,'Time Frame'!$D$4:$D$9)</f>
        <v>3 Months</v>
      </c>
      <c r="B762" s="2">
        <f t="shared" ca="1" si="261"/>
        <v>156</v>
      </c>
      <c r="C762" s="6">
        <f t="shared" ca="1" si="262"/>
        <v>45569</v>
      </c>
      <c r="D762" s="6">
        <v>45413</v>
      </c>
      <c r="E762" s="2" t="s">
        <v>10</v>
      </c>
      <c r="F762" s="2" t="s">
        <v>12</v>
      </c>
      <c r="G762" s="3">
        <v>0</v>
      </c>
      <c r="H762" s="3">
        <v>92.5</v>
      </c>
      <c r="I762" s="2">
        <v>68</v>
      </c>
      <c r="J762" s="11">
        <f t="shared" si="263"/>
        <v>0.73513513513513518</v>
      </c>
      <c r="K762" s="9">
        <v>3468.75</v>
      </c>
      <c r="L762" s="9">
        <v>1909.23</v>
      </c>
      <c r="M762" s="11">
        <f t="shared" si="264"/>
        <v>0.55040864864864869</v>
      </c>
      <c r="N762" s="10">
        <v>317.33</v>
      </c>
      <c r="O762" s="2">
        <v>163</v>
      </c>
      <c r="P762" s="10">
        <f t="shared" si="265"/>
        <v>0.2142879652097186</v>
      </c>
      <c r="Q762" s="9">
        <f t="shared" si="266"/>
        <v>6.0165442914316332</v>
      </c>
      <c r="R762" s="9">
        <f t="shared" si="267"/>
        <v>28.076911764705883</v>
      </c>
      <c r="S762" s="11">
        <f t="shared" si="268"/>
        <v>0.41717791411042943</v>
      </c>
      <c r="T762" s="11">
        <f t="shared" si="269"/>
        <v>0</v>
      </c>
      <c r="U762" s="12">
        <v>0.67400000000000004</v>
      </c>
    </row>
    <row r="763" spans="1:21" outlineLevel="2" x14ac:dyDescent="0.25">
      <c r="A763" s="2" t="str">
        <f ca="1">LOOKUP(B763,'Time Frame'!$E$4:$E$9,'Time Frame'!$D$4:$D$9)</f>
        <v>3 Months</v>
      </c>
      <c r="B763" s="2">
        <f t="shared" ca="1" si="261"/>
        <v>156</v>
      </c>
      <c r="C763" s="6">
        <f t="shared" ca="1" si="262"/>
        <v>45569</v>
      </c>
      <c r="D763" s="6">
        <v>45413</v>
      </c>
      <c r="E763" s="2" t="s">
        <v>10</v>
      </c>
      <c r="F763" s="2" t="s">
        <v>12</v>
      </c>
      <c r="G763" s="3">
        <v>1514</v>
      </c>
      <c r="H763" s="3">
        <v>157.22666666666663</v>
      </c>
      <c r="I763" s="2">
        <v>145</v>
      </c>
      <c r="J763" s="11">
        <f t="shared" si="263"/>
        <v>0.92223541383989172</v>
      </c>
      <c r="K763" s="9">
        <v>5895.9999999999991</v>
      </c>
      <c r="L763" s="9">
        <v>5039.83</v>
      </c>
      <c r="M763" s="11">
        <f t="shared" si="264"/>
        <v>0.85478799185888754</v>
      </c>
      <c r="N763" s="10">
        <v>304.85000000000002</v>
      </c>
      <c r="O763" s="2">
        <v>198</v>
      </c>
      <c r="P763" s="10">
        <f t="shared" si="265"/>
        <v>0.47564375922584873</v>
      </c>
      <c r="Q763" s="9">
        <f t="shared" si="266"/>
        <v>16.532163359029028</v>
      </c>
      <c r="R763" s="9">
        <f t="shared" si="267"/>
        <v>34.757448275862068</v>
      </c>
      <c r="S763" s="11">
        <f t="shared" si="268"/>
        <v>0.73232323232323238</v>
      </c>
      <c r="T763" s="11">
        <f t="shared" si="269"/>
        <v>9.577278731836196E-2</v>
      </c>
      <c r="U763" s="12">
        <v>0.69699999999999995</v>
      </c>
    </row>
    <row r="764" spans="1:21" outlineLevel="2" x14ac:dyDescent="0.25">
      <c r="A764" s="2" t="str">
        <f ca="1">LOOKUP(B764,'Time Frame'!$E$4:$E$9,'Time Frame'!$D$4:$D$9)</f>
        <v>3 Months</v>
      </c>
      <c r="B764" s="2">
        <f t="shared" ca="1" si="261"/>
        <v>156</v>
      </c>
      <c r="C764" s="6">
        <f t="shared" ca="1" si="262"/>
        <v>45569</v>
      </c>
      <c r="D764" s="6">
        <v>45413</v>
      </c>
      <c r="E764" s="2" t="s">
        <v>10</v>
      </c>
      <c r="F764" s="2" t="s">
        <v>12</v>
      </c>
      <c r="G764" s="3">
        <v>1153</v>
      </c>
      <c r="H764" s="3">
        <v>138.72833333333335</v>
      </c>
      <c r="I764" s="2">
        <v>93</v>
      </c>
      <c r="J764" s="11">
        <f t="shared" si="263"/>
        <v>0.6703749534461837</v>
      </c>
      <c r="K764" s="9">
        <v>5202.3125000000009</v>
      </c>
      <c r="L764" s="9">
        <v>2956.5</v>
      </c>
      <c r="M764" s="11">
        <f t="shared" si="264"/>
        <v>0.56830496053437762</v>
      </c>
      <c r="N764" s="10">
        <v>333.6</v>
      </c>
      <c r="O764" s="2">
        <v>173</v>
      </c>
      <c r="P764" s="10">
        <f t="shared" si="265"/>
        <v>0.27877697841726617</v>
      </c>
      <c r="Q764" s="9">
        <f t="shared" si="266"/>
        <v>8.8624100719424455</v>
      </c>
      <c r="R764" s="9">
        <f t="shared" si="267"/>
        <v>31.79032258064516</v>
      </c>
      <c r="S764" s="11">
        <f t="shared" si="268"/>
        <v>0.53757225433526012</v>
      </c>
      <c r="T764" s="11">
        <f t="shared" si="269"/>
        <v>8.065915004336513E-2</v>
      </c>
      <c r="U764" s="12">
        <v>0.55900000000000005</v>
      </c>
    </row>
    <row r="765" spans="1:21" outlineLevel="2" x14ac:dyDescent="0.25">
      <c r="A765" s="2" t="str">
        <f ca="1">LOOKUP(B765,'Time Frame'!$E$4:$E$9,'Time Frame'!$D$4:$D$9)</f>
        <v>3 Months</v>
      </c>
      <c r="B765" s="2">
        <f t="shared" ca="1" si="261"/>
        <v>156</v>
      </c>
      <c r="C765" s="6">
        <f t="shared" ca="1" si="262"/>
        <v>45569</v>
      </c>
      <c r="D765" s="6">
        <v>45413</v>
      </c>
      <c r="E765" s="5" t="s">
        <v>10</v>
      </c>
      <c r="F765" s="2" t="s">
        <v>12</v>
      </c>
      <c r="G765" s="3">
        <v>1508</v>
      </c>
      <c r="H765" s="3">
        <v>194.56799999999998</v>
      </c>
      <c r="I765" s="2">
        <v>163</v>
      </c>
      <c r="J765" s="11">
        <f t="shared" si="263"/>
        <v>0.83775338185107528</v>
      </c>
      <c r="K765" s="9">
        <v>7296.2999999999993</v>
      </c>
      <c r="L765" s="9">
        <v>5894.01</v>
      </c>
      <c r="M765" s="11">
        <f t="shared" si="264"/>
        <v>0.80780806710250408</v>
      </c>
      <c r="N765" s="10">
        <v>434.93</v>
      </c>
      <c r="O765" s="2">
        <v>170</v>
      </c>
      <c r="P765" s="10">
        <f t="shared" si="265"/>
        <v>0.3747729519692824</v>
      </c>
      <c r="Q765" s="9">
        <f t="shared" si="266"/>
        <v>13.551628997769756</v>
      </c>
      <c r="R765" s="9">
        <f t="shared" si="267"/>
        <v>36.159570552147244</v>
      </c>
      <c r="S765" s="11">
        <f t="shared" si="268"/>
        <v>0.95882352941176474</v>
      </c>
      <c r="T765" s="11">
        <f t="shared" si="269"/>
        <v>0.10809018567639257</v>
      </c>
      <c r="U765" s="12">
        <v>0.63300000000000001</v>
      </c>
    </row>
    <row r="766" spans="1:21" outlineLevel="2" x14ac:dyDescent="0.25">
      <c r="A766" s="2" t="str">
        <f ca="1">LOOKUP(B766,'Time Frame'!$E$4:$E$9,'Time Frame'!$D$4:$D$9)</f>
        <v>3 Months</v>
      </c>
      <c r="B766" s="2">
        <f t="shared" ca="1" si="261"/>
        <v>156</v>
      </c>
      <c r="C766" s="6">
        <f t="shared" ca="1" si="262"/>
        <v>45569</v>
      </c>
      <c r="D766" s="6">
        <v>45413</v>
      </c>
      <c r="E766" s="2" t="s">
        <v>10</v>
      </c>
      <c r="F766" s="2" t="s">
        <v>12</v>
      </c>
      <c r="G766" s="3">
        <v>1408</v>
      </c>
      <c r="H766" s="3">
        <v>160.13249999999996</v>
      </c>
      <c r="I766" s="2">
        <v>203</v>
      </c>
      <c r="J766" s="11">
        <f t="shared" si="263"/>
        <v>1.2677001857836483</v>
      </c>
      <c r="K766" s="9">
        <v>6004.9687499999991</v>
      </c>
      <c r="L766" s="9">
        <v>8604.3700000000008</v>
      </c>
      <c r="M766" s="11">
        <f t="shared" si="264"/>
        <v>1.4328750670018062</v>
      </c>
      <c r="N766" s="10">
        <v>338.7</v>
      </c>
      <c r="O766" s="2">
        <v>225</v>
      </c>
      <c r="P766" s="10">
        <f t="shared" si="265"/>
        <v>0.5993504576321228</v>
      </c>
      <c r="Q766" s="9">
        <f t="shared" si="266"/>
        <v>25.404103926778863</v>
      </c>
      <c r="R766" s="9">
        <f t="shared" si="267"/>
        <v>42.386059113300497</v>
      </c>
      <c r="S766" s="11">
        <f t="shared" si="268"/>
        <v>0.90222222222222226</v>
      </c>
      <c r="T766" s="11">
        <f t="shared" si="269"/>
        <v>0.14417613636363635</v>
      </c>
      <c r="U766" s="12">
        <v>0.73599999999999999</v>
      </c>
    </row>
    <row r="767" spans="1:21" outlineLevel="2" x14ac:dyDescent="0.25">
      <c r="A767" s="2" t="str">
        <f ca="1">LOOKUP(B767,'Time Frame'!$E$4:$E$9,'Time Frame'!$D$4:$D$9)</f>
        <v>3 Months</v>
      </c>
      <c r="B767" s="2">
        <f t="shared" ca="1" si="261"/>
        <v>156</v>
      </c>
      <c r="C767" s="6">
        <f t="shared" ca="1" si="262"/>
        <v>45569</v>
      </c>
      <c r="D767" s="6">
        <v>45413</v>
      </c>
      <c r="E767" s="2" t="s">
        <v>10</v>
      </c>
      <c r="F767" s="2" t="s">
        <v>12</v>
      </c>
      <c r="G767" s="3">
        <v>1758</v>
      </c>
      <c r="H767" s="3">
        <v>217.50666666666666</v>
      </c>
      <c r="I767" s="2">
        <v>165</v>
      </c>
      <c r="J767" s="11">
        <f t="shared" si="263"/>
        <v>0.75859743762643295</v>
      </c>
      <c r="K767" s="9">
        <v>8156.5</v>
      </c>
      <c r="L767" s="9">
        <v>5606.45</v>
      </c>
      <c r="M767" s="11">
        <f t="shared" si="264"/>
        <v>0.68735977441304474</v>
      </c>
      <c r="N767" s="10">
        <v>348.8</v>
      </c>
      <c r="O767" s="2">
        <v>338</v>
      </c>
      <c r="P767" s="10">
        <f t="shared" si="265"/>
        <v>0.47305045871559631</v>
      </c>
      <c r="Q767" s="9">
        <f t="shared" si="266"/>
        <v>16.073537844036696</v>
      </c>
      <c r="R767" s="9">
        <f t="shared" si="267"/>
        <v>33.978484848484847</v>
      </c>
      <c r="S767" s="11">
        <f t="shared" si="268"/>
        <v>0.48816568047337278</v>
      </c>
      <c r="T767" s="11">
        <f t="shared" si="269"/>
        <v>9.3856655290102384E-2</v>
      </c>
      <c r="U767" s="12">
        <v>0.63400000000000001</v>
      </c>
    </row>
    <row r="768" spans="1:21" outlineLevel="2" x14ac:dyDescent="0.25">
      <c r="A768" s="2" t="str">
        <f ca="1">LOOKUP(B768,'Time Frame'!$E$4:$E$9,'Time Frame'!$D$4:$D$9)</f>
        <v>3 Months</v>
      </c>
      <c r="B768" s="2">
        <f t="shared" ca="1" si="261"/>
        <v>156</v>
      </c>
      <c r="C768" s="6">
        <f t="shared" ca="1" si="262"/>
        <v>45569</v>
      </c>
      <c r="D768" s="6">
        <v>45413</v>
      </c>
      <c r="E768" s="2" t="s">
        <v>10</v>
      </c>
      <c r="F768" s="2" t="s">
        <v>12</v>
      </c>
      <c r="G768" s="3">
        <v>1544</v>
      </c>
      <c r="H768" s="3">
        <v>168.15333333333334</v>
      </c>
      <c r="I768" s="2">
        <v>110</v>
      </c>
      <c r="J768" s="11">
        <f t="shared" si="263"/>
        <v>0.65416484954208465</v>
      </c>
      <c r="K768" s="9">
        <v>6305.75</v>
      </c>
      <c r="L768" s="9">
        <v>4156.3100000000004</v>
      </c>
      <c r="M768" s="11">
        <f t="shared" si="264"/>
        <v>0.65913015898188165</v>
      </c>
      <c r="N768" s="10">
        <v>307.07</v>
      </c>
      <c r="O768" s="2">
        <v>269</v>
      </c>
      <c r="P768" s="10">
        <f t="shared" si="265"/>
        <v>0.35822450906959324</v>
      </c>
      <c r="Q768" s="9">
        <f t="shared" si="266"/>
        <v>13.535382811736739</v>
      </c>
      <c r="R768" s="9">
        <f t="shared" si="267"/>
        <v>37.784636363636366</v>
      </c>
      <c r="S768" s="11">
        <f t="shared" si="268"/>
        <v>0.40892193308550184</v>
      </c>
      <c r="T768" s="11">
        <f t="shared" si="269"/>
        <v>7.1243523316062179E-2</v>
      </c>
      <c r="U768" s="12">
        <v>0.628</v>
      </c>
    </row>
    <row r="769" spans="1:21" outlineLevel="2" x14ac:dyDescent="0.25">
      <c r="A769" s="2" t="str">
        <f ca="1">LOOKUP(B769,'Time Frame'!$E$4:$E$9,'Time Frame'!$D$4:$D$9)</f>
        <v>3 Months</v>
      </c>
      <c r="B769" s="2">
        <f t="shared" ca="1" si="261"/>
        <v>156</v>
      </c>
      <c r="C769" s="6">
        <f t="shared" ca="1" si="262"/>
        <v>45569</v>
      </c>
      <c r="D769" s="6">
        <v>45413</v>
      </c>
      <c r="E769" s="2" t="s">
        <v>10</v>
      </c>
      <c r="F769" s="2" t="s">
        <v>12</v>
      </c>
      <c r="G769" s="3">
        <v>1418</v>
      </c>
      <c r="H769" s="3">
        <v>166.41166666666663</v>
      </c>
      <c r="I769" s="2">
        <v>108</v>
      </c>
      <c r="J769" s="11">
        <f t="shared" si="263"/>
        <v>0.64899295922761835</v>
      </c>
      <c r="K769" s="9">
        <v>6240.4374999999991</v>
      </c>
      <c r="L769" s="9">
        <v>2434.38</v>
      </c>
      <c r="M769" s="11">
        <f t="shared" si="264"/>
        <v>0.39009764940358754</v>
      </c>
      <c r="N769" s="10">
        <v>336.88</v>
      </c>
      <c r="O769" s="2">
        <v>234</v>
      </c>
      <c r="P769" s="10">
        <f t="shared" si="265"/>
        <v>0.32058893374495367</v>
      </c>
      <c r="Q769" s="9">
        <f t="shared" si="266"/>
        <v>7.2262526715744482</v>
      </c>
      <c r="R769" s="9">
        <f t="shared" si="267"/>
        <v>22.540555555555557</v>
      </c>
      <c r="S769" s="11">
        <f t="shared" si="268"/>
        <v>0.46153846153846156</v>
      </c>
      <c r="T769" s="11">
        <f t="shared" si="269"/>
        <v>7.6163610719322997E-2</v>
      </c>
      <c r="U769" s="12">
        <v>0.58599999999999997</v>
      </c>
    </row>
    <row r="770" spans="1:21" outlineLevel="2" x14ac:dyDescent="0.25">
      <c r="A770" s="2" t="str">
        <f ca="1">LOOKUP(B770,'Time Frame'!$E$4:$E$9,'Time Frame'!$D$4:$D$9)</f>
        <v>3 Months</v>
      </c>
      <c r="B770" s="2">
        <f t="shared" ca="1" si="261"/>
        <v>156</v>
      </c>
      <c r="C770" s="6">
        <f t="shared" ca="1" si="262"/>
        <v>45569</v>
      </c>
      <c r="D770" s="6">
        <v>45413</v>
      </c>
      <c r="E770" s="2" t="s">
        <v>10</v>
      </c>
      <c r="F770" s="2" t="s">
        <v>12</v>
      </c>
      <c r="G770" s="3">
        <v>1097</v>
      </c>
      <c r="H770" s="3">
        <v>127.66416666666667</v>
      </c>
      <c r="I770" s="2">
        <v>114</v>
      </c>
      <c r="J770" s="11">
        <f t="shared" si="263"/>
        <v>0.89296787796105659</v>
      </c>
      <c r="K770" s="9">
        <v>4787.40625</v>
      </c>
      <c r="L770" s="9">
        <v>4160.92</v>
      </c>
      <c r="M770" s="11">
        <f t="shared" si="264"/>
        <v>0.86913869070543159</v>
      </c>
      <c r="N770" s="10">
        <v>318.13</v>
      </c>
      <c r="O770" s="2">
        <v>116</v>
      </c>
      <c r="P770" s="10">
        <f t="shared" si="265"/>
        <v>0.35834407317763178</v>
      </c>
      <c r="Q770" s="9">
        <f t="shared" si="266"/>
        <v>13.079307201458525</v>
      </c>
      <c r="R770" s="9">
        <f t="shared" si="267"/>
        <v>36.499298245614035</v>
      </c>
      <c r="S770" s="11">
        <f t="shared" si="268"/>
        <v>0.98275862068965514</v>
      </c>
      <c r="T770" s="11">
        <f t="shared" si="269"/>
        <v>0.10391978122151321</v>
      </c>
      <c r="U770" s="12">
        <v>0.69099999999999995</v>
      </c>
    </row>
    <row r="771" spans="1:21" outlineLevel="2" x14ac:dyDescent="0.25">
      <c r="A771" s="2" t="str">
        <f ca="1">LOOKUP(B771,'Time Frame'!$E$4:$E$9,'Time Frame'!$D$4:$D$9)</f>
        <v>3 Months</v>
      </c>
      <c r="B771" s="2">
        <f t="shared" ref="B771:B834" ca="1" si="288">+C771-D771</f>
        <v>156</v>
      </c>
      <c r="C771" s="6">
        <f t="shared" ref="C771:C834" ca="1" si="289">TODAY()</f>
        <v>45569</v>
      </c>
      <c r="D771" s="6">
        <v>45413</v>
      </c>
      <c r="E771" s="2" t="s">
        <v>10</v>
      </c>
      <c r="F771" s="2" t="s">
        <v>12</v>
      </c>
      <c r="G771" s="3">
        <v>1886</v>
      </c>
      <c r="H771" s="3">
        <v>184.65333333333331</v>
      </c>
      <c r="I771" s="2">
        <v>163</v>
      </c>
      <c r="J771" s="11">
        <f t="shared" ref="J771:J834" si="290">+IFERROR(I771/H771,0)</f>
        <v>0.88273521553902823</v>
      </c>
      <c r="K771" s="9">
        <v>6924.4999999999991</v>
      </c>
      <c r="L771" s="9">
        <v>4054.14</v>
      </c>
      <c r="M771" s="11">
        <f t="shared" ref="M771:M834" si="291">+IFERROR(L771/K771,0)</f>
        <v>0.58547765181601563</v>
      </c>
      <c r="N771" s="10">
        <v>367.5</v>
      </c>
      <c r="O771" s="2">
        <v>302</v>
      </c>
      <c r="P771" s="10">
        <f t="shared" ref="P771:P834" si="292">+IFERROR(I771/N771,0)</f>
        <v>0.44353741496598642</v>
      </c>
      <c r="Q771" s="9">
        <f t="shared" ref="Q771:Q834" si="293">+IFERROR(L771/N771,0)</f>
        <v>11.031673469387755</v>
      </c>
      <c r="R771" s="9">
        <f t="shared" ref="R771:R834" si="294">IFERROR(L771/I771,0)</f>
        <v>24.872024539877298</v>
      </c>
      <c r="S771" s="11">
        <f t="shared" ref="S771:S834" si="295">+IFERROR(I771/O771,0)</f>
        <v>0.53973509933774833</v>
      </c>
      <c r="T771" s="11">
        <f t="shared" ref="T771:T834" si="296">+IFERROR(I771/G771,0)</f>
        <v>8.6426299045599148E-2</v>
      </c>
      <c r="U771" s="12">
        <v>0.629</v>
      </c>
    </row>
    <row r="772" spans="1:21" outlineLevel="2" x14ac:dyDescent="0.25">
      <c r="A772" s="2" t="str">
        <f ca="1">LOOKUP(B772,'Time Frame'!$E$4:$E$9,'Time Frame'!$D$4:$D$9)</f>
        <v>3 Months</v>
      </c>
      <c r="B772" s="2">
        <f t="shared" ca="1" si="288"/>
        <v>156</v>
      </c>
      <c r="C772" s="6">
        <f t="shared" ca="1" si="289"/>
        <v>45569</v>
      </c>
      <c r="D772" s="6">
        <v>45413</v>
      </c>
      <c r="E772" s="2" t="s">
        <v>10</v>
      </c>
      <c r="F772" s="2" t="s">
        <v>12</v>
      </c>
      <c r="G772" s="3">
        <v>3111</v>
      </c>
      <c r="H772" s="3">
        <v>342.66833333333329</v>
      </c>
      <c r="I772" s="2">
        <v>406</v>
      </c>
      <c r="J772" s="11">
        <f t="shared" si="290"/>
        <v>1.1848191399847279</v>
      </c>
      <c r="K772" s="9">
        <v>12850.062499999998</v>
      </c>
      <c r="L772" s="9">
        <v>18044.62</v>
      </c>
      <c r="M772" s="11">
        <f t="shared" si="291"/>
        <v>1.4042437536782411</v>
      </c>
      <c r="N772" s="10">
        <v>545.13</v>
      </c>
      <c r="O772" s="2">
        <v>463</v>
      </c>
      <c r="P772" s="10">
        <f t="shared" si="292"/>
        <v>0.74477647533615832</v>
      </c>
      <c r="Q772" s="9">
        <f t="shared" si="293"/>
        <v>33.101498725074748</v>
      </c>
      <c r="R772" s="9">
        <f t="shared" si="294"/>
        <v>44.444876847290637</v>
      </c>
      <c r="S772" s="11">
        <f t="shared" si="295"/>
        <v>0.87688984881209509</v>
      </c>
      <c r="T772" s="11">
        <f t="shared" si="296"/>
        <v>0.13050466088074575</v>
      </c>
      <c r="U772" s="12">
        <v>0.58499999999999996</v>
      </c>
    </row>
    <row r="773" spans="1:21" outlineLevel="2" x14ac:dyDescent="0.25">
      <c r="A773" s="2" t="str">
        <f ca="1">LOOKUP(B773,'Time Frame'!$E$4:$E$9,'Time Frame'!$D$4:$D$9)</f>
        <v>3 Months</v>
      </c>
      <c r="B773" s="2">
        <f t="shared" ca="1" si="288"/>
        <v>156</v>
      </c>
      <c r="C773" s="6">
        <f t="shared" ca="1" si="289"/>
        <v>45569</v>
      </c>
      <c r="D773" s="6">
        <v>45413</v>
      </c>
      <c r="E773" s="2" t="s">
        <v>10</v>
      </c>
      <c r="F773" s="2" t="s">
        <v>12</v>
      </c>
      <c r="G773" s="3">
        <v>2599</v>
      </c>
      <c r="H773" s="3">
        <v>270.05</v>
      </c>
      <c r="I773" s="2">
        <v>292</v>
      </c>
      <c r="J773" s="11">
        <f t="shared" si="290"/>
        <v>1.0812812442140345</v>
      </c>
      <c r="K773" s="9">
        <v>10126.875</v>
      </c>
      <c r="L773" s="9">
        <v>11551.24</v>
      </c>
      <c r="M773" s="11">
        <f t="shared" si="291"/>
        <v>1.1406519780287601</v>
      </c>
      <c r="N773" s="10">
        <v>503.17</v>
      </c>
      <c r="O773" s="2">
        <v>381</v>
      </c>
      <c r="P773" s="10">
        <f t="shared" si="292"/>
        <v>0.58032076634139551</v>
      </c>
      <c r="Q773" s="9">
        <f t="shared" si="293"/>
        <v>22.956933044497884</v>
      </c>
      <c r="R773" s="9">
        <f t="shared" si="294"/>
        <v>39.559041095890407</v>
      </c>
      <c r="S773" s="11">
        <f t="shared" si="295"/>
        <v>0.76640419947506566</v>
      </c>
      <c r="T773" s="11">
        <f t="shared" si="296"/>
        <v>0.11235090419392074</v>
      </c>
      <c r="U773" s="12">
        <v>0.58799999999999997</v>
      </c>
    </row>
    <row r="774" spans="1:21" outlineLevel="2" x14ac:dyDescent="0.25">
      <c r="A774" s="2" t="str">
        <f ca="1">LOOKUP(B774,'Time Frame'!$E$4:$E$9,'Time Frame'!$D$4:$D$9)</f>
        <v>3 Months</v>
      </c>
      <c r="B774" s="2">
        <f t="shared" ca="1" si="288"/>
        <v>156</v>
      </c>
      <c r="C774" s="6">
        <f t="shared" ca="1" si="289"/>
        <v>45569</v>
      </c>
      <c r="D774" s="6">
        <v>45413</v>
      </c>
      <c r="E774" s="2" t="s">
        <v>10</v>
      </c>
      <c r="F774" s="2" t="s">
        <v>12</v>
      </c>
      <c r="G774" s="3">
        <v>1368</v>
      </c>
      <c r="H774" s="3">
        <v>160.8475</v>
      </c>
      <c r="I774" s="2">
        <v>134</v>
      </c>
      <c r="J774" s="11">
        <f t="shared" si="290"/>
        <v>0.83308724102022103</v>
      </c>
      <c r="K774" s="9">
        <v>6031.78125</v>
      </c>
      <c r="L774" s="9">
        <v>2821.31</v>
      </c>
      <c r="M774" s="11">
        <f t="shared" si="291"/>
        <v>0.46774076894781286</v>
      </c>
      <c r="N774" s="10">
        <v>328.13</v>
      </c>
      <c r="O774" s="2">
        <v>238</v>
      </c>
      <c r="P774" s="10">
        <f t="shared" si="292"/>
        <v>0.40837472952793102</v>
      </c>
      <c r="Q774" s="9">
        <f t="shared" si="293"/>
        <v>8.598147075854083</v>
      </c>
      <c r="R774" s="9">
        <f t="shared" si="294"/>
        <v>21.054552238805968</v>
      </c>
      <c r="S774" s="11">
        <f t="shared" si="295"/>
        <v>0.56302521008403361</v>
      </c>
      <c r="T774" s="11">
        <f t="shared" si="296"/>
        <v>9.7953216374269E-2</v>
      </c>
      <c r="U774" s="12">
        <v>0.71199999999999997</v>
      </c>
    </row>
    <row r="775" spans="1:21" outlineLevel="2" x14ac:dyDescent="0.25">
      <c r="A775" s="2" t="str">
        <f ca="1">LOOKUP(B775,'Time Frame'!$E$4:$E$9,'Time Frame'!$D$4:$D$9)</f>
        <v>3 Months</v>
      </c>
      <c r="B775" s="2">
        <f t="shared" ca="1" si="288"/>
        <v>156</v>
      </c>
      <c r="C775" s="6">
        <f t="shared" ca="1" si="289"/>
        <v>45569</v>
      </c>
      <c r="D775" s="6">
        <v>45413</v>
      </c>
      <c r="E775" s="2" t="s">
        <v>10</v>
      </c>
      <c r="F775" s="2" t="s">
        <v>12</v>
      </c>
      <c r="G775" s="3">
        <v>1976</v>
      </c>
      <c r="H775" s="3">
        <v>209.60499999999996</v>
      </c>
      <c r="I775" s="2">
        <v>157</v>
      </c>
      <c r="J775" s="11">
        <f t="shared" si="290"/>
        <v>0.74902793349395302</v>
      </c>
      <c r="K775" s="9">
        <v>7860.1874999999982</v>
      </c>
      <c r="L775" s="9">
        <v>4175.55</v>
      </c>
      <c r="M775" s="11">
        <f t="shared" si="291"/>
        <v>0.53122778559671779</v>
      </c>
      <c r="N775" s="10">
        <v>333.38</v>
      </c>
      <c r="O775" s="2">
        <v>283</v>
      </c>
      <c r="P775" s="10">
        <f t="shared" si="292"/>
        <v>0.47093406923030778</v>
      </c>
      <c r="Q775" s="9">
        <f t="shared" si="293"/>
        <v>12.524896514487972</v>
      </c>
      <c r="R775" s="9">
        <f t="shared" si="294"/>
        <v>26.595859872611467</v>
      </c>
      <c r="S775" s="11">
        <f t="shared" si="295"/>
        <v>0.55477031802120136</v>
      </c>
      <c r="T775" s="11">
        <f t="shared" si="296"/>
        <v>7.9453441295546559E-2</v>
      </c>
      <c r="U775" s="12">
        <v>0.55100000000000005</v>
      </c>
    </row>
    <row r="776" spans="1:21" outlineLevel="2" x14ac:dyDescent="0.25">
      <c r="A776" s="2" t="str">
        <f ca="1">LOOKUP(B776,'Time Frame'!$E$4:$E$9,'Time Frame'!$D$4:$D$9)</f>
        <v>3 Months</v>
      </c>
      <c r="B776" s="2">
        <f t="shared" ca="1" si="288"/>
        <v>156</v>
      </c>
      <c r="C776" s="6">
        <f t="shared" ca="1" si="289"/>
        <v>45569</v>
      </c>
      <c r="D776" s="6">
        <v>45413</v>
      </c>
      <c r="E776" s="2" t="s">
        <v>10</v>
      </c>
      <c r="F776" s="2" t="s">
        <v>12</v>
      </c>
      <c r="G776" s="3">
        <v>1538</v>
      </c>
      <c r="H776" s="3">
        <v>199.87</v>
      </c>
      <c r="I776" s="2">
        <v>183</v>
      </c>
      <c r="J776" s="11">
        <f t="shared" si="290"/>
        <v>0.91559513683894533</v>
      </c>
      <c r="K776" s="9">
        <v>7495.125</v>
      </c>
      <c r="L776" s="9">
        <v>6758.96</v>
      </c>
      <c r="M776" s="11">
        <f t="shared" si="291"/>
        <v>0.90178082420239825</v>
      </c>
      <c r="N776" s="10">
        <v>323.13</v>
      </c>
      <c r="O776" s="2">
        <v>321</v>
      </c>
      <c r="P776" s="10">
        <f t="shared" si="292"/>
        <v>0.56633553059140285</v>
      </c>
      <c r="Q776" s="9">
        <f t="shared" si="293"/>
        <v>20.917154086590536</v>
      </c>
      <c r="R776" s="9">
        <f t="shared" si="294"/>
        <v>36.934207650273223</v>
      </c>
      <c r="S776" s="11">
        <f t="shared" si="295"/>
        <v>0.57009345794392519</v>
      </c>
      <c r="T776" s="11">
        <f t="shared" si="296"/>
        <v>0.11898569570871262</v>
      </c>
      <c r="U776" s="12">
        <v>0.628</v>
      </c>
    </row>
    <row r="777" spans="1:21" outlineLevel="1" x14ac:dyDescent="0.25">
      <c r="A777" s="2" t="str">
        <f ca="1">LOOKUP(B777,'Time Frame'!$E$4:$E$9,'Time Frame'!$D$4:$D$9)</f>
        <v>3 Months</v>
      </c>
      <c r="B777" s="2">
        <f t="shared" ca="1" si="288"/>
        <v>156</v>
      </c>
      <c r="C777" s="6">
        <f t="shared" ca="1" si="289"/>
        <v>45569</v>
      </c>
      <c r="D777" s="6">
        <v>45413</v>
      </c>
      <c r="E777" s="2" t="s">
        <v>10</v>
      </c>
      <c r="F777" s="13" t="s">
        <v>12</v>
      </c>
      <c r="G777" s="3">
        <f t="shared" ref="G777:I777" si="297">SUM(G759:G776)</f>
        <v>29527</v>
      </c>
      <c r="H777" s="3">
        <f t="shared" si="297"/>
        <v>3406.8330000000001</v>
      </c>
      <c r="I777" s="3">
        <f t="shared" si="297"/>
        <v>3189</v>
      </c>
      <c r="J777" s="11">
        <f t="shared" si="290"/>
        <v>0.93605997124015172</v>
      </c>
      <c r="K777" s="9">
        <f t="shared" ref="K777:L777" si="298">SUM(K759:K776)</f>
        <v>127756.2375</v>
      </c>
      <c r="L777" s="9">
        <f t="shared" si="298"/>
        <v>109661.19</v>
      </c>
      <c r="M777" s="11">
        <f t="shared" si="291"/>
        <v>0.85836270812217685</v>
      </c>
      <c r="N777" s="10">
        <f t="shared" ref="N777:O777" si="299">SUM(N759:N776)</f>
        <v>7005.2</v>
      </c>
      <c r="O777" s="10">
        <f t="shared" si="299"/>
        <v>4661</v>
      </c>
      <c r="P777" s="10">
        <f t="shared" si="292"/>
        <v>0.45523325529606579</v>
      </c>
      <c r="Q777" s="9">
        <f t="shared" si="293"/>
        <v>15.654255410266661</v>
      </c>
      <c r="R777" s="9">
        <f t="shared" si="294"/>
        <v>34.387328316086545</v>
      </c>
      <c r="S777" s="11">
        <f t="shared" si="295"/>
        <v>0.68418794250160908</v>
      </c>
      <c r="T777" s="11">
        <f t="shared" si="296"/>
        <v>0.10800284485386256</v>
      </c>
      <c r="U777" s="12">
        <v>0.63172222222222219</v>
      </c>
    </row>
    <row r="778" spans="1:21" outlineLevel="2" x14ac:dyDescent="0.25">
      <c r="A778" s="2" t="str">
        <f ca="1">LOOKUP(B778,'Time Frame'!$E$4:$E$9,'Time Frame'!$D$4:$D$9)</f>
        <v>3 Months</v>
      </c>
      <c r="B778" s="2">
        <f t="shared" ca="1" si="288"/>
        <v>156</v>
      </c>
      <c r="C778" s="6">
        <f t="shared" ca="1" si="289"/>
        <v>45569</v>
      </c>
      <c r="D778" s="6">
        <v>45413</v>
      </c>
      <c r="E778" s="2" t="s">
        <v>33</v>
      </c>
      <c r="F778" s="2" t="s">
        <v>35</v>
      </c>
      <c r="G778" s="3">
        <v>4496</v>
      </c>
      <c r="H778" s="3">
        <v>491.64583333333326</v>
      </c>
      <c r="I778" s="2">
        <v>501</v>
      </c>
      <c r="J778" s="11">
        <f t="shared" si="290"/>
        <v>1.019026229924997</v>
      </c>
      <c r="K778" s="9">
        <v>19665.833333333328</v>
      </c>
      <c r="L778" s="9">
        <v>17242.68</v>
      </c>
      <c r="M778" s="11">
        <f t="shared" si="291"/>
        <v>0.87678359252510718</v>
      </c>
      <c r="N778" s="10">
        <v>725.8</v>
      </c>
      <c r="O778" s="2">
        <v>1023</v>
      </c>
      <c r="P778" s="10">
        <f t="shared" si="292"/>
        <v>0.69027280242491051</v>
      </c>
      <c r="Q778" s="9">
        <f t="shared" si="293"/>
        <v>23.756792504822268</v>
      </c>
      <c r="R778" s="9">
        <f t="shared" si="294"/>
        <v>34.416526946107787</v>
      </c>
      <c r="S778" s="11">
        <f t="shared" si="295"/>
        <v>0.48973607038123168</v>
      </c>
      <c r="T778" s="11">
        <f t="shared" si="296"/>
        <v>0.11143238434163701</v>
      </c>
      <c r="U778" s="12">
        <v>0.627</v>
      </c>
    </row>
    <row r="779" spans="1:21" outlineLevel="2" x14ac:dyDescent="0.25">
      <c r="A779" s="2" t="str">
        <f ca="1">LOOKUP(B779,'Time Frame'!$E$4:$E$9,'Time Frame'!$D$4:$D$9)</f>
        <v>3 Months</v>
      </c>
      <c r="B779" s="2">
        <f t="shared" ca="1" si="288"/>
        <v>156</v>
      </c>
      <c r="C779" s="6">
        <f t="shared" ca="1" si="289"/>
        <v>45569</v>
      </c>
      <c r="D779" s="6">
        <v>45413</v>
      </c>
      <c r="E779" s="2" t="s">
        <v>33</v>
      </c>
      <c r="F779" s="2" t="s">
        <v>35</v>
      </c>
      <c r="G779" s="3">
        <v>2109</v>
      </c>
      <c r="H779" s="3">
        <v>218.125</v>
      </c>
      <c r="I779" s="2">
        <v>218</v>
      </c>
      <c r="J779" s="11">
        <f t="shared" si="290"/>
        <v>0.99942693409742123</v>
      </c>
      <c r="K779" s="9">
        <v>8725</v>
      </c>
      <c r="L779" s="9">
        <v>8624.76</v>
      </c>
      <c r="M779" s="11">
        <f t="shared" si="291"/>
        <v>0.98851117478510031</v>
      </c>
      <c r="N779" s="10">
        <v>404.12</v>
      </c>
      <c r="O779" s="2">
        <v>241</v>
      </c>
      <c r="P779" s="10">
        <f t="shared" si="292"/>
        <v>0.53944372958527165</v>
      </c>
      <c r="Q779" s="9">
        <f t="shared" si="293"/>
        <v>21.34207661090765</v>
      </c>
      <c r="R779" s="9">
        <f t="shared" si="294"/>
        <v>39.563119266055047</v>
      </c>
      <c r="S779" s="11">
        <f t="shared" si="295"/>
        <v>0.9045643153526971</v>
      </c>
      <c r="T779" s="11">
        <f t="shared" si="296"/>
        <v>0.103366524419156</v>
      </c>
      <c r="U779" s="12">
        <v>0.63200000000000001</v>
      </c>
    </row>
    <row r="780" spans="1:21" outlineLevel="2" x14ac:dyDescent="0.25">
      <c r="A780" s="2" t="str">
        <f ca="1">LOOKUP(B780,'Time Frame'!$E$4:$E$9,'Time Frame'!$D$4:$D$9)</f>
        <v>3 Months</v>
      </c>
      <c r="B780" s="2">
        <f t="shared" ca="1" si="288"/>
        <v>156</v>
      </c>
      <c r="C780" s="6">
        <f t="shared" ca="1" si="289"/>
        <v>45569</v>
      </c>
      <c r="D780" s="6">
        <v>45413</v>
      </c>
      <c r="E780" s="2" t="s">
        <v>33</v>
      </c>
      <c r="F780" s="2" t="s">
        <v>35</v>
      </c>
      <c r="G780" s="3">
        <v>1934</v>
      </c>
      <c r="H780" s="3">
        <v>204.66666666666663</v>
      </c>
      <c r="I780" s="2">
        <v>185</v>
      </c>
      <c r="J780" s="11">
        <f t="shared" si="290"/>
        <v>0.9039087947882738</v>
      </c>
      <c r="K780" s="9">
        <v>8186.6666666666652</v>
      </c>
      <c r="L780" s="9">
        <v>6130.69</v>
      </c>
      <c r="M780" s="11">
        <f t="shared" si="291"/>
        <v>0.74886278501628678</v>
      </c>
      <c r="N780" s="10">
        <v>359.1</v>
      </c>
      <c r="O780" s="2">
        <v>178</v>
      </c>
      <c r="P780" s="10">
        <f t="shared" si="292"/>
        <v>0.51517683096630462</v>
      </c>
      <c r="Q780" s="9">
        <f t="shared" si="293"/>
        <v>17.072375382901697</v>
      </c>
      <c r="R780" s="9">
        <f t="shared" si="294"/>
        <v>33.138864864864864</v>
      </c>
      <c r="S780" s="11">
        <f t="shared" si="295"/>
        <v>1.0393258426966292</v>
      </c>
      <c r="T780" s="11">
        <f t="shared" si="296"/>
        <v>9.5656670113753881E-2</v>
      </c>
      <c r="U780" s="12">
        <v>0.54200000000000004</v>
      </c>
    </row>
    <row r="781" spans="1:21" outlineLevel="2" x14ac:dyDescent="0.25">
      <c r="A781" s="2" t="str">
        <f ca="1">LOOKUP(B781,'Time Frame'!$E$4:$E$9,'Time Frame'!$D$4:$D$9)</f>
        <v>3 Months</v>
      </c>
      <c r="B781" s="2">
        <f t="shared" ca="1" si="288"/>
        <v>156</v>
      </c>
      <c r="C781" s="6">
        <f t="shared" ca="1" si="289"/>
        <v>45569</v>
      </c>
      <c r="D781" s="6">
        <v>45413</v>
      </c>
      <c r="E781" s="2" t="s">
        <v>33</v>
      </c>
      <c r="F781" s="2" t="s">
        <v>35</v>
      </c>
      <c r="G781" s="3">
        <v>1872</v>
      </c>
      <c r="H781" s="3">
        <v>213.54166666666666</v>
      </c>
      <c r="I781" s="2">
        <v>220</v>
      </c>
      <c r="J781" s="11">
        <f t="shared" si="290"/>
        <v>1.0302439024390244</v>
      </c>
      <c r="K781" s="9">
        <v>8541.6666666666661</v>
      </c>
      <c r="L781" s="9">
        <v>7697.55</v>
      </c>
      <c r="M781" s="11">
        <f t="shared" si="291"/>
        <v>0.90117658536585377</v>
      </c>
      <c r="N781" s="10">
        <v>383.53</v>
      </c>
      <c r="O781" s="2">
        <v>361</v>
      </c>
      <c r="P781" s="10">
        <f t="shared" si="292"/>
        <v>0.57361875211847835</v>
      </c>
      <c r="Q781" s="9">
        <f t="shared" si="293"/>
        <v>20.070268297134515</v>
      </c>
      <c r="R781" s="9">
        <f t="shared" si="294"/>
        <v>34.988863636363639</v>
      </c>
      <c r="S781" s="11">
        <f t="shared" si="295"/>
        <v>0.60941828254847641</v>
      </c>
      <c r="T781" s="11">
        <f t="shared" si="296"/>
        <v>0.11752136752136752</v>
      </c>
      <c r="U781" s="12">
        <v>0.67900000000000005</v>
      </c>
    </row>
    <row r="782" spans="1:21" outlineLevel="2" x14ac:dyDescent="0.25">
      <c r="A782" s="2" t="str">
        <f ca="1">LOOKUP(B782,'Time Frame'!$E$4:$E$9,'Time Frame'!$D$4:$D$9)</f>
        <v>3 Months</v>
      </c>
      <c r="B782" s="2">
        <f t="shared" ca="1" si="288"/>
        <v>156</v>
      </c>
      <c r="C782" s="6">
        <f t="shared" ca="1" si="289"/>
        <v>45569</v>
      </c>
      <c r="D782" s="6">
        <v>45413</v>
      </c>
      <c r="E782" s="2" t="s">
        <v>33</v>
      </c>
      <c r="F782" s="2" t="s">
        <v>35</v>
      </c>
      <c r="G782" s="3">
        <v>1677</v>
      </c>
      <c r="H782" s="3">
        <v>191.92708333333331</v>
      </c>
      <c r="I782" s="2">
        <v>184</v>
      </c>
      <c r="J782" s="11">
        <f t="shared" si="290"/>
        <v>0.95869742198100416</v>
      </c>
      <c r="K782" s="9">
        <v>7677.0833333333321</v>
      </c>
      <c r="L782" s="9">
        <v>6784.88</v>
      </c>
      <c r="M782" s="11">
        <f t="shared" si="291"/>
        <v>0.88378355495251038</v>
      </c>
      <c r="N782" s="10">
        <v>391.88</v>
      </c>
      <c r="O782" s="2">
        <v>231</v>
      </c>
      <c r="P782" s="10">
        <f t="shared" si="292"/>
        <v>0.46953148923139737</v>
      </c>
      <c r="Q782" s="9">
        <f t="shared" si="293"/>
        <v>17.31366744921915</v>
      </c>
      <c r="R782" s="9">
        <f t="shared" si="294"/>
        <v>36.874347826086954</v>
      </c>
      <c r="S782" s="11">
        <f t="shared" si="295"/>
        <v>0.79653679653679654</v>
      </c>
      <c r="T782" s="11">
        <f t="shared" si="296"/>
        <v>0.10971973762671437</v>
      </c>
      <c r="U782" s="12">
        <v>0.65600000000000003</v>
      </c>
    </row>
    <row r="783" spans="1:21" outlineLevel="2" x14ac:dyDescent="0.25">
      <c r="A783" s="2" t="str">
        <f ca="1">LOOKUP(B783,'Time Frame'!$E$4:$E$9,'Time Frame'!$D$4:$D$9)</f>
        <v>3 Months</v>
      </c>
      <c r="B783" s="2">
        <f t="shared" ca="1" si="288"/>
        <v>156</v>
      </c>
      <c r="C783" s="6">
        <f t="shared" ca="1" si="289"/>
        <v>45569</v>
      </c>
      <c r="D783" s="6">
        <v>45413</v>
      </c>
      <c r="E783" s="2" t="s">
        <v>33</v>
      </c>
      <c r="F783" s="2" t="s">
        <v>35</v>
      </c>
      <c r="G783" s="3">
        <v>1202</v>
      </c>
      <c r="H783" s="3">
        <v>166.51041666666666</v>
      </c>
      <c r="I783" s="2">
        <v>125</v>
      </c>
      <c r="J783" s="11">
        <f t="shared" si="290"/>
        <v>0.7507037847982484</v>
      </c>
      <c r="K783" s="9">
        <v>6660.4166666666661</v>
      </c>
      <c r="L783" s="9">
        <v>3892.58</v>
      </c>
      <c r="M783" s="11">
        <f t="shared" si="291"/>
        <v>0.58443490772599316</v>
      </c>
      <c r="N783" s="10">
        <v>309.72000000000003</v>
      </c>
      <c r="O783" s="2">
        <v>164</v>
      </c>
      <c r="P783" s="10">
        <f t="shared" si="292"/>
        <v>0.40359033966162983</v>
      </c>
      <c r="Q783" s="9">
        <f t="shared" si="293"/>
        <v>12.568061474880535</v>
      </c>
      <c r="R783" s="9">
        <f t="shared" si="294"/>
        <v>31.140639999999998</v>
      </c>
      <c r="S783" s="11">
        <f t="shared" si="295"/>
        <v>0.76219512195121952</v>
      </c>
      <c r="T783" s="11">
        <f t="shared" si="296"/>
        <v>0.10399334442595674</v>
      </c>
      <c r="U783" s="12">
        <v>0.69599999999999995</v>
      </c>
    </row>
    <row r="784" spans="1:21" outlineLevel="2" x14ac:dyDescent="0.25">
      <c r="A784" s="2" t="str">
        <f ca="1">LOOKUP(B784,'Time Frame'!$E$4:$E$9,'Time Frame'!$D$4:$D$9)</f>
        <v>3 Months</v>
      </c>
      <c r="B784" s="2">
        <f t="shared" ca="1" si="288"/>
        <v>156</v>
      </c>
      <c r="C784" s="6">
        <f t="shared" ca="1" si="289"/>
        <v>45569</v>
      </c>
      <c r="D784" s="6">
        <v>45413</v>
      </c>
      <c r="E784" s="2" t="s">
        <v>33</v>
      </c>
      <c r="F784" s="2" t="s">
        <v>35</v>
      </c>
      <c r="G784" s="3">
        <v>2436</v>
      </c>
      <c r="H784" s="3">
        <v>272.08333333333337</v>
      </c>
      <c r="I784" s="2">
        <v>263</v>
      </c>
      <c r="J784" s="11">
        <f t="shared" si="290"/>
        <v>0.96661562021439495</v>
      </c>
      <c r="K784" s="9">
        <v>10883.333333333336</v>
      </c>
      <c r="L784" s="9">
        <v>8017.25</v>
      </c>
      <c r="M784" s="11">
        <f t="shared" si="291"/>
        <v>0.73665390505359862</v>
      </c>
      <c r="N784" s="10">
        <v>536</v>
      </c>
      <c r="O784" s="2">
        <v>406</v>
      </c>
      <c r="P784" s="10">
        <f t="shared" si="292"/>
        <v>0.49067164179104478</v>
      </c>
      <c r="Q784" s="9">
        <f t="shared" si="293"/>
        <v>14.957555970149254</v>
      </c>
      <c r="R784" s="9">
        <f t="shared" si="294"/>
        <v>30.483840304182511</v>
      </c>
      <c r="S784" s="11">
        <f t="shared" si="295"/>
        <v>0.64778325123152714</v>
      </c>
      <c r="T784" s="11">
        <f t="shared" si="296"/>
        <v>0.10796387520525452</v>
      </c>
      <c r="U784" s="12">
        <v>0.66</v>
      </c>
    </row>
    <row r="785" spans="1:21" outlineLevel="2" x14ac:dyDescent="0.25">
      <c r="A785" s="2" t="str">
        <f ca="1">LOOKUP(B785,'Time Frame'!$E$4:$E$9,'Time Frame'!$D$4:$D$9)</f>
        <v>3 Months</v>
      </c>
      <c r="B785" s="2">
        <f t="shared" ca="1" si="288"/>
        <v>156</v>
      </c>
      <c r="C785" s="6">
        <f t="shared" ca="1" si="289"/>
        <v>45569</v>
      </c>
      <c r="D785" s="6">
        <v>45413</v>
      </c>
      <c r="E785" s="5" t="s">
        <v>33</v>
      </c>
      <c r="F785" s="2" t="s">
        <v>35</v>
      </c>
      <c r="G785" s="3">
        <v>2839</v>
      </c>
      <c r="H785" s="3">
        <v>381.17708333333331</v>
      </c>
      <c r="I785" s="2">
        <v>356</v>
      </c>
      <c r="J785" s="11">
        <f t="shared" si="290"/>
        <v>0.93394911595113828</v>
      </c>
      <c r="K785" s="9">
        <v>15247.083333333332</v>
      </c>
      <c r="L785" s="9">
        <v>12920.53</v>
      </c>
      <c r="M785" s="11">
        <f t="shared" si="291"/>
        <v>0.84740994179214613</v>
      </c>
      <c r="N785" s="10">
        <v>805.75</v>
      </c>
      <c r="O785" s="2">
        <v>533</v>
      </c>
      <c r="P785" s="10">
        <f t="shared" si="292"/>
        <v>0.44182438721687867</v>
      </c>
      <c r="Q785" s="9">
        <f t="shared" si="293"/>
        <v>16.035408004964321</v>
      </c>
      <c r="R785" s="9">
        <f t="shared" si="294"/>
        <v>36.293623595505622</v>
      </c>
      <c r="S785" s="11">
        <f t="shared" si="295"/>
        <v>0.66791744840525324</v>
      </c>
      <c r="T785" s="11">
        <f t="shared" si="296"/>
        <v>0.12539626629094752</v>
      </c>
      <c r="U785" s="12">
        <v>0.55900000000000005</v>
      </c>
    </row>
    <row r="786" spans="1:21" outlineLevel="2" x14ac:dyDescent="0.25">
      <c r="A786" s="2" t="str">
        <f ca="1">LOOKUP(B786,'Time Frame'!$E$4:$E$9,'Time Frame'!$D$4:$D$9)</f>
        <v>3 Months</v>
      </c>
      <c r="B786" s="2">
        <f t="shared" ca="1" si="288"/>
        <v>156</v>
      </c>
      <c r="C786" s="6">
        <f t="shared" ca="1" si="289"/>
        <v>45569</v>
      </c>
      <c r="D786" s="6">
        <v>45413</v>
      </c>
      <c r="E786" s="5" t="s">
        <v>33</v>
      </c>
      <c r="F786" s="2" t="s">
        <v>35</v>
      </c>
      <c r="G786" s="3">
        <v>2432</v>
      </c>
      <c r="H786" s="3">
        <v>333.1875</v>
      </c>
      <c r="I786" s="2">
        <v>256</v>
      </c>
      <c r="J786" s="11">
        <f t="shared" si="290"/>
        <v>0.76833614706434061</v>
      </c>
      <c r="K786" s="9">
        <v>13327.5</v>
      </c>
      <c r="L786" s="9">
        <v>10550.95</v>
      </c>
      <c r="M786" s="11">
        <f t="shared" si="291"/>
        <v>0.79166760457700247</v>
      </c>
      <c r="N786" s="10">
        <v>522.65</v>
      </c>
      <c r="O786" s="2">
        <v>567</v>
      </c>
      <c r="P786" s="10">
        <f t="shared" si="292"/>
        <v>0.48981153735769639</v>
      </c>
      <c r="Q786" s="9">
        <f t="shared" si="293"/>
        <v>20.187410312828856</v>
      </c>
      <c r="R786" s="9">
        <f t="shared" si="294"/>
        <v>41.214648437500003</v>
      </c>
      <c r="S786" s="11">
        <f t="shared" si="295"/>
        <v>0.45149911816578481</v>
      </c>
      <c r="T786" s="11">
        <f t="shared" si="296"/>
        <v>0.10526315789473684</v>
      </c>
      <c r="U786" s="12">
        <v>0.58899999999999997</v>
      </c>
    </row>
    <row r="787" spans="1:21" outlineLevel="2" x14ac:dyDescent="0.25">
      <c r="A787" s="2" t="str">
        <f ca="1">LOOKUP(B787,'Time Frame'!$E$4:$E$9,'Time Frame'!$D$4:$D$9)</f>
        <v>3 Months</v>
      </c>
      <c r="B787" s="2">
        <f t="shared" ca="1" si="288"/>
        <v>156</v>
      </c>
      <c r="C787" s="6">
        <f t="shared" ca="1" si="289"/>
        <v>45569</v>
      </c>
      <c r="D787" s="6">
        <v>45413</v>
      </c>
      <c r="E787" s="2" t="s">
        <v>33</v>
      </c>
      <c r="F787" s="2" t="s">
        <v>35</v>
      </c>
      <c r="G787" s="3">
        <v>2015</v>
      </c>
      <c r="H787" s="3">
        <v>246.39583333333337</v>
      </c>
      <c r="I787" s="2">
        <v>278</v>
      </c>
      <c r="J787" s="11">
        <f t="shared" si="290"/>
        <v>1.12826583241735</v>
      </c>
      <c r="K787" s="9">
        <v>9855.8333333333358</v>
      </c>
      <c r="L787" s="9">
        <v>13152.16</v>
      </c>
      <c r="M787" s="11">
        <f t="shared" si="291"/>
        <v>1.3344543840365262</v>
      </c>
      <c r="N787" s="10">
        <v>613.22</v>
      </c>
      <c r="O787" s="2">
        <v>426</v>
      </c>
      <c r="P787" s="10">
        <f t="shared" si="292"/>
        <v>0.45334463977039235</v>
      </c>
      <c r="Q787" s="9">
        <f t="shared" si="293"/>
        <v>21.447702292814977</v>
      </c>
      <c r="R787" s="9">
        <f t="shared" si="294"/>
        <v>47.309928057553954</v>
      </c>
      <c r="S787" s="11">
        <f t="shared" si="295"/>
        <v>0.65258215962441313</v>
      </c>
      <c r="T787" s="11">
        <f t="shared" si="296"/>
        <v>0.13796526054590572</v>
      </c>
      <c r="U787" s="12">
        <v>0.65200000000000002</v>
      </c>
    </row>
    <row r="788" spans="1:21" outlineLevel="2" x14ac:dyDescent="0.25">
      <c r="A788" s="2" t="str">
        <f ca="1">LOOKUP(B788,'Time Frame'!$E$4:$E$9,'Time Frame'!$D$4:$D$9)</f>
        <v>3 Months</v>
      </c>
      <c r="B788" s="2">
        <f t="shared" ca="1" si="288"/>
        <v>156</v>
      </c>
      <c r="C788" s="6">
        <f t="shared" ca="1" si="289"/>
        <v>45569</v>
      </c>
      <c r="D788" s="6">
        <v>45413</v>
      </c>
      <c r="E788" s="2" t="s">
        <v>33</v>
      </c>
      <c r="F788" s="2" t="s">
        <v>35</v>
      </c>
      <c r="G788" s="3">
        <v>1307</v>
      </c>
      <c r="H788" s="3">
        <v>138.89583333333334</v>
      </c>
      <c r="I788" s="2">
        <v>149</v>
      </c>
      <c r="J788" s="11">
        <f t="shared" si="290"/>
        <v>1.0727463626818659</v>
      </c>
      <c r="K788" s="9">
        <v>5555.8333333333339</v>
      </c>
      <c r="L788" s="9">
        <v>6665.38</v>
      </c>
      <c r="M788" s="11">
        <f t="shared" si="291"/>
        <v>1.1997084145792709</v>
      </c>
      <c r="N788" s="10">
        <v>340.9</v>
      </c>
      <c r="O788" s="2">
        <v>185</v>
      </c>
      <c r="P788" s="10">
        <f t="shared" si="292"/>
        <v>0.43707832208858904</v>
      </c>
      <c r="Q788" s="9">
        <f t="shared" si="293"/>
        <v>19.55230272807275</v>
      </c>
      <c r="R788" s="9">
        <f t="shared" si="294"/>
        <v>44.734093959731545</v>
      </c>
      <c r="S788" s="11">
        <f t="shared" si="295"/>
        <v>0.80540540540540539</v>
      </c>
      <c r="T788" s="11">
        <f t="shared" si="296"/>
        <v>0.11400153022188217</v>
      </c>
      <c r="U788" s="12">
        <v>0.64800000000000002</v>
      </c>
    </row>
    <row r="789" spans="1:21" outlineLevel="2" x14ac:dyDescent="0.25">
      <c r="A789" s="2" t="str">
        <f ca="1">LOOKUP(B789,'Time Frame'!$E$4:$E$9,'Time Frame'!$D$4:$D$9)</f>
        <v>3 Months</v>
      </c>
      <c r="B789" s="2">
        <f t="shared" ca="1" si="288"/>
        <v>156</v>
      </c>
      <c r="C789" s="6">
        <f t="shared" ca="1" si="289"/>
        <v>45569</v>
      </c>
      <c r="D789" s="6">
        <v>45413</v>
      </c>
      <c r="E789" s="2" t="s">
        <v>33</v>
      </c>
      <c r="F789" s="2" t="s">
        <v>35</v>
      </c>
      <c r="G789" s="3">
        <v>1097</v>
      </c>
      <c r="H789" s="3">
        <v>150.86458333333334</v>
      </c>
      <c r="I789" s="2">
        <v>130</v>
      </c>
      <c r="J789" s="11">
        <f t="shared" si="290"/>
        <v>0.86169992404888485</v>
      </c>
      <c r="K789" s="9">
        <v>6034.5833333333339</v>
      </c>
      <c r="L789" s="9">
        <v>6140.73</v>
      </c>
      <c r="M789" s="11">
        <f t="shared" si="291"/>
        <v>1.0175897258855209</v>
      </c>
      <c r="N789" s="10">
        <v>303.73</v>
      </c>
      <c r="O789" s="2">
        <v>124</v>
      </c>
      <c r="P789" s="10">
        <f t="shared" si="292"/>
        <v>0.42801172093635792</v>
      </c>
      <c r="Q789" s="9">
        <f t="shared" si="293"/>
        <v>20.217726270042469</v>
      </c>
      <c r="R789" s="9">
        <f t="shared" si="294"/>
        <v>47.236384615384615</v>
      </c>
      <c r="S789" s="11">
        <f t="shared" si="295"/>
        <v>1.0483870967741935</v>
      </c>
      <c r="T789" s="11">
        <f t="shared" si="296"/>
        <v>0.11850501367365543</v>
      </c>
      <c r="U789" s="12">
        <v>0.64100000000000001</v>
      </c>
    </row>
    <row r="790" spans="1:21" outlineLevel="1" x14ac:dyDescent="0.25">
      <c r="A790" s="2" t="str">
        <f ca="1">LOOKUP(B790,'Time Frame'!$E$4:$E$9,'Time Frame'!$D$4:$D$9)</f>
        <v>3 Months</v>
      </c>
      <c r="B790" s="2">
        <f t="shared" ca="1" si="288"/>
        <v>156</v>
      </c>
      <c r="C790" s="6">
        <f t="shared" ca="1" si="289"/>
        <v>45569</v>
      </c>
      <c r="D790" s="6">
        <v>45413</v>
      </c>
      <c r="E790" s="2" t="s">
        <v>33</v>
      </c>
      <c r="F790" s="13" t="s">
        <v>35</v>
      </c>
      <c r="G790" s="3">
        <f t="shared" ref="G790:I790" si="300">SUM(G778:G789)</f>
        <v>25416</v>
      </c>
      <c r="H790" s="3">
        <f t="shared" si="300"/>
        <v>3009.0208333333339</v>
      </c>
      <c r="I790" s="3">
        <f t="shared" si="300"/>
        <v>2865</v>
      </c>
      <c r="J790" s="11">
        <f t="shared" si="290"/>
        <v>0.95213697700663957</v>
      </c>
      <c r="K790" s="9">
        <f t="shared" ref="K790:L790" si="301">SUM(K778:K789)</f>
        <v>120360.83333333331</v>
      </c>
      <c r="L790" s="9">
        <f t="shared" si="301"/>
        <v>107820.14</v>
      </c>
      <c r="M790" s="11">
        <f t="shared" si="291"/>
        <v>0.89580752321145463</v>
      </c>
      <c r="N790" s="10">
        <f t="shared" ref="N790:O790" si="302">SUM(N778:N789)</f>
        <v>5696.4</v>
      </c>
      <c r="O790" s="10">
        <f t="shared" si="302"/>
        <v>4439</v>
      </c>
      <c r="P790" s="10">
        <f t="shared" si="292"/>
        <v>0.50294923109332212</v>
      </c>
      <c r="Q790" s="9">
        <f t="shared" si="293"/>
        <v>18.927768415139386</v>
      </c>
      <c r="R790" s="9">
        <f t="shared" si="294"/>
        <v>37.633556719022685</v>
      </c>
      <c r="S790" s="11">
        <f t="shared" si="295"/>
        <v>0.645415634151836</v>
      </c>
      <c r="T790" s="11">
        <f t="shared" si="296"/>
        <v>0.11272426817752597</v>
      </c>
      <c r="U790" s="12">
        <v>0.63175000000000003</v>
      </c>
    </row>
    <row r="791" spans="1:21" outlineLevel="2" x14ac:dyDescent="0.25">
      <c r="A791" s="2" t="str">
        <f ca="1">LOOKUP(B791,'Time Frame'!$E$4:$E$9,'Time Frame'!$D$4:$D$9)</f>
        <v>3 Months</v>
      </c>
      <c r="B791" s="2">
        <f t="shared" ca="1" si="288"/>
        <v>156</v>
      </c>
      <c r="C791" s="6">
        <f t="shared" ca="1" si="289"/>
        <v>45569</v>
      </c>
      <c r="D791" s="6">
        <v>45413</v>
      </c>
      <c r="E791" s="2" t="s">
        <v>50</v>
      </c>
      <c r="F791" s="2" t="s">
        <v>52</v>
      </c>
      <c r="G791" s="3">
        <v>1215</v>
      </c>
      <c r="H791" s="3">
        <v>166.01</v>
      </c>
      <c r="I791" s="2">
        <v>188</v>
      </c>
      <c r="J791" s="11">
        <f t="shared" si="290"/>
        <v>1.1324618998855491</v>
      </c>
      <c r="K791" s="9">
        <v>6640.4</v>
      </c>
      <c r="L791" s="9">
        <v>7590.65</v>
      </c>
      <c r="M791" s="11">
        <f t="shared" si="291"/>
        <v>1.1431013191976387</v>
      </c>
      <c r="N791" s="10">
        <v>532.6</v>
      </c>
      <c r="O791" s="2">
        <v>161</v>
      </c>
      <c r="P791" s="10">
        <f t="shared" si="292"/>
        <v>0.35298535486293653</v>
      </c>
      <c r="Q791" s="9">
        <f t="shared" si="293"/>
        <v>14.252065339842282</v>
      </c>
      <c r="R791" s="9">
        <f t="shared" si="294"/>
        <v>40.375797872340421</v>
      </c>
      <c r="S791" s="11">
        <f t="shared" si="295"/>
        <v>1.1677018633540373</v>
      </c>
      <c r="T791" s="11">
        <f t="shared" si="296"/>
        <v>0.15473251028806584</v>
      </c>
      <c r="U791" s="12">
        <v>0.627</v>
      </c>
    </row>
    <row r="792" spans="1:21" outlineLevel="2" x14ac:dyDescent="0.25">
      <c r="A792" s="2" t="str">
        <f ca="1">LOOKUP(B792,'Time Frame'!$E$4:$E$9,'Time Frame'!$D$4:$D$9)</f>
        <v>3 Months</v>
      </c>
      <c r="B792" s="2">
        <f t="shared" ca="1" si="288"/>
        <v>156</v>
      </c>
      <c r="C792" s="6">
        <f t="shared" ca="1" si="289"/>
        <v>45569</v>
      </c>
      <c r="D792" s="6">
        <v>45413</v>
      </c>
      <c r="E792" s="2" t="s">
        <v>50</v>
      </c>
      <c r="F792" s="2" t="s">
        <v>52</v>
      </c>
      <c r="G792" s="3">
        <v>1151</v>
      </c>
      <c r="H792" s="3">
        <v>161.61999999999998</v>
      </c>
      <c r="I792" s="2">
        <v>142</v>
      </c>
      <c r="J792" s="11">
        <f t="shared" si="290"/>
        <v>0.87860413315183772</v>
      </c>
      <c r="K792" s="9">
        <v>6464.7999999999993</v>
      </c>
      <c r="L792" s="9">
        <v>5185.24</v>
      </c>
      <c r="M792" s="11">
        <f t="shared" si="291"/>
        <v>0.80207276327187238</v>
      </c>
      <c r="N792" s="10">
        <v>387.97</v>
      </c>
      <c r="O792" s="2">
        <v>132</v>
      </c>
      <c r="P792" s="10">
        <f t="shared" si="292"/>
        <v>0.36600768100626335</v>
      </c>
      <c r="Q792" s="9">
        <f t="shared" si="293"/>
        <v>13.365053999020541</v>
      </c>
      <c r="R792" s="9">
        <f t="shared" si="294"/>
        <v>36.515774647887319</v>
      </c>
      <c r="S792" s="11">
        <f t="shared" si="295"/>
        <v>1.0757575757575757</v>
      </c>
      <c r="T792" s="11">
        <f t="shared" si="296"/>
        <v>0.12337098175499565</v>
      </c>
      <c r="U792" s="12">
        <v>0.70899999999999996</v>
      </c>
    </row>
    <row r="793" spans="1:21" outlineLevel="2" x14ac:dyDescent="0.25">
      <c r="A793" s="2" t="str">
        <f ca="1">LOOKUP(B793,'Time Frame'!$E$4:$E$9,'Time Frame'!$D$4:$D$9)</f>
        <v>3 Months</v>
      </c>
      <c r="B793" s="2">
        <f t="shared" ca="1" si="288"/>
        <v>156</v>
      </c>
      <c r="C793" s="6">
        <f t="shared" ca="1" si="289"/>
        <v>45569</v>
      </c>
      <c r="D793" s="6">
        <v>45413</v>
      </c>
      <c r="E793" s="2" t="s">
        <v>50</v>
      </c>
      <c r="F793" s="2" t="s">
        <v>52</v>
      </c>
      <c r="G793" s="3">
        <v>468</v>
      </c>
      <c r="H793" s="3">
        <v>74.240000000000009</v>
      </c>
      <c r="I793" s="2">
        <v>45</v>
      </c>
      <c r="J793" s="11">
        <f t="shared" si="290"/>
        <v>0.60614224137931028</v>
      </c>
      <c r="K793" s="9">
        <v>2969.6000000000004</v>
      </c>
      <c r="L793" s="9">
        <v>1082.56</v>
      </c>
      <c r="M793" s="11">
        <f t="shared" si="291"/>
        <v>0.3645474137931034</v>
      </c>
      <c r="N793" s="10">
        <v>303.48</v>
      </c>
      <c r="O793" s="2">
        <v>33</v>
      </c>
      <c r="P793" s="10">
        <f t="shared" si="292"/>
        <v>0.14827995255041518</v>
      </c>
      <c r="Q793" s="9">
        <f t="shared" si="293"/>
        <v>3.5671543429550545</v>
      </c>
      <c r="R793" s="9">
        <f t="shared" si="294"/>
        <v>24.056888888888889</v>
      </c>
      <c r="S793" s="11">
        <f t="shared" si="295"/>
        <v>1.3636363636363635</v>
      </c>
      <c r="T793" s="11">
        <f t="shared" si="296"/>
        <v>9.6153846153846159E-2</v>
      </c>
      <c r="U793" s="12">
        <v>0.60499999999999998</v>
      </c>
    </row>
    <row r="794" spans="1:21" outlineLevel="1" x14ac:dyDescent="0.25">
      <c r="A794" s="2" t="str">
        <f ca="1">LOOKUP(B794,'Time Frame'!$E$4:$E$9,'Time Frame'!$D$4:$D$9)</f>
        <v>3 Months</v>
      </c>
      <c r="B794" s="2">
        <f t="shared" ca="1" si="288"/>
        <v>156</v>
      </c>
      <c r="C794" s="6">
        <f t="shared" ca="1" si="289"/>
        <v>45569</v>
      </c>
      <c r="D794" s="6">
        <v>45413</v>
      </c>
      <c r="E794" s="2" t="s">
        <v>50</v>
      </c>
      <c r="F794" s="13" t="s">
        <v>52</v>
      </c>
      <c r="G794" s="3">
        <f t="shared" ref="G794:I794" si="303">SUM(G791:G793)</f>
        <v>2834</v>
      </c>
      <c r="H794" s="3">
        <f t="shared" si="303"/>
        <v>401.87</v>
      </c>
      <c r="I794" s="3">
        <f t="shared" si="303"/>
        <v>375</v>
      </c>
      <c r="J794" s="11">
        <f t="shared" si="290"/>
        <v>0.93313758180506134</v>
      </c>
      <c r="K794" s="9">
        <f t="shared" ref="K794:L794" si="304">SUM(K791:K793)</f>
        <v>16074.8</v>
      </c>
      <c r="L794" s="9">
        <f t="shared" si="304"/>
        <v>13858.449999999999</v>
      </c>
      <c r="M794" s="11">
        <f t="shared" si="291"/>
        <v>0.86212270137109015</v>
      </c>
      <c r="N794" s="10">
        <f t="shared" ref="N794:O794" si="305">SUM(N791:N793)</f>
        <v>1224.0500000000002</v>
      </c>
      <c r="O794" s="10">
        <f t="shared" si="305"/>
        <v>326</v>
      </c>
      <c r="P794" s="10">
        <f t="shared" si="292"/>
        <v>0.30636003431232378</v>
      </c>
      <c r="Q794" s="9">
        <f t="shared" si="293"/>
        <v>11.321800580041662</v>
      </c>
      <c r="R794" s="9">
        <f t="shared" si="294"/>
        <v>36.955866666666665</v>
      </c>
      <c r="S794" s="11">
        <f t="shared" si="295"/>
        <v>1.1503067484662577</v>
      </c>
      <c r="T794" s="11">
        <f t="shared" si="296"/>
        <v>0.13232180663373325</v>
      </c>
      <c r="U794" s="12">
        <v>0.64699999999999991</v>
      </c>
    </row>
    <row r="795" spans="1:21" outlineLevel="2" x14ac:dyDescent="0.25">
      <c r="A795" s="2" t="str">
        <f ca="1">LOOKUP(B795,'Time Frame'!$E$4:$E$9,'Time Frame'!$D$4:$D$9)</f>
        <v>3 Months</v>
      </c>
      <c r="B795" s="2">
        <f t="shared" ca="1" si="288"/>
        <v>156</v>
      </c>
      <c r="C795" s="6">
        <f t="shared" ca="1" si="289"/>
        <v>45569</v>
      </c>
      <c r="D795" s="6">
        <v>45413</v>
      </c>
      <c r="E795" s="2" t="s">
        <v>56</v>
      </c>
      <c r="F795" s="2" t="s">
        <v>3</v>
      </c>
      <c r="G795" s="3">
        <v>702</v>
      </c>
      <c r="H795" s="3">
        <v>102.721875</v>
      </c>
      <c r="I795" s="2">
        <v>80</v>
      </c>
      <c r="J795" s="11">
        <f t="shared" si="290"/>
        <v>0.77880198351130181</v>
      </c>
      <c r="K795" s="9">
        <v>4622.484375</v>
      </c>
      <c r="L795" s="9">
        <v>3874.78</v>
      </c>
      <c r="M795" s="11">
        <f t="shared" si="291"/>
        <v>0.83824620824164497</v>
      </c>
      <c r="N795" s="10">
        <v>287.35000000000002</v>
      </c>
      <c r="O795" s="2">
        <v>119</v>
      </c>
      <c r="P795" s="10">
        <f t="shared" si="292"/>
        <v>0.27840612493474853</v>
      </c>
      <c r="Q795" s="9">
        <f t="shared" si="293"/>
        <v>13.484531059683313</v>
      </c>
      <c r="R795" s="9">
        <f t="shared" si="294"/>
        <v>48.434750000000001</v>
      </c>
      <c r="S795" s="11">
        <f t="shared" si="295"/>
        <v>0.67226890756302526</v>
      </c>
      <c r="T795" s="11">
        <f t="shared" si="296"/>
        <v>0.11396011396011396</v>
      </c>
      <c r="U795" s="12">
        <v>0.47299999999999998</v>
      </c>
    </row>
    <row r="796" spans="1:21" outlineLevel="2" x14ac:dyDescent="0.25">
      <c r="A796" s="2" t="str">
        <f ca="1">LOOKUP(B796,'Time Frame'!$E$4:$E$9,'Time Frame'!$D$4:$D$9)</f>
        <v>3 Months</v>
      </c>
      <c r="B796" s="2">
        <f t="shared" ca="1" si="288"/>
        <v>156</v>
      </c>
      <c r="C796" s="6">
        <f t="shared" ca="1" si="289"/>
        <v>45569</v>
      </c>
      <c r="D796" s="6">
        <v>45413</v>
      </c>
      <c r="E796" s="2" t="s">
        <v>56</v>
      </c>
      <c r="F796" s="2" t="s">
        <v>3</v>
      </c>
      <c r="G796" s="3">
        <v>1504</v>
      </c>
      <c r="H796" s="3">
        <v>169.93124999999998</v>
      </c>
      <c r="I796" s="2">
        <v>164</v>
      </c>
      <c r="J796" s="11">
        <f t="shared" si="290"/>
        <v>0.96509617860164054</v>
      </c>
      <c r="K796" s="9">
        <v>7646.9062499999991</v>
      </c>
      <c r="L796" s="9">
        <v>4527.59</v>
      </c>
      <c r="M796" s="11">
        <f t="shared" si="291"/>
        <v>0.59208127469850969</v>
      </c>
      <c r="N796" s="10">
        <v>359.88</v>
      </c>
      <c r="O796" s="2">
        <v>248</v>
      </c>
      <c r="P796" s="10">
        <f t="shared" si="292"/>
        <v>0.45570745804156942</v>
      </c>
      <c r="Q796" s="9">
        <f t="shared" si="293"/>
        <v>12.580832499722129</v>
      </c>
      <c r="R796" s="9">
        <f t="shared" si="294"/>
        <v>27.607256097560978</v>
      </c>
      <c r="S796" s="11">
        <f t="shared" si="295"/>
        <v>0.66129032258064513</v>
      </c>
      <c r="T796" s="11">
        <f t="shared" si="296"/>
        <v>0.10904255319148937</v>
      </c>
      <c r="U796" s="12">
        <v>0.59599999999999997</v>
      </c>
    </row>
    <row r="797" spans="1:21" outlineLevel="2" x14ac:dyDescent="0.25">
      <c r="A797" s="2" t="str">
        <f ca="1">LOOKUP(B797,'Time Frame'!$E$4:$E$9,'Time Frame'!$D$4:$D$9)</f>
        <v>3 Months</v>
      </c>
      <c r="B797" s="2">
        <f t="shared" ca="1" si="288"/>
        <v>156</v>
      </c>
      <c r="C797" s="6">
        <f t="shared" ca="1" si="289"/>
        <v>45569</v>
      </c>
      <c r="D797" s="6">
        <v>45413</v>
      </c>
      <c r="E797" s="2" t="s">
        <v>56</v>
      </c>
      <c r="F797" s="2" t="s">
        <v>3</v>
      </c>
      <c r="G797" s="3">
        <v>1466</v>
      </c>
      <c r="H797" s="3">
        <v>135.74062499999999</v>
      </c>
      <c r="I797" s="2">
        <v>115</v>
      </c>
      <c r="J797" s="11">
        <f t="shared" si="290"/>
        <v>0.84720399659276657</v>
      </c>
      <c r="K797" s="9">
        <v>6108.328125</v>
      </c>
      <c r="L797" s="9">
        <v>3697.62</v>
      </c>
      <c r="M797" s="11">
        <f t="shared" si="291"/>
        <v>0.60534076171620199</v>
      </c>
      <c r="N797" s="10">
        <v>298.97000000000003</v>
      </c>
      <c r="O797" s="2">
        <v>152</v>
      </c>
      <c r="P797" s="10">
        <f t="shared" si="292"/>
        <v>0.38465397866006618</v>
      </c>
      <c r="Q797" s="9">
        <f t="shared" si="293"/>
        <v>12.367862996287251</v>
      </c>
      <c r="R797" s="9">
        <f t="shared" si="294"/>
        <v>32.153217391304345</v>
      </c>
      <c r="S797" s="11">
        <f t="shared" si="295"/>
        <v>0.75657894736842102</v>
      </c>
      <c r="T797" s="11">
        <f t="shared" si="296"/>
        <v>7.8444747612551158E-2</v>
      </c>
      <c r="U797" s="12">
        <v>0.60899999999999999</v>
      </c>
    </row>
    <row r="798" spans="1:21" outlineLevel="2" x14ac:dyDescent="0.25">
      <c r="A798" s="2" t="str">
        <f ca="1">LOOKUP(B798,'Time Frame'!$E$4:$E$9,'Time Frame'!$D$4:$D$9)</f>
        <v>3 Months</v>
      </c>
      <c r="B798" s="2">
        <f t="shared" ca="1" si="288"/>
        <v>156</v>
      </c>
      <c r="C798" s="6">
        <f t="shared" ca="1" si="289"/>
        <v>45569</v>
      </c>
      <c r="D798" s="6">
        <v>45413</v>
      </c>
      <c r="E798" s="2" t="s">
        <v>56</v>
      </c>
      <c r="F798" s="2" t="s">
        <v>3</v>
      </c>
      <c r="G798" s="3">
        <v>1390</v>
      </c>
      <c r="H798" s="3">
        <v>134.21250000000001</v>
      </c>
      <c r="I798" s="2">
        <v>132</v>
      </c>
      <c r="J798" s="11">
        <f t="shared" si="290"/>
        <v>0.98351494830958364</v>
      </c>
      <c r="K798" s="9">
        <v>6039.5625</v>
      </c>
      <c r="L798" s="9">
        <v>5282.69</v>
      </c>
      <c r="M798" s="11">
        <f t="shared" si="291"/>
        <v>0.87468090610867921</v>
      </c>
      <c r="N798" s="10">
        <v>365.72</v>
      </c>
      <c r="O798" s="2">
        <v>202</v>
      </c>
      <c r="P798" s="10">
        <f t="shared" si="292"/>
        <v>0.36093186043968062</v>
      </c>
      <c r="Q798" s="9">
        <f t="shared" si="293"/>
        <v>14.44462977140982</v>
      </c>
      <c r="R798" s="9">
        <f t="shared" si="294"/>
        <v>40.020378787878784</v>
      </c>
      <c r="S798" s="11">
        <f t="shared" si="295"/>
        <v>0.65346534653465349</v>
      </c>
      <c r="T798" s="11">
        <f t="shared" si="296"/>
        <v>9.4964028776978418E-2</v>
      </c>
      <c r="U798" s="12">
        <v>0.63100000000000001</v>
      </c>
    </row>
    <row r="799" spans="1:21" outlineLevel="2" x14ac:dyDescent="0.25">
      <c r="A799" s="2" t="str">
        <f ca="1">LOOKUP(B799,'Time Frame'!$E$4:$E$9,'Time Frame'!$D$4:$D$9)</f>
        <v>3 Months</v>
      </c>
      <c r="B799" s="2">
        <f t="shared" ca="1" si="288"/>
        <v>156</v>
      </c>
      <c r="C799" s="6">
        <f t="shared" ca="1" si="289"/>
        <v>45569</v>
      </c>
      <c r="D799" s="6">
        <v>45413</v>
      </c>
      <c r="E799" s="2" t="s">
        <v>56</v>
      </c>
      <c r="F799" s="2" t="s">
        <v>3</v>
      </c>
      <c r="G799" s="3">
        <v>2292</v>
      </c>
      <c r="H799" s="3">
        <v>198.10312500000001</v>
      </c>
      <c r="I799" s="2">
        <v>170</v>
      </c>
      <c r="J799" s="11">
        <f t="shared" si="290"/>
        <v>0.8581389112362563</v>
      </c>
      <c r="K799" s="9">
        <v>8914.640625</v>
      </c>
      <c r="L799" s="9">
        <v>5095.08</v>
      </c>
      <c r="M799" s="11">
        <f t="shared" si="291"/>
        <v>0.5715407063871405</v>
      </c>
      <c r="N799" s="10">
        <v>414.82</v>
      </c>
      <c r="O799" s="2">
        <v>301</v>
      </c>
      <c r="P799" s="10">
        <f t="shared" si="292"/>
        <v>0.40981630586760526</v>
      </c>
      <c r="Q799" s="9">
        <f t="shared" si="293"/>
        <v>12.282628609999518</v>
      </c>
      <c r="R799" s="9">
        <f t="shared" si="294"/>
        <v>29.971058823529411</v>
      </c>
      <c r="S799" s="11">
        <f t="shared" si="295"/>
        <v>0.56478405315614622</v>
      </c>
      <c r="T799" s="11">
        <f t="shared" si="296"/>
        <v>7.4171029668411867E-2</v>
      </c>
      <c r="U799" s="12">
        <v>0.59799999999999998</v>
      </c>
    </row>
    <row r="800" spans="1:21" outlineLevel="2" x14ac:dyDescent="0.25">
      <c r="A800" s="2" t="str">
        <f ca="1">LOOKUP(B800,'Time Frame'!$E$4:$E$9,'Time Frame'!$D$4:$D$9)</f>
        <v>3 Months</v>
      </c>
      <c r="B800" s="2">
        <f t="shared" ca="1" si="288"/>
        <v>156</v>
      </c>
      <c r="C800" s="6">
        <f t="shared" ca="1" si="289"/>
        <v>45569</v>
      </c>
      <c r="D800" s="6">
        <v>45413</v>
      </c>
      <c r="E800" s="2" t="s">
        <v>56</v>
      </c>
      <c r="F800" s="2" t="s">
        <v>3</v>
      </c>
      <c r="G800" s="3">
        <v>1842</v>
      </c>
      <c r="H800" s="3">
        <v>211.23749999999998</v>
      </c>
      <c r="I800" s="2">
        <v>184</v>
      </c>
      <c r="J800" s="11">
        <f t="shared" si="290"/>
        <v>0.87105745902124398</v>
      </c>
      <c r="K800" s="9">
        <v>9505.6875</v>
      </c>
      <c r="L800" s="9">
        <v>6559.03</v>
      </c>
      <c r="M800" s="11">
        <f t="shared" si="291"/>
        <v>0.69001111176861218</v>
      </c>
      <c r="N800" s="10">
        <v>507</v>
      </c>
      <c r="O800" s="2">
        <v>406</v>
      </c>
      <c r="P800" s="10">
        <f t="shared" si="292"/>
        <v>0.3629191321499014</v>
      </c>
      <c r="Q800" s="9">
        <f t="shared" si="293"/>
        <v>12.936942800788954</v>
      </c>
      <c r="R800" s="9">
        <f t="shared" si="294"/>
        <v>35.646902173913041</v>
      </c>
      <c r="S800" s="11">
        <f t="shared" si="295"/>
        <v>0.45320197044334976</v>
      </c>
      <c r="T800" s="11">
        <f t="shared" si="296"/>
        <v>9.9891422366992402E-2</v>
      </c>
      <c r="U800" s="12">
        <v>0.623</v>
      </c>
    </row>
    <row r="801" spans="1:21" outlineLevel="2" x14ac:dyDescent="0.25">
      <c r="A801" s="2" t="str">
        <f ca="1">LOOKUP(B801,'Time Frame'!$E$4:$E$9,'Time Frame'!$D$4:$D$9)</f>
        <v>3 Months</v>
      </c>
      <c r="B801" s="2">
        <f t="shared" ca="1" si="288"/>
        <v>156</v>
      </c>
      <c r="C801" s="6">
        <f t="shared" ca="1" si="289"/>
        <v>45569</v>
      </c>
      <c r="D801" s="6">
        <v>45413</v>
      </c>
      <c r="E801" s="2" t="s">
        <v>56</v>
      </c>
      <c r="F801" s="2" t="s">
        <v>3</v>
      </c>
      <c r="G801" s="3">
        <v>1360</v>
      </c>
      <c r="H801" s="3">
        <v>146.8125</v>
      </c>
      <c r="I801" s="2">
        <v>116</v>
      </c>
      <c r="J801" s="11">
        <f t="shared" si="290"/>
        <v>0.79012345679012341</v>
      </c>
      <c r="K801" s="9">
        <v>6606.5625</v>
      </c>
      <c r="L801" s="9">
        <v>5059.38</v>
      </c>
      <c r="M801" s="11">
        <f t="shared" si="291"/>
        <v>0.7658112672059032</v>
      </c>
      <c r="N801" s="10">
        <v>296.13</v>
      </c>
      <c r="O801" s="2">
        <v>189</v>
      </c>
      <c r="P801" s="10">
        <f t="shared" si="292"/>
        <v>0.39171985276736571</v>
      </c>
      <c r="Q801" s="9">
        <f t="shared" si="293"/>
        <v>17.084996454259954</v>
      </c>
      <c r="R801" s="9">
        <f t="shared" si="294"/>
        <v>43.615344827586206</v>
      </c>
      <c r="S801" s="11">
        <f t="shared" si="295"/>
        <v>0.61375661375661372</v>
      </c>
      <c r="T801" s="11">
        <f t="shared" si="296"/>
        <v>8.5294117647058826E-2</v>
      </c>
      <c r="U801" s="12">
        <v>0.61</v>
      </c>
    </row>
    <row r="802" spans="1:21" outlineLevel="2" x14ac:dyDescent="0.25">
      <c r="A802" s="2" t="str">
        <f ca="1">LOOKUP(B802,'Time Frame'!$E$4:$E$9,'Time Frame'!$D$4:$D$9)</f>
        <v>3 Months</v>
      </c>
      <c r="B802" s="2">
        <f t="shared" ca="1" si="288"/>
        <v>156</v>
      </c>
      <c r="C802" s="6">
        <f t="shared" ca="1" si="289"/>
        <v>45569</v>
      </c>
      <c r="D802" s="6">
        <v>45413</v>
      </c>
      <c r="E802" s="5" t="s">
        <v>56</v>
      </c>
      <c r="F802" s="2" t="s">
        <v>3</v>
      </c>
      <c r="G802" s="3">
        <v>2919</v>
      </c>
      <c r="H802" s="3">
        <v>350.75624999999997</v>
      </c>
      <c r="I802" s="2">
        <v>254</v>
      </c>
      <c r="J802" s="11">
        <f t="shared" si="290"/>
        <v>0.72414960531708283</v>
      </c>
      <c r="K802" s="9">
        <v>15784.031249999998</v>
      </c>
      <c r="L802" s="9">
        <v>11137.44</v>
      </c>
      <c r="M802" s="11">
        <f t="shared" si="291"/>
        <v>0.70561441646917689</v>
      </c>
      <c r="N802" s="10">
        <v>921.22</v>
      </c>
      <c r="O802" s="2">
        <v>193</v>
      </c>
      <c r="P802" s="10">
        <f t="shared" si="292"/>
        <v>0.27572132606760597</v>
      </c>
      <c r="Q802" s="9">
        <f t="shared" si="293"/>
        <v>12.089880810229912</v>
      </c>
      <c r="R802" s="9">
        <f t="shared" si="294"/>
        <v>43.848188976377955</v>
      </c>
      <c r="S802" s="11">
        <f t="shared" si="295"/>
        <v>1.3160621761658031</v>
      </c>
      <c r="T802" s="11">
        <f t="shared" si="296"/>
        <v>8.7016101404590609E-2</v>
      </c>
      <c r="U802" s="12">
        <v>0.53300000000000003</v>
      </c>
    </row>
    <row r="803" spans="1:21" outlineLevel="2" x14ac:dyDescent="0.25">
      <c r="A803" s="2" t="str">
        <f ca="1">LOOKUP(B803,'Time Frame'!$E$4:$E$9,'Time Frame'!$D$4:$D$9)</f>
        <v>3 Months</v>
      </c>
      <c r="B803" s="2">
        <f t="shared" ca="1" si="288"/>
        <v>156</v>
      </c>
      <c r="C803" s="6">
        <f t="shared" ca="1" si="289"/>
        <v>45569</v>
      </c>
      <c r="D803" s="6">
        <v>45413</v>
      </c>
      <c r="E803" s="5" t="s">
        <v>56</v>
      </c>
      <c r="F803" s="2" t="s">
        <v>3</v>
      </c>
      <c r="G803" s="3">
        <v>3809</v>
      </c>
      <c r="H803" s="3">
        <v>574.21417471488746</v>
      </c>
      <c r="I803" s="2">
        <v>429</v>
      </c>
      <c r="J803" s="11">
        <f t="shared" si="290"/>
        <v>0.74710799365586866</v>
      </c>
      <c r="K803" s="9">
        <v>28710.708735744374</v>
      </c>
      <c r="L803" s="9">
        <v>28344.95</v>
      </c>
      <c r="M803" s="11">
        <f t="shared" si="291"/>
        <v>0.98726054660959972</v>
      </c>
      <c r="N803" s="10">
        <v>809.03</v>
      </c>
      <c r="O803" s="2">
        <v>456</v>
      </c>
      <c r="P803" s="10">
        <f t="shared" si="292"/>
        <v>0.53026463789970713</v>
      </c>
      <c r="Q803" s="9">
        <f t="shared" si="293"/>
        <v>35.035721790292079</v>
      </c>
      <c r="R803" s="9">
        <f t="shared" si="294"/>
        <v>66.072144522144526</v>
      </c>
      <c r="S803" s="11">
        <f t="shared" si="295"/>
        <v>0.94078947368421051</v>
      </c>
      <c r="T803" s="11">
        <f t="shared" si="296"/>
        <v>0.11262798634812286</v>
      </c>
      <c r="U803" s="12">
        <v>0.59799999999999998</v>
      </c>
    </row>
    <row r="804" spans="1:21" outlineLevel="2" x14ac:dyDescent="0.25">
      <c r="A804" s="2" t="str">
        <f ca="1">LOOKUP(B804,'Time Frame'!$E$4:$E$9,'Time Frame'!$D$4:$D$9)</f>
        <v>3 Months</v>
      </c>
      <c r="B804" s="2">
        <f t="shared" ca="1" si="288"/>
        <v>156</v>
      </c>
      <c r="C804" s="6">
        <f t="shared" ca="1" si="289"/>
        <v>45569</v>
      </c>
      <c r="D804" s="6">
        <v>45413</v>
      </c>
      <c r="E804" s="2" t="s">
        <v>56</v>
      </c>
      <c r="F804" s="2" t="s">
        <v>3</v>
      </c>
      <c r="G804" s="3">
        <v>1063</v>
      </c>
      <c r="H804" s="3">
        <v>123.40312500000002</v>
      </c>
      <c r="I804" s="2">
        <v>104</v>
      </c>
      <c r="J804" s="11">
        <f t="shared" si="290"/>
        <v>0.84276633999341577</v>
      </c>
      <c r="K804" s="9">
        <v>5553.1406250000009</v>
      </c>
      <c r="L804" s="9">
        <v>3437.78</v>
      </c>
      <c r="M804" s="11">
        <f t="shared" si="291"/>
        <v>0.61906950177405229</v>
      </c>
      <c r="N804" s="10">
        <v>282.22000000000003</v>
      </c>
      <c r="O804" s="2">
        <v>161</v>
      </c>
      <c r="P804" s="10">
        <f t="shared" si="292"/>
        <v>0.36850683863652467</v>
      </c>
      <c r="Q804" s="9">
        <f t="shared" si="293"/>
        <v>12.181206151229537</v>
      </c>
      <c r="R804" s="9">
        <f t="shared" si="294"/>
        <v>33.055576923076927</v>
      </c>
      <c r="S804" s="11">
        <f t="shared" si="295"/>
        <v>0.64596273291925466</v>
      </c>
      <c r="T804" s="11">
        <f t="shared" si="296"/>
        <v>9.7836312323612423E-2</v>
      </c>
      <c r="U804" s="12">
        <v>0.66700000000000004</v>
      </c>
    </row>
    <row r="805" spans="1:21" outlineLevel="2" x14ac:dyDescent="0.25">
      <c r="A805" s="2" t="str">
        <f ca="1">LOOKUP(B805,'Time Frame'!$E$4:$E$9,'Time Frame'!$D$4:$D$9)</f>
        <v>3 Months</v>
      </c>
      <c r="B805" s="2">
        <f t="shared" ca="1" si="288"/>
        <v>156</v>
      </c>
      <c r="C805" s="6">
        <f t="shared" ca="1" si="289"/>
        <v>45569</v>
      </c>
      <c r="D805" s="6">
        <v>45413</v>
      </c>
      <c r="E805" s="2" t="s">
        <v>56</v>
      </c>
      <c r="F805" s="2" t="s">
        <v>3</v>
      </c>
      <c r="G805" s="3">
        <v>2525</v>
      </c>
      <c r="H805" s="3">
        <v>278.55937500000005</v>
      </c>
      <c r="I805" s="2">
        <v>284</v>
      </c>
      <c r="J805" s="11">
        <f t="shared" si="290"/>
        <v>1.0195312938220082</v>
      </c>
      <c r="K805" s="9">
        <v>12535.171875000002</v>
      </c>
      <c r="L805" s="9">
        <v>13365.69</v>
      </c>
      <c r="M805" s="11">
        <f t="shared" si="291"/>
        <v>1.0662550249236211</v>
      </c>
      <c r="N805" s="10">
        <v>478.92</v>
      </c>
      <c r="O805" s="2">
        <v>557</v>
      </c>
      <c r="P805" s="10">
        <f t="shared" si="292"/>
        <v>0.59300091873381777</v>
      </c>
      <c r="Q805" s="9">
        <f t="shared" si="293"/>
        <v>27.90798045602606</v>
      </c>
      <c r="R805" s="9">
        <f t="shared" si="294"/>
        <v>47.062288732394371</v>
      </c>
      <c r="S805" s="11">
        <f t="shared" si="295"/>
        <v>0.50987432675044886</v>
      </c>
      <c r="T805" s="11">
        <f t="shared" si="296"/>
        <v>0.11247524752475248</v>
      </c>
      <c r="U805" s="12">
        <v>0.61499999999999999</v>
      </c>
    </row>
    <row r="806" spans="1:21" outlineLevel="2" x14ac:dyDescent="0.25">
      <c r="A806" s="2" t="str">
        <f ca="1">LOOKUP(B806,'Time Frame'!$E$4:$E$9,'Time Frame'!$D$4:$D$9)</f>
        <v>3 Months</v>
      </c>
      <c r="B806" s="2">
        <f t="shared" ca="1" si="288"/>
        <v>156</v>
      </c>
      <c r="C806" s="6">
        <f t="shared" ca="1" si="289"/>
        <v>45569</v>
      </c>
      <c r="D806" s="6">
        <v>45413</v>
      </c>
      <c r="E806" s="2" t="s">
        <v>56</v>
      </c>
      <c r="F806" s="2" t="s">
        <v>3</v>
      </c>
      <c r="G806" s="3">
        <v>915</v>
      </c>
      <c r="H806" s="3">
        <v>113.25937500000001</v>
      </c>
      <c r="I806" s="2">
        <v>79</v>
      </c>
      <c r="J806" s="11">
        <f t="shared" si="290"/>
        <v>0.69751400270397035</v>
      </c>
      <c r="K806" s="9">
        <v>5096.671875</v>
      </c>
      <c r="L806" s="9">
        <v>1731.52</v>
      </c>
      <c r="M806" s="11">
        <f t="shared" si="291"/>
        <v>0.33973542783740612</v>
      </c>
      <c r="N806" s="10">
        <v>320.17</v>
      </c>
      <c r="O806" s="2">
        <v>126</v>
      </c>
      <c r="P806" s="10">
        <f t="shared" si="292"/>
        <v>0.24674391729393758</v>
      </c>
      <c r="Q806" s="9">
        <f t="shared" si="293"/>
        <v>5.4081269325670736</v>
      </c>
      <c r="R806" s="9">
        <f t="shared" si="294"/>
        <v>21.917974683544305</v>
      </c>
      <c r="S806" s="11">
        <f t="shared" si="295"/>
        <v>0.62698412698412698</v>
      </c>
      <c r="T806" s="11">
        <f t="shared" si="296"/>
        <v>8.6338797814207655E-2</v>
      </c>
      <c r="U806" s="12">
        <v>0.57299999999999995</v>
      </c>
    </row>
    <row r="807" spans="1:21" outlineLevel="2" x14ac:dyDescent="0.25">
      <c r="A807" s="2" t="str">
        <f ca="1">LOOKUP(B807,'Time Frame'!$E$4:$E$9,'Time Frame'!$D$4:$D$9)</f>
        <v>3 Months</v>
      </c>
      <c r="B807" s="2">
        <f t="shared" ca="1" si="288"/>
        <v>156</v>
      </c>
      <c r="C807" s="6">
        <f t="shared" ca="1" si="289"/>
        <v>45569</v>
      </c>
      <c r="D807" s="6">
        <v>45413</v>
      </c>
      <c r="E807" s="2" t="s">
        <v>56</v>
      </c>
      <c r="F807" s="2" t="s">
        <v>3</v>
      </c>
      <c r="G807" s="3">
        <v>5824</v>
      </c>
      <c r="H807" s="3">
        <v>466.89375000000001</v>
      </c>
      <c r="I807" s="2">
        <v>330</v>
      </c>
      <c r="J807" s="11">
        <f t="shared" si="290"/>
        <v>0.70679892373800246</v>
      </c>
      <c r="K807" s="9">
        <v>21010.21875</v>
      </c>
      <c r="L807" s="9">
        <v>12599.47</v>
      </c>
      <c r="M807" s="11">
        <f t="shared" si="291"/>
        <v>0.59968295189691923</v>
      </c>
      <c r="N807" s="10">
        <v>579.22</v>
      </c>
      <c r="O807" s="2">
        <v>622</v>
      </c>
      <c r="P807" s="10">
        <f t="shared" si="292"/>
        <v>0.56973170815924867</v>
      </c>
      <c r="Q807" s="9">
        <f t="shared" si="293"/>
        <v>21.752477469700629</v>
      </c>
      <c r="R807" s="9">
        <f t="shared" si="294"/>
        <v>38.180212121212122</v>
      </c>
      <c r="S807" s="11">
        <f t="shared" si="295"/>
        <v>0.53054662379421225</v>
      </c>
      <c r="T807" s="11">
        <f t="shared" si="296"/>
        <v>5.6662087912087912E-2</v>
      </c>
      <c r="U807" s="12">
        <v>0.51700000000000002</v>
      </c>
    </row>
    <row r="808" spans="1:21" outlineLevel="2" x14ac:dyDescent="0.25">
      <c r="A808" s="2" t="str">
        <f ca="1">LOOKUP(B808,'Time Frame'!$E$4:$E$9,'Time Frame'!$D$4:$D$9)</f>
        <v>3 Months</v>
      </c>
      <c r="B808" s="2">
        <f t="shared" ca="1" si="288"/>
        <v>156</v>
      </c>
      <c r="C808" s="6">
        <f t="shared" ca="1" si="289"/>
        <v>45569</v>
      </c>
      <c r="D808" s="6">
        <v>45413</v>
      </c>
      <c r="E808" s="2" t="s">
        <v>56</v>
      </c>
      <c r="F808" s="2" t="s">
        <v>3</v>
      </c>
      <c r="G808" s="3">
        <v>1270</v>
      </c>
      <c r="H808" s="3">
        <v>167.83124999999995</v>
      </c>
      <c r="I808" s="2">
        <v>96</v>
      </c>
      <c r="J808" s="11">
        <f t="shared" si="290"/>
        <v>0.57200312814210719</v>
      </c>
      <c r="K808" s="9">
        <v>7552.4062499999982</v>
      </c>
      <c r="L808" s="9">
        <v>2098.3000000000002</v>
      </c>
      <c r="M808" s="11">
        <f t="shared" si="291"/>
        <v>0.27783198235661655</v>
      </c>
      <c r="N808" s="10">
        <v>371.58</v>
      </c>
      <c r="O808" s="2">
        <v>222</v>
      </c>
      <c r="P808" s="10">
        <f t="shared" si="292"/>
        <v>0.25835620862263847</v>
      </c>
      <c r="Q808" s="9">
        <f t="shared" si="293"/>
        <v>5.6469670057591914</v>
      </c>
      <c r="R808" s="9">
        <f t="shared" si="294"/>
        <v>21.857291666666669</v>
      </c>
      <c r="S808" s="11">
        <f t="shared" si="295"/>
        <v>0.43243243243243246</v>
      </c>
      <c r="T808" s="11">
        <f t="shared" si="296"/>
        <v>7.5590551181102361E-2</v>
      </c>
      <c r="U808" s="12">
        <v>0.49</v>
      </c>
    </row>
    <row r="809" spans="1:21" outlineLevel="2" x14ac:dyDescent="0.25">
      <c r="A809" s="2" t="str">
        <f ca="1">LOOKUP(B809,'Time Frame'!$E$4:$E$9,'Time Frame'!$D$4:$D$9)</f>
        <v>3 Months</v>
      </c>
      <c r="B809" s="2">
        <f t="shared" ca="1" si="288"/>
        <v>156</v>
      </c>
      <c r="C809" s="6">
        <f t="shared" ca="1" si="289"/>
        <v>45569</v>
      </c>
      <c r="D809" s="6">
        <v>45413</v>
      </c>
      <c r="E809" s="5" t="s">
        <v>56</v>
      </c>
      <c r="F809" s="2" t="s">
        <v>3</v>
      </c>
      <c r="G809" s="3">
        <v>4023</v>
      </c>
      <c r="H809" s="3">
        <v>585</v>
      </c>
      <c r="I809" s="2">
        <v>491</v>
      </c>
      <c r="J809" s="11">
        <f t="shared" si="290"/>
        <v>0.83931623931623933</v>
      </c>
      <c r="K809" s="9">
        <v>29250</v>
      </c>
      <c r="L809" s="9">
        <v>34945.4</v>
      </c>
      <c r="M809" s="11">
        <f t="shared" si="291"/>
        <v>1.1947145299145299</v>
      </c>
      <c r="N809" s="10">
        <v>1508.8</v>
      </c>
      <c r="O809" s="2">
        <v>558</v>
      </c>
      <c r="P809" s="10">
        <f t="shared" si="292"/>
        <v>0.32542417815482505</v>
      </c>
      <c r="Q809" s="9">
        <f t="shared" si="293"/>
        <v>23.16105514316013</v>
      </c>
      <c r="R809" s="9">
        <f t="shared" si="294"/>
        <v>71.171894093686362</v>
      </c>
      <c r="S809" s="11">
        <f t="shared" si="295"/>
        <v>0.87992831541218641</v>
      </c>
      <c r="T809" s="11">
        <f t="shared" si="296"/>
        <v>0.12204822271936366</v>
      </c>
      <c r="U809" s="12">
        <v>0.47899999999999998</v>
      </c>
    </row>
    <row r="810" spans="1:21" outlineLevel="2" x14ac:dyDescent="0.25">
      <c r="A810" s="2" t="str">
        <f ca="1">LOOKUP(B810,'Time Frame'!$E$4:$E$9,'Time Frame'!$D$4:$D$9)</f>
        <v>3 Months</v>
      </c>
      <c r="B810" s="2">
        <f t="shared" ca="1" si="288"/>
        <v>156</v>
      </c>
      <c r="C810" s="6">
        <f t="shared" ca="1" si="289"/>
        <v>45569</v>
      </c>
      <c r="D810" s="6">
        <v>45413</v>
      </c>
      <c r="E810" s="2" t="s">
        <v>56</v>
      </c>
      <c r="F810" s="2" t="s">
        <v>3</v>
      </c>
      <c r="G810" s="3">
        <v>957</v>
      </c>
      <c r="H810" s="3">
        <v>118.95000000000002</v>
      </c>
      <c r="I810" s="2">
        <v>119</v>
      </c>
      <c r="J810" s="11">
        <f t="shared" si="290"/>
        <v>1.0004203446826396</v>
      </c>
      <c r="K810" s="9">
        <v>5352.7500000000009</v>
      </c>
      <c r="L810" s="9">
        <v>4464.28</v>
      </c>
      <c r="M810" s="11">
        <f t="shared" si="291"/>
        <v>0.83401615991779909</v>
      </c>
      <c r="N810" s="10">
        <v>298.23</v>
      </c>
      <c r="O810" s="2">
        <v>116</v>
      </c>
      <c r="P810" s="10">
        <f t="shared" si="292"/>
        <v>0.39902088991717799</v>
      </c>
      <c r="Q810" s="9">
        <f t="shared" si="293"/>
        <v>14.969251919659321</v>
      </c>
      <c r="R810" s="9">
        <f t="shared" si="294"/>
        <v>37.514957983193277</v>
      </c>
      <c r="S810" s="11">
        <f t="shared" si="295"/>
        <v>1.0258620689655173</v>
      </c>
      <c r="T810" s="11">
        <f t="shared" si="296"/>
        <v>0.12434691745036573</v>
      </c>
      <c r="U810" s="12">
        <v>0.36299999999999999</v>
      </c>
    </row>
    <row r="811" spans="1:21" outlineLevel="2" x14ac:dyDescent="0.25">
      <c r="A811" s="2" t="str">
        <f ca="1">LOOKUP(B811,'Time Frame'!$E$4:$E$9,'Time Frame'!$D$4:$D$9)</f>
        <v>3 Months</v>
      </c>
      <c r="B811" s="2">
        <f t="shared" ca="1" si="288"/>
        <v>156</v>
      </c>
      <c r="C811" s="6">
        <f t="shared" ca="1" si="289"/>
        <v>45569</v>
      </c>
      <c r="D811" s="6">
        <v>45413</v>
      </c>
      <c r="E811" s="5" t="s">
        <v>56</v>
      </c>
      <c r="F811" s="2" t="s">
        <v>3</v>
      </c>
      <c r="G811" s="3">
        <v>1929</v>
      </c>
      <c r="H811" s="3">
        <v>241.99687499999999</v>
      </c>
      <c r="I811" s="2">
        <v>182</v>
      </c>
      <c r="J811" s="11">
        <f t="shared" si="290"/>
        <v>0.75207582742545753</v>
      </c>
      <c r="K811" s="9">
        <v>10889.859375</v>
      </c>
      <c r="L811" s="9">
        <v>8129.48</v>
      </c>
      <c r="M811" s="11">
        <f t="shared" si="291"/>
        <v>0.74651836355783974</v>
      </c>
      <c r="N811" s="10">
        <v>624.9</v>
      </c>
      <c r="O811" s="2">
        <v>146</v>
      </c>
      <c r="P811" s="10">
        <f t="shared" si="292"/>
        <v>0.29124659945591297</v>
      </c>
      <c r="Q811" s="9">
        <f t="shared" si="293"/>
        <v>13.009249479916786</v>
      </c>
      <c r="R811" s="9">
        <f t="shared" si="294"/>
        <v>44.667472527472526</v>
      </c>
      <c r="S811" s="11">
        <f t="shared" si="295"/>
        <v>1.2465753424657535</v>
      </c>
      <c r="T811" s="11">
        <f t="shared" si="296"/>
        <v>9.4349403836184551E-2</v>
      </c>
      <c r="U811" s="12">
        <v>0.54300000000000004</v>
      </c>
    </row>
    <row r="812" spans="1:21" outlineLevel="2" x14ac:dyDescent="0.25">
      <c r="A812" s="2" t="str">
        <f ca="1">LOOKUP(B812,'Time Frame'!$E$4:$E$9,'Time Frame'!$D$4:$D$9)</f>
        <v>3 Months</v>
      </c>
      <c r="B812" s="2">
        <f t="shared" ca="1" si="288"/>
        <v>156</v>
      </c>
      <c r="C812" s="6">
        <f t="shared" ca="1" si="289"/>
        <v>45569</v>
      </c>
      <c r="D812" s="6">
        <v>45413</v>
      </c>
      <c r="E812" s="2" t="s">
        <v>56</v>
      </c>
      <c r="F812" s="2" t="s">
        <v>3</v>
      </c>
      <c r="G812" s="3">
        <v>2635</v>
      </c>
      <c r="H812" s="3">
        <v>326.40000000000003</v>
      </c>
      <c r="I812" s="2">
        <v>249</v>
      </c>
      <c r="J812" s="11">
        <f t="shared" si="290"/>
        <v>0.76286764705882348</v>
      </c>
      <c r="K812" s="9">
        <v>14688.000000000002</v>
      </c>
      <c r="L812" s="9">
        <v>14062.81</v>
      </c>
      <c r="M812" s="11">
        <f t="shared" si="291"/>
        <v>0.95743532135076237</v>
      </c>
      <c r="N812" s="10">
        <v>588.48</v>
      </c>
      <c r="O812" s="2">
        <v>487</v>
      </c>
      <c r="P812" s="10">
        <f t="shared" si="292"/>
        <v>0.42312398042414356</v>
      </c>
      <c r="Q812" s="9">
        <f t="shared" si="293"/>
        <v>23.896835916258834</v>
      </c>
      <c r="R812" s="9">
        <f t="shared" si="294"/>
        <v>56.47714859437751</v>
      </c>
      <c r="S812" s="11">
        <f t="shared" si="295"/>
        <v>0.51129363449691989</v>
      </c>
      <c r="T812" s="11">
        <f t="shared" si="296"/>
        <v>9.4497153700189754E-2</v>
      </c>
      <c r="U812" s="12">
        <v>0.55200000000000005</v>
      </c>
    </row>
    <row r="813" spans="1:21" outlineLevel="2" x14ac:dyDescent="0.25">
      <c r="A813" s="2" t="str">
        <f ca="1">LOOKUP(B813,'Time Frame'!$E$4:$E$9,'Time Frame'!$D$4:$D$9)</f>
        <v>3 Months</v>
      </c>
      <c r="B813" s="2">
        <f t="shared" ca="1" si="288"/>
        <v>156</v>
      </c>
      <c r="C813" s="6">
        <f t="shared" ca="1" si="289"/>
        <v>45569</v>
      </c>
      <c r="D813" s="6">
        <v>45413</v>
      </c>
      <c r="E813" s="2" t="s">
        <v>56</v>
      </c>
      <c r="F813" s="2" t="s">
        <v>3</v>
      </c>
      <c r="G813" s="3">
        <v>1009</v>
      </c>
      <c r="H813" s="3">
        <v>126.39374999999998</v>
      </c>
      <c r="I813" s="2">
        <v>108</v>
      </c>
      <c r="J813" s="11">
        <f t="shared" si="290"/>
        <v>0.8544726301735649</v>
      </c>
      <c r="K813" s="9">
        <v>5687.7187499999991</v>
      </c>
      <c r="L813" s="9">
        <v>3183.41</v>
      </c>
      <c r="M813" s="11">
        <f t="shared" si="291"/>
        <v>0.5596989126791827</v>
      </c>
      <c r="N813" s="10">
        <v>321.88</v>
      </c>
      <c r="O813" s="2">
        <v>221</v>
      </c>
      <c r="P813" s="10">
        <f t="shared" si="292"/>
        <v>0.33552876848514973</v>
      </c>
      <c r="Q813" s="9">
        <f t="shared" si="293"/>
        <v>9.8900521933639869</v>
      </c>
      <c r="R813" s="9">
        <f t="shared" si="294"/>
        <v>29.476018518518519</v>
      </c>
      <c r="S813" s="11">
        <f t="shared" si="295"/>
        <v>0.48868778280542985</v>
      </c>
      <c r="T813" s="11">
        <f t="shared" si="296"/>
        <v>0.10703666997026759</v>
      </c>
      <c r="U813" s="12">
        <v>0.58299999999999996</v>
      </c>
    </row>
    <row r="814" spans="1:21" outlineLevel="1" x14ac:dyDescent="0.25">
      <c r="A814" s="2" t="str">
        <f ca="1">LOOKUP(B814,'Time Frame'!$E$4:$E$9,'Time Frame'!$D$4:$D$9)</f>
        <v>3 Months</v>
      </c>
      <c r="B814" s="2">
        <f t="shared" ca="1" si="288"/>
        <v>156</v>
      </c>
      <c r="C814" s="6">
        <f t="shared" ca="1" si="289"/>
        <v>45569</v>
      </c>
      <c r="D814" s="6">
        <v>45413</v>
      </c>
      <c r="E814" s="2" t="s">
        <v>56</v>
      </c>
      <c r="F814" s="13" t="s">
        <v>3</v>
      </c>
      <c r="G814" s="3">
        <f t="shared" ref="G814:I814" si="306">SUM(G795:G813)</f>
        <v>39434</v>
      </c>
      <c r="H814" s="3">
        <f t="shared" si="306"/>
        <v>4572.4172997148862</v>
      </c>
      <c r="I814" s="3">
        <f t="shared" si="306"/>
        <v>3686</v>
      </c>
      <c r="J814" s="11">
        <f t="shared" si="290"/>
        <v>0.80613814496543024</v>
      </c>
      <c r="K814" s="9">
        <f t="shared" ref="K814:L814" si="307">SUM(K795:K813)</f>
        <v>211554.84936074438</v>
      </c>
      <c r="L814" s="9">
        <f t="shared" si="307"/>
        <v>171596.7</v>
      </c>
      <c r="M814" s="11">
        <f t="shared" si="291"/>
        <v>0.81112156265154889</v>
      </c>
      <c r="N814" s="10">
        <f t="shared" ref="N814:O814" si="308">SUM(N795:N813)</f>
        <v>9634.5199999999986</v>
      </c>
      <c r="O814" s="10">
        <f t="shared" si="308"/>
        <v>5482</v>
      </c>
      <c r="P814" s="10">
        <f t="shared" si="292"/>
        <v>0.38258262995976972</v>
      </c>
      <c r="Q814" s="9">
        <f t="shared" si="293"/>
        <v>17.81061225676007</v>
      </c>
      <c r="R814" s="9">
        <f t="shared" si="294"/>
        <v>46.553635377102552</v>
      </c>
      <c r="S814" s="11">
        <f t="shared" si="295"/>
        <v>0.6723823422108719</v>
      </c>
      <c r="T814" s="11">
        <f t="shared" si="296"/>
        <v>9.3472637825226967E-2</v>
      </c>
      <c r="U814" s="12">
        <v>0.56068421052631567</v>
      </c>
    </row>
    <row r="815" spans="1:21" outlineLevel="2" x14ac:dyDescent="0.25">
      <c r="A815" s="2" t="str">
        <f ca="1">LOOKUP(B815,'Time Frame'!$E$4:$E$9,'Time Frame'!$D$4:$D$9)</f>
        <v>3 Months</v>
      </c>
      <c r="B815" s="2">
        <f t="shared" ca="1" si="288"/>
        <v>156</v>
      </c>
      <c r="C815" s="6">
        <f t="shared" ca="1" si="289"/>
        <v>45569</v>
      </c>
      <c r="D815" s="6">
        <v>45413</v>
      </c>
      <c r="E815" s="2" t="s">
        <v>78</v>
      </c>
      <c r="F815" s="2" t="s">
        <v>52</v>
      </c>
      <c r="G815" s="3">
        <v>2260</v>
      </c>
      <c r="H815" s="3">
        <v>277.66999999999996</v>
      </c>
      <c r="I815" s="2">
        <v>302</v>
      </c>
      <c r="J815" s="11">
        <f t="shared" si="290"/>
        <v>1.0876219973349661</v>
      </c>
      <c r="K815" s="9">
        <v>10412.624999999998</v>
      </c>
      <c r="L815" s="9">
        <v>11783.48</v>
      </c>
      <c r="M815" s="11">
        <f t="shared" si="291"/>
        <v>1.1316531614266336</v>
      </c>
      <c r="N815" s="10">
        <v>409.75</v>
      </c>
      <c r="O815" s="2">
        <v>410</v>
      </c>
      <c r="P815" s="10">
        <f t="shared" si="292"/>
        <v>0.73703477730323363</v>
      </c>
      <c r="Q815" s="9">
        <f t="shared" si="293"/>
        <v>28.757730323367905</v>
      </c>
      <c r="R815" s="9">
        <f t="shared" si="294"/>
        <v>39.01814569536424</v>
      </c>
      <c r="S815" s="11">
        <f t="shared" si="295"/>
        <v>0.73658536585365852</v>
      </c>
      <c r="T815" s="11">
        <f t="shared" si="296"/>
        <v>0.13362831858407079</v>
      </c>
      <c r="U815" s="12">
        <v>0.56000000000000005</v>
      </c>
    </row>
    <row r="816" spans="1:21" outlineLevel="2" x14ac:dyDescent="0.25">
      <c r="A816" s="2" t="str">
        <f ca="1">LOOKUP(B816,'Time Frame'!$E$4:$E$9,'Time Frame'!$D$4:$D$9)</f>
        <v>3 Months</v>
      </c>
      <c r="B816" s="2">
        <f t="shared" ca="1" si="288"/>
        <v>156</v>
      </c>
      <c r="C816" s="6">
        <f t="shared" ca="1" si="289"/>
        <v>45569</v>
      </c>
      <c r="D816" s="6">
        <v>45413</v>
      </c>
      <c r="E816" s="2" t="s">
        <v>78</v>
      </c>
      <c r="F816" s="2" t="s">
        <v>52</v>
      </c>
      <c r="G816" s="3">
        <v>2526</v>
      </c>
      <c r="H816" s="3">
        <v>265.40999999999997</v>
      </c>
      <c r="I816" s="2">
        <v>204</v>
      </c>
      <c r="J816" s="11">
        <f t="shared" si="290"/>
        <v>0.76862213179608918</v>
      </c>
      <c r="K816" s="9">
        <v>9952.8749999999982</v>
      </c>
      <c r="L816" s="9">
        <v>7237.61</v>
      </c>
      <c r="M816" s="11">
        <f t="shared" si="291"/>
        <v>0.72718787285080955</v>
      </c>
      <c r="N816" s="10">
        <v>499.93</v>
      </c>
      <c r="O816" s="2">
        <v>237</v>
      </c>
      <c r="P816" s="10">
        <f t="shared" si="292"/>
        <v>0.40805712799791971</v>
      </c>
      <c r="Q816" s="9">
        <f t="shared" si="293"/>
        <v>14.477246814554036</v>
      </c>
      <c r="R816" s="9">
        <f t="shared" si="294"/>
        <v>35.478480392156861</v>
      </c>
      <c r="S816" s="11">
        <f t="shared" si="295"/>
        <v>0.86075949367088611</v>
      </c>
      <c r="T816" s="11">
        <f t="shared" si="296"/>
        <v>8.076009501187649E-2</v>
      </c>
      <c r="U816" s="12">
        <v>0.56299999999999994</v>
      </c>
    </row>
    <row r="817" spans="1:21" outlineLevel="2" x14ac:dyDescent="0.25">
      <c r="A817" s="2" t="str">
        <f ca="1">LOOKUP(B817,'Time Frame'!$E$4:$E$9,'Time Frame'!$D$4:$D$9)</f>
        <v>3 Months</v>
      </c>
      <c r="B817" s="2">
        <f t="shared" ca="1" si="288"/>
        <v>156</v>
      </c>
      <c r="C817" s="6">
        <f t="shared" ca="1" si="289"/>
        <v>45569</v>
      </c>
      <c r="D817" s="6">
        <v>45413</v>
      </c>
      <c r="E817" s="2" t="s">
        <v>78</v>
      </c>
      <c r="F817" s="2" t="s">
        <v>52</v>
      </c>
      <c r="G817" s="3">
        <v>1757</v>
      </c>
      <c r="H817" s="3">
        <v>206.16</v>
      </c>
      <c r="I817" s="2">
        <v>199</v>
      </c>
      <c r="J817" s="11">
        <f t="shared" si="290"/>
        <v>0.96526969344198688</v>
      </c>
      <c r="K817" s="9">
        <v>7731</v>
      </c>
      <c r="L817" s="9">
        <v>7252.76</v>
      </c>
      <c r="M817" s="11">
        <f t="shared" si="291"/>
        <v>0.93813995602121336</v>
      </c>
      <c r="N817" s="10">
        <v>404.52</v>
      </c>
      <c r="O817" s="2">
        <v>234</v>
      </c>
      <c r="P817" s="10">
        <f t="shared" si="292"/>
        <v>0.49194106595471176</v>
      </c>
      <c r="Q817" s="9">
        <f t="shared" si="293"/>
        <v>17.929298922179374</v>
      </c>
      <c r="R817" s="9">
        <f t="shared" si="294"/>
        <v>36.446030150753771</v>
      </c>
      <c r="S817" s="11">
        <f t="shared" si="295"/>
        <v>0.8504273504273504</v>
      </c>
      <c r="T817" s="11">
        <f t="shared" si="296"/>
        <v>0.11326124075128059</v>
      </c>
      <c r="U817" s="12">
        <v>0.64200000000000002</v>
      </c>
    </row>
    <row r="818" spans="1:21" outlineLevel="2" x14ac:dyDescent="0.25">
      <c r="A818" s="2" t="str">
        <f ca="1">LOOKUP(B818,'Time Frame'!$E$4:$E$9,'Time Frame'!$D$4:$D$9)</f>
        <v>3 Months</v>
      </c>
      <c r="B818" s="2">
        <f t="shared" ca="1" si="288"/>
        <v>156</v>
      </c>
      <c r="C818" s="6">
        <f t="shared" ca="1" si="289"/>
        <v>45569</v>
      </c>
      <c r="D818" s="6">
        <v>45413</v>
      </c>
      <c r="E818" s="2" t="s">
        <v>78</v>
      </c>
      <c r="F818" s="2" t="s">
        <v>52</v>
      </c>
      <c r="G818" s="3">
        <v>2507</v>
      </c>
      <c r="H818" s="3">
        <v>304.48999999999995</v>
      </c>
      <c r="I818" s="2">
        <v>355</v>
      </c>
      <c r="J818" s="11">
        <f t="shared" si="290"/>
        <v>1.1658839370751093</v>
      </c>
      <c r="K818" s="9">
        <v>11418.374999999998</v>
      </c>
      <c r="L818" s="9">
        <v>18535.689999999999</v>
      </c>
      <c r="M818" s="11">
        <f t="shared" si="291"/>
        <v>1.6233211818669471</v>
      </c>
      <c r="N818" s="10">
        <v>550.88</v>
      </c>
      <c r="O818" s="2">
        <v>416</v>
      </c>
      <c r="P818" s="10">
        <f t="shared" si="292"/>
        <v>0.644423467905896</v>
      </c>
      <c r="Q818" s="9">
        <f t="shared" si="293"/>
        <v>33.647418675573626</v>
      </c>
      <c r="R818" s="9">
        <f t="shared" si="294"/>
        <v>52.213211267605629</v>
      </c>
      <c r="S818" s="11">
        <f t="shared" si="295"/>
        <v>0.85336538461538458</v>
      </c>
      <c r="T818" s="11">
        <f t="shared" si="296"/>
        <v>0.14160351017151973</v>
      </c>
      <c r="U818" s="12">
        <v>0.56100000000000005</v>
      </c>
    </row>
    <row r="819" spans="1:21" outlineLevel="2" x14ac:dyDescent="0.25">
      <c r="A819" s="2" t="str">
        <f ca="1">LOOKUP(B819,'Time Frame'!$E$4:$E$9,'Time Frame'!$D$4:$D$9)</f>
        <v>3 Months</v>
      </c>
      <c r="B819" s="2">
        <f t="shared" ca="1" si="288"/>
        <v>156</v>
      </c>
      <c r="C819" s="6">
        <f t="shared" ca="1" si="289"/>
        <v>45569</v>
      </c>
      <c r="D819" s="6">
        <v>45413</v>
      </c>
      <c r="E819" s="2" t="s">
        <v>78</v>
      </c>
      <c r="F819" s="2" t="s">
        <v>52</v>
      </c>
      <c r="G819" s="3">
        <v>1596</v>
      </c>
      <c r="H819" s="3">
        <v>167.69999999999996</v>
      </c>
      <c r="I819" s="2">
        <v>125</v>
      </c>
      <c r="J819" s="11">
        <f t="shared" si="290"/>
        <v>0.74537865235539669</v>
      </c>
      <c r="K819" s="9">
        <v>6288.7499999999982</v>
      </c>
      <c r="L819" s="9">
        <v>3224.98</v>
      </c>
      <c r="M819" s="11">
        <f t="shared" si="291"/>
        <v>0.51281733253826289</v>
      </c>
      <c r="N819" s="10">
        <v>304.43</v>
      </c>
      <c r="O819" s="2">
        <v>156</v>
      </c>
      <c r="P819" s="10">
        <f t="shared" si="292"/>
        <v>0.41060342279013234</v>
      </c>
      <c r="Q819" s="9">
        <f t="shared" si="293"/>
        <v>10.593502611437769</v>
      </c>
      <c r="R819" s="9">
        <f t="shared" si="294"/>
        <v>25.79984</v>
      </c>
      <c r="S819" s="11">
        <f t="shared" si="295"/>
        <v>0.80128205128205132</v>
      </c>
      <c r="T819" s="11">
        <f t="shared" si="296"/>
        <v>7.8320802005012527E-2</v>
      </c>
      <c r="U819" s="12">
        <v>0.495</v>
      </c>
    </row>
    <row r="820" spans="1:21" outlineLevel="2" x14ac:dyDescent="0.25">
      <c r="A820" s="2" t="str">
        <f ca="1">LOOKUP(B820,'Time Frame'!$E$4:$E$9,'Time Frame'!$D$4:$D$9)</f>
        <v>3 Months</v>
      </c>
      <c r="B820" s="2">
        <f t="shared" ca="1" si="288"/>
        <v>156</v>
      </c>
      <c r="C820" s="6">
        <f t="shared" ca="1" si="289"/>
        <v>45569</v>
      </c>
      <c r="D820" s="6">
        <v>45413</v>
      </c>
      <c r="E820" s="2" t="s">
        <v>78</v>
      </c>
      <c r="F820" s="2" t="s">
        <v>52</v>
      </c>
      <c r="G820" s="3">
        <v>1378</v>
      </c>
      <c r="H820" s="3">
        <v>161.29000000000002</v>
      </c>
      <c r="I820" s="2">
        <v>179</v>
      </c>
      <c r="J820" s="11">
        <f t="shared" si="290"/>
        <v>1.109802219604439</v>
      </c>
      <c r="K820" s="9">
        <v>6048.3750000000009</v>
      </c>
      <c r="L820" s="9">
        <v>5588.18</v>
      </c>
      <c r="M820" s="11">
        <f t="shared" si="291"/>
        <v>0.92391427449521557</v>
      </c>
      <c r="N820" s="10">
        <v>304.35000000000002</v>
      </c>
      <c r="O820" s="2">
        <v>185</v>
      </c>
      <c r="P820" s="10">
        <f t="shared" si="292"/>
        <v>0.58813865615245597</v>
      </c>
      <c r="Q820" s="9">
        <f t="shared" si="293"/>
        <v>18.361031706916378</v>
      </c>
      <c r="R820" s="9">
        <f t="shared" si="294"/>
        <v>31.218882681564246</v>
      </c>
      <c r="S820" s="11">
        <f t="shared" si="295"/>
        <v>0.96756756756756757</v>
      </c>
      <c r="T820" s="11">
        <f t="shared" si="296"/>
        <v>0.12989840348330914</v>
      </c>
      <c r="U820" s="12">
        <v>0.57499999999999996</v>
      </c>
    </row>
    <row r="821" spans="1:21" outlineLevel="2" x14ac:dyDescent="0.25">
      <c r="A821" s="2" t="str">
        <f ca="1">LOOKUP(B821,'Time Frame'!$E$4:$E$9,'Time Frame'!$D$4:$D$9)</f>
        <v>3 Months</v>
      </c>
      <c r="B821" s="2">
        <f t="shared" ca="1" si="288"/>
        <v>156</v>
      </c>
      <c r="C821" s="6">
        <f t="shared" ca="1" si="289"/>
        <v>45569</v>
      </c>
      <c r="D821" s="6">
        <v>45413</v>
      </c>
      <c r="E821" s="5" t="s">
        <v>78</v>
      </c>
      <c r="F821" s="2" t="s">
        <v>52</v>
      </c>
      <c r="G821" s="3">
        <v>2646</v>
      </c>
      <c r="H821" s="3">
        <v>312.42</v>
      </c>
      <c r="I821" s="2">
        <v>324</v>
      </c>
      <c r="J821" s="11">
        <f t="shared" si="290"/>
        <v>1.0370654887651238</v>
      </c>
      <c r="K821" s="9">
        <v>11715.75</v>
      </c>
      <c r="L821" s="9">
        <v>13543.94</v>
      </c>
      <c r="M821" s="11">
        <f t="shared" si="291"/>
        <v>1.1560454943132108</v>
      </c>
      <c r="N821" s="10">
        <v>499.2</v>
      </c>
      <c r="O821" s="2">
        <v>339</v>
      </c>
      <c r="P821" s="10">
        <f t="shared" si="292"/>
        <v>0.64903846153846156</v>
      </c>
      <c r="Q821" s="9">
        <f t="shared" si="293"/>
        <v>27.131290064102565</v>
      </c>
      <c r="R821" s="9">
        <f t="shared" si="294"/>
        <v>41.802283950617287</v>
      </c>
      <c r="S821" s="11">
        <f t="shared" si="295"/>
        <v>0.95575221238938057</v>
      </c>
      <c r="T821" s="11">
        <f t="shared" si="296"/>
        <v>0.12244897959183673</v>
      </c>
      <c r="U821" s="12">
        <v>0.58799999999999997</v>
      </c>
    </row>
    <row r="822" spans="1:21" outlineLevel="2" x14ac:dyDescent="0.25">
      <c r="A822" s="2" t="str">
        <f ca="1">LOOKUP(B822,'Time Frame'!$E$4:$E$9,'Time Frame'!$D$4:$D$9)</f>
        <v>3 Months</v>
      </c>
      <c r="B822" s="2">
        <f t="shared" ca="1" si="288"/>
        <v>156</v>
      </c>
      <c r="C822" s="6">
        <f t="shared" ca="1" si="289"/>
        <v>45569</v>
      </c>
      <c r="D822" s="6">
        <v>45413</v>
      </c>
      <c r="E822" s="2" t="s">
        <v>78</v>
      </c>
      <c r="F822" s="2" t="s">
        <v>52</v>
      </c>
      <c r="G822" s="3">
        <v>1263</v>
      </c>
      <c r="H822" s="3">
        <v>148.16</v>
      </c>
      <c r="I822" s="2">
        <v>129</v>
      </c>
      <c r="J822" s="11">
        <f t="shared" si="290"/>
        <v>0.87068034557235419</v>
      </c>
      <c r="K822" s="9">
        <v>5556</v>
      </c>
      <c r="L822" s="9">
        <v>4615.1899999999996</v>
      </c>
      <c r="M822" s="11">
        <f t="shared" si="291"/>
        <v>0.83066774658027354</v>
      </c>
      <c r="N822" s="10">
        <v>307.92</v>
      </c>
      <c r="O822" s="2">
        <v>154</v>
      </c>
      <c r="P822" s="10">
        <f t="shared" si="292"/>
        <v>0.41893998441153546</v>
      </c>
      <c r="Q822" s="9">
        <f t="shared" si="293"/>
        <v>14.988276175630032</v>
      </c>
      <c r="R822" s="9">
        <f t="shared" si="294"/>
        <v>35.776666666666664</v>
      </c>
      <c r="S822" s="11">
        <f t="shared" si="295"/>
        <v>0.83766233766233766</v>
      </c>
      <c r="T822" s="11">
        <f t="shared" si="296"/>
        <v>0.10213776722090261</v>
      </c>
      <c r="U822" s="12">
        <v>0.495</v>
      </c>
    </row>
    <row r="823" spans="1:21" outlineLevel="2" x14ac:dyDescent="0.25">
      <c r="A823" s="2" t="str">
        <f ca="1">LOOKUP(B823,'Time Frame'!$E$4:$E$9,'Time Frame'!$D$4:$D$9)</f>
        <v>3 Months</v>
      </c>
      <c r="B823" s="2">
        <f t="shared" ca="1" si="288"/>
        <v>156</v>
      </c>
      <c r="C823" s="6">
        <f t="shared" ca="1" si="289"/>
        <v>45569</v>
      </c>
      <c r="D823" s="6">
        <v>45413</v>
      </c>
      <c r="E823" s="2" t="s">
        <v>78</v>
      </c>
      <c r="F823" s="2" t="s">
        <v>52</v>
      </c>
      <c r="G823" s="3">
        <v>2990</v>
      </c>
      <c r="H823" s="3">
        <v>284.40999999999997</v>
      </c>
      <c r="I823" s="2">
        <v>309</v>
      </c>
      <c r="J823" s="11">
        <f t="shared" si="290"/>
        <v>1.0864596884779016</v>
      </c>
      <c r="K823" s="9">
        <v>10665.374999999998</v>
      </c>
      <c r="L823" s="9">
        <v>12428.49</v>
      </c>
      <c r="M823" s="11">
        <f t="shared" si="291"/>
        <v>1.165312049505995</v>
      </c>
      <c r="N823" s="10">
        <v>529.20000000000005</v>
      </c>
      <c r="O823" s="2">
        <v>362</v>
      </c>
      <c r="P823" s="10">
        <f t="shared" si="292"/>
        <v>0.58390022675736952</v>
      </c>
      <c r="Q823" s="9">
        <f t="shared" si="293"/>
        <v>23.485430839002266</v>
      </c>
      <c r="R823" s="9">
        <f t="shared" si="294"/>
        <v>40.221650485436889</v>
      </c>
      <c r="S823" s="11">
        <f t="shared" si="295"/>
        <v>0.85359116022099446</v>
      </c>
      <c r="T823" s="11">
        <f t="shared" si="296"/>
        <v>0.10334448160535117</v>
      </c>
      <c r="U823" s="12">
        <v>0.57999999999999996</v>
      </c>
    </row>
    <row r="824" spans="1:21" outlineLevel="2" x14ac:dyDescent="0.25">
      <c r="A824" s="2" t="str">
        <f ca="1">LOOKUP(B824,'Time Frame'!$E$4:$E$9,'Time Frame'!$D$4:$D$9)</f>
        <v>3 Months</v>
      </c>
      <c r="B824" s="2">
        <f t="shared" ca="1" si="288"/>
        <v>156</v>
      </c>
      <c r="C824" s="6">
        <f t="shared" ca="1" si="289"/>
        <v>45569</v>
      </c>
      <c r="D824" s="6">
        <v>45413</v>
      </c>
      <c r="E824" s="2" t="s">
        <v>78</v>
      </c>
      <c r="F824" s="2" t="s">
        <v>52</v>
      </c>
      <c r="G824" s="3">
        <v>1134</v>
      </c>
      <c r="H824" s="3">
        <v>128.82999999999998</v>
      </c>
      <c r="I824" s="2">
        <v>111</v>
      </c>
      <c r="J824" s="11">
        <f t="shared" si="290"/>
        <v>0.86160055887603826</v>
      </c>
      <c r="K824" s="9">
        <v>4831.1249999999991</v>
      </c>
      <c r="L824" s="9">
        <v>3819.01</v>
      </c>
      <c r="M824" s="11">
        <f t="shared" si="291"/>
        <v>0.79050117726202507</v>
      </c>
      <c r="N824" s="10">
        <v>279.14999999999998</v>
      </c>
      <c r="O824" s="2">
        <v>113</v>
      </c>
      <c r="P824" s="10">
        <f t="shared" si="292"/>
        <v>0.3976356797420742</v>
      </c>
      <c r="Q824" s="9">
        <f t="shared" si="293"/>
        <v>13.680852588214224</v>
      </c>
      <c r="R824" s="9">
        <f t="shared" si="294"/>
        <v>34.405495495495501</v>
      </c>
      <c r="S824" s="11">
        <f t="shared" si="295"/>
        <v>0.98230088495575218</v>
      </c>
      <c r="T824" s="11">
        <f t="shared" si="296"/>
        <v>9.7883597883597878E-2</v>
      </c>
      <c r="U824" s="12">
        <v>0.51</v>
      </c>
    </row>
    <row r="825" spans="1:21" outlineLevel="2" x14ac:dyDescent="0.25">
      <c r="A825" s="2" t="str">
        <f ca="1">LOOKUP(B825,'Time Frame'!$E$4:$E$9,'Time Frame'!$D$4:$D$9)</f>
        <v>3 Months</v>
      </c>
      <c r="B825" s="2">
        <f t="shared" ca="1" si="288"/>
        <v>156</v>
      </c>
      <c r="C825" s="6">
        <f t="shared" ca="1" si="289"/>
        <v>45569</v>
      </c>
      <c r="D825" s="6">
        <v>45413</v>
      </c>
      <c r="E825" s="2" t="s">
        <v>78</v>
      </c>
      <c r="F825" s="2" t="s">
        <v>52</v>
      </c>
      <c r="G825" s="3">
        <v>2743</v>
      </c>
      <c r="H825" s="3">
        <v>304.58000000000004</v>
      </c>
      <c r="I825" s="2">
        <v>318</v>
      </c>
      <c r="J825" s="11">
        <f t="shared" si="290"/>
        <v>1.0440606737146232</v>
      </c>
      <c r="K825" s="9">
        <v>11421.750000000002</v>
      </c>
      <c r="L825" s="9">
        <v>13382.07</v>
      </c>
      <c r="M825" s="11">
        <f t="shared" si="291"/>
        <v>1.1716304419200207</v>
      </c>
      <c r="N825" s="10">
        <v>597.42999999999995</v>
      </c>
      <c r="O825" s="2">
        <v>417</v>
      </c>
      <c r="P825" s="10">
        <f t="shared" si="292"/>
        <v>0.53227993237701487</v>
      </c>
      <c r="Q825" s="9">
        <f t="shared" si="293"/>
        <v>22.399394071271949</v>
      </c>
      <c r="R825" s="9">
        <f t="shared" si="294"/>
        <v>42.08198113207547</v>
      </c>
      <c r="S825" s="11">
        <f t="shared" si="295"/>
        <v>0.76258992805755399</v>
      </c>
      <c r="T825" s="11">
        <f t="shared" si="296"/>
        <v>0.11593146190302589</v>
      </c>
      <c r="U825" s="12">
        <v>0.54100000000000004</v>
      </c>
    </row>
    <row r="826" spans="1:21" outlineLevel="2" x14ac:dyDescent="0.25">
      <c r="A826" s="2" t="str">
        <f ca="1">LOOKUP(B826,'Time Frame'!$E$4:$E$9,'Time Frame'!$D$4:$D$9)</f>
        <v>3 Months</v>
      </c>
      <c r="B826" s="2">
        <f t="shared" ca="1" si="288"/>
        <v>156</v>
      </c>
      <c r="C826" s="6">
        <f t="shared" ca="1" si="289"/>
        <v>45569</v>
      </c>
      <c r="D826" s="6">
        <v>45413</v>
      </c>
      <c r="E826" s="2" t="s">
        <v>78</v>
      </c>
      <c r="F826" s="2" t="s">
        <v>52</v>
      </c>
      <c r="G826" s="3">
        <v>2551</v>
      </c>
      <c r="H826" s="3">
        <v>251.65999999999997</v>
      </c>
      <c r="I826" s="2">
        <v>355</v>
      </c>
      <c r="J826" s="11">
        <f t="shared" si="290"/>
        <v>1.4106333942620999</v>
      </c>
      <c r="K826" s="9">
        <v>9437.2499999999982</v>
      </c>
      <c r="L826" s="9">
        <v>17711.78</v>
      </c>
      <c r="M826" s="11">
        <f t="shared" si="291"/>
        <v>1.8767946170759493</v>
      </c>
      <c r="N826" s="10">
        <v>487.58</v>
      </c>
      <c r="O826" s="2">
        <v>405</v>
      </c>
      <c r="P826" s="10">
        <f t="shared" si="292"/>
        <v>0.72808564748348992</v>
      </c>
      <c r="Q826" s="9">
        <f t="shared" si="293"/>
        <v>36.325895237704579</v>
      </c>
      <c r="R826" s="9">
        <f t="shared" si="294"/>
        <v>49.892338028169014</v>
      </c>
      <c r="S826" s="11">
        <f t="shared" si="295"/>
        <v>0.87654320987654322</v>
      </c>
      <c r="T826" s="11">
        <f t="shared" si="296"/>
        <v>0.13916111328890632</v>
      </c>
      <c r="U826" s="12">
        <v>0.60399999999999998</v>
      </c>
    </row>
    <row r="827" spans="1:21" outlineLevel="2" x14ac:dyDescent="0.25">
      <c r="A827" s="2" t="str">
        <f ca="1">LOOKUP(B827,'Time Frame'!$E$4:$E$9,'Time Frame'!$D$4:$D$9)</f>
        <v>3 Months</v>
      </c>
      <c r="B827" s="2">
        <f t="shared" ca="1" si="288"/>
        <v>156</v>
      </c>
      <c r="C827" s="6">
        <f t="shared" ca="1" si="289"/>
        <v>45569</v>
      </c>
      <c r="D827" s="6">
        <v>45413</v>
      </c>
      <c r="E827" s="2" t="s">
        <v>78</v>
      </c>
      <c r="F827" s="2" t="s">
        <v>52</v>
      </c>
      <c r="G827" s="3">
        <v>1708</v>
      </c>
      <c r="H827" s="3">
        <v>191.89000000000001</v>
      </c>
      <c r="I827" s="2">
        <v>178</v>
      </c>
      <c r="J827" s="11">
        <f t="shared" si="290"/>
        <v>0.92761477930064096</v>
      </c>
      <c r="K827" s="9">
        <v>7195.8750000000009</v>
      </c>
      <c r="L827" s="9">
        <v>5458.17</v>
      </c>
      <c r="M827" s="11">
        <f t="shared" si="291"/>
        <v>0.75851373182552495</v>
      </c>
      <c r="N827" s="10">
        <v>301.88</v>
      </c>
      <c r="O827" s="2">
        <v>192</v>
      </c>
      <c r="P827" s="10">
        <f t="shared" si="292"/>
        <v>0.5896382668610044</v>
      </c>
      <c r="Q827" s="9">
        <f t="shared" si="293"/>
        <v>18.080594938386113</v>
      </c>
      <c r="R827" s="9">
        <f t="shared" si="294"/>
        <v>30.663876404494381</v>
      </c>
      <c r="S827" s="11">
        <f t="shared" si="295"/>
        <v>0.92708333333333337</v>
      </c>
      <c r="T827" s="11">
        <f t="shared" si="296"/>
        <v>0.10421545667447307</v>
      </c>
      <c r="U827" s="12">
        <v>0.56899999999999995</v>
      </c>
    </row>
    <row r="828" spans="1:21" outlineLevel="2" x14ac:dyDescent="0.25">
      <c r="A828" s="2" t="str">
        <f ca="1">LOOKUP(B828,'Time Frame'!$E$4:$E$9,'Time Frame'!$D$4:$D$9)</f>
        <v>3 Months</v>
      </c>
      <c r="B828" s="2">
        <f t="shared" ca="1" si="288"/>
        <v>156</v>
      </c>
      <c r="C828" s="6">
        <f t="shared" ca="1" si="289"/>
        <v>45569</v>
      </c>
      <c r="D828" s="6">
        <v>45413</v>
      </c>
      <c r="E828" s="2" t="s">
        <v>78</v>
      </c>
      <c r="F828" s="2" t="s">
        <v>52</v>
      </c>
      <c r="G828" s="3">
        <v>767</v>
      </c>
      <c r="H828" s="3">
        <v>99.24</v>
      </c>
      <c r="I828" s="2">
        <v>100</v>
      </c>
      <c r="J828" s="11">
        <f t="shared" si="290"/>
        <v>1.0076582023377672</v>
      </c>
      <c r="K828" s="9">
        <v>3721.5</v>
      </c>
      <c r="L828" s="9">
        <v>2217.84</v>
      </c>
      <c r="M828" s="11">
        <f t="shared" si="291"/>
        <v>0.59595324465941157</v>
      </c>
      <c r="N828" s="10">
        <v>308.57</v>
      </c>
      <c r="O828" s="2">
        <v>79</v>
      </c>
      <c r="P828" s="10">
        <f t="shared" si="292"/>
        <v>0.32407557442395568</v>
      </c>
      <c r="Q828" s="9">
        <f t="shared" si="293"/>
        <v>7.1874777198042592</v>
      </c>
      <c r="R828" s="9">
        <f t="shared" si="294"/>
        <v>22.1784</v>
      </c>
      <c r="S828" s="11">
        <f t="shared" si="295"/>
        <v>1.2658227848101267</v>
      </c>
      <c r="T828" s="11">
        <f t="shared" si="296"/>
        <v>0.1303780964797914</v>
      </c>
      <c r="U828" s="12">
        <v>0.51600000000000001</v>
      </c>
    </row>
    <row r="829" spans="1:21" outlineLevel="2" x14ac:dyDescent="0.25">
      <c r="A829" s="2" t="str">
        <f ca="1">LOOKUP(B829,'Time Frame'!$E$4:$E$9,'Time Frame'!$D$4:$D$9)</f>
        <v>3 Months</v>
      </c>
      <c r="B829" s="2">
        <f t="shared" ca="1" si="288"/>
        <v>156</v>
      </c>
      <c r="C829" s="6">
        <f t="shared" ca="1" si="289"/>
        <v>45569</v>
      </c>
      <c r="D829" s="6">
        <v>45413</v>
      </c>
      <c r="E829" s="2" t="s">
        <v>78</v>
      </c>
      <c r="F829" s="2" t="s">
        <v>52</v>
      </c>
      <c r="G829" s="3">
        <v>0</v>
      </c>
      <c r="H829" s="3">
        <v>144</v>
      </c>
      <c r="I829" s="2">
        <v>88</v>
      </c>
      <c r="J829" s="11">
        <f t="shared" si="290"/>
        <v>0.61111111111111116</v>
      </c>
      <c r="K829" s="9">
        <v>5400</v>
      </c>
      <c r="L829" s="9">
        <v>1636.94</v>
      </c>
      <c r="M829" s="11">
        <f t="shared" si="291"/>
        <v>0.30313703703703704</v>
      </c>
      <c r="N829" s="10">
        <v>276.57</v>
      </c>
      <c r="O829" s="2">
        <v>130</v>
      </c>
      <c r="P829" s="10">
        <f t="shared" si="292"/>
        <v>0.31818346169143435</v>
      </c>
      <c r="Q829" s="9">
        <f t="shared" si="293"/>
        <v>5.9187185884224611</v>
      </c>
      <c r="R829" s="9">
        <f t="shared" si="294"/>
        <v>18.601590909090909</v>
      </c>
      <c r="S829" s="11">
        <f t="shared" si="295"/>
        <v>0.67692307692307696</v>
      </c>
      <c r="T829" s="11">
        <f t="shared" si="296"/>
        <v>0</v>
      </c>
      <c r="U829" s="12">
        <v>0.54700000000000004</v>
      </c>
    </row>
    <row r="830" spans="1:21" outlineLevel="2" x14ac:dyDescent="0.25">
      <c r="A830" s="2" t="str">
        <f ca="1">LOOKUP(B830,'Time Frame'!$E$4:$E$9,'Time Frame'!$D$4:$D$9)</f>
        <v>3 Months</v>
      </c>
      <c r="B830" s="2">
        <f t="shared" ca="1" si="288"/>
        <v>156</v>
      </c>
      <c r="C830" s="6">
        <f t="shared" ca="1" si="289"/>
        <v>45569</v>
      </c>
      <c r="D830" s="6">
        <v>45413</v>
      </c>
      <c r="E830" s="2" t="s">
        <v>78</v>
      </c>
      <c r="F830" s="2" t="s">
        <v>52</v>
      </c>
      <c r="G830" s="3">
        <v>1858</v>
      </c>
      <c r="H830" s="3">
        <v>233.4</v>
      </c>
      <c r="I830" s="2">
        <v>242</v>
      </c>
      <c r="J830" s="11">
        <f t="shared" si="290"/>
        <v>1.0368466152527849</v>
      </c>
      <c r="K830" s="9">
        <v>8752.5</v>
      </c>
      <c r="L830" s="9">
        <v>9722.32</v>
      </c>
      <c r="M830" s="11">
        <f t="shared" si="291"/>
        <v>1.1108049128820336</v>
      </c>
      <c r="N830" s="10">
        <v>482.43</v>
      </c>
      <c r="O830" s="2">
        <v>298</v>
      </c>
      <c r="P830" s="10">
        <f t="shared" si="292"/>
        <v>0.50162717907261156</v>
      </c>
      <c r="Q830" s="9">
        <f t="shared" si="293"/>
        <v>20.152809734054681</v>
      </c>
      <c r="R830" s="9">
        <f t="shared" si="294"/>
        <v>40.174876033057849</v>
      </c>
      <c r="S830" s="11">
        <f t="shared" si="295"/>
        <v>0.81208053691275173</v>
      </c>
      <c r="T830" s="11">
        <f t="shared" si="296"/>
        <v>0.1302475780409042</v>
      </c>
      <c r="U830" s="12">
        <v>0.52200000000000002</v>
      </c>
    </row>
    <row r="831" spans="1:21" outlineLevel="2" x14ac:dyDescent="0.25">
      <c r="A831" s="2" t="str">
        <f ca="1">LOOKUP(B831,'Time Frame'!$E$4:$E$9,'Time Frame'!$D$4:$D$9)</f>
        <v>3 Months</v>
      </c>
      <c r="B831" s="2">
        <f t="shared" ca="1" si="288"/>
        <v>156</v>
      </c>
      <c r="C831" s="6">
        <f t="shared" ca="1" si="289"/>
        <v>45569</v>
      </c>
      <c r="D831" s="6">
        <v>45413</v>
      </c>
      <c r="E831" s="5" t="s">
        <v>78</v>
      </c>
      <c r="F831" s="2" t="s">
        <v>52</v>
      </c>
      <c r="G831" s="3">
        <v>2853</v>
      </c>
      <c r="H831" s="3">
        <v>362.64</v>
      </c>
      <c r="I831" s="2">
        <v>335</v>
      </c>
      <c r="J831" s="11">
        <f t="shared" si="290"/>
        <v>0.92378116037943969</v>
      </c>
      <c r="K831" s="9">
        <v>13599</v>
      </c>
      <c r="L831" s="9">
        <v>10357.75</v>
      </c>
      <c r="M831" s="11">
        <f t="shared" si="291"/>
        <v>0.76165526876976253</v>
      </c>
      <c r="N831" s="10">
        <v>513.32000000000005</v>
      </c>
      <c r="O831" s="2">
        <v>497</v>
      </c>
      <c r="P831" s="10">
        <f t="shared" si="292"/>
        <v>0.65261435361957443</v>
      </c>
      <c r="Q831" s="9">
        <f t="shared" si="293"/>
        <v>20.177959167770588</v>
      </c>
      <c r="R831" s="9">
        <f t="shared" si="294"/>
        <v>30.91865671641791</v>
      </c>
      <c r="S831" s="11">
        <f t="shared" si="295"/>
        <v>0.67404426559356134</v>
      </c>
      <c r="T831" s="11">
        <f t="shared" si="296"/>
        <v>0.11742025937609533</v>
      </c>
      <c r="U831" s="12">
        <v>0.59</v>
      </c>
    </row>
    <row r="832" spans="1:21" outlineLevel="2" x14ac:dyDescent="0.25">
      <c r="A832" s="2" t="str">
        <f ca="1">LOOKUP(B832,'Time Frame'!$E$4:$E$9,'Time Frame'!$D$4:$D$9)</f>
        <v>3 Months</v>
      </c>
      <c r="B832" s="2">
        <f t="shared" ca="1" si="288"/>
        <v>156</v>
      </c>
      <c r="C832" s="6">
        <f t="shared" ca="1" si="289"/>
        <v>45569</v>
      </c>
      <c r="D832" s="6">
        <v>45413</v>
      </c>
      <c r="E832" s="5" t="s">
        <v>78</v>
      </c>
      <c r="F832" s="2" t="s">
        <v>52</v>
      </c>
      <c r="G832" s="3">
        <v>2946</v>
      </c>
      <c r="H832" s="3">
        <v>376.80000000000007</v>
      </c>
      <c r="I832" s="2">
        <v>305</v>
      </c>
      <c r="J832" s="11">
        <f t="shared" si="290"/>
        <v>0.80944798301486187</v>
      </c>
      <c r="K832" s="9">
        <v>14130.000000000002</v>
      </c>
      <c r="L832" s="9">
        <v>9046.89</v>
      </c>
      <c r="M832" s="11">
        <f t="shared" si="291"/>
        <v>0.6402611464968152</v>
      </c>
      <c r="N832" s="10">
        <v>727.28</v>
      </c>
      <c r="O832" s="2">
        <v>471</v>
      </c>
      <c r="P832" s="10">
        <f t="shared" si="292"/>
        <v>0.41937080629193707</v>
      </c>
      <c r="Q832" s="9">
        <f t="shared" si="293"/>
        <v>12.439349356506435</v>
      </c>
      <c r="R832" s="9">
        <f t="shared" si="294"/>
        <v>29.661934426229507</v>
      </c>
      <c r="S832" s="11">
        <f t="shared" si="295"/>
        <v>0.64755838641188956</v>
      </c>
      <c r="T832" s="11">
        <f t="shared" si="296"/>
        <v>0.10353021045485404</v>
      </c>
      <c r="U832" s="12">
        <v>0.53</v>
      </c>
    </row>
    <row r="833" spans="1:21" outlineLevel="2" x14ac:dyDescent="0.25">
      <c r="A833" s="2" t="str">
        <f ca="1">LOOKUP(B833,'Time Frame'!$E$4:$E$9,'Time Frame'!$D$4:$D$9)</f>
        <v>3 Months</v>
      </c>
      <c r="B833" s="2">
        <f t="shared" ca="1" si="288"/>
        <v>156</v>
      </c>
      <c r="C833" s="6">
        <f t="shared" ca="1" si="289"/>
        <v>45569</v>
      </c>
      <c r="D833" s="6">
        <v>45413</v>
      </c>
      <c r="E833" s="2" t="s">
        <v>78</v>
      </c>
      <c r="F833" s="2" t="s">
        <v>52</v>
      </c>
      <c r="G833" s="3">
        <v>1157</v>
      </c>
      <c r="H833" s="3">
        <v>128.31</v>
      </c>
      <c r="I833" s="2">
        <v>135</v>
      </c>
      <c r="J833" s="11">
        <f t="shared" si="290"/>
        <v>1.0521393500116905</v>
      </c>
      <c r="K833" s="9">
        <v>4811.625</v>
      </c>
      <c r="L833" s="9">
        <v>4598.49</v>
      </c>
      <c r="M833" s="11">
        <f t="shared" si="291"/>
        <v>0.95570415400202635</v>
      </c>
      <c r="N833" s="10">
        <v>325.38</v>
      </c>
      <c r="O833" s="2">
        <v>139</v>
      </c>
      <c r="P833" s="10">
        <f t="shared" si="292"/>
        <v>0.41489950212059745</v>
      </c>
      <c r="Q833" s="9">
        <f t="shared" si="293"/>
        <v>14.13267564078923</v>
      </c>
      <c r="R833" s="9">
        <f t="shared" si="294"/>
        <v>34.062888888888885</v>
      </c>
      <c r="S833" s="11">
        <f t="shared" si="295"/>
        <v>0.97122302158273377</v>
      </c>
      <c r="T833" s="11">
        <f t="shared" si="296"/>
        <v>0.11668107173725151</v>
      </c>
      <c r="U833" s="12">
        <v>0.55500000000000005</v>
      </c>
    </row>
    <row r="834" spans="1:21" outlineLevel="2" x14ac:dyDescent="0.25">
      <c r="A834" s="2" t="str">
        <f ca="1">LOOKUP(B834,'Time Frame'!$E$4:$E$9,'Time Frame'!$D$4:$D$9)</f>
        <v>3 Months</v>
      </c>
      <c r="B834" s="2">
        <f t="shared" ca="1" si="288"/>
        <v>156</v>
      </c>
      <c r="C834" s="6">
        <f t="shared" ca="1" si="289"/>
        <v>45569</v>
      </c>
      <c r="D834" s="6">
        <v>45413</v>
      </c>
      <c r="E834" s="5" t="s">
        <v>78</v>
      </c>
      <c r="F834" s="2" t="s">
        <v>52</v>
      </c>
      <c r="G834" s="3">
        <v>2007</v>
      </c>
      <c r="H834" s="3">
        <v>249.22499999999997</v>
      </c>
      <c r="I834" s="2">
        <v>217</v>
      </c>
      <c r="J834" s="11">
        <f t="shared" si="290"/>
        <v>0.870699167418999</v>
      </c>
      <c r="K834" s="9">
        <v>9345.9374999999982</v>
      </c>
      <c r="L834" s="9">
        <v>9035.8700000000008</v>
      </c>
      <c r="M834" s="11">
        <f t="shared" si="291"/>
        <v>0.96682328551844077</v>
      </c>
      <c r="N834" s="10">
        <v>394.27</v>
      </c>
      <c r="O834" s="2">
        <v>210</v>
      </c>
      <c r="P834" s="10">
        <f t="shared" si="292"/>
        <v>0.55038425444492356</v>
      </c>
      <c r="Q834" s="9">
        <f t="shared" si="293"/>
        <v>22.917974991756921</v>
      </c>
      <c r="R834" s="9">
        <f t="shared" si="294"/>
        <v>41.639953917050697</v>
      </c>
      <c r="S834" s="11">
        <f t="shared" si="295"/>
        <v>1.0333333333333334</v>
      </c>
      <c r="T834" s="11">
        <f t="shared" si="296"/>
        <v>0.1081215744892875</v>
      </c>
      <c r="U834" s="12">
        <v>0.59</v>
      </c>
    </row>
    <row r="835" spans="1:21" outlineLevel="2" x14ac:dyDescent="0.25">
      <c r="A835" s="2" t="str">
        <f ca="1">LOOKUP(B835,'Time Frame'!$E$4:$E$9,'Time Frame'!$D$4:$D$9)</f>
        <v>3 Months</v>
      </c>
      <c r="B835" s="2">
        <f t="shared" ref="B835:B898" ca="1" si="309">+C835-D835</f>
        <v>156</v>
      </c>
      <c r="C835" s="6">
        <f t="shared" ref="C835:C898" ca="1" si="310">TODAY()</f>
        <v>45569</v>
      </c>
      <c r="D835" s="6">
        <v>45413</v>
      </c>
      <c r="E835" s="2" t="s">
        <v>78</v>
      </c>
      <c r="F835" s="2" t="s">
        <v>52</v>
      </c>
      <c r="G835" s="3">
        <v>1648</v>
      </c>
      <c r="H835" s="3">
        <v>203.18</v>
      </c>
      <c r="I835" s="2">
        <v>188</v>
      </c>
      <c r="J835" s="11">
        <f t="shared" ref="J835:J898" si="311">+IFERROR(I835/H835,0)</f>
        <v>0.92528792203957078</v>
      </c>
      <c r="K835" s="9">
        <v>7619.25</v>
      </c>
      <c r="L835" s="9">
        <v>6146.24</v>
      </c>
      <c r="M835" s="11">
        <f t="shared" ref="M835:M898" si="312">+IFERROR(L835/K835,0)</f>
        <v>0.80667257275978599</v>
      </c>
      <c r="N835" s="10">
        <v>459.35</v>
      </c>
      <c r="O835" s="2">
        <v>177</v>
      </c>
      <c r="P835" s="10">
        <f t="shared" ref="P835:P898" si="313">+IFERROR(I835/N835,0)</f>
        <v>0.40927397409382821</v>
      </c>
      <c r="Q835" s="9">
        <f t="shared" ref="Q835:Q898" si="314">+IFERROR(L835/N835,0)</f>
        <v>13.380298247523674</v>
      </c>
      <c r="R835" s="9">
        <f t="shared" ref="R835:R898" si="315">IFERROR(L835/I835,0)</f>
        <v>32.692765957446809</v>
      </c>
      <c r="S835" s="11">
        <f t="shared" ref="S835:S898" si="316">+IFERROR(I835/O835,0)</f>
        <v>1.0621468926553672</v>
      </c>
      <c r="T835" s="11">
        <f t="shared" ref="T835:T898" si="317">+IFERROR(I835/G835,0)</f>
        <v>0.11407766990291263</v>
      </c>
      <c r="U835" s="12">
        <v>0.52800000000000002</v>
      </c>
    </row>
    <row r="836" spans="1:21" outlineLevel="2" x14ac:dyDescent="0.25">
      <c r="A836" s="2" t="str">
        <f ca="1">LOOKUP(B836,'Time Frame'!$E$4:$E$9,'Time Frame'!$D$4:$D$9)</f>
        <v>3 Months</v>
      </c>
      <c r="B836" s="2">
        <f t="shared" ca="1" si="309"/>
        <v>156</v>
      </c>
      <c r="C836" s="6">
        <f t="shared" ca="1" si="310"/>
        <v>45569</v>
      </c>
      <c r="D836" s="6">
        <v>45413</v>
      </c>
      <c r="E836" s="2" t="s">
        <v>78</v>
      </c>
      <c r="F836" s="2" t="s">
        <v>52</v>
      </c>
      <c r="G836" s="3">
        <v>1771</v>
      </c>
      <c r="H836" s="3">
        <v>223.95999999999998</v>
      </c>
      <c r="I836" s="2">
        <v>175</v>
      </c>
      <c r="J836" s="11">
        <f t="shared" si="311"/>
        <v>0.78138953384532961</v>
      </c>
      <c r="K836" s="9">
        <v>8398.5</v>
      </c>
      <c r="L836" s="9">
        <v>6802.39</v>
      </c>
      <c r="M836" s="11">
        <f t="shared" si="312"/>
        <v>0.80995296779186765</v>
      </c>
      <c r="N836" s="10">
        <v>385.18</v>
      </c>
      <c r="O836" s="2">
        <v>207</v>
      </c>
      <c r="P836" s="10">
        <f t="shared" si="313"/>
        <v>0.45433303909860323</v>
      </c>
      <c r="Q836" s="9">
        <f t="shared" si="314"/>
        <v>17.660288696193987</v>
      </c>
      <c r="R836" s="9">
        <f t="shared" si="315"/>
        <v>38.870800000000003</v>
      </c>
      <c r="S836" s="11">
        <f t="shared" si="316"/>
        <v>0.84541062801932365</v>
      </c>
      <c r="T836" s="11">
        <f t="shared" si="317"/>
        <v>9.8814229249011856E-2</v>
      </c>
      <c r="U836" s="12">
        <v>0.57699999999999996</v>
      </c>
    </row>
    <row r="837" spans="1:21" outlineLevel="2" x14ac:dyDescent="0.25">
      <c r="A837" s="2" t="str">
        <f ca="1">LOOKUP(B837,'Time Frame'!$E$4:$E$9,'Time Frame'!$D$4:$D$9)</f>
        <v>3 Months</v>
      </c>
      <c r="B837" s="2">
        <f t="shared" ca="1" si="309"/>
        <v>156</v>
      </c>
      <c r="C837" s="6">
        <f t="shared" ca="1" si="310"/>
        <v>45569</v>
      </c>
      <c r="D837" s="6">
        <v>45413</v>
      </c>
      <c r="E837" s="2" t="s">
        <v>78</v>
      </c>
      <c r="F837" s="2" t="s">
        <v>52</v>
      </c>
      <c r="G837" s="3">
        <v>1911</v>
      </c>
      <c r="H837" s="3">
        <v>212.18</v>
      </c>
      <c r="I837" s="2">
        <v>180</v>
      </c>
      <c r="J837" s="11">
        <f t="shared" si="311"/>
        <v>0.84833631822037892</v>
      </c>
      <c r="K837" s="9">
        <v>7956.75</v>
      </c>
      <c r="L837" s="9">
        <v>5128.49</v>
      </c>
      <c r="M837" s="11">
        <f t="shared" si="312"/>
        <v>0.64454582587111564</v>
      </c>
      <c r="N837" s="10">
        <v>390.83</v>
      </c>
      <c r="O837" s="2">
        <v>190</v>
      </c>
      <c r="P837" s="10">
        <f t="shared" si="313"/>
        <v>0.46055829900468237</v>
      </c>
      <c r="Q837" s="9">
        <f t="shared" si="314"/>
        <v>13.12204794923624</v>
      </c>
      <c r="R837" s="9">
        <f t="shared" si="315"/>
        <v>28.491611111111109</v>
      </c>
      <c r="S837" s="11">
        <f t="shared" si="316"/>
        <v>0.94736842105263153</v>
      </c>
      <c r="T837" s="11">
        <f t="shared" si="317"/>
        <v>9.4191522762951341E-2</v>
      </c>
      <c r="U837" s="12">
        <v>0.59499999999999997</v>
      </c>
    </row>
    <row r="838" spans="1:21" outlineLevel="2" x14ac:dyDescent="0.25">
      <c r="A838" s="2" t="str">
        <f ca="1">LOOKUP(B838,'Time Frame'!$E$4:$E$9,'Time Frame'!$D$4:$D$9)</f>
        <v>3 Months</v>
      </c>
      <c r="B838" s="2">
        <f t="shared" ca="1" si="309"/>
        <v>156</v>
      </c>
      <c r="C838" s="6">
        <f t="shared" ca="1" si="310"/>
        <v>45569</v>
      </c>
      <c r="D838" s="6">
        <v>45413</v>
      </c>
      <c r="E838" s="2" t="s">
        <v>78</v>
      </c>
      <c r="F838" s="2" t="s">
        <v>52</v>
      </c>
      <c r="G838" s="3">
        <v>1803</v>
      </c>
      <c r="H838" s="3">
        <v>194.13</v>
      </c>
      <c r="I838" s="2">
        <v>135</v>
      </c>
      <c r="J838" s="11">
        <f t="shared" si="311"/>
        <v>0.69541029207232263</v>
      </c>
      <c r="K838" s="9">
        <v>7279.875</v>
      </c>
      <c r="L838" s="9">
        <v>4231.3500000000004</v>
      </c>
      <c r="M838" s="11">
        <f t="shared" si="312"/>
        <v>0.58123937567609341</v>
      </c>
      <c r="N838" s="10">
        <v>343.75</v>
      </c>
      <c r="O838" s="2">
        <v>204</v>
      </c>
      <c r="P838" s="10">
        <f t="shared" si="313"/>
        <v>0.3927272727272727</v>
      </c>
      <c r="Q838" s="9">
        <f t="shared" si="314"/>
        <v>12.309381818181819</v>
      </c>
      <c r="R838" s="9">
        <f t="shared" si="315"/>
        <v>31.343333333333337</v>
      </c>
      <c r="S838" s="11">
        <f t="shared" si="316"/>
        <v>0.66176470588235292</v>
      </c>
      <c r="T838" s="11">
        <f t="shared" si="317"/>
        <v>7.4875207986688855E-2</v>
      </c>
      <c r="U838" s="12">
        <v>0.46300000000000002</v>
      </c>
    </row>
    <row r="839" spans="1:21" outlineLevel="2" x14ac:dyDescent="0.25">
      <c r="A839" s="2" t="str">
        <f ca="1">LOOKUP(B839,'Time Frame'!$E$4:$E$9,'Time Frame'!$D$4:$D$9)</f>
        <v>3 Months</v>
      </c>
      <c r="B839" s="2">
        <f t="shared" ca="1" si="309"/>
        <v>156</v>
      </c>
      <c r="C839" s="6">
        <f t="shared" ca="1" si="310"/>
        <v>45569</v>
      </c>
      <c r="D839" s="6">
        <v>45413</v>
      </c>
      <c r="E839" s="2" t="s">
        <v>78</v>
      </c>
      <c r="F839" s="2" t="s">
        <v>52</v>
      </c>
      <c r="G839" s="3">
        <v>2581</v>
      </c>
      <c r="H839" s="3">
        <v>293.85999999999996</v>
      </c>
      <c r="I839" s="2">
        <v>403</v>
      </c>
      <c r="J839" s="11">
        <f t="shared" si="311"/>
        <v>1.3714013475804807</v>
      </c>
      <c r="K839" s="9">
        <v>11019.749999999998</v>
      </c>
      <c r="L839" s="9">
        <v>10275.209999999999</v>
      </c>
      <c r="M839" s="11">
        <f t="shared" si="312"/>
        <v>0.93243585380793581</v>
      </c>
      <c r="N839" s="10">
        <v>494.62</v>
      </c>
      <c r="O839" s="2">
        <v>303</v>
      </c>
      <c r="P839" s="10">
        <f t="shared" si="313"/>
        <v>0.81476689175528683</v>
      </c>
      <c r="Q839" s="9">
        <f t="shared" si="314"/>
        <v>20.773947677004568</v>
      </c>
      <c r="R839" s="9">
        <f t="shared" si="315"/>
        <v>25.496799007444167</v>
      </c>
      <c r="S839" s="11">
        <f t="shared" si="316"/>
        <v>1.33003300330033</v>
      </c>
      <c r="T839" s="11">
        <f t="shared" si="317"/>
        <v>0.15614103060829135</v>
      </c>
      <c r="U839" s="12">
        <v>0.6</v>
      </c>
    </row>
    <row r="840" spans="1:21" outlineLevel="2" x14ac:dyDescent="0.25">
      <c r="A840" s="2" t="str">
        <f ca="1">LOOKUP(B840,'Time Frame'!$E$4:$E$9,'Time Frame'!$D$4:$D$9)</f>
        <v>3 Months</v>
      </c>
      <c r="B840" s="2">
        <f t="shared" ca="1" si="309"/>
        <v>156</v>
      </c>
      <c r="C840" s="6">
        <f t="shared" ca="1" si="310"/>
        <v>45569</v>
      </c>
      <c r="D840" s="6">
        <v>45413</v>
      </c>
      <c r="E840" s="2" t="s">
        <v>78</v>
      </c>
      <c r="F840" s="2" t="s">
        <v>52</v>
      </c>
      <c r="G840" s="3">
        <v>1636</v>
      </c>
      <c r="H840" s="3">
        <v>188.51999999999995</v>
      </c>
      <c r="I840" s="2">
        <v>180</v>
      </c>
      <c r="J840" s="11">
        <f t="shared" si="311"/>
        <v>0.95480585614258462</v>
      </c>
      <c r="K840" s="9">
        <v>7069.4999999999982</v>
      </c>
      <c r="L840" s="9">
        <v>4253.2299999999996</v>
      </c>
      <c r="M840" s="11">
        <f t="shared" si="312"/>
        <v>0.60163094985501109</v>
      </c>
      <c r="N840" s="10">
        <v>361.15</v>
      </c>
      <c r="O840" s="2">
        <v>290</v>
      </c>
      <c r="P840" s="10">
        <f t="shared" si="313"/>
        <v>0.49840786376851726</v>
      </c>
      <c r="Q840" s="9">
        <f t="shared" si="314"/>
        <v>11.776907102312059</v>
      </c>
      <c r="R840" s="9">
        <f t="shared" si="315"/>
        <v>23.629055555555553</v>
      </c>
      <c r="S840" s="11">
        <f t="shared" si="316"/>
        <v>0.62068965517241381</v>
      </c>
      <c r="T840" s="11">
        <f t="shared" si="317"/>
        <v>0.1100244498777506</v>
      </c>
      <c r="U840" s="12">
        <v>0.70599999999999996</v>
      </c>
    </row>
    <row r="841" spans="1:21" outlineLevel="2" x14ac:dyDescent="0.25">
      <c r="A841" s="2" t="str">
        <f ca="1">LOOKUP(B841,'Time Frame'!$E$4:$E$9,'Time Frame'!$D$4:$D$9)</f>
        <v>3 Months</v>
      </c>
      <c r="B841" s="2">
        <f t="shared" ca="1" si="309"/>
        <v>156</v>
      </c>
      <c r="C841" s="6">
        <f t="shared" ca="1" si="310"/>
        <v>45569</v>
      </c>
      <c r="D841" s="6">
        <v>45413</v>
      </c>
      <c r="E841" s="2" t="s">
        <v>78</v>
      </c>
      <c r="F841" s="2" t="s">
        <v>52</v>
      </c>
      <c r="G841" s="3">
        <v>1709</v>
      </c>
      <c r="H841" s="3">
        <v>211.56</v>
      </c>
      <c r="I841" s="2">
        <v>222</v>
      </c>
      <c r="J841" s="11">
        <f t="shared" si="311"/>
        <v>1.0493477027793534</v>
      </c>
      <c r="K841" s="9">
        <v>7933.5</v>
      </c>
      <c r="L841" s="9">
        <v>6485.63</v>
      </c>
      <c r="M841" s="11">
        <f t="shared" si="312"/>
        <v>0.81749921220142441</v>
      </c>
      <c r="N841" s="10">
        <v>380.33</v>
      </c>
      <c r="O841" s="2">
        <v>230</v>
      </c>
      <c r="P841" s="10">
        <f t="shared" si="313"/>
        <v>0.58370362579864854</v>
      </c>
      <c r="Q841" s="9">
        <f t="shared" si="314"/>
        <v>17.052638498146347</v>
      </c>
      <c r="R841" s="9">
        <f t="shared" si="315"/>
        <v>29.214549549549549</v>
      </c>
      <c r="S841" s="11">
        <f t="shared" si="316"/>
        <v>0.9652173913043478</v>
      </c>
      <c r="T841" s="11">
        <f t="shared" si="317"/>
        <v>0.12990052662375659</v>
      </c>
      <c r="U841" s="12">
        <v>0.61399999999999999</v>
      </c>
    </row>
    <row r="842" spans="1:21" outlineLevel="2" x14ac:dyDescent="0.25">
      <c r="A842" s="2" t="str">
        <f ca="1">LOOKUP(B842,'Time Frame'!$E$4:$E$9,'Time Frame'!$D$4:$D$9)</f>
        <v>3 Months</v>
      </c>
      <c r="B842" s="2">
        <f t="shared" ca="1" si="309"/>
        <v>156</v>
      </c>
      <c r="C842" s="6">
        <f t="shared" ca="1" si="310"/>
        <v>45569</v>
      </c>
      <c r="D842" s="6">
        <v>45413</v>
      </c>
      <c r="E842" s="2" t="s">
        <v>78</v>
      </c>
      <c r="F842" s="2" t="s">
        <v>52</v>
      </c>
      <c r="G842" s="3">
        <v>2283</v>
      </c>
      <c r="H842" s="3">
        <v>264.79999999999995</v>
      </c>
      <c r="I842" s="2">
        <v>248</v>
      </c>
      <c r="J842" s="11">
        <f t="shared" si="311"/>
        <v>0.93655589123867089</v>
      </c>
      <c r="K842" s="9">
        <v>9929.9999999999982</v>
      </c>
      <c r="L842" s="9">
        <v>11573.77</v>
      </c>
      <c r="M842" s="11">
        <f t="shared" si="312"/>
        <v>1.1655357502517627</v>
      </c>
      <c r="N842" s="10">
        <v>1049.9000000000001</v>
      </c>
      <c r="O842" s="2">
        <v>365</v>
      </c>
      <c r="P842" s="10">
        <f t="shared" si="313"/>
        <v>0.23621297266406321</v>
      </c>
      <c r="Q842" s="9">
        <f t="shared" si="314"/>
        <v>11.023687970282884</v>
      </c>
      <c r="R842" s="9">
        <f t="shared" si="315"/>
        <v>46.668427419354842</v>
      </c>
      <c r="S842" s="11">
        <f t="shared" si="316"/>
        <v>0.67945205479452053</v>
      </c>
      <c r="T842" s="11">
        <f t="shared" si="317"/>
        <v>0.10862899693385895</v>
      </c>
      <c r="U842" s="12">
        <v>0.76400000000000001</v>
      </c>
    </row>
    <row r="843" spans="1:21" outlineLevel="2" x14ac:dyDescent="0.25">
      <c r="A843" s="2" t="str">
        <f ca="1">LOOKUP(B843,'Time Frame'!$E$4:$E$9,'Time Frame'!$D$4:$D$9)</f>
        <v>3 Months</v>
      </c>
      <c r="B843" s="2">
        <f t="shared" ca="1" si="309"/>
        <v>156</v>
      </c>
      <c r="C843" s="6">
        <f t="shared" ca="1" si="310"/>
        <v>45569</v>
      </c>
      <c r="D843" s="6">
        <v>45413</v>
      </c>
      <c r="E843" s="2" t="s">
        <v>78</v>
      </c>
      <c r="F843" s="2" t="s">
        <v>52</v>
      </c>
      <c r="G843" s="3">
        <v>2533</v>
      </c>
      <c r="H843" s="3">
        <v>260.86999999999995</v>
      </c>
      <c r="I843" s="2">
        <v>330</v>
      </c>
      <c r="J843" s="11">
        <f t="shared" si="311"/>
        <v>1.2649978916701807</v>
      </c>
      <c r="K843" s="9">
        <v>9782.6249999999982</v>
      </c>
      <c r="L843" s="9">
        <v>13547.89</v>
      </c>
      <c r="M843" s="11">
        <f t="shared" si="312"/>
        <v>1.3848931140670324</v>
      </c>
      <c r="N843" s="10">
        <v>845.58</v>
      </c>
      <c r="O843" s="2">
        <v>458</v>
      </c>
      <c r="P843" s="10">
        <f t="shared" si="313"/>
        <v>0.39026467040374652</v>
      </c>
      <c r="Q843" s="9">
        <f t="shared" si="314"/>
        <v>16.022008562170342</v>
      </c>
      <c r="R843" s="9">
        <f t="shared" si="315"/>
        <v>41.054212121212117</v>
      </c>
      <c r="S843" s="11">
        <f t="shared" si="316"/>
        <v>0.72052401746724892</v>
      </c>
      <c r="T843" s="11">
        <f t="shared" si="317"/>
        <v>0.13028030003947888</v>
      </c>
      <c r="U843" s="12">
        <v>0.64400000000000002</v>
      </c>
    </row>
    <row r="844" spans="1:21" outlineLevel="2" x14ac:dyDescent="0.25">
      <c r="A844" s="2" t="str">
        <f ca="1">LOOKUP(B844,'Time Frame'!$E$4:$E$9,'Time Frame'!$D$4:$D$9)</f>
        <v>3 Months</v>
      </c>
      <c r="B844" s="2">
        <f t="shared" ca="1" si="309"/>
        <v>156</v>
      </c>
      <c r="C844" s="6">
        <f t="shared" ca="1" si="310"/>
        <v>45569</v>
      </c>
      <c r="D844" s="6">
        <v>45413</v>
      </c>
      <c r="E844" s="2" t="s">
        <v>78</v>
      </c>
      <c r="F844" s="2" t="s">
        <v>52</v>
      </c>
      <c r="G844" s="3">
        <v>1143</v>
      </c>
      <c r="H844" s="3">
        <v>105.6</v>
      </c>
      <c r="I844" s="2">
        <v>102</v>
      </c>
      <c r="J844" s="11">
        <f t="shared" si="311"/>
        <v>0.96590909090909094</v>
      </c>
      <c r="K844" s="9">
        <v>3960</v>
      </c>
      <c r="L844" s="9">
        <v>2808.98</v>
      </c>
      <c r="M844" s="11">
        <f t="shared" si="312"/>
        <v>0.70933838383838388</v>
      </c>
      <c r="N844" s="10">
        <v>296.47000000000003</v>
      </c>
      <c r="O844" s="2">
        <v>136</v>
      </c>
      <c r="P844" s="10">
        <f t="shared" si="313"/>
        <v>0.34404830168313821</v>
      </c>
      <c r="Q844" s="9">
        <f t="shared" si="314"/>
        <v>9.4747529260970751</v>
      </c>
      <c r="R844" s="9">
        <f t="shared" si="315"/>
        <v>27.539019607843137</v>
      </c>
      <c r="S844" s="11">
        <f t="shared" si="316"/>
        <v>0.75</v>
      </c>
      <c r="T844" s="11">
        <f t="shared" si="317"/>
        <v>8.9238845144356954E-2</v>
      </c>
      <c r="U844" s="12">
        <v>0.625</v>
      </c>
    </row>
    <row r="845" spans="1:21" outlineLevel="2" x14ac:dyDescent="0.25">
      <c r="A845" s="2" t="str">
        <f ca="1">LOOKUP(B845,'Time Frame'!$E$4:$E$9,'Time Frame'!$D$4:$D$9)</f>
        <v>3 Months</v>
      </c>
      <c r="B845" s="2">
        <f t="shared" ca="1" si="309"/>
        <v>156</v>
      </c>
      <c r="C845" s="6">
        <f t="shared" ca="1" si="310"/>
        <v>45569</v>
      </c>
      <c r="D845" s="6">
        <v>45413</v>
      </c>
      <c r="E845" s="5" t="s">
        <v>78</v>
      </c>
      <c r="F845" s="2" t="s">
        <v>52</v>
      </c>
      <c r="G845" s="3">
        <v>1180</v>
      </c>
      <c r="H845" s="3">
        <v>153.72</v>
      </c>
      <c r="I845" s="2">
        <v>141</v>
      </c>
      <c r="J845" s="11">
        <f t="shared" si="311"/>
        <v>0.9172521467603435</v>
      </c>
      <c r="K845" s="9">
        <v>5764.5</v>
      </c>
      <c r="L845" s="9">
        <v>5409.17</v>
      </c>
      <c r="M845" s="11">
        <f t="shared" si="312"/>
        <v>0.93835892098187179</v>
      </c>
      <c r="N845" s="10">
        <v>313.08</v>
      </c>
      <c r="O845" s="2">
        <v>127</v>
      </c>
      <c r="P845" s="10">
        <f t="shared" si="313"/>
        <v>0.45036412418551169</v>
      </c>
      <c r="Q845" s="9">
        <f t="shared" si="314"/>
        <v>17.27727737319535</v>
      </c>
      <c r="R845" s="9">
        <f t="shared" si="315"/>
        <v>38.362907801418437</v>
      </c>
      <c r="S845" s="11">
        <f t="shared" si="316"/>
        <v>1.110236220472441</v>
      </c>
      <c r="T845" s="11">
        <f t="shared" si="317"/>
        <v>0.11949152542372882</v>
      </c>
      <c r="U845" s="12">
        <v>0.57699999999999996</v>
      </c>
    </row>
    <row r="846" spans="1:21" outlineLevel="2" x14ac:dyDescent="0.25">
      <c r="A846" s="2" t="str">
        <f ca="1">LOOKUP(B846,'Time Frame'!$E$4:$E$9,'Time Frame'!$D$4:$D$9)</f>
        <v>3 Months</v>
      </c>
      <c r="B846" s="2">
        <f t="shared" ca="1" si="309"/>
        <v>156</v>
      </c>
      <c r="C846" s="6">
        <f t="shared" ca="1" si="310"/>
        <v>45569</v>
      </c>
      <c r="D846" s="6">
        <v>45413</v>
      </c>
      <c r="E846" s="2" t="s">
        <v>78</v>
      </c>
      <c r="F846" s="2" t="s">
        <v>52</v>
      </c>
      <c r="G846" s="3">
        <v>2271</v>
      </c>
      <c r="H846" s="3">
        <v>273.37</v>
      </c>
      <c r="I846" s="2">
        <v>233</v>
      </c>
      <c r="J846" s="11">
        <f t="shared" si="311"/>
        <v>0.85232468815158946</v>
      </c>
      <c r="K846" s="9">
        <v>10251.375</v>
      </c>
      <c r="L846" s="9">
        <v>6086.42</v>
      </c>
      <c r="M846" s="11">
        <f t="shared" si="312"/>
        <v>0.59371742814988238</v>
      </c>
      <c r="N846" s="10">
        <v>471.18</v>
      </c>
      <c r="O846" s="2">
        <v>365</v>
      </c>
      <c r="P846" s="10">
        <f t="shared" si="313"/>
        <v>0.49450316227344115</v>
      </c>
      <c r="Q846" s="9">
        <f t="shared" si="314"/>
        <v>12.917398870919818</v>
      </c>
      <c r="R846" s="9">
        <f t="shared" si="315"/>
        <v>26.121974248927039</v>
      </c>
      <c r="S846" s="11">
        <f t="shared" si="316"/>
        <v>0.63835616438356169</v>
      </c>
      <c r="T846" s="11">
        <f t="shared" si="317"/>
        <v>0.10259797446059005</v>
      </c>
      <c r="U846" s="12">
        <v>0.56000000000000005</v>
      </c>
    </row>
    <row r="847" spans="1:21" outlineLevel="2" x14ac:dyDescent="0.25">
      <c r="A847" s="2" t="str">
        <f ca="1">LOOKUP(B847,'Time Frame'!$E$4:$E$9,'Time Frame'!$D$4:$D$9)</f>
        <v>3 Months</v>
      </c>
      <c r="B847" s="2">
        <f t="shared" ca="1" si="309"/>
        <v>156</v>
      </c>
      <c r="C847" s="6">
        <f t="shared" ca="1" si="310"/>
        <v>45569</v>
      </c>
      <c r="D847" s="6">
        <v>45413</v>
      </c>
      <c r="E847" s="2" t="s">
        <v>78</v>
      </c>
      <c r="F847" s="2" t="s">
        <v>52</v>
      </c>
      <c r="G847" s="3">
        <v>1385</v>
      </c>
      <c r="H847" s="3">
        <v>163.54999999999998</v>
      </c>
      <c r="I847" s="2">
        <v>111</v>
      </c>
      <c r="J847" s="11">
        <f t="shared" si="311"/>
        <v>0.67869153164169982</v>
      </c>
      <c r="K847" s="9">
        <v>6133.1249999999991</v>
      </c>
      <c r="L847" s="9">
        <v>3109.79</v>
      </c>
      <c r="M847" s="11">
        <f t="shared" si="312"/>
        <v>0.50704820136553563</v>
      </c>
      <c r="N847" s="10">
        <v>321.92</v>
      </c>
      <c r="O847" s="2">
        <v>203</v>
      </c>
      <c r="P847" s="10">
        <f t="shared" si="313"/>
        <v>0.34480616302186878</v>
      </c>
      <c r="Q847" s="9">
        <f t="shared" si="314"/>
        <v>9.6601329522862809</v>
      </c>
      <c r="R847" s="9">
        <f t="shared" si="315"/>
        <v>28.016126126126125</v>
      </c>
      <c r="S847" s="11">
        <f t="shared" si="316"/>
        <v>0.54679802955665024</v>
      </c>
      <c r="T847" s="11">
        <f t="shared" si="317"/>
        <v>8.0144404332129965E-2</v>
      </c>
      <c r="U847" s="12">
        <v>0.62</v>
      </c>
    </row>
    <row r="848" spans="1:21" outlineLevel="2" x14ac:dyDescent="0.25">
      <c r="A848" s="2" t="str">
        <f ca="1">LOOKUP(B848,'Time Frame'!$E$4:$E$9,'Time Frame'!$D$4:$D$9)</f>
        <v>3 Months</v>
      </c>
      <c r="B848" s="2">
        <f t="shared" ca="1" si="309"/>
        <v>156</v>
      </c>
      <c r="C848" s="6">
        <f t="shared" ca="1" si="310"/>
        <v>45569</v>
      </c>
      <c r="D848" s="6">
        <v>45413</v>
      </c>
      <c r="E848" s="2" t="s">
        <v>78</v>
      </c>
      <c r="F848" s="2" t="s">
        <v>52</v>
      </c>
      <c r="G848" s="3">
        <v>1991</v>
      </c>
      <c r="H848" s="3">
        <v>243.93999999999997</v>
      </c>
      <c r="I848" s="2">
        <v>193</v>
      </c>
      <c r="J848" s="11">
        <f t="shared" si="311"/>
        <v>0.79117815856358131</v>
      </c>
      <c r="K848" s="9">
        <v>9147.7499999999982</v>
      </c>
      <c r="L848" s="9">
        <v>4265.84</v>
      </c>
      <c r="M848" s="11">
        <f t="shared" si="312"/>
        <v>0.46632669235604396</v>
      </c>
      <c r="N848" s="10">
        <v>499.4</v>
      </c>
      <c r="O848" s="2">
        <v>330</v>
      </c>
      <c r="P848" s="10">
        <f t="shared" si="313"/>
        <v>0.3864637565078094</v>
      </c>
      <c r="Q848" s="9">
        <f t="shared" si="314"/>
        <v>8.5419303163796556</v>
      </c>
      <c r="R848" s="9">
        <f t="shared" si="315"/>
        <v>22.10279792746114</v>
      </c>
      <c r="S848" s="11">
        <f t="shared" si="316"/>
        <v>0.58484848484848484</v>
      </c>
      <c r="T848" s="11">
        <f t="shared" si="317"/>
        <v>9.6936212958312409E-2</v>
      </c>
      <c r="U848" s="12">
        <v>0.65600000000000003</v>
      </c>
    </row>
    <row r="849" spans="1:21" outlineLevel="2" x14ac:dyDescent="0.25">
      <c r="A849" s="2" t="str">
        <f ca="1">LOOKUP(B849,'Time Frame'!$E$4:$E$9,'Time Frame'!$D$4:$D$9)</f>
        <v>3 Months</v>
      </c>
      <c r="B849" s="2">
        <f t="shared" ca="1" si="309"/>
        <v>156</v>
      </c>
      <c r="C849" s="6">
        <f t="shared" ca="1" si="310"/>
        <v>45569</v>
      </c>
      <c r="D849" s="6">
        <v>45413</v>
      </c>
      <c r="E849" s="2" t="s">
        <v>78</v>
      </c>
      <c r="F849" s="2" t="s">
        <v>52</v>
      </c>
      <c r="G849" s="3">
        <v>2327.0833333333335</v>
      </c>
      <c r="H849" s="3">
        <v>279.25</v>
      </c>
      <c r="I849" s="2">
        <v>214</v>
      </c>
      <c r="J849" s="11">
        <f t="shared" si="311"/>
        <v>0.76633840644583706</v>
      </c>
      <c r="K849" s="9">
        <v>10471.875</v>
      </c>
      <c r="L849" s="9">
        <v>5594.92</v>
      </c>
      <c r="M849" s="11">
        <f t="shared" si="312"/>
        <v>0.53428063264697101</v>
      </c>
      <c r="N849" s="10">
        <v>479.6</v>
      </c>
      <c r="O849" s="2">
        <v>377</v>
      </c>
      <c r="P849" s="10">
        <f t="shared" si="313"/>
        <v>0.44620517097581314</v>
      </c>
      <c r="Q849" s="9">
        <f t="shared" si="314"/>
        <v>11.665804837364471</v>
      </c>
      <c r="R849" s="9">
        <f t="shared" si="315"/>
        <v>26.14448598130841</v>
      </c>
      <c r="S849" s="11">
        <f t="shared" si="316"/>
        <v>0.56763925729442966</v>
      </c>
      <c r="T849" s="11">
        <f t="shared" si="317"/>
        <v>9.1960608773500443E-2</v>
      </c>
      <c r="U849" s="12">
        <v>0.61799999999999999</v>
      </c>
    </row>
    <row r="850" spans="1:21" outlineLevel="2" x14ac:dyDescent="0.25">
      <c r="A850" s="2" t="str">
        <f ca="1">LOOKUP(B850,'Time Frame'!$E$4:$E$9,'Time Frame'!$D$4:$D$9)</f>
        <v>3 Months</v>
      </c>
      <c r="B850" s="2">
        <f t="shared" ca="1" si="309"/>
        <v>156</v>
      </c>
      <c r="C850" s="6">
        <f t="shared" ca="1" si="310"/>
        <v>45569</v>
      </c>
      <c r="D850" s="6">
        <v>45413</v>
      </c>
      <c r="E850" s="2" t="s">
        <v>78</v>
      </c>
      <c r="F850" s="2" t="s">
        <v>52</v>
      </c>
      <c r="G850" s="3">
        <v>3182</v>
      </c>
      <c r="H850" s="3">
        <v>347.84000000000003</v>
      </c>
      <c r="I850" s="2">
        <v>390</v>
      </c>
      <c r="J850" s="11">
        <f t="shared" si="311"/>
        <v>1.1212051517939281</v>
      </c>
      <c r="K850" s="9">
        <v>13044.000000000002</v>
      </c>
      <c r="L850" s="9">
        <v>14125.91</v>
      </c>
      <c r="M850" s="11">
        <f t="shared" si="312"/>
        <v>1.0829431156087088</v>
      </c>
      <c r="N850" s="10">
        <v>561.35</v>
      </c>
      <c r="O850" s="2">
        <v>535</v>
      </c>
      <c r="P850" s="10">
        <f t="shared" si="313"/>
        <v>0.69475371871381486</v>
      </c>
      <c r="Q850" s="9">
        <f t="shared" si="314"/>
        <v>25.164175647991449</v>
      </c>
      <c r="R850" s="9">
        <f t="shared" si="315"/>
        <v>36.220282051282048</v>
      </c>
      <c r="S850" s="11">
        <f t="shared" si="316"/>
        <v>0.7289719626168224</v>
      </c>
      <c r="T850" s="11">
        <f t="shared" si="317"/>
        <v>0.12256442489000628</v>
      </c>
      <c r="U850" s="12">
        <v>0.59099999999999997</v>
      </c>
    </row>
    <row r="851" spans="1:21" outlineLevel="2" x14ac:dyDescent="0.25">
      <c r="A851" s="2" t="str">
        <f ca="1">LOOKUP(B851,'Time Frame'!$E$4:$E$9,'Time Frame'!$D$4:$D$9)</f>
        <v>3 Months</v>
      </c>
      <c r="B851" s="2">
        <f t="shared" ca="1" si="309"/>
        <v>156</v>
      </c>
      <c r="C851" s="6">
        <f t="shared" ca="1" si="310"/>
        <v>45569</v>
      </c>
      <c r="D851" s="6">
        <v>45413</v>
      </c>
      <c r="E851" s="5" t="s">
        <v>78</v>
      </c>
      <c r="F851" s="2" t="s">
        <v>52</v>
      </c>
      <c r="G851" s="3">
        <v>971</v>
      </c>
      <c r="H851" s="3">
        <v>107.85</v>
      </c>
      <c r="I851" s="2">
        <v>73</v>
      </c>
      <c r="J851" s="11">
        <f t="shared" si="311"/>
        <v>0.67686601761706078</v>
      </c>
      <c r="K851" s="9">
        <v>4044.375</v>
      </c>
      <c r="L851" s="9">
        <v>2021.18</v>
      </c>
      <c r="M851" s="11">
        <f t="shared" si="312"/>
        <v>0.49975088857981764</v>
      </c>
      <c r="N851" s="10">
        <v>291.10000000000002</v>
      </c>
      <c r="O851" s="2">
        <v>89</v>
      </c>
      <c r="P851" s="10">
        <f t="shared" si="313"/>
        <v>0.25077293026451392</v>
      </c>
      <c r="Q851" s="9">
        <f t="shared" si="314"/>
        <v>6.9432497423565778</v>
      </c>
      <c r="R851" s="9">
        <f t="shared" si="315"/>
        <v>27.687397260273972</v>
      </c>
      <c r="S851" s="11">
        <f t="shared" si="316"/>
        <v>0.8202247191011236</v>
      </c>
      <c r="T851" s="11">
        <f t="shared" si="317"/>
        <v>7.5180226570545836E-2</v>
      </c>
      <c r="U851" s="12">
        <v>0.8</v>
      </c>
    </row>
    <row r="852" spans="1:21" outlineLevel="2" x14ac:dyDescent="0.25">
      <c r="A852" s="2" t="str">
        <f ca="1">LOOKUP(B852,'Time Frame'!$E$4:$E$9,'Time Frame'!$D$4:$D$9)</f>
        <v>3 Months</v>
      </c>
      <c r="B852" s="2">
        <f t="shared" ca="1" si="309"/>
        <v>156</v>
      </c>
      <c r="C852" s="6">
        <f t="shared" ca="1" si="310"/>
        <v>45569</v>
      </c>
      <c r="D852" s="6">
        <v>45413</v>
      </c>
      <c r="E852" s="2" t="s">
        <v>78</v>
      </c>
      <c r="F852" s="2" t="s">
        <v>52</v>
      </c>
      <c r="G852" s="3">
        <v>987</v>
      </c>
      <c r="H852" s="3">
        <v>133.66</v>
      </c>
      <c r="I852" s="2">
        <v>107</v>
      </c>
      <c r="J852" s="11">
        <f t="shared" si="311"/>
        <v>0.80053868023342811</v>
      </c>
      <c r="K852" s="9">
        <v>5012.25</v>
      </c>
      <c r="L852" s="9">
        <v>4141.74</v>
      </c>
      <c r="M852" s="11">
        <f t="shared" si="312"/>
        <v>0.82632350740685312</v>
      </c>
      <c r="N852" s="10">
        <v>311.08</v>
      </c>
      <c r="O852" s="2">
        <v>123</v>
      </c>
      <c r="P852" s="10">
        <f t="shared" si="313"/>
        <v>0.34396296772534396</v>
      </c>
      <c r="Q852" s="9">
        <f t="shared" si="314"/>
        <v>13.314067120997814</v>
      </c>
      <c r="R852" s="9">
        <f t="shared" si="315"/>
        <v>38.707850467289717</v>
      </c>
      <c r="S852" s="11">
        <f t="shared" si="316"/>
        <v>0.86991869918699183</v>
      </c>
      <c r="T852" s="11">
        <f t="shared" si="317"/>
        <v>0.10840932117527863</v>
      </c>
      <c r="U852" s="12">
        <v>0.58399999999999996</v>
      </c>
    </row>
    <row r="853" spans="1:21" outlineLevel="2" x14ac:dyDescent="0.25">
      <c r="A853" s="2" t="str">
        <f ca="1">LOOKUP(B853,'Time Frame'!$E$4:$E$9,'Time Frame'!$D$4:$D$9)</f>
        <v>3 Months</v>
      </c>
      <c r="B853" s="2">
        <f t="shared" ca="1" si="309"/>
        <v>156</v>
      </c>
      <c r="C853" s="6">
        <f t="shared" ca="1" si="310"/>
        <v>45569</v>
      </c>
      <c r="D853" s="6">
        <v>45413</v>
      </c>
      <c r="E853" s="2" t="s">
        <v>78</v>
      </c>
      <c r="F853" s="2" t="s">
        <v>52</v>
      </c>
      <c r="G853" s="3">
        <v>1772</v>
      </c>
      <c r="H853" s="3">
        <v>178.68</v>
      </c>
      <c r="I853" s="2">
        <v>169</v>
      </c>
      <c r="J853" s="11">
        <f t="shared" si="311"/>
        <v>0.94582493843742999</v>
      </c>
      <c r="K853" s="9">
        <v>6700.5</v>
      </c>
      <c r="L853" s="9">
        <v>5802.6</v>
      </c>
      <c r="M853" s="11">
        <f t="shared" si="312"/>
        <v>0.86599507499440342</v>
      </c>
      <c r="N853" s="10">
        <v>375.67</v>
      </c>
      <c r="O853" s="2">
        <v>259</v>
      </c>
      <c r="P853" s="10">
        <f t="shared" si="313"/>
        <v>0.449862911597945</v>
      </c>
      <c r="Q853" s="9">
        <f t="shared" si="314"/>
        <v>15.44600314105465</v>
      </c>
      <c r="R853" s="9">
        <f t="shared" si="315"/>
        <v>34.334911242603553</v>
      </c>
      <c r="S853" s="11">
        <f t="shared" si="316"/>
        <v>0.65250965250965254</v>
      </c>
      <c r="T853" s="11">
        <f t="shared" si="317"/>
        <v>9.5372460496613992E-2</v>
      </c>
      <c r="U853" s="12">
        <v>0.68300000000000005</v>
      </c>
    </row>
    <row r="854" spans="1:21" outlineLevel="1" x14ac:dyDescent="0.25">
      <c r="A854" s="2" t="str">
        <f ca="1">LOOKUP(B854,'Time Frame'!$E$4:$E$9,'Time Frame'!$D$4:$D$9)</f>
        <v>3 Months</v>
      </c>
      <c r="B854" s="2">
        <f t="shared" ca="1" si="309"/>
        <v>156</v>
      </c>
      <c r="C854" s="6">
        <f t="shared" ca="1" si="310"/>
        <v>45569</v>
      </c>
      <c r="D854" s="6">
        <v>45413</v>
      </c>
      <c r="E854" s="2" t="s">
        <v>78</v>
      </c>
      <c r="F854" s="13" t="s">
        <v>52</v>
      </c>
      <c r="G854" s="3">
        <f t="shared" ref="G854:I854" si="318">SUM(G815:G853)</f>
        <v>73731.083333333328</v>
      </c>
      <c r="H854" s="3">
        <f t="shared" si="318"/>
        <v>8638.8050000000003</v>
      </c>
      <c r="I854" s="3">
        <f t="shared" si="318"/>
        <v>8304</v>
      </c>
      <c r="J854" s="11">
        <f t="shared" si="311"/>
        <v>0.96124406095518999</v>
      </c>
      <c r="K854" s="9">
        <f t="shared" ref="K854:L854" si="319">SUM(K815:K853)</f>
        <v>323955.1875</v>
      </c>
      <c r="L854" s="9">
        <f t="shared" si="319"/>
        <v>293008.19999999995</v>
      </c>
      <c r="M854" s="11">
        <f t="shared" si="312"/>
        <v>0.90447139390228148</v>
      </c>
      <c r="N854" s="10">
        <f t="shared" ref="N854:O854" si="320">SUM(N815:N853)</f>
        <v>17135.579999999998</v>
      </c>
      <c r="O854" s="10">
        <f t="shared" si="320"/>
        <v>10412</v>
      </c>
      <c r="P854" s="10">
        <f t="shared" si="313"/>
        <v>0.48460571512607109</v>
      </c>
      <c r="Q854" s="9">
        <f t="shared" si="314"/>
        <v>17.09940369686932</v>
      </c>
      <c r="R854" s="9">
        <f t="shared" si="315"/>
        <v>35.285187861271673</v>
      </c>
      <c r="S854" s="11">
        <f t="shared" si="316"/>
        <v>0.79754129850172872</v>
      </c>
      <c r="T854" s="11">
        <f t="shared" si="317"/>
        <v>0.11262549829165222</v>
      </c>
      <c r="U854" s="12">
        <v>0.58815384615384614</v>
      </c>
    </row>
    <row r="855" spans="1:21" outlineLevel="2" x14ac:dyDescent="0.25">
      <c r="A855" s="2" t="str">
        <f ca="1">LOOKUP(B855,'Time Frame'!$E$4:$E$9,'Time Frame'!$D$4:$D$9)</f>
        <v>3 Months</v>
      </c>
      <c r="B855" s="2">
        <f t="shared" ca="1" si="309"/>
        <v>156</v>
      </c>
      <c r="C855" s="6">
        <f t="shared" ca="1" si="310"/>
        <v>45569</v>
      </c>
      <c r="D855" s="6">
        <v>45413</v>
      </c>
      <c r="E855" s="2" t="s">
        <v>116</v>
      </c>
      <c r="F855" s="2" t="s">
        <v>35</v>
      </c>
      <c r="G855" s="3">
        <v>1110</v>
      </c>
      <c r="H855" s="3">
        <v>144.00000000000003</v>
      </c>
      <c r="I855" s="2">
        <v>139</v>
      </c>
      <c r="J855" s="11">
        <f t="shared" si="311"/>
        <v>0.96527777777777757</v>
      </c>
      <c r="K855" s="9">
        <v>5760.0000000000009</v>
      </c>
      <c r="L855" s="9">
        <v>6777.5</v>
      </c>
      <c r="M855" s="11">
        <f t="shared" si="312"/>
        <v>1.1766493055555554</v>
      </c>
      <c r="N855" s="10">
        <v>303.48</v>
      </c>
      <c r="O855" s="2">
        <v>115</v>
      </c>
      <c r="P855" s="10">
        <f t="shared" si="313"/>
        <v>0.45802029787794912</v>
      </c>
      <c r="Q855" s="9">
        <f t="shared" si="314"/>
        <v>22.332608409120862</v>
      </c>
      <c r="R855" s="9">
        <f t="shared" si="315"/>
        <v>48.758992805755398</v>
      </c>
      <c r="S855" s="11">
        <f t="shared" si="316"/>
        <v>1.2086956521739129</v>
      </c>
      <c r="T855" s="11">
        <f t="shared" si="317"/>
        <v>0.12522522522522522</v>
      </c>
      <c r="U855" s="12">
        <v>0.60699999999999998</v>
      </c>
    </row>
    <row r="856" spans="1:21" outlineLevel="2" x14ac:dyDescent="0.25">
      <c r="A856" s="2" t="str">
        <f ca="1">LOOKUP(B856,'Time Frame'!$E$4:$E$9,'Time Frame'!$D$4:$D$9)</f>
        <v>3 Months</v>
      </c>
      <c r="B856" s="2">
        <f t="shared" ca="1" si="309"/>
        <v>156</v>
      </c>
      <c r="C856" s="6">
        <f t="shared" ca="1" si="310"/>
        <v>45569</v>
      </c>
      <c r="D856" s="6">
        <v>45413</v>
      </c>
      <c r="E856" s="2" t="s">
        <v>116</v>
      </c>
      <c r="F856" s="2" t="s">
        <v>35</v>
      </c>
      <c r="G856" s="3">
        <v>2059</v>
      </c>
      <c r="H856" s="3">
        <v>216.56249999999997</v>
      </c>
      <c r="I856" s="2">
        <v>138</v>
      </c>
      <c r="J856" s="11">
        <f t="shared" si="311"/>
        <v>0.63722943722943737</v>
      </c>
      <c r="K856" s="9">
        <v>8662.4999999999982</v>
      </c>
      <c r="L856" s="9">
        <v>4728.62</v>
      </c>
      <c r="M856" s="11">
        <f t="shared" si="312"/>
        <v>0.54587243867243873</v>
      </c>
      <c r="N856" s="10">
        <v>306.72000000000003</v>
      </c>
      <c r="O856" s="2">
        <v>142</v>
      </c>
      <c r="P856" s="10">
        <f t="shared" si="313"/>
        <v>0.44992175273865409</v>
      </c>
      <c r="Q856" s="9">
        <f t="shared" si="314"/>
        <v>15.416731872717786</v>
      </c>
      <c r="R856" s="9">
        <f t="shared" si="315"/>
        <v>34.26536231884058</v>
      </c>
      <c r="S856" s="11">
        <f t="shared" si="316"/>
        <v>0.971830985915493</v>
      </c>
      <c r="T856" s="11">
        <f t="shared" si="317"/>
        <v>6.7022826614861586E-2</v>
      </c>
      <c r="U856" s="12">
        <v>0.57799999999999996</v>
      </c>
    </row>
    <row r="857" spans="1:21" outlineLevel="2" x14ac:dyDescent="0.25">
      <c r="A857" s="2" t="str">
        <f ca="1">LOOKUP(B857,'Time Frame'!$E$4:$E$9,'Time Frame'!$D$4:$D$9)</f>
        <v>3 Months</v>
      </c>
      <c r="B857" s="2">
        <f t="shared" ca="1" si="309"/>
        <v>156</v>
      </c>
      <c r="C857" s="6">
        <f t="shared" ca="1" si="310"/>
        <v>45569</v>
      </c>
      <c r="D857" s="6">
        <v>45413</v>
      </c>
      <c r="E857" s="2" t="s">
        <v>116</v>
      </c>
      <c r="F857" s="2" t="s">
        <v>35</v>
      </c>
      <c r="G857" s="3">
        <v>1713</v>
      </c>
      <c r="H857" s="3">
        <v>160.36250000000001</v>
      </c>
      <c r="I857" s="2">
        <v>159</v>
      </c>
      <c r="J857" s="11">
        <f t="shared" si="311"/>
        <v>0.99150362460051444</v>
      </c>
      <c r="K857" s="9">
        <v>6414.5</v>
      </c>
      <c r="L857" s="9">
        <v>7200</v>
      </c>
      <c r="M857" s="11">
        <f t="shared" si="312"/>
        <v>1.1224569335100163</v>
      </c>
      <c r="N857" s="10">
        <v>305.33</v>
      </c>
      <c r="O857" s="2">
        <v>118</v>
      </c>
      <c r="P857" s="10">
        <f t="shared" si="313"/>
        <v>0.52074804310090728</v>
      </c>
      <c r="Q857" s="9">
        <f t="shared" si="314"/>
        <v>23.581043461173159</v>
      </c>
      <c r="R857" s="9">
        <f t="shared" si="315"/>
        <v>45.283018867924525</v>
      </c>
      <c r="S857" s="11">
        <f t="shared" si="316"/>
        <v>1.347457627118644</v>
      </c>
      <c r="T857" s="11">
        <f t="shared" si="317"/>
        <v>9.2819614711033269E-2</v>
      </c>
      <c r="U857" s="12">
        <v>0.67100000000000004</v>
      </c>
    </row>
    <row r="858" spans="1:21" outlineLevel="2" x14ac:dyDescent="0.25">
      <c r="A858" s="2" t="str">
        <f ca="1">LOOKUP(B858,'Time Frame'!$E$4:$E$9,'Time Frame'!$D$4:$D$9)</f>
        <v>3 Months</v>
      </c>
      <c r="B858" s="2">
        <f t="shared" ca="1" si="309"/>
        <v>156</v>
      </c>
      <c r="C858" s="6">
        <f t="shared" ca="1" si="310"/>
        <v>45569</v>
      </c>
      <c r="D858" s="6">
        <v>45413</v>
      </c>
      <c r="E858" s="2" t="s">
        <v>116</v>
      </c>
      <c r="F858" s="2" t="s">
        <v>35</v>
      </c>
      <c r="G858" s="3">
        <v>1994</v>
      </c>
      <c r="H858" s="3">
        <v>248.66249999999997</v>
      </c>
      <c r="I858" s="2">
        <v>151</v>
      </c>
      <c r="J858" s="11">
        <f t="shared" si="311"/>
        <v>0.60724878097823365</v>
      </c>
      <c r="K858" s="9">
        <v>9946.4999999999982</v>
      </c>
      <c r="L858" s="9">
        <v>8184.27</v>
      </c>
      <c r="M858" s="11">
        <f t="shared" si="312"/>
        <v>0.82282913587694184</v>
      </c>
      <c r="N858" s="10">
        <v>454.13</v>
      </c>
      <c r="O858" s="2">
        <v>155</v>
      </c>
      <c r="P858" s="10">
        <f t="shared" si="313"/>
        <v>0.33250390857243523</v>
      </c>
      <c r="Q858" s="9">
        <f t="shared" si="314"/>
        <v>18.021865985510757</v>
      </c>
      <c r="R858" s="9">
        <f t="shared" si="315"/>
        <v>54.200463576158946</v>
      </c>
      <c r="S858" s="11">
        <f t="shared" si="316"/>
        <v>0.97419354838709682</v>
      </c>
      <c r="T858" s="11">
        <f t="shared" si="317"/>
        <v>7.5727181544633898E-2</v>
      </c>
      <c r="U858" s="12">
        <v>0.51700000000000002</v>
      </c>
    </row>
    <row r="859" spans="1:21" outlineLevel="2" x14ac:dyDescent="0.25">
      <c r="A859" s="2" t="str">
        <f ca="1">LOOKUP(B859,'Time Frame'!$E$4:$E$9,'Time Frame'!$D$4:$D$9)</f>
        <v>3 Months</v>
      </c>
      <c r="B859" s="2">
        <f t="shared" ca="1" si="309"/>
        <v>156</v>
      </c>
      <c r="C859" s="6">
        <f t="shared" ca="1" si="310"/>
        <v>45569</v>
      </c>
      <c r="D859" s="6">
        <v>45413</v>
      </c>
      <c r="E859" s="5" t="s">
        <v>116</v>
      </c>
      <c r="F859" s="2" t="s">
        <v>35</v>
      </c>
      <c r="G859" s="3">
        <v>712</v>
      </c>
      <c r="H859" s="3">
        <v>86.5</v>
      </c>
      <c r="I859" s="2">
        <v>115</v>
      </c>
      <c r="J859" s="11">
        <f t="shared" si="311"/>
        <v>1.3294797687861271</v>
      </c>
      <c r="K859" s="9">
        <v>3460</v>
      </c>
      <c r="L859" s="9">
        <v>4465.34</v>
      </c>
      <c r="M859" s="11">
        <f t="shared" si="312"/>
        <v>1.2905606936416185</v>
      </c>
      <c r="N859" s="10">
        <v>300.75</v>
      </c>
      <c r="O859" s="2">
        <v>90</v>
      </c>
      <c r="P859" s="10">
        <f t="shared" si="313"/>
        <v>0.38237738985868663</v>
      </c>
      <c r="Q859" s="9">
        <f t="shared" si="314"/>
        <v>14.847348295926849</v>
      </c>
      <c r="R859" s="9">
        <f t="shared" si="315"/>
        <v>38.829043478260871</v>
      </c>
      <c r="S859" s="11">
        <f t="shared" si="316"/>
        <v>1.2777777777777777</v>
      </c>
      <c r="T859" s="11">
        <f t="shared" si="317"/>
        <v>0.16151685393258428</v>
      </c>
      <c r="U859" s="12">
        <v>0.59099999999999997</v>
      </c>
    </row>
    <row r="860" spans="1:21" outlineLevel="2" x14ac:dyDescent="0.25">
      <c r="A860" s="2" t="str">
        <f ca="1">LOOKUP(B860,'Time Frame'!$E$4:$E$9,'Time Frame'!$D$4:$D$9)</f>
        <v>3 Months</v>
      </c>
      <c r="B860" s="2">
        <f t="shared" ca="1" si="309"/>
        <v>156</v>
      </c>
      <c r="C860" s="6">
        <f t="shared" ca="1" si="310"/>
        <v>45569</v>
      </c>
      <c r="D860" s="6">
        <v>45413</v>
      </c>
      <c r="E860" s="2" t="s">
        <v>116</v>
      </c>
      <c r="F860" s="2" t="s">
        <v>35</v>
      </c>
      <c r="G860" s="3">
        <v>1595</v>
      </c>
      <c r="H860" s="3">
        <v>180.97916666666666</v>
      </c>
      <c r="I860" s="2">
        <v>253</v>
      </c>
      <c r="J860" s="11">
        <f t="shared" si="311"/>
        <v>1.3979509612064005</v>
      </c>
      <c r="K860" s="9">
        <v>7239.1666666666661</v>
      </c>
      <c r="L860" s="9">
        <v>7864.99</v>
      </c>
      <c r="M860" s="11">
        <f t="shared" si="312"/>
        <v>1.0864496373892023</v>
      </c>
      <c r="N860" s="10">
        <v>612.33000000000004</v>
      </c>
      <c r="O860" s="2">
        <v>383</v>
      </c>
      <c r="P860" s="10">
        <f t="shared" si="313"/>
        <v>0.4131759018829716</v>
      </c>
      <c r="Q860" s="9">
        <f t="shared" si="314"/>
        <v>12.844364966602974</v>
      </c>
      <c r="R860" s="9">
        <f t="shared" si="315"/>
        <v>31.086916996047432</v>
      </c>
      <c r="S860" s="11">
        <f t="shared" si="316"/>
        <v>0.66057441253263705</v>
      </c>
      <c r="T860" s="11">
        <f t="shared" si="317"/>
        <v>0.15862068965517243</v>
      </c>
      <c r="U860" s="12">
        <v>0.51900000000000002</v>
      </c>
    </row>
    <row r="861" spans="1:21" outlineLevel="2" x14ac:dyDescent="0.25">
      <c r="A861" s="2" t="str">
        <f ca="1">LOOKUP(B861,'Time Frame'!$E$4:$E$9,'Time Frame'!$D$4:$D$9)</f>
        <v>3 Months</v>
      </c>
      <c r="B861" s="2">
        <f t="shared" ca="1" si="309"/>
        <v>156</v>
      </c>
      <c r="C861" s="6">
        <f t="shared" ca="1" si="310"/>
        <v>45569</v>
      </c>
      <c r="D861" s="6">
        <v>45413</v>
      </c>
      <c r="E861" s="2" t="s">
        <v>116</v>
      </c>
      <c r="F861" s="2" t="s">
        <v>35</v>
      </c>
      <c r="G861" s="3">
        <v>1021</v>
      </c>
      <c r="H861" s="3">
        <v>113.42500000000001</v>
      </c>
      <c r="I861" s="2">
        <v>168</v>
      </c>
      <c r="J861" s="11">
        <f t="shared" si="311"/>
        <v>1.4811549482036586</v>
      </c>
      <c r="K861" s="9">
        <v>4537</v>
      </c>
      <c r="L861" s="9">
        <v>6129.16</v>
      </c>
      <c r="M861" s="11">
        <f t="shared" si="312"/>
        <v>1.3509279259422526</v>
      </c>
      <c r="N861" s="10">
        <v>353.6</v>
      </c>
      <c r="O861" s="2">
        <v>190</v>
      </c>
      <c r="P861" s="10">
        <f t="shared" si="313"/>
        <v>0.47511312217194568</v>
      </c>
      <c r="Q861" s="9">
        <f t="shared" si="314"/>
        <v>17.333597285067871</v>
      </c>
      <c r="R861" s="9">
        <f t="shared" si="315"/>
        <v>36.483095238095238</v>
      </c>
      <c r="S861" s="11">
        <f t="shared" si="316"/>
        <v>0.88421052631578945</v>
      </c>
      <c r="T861" s="11">
        <f t="shared" si="317"/>
        <v>0.16454456415279137</v>
      </c>
      <c r="U861" s="12">
        <v>0.56399999999999995</v>
      </c>
    </row>
    <row r="862" spans="1:21" outlineLevel="2" x14ac:dyDescent="0.25">
      <c r="A862" s="2" t="str">
        <f ca="1">LOOKUP(B862,'Time Frame'!$E$4:$E$9,'Time Frame'!$D$4:$D$9)</f>
        <v>3 Months</v>
      </c>
      <c r="B862" s="2">
        <f t="shared" ca="1" si="309"/>
        <v>156</v>
      </c>
      <c r="C862" s="6">
        <f t="shared" ca="1" si="310"/>
        <v>45569</v>
      </c>
      <c r="D862" s="6">
        <v>45413</v>
      </c>
      <c r="E862" s="2" t="s">
        <v>116</v>
      </c>
      <c r="F862" s="2" t="s">
        <v>35</v>
      </c>
      <c r="G862" s="3">
        <v>1342</v>
      </c>
      <c r="H862" s="3">
        <v>186.50000000000003</v>
      </c>
      <c r="I862" s="2">
        <v>238</v>
      </c>
      <c r="J862" s="11">
        <f t="shared" si="311"/>
        <v>1.2761394101876673</v>
      </c>
      <c r="K862" s="9">
        <v>7460.0000000000009</v>
      </c>
      <c r="L862" s="9">
        <v>7446.21</v>
      </c>
      <c r="M862" s="11">
        <f t="shared" si="312"/>
        <v>0.99815147453083097</v>
      </c>
      <c r="N862" s="10">
        <v>382.77</v>
      </c>
      <c r="O862" s="2">
        <v>325</v>
      </c>
      <c r="P862" s="10">
        <f t="shared" si="313"/>
        <v>0.62178331635185624</v>
      </c>
      <c r="Q862" s="9">
        <f t="shared" si="314"/>
        <v>19.453483815346033</v>
      </c>
      <c r="R862" s="9">
        <f t="shared" si="315"/>
        <v>31.286596638655464</v>
      </c>
      <c r="S862" s="11">
        <f t="shared" si="316"/>
        <v>0.73230769230769233</v>
      </c>
      <c r="T862" s="11">
        <f t="shared" si="317"/>
        <v>0.17734724292101342</v>
      </c>
      <c r="U862" s="12">
        <v>0.62</v>
      </c>
    </row>
    <row r="863" spans="1:21" outlineLevel="2" x14ac:dyDescent="0.25">
      <c r="A863" s="2" t="str">
        <f ca="1">LOOKUP(B863,'Time Frame'!$E$4:$E$9,'Time Frame'!$D$4:$D$9)</f>
        <v>3 Months</v>
      </c>
      <c r="B863" s="2">
        <f t="shared" ca="1" si="309"/>
        <v>156</v>
      </c>
      <c r="C863" s="6">
        <f t="shared" ca="1" si="310"/>
        <v>45569</v>
      </c>
      <c r="D863" s="6">
        <v>45413</v>
      </c>
      <c r="E863" s="2" t="s">
        <v>116</v>
      </c>
      <c r="F863" s="2" t="s">
        <v>35</v>
      </c>
      <c r="G863" s="3">
        <v>1096</v>
      </c>
      <c r="H863" s="3">
        <v>171.72499999999999</v>
      </c>
      <c r="I863" s="2">
        <v>159</v>
      </c>
      <c r="J863" s="11">
        <f t="shared" si="311"/>
        <v>0.92589896637065083</v>
      </c>
      <c r="K863" s="9">
        <v>6869</v>
      </c>
      <c r="L863" s="9">
        <v>4774.05</v>
      </c>
      <c r="M863" s="11">
        <f t="shared" si="312"/>
        <v>0.69501383025185615</v>
      </c>
      <c r="N863" s="10">
        <v>351.38</v>
      </c>
      <c r="O863" s="2">
        <v>217</v>
      </c>
      <c r="P863" s="10">
        <f t="shared" si="313"/>
        <v>0.45250156525698676</v>
      </c>
      <c r="Q863" s="9">
        <f t="shared" si="314"/>
        <v>13.586572940975582</v>
      </c>
      <c r="R863" s="9">
        <f t="shared" si="315"/>
        <v>30.025471698113208</v>
      </c>
      <c r="S863" s="11">
        <f t="shared" si="316"/>
        <v>0.73271889400921664</v>
      </c>
      <c r="T863" s="11">
        <f t="shared" si="317"/>
        <v>0.14507299270072993</v>
      </c>
      <c r="U863" s="12">
        <v>0.64</v>
      </c>
    </row>
    <row r="864" spans="1:21" outlineLevel="1" x14ac:dyDescent="0.25">
      <c r="A864" s="2" t="str">
        <f ca="1">LOOKUP(B864,'Time Frame'!$E$4:$E$9,'Time Frame'!$D$4:$D$9)</f>
        <v>3 Months</v>
      </c>
      <c r="B864" s="2">
        <f t="shared" ca="1" si="309"/>
        <v>156</v>
      </c>
      <c r="C864" s="6">
        <f t="shared" ca="1" si="310"/>
        <v>45569</v>
      </c>
      <c r="D864" s="6">
        <v>45413</v>
      </c>
      <c r="E864" s="2" t="s">
        <v>116</v>
      </c>
      <c r="F864" s="13" t="s">
        <v>35</v>
      </c>
      <c r="G864" s="3">
        <f t="shared" ref="G864:I864" si="321">SUM(G855:G863)</f>
        <v>12642</v>
      </c>
      <c r="H864" s="3">
        <f t="shared" si="321"/>
        <v>1508.7166666666665</v>
      </c>
      <c r="I864" s="3">
        <f t="shared" si="321"/>
        <v>1520</v>
      </c>
      <c r="J864" s="11">
        <f t="shared" si="311"/>
        <v>1.0074787623035031</v>
      </c>
      <c r="K864" s="9">
        <f t="shared" ref="K864:L864" si="322">SUM(K855:K863)</f>
        <v>60348.666666666664</v>
      </c>
      <c r="L864" s="9">
        <f t="shared" si="322"/>
        <v>57570.140000000007</v>
      </c>
      <c r="M864" s="11">
        <f t="shared" si="312"/>
        <v>0.9539587729085427</v>
      </c>
      <c r="N864" s="10">
        <f t="shared" ref="N864:O864" si="323">SUM(N855:N863)</f>
        <v>3370.49</v>
      </c>
      <c r="O864" s="10">
        <f t="shared" si="323"/>
        <v>1735</v>
      </c>
      <c r="P864" s="10">
        <f t="shared" si="313"/>
        <v>0.45097300392524531</v>
      </c>
      <c r="Q864" s="9">
        <f t="shared" si="314"/>
        <v>17.080644060655871</v>
      </c>
      <c r="R864" s="9">
        <f t="shared" si="315"/>
        <v>37.875092105263164</v>
      </c>
      <c r="S864" s="11">
        <f t="shared" si="316"/>
        <v>0.87608069164265134</v>
      </c>
      <c r="T864" s="11">
        <f t="shared" si="317"/>
        <v>0.12023414016769499</v>
      </c>
      <c r="U864" s="12">
        <v>0.58966666666666667</v>
      </c>
    </row>
    <row r="865" spans="1:21" outlineLevel="2" x14ac:dyDescent="0.25">
      <c r="A865" s="2" t="str">
        <f ca="1">LOOKUP(B865,'Time Frame'!$E$4:$E$9,'Time Frame'!$D$4:$D$9)</f>
        <v>3 Months</v>
      </c>
      <c r="B865" s="2">
        <f t="shared" ca="1" si="309"/>
        <v>156</v>
      </c>
      <c r="C865" s="6">
        <f t="shared" ca="1" si="310"/>
        <v>45569</v>
      </c>
      <c r="D865" s="6">
        <v>45413</v>
      </c>
      <c r="E865" s="5" t="s">
        <v>165</v>
      </c>
      <c r="F865" s="2" t="s">
        <v>35</v>
      </c>
      <c r="G865" s="3">
        <v>1859</v>
      </c>
      <c r="H865" s="3">
        <v>157.25</v>
      </c>
      <c r="I865" s="2">
        <v>139</v>
      </c>
      <c r="J865" s="11">
        <f t="shared" si="311"/>
        <v>0.88394276629570745</v>
      </c>
      <c r="K865" s="9">
        <v>5503.75</v>
      </c>
      <c r="L865" s="9">
        <v>5805.22</v>
      </c>
      <c r="M865" s="11">
        <f t="shared" si="312"/>
        <v>1.0547753804224393</v>
      </c>
      <c r="N865" s="10">
        <v>421.28</v>
      </c>
      <c r="O865" s="2">
        <v>274</v>
      </c>
      <c r="P865" s="10">
        <f t="shared" si="313"/>
        <v>0.32994682871249525</v>
      </c>
      <c r="Q865" s="9">
        <f t="shared" si="314"/>
        <v>13.779956323585266</v>
      </c>
      <c r="R865" s="9">
        <f t="shared" si="315"/>
        <v>41.764172661870504</v>
      </c>
      <c r="S865" s="11">
        <f t="shared" si="316"/>
        <v>0.50729927007299269</v>
      </c>
      <c r="T865" s="11">
        <f t="shared" si="317"/>
        <v>7.4771382463690153E-2</v>
      </c>
      <c r="U865" s="12">
        <v>0.53200000000000003</v>
      </c>
    </row>
    <row r="866" spans="1:21" outlineLevel="2" x14ac:dyDescent="0.25">
      <c r="A866" s="2" t="str">
        <f ca="1">LOOKUP(B866,'Time Frame'!$E$4:$E$9,'Time Frame'!$D$4:$D$9)</f>
        <v>3 Months</v>
      </c>
      <c r="B866" s="2">
        <f t="shared" ca="1" si="309"/>
        <v>156</v>
      </c>
      <c r="C866" s="6">
        <f t="shared" ca="1" si="310"/>
        <v>45569</v>
      </c>
      <c r="D866" s="6">
        <v>45413</v>
      </c>
      <c r="E866" s="5" t="s">
        <v>165</v>
      </c>
      <c r="F866" s="2" t="s">
        <v>35</v>
      </c>
      <c r="G866" s="3">
        <v>2996</v>
      </c>
      <c r="H866" s="3">
        <v>237.35000000000002</v>
      </c>
      <c r="I866" s="2">
        <v>229</v>
      </c>
      <c r="J866" s="11">
        <f t="shared" si="311"/>
        <v>0.96481988624394344</v>
      </c>
      <c r="K866" s="9">
        <v>8307.25</v>
      </c>
      <c r="L866" s="9">
        <v>9368.33</v>
      </c>
      <c r="M866" s="11">
        <f t="shared" si="312"/>
        <v>1.1277293930000902</v>
      </c>
      <c r="N866" s="10">
        <v>697.27</v>
      </c>
      <c r="O866" s="2">
        <v>528</v>
      </c>
      <c r="P866" s="10">
        <f t="shared" si="313"/>
        <v>0.32842370961033746</v>
      </c>
      <c r="Q866" s="9">
        <f t="shared" si="314"/>
        <v>13.435727910278658</v>
      </c>
      <c r="R866" s="9">
        <f t="shared" si="315"/>
        <v>40.909737991266375</v>
      </c>
      <c r="S866" s="11">
        <f t="shared" si="316"/>
        <v>0.43371212121212122</v>
      </c>
      <c r="T866" s="11">
        <f t="shared" si="317"/>
        <v>7.643524699599466E-2</v>
      </c>
      <c r="U866" s="12">
        <v>0.63100000000000001</v>
      </c>
    </row>
    <row r="867" spans="1:21" outlineLevel="2" x14ac:dyDescent="0.25">
      <c r="A867" s="2" t="str">
        <f ca="1">LOOKUP(B867,'Time Frame'!$E$4:$E$9,'Time Frame'!$D$4:$D$9)</f>
        <v>3 Months</v>
      </c>
      <c r="B867" s="2">
        <f t="shared" ca="1" si="309"/>
        <v>156</v>
      </c>
      <c r="C867" s="6">
        <f t="shared" ca="1" si="310"/>
        <v>45569</v>
      </c>
      <c r="D867" s="6">
        <v>45413</v>
      </c>
      <c r="E867" s="5" t="s">
        <v>165</v>
      </c>
      <c r="F867" s="2" t="s">
        <v>35</v>
      </c>
      <c r="G867" s="3">
        <v>1450</v>
      </c>
      <c r="H867" s="3">
        <v>144.99999999999997</v>
      </c>
      <c r="I867" s="2">
        <v>143</v>
      </c>
      <c r="J867" s="11">
        <f t="shared" si="311"/>
        <v>0.98620689655172433</v>
      </c>
      <c r="K867" s="9">
        <v>5074.9999999999991</v>
      </c>
      <c r="L867" s="9">
        <v>3260</v>
      </c>
      <c r="M867" s="11">
        <f t="shared" si="312"/>
        <v>0.64236453201970456</v>
      </c>
      <c r="N867" s="10">
        <v>401.28</v>
      </c>
      <c r="O867" s="2">
        <v>300</v>
      </c>
      <c r="P867" s="10">
        <f t="shared" si="313"/>
        <v>0.35635964912280704</v>
      </c>
      <c r="Q867" s="9">
        <f t="shared" si="314"/>
        <v>8.1240031897926634</v>
      </c>
      <c r="R867" s="9">
        <f t="shared" si="315"/>
        <v>22.797202797202797</v>
      </c>
      <c r="S867" s="11">
        <f t="shared" si="316"/>
        <v>0.47666666666666668</v>
      </c>
      <c r="T867" s="11">
        <f t="shared" si="317"/>
        <v>9.8620689655172414E-2</v>
      </c>
      <c r="U867" s="12">
        <v>0.58599999999999997</v>
      </c>
    </row>
    <row r="868" spans="1:21" outlineLevel="2" x14ac:dyDescent="0.25">
      <c r="A868" s="2" t="str">
        <f ca="1">LOOKUP(B868,'Time Frame'!$E$4:$E$9,'Time Frame'!$D$4:$D$9)</f>
        <v>3 Months</v>
      </c>
      <c r="B868" s="2">
        <f t="shared" ca="1" si="309"/>
        <v>156</v>
      </c>
      <c r="C868" s="6">
        <f t="shared" ca="1" si="310"/>
        <v>45569</v>
      </c>
      <c r="D868" s="6">
        <v>45413</v>
      </c>
      <c r="E868" s="5" t="s">
        <v>165</v>
      </c>
      <c r="F868" s="2" t="s">
        <v>35</v>
      </c>
      <c r="G868" s="3">
        <v>980</v>
      </c>
      <c r="H868" s="3">
        <v>108.575</v>
      </c>
      <c r="I868" s="2">
        <v>83</v>
      </c>
      <c r="J868" s="11">
        <f t="shared" si="311"/>
        <v>0.76444853787704348</v>
      </c>
      <c r="K868" s="9">
        <v>3800.125</v>
      </c>
      <c r="L868" s="9">
        <v>2306.6799999999998</v>
      </c>
      <c r="M868" s="11">
        <f t="shared" si="312"/>
        <v>0.60700108549060883</v>
      </c>
      <c r="N868" s="10">
        <v>297.37</v>
      </c>
      <c r="O868" s="2">
        <v>210</v>
      </c>
      <c r="P868" s="10">
        <f t="shared" si="313"/>
        <v>0.27911356222887312</v>
      </c>
      <c r="Q868" s="9">
        <f t="shared" si="314"/>
        <v>7.7569358038806868</v>
      </c>
      <c r="R868" s="9">
        <f t="shared" si="315"/>
        <v>27.791325301204818</v>
      </c>
      <c r="S868" s="11">
        <f t="shared" si="316"/>
        <v>0.39523809523809522</v>
      </c>
      <c r="T868" s="11">
        <f t="shared" si="317"/>
        <v>8.4693877551020411E-2</v>
      </c>
      <c r="U868" s="12">
        <v>0.55200000000000005</v>
      </c>
    </row>
    <row r="869" spans="1:21" outlineLevel="2" x14ac:dyDescent="0.25">
      <c r="A869" s="2" t="str">
        <f ca="1">LOOKUP(B869,'Time Frame'!$E$4:$E$9,'Time Frame'!$D$4:$D$9)</f>
        <v>3 Months</v>
      </c>
      <c r="B869" s="2">
        <f t="shared" ca="1" si="309"/>
        <v>156</v>
      </c>
      <c r="C869" s="6">
        <f t="shared" ca="1" si="310"/>
        <v>45569</v>
      </c>
      <c r="D869" s="6">
        <v>45413</v>
      </c>
      <c r="E869" s="5" t="s">
        <v>165</v>
      </c>
      <c r="F869" s="2" t="s">
        <v>35</v>
      </c>
      <c r="G869" s="3">
        <v>1417</v>
      </c>
      <c r="H869" s="3">
        <v>164.02499999999998</v>
      </c>
      <c r="I869" s="2">
        <v>126</v>
      </c>
      <c r="J869" s="11">
        <f t="shared" si="311"/>
        <v>0.7681755829903979</v>
      </c>
      <c r="K869" s="9">
        <v>5740.8749999999991</v>
      </c>
      <c r="L869" s="9">
        <v>4657.1499999999996</v>
      </c>
      <c r="M869" s="11">
        <f t="shared" si="312"/>
        <v>0.81122651163803439</v>
      </c>
      <c r="N869" s="10">
        <v>331.83</v>
      </c>
      <c r="O869" s="2">
        <v>258</v>
      </c>
      <c r="P869" s="10">
        <f t="shared" si="313"/>
        <v>0.37971250339029022</v>
      </c>
      <c r="Q869" s="9">
        <f t="shared" si="314"/>
        <v>14.034746707651507</v>
      </c>
      <c r="R869" s="9">
        <f t="shared" si="315"/>
        <v>36.961507936507935</v>
      </c>
      <c r="S869" s="11">
        <f t="shared" si="316"/>
        <v>0.48837209302325579</v>
      </c>
      <c r="T869" s="11">
        <f t="shared" si="317"/>
        <v>8.8920254057868742E-2</v>
      </c>
      <c r="U869" s="12">
        <v>0.68400000000000005</v>
      </c>
    </row>
    <row r="870" spans="1:21" outlineLevel="2" x14ac:dyDescent="0.25">
      <c r="A870" s="2" t="str">
        <f ca="1">LOOKUP(B870,'Time Frame'!$E$4:$E$9,'Time Frame'!$D$4:$D$9)</f>
        <v>3 Months</v>
      </c>
      <c r="B870" s="2">
        <f t="shared" ca="1" si="309"/>
        <v>156</v>
      </c>
      <c r="C870" s="6">
        <f t="shared" ca="1" si="310"/>
        <v>45569</v>
      </c>
      <c r="D870" s="6">
        <v>45413</v>
      </c>
      <c r="E870" s="5" t="s">
        <v>165</v>
      </c>
      <c r="F870" s="2" t="s">
        <v>35</v>
      </c>
      <c r="G870" s="3">
        <v>2708</v>
      </c>
      <c r="H870" s="3">
        <v>271.40000000000003</v>
      </c>
      <c r="I870" s="2">
        <v>207</v>
      </c>
      <c r="J870" s="11">
        <f t="shared" si="311"/>
        <v>0.76271186440677952</v>
      </c>
      <c r="K870" s="9">
        <v>9499.0000000000018</v>
      </c>
      <c r="L870" s="9">
        <v>7817.02</v>
      </c>
      <c r="M870" s="11">
        <f t="shared" si="312"/>
        <v>0.82293083482471829</v>
      </c>
      <c r="N870" s="10">
        <v>584.57000000000005</v>
      </c>
      <c r="O870" s="2">
        <v>380</v>
      </c>
      <c r="P870" s="10">
        <f t="shared" si="313"/>
        <v>0.35410643721025709</v>
      </c>
      <c r="Q870" s="9">
        <f t="shared" si="314"/>
        <v>13.372256530441179</v>
      </c>
      <c r="R870" s="9">
        <f t="shared" si="315"/>
        <v>37.76338164251208</v>
      </c>
      <c r="S870" s="11">
        <f t="shared" si="316"/>
        <v>0.54473684210526319</v>
      </c>
      <c r="T870" s="11">
        <f t="shared" si="317"/>
        <v>7.6440177252584937E-2</v>
      </c>
      <c r="U870" s="12">
        <v>0.57099999999999995</v>
      </c>
    </row>
    <row r="871" spans="1:21" outlineLevel="2" x14ac:dyDescent="0.25">
      <c r="A871" s="2" t="str">
        <f ca="1">LOOKUP(B871,'Time Frame'!$E$4:$E$9,'Time Frame'!$D$4:$D$9)</f>
        <v>3 Months</v>
      </c>
      <c r="B871" s="2">
        <f t="shared" ca="1" si="309"/>
        <v>156</v>
      </c>
      <c r="C871" s="6">
        <f t="shared" ca="1" si="310"/>
        <v>45569</v>
      </c>
      <c r="D871" s="6">
        <v>45413</v>
      </c>
      <c r="E871" s="5" t="s">
        <v>165</v>
      </c>
      <c r="F871" s="2" t="s">
        <v>35</v>
      </c>
      <c r="G871" s="3">
        <v>1116</v>
      </c>
      <c r="H871" s="3">
        <v>159.65</v>
      </c>
      <c r="I871" s="2">
        <v>76</v>
      </c>
      <c r="J871" s="11">
        <f t="shared" si="311"/>
        <v>0.47604134043219543</v>
      </c>
      <c r="K871" s="9">
        <v>5587.75</v>
      </c>
      <c r="L871" s="9">
        <v>2190.29</v>
      </c>
      <c r="M871" s="11">
        <f t="shared" si="312"/>
        <v>0.39198067200572678</v>
      </c>
      <c r="N871" s="10">
        <v>368.3</v>
      </c>
      <c r="O871" s="2">
        <v>116</v>
      </c>
      <c r="P871" s="10">
        <f t="shared" si="313"/>
        <v>0.20635351615530817</v>
      </c>
      <c r="Q871" s="9">
        <f t="shared" si="314"/>
        <v>5.9470268802606565</v>
      </c>
      <c r="R871" s="9">
        <f t="shared" si="315"/>
        <v>28.819605263157893</v>
      </c>
      <c r="S871" s="11">
        <f t="shared" si="316"/>
        <v>0.65517241379310343</v>
      </c>
      <c r="T871" s="11">
        <f t="shared" si="317"/>
        <v>6.8100358422939072E-2</v>
      </c>
      <c r="U871" s="12">
        <v>0.56499999999999995</v>
      </c>
    </row>
    <row r="872" spans="1:21" outlineLevel="2" x14ac:dyDescent="0.25">
      <c r="A872" s="2" t="str">
        <f ca="1">LOOKUP(B872,'Time Frame'!$E$4:$E$9,'Time Frame'!$D$4:$D$9)</f>
        <v>3 Months</v>
      </c>
      <c r="B872" s="2">
        <f t="shared" ca="1" si="309"/>
        <v>156</v>
      </c>
      <c r="C872" s="6">
        <f t="shared" ca="1" si="310"/>
        <v>45569</v>
      </c>
      <c r="D872" s="6">
        <v>45413</v>
      </c>
      <c r="E872" s="5" t="s">
        <v>165</v>
      </c>
      <c r="F872" s="2" t="s">
        <v>35</v>
      </c>
      <c r="G872" s="3">
        <v>1413</v>
      </c>
      <c r="H872" s="3">
        <v>228.87500000000006</v>
      </c>
      <c r="I872" s="2">
        <v>85</v>
      </c>
      <c r="J872" s="11">
        <f t="shared" si="311"/>
        <v>0.37138175860185679</v>
      </c>
      <c r="K872" s="9">
        <v>8010.6250000000018</v>
      </c>
      <c r="L872" s="9">
        <v>923.78</v>
      </c>
      <c r="M872" s="11">
        <f t="shared" si="312"/>
        <v>0.11531934149957085</v>
      </c>
      <c r="N872" s="10">
        <v>355.08</v>
      </c>
      <c r="O872" s="2">
        <v>179</v>
      </c>
      <c r="P872" s="10">
        <f t="shared" si="313"/>
        <v>0.23938267432691226</v>
      </c>
      <c r="Q872" s="9">
        <f t="shared" si="314"/>
        <v>2.6016109045848825</v>
      </c>
      <c r="R872" s="9">
        <f t="shared" si="315"/>
        <v>10.868</v>
      </c>
      <c r="S872" s="11">
        <f t="shared" si="316"/>
        <v>0.47486033519553073</v>
      </c>
      <c r="T872" s="11">
        <f t="shared" si="317"/>
        <v>6.0155697098372256E-2</v>
      </c>
      <c r="U872" s="12">
        <v>0.56999999999999995</v>
      </c>
    </row>
    <row r="873" spans="1:21" outlineLevel="2" x14ac:dyDescent="0.25">
      <c r="A873" s="2" t="str">
        <f ca="1">LOOKUP(B873,'Time Frame'!$E$4:$E$9,'Time Frame'!$D$4:$D$9)</f>
        <v>3 Months</v>
      </c>
      <c r="B873" s="2">
        <f t="shared" ca="1" si="309"/>
        <v>156</v>
      </c>
      <c r="C873" s="6">
        <f t="shared" ca="1" si="310"/>
        <v>45569</v>
      </c>
      <c r="D873" s="6">
        <v>45413</v>
      </c>
      <c r="E873" s="5" t="s">
        <v>165</v>
      </c>
      <c r="F873" s="2" t="s">
        <v>35</v>
      </c>
      <c r="G873" s="3">
        <v>1762.75</v>
      </c>
      <c r="H873" s="3">
        <v>176.27500000000001</v>
      </c>
      <c r="I873" s="2">
        <v>93</v>
      </c>
      <c r="J873" s="11">
        <f t="shared" si="311"/>
        <v>0.52758473975322651</v>
      </c>
      <c r="K873" s="9">
        <v>6169.625</v>
      </c>
      <c r="L873" s="9">
        <v>3374.17</v>
      </c>
      <c r="M873" s="11">
        <f t="shared" si="312"/>
        <v>0.54690033835119645</v>
      </c>
      <c r="N873" s="10">
        <v>667.38</v>
      </c>
      <c r="O873" s="2">
        <v>211</v>
      </c>
      <c r="P873" s="10">
        <f t="shared" si="313"/>
        <v>0.13935089454283917</v>
      </c>
      <c r="Q873" s="9">
        <f t="shared" si="314"/>
        <v>5.0558452455872223</v>
      </c>
      <c r="R873" s="9">
        <f t="shared" si="315"/>
        <v>36.281397849462365</v>
      </c>
      <c r="S873" s="11">
        <f t="shared" si="316"/>
        <v>0.44075829383886256</v>
      </c>
      <c r="T873" s="11">
        <f t="shared" si="317"/>
        <v>5.2758473975322649E-2</v>
      </c>
      <c r="U873" s="12">
        <v>0.70199999999999996</v>
      </c>
    </row>
    <row r="874" spans="1:21" outlineLevel="2" x14ac:dyDescent="0.25">
      <c r="A874" s="2" t="str">
        <f ca="1">LOOKUP(B874,'Time Frame'!$E$4:$E$9,'Time Frame'!$D$4:$D$9)</f>
        <v>3 Months</v>
      </c>
      <c r="B874" s="2">
        <f t="shared" ca="1" si="309"/>
        <v>156</v>
      </c>
      <c r="C874" s="6">
        <f t="shared" ca="1" si="310"/>
        <v>45569</v>
      </c>
      <c r="D874" s="6">
        <v>45413</v>
      </c>
      <c r="E874" s="5" t="s">
        <v>165</v>
      </c>
      <c r="F874" s="2" t="s">
        <v>35</v>
      </c>
      <c r="G874" s="3">
        <v>1311</v>
      </c>
      <c r="H874" s="3">
        <v>143.97499999999999</v>
      </c>
      <c r="I874" s="2">
        <v>102</v>
      </c>
      <c r="J874" s="11">
        <f t="shared" si="311"/>
        <v>0.70845632922382362</v>
      </c>
      <c r="K874" s="9">
        <v>5039.125</v>
      </c>
      <c r="L874" s="9">
        <v>3273.17</v>
      </c>
      <c r="M874" s="11">
        <f t="shared" si="312"/>
        <v>0.64955126137970387</v>
      </c>
      <c r="N874" s="10">
        <v>397.45</v>
      </c>
      <c r="O874" s="2">
        <v>210</v>
      </c>
      <c r="P874" s="10">
        <f t="shared" si="313"/>
        <v>0.25663605484966662</v>
      </c>
      <c r="Q874" s="9">
        <f t="shared" si="314"/>
        <v>8.2354258397282685</v>
      </c>
      <c r="R874" s="9">
        <f t="shared" si="315"/>
        <v>32.089901960784317</v>
      </c>
      <c r="S874" s="11">
        <f t="shared" si="316"/>
        <v>0.48571428571428571</v>
      </c>
      <c r="T874" s="11">
        <f t="shared" si="317"/>
        <v>7.780320366132723E-2</v>
      </c>
      <c r="U874" s="12">
        <v>0.67600000000000005</v>
      </c>
    </row>
    <row r="875" spans="1:21" outlineLevel="2" x14ac:dyDescent="0.25">
      <c r="A875" s="2" t="str">
        <f ca="1">LOOKUP(B875,'Time Frame'!$E$4:$E$9,'Time Frame'!$D$4:$D$9)</f>
        <v>3 Months</v>
      </c>
      <c r="B875" s="2">
        <f t="shared" ca="1" si="309"/>
        <v>156</v>
      </c>
      <c r="C875" s="6">
        <f t="shared" ca="1" si="310"/>
        <v>45569</v>
      </c>
      <c r="D875" s="6">
        <v>45413</v>
      </c>
      <c r="E875" s="5" t="s">
        <v>165</v>
      </c>
      <c r="F875" s="2" t="s">
        <v>35</v>
      </c>
      <c r="G875" s="3">
        <v>2996</v>
      </c>
      <c r="H875" s="3">
        <v>281.2</v>
      </c>
      <c r="I875" s="2">
        <v>269</v>
      </c>
      <c r="J875" s="11">
        <f t="shared" si="311"/>
        <v>0.95661450924608826</v>
      </c>
      <c r="K875" s="9">
        <v>9842</v>
      </c>
      <c r="L875" s="9">
        <v>6927.27</v>
      </c>
      <c r="M875" s="11">
        <f t="shared" si="312"/>
        <v>0.70384779516358464</v>
      </c>
      <c r="N875" s="10">
        <v>517.70000000000005</v>
      </c>
      <c r="O875" s="2">
        <v>476</v>
      </c>
      <c r="P875" s="10">
        <f t="shared" si="313"/>
        <v>0.51960594939153948</v>
      </c>
      <c r="Q875" s="9">
        <f t="shared" si="314"/>
        <v>13.38085763955959</v>
      </c>
      <c r="R875" s="9">
        <f t="shared" si="315"/>
        <v>25.751933085501861</v>
      </c>
      <c r="S875" s="11">
        <f t="shared" si="316"/>
        <v>0.56512605042016806</v>
      </c>
      <c r="T875" s="11">
        <f t="shared" si="317"/>
        <v>8.9786381842456603E-2</v>
      </c>
      <c r="U875" s="12">
        <v>0.63200000000000001</v>
      </c>
    </row>
    <row r="876" spans="1:21" outlineLevel="2" x14ac:dyDescent="0.25">
      <c r="A876" s="2" t="str">
        <f ca="1">LOOKUP(B876,'Time Frame'!$E$4:$E$9,'Time Frame'!$D$4:$D$9)</f>
        <v>3 Months</v>
      </c>
      <c r="B876" s="2">
        <f t="shared" ca="1" si="309"/>
        <v>156</v>
      </c>
      <c r="C876" s="6">
        <f t="shared" ca="1" si="310"/>
        <v>45569</v>
      </c>
      <c r="D876" s="6">
        <v>45413</v>
      </c>
      <c r="E876" s="5" t="s">
        <v>165</v>
      </c>
      <c r="F876" s="2" t="s">
        <v>35</v>
      </c>
      <c r="G876" s="3">
        <v>1878</v>
      </c>
      <c r="H876" s="3">
        <v>209.54999999999998</v>
      </c>
      <c r="I876" s="2">
        <v>158</v>
      </c>
      <c r="J876" s="11">
        <f t="shared" si="311"/>
        <v>0.75399665950847061</v>
      </c>
      <c r="K876" s="9">
        <v>7334.2499999999991</v>
      </c>
      <c r="L876" s="9">
        <v>3741.11</v>
      </c>
      <c r="M876" s="11">
        <f t="shared" si="312"/>
        <v>0.51008760268602793</v>
      </c>
      <c r="N876" s="10">
        <v>442.88</v>
      </c>
      <c r="O876" s="2">
        <v>303</v>
      </c>
      <c r="P876" s="10">
        <f t="shared" si="313"/>
        <v>0.35675578034682082</v>
      </c>
      <c r="Q876" s="9">
        <f t="shared" si="314"/>
        <v>8.4472317557803471</v>
      </c>
      <c r="R876" s="9">
        <f t="shared" si="315"/>
        <v>23.677911392405065</v>
      </c>
      <c r="S876" s="11">
        <f t="shared" si="316"/>
        <v>0.52145214521452143</v>
      </c>
      <c r="T876" s="11">
        <f t="shared" si="317"/>
        <v>8.4132055378061774E-2</v>
      </c>
      <c r="U876" s="12">
        <v>0.63300000000000001</v>
      </c>
    </row>
    <row r="877" spans="1:21" outlineLevel="1" x14ac:dyDescent="0.25">
      <c r="A877" s="2" t="str">
        <f ca="1">LOOKUP(B877,'Time Frame'!$E$4:$E$9,'Time Frame'!$D$4:$D$9)</f>
        <v>3 Months</v>
      </c>
      <c r="B877" s="2">
        <f t="shared" ca="1" si="309"/>
        <v>156</v>
      </c>
      <c r="C877" s="6">
        <f t="shared" ca="1" si="310"/>
        <v>45569</v>
      </c>
      <c r="D877" s="6">
        <v>45413</v>
      </c>
      <c r="E877" s="5" t="s">
        <v>165</v>
      </c>
      <c r="F877" s="13" t="s">
        <v>35</v>
      </c>
      <c r="G877" s="3">
        <f t="shared" ref="G877:I877" si="324">SUM(G865:G876)</f>
        <v>21886.75</v>
      </c>
      <c r="H877" s="3">
        <f t="shared" si="324"/>
        <v>2283.1250000000005</v>
      </c>
      <c r="I877" s="3">
        <f t="shared" si="324"/>
        <v>1710</v>
      </c>
      <c r="J877" s="11">
        <f t="shared" si="311"/>
        <v>0.7489734464823431</v>
      </c>
      <c r="K877" s="9">
        <f t="shared" ref="K877:L877" si="325">SUM(K865:K876)</f>
        <v>79909.375</v>
      </c>
      <c r="L877" s="9">
        <f t="shared" si="325"/>
        <v>53644.189999999988</v>
      </c>
      <c r="M877" s="11">
        <f t="shared" si="312"/>
        <v>0.67131284658402079</v>
      </c>
      <c r="N877" s="10">
        <f t="shared" ref="N877:O877" si="326">SUM(N865:N876)</f>
        <v>5482.3899999999994</v>
      </c>
      <c r="O877" s="10">
        <f t="shared" si="326"/>
        <v>3445</v>
      </c>
      <c r="P877" s="10">
        <f t="shared" si="313"/>
        <v>0.31190776285525112</v>
      </c>
      <c r="Q877" s="9">
        <f t="shared" si="314"/>
        <v>9.78481830004797</v>
      </c>
      <c r="R877" s="9">
        <f t="shared" si="315"/>
        <v>31.370871345029233</v>
      </c>
      <c r="S877" s="11">
        <f t="shared" si="316"/>
        <v>0.49637155297532654</v>
      </c>
      <c r="T877" s="11">
        <f t="shared" si="317"/>
        <v>7.8129461889042462E-2</v>
      </c>
      <c r="U877" s="12">
        <v>0.61116666666666675</v>
      </c>
    </row>
    <row r="878" spans="1:21" outlineLevel="2" x14ac:dyDescent="0.25">
      <c r="A878" s="2" t="str">
        <f ca="1">LOOKUP(B878,'Time Frame'!$E$4:$E$9,'Time Frame'!$D$4:$D$9)</f>
        <v>3 Months</v>
      </c>
      <c r="B878" s="2">
        <f t="shared" ca="1" si="309"/>
        <v>156</v>
      </c>
      <c r="C878" s="6">
        <f t="shared" ca="1" si="310"/>
        <v>45569</v>
      </c>
      <c r="D878" s="6">
        <v>45413</v>
      </c>
      <c r="E878" s="2" t="s">
        <v>126</v>
      </c>
      <c r="F878" s="2" t="s">
        <v>3</v>
      </c>
      <c r="G878" s="3">
        <v>1641</v>
      </c>
      <c r="H878" s="3">
        <v>208.45833333333334</v>
      </c>
      <c r="I878" s="2">
        <v>185</v>
      </c>
      <c r="J878" s="11">
        <f t="shared" si="311"/>
        <v>0.88746751948830693</v>
      </c>
      <c r="K878" s="9">
        <v>8338.3333333333339</v>
      </c>
      <c r="L878" s="9">
        <v>6609.53</v>
      </c>
      <c r="M878" s="11">
        <f t="shared" si="312"/>
        <v>0.79266799920047959</v>
      </c>
      <c r="N878" s="10">
        <v>647.1</v>
      </c>
      <c r="O878" s="2">
        <v>236</v>
      </c>
      <c r="P878" s="10">
        <f t="shared" si="313"/>
        <v>0.28589089785195487</v>
      </c>
      <c r="Q878" s="9">
        <f t="shared" si="314"/>
        <v>10.214078195023951</v>
      </c>
      <c r="R878" s="9">
        <f t="shared" si="315"/>
        <v>35.72718918918919</v>
      </c>
      <c r="S878" s="11">
        <f t="shared" si="316"/>
        <v>0.78389830508474578</v>
      </c>
      <c r="T878" s="11">
        <f t="shared" si="317"/>
        <v>0.11273613650213285</v>
      </c>
      <c r="U878" s="12">
        <v>0.66800000000000004</v>
      </c>
    </row>
    <row r="879" spans="1:21" outlineLevel="2" x14ac:dyDescent="0.25">
      <c r="A879" s="2" t="str">
        <f ca="1">LOOKUP(B879,'Time Frame'!$E$4:$E$9,'Time Frame'!$D$4:$D$9)</f>
        <v>3 Months</v>
      </c>
      <c r="B879" s="2">
        <f t="shared" ca="1" si="309"/>
        <v>156</v>
      </c>
      <c r="C879" s="6">
        <f t="shared" ca="1" si="310"/>
        <v>45569</v>
      </c>
      <c r="D879" s="6">
        <v>45413</v>
      </c>
      <c r="E879" s="2" t="s">
        <v>126</v>
      </c>
      <c r="F879" s="2" t="s">
        <v>3</v>
      </c>
      <c r="G879" s="3">
        <v>2137</v>
      </c>
      <c r="H879" s="3">
        <v>268.28125000000006</v>
      </c>
      <c r="I879" s="2">
        <v>267</v>
      </c>
      <c r="J879" s="11">
        <f t="shared" si="311"/>
        <v>0.9952242283051832</v>
      </c>
      <c r="K879" s="9">
        <v>10731.250000000002</v>
      </c>
      <c r="L879" s="9">
        <v>9911.19</v>
      </c>
      <c r="M879" s="11">
        <f t="shared" si="312"/>
        <v>0.92358206173558521</v>
      </c>
      <c r="N879" s="10">
        <v>622.6</v>
      </c>
      <c r="O879" s="2">
        <v>431</v>
      </c>
      <c r="P879" s="10">
        <f t="shared" si="313"/>
        <v>0.42884677160295531</v>
      </c>
      <c r="Q879" s="9">
        <f t="shared" si="314"/>
        <v>15.919033087054288</v>
      </c>
      <c r="R879" s="9">
        <f t="shared" si="315"/>
        <v>37.120561797752814</v>
      </c>
      <c r="S879" s="11">
        <f t="shared" si="316"/>
        <v>0.61948955916473314</v>
      </c>
      <c r="T879" s="11">
        <f t="shared" si="317"/>
        <v>0.12494150678521292</v>
      </c>
      <c r="U879" s="12">
        <v>0.65</v>
      </c>
    </row>
    <row r="880" spans="1:21" outlineLevel="2" x14ac:dyDescent="0.25">
      <c r="A880" s="2" t="str">
        <f ca="1">LOOKUP(B880,'Time Frame'!$E$4:$E$9,'Time Frame'!$D$4:$D$9)</f>
        <v>3 Months</v>
      </c>
      <c r="B880" s="2">
        <f t="shared" ca="1" si="309"/>
        <v>156</v>
      </c>
      <c r="C880" s="6">
        <f t="shared" ca="1" si="310"/>
        <v>45569</v>
      </c>
      <c r="D880" s="6">
        <v>45413</v>
      </c>
      <c r="E880" s="2" t="s">
        <v>126</v>
      </c>
      <c r="F880" s="2" t="s">
        <v>3</v>
      </c>
      <c r="G880" s="3">
        <v>1002</v>
      </c>
      <c r="H880" s="3">
        <v>146.63541666666669</v>
      </c>
      <c r="I880" s="2">
        <v>111</v>
      </c>
      <c r="J880" s="11">
        <f t="shared" si="311"/>
        <v>0.75697947005754063</v>
      </c>
      <c r="K880" s="9">
        <v>5865.4166666666679</v>
      </c>
      <c r="L880" s="9">
        <v>2945.64</v>
      </c>
      <c r="M880" s="11">
        <f t="shared" si="312"/>
        <v>0.50220473112168773</v>
      </c>
      <c r="N880" s="10">
        <v>316.77</v>
      </c>
      <c r="O880" s="2">
        <v>86</v>
      </c>
      <c r="P880" s="10">
        <f t="shared" si="313"/>
        <v>0.35041197083057107</v>
      </c>
      <c r="Q880" s="9">
        <f t="shared" si="314"/>
        <v>9.2989866464627333</v>
      </c>
      <c r="R880" s="9">
        <f t="shared" si="315"/>
        <v>26.537297297297297</v>
      </c>
      <c r="S880" s="11">
        <f t="shared" si="316"/>
        <v>1.2906976744186047</v>
      </c>
      <c r="T880" s="11">
        <f t="shared" si="317"/>
        <v>0.11077844311377245</v>
      </c>
      <c r="U880" s="12">
        <v>0.58199999999999996</v>
      </c>
    </row>
    <row r="881" spans="1:21" outlineLevel="2" x14ac:dyDescent="0.25">
      <c r="A881" s="2" t="str">
        <f ca="1">LOOKUP(B881,'Time Frame'!$E$4:$E$9,'Time Frame'!$D$4:$D$9)</f>
        <v>3 Months</v>
      </c>
      <c r="B881" s="2">
        <f t="shared" ca="1" si="309"/>
        <v>156</v>
      </c>
      <c r="C881" s="6">
        <f t="shared" ca="1" si="310"/>
        <v>45569</v>
      </c>
      <c r="D881" s="6">
        <v>45413</v>
      </c>
      <c r="E881" s="2" t="s">
        <v>126</v>
      </c>
      <c r="F881" s="2" t="s">
        <v>3</v>
      </c>
      <c r="G881" s="3">
        <v>1032</v>
      </c>
      <c r="H881" s="3">
        <v>118.73958333333333</v>
      </c>
      <c r="I881" s="2">
        <v>114</v>
      </c>
      <c r="J881" s="11">
        <f t="shared" si="311"/>
        <v>0.96008421791385212</v>
      </c>
      <c r="K881" s="9">
        <v>4749.583333333333</v>
      </c>
      <c r="L881" s="9">
        <v>4198.08</v>
      </c>
      <c r="M881" s="11">
        <f t="shared" si="312"/>
        <v>0.88388384946047904</v>
      </c>
      <c r="N881" s="10">
        <v>314.92</v>
      </c>
      <c r="O881" s="2">
        <v>133</v>
      </c>
      <c r="P881" s="10">
        <f t="shared" si="313"/>
        <v>0.361996697573987</v>
      </c>
      <c r="Q881" s="9">
        <f t="shared" si="314"/>
        <v>13.330623650450907</v>
      </c>
      <c r="R881" s="9">
        <f t="shared" si="315"/>
        <v>36.825263157894739</v>
      </c>
      <c r="S881" s="11">
        <f t="shared" si="316"/>
        <v>0.8571428571428571</v>
      </c>
      <c r="T881" s="11">
        <f t="shared" si="317"/>
        <v>0.11046511627906977</v>
      </c>
      <c r="U881" s="12">
        <v>0.56999999999999995</v>
      </c>
    </row>
    <row r="882" spans="1:21" outlineLevel="2" x14ac:dyDescent="0.25">
      <c r="A882" s="2" t="str">
        <f ca="1">LOOKUP(B882,'Time Frame'!$E$4:$E$9,'Time Frame'!$D$4:$D$9)</f>
        <v>3 Months</v>
      </c>
      <c r="B882" s="2">
        <f t="shared" ca="1" si="309"/>
        <v>156</v>
      </c>
      <c r="C882" s="6">
        <f t="shared" ca="1" si="310"/>
        <v>45569</v>
      </c>
      <c r="D882" s="6">
        <v>45413</v>
      </c>
      <c r="E882" s="2" t="s">
        <v>126</v>
      </c>
      <c r="F882" s="2" t="s">
        <v>3</v>
      </c>
      <c r="G882" s="3">
        <v>3514</v>
      </c>
      <c r="H882" s="3">
        <v>447.76041666666663</v>
      </c>
      <c r="I882" s="2">
        <v>449</v>
      </c>
      <c r="J882" s="11">
        <f t="shared" si="311"/>
        <v>1.0027684075840411</v>
      </c>
      <c r="K882" s="9">
        <v>22500</v>
      </c>
      <c r="L882" s="9">
        <v>22261.27</v>
      </c>
      <c r="M882" s="11">
        <f t="shared" si="312"/>
        <v>0.98938977777777781</v>
      </c>
      <c r="N882" s="10">
        <v>680.42</v>
      </c>
      <c r="O882" s="2">
        <v>840</v>
      </c>
      <c r="P882" s="10">
        <f t="shared" si="313"/>
        <v>0.65988654066605923</v>
      </c>
      <c r="Q882" s="9">
        <f t="shared" si="314"/>
        <v>32.716954234149497</v>
      </c>
      <c r="R882" s="9">
        <f t="shared" si="315"/>
        <v>49.579665924276171</v>
      </c>
      <c r="S882" s="11">
        <f t="shared" si="316"/>
        <v>0.53452380952380951</v>
      </c>
      <c r="T882" s="11">
        <f t="shared" si="317"/>
        <v>0.12777461582242458</v>
      </c>
      <c r="U882" s="12">
        <v>0.68500000000000005</v>
      </c>
    </row>
    <row r="883" spans="1:21" outlineLevel="2" x14ac:dyDescent="0.25">
      <c r="A883" s="2" t="str">
        <f ca="1">LOOKUP(B883,'Time Frame'!$E$4:$E$9,'Time Frame'!$D$4:$D$9)</f>
        <v>3 Months</v>
      </c>
      <c r="B883" s="2">
        <f t="shared" ca="1" si="309"/>
        <v>156</v>
      </c>
      <c r="C883" s="6">
        <f t="shared" ca="1" si="310"/>
        <v>45569</v>
      </c>
      <c r="D883" s="6">
        <v>45413</v>
      </c>
      <c r="E883" s="2" t="s">
        <v>126</v>
      </c>
      <c r="F883" s="2" t="s">
        <v>3</v>
      </c>
      <c r="G883" s="3">
        <v>1079</v>
      </c>
      <c r="H883" s="3">
        <v>127.23958333333333</v>
      </c>
      <c r="I883" s="2">
        <v>120</v>
      </c>
      <c r="J883" s="11">
        <f t="shared" si="311"/>
        <v>0.94310274252967663</v>
      </c>
      <c r="K883" s="9">
        <v>5089.583333333333</v>
      </c>
      <c r="L883" s="9">
        <v>3898.33</v>
      </c>
      <c r="M883" s="11">
        <f t="shared" si="312"/>
        <v>0.76594285714285715</v>
      </c>
      <c r="N883" s="10">
        <v>343.03</v>
      </c>
      <c r="O883" s="2">
        <v>135</v>
      </c>
      <c r="P883" s="10">
        <f t="shared" si="313"/>
        <v>0.3498236305862461</v>
      </c>
      <c r="Q883" s="9">
        <f t="shared" si="314"/>
        <v>11.364399615194007</v>
      </c>
      <c r="R883" s="9">
        <f t="shared" si="315"/>
        <v>32.486083333333333</v>
      </c>
      <c r="S883" s="11">
        <f t="shared" si="316"/>
        <v>0.88888888888888884</v>
      </c>
      <c r="T883" s="11">
        <f t="shared" si="317"/>
        <v>0.11121408711770157</v>
      </c>
      <c r="U883" s="12">
        <v>0.52900000000000003</v>
      </c>
    </row>
    <row r="884" spans="1:21" outlineLevel="2" x14ac:dyDescent="0.25">
      <c r="A884" s="2" t="str">
        <f ca="1">LOOKUP(B884,'Time Frame'!$E$4:$E$9,'Time Frame'!$D$4:$D$9)</f>
        <v>3 Months</v>
      </c>
      <c r="B884" s="2">
        <f t="shared" ca="1" si="309"/>
        <v>156</v>
      </c>
      <c r="C884" s="6">
        <f t="shared" ca="1" si="310"/>
        <v>45569</v>
      </c>
      <c r="D884" s="6">
        <v>45413</v>
      </c>
      <c r="E884" s="2" t="s">
        <v>126</v>
      </c>
      <c r="F884" s="2" t="s">
        <v>3</v>
      </c>
      <c r="G884" s="3">
        <v>980</v>
      </c>
      <c r="H884" s="3">
        <v>142.84375</v>
      </c>
      <c r="I884" s="2">
        <v>124</v>
      </c>
      <c r="J884" s="11">
        <f t="shared" si="311"/>
        <v>0.86808138262962153</v>
      </c>
      <c r="K884" s="9">
        <v>5713.75</v>
      </c>
      <c r="L884" s="9">
        <v>2399.0700000000002</v>
      </c>
      <c r="M884" s="11">
        <f t="shared" si="312"/>
        <v>0.41987661343250932</v>
      </c>
      <c r="N884" s="10">
        <v>307.55</v>
      </c>
      <c r="O884" s="2">
        <v>94</v>
      </c>
      <c r="P884" s="10">
        <f t="shared" si="313"/>
        <v>0.40318647374410665</v>
      </c>
      <c r="Q884" s="9">
        <f t="shared" si="314"/>
        <v>7.8005852706876935</v>
      </c>
      <c r="R884" s="9">
        <f t="shared" si="315"/>
        <v>19.34733870967742</v>
      </c>
      <c r="S884" s="11">
        <f t="shared" si="316"/>
        <v>1.3191489361702127</v>
      </c>
      <c r="T884" s="11">
        <f t="shared" si="317"/>
        <v>0.12653061224489795</v>
      </c>
      <c r="U884" s="12">
        <v>0.65200000000000002</v>
      </c>
    </row>
    <row r="885" spans="1:21" outlineLevel="2" x14ac:dyDescent="0.25">
      <c r="A885" s="2" t="str">
        <f ca="1">LOOKUP(B885,'Time Frame'!$E$4:$E$9,'Time Frame'!$D$4:$D$9)</f>
        <v>3 Months</v>
      </c>
      <c r="B885" s="2">
        <f t="shared" ca="1" si="309"/>
        <v>156</v>
      </c>
      <c r="C885" s="6">
        <f t="shared" ca="1" si="310"/>
        <v>45569</v>
      </c>
      <c r="D885" s="6">
        <v>45413</v>
      </c>
      <c r="E885" s="2" t="s">
        <v>126</v>
      </c>
      <c r="F885" s="2" t="s">
        <v>3</v>
      </c>
      <c r="G885" s="3">
        <v>1631</v>
      </c>
      <c r="H885" s="3">
        <v>205.48958333333334</v>
      </c>
      <c r="I885" s="2">
        <v>266</v>
      </c>
      <c r="J885" s="11">
        <f t="shared" si="311"/>
        <v>1.2944695087950524</v>
      </c>
      <c r="K885" s="9">
        <v>8219.5833333333339</v>
      </c>
      <c r="L885" s="9">
        <v>11191.61</v>
      </c>
      <c r="M885" s="11">
        <f t="shared" si="312"/>
        <v>1.361578749936635</v>
      </c>
      <c r="N885" s="10">
        <v>401.95</v>
      </c>
      <c r="O885" s="2">
        <v>232</v>
      </c>
      <c r="P885" s="10">
        <f t="shared" si="313"/>
        <v>0.66177385246921261</v>
      </c>
      <c r="Q885" s="9">
        <f t="shared" si="314"/>
        <v>27.843288966289343</v>
      </c>
      <c r="R885" s="9">
        <f t="shared" si="315"/>
        <v>42.07372180451128</v>
      </c>
      <c r="S885" s="11">
        <f t="shared" si="316"/>
        <v>1.146551724137931</v>
      </c>
      <c r="T885" s="11">
        <f t="shared" si="317"/>
        <v>0.1630901287553648</v>
      </c>
      <c r="U885" s="12">
        <v>0.70599999999999996</v>
      </c>
    </row>
    <row r="886" spans="1:21" outlineLevel="1" x14ac:dyDescent="0.25">
      <c r="A886" s="2" t="str">
        <f ca="1">LOOKUP(B886,'Time Frame'!$E$4:$E$9,'Time Frame'!$D$4:$D$9)</f>
        <v>3 Months</v>
      </c>
      <c r="B886" s="2">
        <f t="shared" ca="1" si="309"/>
        <v>156</v>
      </c>
      <c r="C886" s="6">
        <f t="shared" ca="1" si="310"/>
        <v>45569</v>
      </c>
      <c r="D886" s="6">
        <v>45413</v>
      </c>
      <c r="E886" s="2" t="s">
        <v>126</v>
      </c>
      <c r="F886" s="13" t="s">
        <v>3</v>
      </c>
      <c r="G886" s="3">
        <f t="shared" ref="G886:I886" si="327">SUM(G878:G885)</f>
        <v>13016</v>
      </c>
      <c r="H886" s="3">
        <f t="shared" si="327"/>
        <v>1665.4479166666665</v>
      </c>
      <c r="I886" s="3">
        <f t="shared" si="327"/>
        <v>1636</v>
      </c>
      <c r="J886" s="11">
        <f t="shared" si="311"/>
        <v>0.98231832027169874</v>
      </c>
      <c r="K886" s="9">
        <f t="shared" ref="K886:L886" si="328">SUM(K878:K885)</f>
        <v>71207.5</v>
      </c>
      <c r="L886" s="9">
        <f t="shared" si="328"/>
        <v>63414.720000000008</v>
      </c>
      <c r="M886" s="11">
        <f t="shared" si="312"/>
        <v>0.89056237053681153</v>
      </c>
      <c r="N886" s="10">
        <f t="shared" ref="N886:O886" si="329">SUM(N878:N885)</f>
        <v>3634.34</v>
      </c>
      <c r="O886" s="10">
        <f t="shared" si="329"/>
        <v>2187</v>
      </c>
      <c r="P886" s="10">
        <f t="shared" si="313"/>
        <v>0.4501505087581239</v>
      </c>
      <c r="Q886" s="9">
        <f t="shared" si="314"/>
        <v>17.4487582339572</v>
      </c>
      <c r="R886" s="9">
        <f t="shared" si="315"/>
        <v>38.762053789731056</v>
      </c>
      <c r="S886" s="11">
        <f t="shared" si="316"/>
        <v>0.74805669867398261</v>
      </c>
      <c r="T886" s="11">
        <f t="shared" si="317"/>
        <v>0.12569145666871542</v>
      </c>
      <c r="U886" s="12">
        <v>0.63024999999999998</v>
      </c>
    </row>
    <row r="887" spans="1:21" outlineLevel="2" x14ac:dyDescent="0.25">
      <c r="A887" s="2" t="str">
        <f ca="1">LOOKUP(B887,'Time Frame'!$E$4:$E$9,'Time Frame'!$D$4:$D$9)</f>
        <v>3 Months</v>
      </c>
      <c r="B887" s="2">
        <f t="shared" ca="1" si="309"/>
        <v>156</v>
      </c>
      <c r="C887" s="6">
        <f t="shared" ca="1" si="310"/>
        <v>45569</v>
      </c>
      <c r="D887" s="6">
        <v>45413</v>
      </c>
      <c r="E887" s="2" t="s">
        <v>136</v>
      </c>
      <c r="F887" s="2" t="s">
        <v>35</v>
      </c>
      <c r="G887" s="3">
        <v>963</v>
      </c>
      <c r="H887" s="3">
        <v>114.64</v>
      </c>
      <c r="I887" s="2">
        <v>87</v>
      </c>
      <c r="J887" s="11">
        <f t="shared" si="311"/>
        <v>0.75889741800418697</v>
      </c>
      <c r="K887" s="9">
        <v>4585.6000000000004</v>
      </c>
      <c r="L887" s="9">
        <v>2577.91</v>
      </c>
      <c r="M887" s="11">
        <f t="shared" si="312"/>
        <v>0.5621750697836706</v>
      </c>
      <c r="N887" s="10">
        <v>278.23</v>
      </c>
      <c r="O887" s="2">
        <v>155</v>
      </c>
      <c r="P887" s="10">
        <f t="shared" si="313"/>
        <v>0.31269093915106205</v>
      </c>
      <c r="Q887" s="9">
        <f t="shared" si="314"/>
        <v>9.2653919419185549</v>
      </c>
      <c r="R887" s="9">
        <f t="shared" si="315"/>
        <v>29.631149425287354</v>
      </c>
      <c r="S887" s="11">
        <f t="shared" si="316"/>
        <v>0.56129032258064515</v>
      </c>
      <c r="T887" s="11">
        <f t="shared" si="317"/>
        <v>9.0342679127725853E-2</v>
      </c>
      <c r="U887" s="12">
        <v>0.54900000000000004</v>
      </c>
    </row>
    <row r="888" spans="1:21" outlineLevel="2" x14ac:dyDescent="0.25">
      <c r="A888" s="2" t="str">
        <f ca="1">LOOKUP(B888,'Time Frame'!$E$4:$E$9,'Time Frame'!$D$4:$D$9)</f>
        <v>3 Months</v>
      </c>
      <c r="B888" s="2">
        <f t="shared" ca="1" si="309"/>
        <v>156</v>
      </c>
      <c r="C888" s="6">
        <f t="shared" ca="1" si="310"/>
        <v>45569</v>
      </c>
      <c r="D888" s="6">
        <v>45413</v>
      </c>
      <c r="E888" s="2" t="s">
        <v>136</v>
      </c>
      <c r="F888" s="2" t="s">
        <v>35</v>
      </c>
      <c r="G888" s="3">
        <v>2307</v>
      </c>
      <c r="H888" s="3">
        <v>226.26</v>
      </c>
      <c r="I888" s="2">
        <v>256</v>
      </c>
      <c r="J888" s="11">
        <f t="shared" si="311"/>
        <v>1.131441704234067</v>
      </c>
      <c r="K888" s="9">
        <v>9050.4</v>
      </c>
      <c r="L888" s="9">
        <v>10112.76</v>
      </c>
      <c r="M888" s="11">
        <f t="shared" si="312"/>
        <v>1.1173826571201273</v>
      </c>
      <c r="N888" s="10">
        <v>597.62</v>
      </c>
      <c r="O888" s="2">
        <v>463</v>
      </c>
      <c r="P888" s="10">
        <f t="shared" si="313"/>
        <v>0.42836585120979886</v>
      </c>
      <c r="Q888" s="9">
        <f t="shared" si="314"/>
        <v>16.921722833907836</v>
      </c>
      <c r="R888" s="9">
        <f t="shared" si="315"/>
        <v>39.502968750000001</v>
      </c>
      <c r="S888" s="11">
        <f t="shared" si="316"/>
        <v>0.55291576673866094</v>
      </c>
      <c r="T888" s="11">
        <f t="shared" si="317"/>
        <v>0.11096662332032943</v>
      </c>
      <c r="U888" s="12">
        <v>0.63</v>
      </c>
    </row>
    <row r="889" spans="1:21" outlineLevel="2" x14ac:dyDescent="0.25">
      <c r="A889" s="2" t="str">
        <f ca="1">LOOKUP(B889,'Time Frame'!$E$4:$E$9,'Time Frame'!$D$4:$D$9)</f>
        <v>3 Months</v>
      </c>
      <c r="B889" s="2">
        <f t="shared" ca="1" si="309"/>
        <v>156</v>
      </c>
      <c r="C889" s="6">
        <f t="shared" ca="1" si="310"/>
        <v>45569</v>
      </c>
      <c r="D889" s="6">
        <v>45413</v>
      </c>
      <c r="E889" s="2" t="s">
        <v>136</v>
      </c>
      <c r="F889" s="2" t="s">
        <v>35</v>
      </c>
      <c r="G889" s="3">
        <v>3847</v>
      </c>
      <c r="H889" s="3">
        <v>430.86999999999995</v>
      </c>
      <c r="I889" s="2">
        <v>425</v>
      </c>
      <c r="J889" s="11">
        <f t="shared" si="311"/>
        <v>0.98637640123471126</v>
      </c>
      <c r="K889" s="9">
        <v>17234.8</v>
      </c>
      <c r="L889" s="9">
        <v>15252.79</v>
      </c>
      <c r="M889" s="11">
        <f t="shared" si="312"/>
        <v>0.88499953582287005</v>
      </c>
      <c r="N889" s="10">
        <v>790.63</v>
      </c>
      <c r="O889" s="2">
        <v>1000</v>
      </c>
      <c r="P889" s="10">
        <f t="shared" si="313"/>
        <v>0.53754600761418114</v>
      </c>
      <c r="Q889" s="9">
        <f t="shared" si="314"/>
        <v>19.291944398770603</v>
      </c>
      <c r="R889" s="9">
        <f t="shared" si="315"/>
        <v>35.888917647058825</v>
      </c>
      <c r="S889" s="11">
        <f t="shared" si="316"/>
        <v>0.42499999999999999</v>
      </c>
      <c r="T889" s="11">
        <f t="shared" si="317"/>
        <v>0.11047569534702366</v>
      </c>
      <c r="U889" s="12">
        <v>0.69099999999999995</v>
      </c>
    </row>
    <row r="890" spans="1:21" outlineLevel="1" x14ac:dyDescent="0.25">
      <c r="A890" s="2" t="str">
        <f ca="1">LOOKUP(B890,'Time Frame'!$E$4:$E$9,'Time Frame'!$D$4:$D$9)</f>
        <v>3 Months</v>
      </c>
      <c r="B890" s="2">
        <f t="shared" ca="1" si="309"/>
        <v>156</v>
      </c>
      <c r="C890" s="6">
        <f t="shared" ca="1" si="310"/>
        <v>45569</v>
      </c>
      <c r="D890" s="6">
        <v>45413</v>
      </c>
      <c r="E890" s="2" t="s">
        <v>136</v>
      </c>
      <c r="F890" s="13" t="s">
        <v>35</v>
      </c>
      <c r="G890" s="3">
        <f t="shared" ref="G890:I890" si="330">SUM(G887:G889)</f>
        <v>7117</v>
      </c>
      <c r="H890" s="3">
        <f t="shared" si="330"/>
        <v>771.77</v>
      </c>
      <c r="I890" s="3">
        <f t="shared" si="330"/>
        <v>768</v>
      </c>
      <c r="J890" s="11">
        <f t="shared" si="311"/>
        <v>0.9951151249724659</v>
      </c>
      <c r="K890" s="9">
        <f t="shared" ref="K890:L890" si="331">SUM(K887:K889)</f>
        <v>30870.799999999999</v>
      </c>
      <c r="L890" s="9">
        <f t="shared" si="331"/>
        <v>27943.46</v>
      </c>
      <c r="M890" s="11">
        <f t="shared" si="312"/>
        <v>0.90517446907757493</v>
      </c>
      <c r="N890" s="10">
        <f t="shared" ref="N890:O890" si="332">SUM(N887:N889)</f>
        <v>1666.48</v>
      </c>
      <c r="O890" s="10">
        <f t="shared" si="332"/>
        <v>1618</v>
      </c>
      <c r="P890" s="10">
        <f t="shared" si="313"/>
        <v>0.46085161538092267</v>
      </c>
      <c r="Q890" s="9">
        <f t="shared" si="314"/>
        <v>16.767954010849213</v>
      </c>
      <c r="R890" s="9">
        <f t="shared" si="315"/>
        <v>36.384713541666663</v>
      </c>
      <c r="S890" s="11">
        <f t="shared" si="316"/>
        <v>0.4746600741656366</v>
      </c>
      <c r="T890" s="11">
        <f t="shared" si="317"/>
        <v>0.10791063650414501</v>
      </c>
      <c r="U890" s="12">
        <v>0.62333333333333341</v>
      </c>
    </row>
    <row r="891" spans="1:21" outlineLevel="2" x14ac:dyDescent="0.25">
      <c r="A891" s="2" t="str">
        <f ca="1">LOOKUP(B891,'Time Frame'!$E$4:$E$9,'Time Frame'!$D$4:$D$9)</f>
        <v>3 Months</v>
      </c>
      <c r="B891" s="2">
        <f t="shared" ca="1" si="309"/>
        <v>156</v>
      </c>
      <c r="C891" s="6">
        <f t="shared" ca="1" si="310"/>
        <v>45569</v>
      </c>
      <c r="D891" s="6">
        <v>45413</v>
      </c>
      <c r="E891" s="2" t="s">
        <v>98</v>
      </c>
      <c r="F891" s="2" t="s">
        <v>195</v>
      </c>
      <c r="G891" s="3">
        <v>5449</v>
      </c>
      <c r="H891" s="3">
        <v>0</v>
      </c>
      <c r="I891" s="2">
        <v>188</v>
      </c>
      <c r="J891" s="11">
        <f t="shared" si="311"/>
        <v>0</v>
      </c>
      <c r="K891" s="9">
        <v>0</v>
      </c>
      <c r="L891" s="9">
        <v>7958.89</v>
      </c>
      <c r="M891" s="11">
        <f t="shared" si="312"/>
        <v>0</v>
      </c>
      <c r="N891" s="10">
        <v>507.7</v>
      </c>
      <c r="O891" s="2">
        <v>255</v>
      </c>
      <c r="P891" s="10">
        <f t="shared" si="313"/>
        <v>0.37029741973606461</v>
      </c>
      <c r="Q891" s="9">
        <f t="shared" si="314"/>
        <v>15.676363994484934</v>
      </c>
      <c r="R891" s="9">
        <f t="shared" si="315"/>
        <v>42.334521276595744</v>
      </c>
      <c r="S891" s="11">
        <f t="shared" si="316"/>
        <v>0.73725490196078436</v>
      </c>
      <c r="T891" s="11">
        <f t="shared" si="317"/>
        <v>3.4501743439163152E-2</v>
      </c>
      <c r="U891" s="12">
        <v>0.59299999999999997</v>
      </c>
    </row>
    <row r="892" spans="1:21" outlineLevel="2" x14ac:dyDescent="0.25">
      <c r="A892" s="2" t="str">
        <f ca="1">LOOKUP(B892,'Time Frame'!$E$4:$E$9,'Time Frame'!$D$4:$D$9)</f>
        <v>3 Months</v>
      </c>
      <c r="B892" s="2">
        <f t="shared" ca="1" si="309"/>
        <v>156</v>
      </c>
      <c r="C892" s="6">
        <f t="shared" ca="1" si="310"/>
        <v>45569</v>
      </c>
      <c r="D892" s="6">
        <v>45413</v>
      </c>
      <c r="E892" s="2" t="s">
        <v>98</v>
      </c>
      <c r="F892" s="2" t="s">
        <v>195</v>
      </c>
      <c r="G892" s="3">
        <v>2240</v>
      </c>
      <c r="H892" s="3">
        <v>269.68333333333339</v>
      </c>
      <c r="I892" s="2">
        <v>167</v>
      </c>
      <c r="J892" s="11">
        <f t="shared" si="311"/>
        <v>0.61924479327606441</v>
      </c>
      <c r="K892" s="9">
        <v>9438.9166666666679</v>
      </c>
      <c r="L892" s="9">
        <v>4807.74</v>
      </c>
      <c r="M892" s="11">
        <f t="shared" si="312"/>
        <v>0.50935294481181626</v>
      </c>
      <c r="N892" s="10">
        <v>1347.3</v>
      </c>
      <c r="O892" s="2">
        <v>280</v>
      </c>
      <c r="P892" s="10">
        <f t="shared" si="313"/>
        <v>0.12395160691753879</v>
      </c>
      <c r="Q892" s="9">
        <f t="shared" si="314"/>
        <v>3.5684257403696282</v>
      </c>
      <c r="R892" s="9">
        <f t="shared" si="315"/>
        <v>28.788862275449102</v>
      </c>
      <c r="S892" s="11">
        <f t="shared" si="316"/>
        <v>0.59642857142857142</v>
      </c>
      <c r="T892" s="11">
        <f t="shared" si="317"/>
        <v>7.4553571428571427E-2</v>
      </c>
      <c r="U892" s="12">
        <v>0.68700000000000006</v>
      </c>
    </row>
    <row r="893" spans="1:21" outlineLevel="2" x14ac:dyDescent="0.25">
      <c r="A893" s="2" t="str">
        <f ca="1">LOOKUP(B893,'Time Frame'!$E$4:$E$9,'Time Frame'!$D$4:$D$9)</f>
        <v>3 Months</v>
      </c>
      <c r="B893" s="2">
        <f t="shared" ca="1" si="309"/>
        <v>156</v>
      </c>
      <c r="C893" s="6">
        <f t="shared" ca="1" si="310"/>
        <v>45569</v>
      </c>
      <c r="D893" s="6">
        <v>45413</v>
      </c>
      <c r="E893" s="2" t="s">
        <v>98</v>
      </c>
      <c r="F893" s="2" t="s">
        <v>195</v>
      </c>
      <c r="G893" s="3">
        <v>1177</v>
      </c>
      <c r="H893" s="3">
        <v>170.90333333333334</v>
      </c>
      <c r="I893" s="2">
        <v>140</v>
      </c>
      <c r="J893" s="11">
        <f t="shared" si="311"/>
        <v>0.8191765325427629</v>
      </c>
      <c r="K893" s="9">
        <v>5981.6166666666668</v>
      </c>
      <c r="L893" s="9">
        <v>3275.05</v>
      </c>
      <c r="M893" s="11">
        <f t="shared" si="312"/>
        <v>0.54751920467432158</v>
      </c>
      <c r="N893" s="10">
        <v>329.2</v>
      </c>
      <c r="O893" s="2">
        <v>172</v>
      </c>
      <c r="P893" s="10">
        <f t="shared" si="313"/>
        <v>0.42527339003645204</v>
      </c>
      <c r="Q893" s="9">
        <f t="shared" si="314"/>
        <v>9.9485115431348738</v>
      </c>
      <c r="R893" s="9">
        <f t="shared" si="315"/>
        <v>23.393214285714286</v>
      </c>
      <c r="S893" s="11">
        <f t="shared" si="316"/>
        <v>0.81395348837209303</v>
      </c>
      <c r="T893" s="11">
        <f t="shared" si="317"/>
        <v>0.11894647408666101</v>
      </c>
      <c r="U893" s="12">
        <v>0.38400000000000001</v>
      </c>
    </row>
    <row r="894" spans="1:21" outlineLevel="2" x14ac:dyDescent="0.25">
      <c r="A894" s="2" t="str">
        <f ca="1">LOOKUP(B894,'Time Frame'!$E$4:$E$9,'Time Frame'!$D$4:$D$9)</f>
        <v>3 Months</v>
      </c>
      <c r="B894" s="2">
        <f t="shared" ca="1" si="309"/>
        <v>156</v>
      </c>
      <c r="C894" s="6">
        <f t="shared" ca="1" si="310"/>
        <v>45569</v>
      </c>
      <c r="D894" s="6">
        <v>45413</v>
      </c>
      <c r="E894" s="2" t="s">
        <v>98</v>
      </c>
      <c r="F894" s="2" t="s">
        <v>195</v>
      </c>
      <c r="G894" s="3">
        <v>2102</v>
      </c>
      <c r="H894" s="3">
        <v>260.6633333333333</v>
      </c>
      <c r="I894" s="2">
        <v>171</v>
      </c>
      <c r="J894" s="11">
        <f t="shared" si="311"/>
        <v>0.65601861916392801</v>
      </c>
      <c r="K894" s="9">
        <v>9123.2166666666653</v>
      </c>
      <c r="L894" s="9">
        <v>5747.13</v>
      </c>
      <c r="M894" s="11">
        <f t="shared" si="312"/>
        <v>0.62994557840527743</v>
      </c>
      <c r="N894" s="10">
        <v>451.85</v>
      </c>
      <c r="O894" s="2">
        <v>286</v>
      </c>
      <c r="P894" s="10">
        <f t="shared" si="313"/>
        <v>0.37844417395153257</v>
      </c>
      <c r="Q894" s="9">
        <f t="shared" si="314"/>
        <v>12.71911032422264</v>
      </c>
      <c r="R894" s="9">
        <f t="shared" si="315"/>
        <v>33.608947368421056</v>
      </c>
      <c r="S894" s="11">
        <f t="shared" si="316"/>
        <v>0.59790209790209792</v>
      </c>
      <c r="T894" s="11">
        <f t="shared" si="317"/>
        <v>8.1351094196003809E-2</v>
      </c>
      <c r="U894" s="12">
        <v>0.56399999999999995</v>
      </c>
    </row>
    <row r="895" spans="1:21" outlineLevel="2" x14ac:dyDescent="0.25">
      <c r="A895" s="2" t="str">
        <f ca="1">LOOKUP(B895,'Time Frame'!$E$4:$E$9,'Time Frame'!$D$4:$D$9)</f>
        <v>3 Months</v>
      </c>
      <c r="B895" s="2">
        <f t="shared" ca="1" si="309"/>
        <v>156</v>
      </c>
      <c r="C895" s="6">
        <f t="shared" ca="1" si="310"/>
        <v>45569</v>
      </c>
      <c r="D895" s="6">
        <v>45413</v>
      </c>
      <c r="E895" s="2" t="s">
        <v>98</v>
      </c>
      <c r="F895" s="2" t="s">
        <v>195</v>
      </c>
      <c r="G895" s="3">
        <v>1931</v>
      </c>
      <c r="H895" s="3">
        <v>202.62000000000003</v>
      </c>
      <c r="I895" s="2">
        <v>196</v>
      </c>
      <c r="J895" s="11">
        <f t="shared" si="311"/>
        <v>0.96732800315862189</v>
      </c>
      <c r="K895" s="9">
        <v>7091.7000000000007</v>
      </c>
      <c r="L895" s="9">
        <v>8005.79</v>
      </c>
      <c r="M895" s="11">
        <f t="shared" si="312"/>
        <v>1.1288957513713214</v>
      </c>
      <c r="N895" s="10">
        <v>471.12</v>
      </c>
      <c r="O895" s="2">
        <v>209</v>
      </c>
      <c r="P895" s="10">
        <f t="shared" si="313"/>
        <v>0.41602988622856174</v>
      </c>
      <c r="Q895" s="9">
        <f t="shared" si="314"/>
        <v>16.993101545253865</v>
      </c>
      <c r="R895" s="9">
        <f t="shared" si="315"/>
        <v>40.845867346938775</v>
      </c>
      <c r="S895" s="11">
        <f t="shared" si="316"/>
        <v>0.93779904306220097</v>
      </c>
      <c r="T895" s="11">
        <f t="shared" si="317"/>
        <v>0.10150181253236665</v>
      </c>
      <c r="U895" s="12">
        <v>0.59299999999999997</v>
      </c>
    </row>
    <row r="896" spans="1:21" outlineLevel="2" x14ac:dyDescent="0.25">
      <c r="A896" s="2" t="str">
        <f ca="1">LOOKUP(B896,'Time Frame'!$E$4:$E$9,'Time Frame'!$D$4:$D$9)</f>
        <v>3 Months</v>
      </c>
      <c r="B896" s="2">
        <f t="shared" ca="1" si="309"/>
        <v>156</v>
      </c>
      <c r="C896" s="6">
        <f t="shared" ca="1" si="310"/>
        <v>45569</v>
      </c>
      <c r="D896" s="6">
        <v>45413</v>
      </c>
      <c r="E896" s="2" t="s">
        <v>98</v>
      </c>
      <c r="F896" s="2" t="s">
        <v>195</v>
      </c>
      <c r="G896" s="3">
        <v>1715</v>
      </c>
      <c r="H896" s="3">
        <v>187.65999999999997</v>
      </c>
      <c r="I896" s="2">
        <v>142</v>
      </c>
      <c r="J896" s="11">
        <f t="shared" si="311"/>
        <v>0.75668762655867006</v>
      </c>
      <c r="K896" s="9">
        <v>6568.0999999999985</v>
      </c>
      <c r="L896" s="9">
        <v>3724.82</v>
      </c>
      <c r="M896" s="11">
        <f t="shared" si="312"/>
        <v>0.5671076871545806</v>
      </c>
      <c r="N896" s="10">
        <v>333.83</v>
      </c>
      <c r="O896" s="2">
        <v>169</v>
      </c>
      <c r="P896" s="10">
        <f t="shared" si="313"/>
        <v>0.42536620435551031</v>
      </c>
      <c r="Q896" s="9">
        <f t="shared" si="314"/>
        <v>11.157834826109099</v>
      </c>
      <c r="R896" s="9">
        <f t="shared" si="315"/>
        <v>26.231126760563381</v>
      </c>
      <c r="S896" s="11">
        <f t="shared" si="316"/>
        <v>0.84023668639053251</v>
      </c>
      <c r="T896" s="11">
        <f t="shared" si="317"/>
        <v>8.2798833819241982E-2</v>
      </c>
      <c r="U896" s="12">
        <v>0.61599999999999999</v>
      </c>
    </row>
    <row r="897" spans="1:21" outlineLevel="2" x14ac:dyDescent="0.25">
      <c r="A897" s="2" t="str">
        <f ca="1">LOOKUP(B897,'Time Frame'!$E$4:$E$9,'Time Frame'!$D$4:$D$9)</f>
        <v>3 Months</v>
      </c>
      <c r="B897" s="2">
        <f t="shared" ca="1" si="309"/>
        <v>156</v>
      </c>
      <c r="C897" s="6">
        <f t="shared" ca="1" si="310"/>
        <v>45569</v>
      </c>
      <c r="D897" s="6">
        <v>45413</v>
      </c>
      <c r="E897" s="2" t="s">
        <v>98</v>
      </c>
      <c r="F897" s="2" t="s">
        <v>195</v>
      </c>
      <c r="G897" s="3">
        <v>1490</v>
      </c>
      <c r="H897" s="3">
        <v>156.60333333333335</v>
      </c>
      <c r="I897" s="2">
        <v>87</v>
      </c>
      <c r="J897" s="11">
        <f t="shared" si="311"/>
        <v>0.55554373044422212</v>
      </c>
      <c r="K897" s="9">
        <v>5481.1166666666677</v>
      </c>
      <c r="L897" s="9">
        <v>1837.26</v>
      </c>
      <c r="M897" s="11">
        <f t="shared" si="312"/>
        <v>0.33519811960458173</v>
      </c>
      <c r="N897" s="10">
        <v>314.18</v>
      </c>
      <c r="O897" s="2">
        <v>89</v>
      </c>
      <c r="P897" s="10">
        <f t="shared" si="313"/>
        <v>0.27691132471831431</v>
      </c>
      <c r="Q897" s="9">
        <f t="shared" si="314"/>
        <v>5.8477942580686229</v>
      </c>
      <c r="R897" s="9">
        <f t="shared" si="315"/>
        <v>21.117931034482758</v>
      </c>
      <c r="S897" s="11">
        <f t="shared" si="316"/>
        <v>0.97752808988764039</v>
      </c>
      <c r="T897" s="11">
        <f t="shared" si="317"/>
        <v>5.8389261744966441E-2</v>
      </c>
      <c r="U897" s="12">
        <v>0.45600000000000002</v>
      </c>
    </row>
    <row r="898" spans="1:21" outlineLevel="2" x14ac:dyDescent="0.25">
      <c r="A898" s="2" t="str">
        <f ca="1">LOOKUP(B898,'Time Frame'!$E$4:$E$9,'Time Frame'!$D$4:$D$9)</f>
        <v>3 Months</v>
      </c>
      <c r="B898" s="2">
        <f t="shared" ca="1" si="309"/>
        <v>156</v>
      </c>
      <c r="C898" s="6">
        <f t="shared" ca="1" si="310"/>
        <v>45569</v>
      </c>
      <c r="D898" s="6">
        <v>45413</v>
      </c>
      <c r="E898" s="2" t="s">
        <v>98</v>
      </c>
      <c r="F898" s="2" t="s">
        <v>195</v>
      </c>
      <c r="G898" s="3">
        <v>1480</v>
      </c>
      <c r="H898" s="3">
        <v>159.42666666666662</v>
      </c>
      <c r="I898" s="2">
        <v>159</v>
      </c>
      <c r="J898" s="11">
        <f t="shared" si="311"/>
        <v>0.99732374341390007</v>
      </c>
      <c r="K898" s="9">
        <v>5579.9333333333316</v>
      </c>
      <c r="L898" s="9">
        <v>5000.4399999999996</v>
      </c>
      <c r="M898" s="11">
        <f t="shared" si="312"/>
        <v>0.89614690737045866</v>
      </c>
      <c r="N898" s="10">
        <v>301.64999999999998</v>
      </c>
      <c r="O898" s="2">
        <v>144</v>
      </c>
      <c r="P898" s="10">
        <f t="shared" si="313"/>
        <v>0.52710094480358038</v>
      </c>
      <c r="Q898" s="9">
        <f t="shared" si="314"/>
        <v>16.576960053041603</v>
      </c>
      <c r="R898" s="9">
        <f t="shared" si="315"/>
        <v>31.449308176100626</v>
      </c>
      <c r="S898" s="11">
        <f t="shared" si="316"/>
        <v>1.1041666666666667</v>
      </c>
      <c r="T898" s="11">
        <f t="shared" si="317"/>
        <v>0.10743243243243243</v>
      </c>
      <c r="U898" s="12">
        <v>0.59599999999999997</v>
      </c>
    </row>
    <row r="899" spans="1:21" outlineLevel="2" x14ac:dyDescent="0.25">
      <c r="A899" s="2" t="str">
        <f ca="1">LOOKUP(B899,'Time Frame'!$E$4:$E$9,'Time Frame'!$D$4:$D$9)</f>
        <v>3 Months</v>
      </c>
      <c r="B899" s="2">
        <f t="shared" ref="B899:B962" ca="1" si="333">+C899-D899</f>
        <v>156</v>
      </c>
      <c r="C899" s="6">
        <f t="shared" ref="C899:C962" ca="1" si="334">TODAY()</f>
        <v>45569</v>
      </c>
      <c r="D899" s="6">
        <v>45413</v>
      </c>
      <c r="E899" s="2" t="s">
        <v>98</v>
      </c>
      <c r="F899" s="2" t="s">
        <v>195</v>
      </c>
      <c r="G899" s="3">
        <v>1506</v>
      </c>
      <c r="H899" s="3">
        <v>164.34</v>
      </c>
      <c r="I899" s="2">
        <v>140</v>
      </c>
      <c r="J899" s="11">
        <f t="shared" ref="J899:J962" si="335">+IFERROR(I899/H899,0)</f>
        <v>0.8518924181574784</v>
      </c>
      <c r="K899" s="9">
        <v>5751.9000000000005</v>
      </c>
      <c r="L899" s="9">
        <v>3338.3</v>
      </c>
      <c r="M899" s="11">
        <f t="shared" ref="M899:M962" si="336">+IFERROR(L899/K899,0)</f>
        <v>0.58038213459900201</v>
      </c>
      <c r="N899" s="10">
        <v>350.7</v>
      </c>
      <c r="O899" s="2">
        <v>207</v>
      </c>
      <c r="P899" s="10">
        <f t="shared" ref="P899:P962" si="337">+IFERROR(I899/N899,0)</f>
        <v>0.39920159680638723</v>
      </c>
      <c r="Q899" s="9">
        <f t="shared" ref="Q899:Q962" si="338">+IFERROR(L899/N899,0)</f>
        <v>9.5189620758483038</v>
      </c>
      <c r="R899" s="9">
        <f t="shared" ref="R899:R962" si="339">IFERROR(L899/I899,0)</f>
        <v>23.845000000000002</v>
      </c>
      <c r="S899" s="11">
        <f t="shared" ref="S899:S962" si="340">+IFERROR(I899/O899,0)</f>
        <v>0.67632850241545894</v>
      </c>
      <c r="T899" s="11">
        <f t="shared" ref="T899:T962" si="341">+IFERROR(I899/G899,0)</f>
        <v>9.2961487383798141E-2</v>
      </c>
      <c r="U899" s="12">
        <v>0.54</v>
      </c>
    </row>
    <row r="900" spans="1:21" outlineLevel="2" x14ac:dyDescent="0.25">
      <c r="A900" s="2" t="str">
        <f ca="1">LOOKUP(B900,'Time Frame'!$E$4:$E$9,'Time Frame'!$D$4:$D$9)</f>
        <v>3 Months</v>
      </c>
      <c r="B900" s="2">
        <f t="shared" ca="1" si="333"/>
        <v>156</v>
      </c>
      <c r="C900" s="6">
        <f t="shared" ca="1" si="334"/>
        <v>45569</v>
      </c>
      <c r="D900" s="6">
        <v>45413</v>
      </c>
      <c r="E900" s="2" t="s">
        <v>98</v>
      </c>
      <c r="F900" s="2" t="s">
        <v>195</v>
      </c>
      <c r="G900" s="3">
        <v>1524</v>
      </c>
      <c r="H900" s="3">
        <v>171.05</v>
      </c>
      <c r="I900" s="2">
        <v>206</v>
      </c>
      <c r="J900" s="11">
        <f t="shared" si="335"/>
        <v>1.2043262204033907</v>
      </c>
      <c r="K900" s="9">
        <v>5986.75</v>
      </c>
      <c r="L900" s="9">
        <v>4519.54</v>
      </c>
      <c r="M900" s="11">
        <f t="shared" si="336"/>
        <v>0.75492379003633026</v>
      </c>
      <c r="N900" s="10">
        <v>353.13</v>
      </c>
      <c r="O900" s="2">
        <v>140</v>
      </c>
      <c r="P900" s="10">
        <f t="shared" si="337"/>
        <v>0.58335457197066232</v>
      </c>
      <c r="Q900" s="9">
        <f t="shared" si="338"/>
        <v>12.798516127205279</v>
      </c>
      <c r="R900" s="9">
        <f t="shared" si="339"/>
        <v>21.939514563106798</v>
      </c>
      <c r="S900" s="11">
        <f t="shared" si="340"/>
        <v>1.4714285714285715</v>
      </c>
      <c r="T900" s="11">
        <f t="shared" si="341"/>
        <v>0.13517060367454067</v>
      </c>
      <c r="U900" s="12">
        <v>0.58399999999999996</v>
      </c>
    </row>
    <row r="901" spans="1:21" outlineLevel="2" x14ac:dyDescent="0.25">
      <c r="A901" s="2" t="str">
        <f ca="1">LOOKUP(B901,'Time Frame'!$E$4:$E$9,'Time Frame'!$D$4:$D$9)</f>
        <v>3 Months</v>
      </c>
      <c r="B901" s="2">
        <f t="shared" ca="1" si="333"/>
        <v>156</v>
      </c>
      <c r="C901" s="6">
        <f t="shared" ca="1" si="334"/>
        <v>45569</v>
      </c>
      <c r="D901" s="6">
        <v>45413</v>
      </c>
      <c r="E901" s="2" t="s">
        <v>98</v>
      </c>
      <c r="F901" s="2" t="s">
        <v>195</v>
      </c>
      <c r="G901" s="3">
        <v>1729</v>
      </c>
      <c r="H901" s="3">
        <v>177.65</v>
      </c>
      <c r="I901" s="2">
        <v>204</v>
      </c>
      <c r="J901" s="11">
        <f t="shared" si="335"/>
        <v>1.1483253588516746</v>
      </c>
      <c r="K901" s="9">
        <v>6217.75</v>
      </c>
      <c r="L901" s="9">
        <v>3950.9</v>
      </c>
      <c r="M901" s="11">
        <f t="shared" si="336"/>
        <v>0.63542278155281251</v>
      </c>
      <c r="N901" s="10">
        <v>332.9</v>
      </c>
      <c r="O901" s="2">
        <v>182</v>
      </c>
      <c r="P901" s="10">
        <f t="shared" si="337"/>
        <v>0.61279663562631426</v>
      </c>
      <c r="Q901" s="9">
        <f t="shared" si="338"/>
        <v>11.86812856713728</v>
      </c>
      <c r="R901" s="9">
        <f t="shared" si="339"/>
        <v>19.367156862745098</v>
      </c>
      <c r="S901" s="11">
        <f t="shared" si="340"/>
        <v>1.1208791208791209</v>
      </c>
      <c r="T901" s="11">
        <f t="shared" si="341"/>
        <v>0.11798727588201273</v>
      </c>
      <c r="U901" s="12">
        <v>0.52200000000000002</v>
      </c>
    </row>
    <row r="902" spans="1:21" outlineLevel="2" x14ac:dyDescent="0.25">
      <c r="A902" s="2" t="str">
        <f ca="1">LOOKUP(B902,'Time Frame'!$E$4:$E$9,'Time Frame'!$D$4:$D$9)</f>
        <v>3 Months</v>
      </c>
      <c r="B902" s="2">
        <f t="shared" ca="1" si="333"/>
        <v>156</v>
      </c>
      <c r="C902" s="6">
        <f t="shared" ca="1" si="334"/>
        <v>45569</v>
      </c>
      <c r="D902" s="6">
        <v>45413</v>
      </c>
      <c r="E902" s="2" t="s">
        <v>98</v>
      </c>
      <c r="F902" s="2" t="s">
        <v>195</v>
      </c>
      <c r="G902" s="3">
        <v>2146</v>
      </c>
      <c r="H902" s="3">
        <v>242.77</v>
      </c>
      <c r="I902" s="2">
        <v>212</v>
      </c>
      <c r="J902" s="11">
        <f t="shared" si="335"/>
        <v>0.87325452073979482</v>
      </c>
      <c r="K902" s="9">
        <v>8496.9500000000007</v>
      </c>
      <c r="L902" s="9">
        <v>6845.93</v>
      </c>
      <c r="M902" s="11">
        <f t="shared" si="336"/>
        <v>0.80569263088519993</v>
      </c>
      <c r="N902" s="10">
        <v>489.55</v>
      </c>
      <c r="O902" s="2">
        <v>182</v>
      </c>
      <c r="P902" s="10">
        <f t="shared" si="337"/>
        <v>0.43305076090286998</v>
      </c>
      <c r="Q902" s="9">
        <f t="shared" si="338"/>
        <v>13.984128281074456</v>
      </c>
      <c r="R902" s="9">
        <f t="shared" si="339"/>
        <v>32.292122641509437</v>
      </c>
      <c r="S902" s="11">
        <f t="shared" si="340"/>
        <v>1.1648351648351649</v>
      </c>
      <c r="T902" s="11">
        <f t="shared" si="341"/>
        <v>9.8788443616029828E-2</v>
      </c>
      <c r="U902" s="12">
        <v>0.6</v>
      </c>
    </row>
    <row r="903" spans="1:21" outlineLevel="1" x14ac:dyDescent="0.25">
      <c r="A903" s="2" t="str">
        <f ca="1">LOOKUP(B903,'Time Frame'!$E$4:$E$9,'Time Frame'!$D$4:$D$9)</f>
        <v>3 Months</v>
      </c>
      <c r="B903" s="2">
        <f t="shared" ca="1" si="333"/>
        <v>156</v>
      </c>
      <c r="C903" s="6">
        <f t="shared" ca="1" si="334"/>
        <v>45569</v>
      </c>
      <c r="D903" s="6">
        <v>45413</v>
      </c>
      <c r="E903" s="2" t="s">
        <v>98</v>
      </c>
      <c r="F903" s="13" t="s">
        <v>195</v>
      </c>
      <c r="G903" s="3">
        <f t="shared" ref="G903:I903" si="342">SUM(G891:G902)</f>
        <v>24489</v>
      </c>
      <c r="H903" s="3">
        <f t="shared" si="342"/>
        <v>2163.37</v>
      </c>
      <c r="I903" s="3">
        <f t="shared" si="342"/>
        <v>2012</v>
      </c>
      <c r="J903" s="11">
        <f t="shared" si="335"/>
        <v>0.93003046173331427</v>
      </c>
      <c r="K903" s="9">
        <f t="shared" ref="K903:L903" si="343">SUM(K891:K902)</f>
        <v>75717.95</v>
      </c>
      <c r="L903" s="9">
        <f t="shared" si="343"/>
        <v>59011.790000000015</v>
      </c>
      <c r="M903" s="11">
        <f t="shared" si="336"/>
        <v>0.77936328175815661</v>
      </c>
      <c r="N903" s="10">
        <f t="shared" ref="N903:O903" si="344">SUM(N891:N902)</f>
        <v>5583.11</v>
      </c>
      <c r="O903" s="10">
        <f t="shared" si="344"/>
        <v>2315</v>
      </c>
      <c r="P903" s="10">
        <f t="shared" si="337"/>
        <v>0.36037262386017832</v>
      </c>
      <c r="Q903" s="9">
        <f t="shared" si="338"/>
        <v>10.569698608839879</v>
      </c>
      <c r="R903" s="9">
        <f t="shared" si="339"/>
        <v>29.329915506958258</v>
      </c>
      <c r="S903" s="11">
        <f t="shared" si="340"/>
        <v>0.86911447084233262</v>
      </c>
      <c r="T903" s="11">
        <f t="shared" si="341"/>
        <v>8.2159336845114131E-2</v>
      </c>
      <c r="U903" s="12">
        <v>0.56124999999999992</v>
      </c>
    </row>
    <row r="904" spans="1:21" outlineLevel="2" x14ac:dyDescent="0.25">
      <c r="A904" s="2" t="str">
        <f ca="1">LOOKUP(B904,'Time Frame'!$E$4:$E$9,'Time Frame'!$D$4:$D$9)</f>
        <v>3 Months</v>
      </c>
      <c r="B904" s="2">
        <f t="shared" ca="1" si="333"/>
        <v>156</v>
      </c>
      <c r="C904" s="6">
        <f t="shared" ca="1" si="334"/>
        <v>45569</v>
      </c>
      <c r="D904" s="6">
        <v>45413</v>
      </c>
      <c r="E904" s="2" t="s">
        <v>141</v>
      </c>
      <c r="F904" s="2" t="s">
        <v>12</v>
      </c>
      <c r="G904" s="3">
        <v>700</v>
      </c>
      <c r="H904" s="3">
        <v>66.77</v>
      </c>
      <c r="I904" s="2">
        <v>42</v>
      </c>
      <c r="J904" s="11">
        <f t="shared" si="335"/>
        <v>0.62902501123258947</v>
      </c>
      <c r="K904" s="9">
        <v>2670.7999999999997</v>
      </c>
      <c r="L904" s="9">
        <v>1699.2</v>
      </c>
      <c r="M904" s="11">
        <f t="shared" si="336"/>
        <v>0.63621386850381911</v>
      </c>
      <c r="N904" s="10">
        <v>296.38</v>
      </c>
      <c r="O904" s="2">
        <v>58</v>
      </c>
      <c r="P904" s="10">
        <f t="shared" si="337"/>
        <v>0.14170996693434104</v>
      </c>
      <c r="Q904" s="9">
        <f t="shared" si="338"/>
        <v>5.7331803765436264</v>
      </c>
      <c r="R904" s="9">
        <f t="shared" si="339"/>
        <v>40.457142857142856</v>
      </c>
      <c r="S904" s="11">
        <f t="shared" si="340"/>
        <v>0.72413793103448276</v>
      </c>
      <c r="T904" s="11">
        <f t="shared" si="341"/>
        <v>0.06</v>
      </c>
      <c r="U904" s="12">
        <v>0.50700000000000001</v>
      </c>
    </row>
    <row r="905" spans="1:21" outlineLevel="2" x14ac:dyDescent="0.25">
      <c r="A905" s="2" t="str">
        <f ca="1">LOOKUP(B905,'Time Frame'!$E$4:$E$9,'Time Frame'!$D$4:$D$9)</f>
        <v>3 Months</v>
      </c>
      <c r="B905" s="2">
        <f t="shared" ca="1" si="333"/>
        <v>156</v>
      </c>
      <c r="C905" s="6">
        <f t="shared" ca="1" si="334"/>
        <v>45569</v>
      </c>
      <c r="D905" s="6">
        <v>45413</v>
      </c>
      <c r="E905" s="2" t="s">
        <v>141</v>
      </c>
      <c r="F905" s="2" t="s">
        <v>12</v>
      </c>
      <c r="G905" s="3">
        <v>3296</v>
      </c>
      <c r="H905" s="3">
        <v>427.25999999999993</v>
      </c>
      <c r="I905" s="2">
        <v>295</v>
      </c>
      <c r="J905" s="11">
        <f t="shared" si="335"/>
        <v>0.69044609839442039</v>
      </c>
      <c r="K905" s="9">
        <v>20000</v>
      </c>
      <c r="L905" s="9">
        <v>15648.93</v>
      </c>
      <c r="M905" s="11">
        <f t="shared" si="336"/>
        <v>0.78244650000000004</v>
      </c>
      <c r="N905" s="10">
        <v>424.78</v>
      </c>
      <c r="O905" s="2">
        <v>216</v>
      </c>
      <c r="P905" s="10">
        <f t="shared" si="337"/>
        <v>0.69447714110833847</v>
      </c>
      <c r="Q905" s="9">
        <f t="shared" si="338"/>
        <v>36.840081924761058</v>
      </c>
      <c r="R905" s="9">
        <f t="shared" si="339"/>
        <v>53.047220338983053</v>
      </c>
      <c r="S905" s="11">
        <f t="shared" si="340"/>
        <v>1.3657407407407407</v>
      </c>
      <c r="T905" s="11">
        <f t="shared" si="341"/>
        <v>8.9502427184466021E-2</v>
      </c>
      <c r="U905" s="12">
        <v>0.63700000000000001</v>
      </c>
    </row>
    <row r="906" spans="1:21" outlineLevel="2" x14ac:dyDescent="0.25">
      <c r="A906" s="2" t="str">
        <f ca="1">LOOKUP(B906,'Time Frame'!$E$4:$E$9,'Time Frame'!$D$4:$D$9)</f>
        <v>3 Months</v>
      </c>
      <c r="B906" s="2">
        <f t="shared" ca="1" si="333"/>
        <v>156</v>
      </c>
      <c r="C906" s="6">
        <f t="shared" ca="1" si="334"/>
        <v>45569</v>
      </c>
      <c r="D906" s="6">
        <v>45413</v>
      </c>
      <c r="E906" s="2" t="s">
        <v>141</v>
      </c>
      <c r="F906" s="2" t="s">
        <v>12</v>
      </c>
      <c r="G906" s="3">
        <v>1374</v>
      </c>
      <c r="H906" s="3">
        <v>149.41000000000003</v>
      </c>
      <c r="I906" s="2">
        <v>116</v>
      </c>
      <c r="J906" s="11">
        <f t="shared" si="335"/>
        <v>0.77638712268255128</v>
      </c>
      <c r="K906" s="9">
        <v>5976.4000000000015</v>
      </c>
      <c r="L906" s="9">
        <v>3649.17</v>
      </c>
      <c r="M906" s="11">
        <f t="shared" si="336"/>
        <v>0.6105966802757512</v>
      </c>
      <c r="N906" s="10">
        <v>350.38</v>
      </c>
      <c r="O906" s="2">
        <v>192</v>
      </c>
      <c r="P906" s="10">
        <f t="shared" si="337"/>
        <v>0.33106912495005425</v>
      </c>
      <c r="Q906" s="9">
        <f t="shared" si="338"/>
        <v>10.414892402534392</v>
      </c>
      <c r="R906" s="9">
        <f t="shared" si="339"/>
        <v>31.458362068965517</v>
      </c>
      <c r="S906" s="11">
        <f t="shared" si="340"/>
        <v>0.60416666666666663</v>
      </c>
      <c r="T906" s="11">
        <f t="shared" si="341"/>
        <v>8.442503639010189E-2</v>
      </c>
      <c r="U906" s="12">
        <v>0.66200000000000003</v>
      </c>
    </row>
    <row r="907" spans="1:21" outlineLevel="2" x14ac:dyDescent="0.25">
      <c r="A907" s="2" t="str">
        <f ca="1">LOOKUP(B907,'Time Frame'!$E$4:$E$9,'Time Frame'!$D$4:$D$9)</f>
        <v>3 Months</v>
      </c>
      <c r="B907" s="2">
        <f t="shared" ca="1" si="333"/>
        <v>156</v>
      </c>
      <c r="C907" s="6">
        <f t="shared" ca="1" si="334"/>
        <v>45569</v>
      </c>
      <c r="D907" s="6">
        <v>45413</v>
      </c>
      <c r="E907" s="2" t="s">
        <v>141</v>
      </c>
      <c r="F907" s="2" t="s">
        <v>12</v>
      </c>
      <c r="G907" s="3">
        <v>1352</v>
      </c>
      <c r="H907" s="3">
        <v>159.81</v>
      </c>
      <c r="I907" s="2">
        <v>118</v>
      </c>
      <c r="J907" s="11">
        <f t="shared" si="335"/>
        <v>0.73837682247669101</v>
      </c>
      <c r="K907" s="9">
        <v>6392.4</v>
      </c>
      <c r="L907" s="9">
        <v>3724.89</v>
      </c>
      <c r="M907" s="11">
        <f t="shared" si="336"/>
        <v>0.58270602590576315</v>
      </c>
      <c r="N907" s="10">
        <v>310.35000000000002</v>
      </c>
      <c r="O907" s="2">
        <v>197</v>
      </c>
      <c r="P907" s="10">
        <f t="shared" si="337"/>
        <v>0.38021588529080069</v>
      </c>
      <c r="Q907" s="9">
        <f t="shared" si="338"/>
        <v>12.002223296278395</v>
      </c>
      <c r="R907" s="9">
        <f t="shared" si="339"/>
        <v>31.566864406779661</v>
      </c>
      <c r="S907" s="11">
        <f t="shared" si="340"/>
        <v>0.59898477157360408</v>
      </c>
      <c r="T907" s="11">
        <f t="shared" si="341"/>
        <v>8.7278106508875741E-2</v>
      </c>
      <c r="U907" s="12">
        <v>0.622</v>
      </c>
    </row>
    <row r="908" spans="1:21" outlineLevel="2" x14ac:dyDescent="0.25">
      <c r="A908" s="2" t="str">
        <f ca="1">LOOKUP(B908,'Time Frame'!$E$4:$E$9,'Time Frame'!$D$4:$D$9)</f>
        <v>3 Months</v>
      </c>
      <c r="B908" s="2">
        <f t="shared" ca="1" si="333"/>
        <v>156</v>
      </c>
      <c r="C908" s="6">
        <f t="shared" ca="1" si="334"/>
        <v>45569</v>
      </c>
      <c r="D908" s="6">
        <v>45413</v>
      </c>
      <c r="E908" s="2" t="s">
        <v>141</v>
      </c>
      <c r="F908" s="2" t="s">
        <v>12</v>
      </c>
      <c r="G908" s="3">
        <v>1663</v>
      </c>
      <c r="H908" s="3">
        <v>206.57</v>
      </c>
      <c r="I908" s="2">
        <v>171</v>
      </c>
      <c r="J908" s="11">
        <f t="shared" si="335"/>
        <v>0.82780655467880138</v>
      </c>
      <c r="K908" s="9">
        <v>8262.7999999999993</v>
      </c>
      <c r="L908" s="9">
        <v>6633.92</v>
      </c>
      <c r="M908" s="11">
        <f t="shared" si="336"/>
        <v>0.80286585661035004</v>
      </c>
      <c r="N908" s="10">
        <v>357.4</v>
      </c>
      <c r="O908" s="2">
        <v>154</v>
      </c>
      <c r="P908" s="10">
        <f t="shared" si="337"/>
        <v>0.47845551203133746</v>
      </c>
      <c r="Q908" s="9">
        <f t="shared" si="338"/>
        <v>18.561611639619475</v>
      </c>
      <c r="R908" s="9">
        <f t="shared" si="339"/>
        <v>38.794853801169594</v>
      </c>
      <c r="S908" s="11">
        <f t="shared" si="340"/>
        <v>1.1103896103896105</v>
      </c>
      <c r="T908" s="11">
        <f t="shared" si="341"/>
        <v>0.10282621767889356</v>
      </c>
      <c r="U908" s="12">
        <v>0.57899999999999996</v>
      </c>
    </row>
    <row r="909" spans="1:21" outlineLevel="2" x14ac:dyDescent="0.25">
      <c r="A909" s="2" t="str">
        <f ca="1">LOOKUP(B909,'Time Frame'!$E$4:$E$9,'Time Frame'!$D$4:$D$9)</f>
        <v>3 Months</v>
      </c>
      <c r="B909" s="2">
        <f t="shared" ca="1" si="333"/>
        <v>156</v>
      </c>
      <c r="C909" s="6">
        <f t="shared" ca="1" si="334"/>
        <v>45569</v>
      </c>
      <c r="D909" s="6">
        <v>45413</v>
      </c>
      <c r="E909" s="2" t="s">
        <v>141</v>
      </c>
      <c r="F909" s="2" t="s">
        <v>12</v>
      </c>
      <c r="G909" s="3">
        <v>1132</v>
      </c>
      <c r="H909" s="3">
        <v>138.81</v>
      </c>
      <c r="I909" s="2">
        <v>129</v>
      </c>
      <c r="J909" s="11">
        <f t="shared" si="335"/>
        <v>0.92932785822347097</v>
      </c>
      <c r="K909" s="9">
        <v>5552.4</v>
      </c>
      <c r="L909" s="9">
        <v>5338.39</v>
      </c>
      <c r="M909" s="11">
        <f t="shared" si="336"/>
        <v>0.96145630718247976</v>
      </c>
      <c r="N909" s="10">
        <v>325.85000000000002</v>
      </c>
      <c r="O909" s="2">
        <v>91</v>
      </c>
      <c r="P909" s="10">
        <f t="shared" si="337"/>
        <v>0.39588767837962252</v>
      </c>
      <c r="Q909" s="9">
        <f t="shared" si="338"/>
        <v>16.382967623139482</v>
      </c>
      <c r="R909" s="9">
        <f t="shared" si="339"/>
        <v>41.382868217054266</v>
      </c>
      <c r="S909" s="11">
        <f t="shared" si="340"/>
        <v>1.4175824175824177</v>
      </c>
      <c r="T909" s="11">
        <f t="shared" si="341"/>
        <v>0.11395759717314488</v>
      </c>
      <c r="U909" s="12">
        <v>0.62</v>
      </c>
    </row>
    <row r="910" spans="1:21" outlineLevel="1" x14ac:dyDescent="0.25">
      <c r="A910" s="2" t="str">
        <f ca="1">LOOKUP(B910,'Time Frame'!$E$4:$E$9,'Time Frame'!$D$4:$D$9)</f>
        <v>3 Months</v>
      </c>
      <c r="B910" s="2">
        <f t="shared" ca="1" si="333"/>
        <v>156</v>
      </c>
      <c r="C910" s="6">
        <f t="shared" ca="1" si="334"/>
        <v>45569</v>
      </c>
      <c r="D910" s="6">
        <v>45413</v>
      </c>
      <c r="E910" s="2" t="s">
        <v>141</v>
      </c>
      <c r="F910" s="13" t="s">
        <v>12</v>
      </c>
      <c r="G910" s="3">
        <f t="shared" ref="G910:I910" si="345">SUM(G904:G909)</f>
        <v>9517</v>
      </c>
      <c r="H910" s="3">
        <f t="shared" si="345"/>
        <v>1148.6299999999999</v>
      </c>
      <c r="I910" s="3">
        <f t="shared" si="345"/>
        <v>871</v>
      </c>
      <c r="J910" s="11">
        <f t="shared" si="335"/>
        <v>0.75829466407807566</v>
      </c>
      <c r="K910" s="9">
        <f t="shared" ref="K910:L910" si="346">SUM(K904:K909)</f>
        <v>48854.799999999996</v>
      </c>
      <c r="L910" s="9">
        <f t="shared" si="346"/>
        <v>36694.5</v>
      </c>
      <c r="M910" s="11">
        <f t="shared" si="336"/>
        <v>0.75109303487067802</v>
      </c>
      <c r="N910" s="10">
        <f t="shared" ref="N910:O910" si="347">SUM(N904:N909)</f>
        <v>2065.14</v>
      </c>
      <c r="O910" s="10">
        <f t="shared" si="347"/>
        <v>908</v>
      </c>
      <c r="P910" s="10">
        <f t="shared" si="337"/>
        <v>0.42176317344102582</v>
      </c>
      <c r="Q910" s="9">
        <f t="shared" si="338"/>
        <v>17.768529010139748</v>
      </c>
      <c r="R910" s="9">
        <f t="shared" si="339"/>
        <v>42.129161882893229</v>
      </c>
      <c r="S910" s="11">
        <f t="shared" si="340"/>
        <v>0.95925110132158586</v>
      </c>
      <c r="T910" s="11">
        <f t="shared" si="341"/>
        <v>9.1520437112535463E-2</v>
      </c>
      <c r="U910" s="12">
        <v>0.60449999999999993</v>
      </c>
    </row>
    <row r="911" spans="1:21" outlineLevel="2" x14ac:dyDescent="0.25">
      <c r="A911" s="2" t="str">
        <f ca="1">LOOKUP(B911,'Time Frame'!$E$4:$E$9,'Time Frame'!$D$4:$D$9)</f>
        <v>3 Months</v>
      </c>
      <c r="B911" s="2">
        <f t="shared" ca="1" si="333"/>
        <v>156</v>
      </c>
      <c r="C911" s="6">
        <f t="shared" ca="1" si="334"/>
        <v>45569</v>
      </c>
      <c r="D911" s="6">
        <v>45413</v>
      </c>
      <c r="E911" s="2" t="s">
        <v>149</v>
      </c>
      <c r="F911" s="2" t="s">
        <v>35</v>
      </c>
      <c r="G911" s="3">
        <v>1386</v>
      </c>
      <c r="H911" s="3">
        <v>193.65624999999997</v>
      </c>
      <c r="I911" s="2">
        <v>166</v>
      </c>
      <c r="J911" s="11">
        <f t="shared" si="335"/>
        <v>0.85718896240116194</v>
      </c>
      <c r="K911" s="9">
        <v>7746.2499999999991</v>
      </c>
      <c r="L911" s="9">
        <v>5934.76</v>
      </c>
      <c r="M911" s="11">
        <f t="shared" si="336"/>
        <v>0.76614619977408438</v>
      </c>
      <c r="N911" s="10">
        <v>410.33</v>
      </c>
      <c r="O911" s="2">
        <v>298</v>
      </c>
      <c r="P911" s="10">
        <f t="shared" si="337"/>
        <v>0.40455243340725761</v>
      </c>
      <c r="Q911" s="9">
        <f t="shared" si="338"/>
        <v>14.463383130650941</v>
      </c>
      <c r="R911" s="9">
        <f t="shared" si="339"/>
        <v>35.751566265060241</v>
      </c>
      <c r="S911" s="11">
        <f t="shared" si="340"/>
        <v>0.55704697986577179</v>
      </c>
      <c r="T911" s="11">
        <f t="shared" si="341"/>
        <v>0.11976911976911978</v>
      </c>
      <c r="U911" s="12">
        <v>0.61299999999999999</v>
      </c>
    </row>
    <row r="912" spans="1:21" outlineLevel="2" x14ac:dyDescent="0.25">
      <c r="A912" s="2" t="str">
        <f ca="1">LOOKUP(B912,'Time Frame'!$E$4:$E$9,'Time Frame'!$D$4:$D$9)</f>
        <v>3 Months</v>
      </c>
      <c r="B912" s="2">
        <f t="shared" ca="1" si="333"/>
        <v>156</v>
      </c>
      <c r="C912" s="6">
        <f t="shared" ca="1" si="334"/>
        <v>45569</v>
      </c>
      <c r="D912" s="6">
        <v>45413</v>
      </c>
      <c r="E912" s="2" t="s">
        <v>149</v>
      </c>
      <c r="F912" s="2" t="s">
        <v>35</v>
      </c>
      <c r="G912" s="3">
        <v>1125</v>
      </c>
      <c r="H912" s="3">
        <v>125.07291666666667</v>
      </c>
      <c r="I912" s="2">
        <v>125</v>
      </c>
      <c r="J912" s="11">
        <f t="shared" si="335"/>
        <v>0.99941700674606471</v>
      </c>
      <c r="K912" s="9">
        <v>5002.916666666667</v>
      </c>
      <c r="L912" s="9">
        <v>4135.18</v>
      </c>
      <c r="M912" s="11">
        <f t="shared" si="336"/>
        <v>0.8265538435912384</v>
      </c>
      <c r="N912" s="10">
        <v>307.17</v>
      </c>
      <c r="O912" s="2">
        <v>148</v>
      </c>
      <c r="P912" s="10">
        <f t="shared" si="337"/>
        <v>0.40694078197740663</v>
      </c>
      <c r="Q912" s="9">
        <f t="shared" si="338"/>
        <v>13.462187062538659</v>
      </c>
      <c r="R912" s="9">
        <f t="shared" si="339"/>
        <v>33.081440000000001</v>
      </c>
      <c r="S912" s="11">
        <f t="shared" si="340"/>
        <v>0.84459459459459463</v>
      </c>
      <c r="T912" s="11">
        <f t="shared" si="341"/>
        <v>0.1111111111111111</v>
      </c>
      <c r="U912" s="12">
        <v>0.63400000000000001</v>
      </c>
    </row>
    <row r="913" spans="1:21" outlineLevel="2" x14ac:dyDescent="0.25">
      <c r="A913" s="2" t="str">
        <f ca="1">LOOKUP(B913,'Time Frame'!$E$4:$E$9,'Time Frame'!$D$4:$D$9)</f>
        <v>3 Months</v>
      </c>
      <c r="B913" s="2">
        <f t="shared" ca="1" si="333"/>
        <v>156</v>
      </c>
      <c r="C913" s="6">
        <f t="shared" ca="1" si="334"/>
        <v>45569</v>
      </c>
      <c r="D913" s="6">
        <v>45413</v>
      </c>
      <c r="E913" s="2" t="s">
        <v>149</v>
      </c>
      <c r="F913" s="2" t="s">
        <v>35</v>
      </c>
      <c r="G913" s="3">
        <v>1115</v>
      </c>
      <c r="H913" s="3">
        <v>129.39583333333334</v>
      </c>
      <c r="I913" s="2">
        <v>206</v>
      </c>
      <c r="J913" s="11">
        <f t="shared" si="335"/>
        <v>1.5920141684108837</v>
      </c>
      <c r="K913" s="9">
        <v>5175.8333333333339</v>
      </c>
      <c r="L913" s="9">
        <v>10329.06</v>
      </c>
      <c r="M913" s="11">
        <f t="shared" si="336"/>
        <v>1.9956322653356944</v>
      </c>
      <c r="N913" s="10">
        <v>311.72000000000003</v>
      </c>
      <c r="O913" s="2">
        <v>219</v>
      </c>
      <c r="P913" s="10">
        <f t="shared" si="337"/>
        <v>0.66084948030283586</v>
      </c>
      <c r="Q913" s="9">
        <f t="shared" si="338"/>
        <v>33.13569870396509</v>
      </c>
      <c r="R913" s="9">
        <f t="shared" si="339"/>
        <v>50.141067961165049</v>
      </c>
      <c r="S913" s="11">
        <f t="shared" si="340"/>
        <v>0.94063926940639264</v>
      </c>
      <c r="T913" s="11">
        <f t="shared" si="341"/>
        <v>0.18475336322869956</v>
      </c>
      <c r="U913" s="12">
        <v>0.65800000000000003</v>
      </c>
    </row>
    <row r="914" spans="1:21" outlineLevel="2" x14ac:dyDescent="0.25">
      <c r="A914" s="2" t="str">
        <f ca="1">LOOKUP(B914,'Time Frame'!$E$4:$E$9,'Time Frame'!$D$4:$D$9)</f>
        <v>3 Months</v>
      </c>
      <c r="B914" s="2">
        <f t="shared" ca="1" si="333"/>
        <v>156</v>
      </c>
      <c r="C914" s="6">
        <f t="shared" ca="1" si="334"/>
        <v>45569</v>
      </c>
      <c r="D914" s="6">
        <v>45413</v>
      </c>
      <c r="E914" s="2" t="s">
        <v>149</v>
      </c>
      <c r="F914" s="2" t="s">
        <v>35</v>
      </c>
      <c r="G914" s="3">
        <v>1079</v>
      </c>
      <c r="H914" s="3">
        <v>129.21875</v>
      </c>
      <c r="I914" s="2">
        <v>131</v>
      </c>
      <c r="J914" s="11">
        <f t="shared" si="335"/>
        <v>1.0137847642079807</v>
      </c>
      <c r="K914" s="9">
        <v>5168.75</v>
      </c>
      <c r="L914" s="9">
        <v>7956.31</v>
      </c>
      <c r="M914" s="11">
        <f t="shared" si="336"/>
        <v>1.5393102781136638</v>
      </c>
      <c r="N914" s="10">
        <v>371.83</v>
      </c>
      <c r="O914" s="2">
        <v>175</v>
      </c>
      <c r="P914" s="10">
        <f t="shared" si="337"/>
        <v>0.352311540219993</v>
      </c>
      <c r="Q914" s="9">
        <f t="shared" si="338"/>
        <v>21.397708630288037</v>
      </c>
      <c r="R914" s="9">
        <f t="shared" si="339"/>
        <v>60.73519083969466</v>
      </c>
      <c r="S914" s="11">
        <f t="shared" si="340"/>
        <v>0.74857142857142855</v>
      </c>
      <c r="T914" s="11">
        <f t="shared" si="341"/>
        <v>0.12140871177015755</v>
      </c>
      <c r="U914" s="12">
        <v>0.72</v>
      </c>
    </row>
    <row r="915" spans="1:21" outlineLevel="2" x14ac:dyDescent="0.25">
      <c r="A915" s="2" t="str">
        <f ca="1">LOOKUP(B915,'Time Frame'!$E$4:$E$9,'Time Frame'!$D$4:$D$9)</f>
        <v>3 Months</v>
      </c>
      <c r="B915" s="2">
        <f t="shared" ca="1" si="333"/>
        <v>156</v>
      </c>
      <c r="C915" s="6">
        <f t="shared" ca="1" si="334"/>
        <v>45569</v>
      </c>
      <c r="D915" s="6">
        <v>45413</v>
      </c>
      <c r="E915" s="2" t="s">
        <v>149</v>
      </c>
      <c r="F915" s="2" t="s">
        <v>35</v>
      </c>
      <c r="G915" s="3">
        <v>839</v>
      </c>
      <c r="H915" s="3">
        <v>104.48958333333331</v>
      </c>
      <c r="I915" s="2">
        <v>89</v>
      </c>
      <c r="J915" s="11">
        <f t="shared" si="335"/>
        <v>0.85175954540923149</v>
      </c>
      <c r="K915" s="9">
        <v>4179.5833333333321</v>
      </c>
      <c r="L915" s="9">
        <v>3114.43</v>
      </c>
      <c r="M915" s="11">
        <f t="shared" si="336"/>
        <v>0.74515322500249248</v>
      </c>
      <c r="N915" s="10">
        <v>307.05</v>
      </c>
      <c r="O915" s="2">
        <v>125</v>
      </c>
      <c r="P915" s="10">
        <f t="shared" si="337"/>
        <v>0.28985507246376813</v>
      </c>
      <c r="Q915" s="9">
        <f t="shared" si="338"/>
        <v>10.143071161048688</v>
      </c>
      <c r="R915" s="9">
        <f t="shared" si="339"/>
        <v>34.993595505617975</v>
      </c>
      <c r="S915" s="11">
        <f t="shared" si="340"/>
        <v>0.71199999999999997</v>
      </c>
      <c r="T915" s="11">
        <f t="shared" si="341"/>
        <v>0.10607866507747318</v>
      </c>
      <c r="U915" s="12">
        <v>0.627</v>
      </c>
    </row>
    <row r="916" spans="1:21" outlineLevel="2" x14ac:dyDescent="0.25">
      <c r="A916" s="2" t="str">
        <f ca="1">LOOKUP(B916,'Time Frame'!$E$4:$E$9,'Time Frame'!$D$4:$D$9)</f>
        <v>3 Months</v>
      </c>
      <c r="B916" s="2">
        <f t="shared" ca="1" si="333"/>
        <v>156</v>
      </c>
      <c r="C916" s="6">
        <f t="shared" ca="1" si="334"/>
        <v>45569</v>
      </c>
      <c r="D916" s="6">
        <v>45413</v>
      </c>
      <c r="E916" s="2" t="s">
        <v>149</v>
      </c>
      <c r="F916" s="2" t="s">
        <v>35</v>
      </c>
      <c r="G916" s="3">
        <v>842</v>
      </c>
      <c r="H916" s="3">
        <v>132.27083333333331</v>
      </c>
      <c r="I916" s="2">
        <v>120</v>
      </c>
      <c r="J916" s="11">
        <f t="shared" si="335"/>
        <v>0.90722948495826128</v>
      </c>
      <c r="K916" s="9">
        <v>5290.8333333333321</v>
      </c>
      <c r="L916" s="9">
        <v>4676.82</v>
      </c>
      <c r="M916" s="11">
        <f t="shared" si="336"/>
        <v>0.88394770830051994</v>
      </c>
      <c r="N916" s="10">
        <v>313.55</v>
      </c>
      <c r="O916" s="2">
        <v>137</v>
      </c>
      <c r="P916" s="10">
        <f t="shared" si="337"/>
        <v>0.38271408068888535</v>
      </c>
      <c r="Q916" s="9">
        <f t="shared" si="338"/>
        <v>14.915707223728271</v>
      </c>
      <c r="R916" s="9">
        <f t="shared" si="339"/>
        <v>38.973499999999994</v>
      </c>
      <c r="S916" s="11">
        <f t="shared" si="340"/>
        <v>0.87591240875912413</v>
      </c>
      <c r="T916" s="11">
        <f t="shared" si="341"/>
        <v>0.14251781472684086</v>
      </c>
      <c r="U916" s="12">
        <v>0.71599999999999997</v>
      </c>
    </row>
    <row r="917" spans="1:21" outlineLevel="2" x14ac:dyDescent="0.25">
      <c r="A917" s="2" t="str">
        <f ca="1">LOOKUP(B917,'Time Frame'!$E$4:$E$9,'Time Frame'!$D$4:$D$9)</f>
        <v>3 Months</v>
      </c>
      <c r="B917" s="2">
        <f t="shared" ca="1" si="333"/>
        <v>156</v>
      </c>
      <c r="C917" s="6">
        <f t="shared" ca="1" si="334"/>
        <v>45569</v>
      </c>
      <c r="D917" s="6">
        <v>45413</v>
      </c>
      <c r="E917" s="2" t="s">
        <v>149</v>
      </c>
      <c r="F917" s="2" t="s">
        <v>35</v>
      </c>
      <c r="G917" s="3">
        <v>1083</v>
      </c>
      <c r="H917" s="3">
        <v>153.02083333333331</v>
      </c>
      <c r="I917" s="2">
        <v>132</v>
      </c>
      <c r="J917" s="11">
        <f t="shared" si="335"/>
        <v>0.86262763784887686</v>
      </c>
      <c r="K917" s="9">
        <v>6120.8333333333321</v>
      </c>
      <c r="L917" s="9">
        <v>5497.06</v>
      </c>
      <c r="M917" s="11">
        <f t="shared" si="336"/>
        <v>0.89809012933968713</v>
      </c>
      <c r="N917" s="10">
        <v>306.57</v>
      </c>
      <c r="O917" s="2">
        <v>189</v>
      </c>
      <c r="P917" s="10">
        <f t="shared" si="337"/>
        <v>0.43057050592034446</v>
      </c>
      <c r="Q917" s="9">
        <f t="shared" si="338"/>
        <v>17.930847767230976</v>
      </c>
      <c r="R917" s="9">
        <f t="shared" si="339"/>
        <v>41.644393939393943</v>
      </c>
      <c r="S917" s="11">
        <f t="shared" si="340"/>
        <v>0.69841269841269837</v>
      </c>
      <c r="T917" s="11">
        <f t="shared" si="341"/>
        <v>0.12188365650969529</v>
      </c>
      <c r="U917" s="12">
        <v>0.54200000000000004</v>
      </c>
    </row>
    <row r="918" spans="1:21" outlineLevel="2" x14ac:dyDescent="0.25">
      <c r="A918" s="2" t="str">
        <f ca="1">LOOKUP(B918,'Time Frame'!$E$4:$E$9,'Time Frame'!$D$4:$D$9)</f>
        <v>3 Months</v>
      </c>
      <c r="B918" s="2">
        <f t="shared" ca="1" si="333"/>
        <v>156</v>
      </c>
      <c r="C918" s="6">
        <f t="shared" ca="1" si="334"/>
        <v>45569</v>
      </c>
      <c r="D918" s="6">
        <v>45413</v>
      </c>
      <c r="E918" s="2" t="s">
        <v>149</v>
      </c>
      <c r="F918" s="2" t="s">
        <v>35</v>
      </c>
      <c r="G918" s="3">
        <v>1224</v>
      </c>
      <c r="H918" s="3">
        <v>151.32291666666666</v>
      </c>
      <c r="I918" s="2">
        <v>117</v>
      </c>
      <c r="J918" s="11">
        <f t="shared" si="335"/>
        <v>0.77318097335995051</v>
      </c>
      <c r="K918" s="9">
        <v>6052.9166666666661</v>
      </c>
      <c r="L918" s="9">
        <v>3436.99</v>
      </c>
      <c r="M918" s="11">
        <f t="shared" si="336"/>
        <v>0.5678237764163282</v>
      </c>
      <c r="N918" s="10">
        <v>309.57</v>
      </c>
      <c r="O918" s="2">
        <v>178</v>
      </c>
      <c r="P918" s="10">
        <f t="shared" si="337"/>
        <v>0.37794359918596765</v>
      </c>
      <c r="Q918" s="9">
        <f t="shared" si="338"/>
        <v>11.10246470911264</v>
      </c>
      <c r="R918" s="9">
        <f t="shared" si="339"/>
        <v>29.375982905982905</v>
      </c>
      <c r="S918" s="11">
        <f t="shared" si="340"/>
        <v>0.65730337078651691</v>
      </c>
      <c r="T918" s="11">
        <f t="shared" si="341"/>
        <v>9.5588235294117641E-2</v>
      </c>
      <c r="U918" s="12">
        <v>0.58399999999999996</v>
      </c>
    </row>
    <row r="919" spans="1:21" outlineLevel="2" x14ac:dyDescent="0.25">
      <c r="A919" s="2" t="str">
        <f ca="1">LOOKUP(B919,'Time Frame'!$E$4:$E$9,'Time Frame'!$D$4:$D$9)</f>
        <v>3 Months</v>
      </c>
      <c r="B919" s="2">
        <f t="shared" ca="1" si="333"/>
        <v>156</v>
      </c>
      <c r="C919" s="6">
        <f t="shared" ca="1" si="334"/>
        <v>45569</v>
      </c>
      <c r="D919" s="6">
        <v>45413</v>
      </c>
      <c r="E919" s="2" t="s">
        <v>149</v>
      </c>
      <c r="F919" s="2" t="s">
        <v>35</v>
      </c>
      <c r="G919" s="3">
        <v>1533</v>
      </c>
      <c r="H919" s="3">
        <v>199.48958333333334</v>
      </c>
      <c r="I919" s="2">
        <v>183</v>
      </c>
      <c r="J919" s="11">
        <f t="shared" si="335"/>
        <v>0.91734113101143544</v>
      </c>
      <c r="K919" s="9">
        <v>7979.5833333333339</v>
      </c>
      <c r="L919" s="9">
        <v>9003.42</v>
      </c>
      <c r="M919" s="11">
        <f t="shared" si="336"/>
        <v>1.1283070335752701</v>
      </c>
      <c r="N919" s="10">
        <v>327.17</v>
      </c>
      <c r="O919" s="2">
        <v>312</v>
      </c>
      <c r="P919" s="10">
        <f t="shared" si="337"/>
        <v>0.55934223798025484</v>
      </c>
      <c r="Q919" s="9">
        <f t="shared" si="338"/>
        <v>27.519087935935445</v>
      </c>
      <c r="R919" s="9">
        <f t="shared" si="339"/>
        <v>49.199016393442626</v>
      </c>
      <c r="S919" s="11">
        <f t="shared" si="340"/>
        <v>0.58653846153846156</v>
      </c>
      <c r="T919" s="11">
        <f t="shared" si="341"/>
        <v>0.11937377690802348</v>
      </c>
      <c r="U919" s="12">
        <v>0.65700000000000003</v>
      </c>
    </row>
    <row r="920" spans="1:21" outlineLevel="2" x14ac:dyDescent="0.25">
      <c r="A920" s="2" t="str">
        <f ca="1">LOOKUP(B920,'Time Frame'!$E$4:$E$9,'Time Frame'!$D$4:$D$9)</f>
        <v>3 Months</v>
      </c>
      <c r="B920" s="2">
        <f t="shared" ca="1" si="333"/>
        <v>156</v>
      </c>
      <c r="C920" s="6">
        <f t="shared" ca="1" si="334"/>
        <v>45569</v>
      </c>
      <c r="D920" s="6">
        <v>45413</v>
      </c>
      <c r="E920" s="2" t="s">
        <v>149</v>
      </c>
      <c r="F920" s="2" t="s">
        <v>35</v>
      </c>
      <c r="G920" s="3">
        <v>1296</v>
      </c>
      <c r="H920" s="3">
        <v>192.52083333333334</v>
      </c>
      <c r="I920" s="2">
        <v>147</v>
      </c>
      <c r="J920" s="11">
        <f t="shared" si="335"/>
        <v>0.76355372795152032</v>
      </c>
      <c r="K920" s="9">
        <v>7700.8333333333339</v>
      </c>
      <c r="L920" s="9">
        <v>4376.59</v>
      </c>
      <c r="M920" s="11">
        <f t="shared" si="336"/>
        <v>0.5683268044583919</v>
      </c>
      <c r="N920" s="10">
        <v>462.72</v>
      </c>
      <c r="O920" s="2">
        <v>260</v>
      </c>
      <c r="P920" s="10">
        <f t="shared" si="337"/>
        <v>0.31768672199170123</v>
      </c>
      <c r="Q920" s="9">
        <f t="shared" si="338"/>
        <v>9.4583981673582294</v>
      </c>
      <c r="R920" s="9">
        <f t="shared" si="339"/>
        <v>29.772721088435375</v>
      </c>
      <c r="S920" s="11">
        <f t="shared" si="340"/>
        <v>0.56538461538461537</v>
      </c>
      <c r="T920" s="11">
        <f t="shared" si="341"/>
        <v>0.11342592592592593</v>
      </c>
      <c r="U920" s="12">
        <v>0.75700000000000001</v>
      </c>
    </row>
    <row r="921" spans="1:21" outlineLevel="2" x14ac:dyDescent="0.25">
      <c r="A921" s="2" t="str">
        <f ca="1">LOOKUP(B921,'Time Frame'!$E$4:$E$9,'Time Frame'!$D$4:$D$9)</f>
        <v>3 Months</v>
      </c>
      <c r="B921" s="2">
        <f t="shared" ca="1" si="333"/>
        <v>156</v>
      </c>
      <c r="C921" s="6">
        <f t="shared" ca="1" si="334"/>
        <v>45569</v>
      </c>
      <c r="D921" s="6">
        <v>45413</v>
      </c>
      <c r="E921" s="2" t="s">
        <v>149</v>
      </c>
      <c r="F921" s="2" t="s">
        <v>35</v>
      </c>
      <c r="G921" s="3">
        <v>1684</v>
      </c>
      <c r="H921" s="3">
        <v>228.29166666666663</v>
      </c>
      <c r="I921" s="2">
        <v>137</v>
      </c>
      <c r="J921" s="11">
        <f t="shared" si="335"/>
        <v>0.60010950903449545</v>
      </c>
      <c r="K921" s="9">
        <v>9131.6666666666642</v>
      </c>
      <c r="L921" s="9">
        <v>4735.54</v>
      </c>
      <c r="M921" s="11">
        <f t="shared" si="336"/>
        <v>0.51858441321409032</v>
      </c>
      <c r="N921" s="10">
        <v>796.33</v>
      </c>
      <c r="O921" s="2">
        <v>297</v>
      </c>
      <c r="P921" s="10">
        <f t="shared" si="337"/>
        <v>0.17203922996747578</v>
      </c>
      <c r="Q921" s="9">
        <f t="shared" si="338"/>
        <v>5.9467055115341623</v>
      </c>
      <c r="R921" s="9">
        <f t="shared" si="339"/>
        <v>34.565985401459855</v>
      </c>
      <c r="S921" s="11">
        <f t="shared" si="340"/>
        <v>0.46127946127946129</v>
      </c>
      <c r="T921" s="11">
        <f t="shared" si="341"/>
        <v>8.1353919239904982E-2</v>
      </c>
      <c r="U921" s="12">
        <v>0.56499999999999995</v>
      </c>
    </row>
    <row r="922" spans="1:21" outlineLevel="1" x14ac:dyDescent="0.25">
      <c r="A922" s="2" t="str">
        <f ca="1">LOOKUP(B922,'Time Frame'!$E$4:$E$9,'Time Frame'!$D$4:$D$9)</f>
        <v>3 Months</v>
      </c>
      <c r="B922" s="2">
        <f t="shared" ca="1" si="333"/>
        <v>156</v>
      </c>
      <c r="C922" s="6">
        <f t="shared" ca="1" si="334"/>
        <v>45569</v>
      </c>
      <c r="D922" s="6">
        <v>45413</v>
      </c>
      <c r="E922" s="2" t="s">
        <v>149</v>
      </c>
      <c r="F922" s="13" t="s">
        <v>35</v>
      </c>
      <c r="G922" s="3">
        <f t="shared" ref="G922:I922" si="348">SUM(G911:G921)</f>
        <v>13206</v>
      </c>
      <c r="H922" s="3">
        <f t="shared" si="348"/>
        <v>1738.7499999999995</v>
      </c>
      <c r="I922" s="3">
        <f t="shared" si="348"/>
        <v>1553</v>
      </c>
      <c r="J922" s="11">
        <f t="shared" si="335"/>
        <v>0.89317038102084856</v>
      </c>
      <c r="K922" s="9">
        <f t="shared" ref="K922:L922" si="349">SUM(K911:K921)</f>
        <v>69550</v>
      </c>
      <c r="L922" s="9">
        <f t="shared" si="349"/>
        <v>63196.159999999996</v>
      </c>
      <c r="M922" s="11">
        <f t="shared" si="336"/>
        <v>0.90864356578001437</v>
      </c>
      <c r="N922" s="10">
        <f t="shared" ref="N922:O922" si="350">SUM(N911:N921)</f>
        <v>4224.01</v>
      </c>
      <c r="O922" s="10">
        <f t="shared" si="350"/>
        <v>2338</v>
      </c>
      <c r="P922" s="10">
        <f t="shared" si="337"/>
        <v>0.36766011444101693</v>
      </c>
      <c r="Q922" s="9">
        <f t="shared" si="338"/>
        <v>14.961176701759701</v>
      </c>
      <c r="R922" s="9">
        <f t="shared" si="339"/>
        <v>40.692955569864779</v>
      </c>
      <c r="S922" s="11">
        <f t="shared" si="340"/>
        <v>0.66424294268605644</v>
      </c>
      <c r="T922" s="11">
        <f t="shared" si="341"/>
        <v>0.11759806148720278</v>
      </c>
      <c r="U922" s="12">
        <v>0.6429999999999999</v>
      </c>
    </row>
    <row r="923" spans="1:21" outlineLevel="2" x14ac:dyDescent="0.25">
      <c r="A923" s="2" t="str">
        <f ca="1">LOOKUP(B923,'Time Frame'!$E$4:$E$9,'Time Frame'!$D$4:$D$9)</f>
        <v>3 Months</v>
      </c>
      <c r="B923" s="2">
        <f t="shared" ca="1" si="333"/>
        <v>156</v>
      </c>
      <c r="C923" s="6">
        <f t="shared" ca="1" si="334"/>
        <v>45569</v>
      </c>
      <c r="D923" s="6">
        <v>45413</v>
      </c>
      <c r="E923" s="2" t="s">
        <v>208</v>
      </c>
      <c r="F923" s="2" t="s">
        <v>195</v>
      </c>
      <c r="G923" s="3">
        <v>1379</v>
      </c>
      <c r="H923" s="3">
        <v>158.36333333333332</v>
      </c>
      <c r="I923" s="2">
        <v>109</v>
      </c>
      <c r="J923" s="11">
        <f t="shared" si="335"/>
        <v>0.68829063966827342</v>
      </c>
      <c r="K923" s="9">
        <v>5542.7166666666662</v>
      </c>
      <c r="L923" s="9">
        <v>3404.84</v>
      </c>
      <c r="M923" s="11">
        <f t="shared" si="336"/>
        <v>0.61429082609911512</v>
      </c>
      <c r="N923" s="10">
        <v>338.35</v>
      </c>
      <c r="O923" s="2">
        <v>114</v>
      </c>
      <c r="P923" s="10">
        <f t="shared" si="337"/>
        <v>0.32215161814688931</v>
      </c>
      <c r="Q923" s="9">
        <f t="shared" si="338"/>
        <v>10.063070784690408</v>
      </c>
      <c r="R923" s="9">
        <f t="shared" si="339"/>
        <v>31.237064220183488</v>
      </c>
      <c r="S923" s="11">
        <f t="shared" si="340"/>
        <v>0.95614035087719296</v>
      </c>
      <c r="T923" s="11">
        <f t="shared" si="341"/>
        <v>7.9042784626540977E-2</v>
      </c>
      <c r="U923" s="12">
        <v>0.56799999999999995</v>
      </c>
    </row>
    <row r="924" spans="1:21" outlineLevel="2" x14ac:dyDescent="0.25">
      <c r="A924" s="2" t="str">
        <f ca="1">LOOKUP(B924,'Time Frame'!$E$4:$E$9,'Time Frame'!$D$4:$D$9)</f>
        <v>3 Months</v>
      </c>
      <c r="B924" s="2">
        <f t="shared" ca="1" si="333"/>
        <v>156</v>
      </c>
      <c r="C924" s="6">
        <f t="shared" ca="1" si="334"/>
        <v>45569</v>
      </c>
      <c r="D924" s="6">
        <v>45413</v>
      </c>
      <c r="E924" s="2" t="s">
        <v>208</v>
      </c>
      <c r="F924" s="2" t="s">
        <v>195</v>
      </c>
      <c r="G924" s="3">
        <v>1151</v>
      </c>
      <c r="H924" s="3">
        <v>160.38</v>
      </c>
      <c r="I924" s="2">
        <v>170</v>
      </c>
      <c r="J924" s="11">
        <f t="shared" si="335"/>
        <v>1.0599825414640229</v>
      </c>
      <c r="K924" s="9">
        <v>5613.3</v>
      </c>
      <c r="L924" s="9">
        <v>4711.0200000000004</v>
      </c>
      <c r="M924" s="11">
        <f t="shared" si="336"/>
        <v>0.83926032814921714</v>
      </c>
      <c r="N924" s="10">
        <v>415.3</v>
      </c>
      <c r="O924" s="2">
        <v>171</v>
      </c>
      <c r="P924" s="10">
        <f t="shared" si="337"/>
        <v>0.40934264387189984</v>
      </c>
      <c r="Q924" s="9">
        <f t="shared" si="338"/>
        <v>11.343655189019985</v>
      </c>
      <c r="R924" s="9">
        <f t="shared" si="339"/>
        <v>27.711882352941178</v>
      </c>
      <c r="S924" s="11">
        <f t="shared" si="340"/>
        <v>0.99415204678362568</v>
      </c>
      <c r="T924" s="11">
        <f t="shared" si="341"/>
        <v>0.14769765421372719</v>
      </c>
      <c r="U924" s="12">
        <v>0.45300000000000001</v>
      </c>
    </row>
    <row r="925" spans="1:21" outlineLevel="2" x14ac:dyDescent="0.25">
      <c r="A925" s="2" t="str">
        <f ca="1">LOOKUP(B925,'Time Frame'!$E$4:$E$9,'Time Frame'!$D$4:$D$9)</f>
        <v>3 Months</v>
      </c>
      <c r="B925" s="2">
        <f t="shared" ca="1" si="333"/>
        <v>156</v>
      </c>
      <c r="C925" s="6">
        <f t="shared" ca="1" si="334"/>
        <v>45569</v>
      </c>
      <c r="D925" s="6">
        <v>45413</v>
      </c>
      <c r="E925" s="2" t="s">
        <v>208</v>
      </c>
      <c r="F925" s="2" t="s">
        <v>195</v>
      </c>
      <c r="G925" s="3">
        <v>1287</v>
      </c>
      <c r="H925" s="3">
        <v>170.86666666666665</v>
      </c>
      <c r="I925" s="2">
        <v>167</v>
      </c>
      <c r="J925" s="11">
        <f t="shared" si="335"/>
        <v>0.97737026921576287</v>
      </c>
      <c r="K925" s="9">
        <v>5980.333333333333</v>
      </c>
      <c r="L925" s="9">
        <v>3899.82</v>
      </c>
      <c r="M925" s="11">
        <f t="shared" si="336"/>
        <v>0.65210746335209857</v>
      </c>
      <c r="N925" s="10">
        <v>311.3</v>
      </c>
      <c r="O925" s="2">
        <v>153</v>
      </c>
      <c r="P925" s="10">
        <f t="shared" si="337"/>
        <v>0.53646000642467073</v>
      </c>
      <c r="Q925" s="9">
        <f t="shared" si="338"/>
        <v>12.527529714102153</v>
      </c>
      <c r="R925" s="9">
        <f t="shared" si="339"/>
        <v>23.352215568862277</v>
      </c>
      <c r="S925" s="11">
        <f t="shared" si="340"/>
        <v>1.0915032679738561</v>
      </c>
      <c r="T925" s="11">
        <f t="shared" si="341"/>
        <v>0.12975912975912976</v>
      </c>
      <c r="U925" s="12">
        <v>0.58099999999999996</v>
      </c>
    </row>
    <row r="926" spans="1:21" outlineLevel="2" x14ac:dyDescent="0.25">
      <c r="A926" s="2" t="str">
        <f ca="1">LOOKUP(B926,'Time Frame'!$E$4:$E$9,'Time Frame'!$D$4:$D$9)</f>
        <v>3 Months</v>
      </c>
      <c r="B926" s="2">
        <f t="shared" ca="1" si="333"/>
        <v>156</v>
      </c>
      <c r="C926" s="6">
        <f t="shared" ca="1" si="334"/>
        <v>45569</v>
      </c>
      <c r="D926" s="6">
        <v>45413</v>
      </c>
      <c r="E926" s="2" t="s">
        <v>208</v>
      </c>
      <c r="F926" s="2" t="s">
        <v>195</v>
      </c>
      <c r="G926" s="3">
        <v>1529</v>
      </c>
      <c r="H926" s="3">
        <v>203.09666666666669</v>
      </c>
      <c r="I926" s="2">
        <v>186</v>
      </c>
      <c r="J926" s="11">
        <f t="shared" si="335"/>
        <v>0.91582005284839718</v>
      </c>
      <c r="K926" s="9">
        <v>7108.3833333333341</v>
      </c>
      <c r="L926" s="9">
        <v>6870.74</v>
      </c>
      <c r="M926" s="11">
        <f t="shared" si="336"/>
        <v>0.96656858216706554</v>
      </c>
      <c r="N926" s="10">
        <v>368.27</v>
      </c>
      <c r="O926" s="2">
        <v>145</v>
      </c>
      <c r="P926" s="10">
        <f t="shared" si="337"/>
        <v>0.50506421918700961</v>
      </c>
      <c r="Q926" s="9">
        <f t="shared" si="338"/>
        <v>18.656800716865344</v>
      </c>
      <c r="R926" s="9">
        <f t="shared" si="339"/>
        <v>36.939462365591396</v>
      </c>
      <c r="S926" s="11">
        <f t="shared" si="340"/>
        <v>1.2827586206896551</v>
      </c>
      <c r="T926" s="11">
        <f t="shared" si="341"/>
        <v>0.12164813603662525</v>
      </c>
      <c r="U926" s="12">
        <v>0.60099999999999998</v>
      </c>
    </row>
    <row r="927" spans="1:21" outlineLevel="2" x14ac:dyDescent="0.25">
      <c r="A927" s="2" t="str">
        <f ca="1">LOOKUP(B927,'Time Frame'!$E$4:$E$9,'Time Frame'!$D$4:$D$9)</f>
        <v>3 Months</v>
      </c>
      <c r="B927" s="2">
        <f t="shared" ca="1" si="333"/>
        <v>156</v>
      </c>
      <c r="C927" s="6">
        <f t="shared" ca="1" si="334"/>
        <v>45569</v>
      </c>
      <c r="D927" s="6">
        <v>45413</v>
      </c>
      <c r="E927" s="2" t="s">
        <v>208</v>
      </c>
      <c r="F927" s="2" t="s">
        <v>195</v>
      </c>
      <c r="G927" s="3">
        <v>1944</v>
      </c>
      <c r="H927" s="3">
        <v>224.65666666666664</v>
      </c>
      <c r="I927" s="2">
        <v>206</v>
      </c>
      <c r="J927" s="11">
        <f t="shared" si="335"/>
        <v>0.9169547605976528</v>
      </c>
      <c r="K927" s="9">
        <v>7862.9833333333327</v>
      </c>
      <c r="L927" s="9">
        <v>6260.44</v>
      </c>
      <c r="M927" s="11">
        <f t="shared" si="336"/>
        <v>0.79619143709236739</v>
      </c>
      <c r="N927" s="10">
        <v>484.47</v>
      </c>
      <c r="O927" s="2">
        <v>182</v>
      </c>
      <c r="P927" s="10">
        <f t="shared" si="337"/>
        <v>0.42520692715751229</v>
      </c>
      <c r="Q927" s="9">
        <f t="shared" si="338"/>
        <v>12.922244927446487</v>
      </c>
      <c r="R927" s="9">
        <f t="shared" si="339"/>
        <v>30.390485436893201</v>
      </c>
      <c r="S927" s="11">
        <f t="shared" si="340"/>
        <v>1.1318681318681318</v>
      </c>
      <c r="T927" s="11">
        <f t="shared" si="341"/>
        <v>0.10596707818930041</v>
      </c>
      <c r="U927" s="12">
        <v>0.46600000000000003</v>
      </c>
    </row>
    <row r="928" spans="1:21" outlineLevel="2" x14ac:dyDescent="0.25">
      <c r="A928" s="2" t="str">
        <f ca="1">LOOKUP(B928,'Time Frame'!$E$4:$E$9,'Time Frame'!$D$4:$D$9)</f>
        <v>3 Months</v>
      </c>
      <c r="B928" s="2">
        <f t="shared" ca="1" si="333"/>
        <v>156</v>
      </c>
      <c r="C928" s="6">
        <f t="shared" ca="1" si="334"/>
        <v>45569</v>
      </c>
      <c r="D928" s="6">
        <v>45413</v>
      </c>
      <c r="E928" s="2" t="s">
        <v>208</v>
      </c>
      <c r="F928" s="2" t="s">
        <v>195</v>
      </c>
      <c r="G928" s="3">
        <v>1773</v>
      </c>
      <c r="H928" s="3">
        <v>225.09666666666666</v>
      </c>
      <c r="I928" s="2">
        <v>162</v>
      </c>
      <c r="J928" s="11">
        <f t="shared" si="335"/>
        <v>0.71969079950835935</v>
      </c>
      <c r="K928" s="9">
        <v>7878.3833333333332</v>
      </c>
      <c r="L928" s="9">
        <v>5438.16</v>
      </c>
      <c r="M928" s="11">
        <f t="shared" si="336"/>
        <v>0.69026344237290649</v>
      </c>
      <c r="N928" s="10">
        <v>497.62</v>
      </c>
      <c r="O928" s="2">
        <v>94</v>
      </c>
      <c r="P928" s="10">
        <f t="shared" si="337"/>
        <v>0.32554961617298339</v>
      </c>
      <c r="Q928" s="9">
        <f t="shared" si="338"/>
        <v>10.928338893131304</v>
      </c>
      <c r="R928" s="9">
        <f t="shared" si="339"/>
        <v>33.568888888888885</v>
      </c>
      <c r="S928" s="11">
        <f t="shared" si="340"/>
        <v>1.7234042553191489</v>
      </c>
      <c r="T928" s="11">
        <f t="shared" si="341"/>
        <v>9.1370558375634514E-2</v>
      </c>
      <c r="U928" s="12">
        <v>0.68700000000000006</v>
      </c>
    </row>
    <row r="929" spans="1:21" outlineLevel="2" x14ac:dyDescent="0.25">
      <c r="A929" s="2" t="str">
        <f ca="1">LOOKUP(B929,'Time Frame'!$E$4:$E$9,'Time Frame'!$D$4:$D$9)</f>
        <v>3 Months</v>
      </c>
      <c r="B929" s="2">
        <f t="shared" ca="1" si="333"/>
        <v>156</v>
      </c>
      <c r="C929" s="6">
        <f t="shared" ca="1" si="334"/>
        <v>45569</v>
      </c>
      <c r="D929" s="6">
        <v>45413</v>
      </c>
      <c r="E929" s="2" t="s">
        <v>208</v>
      </c>
      <c r="F929" s="2" t="s">
        <v>195</v>
      </c>
      <c r="G929" s="3">
        <v>1973</v>
      </c>
      <c r="H929" s="3">
        <v>227.15000000000003</v>
      </c>
      <c r="I929" s="2">
        <v>223</v>
      </c>
      <c r="J929" s="11">
        <f t="shared" si="335"/>
        <v>0.98173013427250699</v>
      </c>
      <c r="K929" s="9">
        <v>7950.2500000000009</v>
      </c>
      <c r="L929" s="9">
        <v>6226.74</v>
      </c>
      <c r="M929" s="11">
        <f t="shared" si="336"/>
        <v>0.78321310650608456</v>
      </c>
      <c r="N929" s="10">
        <v>492.08</v>
      </c>
      <c r="O929" s="2">
        <v>282</v>
      </c>
      <c r="P929" s="10">
        <f t="shared" si="337"/>
        <v>0.45317834498455539</v>
      </c>
      <c r="Q929" s="9">
        <f t="shared" si="338"/>
        <v>12.653918062103722</v>
      </c>
      <c r="R929" s="9">
        <f t="shared" si="339"/>
        <v>27.922600896860985</v>
      </c>
      <c r="S929" s="11">
        <f t="shared" si="340"/>
        <v>0.79078014184397161</v>
      </c>
      <c r="T929" s="11">
        <f t="shared" si="341"/>
        <v>0.11302584896097313</v>
      </c>
      <c r="U929" s="12">
        <v>0.60699999999999998</v>
      </c>
    </row>
    <row r="930" spans="1:21" outlineLevel="2" x14ac:dyDescent="0.25">
      <c r="A930" s="2" t="str">
        <f ca="1">LOOKUP(B930,'Time Frame'!$E$4:$E$9,'Time Frame'!$D$4:$D$9)</f>
        <v>3 Months</v>
      </c>
      <c r="B930" s="2">
        <f t="shared" ca="1" si="333"/>
        <v>156</v>
      </c>
      <c r="C930" s="6">
        <f t="shared" ca="1" si="334"/>
        <v>45569</v>
      </c>
      <c r="D930" s="6">
        <v>45413</v>
      </c>
      <c r="E930" s="2" t="s">
        <v>208</v>
      </c>
      <c r="F930" s="2" t="s">
        <v>195</v>
      </c>
      <c r="G930" s="3">
        <v>1317</v>
      </c>
      <c r="H930" s="3">
        <v>191.32666666666665</v>
      </c>
      <c r="I930" s="2">
        <v>163</v>
      </c>
      <c r="J930" s="11">
        <f t="shared" si="335"/>
        <v>0.85194606083835678</v>
      </c>
      <c r="K930" s="9">
        <v>6696.4333333333325</v>
      </c>
      <c r="L930" s="9">
        <v>3857.56</v>
      </c>
      <c r="M930" s="11">
        <f t="shared" si="336"/>
        <v>0.5760618836893272</v>
      </c>
      <c r="N930" s="10">
        <v>314.27</v>
      </c>
      <c r="O930" s="2">
        <v>135</v>
      </c>
      <c r="P930" s="10">
        <f t="shared" si="337"/>
        <v>0.51866229675120123</v>
      </c>
      <c r="Q930" s="9">
        <f t="shared" si="338"/>
        <v>12.274668278868489</v>
      </c>
      <c r="R930" s="9">
        <f t="shared" si="339"/>
        <v>23.666012269938651</v>
      </c>
      <c r="S930" s="11">
        <f t="shared" si="340"/>
        <v>1.2074074074074075</v>
      </c>
      <c r="T930" s="11">
        <f t="shared" si="341"/>
        <v>0.12376613515565679</v>
      </c>
      <c r="U930" s="12">
        <v>0.69599999999999995</v>
      </c>
    </row>
    <row r="931" spans="1:21" outlineLevel="1" x14ac:dyDescent="0.25">
      <c r="A931" s="2" t="str">
        <f ca="1">LOOKUP(B931,'Time Frame'!$E$4:$E$9,'Time Frame'!$D$4:$D$9)</f>
        <v>3 Months</v>
      </c>
      <c r="B931" s="2">
        <f t="shared" ca="1" si="333"/>
        <v>156</v>
      </c>
      <c r="C931" s="6">
        <f t="shared" ca="1" si="334"/>
        <v>45569</v>
      </c>
      <c r="D931" s="6">
        <v>45413</v>
      </c>
      <c r="E931" s="2" t="s">
        <v>208</v>
      </c>
      <c r="F931" s="13" t="s">
        <v>195</v>
      </c>
      <c r="G931" s="3">
        <f t="shared" ref="G931:I931" si="351">SUM(G923:G930)</f>
        <v>12353</v>
      </c>
      <c r="H931" s="3">
        <f t="shared" si="351"/>
        <v>1560.9366666666667</v>
      </c>
      <c r="I931" s="3">
        <f t="shared" si="351"/>
        <v>1386</v>
      </c>
      <c r="J931" s="11">
        <f t="shared" si="335"/>
        <v>0.88792840196377809</v>
      </c>
      <c r="K931" s="9">
        <f t="shared" ref="K931:L931" si="352">SUM(K923:K930)</f>
        <v>54632.783333333333</v>
      </c>
      <c r="L931" s="9">
        <f t="shared" si="352"/>
        <v>40669.319999999992</v>
      </c>
      <c r="M931" s="11">
        <f t="shared" si="336"/>
        <v>0.74441237510932834</v>
      </c>
      <c r="N931" s="10">
        <f t="shared" ref="N931:O931" si="353">SUM(N923:N930)</f>
        <v>3221.66</v>
      </c>
      <c r="O931" s="10">
        <f t="shared" si="353"/>
        <v>1276</v>
      </c>
      <c r="P931" s="10">
        <f t="shared" si="337"/>
        <v>0.43021299578478178</v>
      </c>
      <c r="Q931" s="9">
        <f t="shared" si="338"/>
        <v>12.623715724191875</v>
      </c>
      <c r="R931" s="9">
        <f t="shared" si="339"/>
        <v>29.342943722943719</v>
      </c>
      <c r="S931" s="11">
        <f t="shared" si="340"/>
        <v>1.0862068965517242</v>
      </c>
      <c r="T931" s="11">
        <f t="shared" si="341"/>
        <v>0.11219946571682991</v>
      </c>
      <c r="U931" s="12">
        <v>0.58237499999999998</v>
      </c>
    </row>
    <row r="932" spans="1:21" outlineLevel="2" x14ac:dyDescent="0.25">
      <c r="A932" s="2" t="str">
        <f ca="1">LOOKUP(B932,'Time Frame'!$E$4:$E$9,'Time Frame'!$D$4:$D$9)</f>
        <v>3 Months</v>
      </c>
      <c r="B932" s="2">
        <f t="shared" ca="1" si="333"/>
        <v>125</v>
      </c>
      <c r="C932" s="6">
        <f t="shared" ca="1" si="334"/>
        <v>45569</v>
      </c>
      <c r="D932" s="6">
        <v>45444</v>
      </c>
      <c r="E932" s="2" t="s">
        <v>219</v>
      </c>
      <c r="F932" s="2" t="s">
        <v>35</v>
      </c>
      <c r="G932" s="3">
        <v>0</v>
      </c>
      <c r="H932" s="3">
        <v>0</v>
      </c>
      <c r="I932" s="2">
        <v>259</v>
      </c>
      <c r="J932" s="11">
        <f t="shared" si="335"/>
        <v>0</v>
      </c>
      <c r="K932" s="9">
        <v>0</v>
      </c>
      <c r="L932" s="9">
        <v>12207.85</v>
      </c>
      <c r="M932" s="11">
        <f t="shared" si="336"/>
        <v>0</v>
      </c>
      <c r="N932" s="10">
        <v>432.3</v>
      </c>
      <c r="O932" s="2">
        <v>139</v>
      </c>
      <c r="P932" s="10">
        <f t="shared" si="337"/>
        <v>0.59912098080037013</v>
      </c>
      <c r="Q932" s="9">
        <f t="shared" si="338"/>
        <v>28.239301411057138</v>
      </c>
      <c r="R932" s="9">
        <f t="shared" si="339"/>
        <v>47.134555984555988</v>
      </c>
      <c r="S932" s="11">
        <f t="shared" si="340"/>
        <v>1.8633093525179856</v>
      </c>
      <c r="T932" s="11">
        <f t="shared" si="341"/>
        <v>0</v>
      </c>
      <c r="U932" s="12">
        <v>0.72399999999999998</v>
      </c>
    </row>
    <row r="933" spans="1:21" outlineLevel="2" x14ac:dyDescent="0.25">
      <c r="A933" s="2" t="str">
        <f ca="1">LOOKUP(B933,'Time Frame'!$E$4:$E$9,'Time Frame'!$D$4:$D$9)</f>
        <v>3 Months</v>
      </c>
      <c r="B933" s="2">
        <f t="shared" ca="1" si="333"/>
        <v>125</v>
      </c>
      <c r="C933" s="6">
        <f t="shared" ca="1" si="334"/>
        <v>45569</v>
      </c>
      <c r="D933" s="6">
        <v>45444</v>
      </c>
      <c r="E933" s="2" t="s">
        <v>219</v>
      </c>
      <c r="F933" s="2" t="s">
        <v>35</v>
      </c>
      <c r="G933" s="3">
        <v>0</v>
      </c>
      <c r="H933" s="3">
        <v>0</v>
      </c>
      <c r="I933" s="2">
        <v>122</v>
      </c>
      <c r="J933" s="11">
        <f t="shared" si="335"/>
        <v>0</v>
      </c>
      <c r="K933" s="9">
        <v>0</v>
      </c>
      <c r="L933" s="9">
        <v>2846.33</v>
      </c>
      <c r="M933" s="11">
        <f t="shared" si="336"/>
        <v>0</v>
      </c>
      <c r="N933" s="10">
        <v>228.08</v>
      </c>
      <c r="O933" s="2">
        <v>56</v>
      </c>
      <c r="P933" s="10">
        <f t="shared" si="337"/>
        <v>0.53490003507541206</v>
      </c>
      <c r="Q933" s="9">
        <f t="shared" si="338"/>
        <v>12.479524728165554</v>
      </c>
      <c r="R933" s="9">
        <f t="shared" si="339"/>
        <v>23.330573770491803</v>
      </c>
      <c r="S933" s="11">
        <f t="shared" si="340"/>
        <v>2.1785714285714284</v>
      </c>
      <c r="T933" s="11">
        <f t="shared" si="341"/>
        <v>0</v>
      </c>
      <c r="U933" s="12">
        <v>0.76600000000000001</v>
      </c>
    </row>
    <row r="934" spans="1:21" outlineLevel="2" x14ac:dyDescent="0.25">
      <c r="A934" s="2" t="str">
        <f ca="1">LOOKUP(B934,'Time Frame'!$E$4:$E$9,'Time Frame'!$D$4:$D$9)</f>
        <v>3 Months</v>
      </c>
      <c r="B934" s="2">
        <f t="shared" ca="1" si="333"/>
        <v>125</v>
      </c>
      <c r="C934" s="6">
        <f t="shared" ca="1" si="334"/>
        <v>45569</v>
      </c>
      <c r="D934" s="6">
        <v>45444</v>
      </c>
      <c r="E934" s="2" t="s">
        <v>219</v>
      </c>
      <c r="F934" s="2" t="s">
        <v>35</v>
      </c>
      <c r="G934" s="3">
        <v>0</v>
      </c>
      <c r="H934" s="3">
        <v>0</v>
      </c>
      <c r="I934" s="2">
        <v>141</v>
      </c>
      <c r="J934" s="11">
        <f t="shared" si="335"/>
        <v>0</v>
      </c>
      <c r="K934" s="9">
        <v>0</v>
      </c>
      <c r="L934" s="9">
        <v>4723.57</v>
      </c>
      <c r="M934" s="11">
        <f t="shared" si="336"/>
        <v>0</v>
      </c>
      <c r="N934" s="10">
        <v>276.48</v>
      </c>
      <c r="O934" s="2">
        <v>189</v>
      </c>
      <c r="P934" s="10">
        <f t="shared" si="337"/>
        <v>0.50998263888888884</v>
      </c>
      <c r="Q934" s="9">
        <f t="shared" si="338"/>
        <v>17.084671585648145</v>
      </c>
      <c r="R934" s="9">
        <f t="shared" si="339"/>
        <v>33.500496453900709</v>
      </c>
      <c r="S934" s="11">
        <f t="shared" si="340"/>
        <v>0.74603174603174605</v>
      </c>
      <c r="T934" s="11">
        <f t="shared" si="341"/>
        <v>0</v>
      </c>
      <c r="U934" s="12">
        <v>0.74</v>
      </c>
    </row>
    <row r="935" spans="1:21" outlineLevel="2" x14ac:dyDescent="0.25">
      <c r="A935" s="2" t="str">
        <f ca="1">LOOKUP(B935,'Time Frame'!$E$4:$E$9,'Time Frame'!$D$4:$D$9)</f>
        <v>3 Months</v>
      </c>
      <c r="B935" s="2">
        <f t="shared" ca="1" si="333"/>
        <v>125</v>
      </c>
      <c r="C935" s="6">
        <f t="shared" ca="1" si="334"/>
        <v>45569</v>
      </c>
      <c r="D935" s="6">
        <v>45444</v>
      </c>
      <c r="E935" s="2" t="s">
        <v>219</v>
      </c>
      <c r="F935" s="2" t="s">
        <v>35</v>
      </c>
      <c r="G935" s="3">
        <v>0</v>
      </c>
      <c r="H935" s="3">
        <v>0</v>
      </c>
      <c r="I935" s="2">
        <v>173</v>
      </c>
      <c r="J935" s="11">
        <f t="shared" si="335"/>
        <v>0</v>
      </c>
      <c r="K935" s="9">
        <v>0</v>
      </c>
      <c r="L935" s="9">
        <v>6044.52</v>
      </c>
      <c r="M935" s="11">
        <f t="shared" si="336"/>
        <v>0</v>
      </c>
      <c r="N935" s="10">
        <v>259.87</v>
      </c>
      <c r="O935" s="2">
        <v>220</v>
      </c>
      <c r="P935" s="10">
        <f t="shared" si="337"/>
        <v>0.66571747412167626</v>
      </c>
      <c r="Q935" s="9">
        <f t="shared" si="338"/>
        <v>23.259783738022858</v>
      </c>
      <c r="R935" s="9">
        <f t="shared" si="339"/>
        <v>34.939421965317919</v>
      </c>
      <c r="S935" s="11">
        <f t="shared" si="340"/>
        <v>0.78636363636363638</v>
      </c>
      <c r="T935" s="11">
        <f t="shared" si="341"/>
        <v>0</v>
      </c>
      <c r="U935" s="12">
        <v>0.625</v>
      </c>
    </row>
    <row r="936" spans="1:21" outlineLevel="1" x14ac:dyDescent="0.25">
      <c r="A936" s="2" t="str">
        <f ca="1">LOOKUP(B936,'Time Frame'!$E$4:$E$9,'Time Frame'!$D$4:$D$9)</f>
        <v>3 Months</v>
      </c>
      <c r="B936" s="2">
        <f t="shared" ca="1" si="333"/>
        <v>125</v>
      </c>
      <c r="C936" s="6">
        <f t="shared" ca="1" si="334"/>
        <v>45569</v>
      </c>
      <c r="D936" s="6">
        <v>45444</v>
      </c>
      <c r="E936" s="2" t="s">
        <v>219</v>
      </c>
      <c r="F936" s="13" t="s">
        <v>35</v>
      </c>
      <c r="G936" s="3">
        <f t="shared" ref="G936:I936" si="354">SUM(G932:G935)</f>
        <v>0</v>
      </c>
      <c r="H936" s="3">
        <f t="shared" si="354"/>
        <v>0</v>
      </c>
      <c r="I936" s="3">
        <f t="shared" si="354"/>
        <v>695</v>
      </c>
      <c r="J936" s="11">
        <f t="shared" si="335"/>
        <v>0</v>
      </c>
      <c r="K936" s="9">
        <f t="shared" ref="K936:L936" si="355">SUM(K932:K935)</f>
        <v>0</v>
      </c>
      <c r="L936" s="9">
        <f t="shared" si="355"/>
        <v>25822.27</v>
      </c>
      <c r="M936" s="11">
        <f t="shared" si="336"/>
        <v>0</v>
      </c>
      <c r="N936" s="10">
        <f t="shared" ref="N936:O936" si="356">SUM(N932:N935)</f>
        <v>1196.73</v>
      </c>
      <c r="O936" s="10">
        <f t="shared" si="356"/>
        <v>604</v>
      </c>
      <c r="P936" s="10">
        <f t="shared" si="337"/>
        <v>0.58074920825917287</v>
      </c>
      <c r="Q936" s="9">
        <f t="shared" si="338"/>
        <v>21.577356630150494</v>
      </c>
      <c r="R936" s="9">
        <f t="shared" si="339"/>
        <v>37.154345323741005</v>
      </c>
      <c r="S936" s="11">
        <f t="shared" si="340"/>
        <v>1.1506622516556291</v>
      </c>
      <c r="T936" s="11">
        <f t="shared" si="341"/>
        <v>0</v>
      </c>
      <c r="U936" s="12">
        <v>0.71375</v>
      </c>
    </row>
    <row r="937" spans="1:21" outlineLevel="2" x14ac:dyDescent="0.25">
      <c r="A937" s="2" t="str">
        <f ca="1">LOOKUP(B937,'Time Frame'!$E$4:$E$9,'Time Frame'!$D$4:$D$9)</f>
        <v>3 Months</v>
      </c>
      <c r="B937" s="2">
        <f t="shared" ca="1" si="333"/>
        <v>125</v>
      </c>
      <c r="C937" s="6">
        <f t="shared" ca="1" si="334"/>
        <v>45569</v>
      </c>
      <c r="D937" s="6">
        <v>45444</v>
      </c>
      <c r="E937" s="2" t="s">
        <v>2</v>
      </c>
      <c r="F937" s="2" t="s">
        <v>3</v>
      </c>
      <c r="G937" s="3">
        <v>1265</v>
      </c>
      <c r="H937" s="3">
        <v>157.84999999999997</v>
      </c>
      <c r="I937" s="2">
        <v>145</v>
      </c>
      <c r="J937" s="11">
        <f t="shared" si="335"/>
        <v>0.91859360152043101</v>
      </c>
      <c r="K937" s="9">
        <v>5919.3749999999991</v>
      </c>
      <c r="L937" s="9">
        <v>5820.23</v>
      </c>
      <c r="M937" s="11">
        <f t="shared" si="336"/>
        <v>0.98325076549466806</v>
      </c>
      <c r="N937" s="10">
        <v>342.05</v>
      </c>
      <c r="O937" s="2">
        <v>122</v>
      </c>
      <c r="P937" s="10">
        <f t="shared" si="337"/>
        <v>0.42391463236368948</v>
      </c>
      <c r="Q937" s="9">
        <f t="shared" si="338"/>
        <v>17.015728694635285</v>
      </c>
      <c r="R937" s="9">
        <f t="shared" si="339"/>
        <v>40.139517241379309</v>
      </c>
      <c r="S937" s="11">
        <f t="shared" si="340"/>
        <v>1.1885245901639345</v>
      </c>
      <c r="T937" s="11">
        <f t="shared" si="341"/>
        <v>0.11462450592885376</v>
      </c>
      <c r="U937" s="12">
        <v>0.64700000000000002</v>
      </c>
    </row>
    <row r="938" spans="1:21" outlineLevel="2" x14ac:dyDescent="0.25">
      <c r="A938" s="2" t="str">
        <f ca="1">LOOKUP(B938,'Time Frame'!$E$4:$E$9,'Time Frame'!$D$4:$D$9)</f>
        <v>3 Months</v>
      </c>
      <c r="B938" s="2">
        <f t="shared" ca="1" si="333"/>
        <v>125</v>
      </c>
      <c r="C938" s="6">
        <f t="shared" ca="1" si="334"/>
        <v>45569</v>
      </c>
      <c r="D938" s="6">
        <v>45444</v>
      </c>
      <c r="E938" s="2" t="s">
        <v>2</v>
      </c>
      <c r="F938" s="2" t="s">
        <v>3</v>
      </c>
      <c r="G938" s="3">
        <v>738.66666666666663</v>
      </c>
      <c r="H938" s="3">
        <v>112.42</v>
      </c>
      <c r="I938" s="2">
        <v>78</v>
      </c>
      <c r="J938" s="11">
        <f t="shared" si="335"/>
        <v>0.69382672122398148</v>
      </c>
      <c r="K938" s="9">
        <v>4215.75</v>
      </c>
      <c r="L938" s="9">
        <v>1681.59</v>
      </c>
      <c r="M938" s="11">
        <f t="shared" si="336"/>
        <v>0.3988827610745419</v>
      </c>
      <c r="N938" s="10">
        <v>297.57</v>
      </c>
      <c r="O938" s="2">
        <v>144</v>
      </c>
      <c r="P938" s="10">
        <f t="shared" si="337"/>
        <v>0.26212319790301442</v>
      </c>
      <c r="Q938" s="9">
        <f t="shared" si="338"/>
        <v>5.6510736969452564</v>
      </c>
      <c r="R938" s="9">
        <f t="shared" si="339"/>
        <v>21.558846153846154</v>
      </c>
      <c r="S938" s="11">
        <f t="shared" si="340"/>
        <v>0.54166666666666663</v>
      </c>
      <c r="T938" s="11">
        <f t="shared" si="341"/>
        <v>0.1055956678700361</v>
      </c>
      <c r="U938" s="12">
        <v>0.79100000000000004</v>
      </c>
    </row>
    <row r="939" spans="1:21" outlineLevel="2" x14ac:dyDescent="0.25">
      <c r="A939" s="2" t="str">
        <f ca="1">LOOKUP(B939,'Time Frame'!$E$4:$E$9,'Time Frame'!$D$4:$D$9)</f>
        <v>3 Months</v>
      </c>
      <c r="B939" s="2">
        <f t="shared" ca="1" si="333"/>
        <v>125</v>
      </c>
      <c r="C939" s="6">
        <f t="shared" ca="1" si="334"/>
        <v>45569</v>
      </c>
      <c r="D939" s="6">
        <v>45444</v>
      </c>
      <c r="E939" s="2" t="s">
        <v>2</v>
      </c>
      <c r="F939" s="2" t="s">
        <v>3</v>
      </c>
      <c r="G939" s="3">
        <v>1029</v>
      </c>
      <c r="H939" s="3">
        <v>123.97</v>
      </c>
      <c r="I939" s="2">
        <v>92</v>
      </c>
      <c r="J939" s="11">
        <f t="shared" si="335"/>
        <v>0.7421150278293136</v>
      </c>
      <c r="K939" s="9">
        <v>4648.875</v>
      </c>
      <c r="L939" s="9">
        <v>3274</v>
      </c>
      <c r="M939" s="11">
        <f t="shared" si="336"/>
        <v>0.70425640611976015</v>
      </c>
      <c r="N939" s="10">
        <v>301.39999999999998</v>
      </c>
      <c r="O939" s="2">
        <v>132</v>
      </c>
      <c r="P939" s="10">
        <f t="shared" si="337"/>
        <v>0.30524220305242206</v>
      </c>
      <c r="Q939" s="9">
        <f t="shared" si="338"/>
        <v>10.862641008626412</v>
      </c>
      <c r="R939" s="9">
        <f t="shared" si="339"/>
        <v>35.586956521739133</v>
      </c>
      <c r="S939" s="11">
        <f t="shared" si="340"/>
        <v>0.69696969696969702</v>
      </c>
      <c r="T939" s="11">
        <f t="shared" si="341"/>
        <v>8.9407191448007781E-2</v>
      </c>
      <c r="U939" s="12">
        <v>0.68799999999999994</v>
      </c>
    </row>
    <row r="940" spans="1:21" outlineLevel="2" x14ac:dyDescent="0.25">
      <c r="A940" s="2" t="str">
        <f ca="1">LOOKUP(B940,'Time Frame'!$E$4:$E$9,'Time Frame'!$D$4:$D$9)</f>
        <v>3 Months</v>
      </c>
      <c r="B940" s="2">
        <f t="shared" ca="1" si="333"/>
        <v>125</v>
      </c>
      <c r="C940" s="6">
        <f t="shared" ca="1" si="334"/>
        <v>45569</v>
      </c>
      <c r="D940" s="6">
        <v>45444</v>
      </c>
      <c r="E940" s="2" t="s">
        <v>2</v>
      </c>
      <c r="F940" s="2" t="s">
        <v>3</v>
      </c>
      <c r="G940" s="3">
        <v>2442</v>
      </c>
      <c r="H940" s="3">
        <v>271.00333333333333</v>
      </c>
      <c r="I940" s="2">
        <v>268</v>
      </c>
      <c r="J940" s="11">
        <f t="shared" si="335"/>
        <v>0.9889177254892314</v>
      </c>
      <c r="K940" s="9">
        <v>10162.625</v>
      </c>
      <c r="L940" s="9">
        <v>8779.16</v>
      </c>
      <c r="M940" s="11">
        <f t="shared" si="336"/>
        <v>0.86386735710507867</v>
      </c>
      <c r="N940" s="10">
        <v>440.35</v>
      </c>
      <c r="O940" s="2">
        <v>423</v>
      </c>
      <c r="P940" s="10">
        <f t="shared" si="337"/>
        <v>0.6086067900533666</v>
      </c>
      <c r="Q940" s="9">
        <f t="shared" si="338"/>
        <v>19.936777563301916</v>
      </c>
      <c r="R940" s="9">
        <f t="shared" si="339"/>
        <v>32.758059701492535</v>
      </c>
      <c r="S940" s="11">
        <f t="shared" si="340"/>
        <v>0.6335697399527187</v>
      </c>
      <c r="T940" s="11">
        <f t="shared" si="341"/>
        <v>0.10974610974610975</v>
      </c>
      <c r="U940" s="12">
        <v>0.58399999999999996</v>
      </c>
    </row>
    <row r="941" spans="1:21" outlineLevel="2" x14ac:dyDescent="0.25">
      <c r="A941" s="2" t="str">
        <f ca="1">LOOKUP(B941,'Time Frame'!$E$4:$E$9,'Time Frame'!$D$4:$D$9)</f>
        <v>3 Months</v>
      </c>
      <c r="B941" s="2">
        <f t="shared" ca="1" si="333"/>
        <v>125</v>
      </c>
      <c r="C941" s="6">
        <f t="shared" ca="1" si="334"/>
        <v>45569</v>
      </c>
      <c r="D941" s="6">
        <v>45444</v>
      </c>
      <c r="E941" s="2" t="s">
        <v>2</v>
      </c>
      <c r="F941" s="2" t="s">
        <v>3</v>
      </c>
      <c r="G941" s="3">
        <v>1541</v>
      </c>
      <c r="H941" s="3">
        <v>173.03916666666669</v>
      </c>
      <c r="I941" s="2">
        <v>171</v>
      </c>
      <c r="J941" s="11">
        <f t="shared" si="335"/>
        <v>0.98821557739818044</v>
      </c>
      <c r="K941" s="9">
        <v>6488.9687500000009</v>
      </c>
      <c r="L941" s="9">
        <v>6424.48</v>
      </c>
      <c r="M941" s="11">
        <f t="shared" si="336"/>
        <v>0.99006178755291407</v>
      </c>
      <c r="N941" s="10">
        <v>534.54999999999995</v>
      </c>
      <c r="O941" s="2">
        <v>238</v>
      </c>
      <c r="P941" s="10">
        <f t="shared" si="337"/>
        <v>0.31989523898606309</v>
      </c>
      <c r="Q941" s="9">
        <f t="shared" si="338"/>
        <v>12.018482836030307</v>
      </c>
      <c r="R941" s="9">
        <f t="shared" si="339"/>
        <v>37.570058479532165</v>
      </c>
      <c r="S941" s="11">
        <f t="shared" si="340"/>
        <v>0.71848739495798319</v>
      </c>
      <c r="T941" s="11">
        <f t="shared" si="341"/>
        <v>0.11096690460739779</v>
      </c>
      <c r="U941" s="12">
        <v>0.67200000000000004</v>
      </c>
    </row>
    <row r="942" spans="1:21" outlineLevel="2" x14ac:dyDescent="0.25">
      <c r="A942" s="2" t="str">
        <f ca="1">LOOKUP(B942,'Time Frame'!$E$4:$E$9,'Time Frame'!$D$4:$D$9)</f>
        <v>3 Months</v>
      </c>
      <c r="B942" s="2">
        <f t="shared" ca="1" si="333"/>
        <v>125</v>
      </c>
      <c r="C942" s="6">
        <f t="shared" ca="1" si="334"/>
        <v>45569</v>
      </c>
      <c r="D942" s="6">
        <v>45444</v>
      </c>
      <c r="E942" s="2" t="s">
        <v>2</v>
      </c>
      <c r="F942" s="2" t="s">
        <v>3</v>
      </c>
      <c r="G942" s="3">
        <v>848</v>
      </c>
      <c r="H942" s="3">
        <v>76.459166666666675</v>
      </c>
      <c r="I942" s="2">
        <v>65</v>
      </c>
      <c r="J942" s="11">
        <f t="shared" si="335"/>
        <v>0.85012697409292537</v>
      </c>
      <c r="K942" s="9">
        <v>2867.2187500000005</v>
      </c>
      <c r="L942" s="9">
        <v>1519.99</v>
      </c>
      <c r="M942" s="11">
        <f t="shared" si="336"/>
        <v>0.53012697409292531</v>
      </c>
      <c r="N942" s="10">
        <v>296.43</v>
      </c>
      <c r="O942" s="2">
        <v>94</v>
      </c>
      <c r="P942" s="10">
        <f t="shared" si="337"/>
        <v>0.21927605168167863</v>
      </c>
      <c r="Q942" s="9">
        <f t="shared" si="338"/>
        <v>5.1276523968559191</v>
      </c>
      <c r="R942" s="9">
        <f t="shared" si="339"/>
        <v>23.38446153846154</v>
      </c>
      <c r="S942" s="11">
        <f t="shared" si="340"/>
        <v>0.69148936170212771</v>
      </c>
      <c r="T942" s="11">
        <f t="shared" si="341"/>
        <v>7.6650943396226412E-2</v>
      </c>
      <c r="U942" s="12">
        <v>0.66700000000000004</v>
      </c>
    </row>
    <row r="943" spans="1:21" outlineLevel="2" x14ac:dyDescent="0.25">
      <c r="A943" s="2" t="str">
        <f ca="1">LOOKUP(B943,'Time Frame'!$E$4:$E$9,'Time Frame'!$D$4:$D$9)</f>
        <v>3 Months</v>
      </c>
      <c r="B943" s="2">
        <f t="shared" ca="1" si="333"/>
        <v>125</v>
      </c>
      <c r="C943" s="6">
        <f t="shared" ca="1" si="334"/>
        <v>45569</v>
      </c>
      <c r="D943" s="6">
        <v>45444</v>
      </c>
      <c r="E943" s="2" t="s">
        <v>2</v>
      </c>
      <c r="F943" s="2" t="s">
        <v>3</v>
      </c>
      <c r="G943" s="3">
        <v>1219</v>
      </c>
      <c r="H943" s="3">
        <v>137.005</v>
      </c>
      <c r="I943" s="2">
        <v>130</v>
      </c>
      <c r="J943" s="11">
        <f t="shared" si="335"/>
        <v>0.948870479179592</v>
      </c>
      <c r="K943" s="9">
        <v>5137.6875</v>
      </c>
      <c r="L943" s="9">
        <v>4109.87</v>
      </c>
      <c r="M943" s="11">
        <f t="shared" si="336"/>
        <v>0.79994550077247784</v>
      </c>
      <c r="N943" s="10">
        <v>299.14999999999998</v>
      </c>
      <c r="O943" s="2">
        <v>214</v>
      </c>
      <c r="P943" s="10">
        <f t="shared" si="337"/>
        <v>0.43456459969914762</v>
      </c>
      <c r="Q943" s="9">
        <f t="shared" si="338"/>
        <v>13.738492395119506</v>
      </c>
      <c r="R943" s="9">
        <f t="shared" si="339"/>
        <v>31.614384615384616</v>
      </c>
      <c r="S943" s="11">
        <f t="shared" si="340"/>
        <v>0.60747663551401865</v>
      </c>
      <c r="T943" s="11">
        <f t="shared" si="341"/>
        <v>0.10664479081214109</v>
      </c>
      <c r="U943" s="12">
        <v>0.65400000000000003</v>
      </c>
    </row>
    <row r="944" spans="1:21" outlineLevel="1" x14ac:dyDescent="0.25">
      <c r="A944" s="2" t="str">
        <f ca="1">LOOKUP(B944,'Time Frame'!$E$4:$E$9,'Time Frame'!$D$4:$D$9)</f>
        <v>3 Months</v>
      </c>
      <c r="B944" s="2">
        <f t="shared" ca="1" si="333"/>
        <v>125</v>
      </c>
      <c r="C944" s="6">
        <f t="shared" ca="1" si="334"/>
        <v>45569</v>
      </c>
      <c r="D944" s="6">
        <v>45444</v>
      </c>
      <c r="E944" s="2" t="s">
        <v>2</v>
      </c>
      <c r="F944" s="13" t="s">
        <v>3</v>
      </c>
      <c r="G944" s="3">
        <f t="shared" ref="G944:I944" si="357">SUM(G937:G943)</f>
        <v>9082.6666666666661</v>
      </c>
      <c r="H944" s="3">
        <f t="shared" si="357"/>
        <v>1051.7466666666667</v>
      </c>
      <c r="I944" s="3">
        <f t="shared" si="357"/>
        <v>949</v>
      </c>
      <c r="J944" s="11">
        <f t="shared" si="335"/>
        <v>0.9023085407132263</v>
      </c>
      <c r="K944" s="9">
        <f t="shared" ref="K944:L944" si="358">SUM(K937:K943)</f>
        <v>39440.5</v>
      </c>
      <c r="L944" s="9">
        <f t="shared" si="358"/>
        <v>31609.32</v>
      </c>
      <c r="M944" s="11">
        <f t="shared" si="336"/>
        <v>0.80144318657217839</v>
      </c>
      <c r="N944" s="10">
        <f t="shared" ref="N944:O944" si="359">SUM(N937:N943)</f>
        <v>2511.5</v>
      </c>
      <c r="O944" s="10">
        <f t="shared" si="359"/>
        <v>1367</v>
      </c>
      <c r="P944" s="10">
        <f t="shared" si="337"/>
        <v>0.37786183555644037</v>
      </c>
      <c r="Q944" s="9">
        <f t="shared" si="338"/>
        <v>12.585833167429822</v>
      </c>
      <c r="R944" s="9">
        <f t="shared" si="339"/>
        <v>33.308029504741832</v>
      </c>
      <c r="S944" s="11">
        <f t="shared" si="340"/>
        <v>0.69422092172640815</v>
      </c>
      <c r="T944" s="11">
        <f t="shared" si="341"/>
        <v>0.10448473282442748</v>
      </c>
      <c r="U944" s="12">
        <v>0.67185714285714293</v>
      </c>
    </row>
    <row r="945" spans="1:21" outlineLevel="2" x14ac:dyDescent="0.25">
      <c r="A945" s="2" t="str">
        <f ca="1">LOOKUP(B945,'Time Frame'!$E$4:$E$9,'Time Frame'!$D$4:$D$9)</f>
        <v>3 Months</v>
      </c>
      <c r="B945" s="2">
        <f t="shared" ca="1" si="333"/>
        <v>125</v>
      </c>
      <c r="C945" s="6">
        <f t="shared" ca="1" si="334"/>
        <v>45569</v>
      </c>
      <c r="D945" s="6">
        <v>45444</v>
      </c>
      <c r="E945" s="5" t="s">
        <v>182</v>
      </c>
      <c r="F945" s="2" t="s">
        <v>3</v>
      </c>
      <c r="G945" s="3">
        <v>2343</v>
      </c>
      <c r="H945" s="3">
        <v>262.17124999999993</v>
      </c>
      <c r="I945" s="2">
        <v>204</v>
      </c>
      <c r="J945" s="11">
        <f t="shared" si="335"/>
        <v>0.7781173564988535</v>
      </c>
      <c r="K945" s="9">
        <v>9831.4218749999982</v>
      </c>
      <c r="L945" s="9">
        <v>8507.23</v>
      </c>
      <c r="M945" s="11">
        <f t="shared" si="336"/>
        <v>0.86531023774218829</v>
      </c>
      <c r="N945" s="10">
        <v>453.35</v>
      </c>
      <c r="O945" s="2">
        <v>362</v>
      </c>
      <c r="P945" s="10">
        <f t="shared" si="337"/>
        <v>0.4499834564905702</v>
      </c>
      <c r="Q945" s="9">
        <f t="shared" si="338"/>
        <v>18.765258630197419</v>
      </c>
      <c r="R945" s="9">
        <f t="shared" si="339"/>
        <v>41.702107843137256</v>
      </c>
      <c r="S945" s="11">
        <f t="shared" si="340"/>
        <v>0.56353591160220995</v>
      </c>
      <c r="T945" s="11">
        <f t="shared" si="341"/>
        <v>8.706786171574904E-2</v>
      </c>
      <c r="U945" s="12">
        <v>0.64500000000000002</v>
      </c>
    </row>
    <row r="946" spans="1:21" outlineLevel="2" x14ac:dyDescent="0.25">
      <c r="A946" s="2" t="str">
        <f ca="1">LOOKUP(B946,'Time Frame'!$E$4:$E$9,'Time Frame'!$D$4:$D$9)</f>
        <v>3 Months</v>
      </c>
      <c r="B946" s="2">
        <f t="shared" ca="1" si="333"/>
        <v>125</v>
      </c>
      <c r="C946" s="6">
        <f t="shared" ca="1" si="334"/>
        <v>45569</v>
      </c>
      <c r="D946" s="6">
        <v>45444</v>
      </c>
      <c r="E946" s="5" t="s">
        <v>182</v>
      </c>
      <c r="F946" s="2" t="s">
        <v>3</v>
      </c>
      <c r="G946" s="3">
        <v>820</v>
      </c>
      <c r="H946" s="3">
        <v>123.28000000000002</v>
      </c>
      <c r="I946" s="2">
        <v>98</v>
      </c>
      <c r="J946" s="11">
        <f t="shared" si="335"/>
        <v>0.79493835171966243</v>
      </c>
      <c r="K946" s="9">
        <v>4623.0000000000009</v>
      </c>
      <c r="L946" s="9">
        <v>2183.98</v>
      </c>
      <c r="M946" s="11">
        <f t="shared" si="336"/>
        <v>0.47241617996971652</v>
      </c>
      <c r="N946" s="10">
        <v>298.97000000000003</v>
      </c>
      <c r="O946" s="2">
        <v>94</v>
      </c>
      <c r="P946" s="10">
        <f t="shared" si="337"/>
        <v>0.32779208616249117</v>
      </c>
      <c r="Q946" s="9">
        <f t="shared" si="338"/>
        <v>7.3050138809914031</v>
      </c>
      <c r="R946" s="9">
        <f t="shared" si="339"/>
        <v>22.285510204081632</v>
      </c>
      <c r="S946" s="11">
        <f t="shared" si="340"/>
        <v>1.0425531914893618</v>
      </c>
      <c r="T946" s="11">
        <f t="shared" si="341"/>
        <v>0.11951219512195121</v>
      </c>
      <c r="U946" s="12">
        <v>0.67100000000000004</v>
      </c>
    </row>
    <row r="947" spans="1:21" outlineLevel="2" x14ac:dyDescent="0.25">
      <c r="A947" s="2" t="str">
        <f ca="1">LOOKUP(B947,'Time Frame'!$E$4:$E$9,'Time Frame'!$D$4:$D$9)</f>
        <v>3 Months</v>
      </c>
      <c r="B947" s="2">
        <f t="shared" ca="1" si="333"/>
        <v>125</v>
      </c>
      <c r="C947" s="6">
        <f t="shared" ca="1" si="334"/>
        <v>45569</v>
      </c>
      <c r="D947" s="6">
        <v>45444</v>
      </c>
      <c r="E947" s="5" t="s">
        <v>182</v>
      </c>
      <c r="F947" s="2" t="s">
        <v>3</v>
      </c>
      <c r="G947" s="3">
        <v>4561</v>
      </c>
      <c r="H947" s="3">
        <v>334.82776018099548</v>
      </c>
      <c r="I947" s="2">
        <v>437</v>
      </c>
      <c r="J947" s="11">
        <f t="shared" si="335"/>
        <v>1.3051486524408071</v>
      </c>
      <c r="K947" s="9">
        <v>12556.041006787331</v>
      </c>
      <c r="L947" s="9">
        <v>25361.41</v>
      </c>
      <c r="M947" s="11">
        <f t="shared" si="336"/>
        <v>2.019857213455305</v>
      </c>
      <c r="N947" s="10">
        <v>655.6</v>
      </c>
      <c r="O947" s="2">
        <v>662</v>
      </c>
      <c r="P947" s="10">
        <f t="shared" si="337"/>
        <v>0.66656497864551556</v>
      </c>
      <c r="Q947" s="9">
        <f t="shared" si="338"/>
        <v>38.684273947528979</v>
      </c>
      <c r="R947" s="9">
        <f t="shared" si="339"/>
        <v>58.03526315789474</v>
      </c>
      <c r="S947" s="11">
        <f t="shared" si="340"/>
        <v>0.66012084592145015</v>
      </c>
      <c r="T947" s="11">
        <f t="shared" si="341"/>
        <v>9.5812321859241392E-2</v>
      </c>
      <c r="U947" s="12">
        <v>0.73</v>
      </c>
    </row>
    <row r="948" spans="1:21" outlineLevel="2" x14ac:dyDescent="0.25">
      <c r="A948" s="2" t="str">
        <f ca="1">LOOKUP(B948,'Time Frame'!$E$4:$E$9,'Time Frame'!$D$4:$D$9)</f>
        <v>3 Months</v>
      </c>
      <c r="B948" s="2">
        <f t="shared" ca="1" si="333"/>
        <v>125</v>
      </c>
      <c r="C948" s="6">
        <f t="shared" ca="1" si="334"/>
        <v>45569</v>
      </c>
      <c r="D948" s="6">
        <v>45444</v>
      </c>
      <c r="E948" s="5" t="s">
        <v>182</v>
      </c>
      <c r="F948" s="2" t="s">
        <v>3</v>
      </c>
      <c r="G948" s="3">
        <v>1696</v>
      </c>
      <c r="H948" s="3">
        <v>227.38375000000005</v>
      </c>
      <c r="I948" s="2">
        <v>155</v>
      </c>
      <c r="J948" s="11">
        <f t="shared" si="335"/>
        <v>0.6816670056677312</v>
      </c>
      <c r="K948" s="9">
        <v>8526.8906250000018</v>
      </c>
      <c r="L948" s="9">
        <v>4168.6000000000004</v>
      </c>
      <c r="M948" s="11">
        <f t="shared" si="336"/>
        <v>0.48887691695939861</v>
      </c>
      <c r="N948" s="10">
        <v>388.27</v>
      </c>
      <c r="O948" s="2">
        <v>261</v>
      </c>
      <c r="P948" s="10">
        <f t="shared" si="337"/>
        <v>0.39920673757951941</v>
      </c>
      <c r="Q948" s="9">
        <f t="shared" si="338"/>
        <v>10.736343266283773</v>
      </c>
      <c r="R948" s="9">
        <f t="shared" si="339"/>
        <v>26.894193548387101</v>
      </c>
      <c r="S948" s="11">
        <f t="shared" si="340"/>
        <v>0.5938697318007663</v>
      </c>
      <c r="T948" s="11">
        <f t="shared" si="341"/>
        <v>9.1391509433962265E-2</v>
      </c>
      <c r="U948" s="12">
        <v>0.65</v>
      </c>
    </row>
    <row r="949" spans="1:21" outlineLevel="2" x14ac:dyDescent="0.25">
      <c r="A949" s="2" t="str">
        <f ca="1">LOOKUP(B949,'Time Frame'!$E$4:$E$9,'Time Frame'!$D$4:$D$9)</f>
        <v>3 Months</v>
      </c>
      <c r="B949" s="2">
        <f t="shared" ca="1" si="333"/>
        <v>125</v>
      </c>
      <c r="C949" s="6">
        <f t="shared" ca="1" si="334"/>
        <v>45569</v>
      </c>
      <c r="D949" s="6">
        <v>45444</v>
      </c>
      <c r="E949" s="5" t="s">
        <v>182</v>
      </c>
      <c r="F949" s="2" t="s">
        <v>3</v>
      </c>
      <c r="G949" s="3">
        <v>873</v>
      </c>
      <c r="H949" s="3">
        <v>151.82875000000001</v>
      </c>
      <c r="I949" s="2">
        <v>92</v>
      </c>
      <c r="J949" s="11">
        <f t="shared" si="335"/>
        <v>0.60594584359022907</v>
      </c>
      <c r="K949" s="9">
        <v>5693.5781250000009</v>
      </c>
      <c r="L949" s="9">
        <v>1624.24</v>
      </c>
      <c r="M949" s="11">
        <f t="shared" si="336"/>
        <v>0.28527579043275175</v>
      </c>
      <c r="N949" s="10">
        <v>306.85000000000002</v>
      </c>
      <c r="O949" s="2">
        <v>130</v>
      </c>
      <c r="P949" s="10">
        <f t="shared" si="337"/>
        <v>0.2998207593286622</v>
      </c>
      <c r="Q949" s="9">
        <f t="shared" si="338"/>
        <v>5.29327032752159</v>
      </c>
      <c r="R949" s="9">
        <f t="shared" si="339"/>
        <v>17.654782608695651</v>
      </c>
      <c r="S949" s="11">
        <f t="shared" si="340"/>
        <v>0.70769230769230773</v>
      </c>
      <c r="T949" s="11">
        <f t="shared" si="341"/>
        <v>0.10538373424971363</v>
      </c>
      <c r="U949" s="12">
        <v>0.69399999999999995</v>
      </c>
    </row>
    <row r="950" spans="1:21" outlineLevel="2" x14ac:dyDescent="0.25">
      <c r="A950" s="2" t="str">
        <f ca="1">LOOKUP(B950,'Time Frame'!$E$4:$E$9,'Time Frame'!$D$4:$D$9)</f>
        <v>3 Months</v>
      </c>
      <c r="B950" s="2">
        <f t="shared" ca="1" si="333"/>
        <v>125</v>
      </c>
      <c r="C950" s="6">
        <f t="shared" ca="1" si="334"/>
        <v>45569</v>
      </c>
      <c r="D950" s="6">
        <v>45444</v>
      </c>
      <c r="E950" s="5" t="s">
        <v>182</v>
      </c>
      <c r="F950" s="2" t="s">
        <v>3</v>
      </c>
      <c r="G950" s="3">
        <v>1187</v>
      </c>
      <c r="H950" s="3">
        <v>137.13750000000002</v>
      </c>
      <c r="I950" s="2">
        <v>119</v>
      </c>
      <c r="J950" s="11">
        <f t="shared" si="335"/>
        <v>0.86774222951417357</v>
      </c>
      <c r="K950" s="9">
        <v>5142.6562500000009</v>
      </c>
      <c r="L950" s="9">
        <v>1963.66</v>
      </c>
      <c r="M950" s="11">
        <f t="shared" si="336"/>
        <v>0.38183769331267275</v>
      </c>
      <c r="N950" s="10">
        <v>291.83</v>
      </c>
      <c r="O950" s="2">
        <v>189</v>
      </c>
      <c r="P950" s="10">
        <f t="shared" si="337"/>
        <v>0.40777164787718878</v>
      </c>
      <c r="Q950" s="9">
        <f t="shared" si="338"/>
        <v>6.7287804543741228</v>
      </c>
      <c r="R950" s="9">
        <f t="shared" si="339"/>
        <v>16.501344537815125</v>
      </c>
      <c r="S950" s="11">
        <f t="shared" si="340"/>
        <v>0.62962962962962965</v>
      </c>
      <c r="T950" s="11">
        <f t="shared" si="341"/>
        <v>0.10025273799494525</v>
      </c>
      <c r="U950" s="12">
        <v>0.71299999999999997</v>
      </c>
    </row>
    <row r="951" spans="1:21" outlineLevel="2" x14ac:dyDescent="0.25">
      <c r="A951" s="2" t="str">
        <f ca="1">LOOKUP(B951,'Time Frame'!$E$4:$E$9,'Time Frame'!$D$4:$D$9)</f>
        <v>3 Months</v>
      </c>
      <c r="B951" s="2">
        <f t="shared" ca="1" si="333"/>
        <v>125</v>
      </c>
      <c r="C951" s="6">
        <f t="shared" ca="1" si="334"/>
        <v>45569</v>
      </c>
      <c r="D951" s="6">
        <v>45444</v>
      </c>
      <c r="E951" s="5" t="s">
        <v>182</v>
      </c>
      <c r="F951" s="2" t="s">
        <v>3</v>
      </c>
      <c r="G951" s="3">
        <v>1472</v>
      </c>
      <c r="H951" s="3">
        <v>158.55625000000001</v>
      </c>
      <c r="I951" s="2">
        <v>132</v>
      </c>
      <c r="J951" s="11">
        <f t="shared" si="335"/>
        <v>0.83251212109267214</v>
      </c>
      <c r="K951" s="9">
        <v>5945.859375</v>
      </c>
      <c r="L951" s="9">
        <v>3365.16</v>
      </c>
      <c r="M951" s="11">
        <f t="shared" si="336"/>
        <v>0.56596696755883158</v>
      </c>
      <c r="N951" s="10">
        <v>410.73</v>
      </c>
      <c r="O951" s="2">
        <v>252</v>
      </c>
      <c r="P951" s="10">
        <f t="shared" si="337"/>
        <v>0.32137900810751585</v>
      </c>
      <c r="Q951" s="9">
        <f t="shared" si="338"/>
        <v>8.1931195675991528</v>
      </c>
      <c r="R951" s="9">
        <f t="shared" si="339"/>
        <v>25.493636363636362</v>
      </c>
      <c r="S951" s="11">
        <f t="shared" si="340"/>
        <v>0.52380952380952384</v>
      </c>
      <c r="T951" s="11">
        <f t="shared" si="341"/>
        <v>8.9673913043478257E-2</v>
      </c>
      <c r="U951" s="12">
        <v>0.82699999999999996</v>
      </c>
    </row>
    <row r="952" spans="1:21" outlineLevel="2" x14ac:dyDescent="0.25">
      <c r="A952" s="2" t="str">
        <f ca="1">LOOKUP(B952,'Time Frame'!$E$4:$E$9,'Time Frame'!$D$4:$D$9)</f>
        <v>3 Months</v>
      </c>
      <c r="B952" s="2">
        <f t="shared" ca="1" si="333"/>
        <v>125</v>
      </c>
      <c r="C952" s="6">
        <f t="shared" ca="1" si="334"/>
        <v>45569</v>
      </c>
      <c r="D952" s="6">
        <v>45444</v>
      </c>
      <c r="E952" s="5" t="s">
        <v>182</v>
      </c>
      <c r="F952" s="2" t="s">
        <v>3</v>
      </c>
      <c r="G952" s="3">
        <v>2858</v>
      </c>
      <c r="H952" s="3">
        <v>292.12875000000003</v>
      </c>
      <c r="I952" s="2">
        <v>268</v>
      </c>
      <c r="J952" s="11">
        <f t="shared" si="335"/>
        <v>0.91740371325999226</v>
      </c>
      <c r="K952" s="9">
        <v>10954.828125000002</v>
      </c>
      <c r="L952" s="9">
        <v>11177.19</v>
      </c>
      <c r="M952" s="11">
        <f t="shared" si="336"/>
        <v>1.0202980706281048</v>
      </c>
      <c r="N952" s="10">
        <v>789.83</v>
      </c>
      <c r="O952" s="2">
        <v>525</v>
      </c>
      <c r="P952" s="10">
        <f t="shared" si="337"/>
        <v>0.33931352316321234</v>
      </c>
      <c r="Q952" s="9">
        <f t="shared" si="338"/>
        <v>14.151387007330692</v>
      </c>
      <c r="R952" s="9">
        <f t="shared" si="339"/>
        <v>41.705932835820896</v>
      </c>
      <c r="S952" s="11">
        <f t="shared" si="340"/>
        <v>0.51047619047619053</v>
      </c>
      <c r="T952" s="11">
        <f t="shared" si="341"/>
        <v>9.3771868439468165E-2</v>
      </c>
      <c r="U952" s="12">
        <v>0.55300000000000005</v>
      </c>
    </row>
    <row r="953" spans="1:21" outlineLevel="1" x14ac:dyDescent="0.25">
      <c r="A953" s="2" t="str">
        <f ca="1">LOOKUP(B953,'Time Frame'!$E$4:$E$9,'Time Frame'!$D$4:$D$9)</f>
        <v>3 Months</v>
      </c>
      <c r="B953" s="2">
        <f t="shared" ca="1" si="333"/>
        <v>125</v>
      </c>
      <c r="C953" s="6">
        <f t="shared" ca="1" si="334"/>
        <v>45569</v>
      </c>
      <c r="D953" s="6">
        <v>45444</v>
      </c>
      <c r="E953" s="5" t="s">
        <v>182</v>
      </c>
      <c r="F953" s="13" t="s">
        <v>3</v>
      </c>
      <c r="G953" s="3">
        <f t="shared" ref="G953:I953" si="360">SUM(G945:G952)</f>
        <v>15810</v>
      </c>
      <c r="H953" s="3">
        <f t="shared" si="360"/>
        <v>1687.3140101809959</v>
      </c>
      <c r="I953" s="3">
        <f t="shared" si="360"/>
        <v>1505</v>
      </c>
      <c r="J953" s="11">
        <f t="shared" si="335"/>
        <v>0.89195015919921194</v>
      </c>
      <c r="K953" s="9">
        <f t="shared" ref="K953:L953" si="361">SUM(K945:K952)</f>
        <v>63274.275381787331</v>
      </c>
      <c r="L953" s="9">
        <f t="shared" si="361"/>
        <v>58351.47</v>
      </c>
      <c r="M953" s="11">
        <f t="shared" si="336"/>
        <v>0.92219894495695331</v>
      </c>
      <c r="N953" s="10">
        <f t="shared" ref="N953:O953" si="362">SUM(N945:N952)</f>
        <v>3595.43</v>
      </c>
      <c r="O953" s="10">
        <f t="shared" si="362"/>
        <v>2475</v>
      </c>
      <c r="P953" s="10">
        <f t="shared" si="337"/>
        <v>0.41858692840633804</v>
      </c>
      <c r="Q953" s="9">
        <f t="shared" si="338"/>
        <v>16.229343917139257</v>
      </c>
      <c r="R953" s="9">
        <f t="shared" si="339"/>
        <v>38.771740863787379</v>
      </c>
      <c r="S953" s="11">
        <f t="shared" si="340"/>
        <v>0.60808080808080811</v>
      </c>
      <c r="T953" s="11">
        <f t="shared" si="341"/>
        <v>9.5192915876027837E-2</v>
      </c>
      <c r="U953" s="12">
        <v>0.68537499999999996</v>
      </c>
    </row>
    <row r="954" spans="1:21" outlineLevel="2" x14ac:dyDescent="0.25">
      <c r="A954" s="2" t="str">
        <f ca="1">LOOKUP(B954,'Time Frame'!$E$4:$E$9,'Time Frame'!$D$4:$D$9)</f>
        <v>3 Months</v>
      </c>
      <c r="B954" s="2">
        <f t="shared" ca="1" si="333"/>
        <v>125</v>
      </c>
      <c r="C954" s="6">
        <f t="shared" ca="1" si="334"/>
        <v>45569</v>
      </c>
      <c r="D954" s="6">
        <v>45444</v>
      </c>
      <c r="E954" s="2" t="s">
        <v>10</v>
      </c>
      <c r="F954" s="2" t="s">
        <v>12</v>
      </c>
      <c r="G954" s="3">
        <v>1676</v>
      </c>
      <c r="H954" s="3">
        <v>202.63000000000002</v>
      </c>
      <c r="I954" s="2">
        <v>183</v>
      </c>
      <c r="J954" s="11">
        <f t="shared" si="335"/>
        <v>0.90312392044613321</v>
      </c>
      <c r="K954" s="9">
        <v>8105.2000000000007</v>
      </c>
      <c r="L954" s="9">
        <v>6081.12</v>
      </c>
      <c r="M954" s="11">
        <f t="shared" si="336"/>
        <v>0.75027389823816804</v>
      </c>
      <c r="N954" s="10">
        <v>406.12</v>
      </c>
      <c r="O954" s="2">
        <v>269</v>
      </c>
      <c r="P954" s="10">
        <f t="shared" si="337"/>
        <v>0.45060573229587314</v>
      </c>
      <c r="Q954" s="9">
        <f t="shared" si="338"/>
        <v>14.973702353984043</v>
      </c>
      <c r="R954" s="9">
        <f t="shared" si="339"/>
        <v>33.23016393442623</v>
      </c>
      <c r="S954" s="11">
        <f t="shared" si="340"/>
        <v>0.6802973977695167</v>
      </c>
      <c r="T954" s="11">
        <f t="shared" si="341"/>
        <v>0.10918854415274463</v>
      </c>
      <c r="U954" s="12">
        <v>0.52500000000000002</v>
      </c>
    </row>
    <row r="955" spans="1:21" outlineLevel="2" x14ac:dyDescent="0.25">
      <c r="A955" s="2" t="str">
        <f ca="1">LOOKUP(B955,'Time Frame'!$E$4:$E$9,'Time Frame'!$D$4:$D$9)</f>
        <v>3 Months</v>
      </c>
      <c r="B955" s="2">
        <f t="shared" ca="1" si="333"/>
        <v>125</v>
      </c>
      <c r="C955" s="6">
        <f t="shared" ca="1" si="334"/>
        <v>45569</v>
      </c>
      <c r="D955" s="6">
        <v>45444</v>
      </c>
      <c r="E955" s="2" t="s">
        <v>10</v>
      </c>
      <c r="F955" s="2" t="s">
        <v>12</v>
      </c>
      <c r="G955" s="3">
        <v>2517</v>
      </c>
      <c r="H955" s="3">
        <v>328.85999999999996</v>
      </c>
      <c r="I955" s="2">
        <v>305</v>
      </c>
      <c r="J955" s="11">
        <f t="shared" si="335"/>
        <v>0.92744632974518049</v>
      </c>
      <c r="K955" s="9">
        <v>13154.399999999998</v>
      </c>
      <c r="L955" s="9">
        <v>10101.06</v>
      </c>
      <c r="M955" s="11">
        <f t="shared" si="336"/>
        <v>0.76788451012588954</v>
      </c>
      <c r="N955" s="10">
        <v>967.07</v>
      </c>
      <c r="O955" s="2">
        <v>315</v>
      </c>
      <c r="P955" s="10">
        <f t="shared" si="337"/>
        <v>0.31538564943592501</v>
      </c>
      <c r="Q955" s="9">
        <f t="shared" si="338"/>
        <v>10.445014321610637</v>
      </c>
      <c r="R955" s="9">
        <f t="shared" si="339"/>
        <v>33.11822950819672</v>
      </c>
      <c r="S955" s="11">
        <f t="shared" si="340"/>
        <v>0.96825396825396826</v>
      </c>
      <c r="T955" s="11">
        <f t="shared" si="341"/>
        <v>0.12117600317838696</v>
      </c>
      <c r="U955" s="12">
        <v>0.63800000000000001</v>
      </c>
    </row>
    <row r="956" spans="1:21" outlineLevel="2" x14ac:dyDescent="0.25">
      <c r="A956" s="2" t="str">
        <f ca="1">LOOKUP(B956,'Time Frame'!$E$4:$E$9,'Time Frame'!$D$4:$D$9)</f>
        <v>3 Months</v>
      </c>
      <c r="B956" s="2">
        <f t="shared" ca="1" si="333"/>
        <v>125</v>
      </c>
      <c r="C956" s="6">
        <f t="shared" ca="1" si="334"/>
        <v>45569</v>
      </c>
      <c r="D956" s="6">
        <v>45444</v>
      </c>
      <c r="E956" s="2" t="s">
        <v>10</v>
      </c>
      <c r="F956" s="2" t="s">
        <v>12</v>
      </c>
      <c r="G956" s="3">
        <v>1113</v>
      </c>
      <c r="H956" s="3">
        <v>141.6</v>
      </c>
      <c r="I956" s="2">
        <v>126</v>
      </c>
      <c r="J956" s="11">
        <f t="shared" si="335"/>
        <v>0.88983050847457634</v>
      </c>
      <c r="K956" s="9">
        <v>5664</v>
      </c>
      <c r="L956" s="9">
        <v>4356.54</v>
      </c>
      <c r="M956" s="11">
        <f t="shared" si="336"/>
        <v>0.76916313559322036</v>
      </c>
      <c r="N956" s="10">
        <v>301.35000000000002</v>
      </c>
      <c r="O956" s="2">
        <v>201</v>
      </c>
      <c r="P956" s="10">
        <f t="shared" si="337"/>
        <v>0.41811846689895465</v>
      </c>
      <c r="Q956" s="9">
        <f t="shared" si="338"/>
        <v>14.456744649079143</v>
      </c>
      <c r="R956" s="9">
        <f t="shared" si="339"/>
        <v>34.575714285714284</v>
      </c>
      <c r="S956" s="11">
        <f t="shared" si="340"/>
        <v>0.62686567164179108</v>
      </c>
      <c r="T956" s="11">
        <f t="shared" si="341"/>
        <v>0.11320754716981132</v>
      </c>
      <c r="U956" s="12">
        <v>0.56000000000000005</v>
      </c>
    </row>
    <row r="957" spans="1:21" outlineLevel="2" x14ac:dyDescent="0.25">
      <c r="A957" s="2" t="str">
        <f ca="1">LOOKUP(B957,'Time Frame'!$E$4:$E$9,'Time Frame'!$D$4:$D$9)</f>
        <v>3 Months</v>
      </c>
      <c r="B957" s="2">
        <f t="shared" ca="1" si="333"/>
        <v>125</v>
      </c>
      <c r="C957" s="6">
        <f t="shared" ca="1" si="334"/>
        <v>45569</v>
      </c>
      <c r="D957" s="6">
        <v>45444</v>
      </c>
      <c r="E957" s="2" t="s">
        <v>10</v>
      </c>
      <c r="F957" s="2" t="s">
        <v>12</v>
      </c>
      <c r="G957" s="3">
        <v>0</v>
      </c>
      <c r="H957" s="3">
        <v>84</v>
      </c>
      <c r="I957" s="2">
        <v>76</v>
      </c>
      <c r="J957" s="11">
        <f t="shared" si="335"/>
        <v>0.90476190476190477</v>
      </c>
      <c r="K957" s="9">
        <v>3360</v>
      </c>
      <c r="L957" s="9">
        <v>2614.54</v>
      </c>
      <c r="M957" s="11">
        <f t="shared" si="336"/>
        <v>0.77813690476190478</v>
      </c>
      <c r="N957" s="10">
        <v>293.25</v>
      </c>
      <c r="O957" s="2">
        <v>133</v>
      </c>
      <c r="P957" s="10">
        <f t="shared" si="337"/>
        <v>0.25916453537936912</v>
      </c>
      <c r="Q957" s="9">
        <f t="shared" si="338"/>
        <v>8.9157374254049451</v>
      </c>
      <c r="R957" s="9">
        <f t="shared" si="339"/>
        <v>34.401842105263157</v>
      </c>
      <c r="S957" s="11">
        <f t="shared" si="340"/>
        <v>0.5714285714285714</v>
      </c>
      <c r="T957" s="11">
        <f t="shared" si="341"/>
        <v>0</v>
      </c>
      <c r="U957" s="12">
        <v>0.64300000000000002</v>
      </c>
    </row>
    <row r="958" spans="1:21" outlineLevel="2" x14ac:dyDescent="0.25">
      <c r="A958" s="2" t="str">
        <f ca="1">LOOKUP(B958,'Time Frame'!$E$4:$E$9,'Time Frame'!$D$4:$D$9)</f>
        <v>3 Months</v>
      </c>
      <c r="B958" s="2">
        <f t="shared" ca="1" si="333"/>
        <v>125</v>
      </c>
      <c r="C958" s="6">
        <f t="shared" ca="1" si="334"/>
        <v>45569</v>
      </c>
      <c r="D958" s="6">
        <v>45444</v>
      </c>
      <c r="E958" s="2" t="s">
        <v>10</v>
      </c>
      <c r="F958" s="2" t="s">
        <v>12</v>
      </c>
      <c r="G958" s="3">
        <v>1300</v>
      </c>
      <c r="H958" s="3">
        <v>175.58</v>
      </c>
      <c r="I958" s="2">
        <v>123</v>
      </c>
      <c r="J958" s="11">
        <f t="shared" si="335"/>
        <v>0.70053536849299458</v>
      </c>
      <c r="K958" s="9">
        <v>7023.2000000000007</v>
      </c>
      <c r="L958" s="9">
        <v>4176.76</v>
      </c>
      <c r="M958" s="11">
        <f t="shared" si="336"/>
        <v>0.59470896457455291</v>
      </c>
      <c r="N958" s="10">
        <v>303.62</v>
      </c>
      <c r="O958" s="2">
        <v>198</v>
      </c>
      <c r="P958" s="10">
        <f t="shared" si="337"/>
        <v>0.40511165272379945</v>
      </c>
      <c r="Q958" s="9">
        <f t="shared" si="338"/>
        <v>13.756537777485015</v>
      </c>
      <c r="R958" s="9">
        <f t="shared" si="339"/>
        <v>33.957398373983743</v>
      </c>
      <c r="S958" s="11">
        <f t="shared" si="340"/>
        <v>0.62121212121212122</v>
      </c>
      <c r="T958" s="11">
        <f t="shared" si="341"/>
        <v>9.4615384615384615E-2</v>
      </c>
      <c r="U958" s="12">
        <v>0.63500000000000001</v>
      </c>
    </row>
    <row r="959" spans="1:21" outlineLevel="2" x14ac:dyDescent="0.25">
      <c r="A959" s="2" t="str">
        <f ca="1">LOOKUP(B959,'Time Frame'!$E$4:$E$9,'Time Frame'!$D$4:$D$9)</f>
        <v>3 Months</v>
      </c>
      <c r="B959" s="2">
        <f t="shared" ca="1" si="333"/>
        <v>125</v>
      </c>
      <c r="C959" s="6">
        <f t="shared" ca="1" si="334"/>
        <v>45569</v>
      </c>
      <c r="D959" s="6">
        <v>45444</v>
      </c>
      <c r="E959" s="2" t="s">
        <v>10</v>
      </c>
      <c r="F959" s="2" t="s">
        <v>12</v>
      </c>
      <c r="G959" s="3">
        <v>1130</v>
      </c>
      <c r="H959" s="3">
        <v>151.37</v>
      </c>
      <c r="I959" s="2">
        <v>98</v>
      </c>
      <c r="J959" s="11">
        <f t="shared" si="335"/>
        <v>0.64742022857897863</v>
      </c>
      <c r="K959" s="9">
        <v>6054.8</v>
      </c>
      <c r="L959" s="9">
        <v>3591</v>
      </c>
      <c r="M959" s="11">
        <f t="shared" si="336"/>
        <v>0.59308317368038577</v>
      </c>
      <c r="N959" s="10">
        <v>339.38</v>
      </c>
      <c r="O959" s="2">
        <v>170</v>
      </c>
      <c r="P959" s="10">
        <f t="shared" si="337"/>
        <v>0.28876185986210146</v>
      </c>
      <c r="Q959" s="9">
        <f t="shared" si="338"/>
        <v>10.581059579232718</v>
      </c>
      <c r="R959" s="9">
        <f t="shared" si="339"/>
        <v>36.642857142857146</v>
      </c>
      <c r="S959" s="11">
        <f t="shared" si="340"/>
        <v>0.57647058823529407</v>
      </c>
      <c r="T959" s="11">
        <f t="shared" si="341"/>
        <v>8.6725663716814158E-2</v>
      </c>
      <c r="U959" s="12">
        <v>0.60199999999999998</v>
      </c>
    </row>
    <row r="960" spans="1:21" outlineLevel="2" x14ac:dyDescent="0.25">
      <c r="A960" s="2" t="str">
        <f ca="1">LOOKUP(B960,'Time Frame'!$E$4:$E$9,'Time Frame'!$D$4:$D$9)</f>
        <v>3 Months</v>
      </c>
      <c r="B960" s="2">
        <f t="shared" ca="1" si="333"/>
        <v>125</v>
      </c>
      <c r="C960" s="6">
        <f t="shared" ca="1" si="334"/>
        <v>45569</v>
      </c>
      <c r="D960" s="6">
        <v>45444</v>
      </c>
      <c r="E960" s="5" t="s">
        <v>10</v>
      </c>
      <c r="F960" s="2" t="s">
        <v>12</v>
      </c>
      <c r="G960" s="3">
        <v>1450</v>
      </c>
      <c r="H960" s="3">
        <v>202.93999999999997</v>
      </c>
      <c r="I960" s="2">
        <v>174</v>
      </c>
      <c r="J960" s="11">
        <f t="shared" si="335"/>
        <v>0.85739627476101321</v>
      </c>
      <c r="K960" s="9">
        <v>8117.5999999999985</v>
      </c>
      <c r="L960" s="9">
        <v>7241</v>
      </c>
      <c r="M960" s="11">
        <f t="shared" si="336"/>
        <v>0.89201241746328985</v>
      </c>
      <c r="N960" s="10">
        <v>458.35</v>
      </c>
      <c r="O960" s="2">
        <v>167</v>
      </c>
      <c r="P960" s="10">
        <f t="shared" si="337"/>
        <v>0.3796225591796662</v>
      </c>
      <c r="Q960" s="9">
        <f t="shared" si="338"/>
        <v>15.79797098287335</v>
      </c>
      <c r="R960" s="9">
        <f t="shared" si="339"/>
        <v>41.614942528735632</v>
      </c>
      <c r="S960" s="11">
        <f t="shared" si="340"/>
        <v>1.0419161676646707</v>
      </c>
      <c r="T960" s="11">
        <f t="shared" si="341"/>
        <v>0.12</v>
      </c>
      <c r="U960" s="12">
        <v>0.66800000000000004</v>
      </c>
    </row>
    <row r="961" spans="1:21" outlineLevel="2" x14ac:dyDescent="0.25">
      <c r="A961" s="2" t="str">
        <f ca="1">LOOKUP(B961,'Time Frame'!$E$4:$E$9,'Time Frame'!$D$4:$D$9)</f>
        <v>3 Months</v>
      </c>
      <c r="B961" s="2">
        <f t="shared" ca="1" si="333"/>
        <v>125</v>
      </c>
      <c r="C961" s="6">
        <f t="shared" ca="1" si="334"/>
        <v>45569</v>
      </c>
      <c r="D961" s="6">
        <v>45444</v>
      </c>
      <c r="E961" s="2" t="s">
        <v>10</v>
      </c>
      <c r="F961" s="2" t="s">
        <v>12</v>
      </c>
      <c r="G961" s="3">
        <v>1743</v>
      </c>
      <c r="H961" s="3">
        <v>172.68</v>
      </c>
      <c r="I961" s="2">
        <v>197</v>
      </c>
      <c r="J961" s="11">
        <f t="shared" si="335"/>
        <v>1.1408385452860783</v>
      </c>
      <c r="K961" s="9">
        <v>6907.2000000000007</v>
      </c>
      <c r="L961" s="9">
        <v>7700.68</v>
      </c>
      <c r="M961" s="11">
        <f t="shared" si="336"/>
        <v>1.1148772295575631</v>
      </c>
      <c r="N961" s="10">
        <v>311.8</v>
      </c>
      <c r="O961" s="2">
        <v>193</v>
      </c>
      <c r="P961" s="10">
        <f t="shared" si="337"/>
        <v>0.63181526619627959</v>
      </c>
      <c r="Q961" s="9">
        <f t="shared" si="338"/>
        <v>24.697498396407955</v>
      </c>
      <c r="R961" s="9">
        <f t="shared" si="339"/>
        <v>39.089746192893401</v>
      </c>
      <c r="S961" s="11">
        <f t="shared" si="340"/>
        <v>1.0207253886010363</v>
      </c>
      <c r="T961" s="11">
        <f t="shared" si="341"/>
        <v>0.11302352266207688</v>
      </c>
      <c r="U961" s="12">
        <v>0.67500000000000004</v>
      </c>
    </row>
    <row r="962" spans="1:21" outlineLevel="2" x14ac:dyDescent="0.25">
      <c r="A962" s="2" t="str">
        <f ca="1">LOOKUP(B962,'Time Frame'!$E$4:$E$9,'Time Frame'!$D$4:$D$9)</f>
        <v>3 Months</v>
      </c>
      <c r="B962" s="2">
        <f t="shared" ca="1" si="333"/>
        <v>125</v>
      </c>
      <c r="C962" s="6">
        <f t="shared" ca="1" si="334"/>
        <v>45569</v>
      </c>
      <c r="D962" s="6">
        <v>45444</v>
      </c>
      <c r="E962" s="2" t="s">
        <v>10</v>
      </c>
      <c r="F962" s="2" t="s">
        <v>12</v>
      </c>
      <c r="G962" s="3">
        <v>1891</v>
      </c>
      <c r="H962" s="3">
        <v>234.41</v>
      </c>
      <c r="I962" s="2">
        <v>236</v>
      </c>
      <c r="J962" s="11">
        <f t="shared" si="335"/>
        <v>1.0067829870739302</v>
      </c>
      <c r="K962" s="9">
        <v>9376.4</v>
      </c>
      <c r="L962" s="9">
        <v>7735.44</v>
      </c>
      <c r="M962" s="11">
        <f t="shared" si="336"/>
        <v>0.82499040143338598</v>
      </c>
      <c r="N962" s="10">
        <v>420.63</v>
      </c>
      <c r="O962" s="2">
        <v>376</v>
      </c>
      <c r="P962" s="10">
        <f t="shared" si="337"/>
        <v>0.56106316715403082</v>
      </c>
      <c r="Q962" s="9">
        <f t="shared" si="338"/>
        <v>18.390129092076172</v>
      </c>
      <c r="R962" s="9">
        <f t="shared" si="339"/>
        <v>32.777288135593217</v>
      </c>
      <c r="S962" s="11">
        <f t="shared" si="340"/>
        <v>0.62765957446808507</v>
      </c>
      <c r="T962" s="11">
        <f t="shared" si="341"/>
        <v>0.12480169222633528</v>
      </c>
      <c r="U962" s="12">
        <v>0.56499999999999995</v>
      </c>
    </row>
    <row r="963" spans="1:21" outlineLevel="2" x14ac:dyDescent="0.25">
      <c r="A963" s="2" t="str">
        <f ca="1">LOOKUP(B963,'Time Frame'!$E$4:$E$9,'Time Frame'!$D$4:$D$9)</f>
        <v>3 Months</v>
      </c>
      <c r="B963" s="2">
        <f t="shared" ref="B963:B1026" ca="1" si="363">+C963-D963</f>
        <v>125</v>
      </c>
      <c r="C963" s="6">
        <f t="shared" ref="C963:C1026" ca="1" si="364">TODAY()</f>
        <v>45569</v>
      </c>
      <c r="D963" s="6">
        <v>45444</v>
      </c>
      <c r="E963" s="2" t="s">
        <v>10</v>
      </c>
      <c r="F963" s="2" t="s">
        <v>12</v>
      </c>
      <c r="G963" s="3">
        <v>1547</v>
      </c>
      <c r="H963" s="3">
        <v>185.12</v>
      </c>
      <c r="I963" s="2">
        <v>157</v>
      </c>
      <c r="J963" s="11">
        <f t="shared" ref="J963:J1026" si="365">+IFERROR(I963/H963,0)</f>
        <v>0.84809853068280028</v>
      </c>
      <c r="K963" s="9">
        <v>7404.8</v>
      </c>
      <c r="L963" s="9">
        <v>5712.73</v>
      </c>
      <c r="M963" s="11">
        <f t="shared" ref="M963:M1026" si="366">+IFERROR(L963/K963,0)</f>
        <v>0.77149011452031102</v>
      </c>
      <c r="N963" s="10">
        <v>292.55</v>
      </c>
      <c r="O963" s="2">
        <v>267</v>
      </c>
      <c r="P963" s="10">
        <f t="shared" ref="P963:P1026" si="367">+IFERROR(I963/N963,0)</f>
        <v>0.53666039993163561</v>
      </c>
      <c r="Q963" s="9">
        <f t="shared" ref="Q963:Q1026" si="368">+IFERROR(L963/N963,0)</f>
        <v>19.527362843958297</v>
      </c>
      <c r="R963" s="9">
        <f t="shared" ref="R963:R1026" si="369">IFERROR(L963/I963,0)</f>
        <v>36.386815286624199</v>
      </c>
      <c r="S963" s="11">
        <f t="shared" ref="S963:S1026" si="370">+IFERROR(I963/O963,0)</f>
        <v>0.58801498127340823</v>
      </c>
      <c r="T963" s="11">
        <f t="shared" ref="T963:T1026" si="371">+IFERROR(I963/G963,0)</f>
        <v>0.10148674854557208</v>
      </c>
      <c r="U963" s="12">
        <v>0.67600000000000005</v>
      </c>
    </row>
    <row r="964" spans="1:21" outlineLevel="2" x14ac:dyDescent="0.25">
      <c r="A964" s="2" t="str">
        <f ca="1">LOOKUP(B964,'Time Frame'!$E$4:$E$9,'Time Frame'!$D$4:$D$9)</f>
        <v>3 Months</v>
      </c>
      <c r="B964" s="2">
        <f t="shared" ca="1" si="363"/>
        <v>125</v>
      </c>
      <c r="C964" s="6">
        <f t="shared" ca="1" si="364"/>
        <v>45569</v>
      </c>
      <c r="D964" s="6">
        <v>45444</v>
      </c>
      <c r="E964" s="2" t="s">
        <v>10</v>
      </c>
      <c r="F964" s="2" t="s">
        <v>12</v>
      </c>
      <c r="G964" s="3">
        <v>1443</v>
      </c>
      <c r="H964" s="3">
        <v>180.50999999999996</v>
      </c>
      <c r="I964" s="2">
        <v>163</v>
      </c>
      <c r="J964" s="11">
        <f t="shared" si="365"/>
        <v>0.90299706387457779</v>
      </c>
      <c r="K964" s="9">
        <v>7220.3999999999987</v>
      </c>
      <c r="L964" s="9">
        <v>4025.55</v>
      </c>
      <c r="M964" s="11">
        <f t="shared" si="366"/>
        <v>0.55752451387734769</v>
      </c>
      <c r="N964" s="10">
        <v>350.42</v>
      </c>
      <c r="O964" s="2">
        <v>219</v>
      </c>
      <c r="P964" s="10">
        <f t="shared" si="367"/>
        <v>0.46515609839621025</v>
      </c>
      <c r="Q964" s="9">
        <f t="shared" si="368"/>
        <v>11.487786085269105</v>
      </c>
      <c r="R964" s="9">
        <f t="shared" si="369"/>
        <v>24.696625766871168</v>
      </c>
      <c r="S964" s="11">
        <f t="shared" si="370"/>
        <v>0.74429223744292239</v>
      </c>
      <c r="T964" s="11">
        <f t="shared" si="371"/>
        <v>0.11295911295911296</v>
      </c>
      <c r="U964" s="12">
        <v>0.55300000000000005</v>
      </c>
    </row>
    <row r="965" spans="1:21" outlineLevel="2" x14ac:dyDescent="0.25">
      <c r="A965" s="2" t="str">
        <f ca="1">LOOKUP(B965,'Time Frame'!$E$4:$E$9,'Time Frame'!$D$4:$D$9)</f>
        <v>3 Months</v>
      </c>
      <c r="B965" s="2">
        <f t="shared" ca="1" si="363"/>
        <v>125</v>
      </c>
      <c r="C965" s="6">
        <f t="shared" ca="1" si="364"/>
        <v>45569</v>
      </c>
      <c r="D965" s="6">
        <v>45444</v>
      </c>
      <c r="E965" s="2" t="s">
        <v>10</v>
      </c>
      <c r="F965" s="2" t="s">
        <v>12</v>
      </c>
      <c r="G965" s="3">
        <v>1128</v>
      </c>
      <c r="H965" s="3">
        <v>138.29999999999998</v>
      </c>
      <c r="I965" s="2">
        <v>133</v>
      </c>
      <c r="J965" s="11">
        <f t="shared" si="365"/>
        <v>0.96167751265365164</v>
      </c>
      <c r="K965" s="9">
        <v>5531.9999999999991</v>
      </c>
      <c r="L965" s="9">
        <v>5607.18</v>
      </c>
      <c r="M965" s="11">
        <f t="shared" si="366"/>
        <v>1.0135900216919742</v>
      </c>
      <c r="N965" s="10">
        <v>297.43</v>
      </c>
      <c r="O965" s="2">
        <v>133</v>
      </c>
      <c r="P965" s="10">
        <f t="shared" si="367"/>
        <v>0.44716403859731702</v>
      </c>
      <c r="Q965" s="9">
        <f t="shared" si="368"/>
        <v>18.85209965370003</v>
      </c>
      <c r="R965" s="9">
        <f t="shared" si="369"/>
        <v>42.159248120300752</v>
      </c>
      <c r="S965" s="11">
        <f t="shared" si="370"/>
        <v>1</v>
      </c>
      <c r="T965" s="11">
        <f t="shared" si="371"/>
        <v>0.11790780141843972</v>
      </c>
      <c r="U965" s="12">
        <v>0.6</v>
      </c>
    </row>
    <row r="966" spans="1:21" outlineLevel="2" x14ac:dyDescent="0.25">
      <c r="A966" s="2" t="str">
        <f ca="1">LOOKUP(B966,'Time Frame'!$E$4:$E$9,'Time Frame'!$D$4:$D$9)</f>
        <v>3 Months</v>
      </c>
      <c r="B966" s="2">
        <f t="shared" ca="1" si="363"/>
        <v>125</v>
      </c>
      <c r="C966" s="6">
        <f t="shared" ca="1" si="364"/>
        <v>45569</v>
      </c>
      <c r="D966" s="6">
        <v>45444</v>
      </c>
      <c r="E966" s="2" t="s">
        <v>10</v>
      </c>
      <c r="F966" s="2" t="s">
        <v>12</v>
      </c>
      <c r="G966" s="3">
        <v>1862</v>
      </c>
      <c r="H966" s="3">
        <v>203.45</v>
      </c>
      <c r="I966" s="2">
        <v>174</v>
      </c>
      <c r="J966" s="11">
        <f t="shared" si="365"/>
        <v>0.85524698943229305</v>
      </c>
      <c r="K966" s="9">
        <v>8138</v>
      </c>
      <c r="L966" s="9">
        <v>5354.32</v>
      </c>
      <c r="M966" s="11">
        <f t="shared" si="366"/>
        <v>0.65794052592774632</v>
      </c>
      <c r="N966" s="10">
        <v>437.32</v>
      </c>
      <c r="O966" s="2">
        <v>254</v>
      </c>
      <c r="P966" s="10">
        <f t="shared" si="367"/>
        <v>0.39787798408488062</v>
      </c>
      <c r="Q966" s="9">
        <f t="shared" si="368"/>
        <v>12.243483033019299</v>
      </c>
      <c r="R966" s="9">
        <f t="shared" si="369"/>
        <v>30.771954022988503</v>
      </c>
      <c r="S966" s="11">
        <f t="shared" si="370"/>
        <v>0.68503937007874016</v>
      </c>
      <c r="T966" s="11">
        <f t="shared" si="371"/>
        <v>9.3447905477980667E-2</v>
      </c>
      <c r="U966" s="12">
        <v>0.56999999999999995</v>
      </c>
    </row>
    <row r="967" spans="1:21" outlineLevel="2" x14ac:dyDescent="0.25">
      <c r="A967" s="2" t="str">
        <f ca="1">LOOKUP(B967,'Time Frame'!$E$4:$E$9,'Time Frame'!$D$4:$D$9)</f>
        <v>3 Months</v>
      </c>
      <c r="B967" s="2">
        <f t="shared" ca="1" si="363"/>
        <v>125</v>
      </c>
      <c r="C967" s="6">
        <f t="shared" ca="1" si="364"/>
        <v>45569</v>
      </c>
      <c r="D967" s="6">
        <v>45444</v>
      </c>
      <c r="E967" s="2" t="s">
        <v>10</v>
      </c>
      <c r="F967" s="2" t="s">
        <v>12</v>
      </c>
      <c r="G967" s="3">
        <v>3195</v>
      </c>
      <c r="H967" s="3">
        <v>376.87</v>
      </c>
      <c r="I967" s="2">
        <v>420</v>
      </c>
      <c r="J967" s="11">
        <f t="shared" si="365"/>
        <v>1.1144426460052539</v>
      </c>
      <c r="K967" s="9">
        <v>15074.8</v>
      </c>
      <c r="L967" s="9">
        <v>19091.560000000001</v>
      </c>
      <c r="M967" s="11">
        <f t="shared" si="366"/>
        <v>1.2664552763552419</v>
      </c>
      <c r="N967" s="10">
        <v>866.75</v>
      </c>
      <c r="O967" s="2">
        <v>484</v>
      </c>
      <c r="P967" s="10">
        <f t="shared" si="367"/>
        <v>0.48456879146235937</v>
      </c>
      <c r="Q967" s="9">
        <f t="shared" si="368"/>
        <v>22.02660513412172</v>
      </c>
      <c r="R967" s="9">
        <f t="shared" si="369"/>
        <v>45.456095238095244</v>
      </c>
      <c r="S967" s="11">
        <f t="shared" si="370"/>
        <v>0.86776859504132231</v>
      </c>
      <c r="T967" s="11">
        <f t="shared" si="371"/>
        <v>0.13145539906103287</v>
      </c>
      <c r="U967" s="12">
        <v>0.59499999999999997</v>
      </c>
    </row>
    <row r="968" spans="1:21" outlineLevel="2" x14ac:dyDescent="0.25">
      <c r="A968" s="2" t="str">
        <f ca="1">LOOKUP(B968,'Time Frame'!$E$4:$E$9,'Time Frame'!$D$4:$D$9)</f>
        <v>3 Months</v>
      </c>
      <c r="B968" s="2">
        <f t="shared" ca="1" si="363"/>
        <v>125</v>
      </c>
      <c r="C968" s="6">
        <f t="shared" ca="1" si="364"/>
        <v>45569</v>
      </c>
      <c r="D968" s="6">
        <v>45444</v>
      </c>
      <c r="E968" s="2" t="s">
        <v>10</v>
      </c>
      <c r="F968" s="2" t="s">
        <v>12</v>
      </c>
      <c r="G968" s="3">
        <v>2493</v>
      </c>
      <c r="H968" s="3">
        <v>294.78999999999996</v>
      </c>
      <c r="I968" s="2">
        <v>305</v>
      </c>
      <c r="J968" s="11">
        <f t="shared" si="365"/>
        <v>1.034634824790529</v>
      </c>
      <c r="K968" s="9">
        <v>11791.599999999999</v>
      </c>
      <c r="L968" s="9">
        <v>9721.26</v>
      </c>
      <c r="M968" s="11">
        <f t="shared" si="366"/>
        <v>0.82442247023304738</v>
      </c>
      <c r="N968" s="10">
        <v>484.5</v>
      </c>
      <c r="O968" s="2">
        <v>325</v>
      </c>
      <c r="P968" s="10">
        <f t="shared" si="367"/>
        <v>0.62951496388028894</v>
      </c>
      <c r="Q968" s="9">
        <f t="shared" si="368"/>
        <v>20.06452012383901</v>
      </c>
      <c r="R968" s="9">
        <f t="shared" si="369"/>
        <v>31.872983606557376</v>
      </c>
      <c r="S968" s="11">
        <f t="shared" si="370"/>
        <v>0.93846153846153846</v>
      </c>
      <c r="T968" s="11">
        <f t="shared" si="371"/>
        <v>0.12234255916566386</v>
      </c>
      <c r="U968" s="12">
        <v>0.59799999999999998</v>
      </c>
    </row>
    <row r="969" spans="1:21" outlineLevel="2" x14ac:dyDescent="0.25">
      <c r="A969" s="2" t="str">
        <f ca="1">LOOKUP(B969,'Time Frame'!$E$4:$E$9,'Time Frame'!$D$4:$D$9)</f>
        <v>3 Months</v>
      </c>
      <c r="B969" s="2">
        <f t="shared" ca="1" si="363"/>
        <v>125</v>
      </c>
      <c r="C969" s="6">
        <f t="shared" ca="1" si="364"/>
        <v>45569</v>
      </c>
      <c r="D969" s="6">
        <v>45444</v>
      </c>
      <c r="E969" s="2" t="s">
        <v>10</v>
      </c>
      <c r="F969" s="2" t="s">
        <v>12</v>
      </c>
      <c r="G969" s="3">
        <v>1348</v>
      </c>
      <c r="H969" s="3">
        <v>173.39</v>
      </c>
      <c r="I969" s="2">
        <v>134</v>
      </c>
      <c r="J969" s="11">
        <f t="shared" si="365"/>
        <v>0.77282426898898449</v>
      </c>
      <c r="K969" s="9">
        <v>6935.5999999999995</v>
      </c>
      <c r="L969" s="9">
        <v>3887.43</v>
      </c>
      <c r="M969" s="11">
        <f t="shared" si="366"/>
        <v>0.56050377761116565</v>
      </c>
      <c r="N969" s="10">
        <v>299.95</v>
      </c>
      <c r="O969" s="2">
        <v>249</v>
      </c>
      <c r="P969" s="10">
        <f t="shared" si="367"/>
        <v>0.44674112352058676</v>
      </c>
      <c r="Q969" s="9">
        <f t="shared" si="368"/>
        <v>12.960260043340556</v>
      </c>
      <c r="R969" s="9">
        <f t="shared" si="369"/>
        <v>29.010671641791042</v>
      </c>
      <c r="S969" s="11">
        <f t="shared" si="370"/>
        <v>0.5381526104417671</v>
      </c>
      <c r="T969" s="11">
        <f t="shared" si="371"/>
        <v>9.9406528189910984E-2</v>
      </c>
      <c r="U969" s="12">
        <v>0.55000000000000004</v>
      </c>
    </row>
    <row r="970" spans="1:21" outlineLevel="2" x14ac:dyDescent="0.25">
      <c r="A970" s="2" t="str">
        <f ca="1">LOOKUP(B970,'Time Frame'!$E$4:$E$9,'Time Frame'!$D$4:$D$9)</f>
        <v>3 Months</v>
      </c>
      <c r="B970" s="2">
        <f t="shared" ca="1" si="363"/>
        <v>125</v>
      </c>
      <c r="C970" s="6">
        <f t="shared" ca="1" si="364"/>
        <v>45569</v>
      </c>
      <c r="D970" s="6">
        <v>45444</v>
      </c>
      <c r="E970" s="2" t="s">
        <v>10</v>
      </c>
      <c r="F970" s="2" t="s">
        <v>12</v>
      </c>
      <c r="G970" s="3">
        <v>1851</v>
      </c>
      <c r="H970" s="3">
        <v>226.34000000000003</v>
      </c>
      <c r="I970" s="2">
        <v>164</v>
      </c>
      <c r="J970" s="11">
        <f t="shared" si="365"/>
        <v>0.72457365026066967</v>
      </c>
      <c r="K970" s="9">
        <v>9053.6000000000022</v>
      </c>
      <c r="L970" s="9">
        <v>5694.77</v>
      </c>
      <c r="M970" s="11">
        <f t="shared" si="366"/>
        <v>0.62900614120349907</v>
      </c>
      <c r="N970" s="10">
        <v>310.02999999999997</v>
      </c>
      <c r="O970" s="2">
        <v>290</v>
      </c>
      <c r="P970" s="10">
        <f t="shared" si="367"/>
        <v>0.52898106634841791</v>
      </c>
      <c r="Q970" s="9">
        <f t="shared" si="368"/>
        <v>18.368448214688904</v>
      </c>
      <c r="R970" s="9">
        <f t="shared" si="369"/>
        <v>34.724207317073173</v>
      </c>
      <c r="S970" s="11">
        <f t="shared" si="370"/>
        <v>0.56551724137931036</v>
      </c>
      <c r="T970" s="11">
        <f t="shared" si="371"/>
        <v>8.8600756347920043E-2</v>
      </c>
      <c r="U970" s="12">
        <v>0.59099999999999997</v>
      </c>
    </row>
    <row r="971" spans="1:21" outlineLevel="2" x14ac:dyDescent="0.25">
      <c r="A971" s="2" t="str">
        <f ca="1">LOOKUP(B971,'Time Frame'!$E$4:$E$9,'Time Frame'!$D$4:$D$9)</f>
        <v>3 Months</v>
      </c>
      <c r="B971" s="2">
        <f t="shared" ca="1" si="363"/>
        <v>125</v>
      </c>
      <c r="C971" s="6">
        <f t="shared" ca="1" si="364"/>
        <v>45569</v>
      </c>
      <c r="D971" s="6">
        <v>45444</v>
      </c>
      <c r="E971" s="2" t="s">
        <v>10</v>
      </c>
      <c r="F971" s="2" t="s">
        <v>12</v>
      </c>
      <c r="G971" s="3">
        <v>1654</v>
      </c>
      <c r="H971" s="3">
        <v>214.79999999999998</v>
      </c>
      <c r="I971" s="2">
        <v>198</v>
      </c>
      <c r="J971" s="11">
        <f t="shared" si="365"/>
        <v>0.92178770949720679</v>
      </c>
      <c r="K971" s="9">
        <v>8592</v>
      </c>
      <c r="L971" s="9">
        <v>8062.69</v>
      </c>
      <c r="M971" s="11">
        <f t="shared" si="366"/>
        <v>0.93839501862197383</v>
      </c>
      <c r="N971" s="10">
        <v>344.12</v>
      </c>
      <c r="O971" s="2">
        <v>322</v>
      </c>
      <c r="P971" s="10">
        <f t="shared" si="367"/>
        <v>0.57538068115773566</v>
      </c>
      <c r="Q971" s="9">
        <f t="shared" si="368"/>
        <v>23.429879111937694</v>
      </c>
      <c r="R971" s="9">
        <f t="shared" si="369"/>
        <v>40.720656565656562</v>
      </c>
      <c r="S971" s="11">
        <f t="shared" si="370"/>
        <v>0.6149068322981367</v>
      </c>
      <c r="T971" s="11">
        <f t="shared" si="371"/>
        <v>0.11970979443772672</v>
      </c>
      <c r="U971" s="12">
        <v>0.63900000000000001</v>
      </c>
    </row>
    <row r="972" spans="1:21" outlineLevel="1" x14ac:dyDescent="0.25">
      <c r="A972" s="2" t="str">
        <f ca="1">LOOKUP(B972,'Time Frame'!$E$4:$E$9,'Time Frame'!$D$4:$D$9)</f>
        <v>3 Months</v>
      </c>
      <c r="B972" s="2">
        <f t="shared" ca="1" si="363"/>
        <v>125</v>
      </c>
      <c r="C972" s="6">
        <f t="shared" ca="1" si="364"/>
        <v>45569</v>
      </c>
      <c r="D972" s="6">
        <v>45444</v>
      </c>
      <c r="E972" s="2" t="s">
        <v>10</v>
      </c>
      <c r="F972" s="13" t="s">
        <v>12</v>
      </c>
      <c r="G972" s="3">
        <f t="shared" ref="G972:I972" si="372">SUM(G954:G971)</f>
        <v>29341</v>
      </c>
      <c r="H972" s="3">
        <f t="shared" si="372"/>
        <v>3687.64</v>
      </c>
      <c r="I972" s="3">
        <f t="shared" si="372"/>
        <v>3366</v>
      </c>
      <c r="J972" s="11">
        <f t="shared" si="365"/>
        <v>0.91277890466531442</v>
      </c>
      <c r="K972" s="9">
        <f t="shared" ref="K972:L972" si="373">SUM(K954:K971)</f>
        <v>147505.60000000001</v>
      </c>
      <c r="L972" s="9">
        <f t="shared" si="373"/>
        <v>120755.63</v>
      </c>
      <c r="M972" s="11">
        <f t="shared" si="366"/>
        <v>0.818651156295083</v>
      </c>
      <c r="N972" s="10">
        <f t="shared" ref="N972:O972" si="374">SUM(N954:N971)</f>
        <v>7484.6399999999994</v>
      </c>
      <c r="O972" s="10">
        <f t="shared" si="374"/>
        <v>4565</v>
      </c>
      <c r="P972" s="10">
        <f t="shared" si="367"/>
        <v>0.44972102866670943</v>
      </c>
      <c r="Q972" s="9">
        <f t="shared" si="368"/>
        <v>16.133792674063148</v>
      </c>
      <c r="R972" s="9">
        <f t="shared" si="369"/>
        <v>35.87511289364231</v>
      </c>
      <c r="S972" s="11">
        <f t="shared" si="370"/>
        <v>0.73734939759036144</v>
      </c>
      <c r="T972" s="11">
        <f t="shared" si="371"/>
        <v>0.11472001635936062</v>
      </c>
      <c r="U972" s="12">
        <v>0.6046111111111111</v>
      </c>
    </row>
    <row r="973" spans="1:21" outlineLevel="2" x14ac:dyDescent="0.25">
      <c r="A973" s="2" t="str">
        <f ca="1">LOOKUP(B973,'Time Frame'!$E$4:$E$9,'Time Frame'!$D$4:$D$9)</f>
        <v>3 Months</v>
      </c>
      <c r="B973" s="2">
        <f t="shared" ca="1" si="363"/>
        <v>125</v>
      </c>
      <c r="C973" s="6">
        <f t="shared" ca="1" si="364"/>
        <v>45569</v>
      </c>
      <c r="D973" s="6">
        <v>45444</v>
      </c>
      <c r="E973" s="2" t="s">
        <v>33</v>
      </c>
      <c r="F973" s="2" t="s">
        <v>35</v>
      </c>
      <c r="G973" s="3">
        <v>4380</v>
      </c>
      <c r="H973" s="3">
        <v>499.875</v>
      </c>
      <c r="I973" s="2">
        <v>500</v>
      </c>
      <c r="J973" s="11">
        <f t="shared" si="365"/>
        <v>1.000250062515629</v>
      </c>
      <c r="K973" s="9">
        <v>19995</v>
      </c>
      <c r="L973" s="9">
        <v>21853.83</v>
      </c>
      <c r="M973" s="11">
        <f t="shared" si="366"/>
        <v>1.0929647411852965</v>
      </c>
      <c r="N973" s="10">
        <v>640.03</v>
      </c>
      <c r="O973" s="2">
        <v>939</v>
      </c>
      <c r="P973" s="10">
        <f t="shared" si="367"/>
        <v>0.78121338062278334</v>
      </c>
      <c r="Q973" s="9">
        <f t="shared" si="368"/>
        <v>34.145008827711209</v>
      </c>
      <c r="R973" s="9">
        <f t="shared" si="369"/>
        <v>43.707660000000004</v>
      </c>
      <c r="S973" s="11">
        <f t="shared" si="370"/>
        <v>0.53248136315228967</v>
      </c>
      <c r="T973" s="11">
        <f t="shared" si="371"/>
        <v>0.11415525114155251</v>
      </c>
      <c r="U973" s="12">
        <v>0.63400000000000001</v>
      </c>
    </row>
    <row r="974" spans="1:21" outlineLevel="2" x14ac:dyDescent="0.25">
      <c r="A974" s="2" t="str">
        <f ca="1">LOOKUP(B974,'Time Frame'!$E$4:$E$9,'Time Frame'!$D$4:$D$9)</f>
        <v>3 Months</v>
      </c>
      <c r="B974" s="2">
        <f t="shared" ca="1" si="363"/>
        <v>125</v>
      </c>
      <c r="C974" s="6">
        <f t="shared" ca="1" si="364"/>
        <v>45569</v>
      </c>
      <c r="D974" s="6">
        <v>45444</v>
      </c>
      <c r="E974" s="2" t="s">
        <v>33</v>
      </c>
      <c r="F974" s="2" t="s">
        <v>35</v>
      </c>
      <c r="G974" s="3">
        <v>2451</v>
      </c>
      <c r="H974" s="3">
        <v>224.02083333333334</v>
      </c>
      <c r="I974" s="2">
        <v>198</v>
      </c>
      <c r="J974" s="11">
        <f t="shared" si="365"/>
        <v>0.88384636845531472</v>
      </c>
      <c r="K974" s="9">
        <v>8960.8333333333339</v>
      </c>
      <c r="L974" s="9">
        <v>7588.52</v>
      </c>
      <c r="M974" s="11">
        <f t="shared" si="366"/>
        <v>0.84685427322607643</v>
      </c>
      <c r="N974" s="10">
        <v>540.20000000000005</v>
      </c>
      <c r="O974" s="2">
        <v>232</v>
      </c>
      <c r="P974" s="10">
        <f t="shared" si="367"/>
        <v>0.36653091447611991</v>
      </c>
      <c r="Q974" s="9">
        <f t="shared" si="368"/>
        <v>14.047611995557201</v>
      </c>
      <c r="R974" s="9">
        <f t="shared" si="369"/>
        <v>38.32585858585859</v>
      </c>
      <c r="S974" s="11">
        <f t="shared" si="370"/>
        <v>0.85344827586206895</v>
      </c>
      <c r="T974" s="11">
        <f t="shared" si="371"/>
        <v>8.0783353733170138E-2</v>
      </c>
      <c r="U974" s="12">
        <v>0.53400000000000003</v>
      </c>
    </row>
    <row r="975" spans="1:21" outlineLevel="2" x14ac:dyDescent="0.25">
      <c r="A975" s="2" t="str">
        <f ca="1">LOOKUP(B975,'Time Frame'!$E$4:$E$9,'Time Frame'!$D$4:$D$9)</f>
        <v>3 Months</v>
      </c>
      <c r="B975" s="2">
        <f t="shared" ca="1" si="363"/>
        <v>125</v>
      </c>
      <c r="C975" s="6">
        <f t="shared" ca="1" si="364"/>
        <v>45569</v>
      </c>
      <c r="D975" s="6">
        <v>45444</v>
      </c>
      <c r="E975" s="2" t="s">
        <v>33</v>
      </c>
      <c r="F975" s="2" t="s">
        <v>35</v>
      </c>
      <c r="G975" s="3">
        <v>1889</v>
      </c>
      <c r="H975" s="3">
        <v>206.17708333333331</v>
      </c>
      <c r="I975" s="2">
        <v>160</v>
      </c>
      <c r="J975" s="11">
        <f t="shared" si="365"/>
        <v>0.77603193048047292</v>
      </c>
      <c r="K975" s="9">
        <v>8247.0833333333321</v>
      </c>
      <c r="L975" s="9">
        <v>4582.91</v>
      </c>
      <c r="M975" s="11">
        <f t="shared" si="366"/>
        <v>0.55570070226847879</v>
      </c>
      <c r="N975" s="10">
        <v>341.1</v>
      </c>
      <c r="O975" s="2">
        <v>169</v>
      </c>
      <c r="P975" s="10">
        <f t="shared" si="367"/>
        <v>0.46907065376722368</v>
      </c>
      <c r="Q975" s="9">
        <f t="shared" si="368"/>
        <v>13.435678686602168</v>
      </c>
      <c r="R975" s="9">
        <f t="shared" si="369"/>
        <v>28.6431875</v>
      </c>
      <c r="S975" s="11">
        <f t="shared" si="370"/>
        <v>0.94674556213017746</v>
      </c>
      <c r="T975" s="11">
        <f t="shared" si="371"/>
        <v>8.4700899947061939E-2</v>
      </c>
      <c r="U975" s="12">
        <v>0.61</v>
      </c>
    </row>
    <row r="976" spans="1:21" outlineLevel="2" x14ac:dyDescent="0.25">
      <c r="A976" s="2" t="str">
        <f ca="1">LOOKUP(B976,'Time Frame'!$E$4:$E$9,'Time Frame'!$D$4:$D$9)</f>
        <v>3 Months</v>
      </c>
      <c r="B976" s="2">
        <f t="shared" ca="1" si="363"/>
        <v>125</v>
      </c>
      <c r="C976" s="6">
        <f t="shared" ca="1" si="364"/>
        <v>45569</v>
      </c>
      <c r="D976" s="6">
        <v>45444</v>
      </c>
      <c r="E976" s="2" t="s">
        <v>33</v>
      </c>
      <c r="F976" s="2" t="s">
        <v>35</v>
      </c>
      <c r="G976" s="3">
        <v>1903</v>
      </c>
      <c r="H976" s="3">
        <v>230.67708333333334</v>
      </c>
      <c r="I976" s="2">
        <v>195</v>
      </c>
      <c r="J976" s="11">
        <f t="shared" si="365"/>
        <v>0.84533754797922778</v>
      </c>
      <c r="K976" s="9">
        <v>9227.0833333333339</v>
      </c>
      <c r="L976" s="9">
        <v>6528.24</v>
      </c>
      <c r="M976" s="11">
        <f t="shared" si="366"/>
        <v>0.70750851207947607</v>
      </c>
      <c r="N976" s="10">
        <v>366.73</v>
      </c>
      <c r="O976" s="2">
        <v>402</v>
      </c>
      <c r="P976" s="10">
        <f t="shared" si="367"/>
        <v>0.53172633817795101</v>
      </c>
      <c r="Q976" s="9">
        <f t="shared" si="368"/>
        <v>17.801216153573471</v>
      </c>
      <c r="R976" s="9">
        <f t="shared" si="369"/>
        <v>33.478153846153845</v>
      </c>
      <c r="S976" s="11">
        <f t="shared" si="370"/>
        <v>0.48507462686567165</v>
      </c>
      <c r="T976" s="11">
        <f t="shared" si="371"/>
        <v>0.1024697845507094</v>
      </c>
      <c r="U976" s="12">
        <v>0.61599999999999999</v>
      </c>
    </row>
    <row r="977" spans="1:21" outlineLevel="2" x14ac:dyDescent="0.25">
      <c r="A977" s="2" t="str">
        <f ca="1">LOOKUP(B977,'Time Frame'!$E$4:$E$9,'Time Frame'!$D$4:$D$9)</f>
        <v>3 Months</v>
      </c>
      <c r="B977" s="2">
        <f t="shared" ca="1" si="363"/>
        <v>125</v>
      </c>
      <c r="C977" s="6">
        <f t="shared" ca="1" si="364"/>
        <v>45569</v>
      </c>
      <c r="D977" s="6">
        <v>45444</v>
      </c>
      <c r="E977" s="2" t="s">
        <v>33</v>
      </c>
      <c r="F977" s="2" t="s">
        <v>35</v>
      </c>
      <c r="G977" s="3">
        <v>1747</v>
      </c>
      <c r="H977" s="3">
        <v>195.11458333333334</v>
      </c>
      <c r="I977" s="2">
        <v>228</v>
      </c>
      <c r="J977" s="11">
        <f t="shared" si="365"/>
        <v>1.1685441247130426</v>
      </c>
      <c r="K977" s="9">
        <v>7804.5833333333339</v>
      </c>
      <c r="L977" s="9">
        <v>8510.5400000000009</v>
      </c>
      <c r="M977" s="11">
        <f t="shared" si="366"/>
        <v>1.0904541135016816</v>
      </c>
      <c r="N977" s="10">
        <v>389.07</v>
      </c>
      <c r="O977" s="2">
        <v>292</v>
      </c>
      <c r="P977" s="10">
        <f t="shared" si="367"/>
        <v>0.58601279975325782</v>
      </c>
      <c r="Q977" s="9">
        <f t="shared" si="368"/>
        <v>21.87405865268461</v>
      </c>
      <c r="R977" s="9">
        <f t="shared" si="369"/>
        <v>37.326929824561404</v>
      </c>
      <c r="S977" s="11">
        <f t="shared" si="370"/>
        <v>0.78082191780821919</v>
      </c>
      <c r="T977" s="11">
        <f t="shared" si="371"/>
        <v>0.13050944476244991</v>
      </c>
      <c r="U977" s="12">
        <v>0.68300000000000005</v>
      </c>
    </row>
    <row r="978" spans="1:21" outlineLevel="2" x14ac:dyDescent="0.25">
      <c r="A978" s="2" t="str">
        <f ca="1">LOOKUP(B978,'Time Frame'!$E$4:$E$9,'Time Frame'!$D$4:$D$9)</f>
        <v>3 Months</v>
      </c>
      <c r="B978" s="2">
        <f t="shared" ca="1" si="363"/>
        <v>125</v>
      </c>
      <c r="C978" s="6">
        <f t="shared" ca="1" si="364"/>
        <v>45569</v>
      </c>
      <c r="D978" s="6">
        <v>45444</v>
      </c>
      <c r="E978" s="2" t="s">
        <v>33</v>
      </c>
      <c r="F978" s="2" t="s">
        <v>35</v>
      </c>
      <c r="G978" s="3">
        <v>1405</v>
      </c>
      <c r="H978" s="3">
        <v>164.97916666666666</v>
      </c>
      <c r="I978" s="2">
        <v>150</v>
      </c>
      <c r="J978" s="11">
        <f t="shared" si="365"/>
        <v>0.90920570779138787</v>
      </c>
      <c r="K978" s="9">
        <v>6599.1666666666661</v>
      </c>
      <c r="L978" s="9">
        <v>4810.24</v>
      </c>
      <c r="M978" s="11">
        <f t="shared" si="366"/>
        <v>0.72891627730774089</v>
      </c>
      <c r="N978" s="10">
        <v>289.87</v>
      </c>
      <c r="O978" s="2">
        <v>130</v>
      </c>
      <c r="P978" s="10">
        <f t="shared" si="367"/>
        <v>0.51747335012246864</v>
      </c>
      <c r="Q978" s="9">
        <f t="shared" si="368"/>
        <v>16.594473384620692</v>
      </c>
      <c r="R978" s="9">
        <f t="shared" si="369"/>
        <v>32.068266666666666</v>
      </c>
      <c r="S978" s="11">
        <f t="shared" si="370"/>
        <v>1.1538461538461537</v>
      </c>
      <c r="T978" s="11">
        <f t="shared" si="371"/>
        <v>0.10676156583629894</v>
      </c>
      <c r="U978" s="12">
        <v>0.56399999999999995</v>
      </c>
    </row>
    <row r="979" spans="1:21" outlineLevel="2" x14ac:dyDescent="0.25">
      <c r="A979" s="2" t="str">
        <f ca="1">LOOKUP(B979,'Time Frame'!$E$4:$E$9,'Time Frame'!$D$4:$D$9)</f>
        <v>3 Months</v>
      </c>
      <c r="B979" s="2">
        <f t="shared" ca="1" si="363"/>
        <v>125</v>
      </c>
      <c r="C979" s="6">
        <f t="shared" ca="1" si="364"/>
        <v>45569</v>
      </c>
      <c r="D979" s="6">
        <v>45444</v>
      </c>
      <c r="E979" s="2" t="s">
        <v>33</v>
      </c>
      <c r="F979" s="2" t="s">
        <v>35</v>
      </c>
      <c r="G979" s="3">
        <v>2374</v>
      </c>
      <c r="H979" s="3">
        <v>279.57291666666669</v>
      </c>
      <c r="I979" s="2">
        <v>290</v>
      </c>
      <c r="J979" s="11">
        <f t="shared" si="365"/>
        <v>1.0372964715525914</v>
      </c>
      <c r="K979" s="9">
        <v>11182.916666666668</v>
      </c>
      <c r="L979" s="9">
        <v>7058.69</v>
      </c>
      <c r="M979" s="11">
        <f t="shared" si="366"/>
        <v>0.6312029509296172</v>
      </c>
      <c r="N979" s="10">
        <v>500.78</v>
      </c>
      <c r="O979" s="2">
        <v>364</v>
      </c>
      <c r="P979" s="10">
        <f t="shared" si="367"/>
        <v>0.57909660928950835</v>
      </c>
      <c r="Q979" s="9">
        <f t="shared" si="368"/>
        <v>14.095391189743999</v>
      </c>
      <c r="R979" s="9">
        <f t="shared" si="369"/>
        <v>24.340310344827586</v>
      </c>
      <c r="S979" s="11">
        <f t="shared" si="370"/>
        <v>0.79670329670329665</v>
      </c>
      <c r="T979" s="11">
        <f t="shared" si="371"/>
        <v>0.12215669755686605</v>
      </c>
      <c r="U979" s="12">
        <v>0.56200000000000006</v>
      </c>
    </row>
    <row r="980" spans="1:21" outlineLevel="2" x14ac:dyDescent="0.25">
      <c r="A980" s="2" t="str">
        <f ca="1">LOOKUP(B980,'Time Frame'!$E$4:$E$9,'Time Frame'!$D$4:$D$9)</f>
        <v>3 Months</v>
      </c>
      <c r="B980" s="2">
        <f t="shared" ca="1" si="363"/>
        <v>125</v>
      </c>
      <c r="C980" s="6">
        <f t="shared" ca="1" si="364"/>
        <v>45569</v>
      </c>
      <c r="D980" s="6">
        <v>45444</v>
      </c>
      <c r="E980" s="5" t="s">
        <v>33</v>
      </c>
      <c r="F980" s="2" t="s">
        <v>35</v>
      </c>
      <c r="G980" s="3">
        <v>2795</v>
      </c>
      <c r="H980" s="3">
        <v>393.45833333333326</v>
      </c>
      <c r="I980" s="2">
        <v>394</v>
      </c>
      <c r="J980" s="11">
        <f t="shared" si="365"/>
        <v>1.0013766811394686</v>
      </c>
      <c r="K980" s="9">
        <v>15738.33333333333</v>
      </c>
      <c r="L980" s="9">
        <v>13166.35</v>
      </c>
      <c r="M980" s="11">
        <f t="shared" si="366"/>
        <v>0.83657841787567533</v>
      </c>
      <c r="N980" s="10">
        <v>727.48</v>
      </c>
      <c r="O980" s="2">
        <v>519</v>
      </c>
      <c r="P980" s="10">
        <f t="shared" si="367"/>
        <v>0.54159564524110626</v>
      </c>
      <c r="Q980" s="9">
        <f t="shared" si="368"/>
        <v>18.098573156650353</v>
      </c>
      <c r="R980" s="9">
        <f t="shared" si="369"/>
        <v>33.417131979695434</v>
      </c>
      <c r="S980" s="11">
        <f t="shared" si="370"/>
        <v>0.75915221579961467</v>
      </c>
      <c r="T980" s="11">
        <f t="shared" si="371"/>
        <v>0.14096601073345261</v>
      </c>
      <c r="U980" s="12">
        <v>0.63800000000000001</v>
      </c>
    </row>
    <row r="981" spans="1:21" outlineLevel="2" x14ac:dyDescent="0.25">
      <c r="A981" s="2" t="str">
        <f ca="1">LOOKUP(B981,'Time Frame'!$E$4:$E$9,'Time Frame'!$D$4:$D$9)</f>
        <v>3 Months</v>
      </c>
      <c r="B981" s="2">
        <f t="shared" ca="1" si="363"/>
        <v>125</v>
      </c>
      <c r="C981" s="6">
        <f t="shared" ca="1" si="364"/>
        <v>45569</v>
      </c>
      <c r="D981" s="6">
        <v>45444</v>
      </c>
      <c r="E981" s="5" t="s">
        <v>33</v>
      </c>
      <c r="F981" s="2" t="s">
        <v>35</v>
      </c>
      <c r="G981" s="3">
        <v>1731</v>
      </c>
      <c r="H981" s="3">
        <v>327.79166666666663</v>
      </c>
      <c r="I981" s="2">
        <v>212</v>
      </c>
      <c r="J981" s="11">
        <f t="shared" si="365"/>
        <v>0.64675225626032806</v>
      </c>
      <c r="K981" s="9">
        <v>13111.666666666664</v>
      </c>
      <c r="L981" s="9">
        <v>8171.1</v>
      </c>
      <c r="M981" s="11">
        <f t="shared" si="366"/>
        <v>0.62319308503876969</v>
      </c>
      <c r="N981" s="10">
        <v>435.23</v>
      </c>
      <c r="O981" s="2">
        <v>537</v>
      </c>
      <c r="P981" s="10">
        <f t="shared" si="367"/>
        <v>0.48709877536015439</v>
      </c>
      <c r="Q981" s="9">
        <f t="shared" si="368"/>
        <v>18.774211336534705</v>
      </c>
      <c r="R981" s="9">
        <f t="shared" si="369"/>
        <v>38.542924528301889</v>
      </c>
      <c r="S981" s="11">
        <f t="shared" si="370"/>
        <v>0.39478584729981381</v>
      </c>
      <c r="T981" s="11">
        <f t="shared" si="371"/>
        <v>0.12247255921432698</v>
      </c>
      <c r="U981" s="12">
        <v>0.61299999999999999</v>
      </c>
    </row>
    <row r="982" spans="1:21" outlineLevel="2" x14ac:dyDescent="0.25">
      <c r="A982" s="2" t="str">
        <f ca="1">LOOKUP(B982,'Time Frame'!$E$4:$E$9,'Time Frame'!$D$4:$D$9)</f>
        <v>3 Months</v>
      </c>
      <c r="B982" s="2">
        <f t="shared" ca="1" si="363"/>
        <v>125</v>
      </c>
      <c r="C982" s="6">
        <f t="shared" ca="1" si="364"/>
        <v>45569</v>
      </c>
      <c r="D982" s="6">
        <v>45444</v>
      </c>
      <c r="E982" s="2" t="s">
        <v>33</v>
      </c>
      <c r="F982" s="2" t="s">
        <v>35</v>
      </c>
      <c r="G982" s="3">
        <v>2286</v>
      </c>
      <c r="H982" s="3">
        <v>248.13541666666663</v>
      </c>
      <c r="I982" s="2">
        <v>305</v>
      </c>
      <c r="J982" s="11">
        <f t="shared" si="365"/>
        <v>1.22916754124512</v>
      </c>
      <c r="K982" s="9">
        <v>9925.4166666666642</v>
      </c>
      <c r="L982" s="9">
        <v>13346.57</v>
      </c>
      <c r="M982" s="11">
        <f t="shared" si="366"/>
        <v>1.3446861172914659</v>
      </c>
      <c r="N982" s="10">
        <v>556.58000000000004</v>
      </c>
      <c r="O982" s="2">
        <v>504</v>
      </c>
      <c r="P982" s="10">
        <f t="shared" si="367"/>
        <v>0.54798950734844942</v>
      </c>
      <c r="Q982" s="9">
        <f t="shared" si="368"/>
        <v>23.979607603578998</v>
      </c>
      <c r="R982" s="9">
        <f t="shared" si="369"/>
        <v>43.759245901639346</v>
      </c>
      <c r="S982" s="11">
        <f t="shared" si="370"/>
        <v>0.60515873015873012</v>
      </c>
      <c r="T982" s="11">
        <f t="shared" si="371"/>
        <v>0.13342082239720035</v>
      </c>
      <c r="U982" s="12">
        <v>0.69299999999999995</v>
      </c>
    </row>
    <row r="983" spans="1:21" outlineLevel="2" x14ac:dyDescent="0.25">
      <c r="A983" s="2" t="str">
        <f ca="1">LOOKUP(B983,'Time Frame'!$E$4:$E$9,'Time Frame'!$D$4:$D$9)</f>
        <v>3 Months</v>
      </c>
      <c r="B983" s="2">
        <f t="shared" ca="1" si="363"/>
        <v>125</v>
      </c>
      <c r="C983" s="6">
        <f t="shared" ca="1" si="364"/>
        <v>45569</v>
      </c>
      <c r="D983" s="6">
        <v>45444</v>
      </c>
      <c r="E983" s="2" t="s">
        <v>33</v>
      </c>
      <c r="F983" s="2" t="s">
        <v>35</v>
      </c>
      <c r="G983" s="3">
        <v>1226</v>
      </c>
      <c r="H983" s="3">
        <v>140.51041666666666</v>
      </c>
      <c r="I983" s="2">
        <v>164</v>
      </c>
      <c r="J983" s="11">
        <f t="shared" si="365"/>
        <v>1.1671732522796354</v>
      </c>
      <c r="K983" s="9">
        <v>5620.4166666666661</v>
      </c>
      <c r="L983" s="9">
        <v>5176.26</v>
      </c>
      <c r="M983" s="11">
        <f t="shared" si="366"/>
        <v>0.9209744236044185</v>
      </c>
      <c r="N983" s="10">
        <v>322.85000000000002</v>
      </c>
      <c r="O983" s="2">
        <v>180</v>
      </c>
      <c r="P983" s="10">
        <f t="shared" si="367"/>
        <v>0.5079758401734551</v>
      </c>
      <c r="Q983" s="9">
        <f t="shared" si="368"/>
        <v>16.033018429611275</v>
      </c>
      <c r="R983" s="9">
        <f t="shared" si="369"/>
        <v>31.562560975609756</v>
      </c>
      <c r="S983" s="11">
        <f t="shared" si="370"/>
        <v>0.91111111111111109</v>
      </c>
      <c r="T983" s="11">
        <f t="shared" si="371"/>
        <v>0.13376835236541598</v>
      </c>
      <c r="U983" s="12">
        <v>0.59099999999999997</v>
      </c>
    </row>
    <row r="984" spans="1:21" outlineLevel="2" x14ac:dyDescent="0.25">
      <c r="A984" s="2" t="str">
        <f ca="1">LOOKUP(B984,'Time Frame'!$E$4:$E$9,'Time Frame'!$D$4:$D$9)</f>
        <v>3 Months</v>
      </c>
      <c r="B984" s="2">
        <f t="shared" ca="1" si="363"/>
        <v>125</v>
      </c>
      <c r="C984" s="6">
        <f t="shared" ca="1" si="364"/>
        <v>45569</v>
      </c>
      <c r="D984" s="6">
        <v>45444</v>
      </c>
      <c r="E984" s="2" t="s">
        <v>33</v>
      </c>
      <c r="F984" s="2" t="s">
        <v>35</v>
      </c>
      <c r="G984" s="3">
        <v>967</v>
      </c>
      <c r="H984" s="3">
        <v>151.53125000000003</v>
      </c>
      <c r="I984" s="2">
        <v>143</v>
      </c>
      <c r="J984" s="11">
        <f t="shared" si="365"/>
        <v>0.94369973190348511</v>
      </c>
      <c r="K984" s="9">
        <v>6061.2500000000009</v>
      </c>
      <c r="L984" s="9">
        <v>4615.41</v>
      </c>
      <c r="M984" s="11">
        <f t="shared" si="366"/>
        <v>0.76146174468962657</v>
      </c>
      <c r="N984" s="10">
        <v>285.45</v>
      </c>
      <c r="O984" s="2">
        <v>126</v>
      </c>
      <c r="P984" s="10">
        <f t="shared" si="367"/>
        <v>0.50096339113680155</v>
      </c>
      <c r="Q984" s="9">
        <f t="shared" si="368"/>
        <v>16.168891224382556</v>
      </c>
      <c r="R984" s="9">
        <f t="shared" si="369"/>
        <v>32.275594405594404</v>
      </c>
      <c r="S984" s="11">
        <f t="shared" si="370"/>
        <v>1.1349206349206349</v>
      </c>
      <c r="T984" s="11">
        <f t="shared" si="371"/>
        <v>0.14788004136504654</v>
      </c>
      <c r="U984" s="12">
        <v>0.55600000000000005</v>
      </c>
    </row>
    <row r="985" spans="1:21" outlineLevel="1" x14ac:dyDescent="0.25">
      <c r="A985" s="2" t="str">
        <f ca="1">LOOKUP(B985,'Time Frame'!$E$4:$E$9,'Time Frame'!$D$4:$D$9)</f>
        <v>3 Months</v>
      </c>
      <c r="B985" s="2">
        <f t="shared" ca="1" si="363"/>
        <v>125</v>
      </c>
      <c r="C985" s="6">
        <f t="shared" ca="1" si="364"/>
        <v>45569</v>
      </c>
      <c r="D985" s="6">
        <v>45444</v>
      </c>
      <c r="E985" s="2" t="s">
        <v>33</v>
      </c>
      <c r="F985" s="13" t="s">
        <v>35</v>
      </c>
      <c r="G985" s="3">
        <f t="shared" ref="G985:I985" si="375">SUM(G973:G984)</f>
        <v>25154</v>
      </c>
      <c r="H985" s="3">
        <f t="shared" si="375"/>
        <v>3061.8437499999995</v>
      </c>
      <c r="I985" s="3">
        <f t="shared" si="375"/>
        <v>2939</v>
      </c>
      <c r="J985" s="11">
        <f t="shared" si="365"/>
        <v>0.9598791577787078</v>
      </c>
      <c r="K985" s="9">
        <f t="shared" ref="K985:L985" si="376">SUM(K973:K984)</f>
        <v>122473.74999999999</v>
      </c>
      <c r="L985" s="9">
        <f t="shared" si="376"/>
        <v>105408.66000000002</v>
      </c>
      <c r="M985" s="11">
        <f t="shared" si="366"/>
        <v>0.86066328498964084</v>
      </c>
      <c r="N985" s="10">
        <f t="shared" ref="N985:O985" si="377">SUM(N973:N984)</f>
        <v>5395.37</v>
      </c>
      <c r="O985" s="10">
        <f t="shared" si="377"/>
        <v>4394</v>
      </c>
      <c r="P985" s="10">
        <f t="shared" si="367"/>
        <v>0.54472631163386387</v>
      </c>
      <c r="Q985" s="9">
        <f t="shared" si="368"/>
        <v>19.536873282091872</v>
      </c>
      <c r="R985" s="9">
        <f t="shared" si="369"/>
        <v>35.865484858795512</v>
      </c>
      <c r="S985" s="11">
        <f t="shared" si="370"/>
        <v>0.66886663632225762</v>
      </c>
      <c r="T985" s="11">
        <f t="shared" si="371"/>
        <v>0.11684026397392065</v>
      </c>
      <c r="U985" s="12">
        <v>0.60783333333333334</v>
      </c>
    </row>
    <row r="986" spans="1:21" outlineLevel="2" x14ac:dyDescent="0.25">
      <c r="A986" s="2" t="str">
        <f ca="1">LOOKUP(B986,'Time Frame'!$E$4:$E$9,'Time Frame'!$D$4:$D$9)</f>
        <v>3 Months</v>
      </c>
      <c r="B986" s="2">
        <f t="shared" ca="1" si="363"/>
        <v>125</v>
      </c>
      <c r="C986" s="6">
        <f t="shared" ca="1" si="364"/>
        <v>45569</v>
      </c>
      <c r="D986" s="6">
        <v>45444</v>
      </c>
      <c r="E986" s="2" t="s">
        <v>50</v>
      </c>
      <c r="F986" s="2" t="s">
        <v>52</v>
      </c>
      <c r="G986" s="3">
        <v>1052</v>
      </c>
      <c r="H986" s="3">
        <v>148.63749999999999</v>
      </c>
      <c r="I986" s="2">
        <v>150</v>
      </c>
      <c r="J986" s="11">
        <f t="shared" si="365"/>
        <v>1.0091665965856531</v>
      </c>
      <c r="K986" s="9">
        <v>5945.5</v>
      </c>
      <c r="L986" s="9">
        <v>6928.51</v>
      </c>
      <c r="M986" s="11">
        <f t="shared" si="366"/>
        <v>1.1653368093516105</v>
      </c>
      <c r="N986" s="10">
        <v>477.18</v>
      </c>
      <c r="O986" s="2">
        <v>168</v>
      </c>
      <c r="P986" s="10">
        <f t="shared" si="367"/>
        <v>0.31434678737583299</v>
      </c>
      <c r="Q986" s="9">
        <f t="shared" si="368"/>
        <v>14.51969906534222</v>
      </c>
      <c r="R986" s="9">
        <f t="shared" si="369"/>
        <v>46.190066666666667</v>
      </c>
      <c r="S986" s="11">
        <f t="shared" si="370"/>
        <v>0.8928571428571429</v>
      </c>
      <c r="T986" s="11">
        <f t="shared" si="371"/>
        <v>0.14258555133079848</v>
      </c>
      <c r="U986" s="12">
        <v>0.73799999999999999</v>
      </c>
    </row>
    <row r="987" spans="1:21" outlineLevel="2" x14ac:dyDescent="0.25">
      <c r="A987" s="2" t="str">
        <f ca="1">LOOKUP(B987,'Time Frame'!$E$4:$E$9,'Time Frame'!$D$4:$D$9)</f>
        <v>3 Months</v>
      </c>
      <c r="B987" s="2">
        <f t="shared" ca="1" si="363"/>
        <v>125</v>
      </c>
      <c r="C987" s="6">
        <f t="shared" ca="1" si="364"/>
        <v>45569</v>
      </c>
      <c r="D987" s="6">
        <v>45444</v>
      </c>
      <c r="E987" s="2" t="s">
        <v>50</v>
      </c>
      <c r="F987" s="2" t="s">
        <v>52</v>
      </c>
      <c r="G987" s="3">
        <v>850</v>
      </c>
      <c r="H987" s="3">
        <v>144.375</v>
      </c>
      <c r="I987" s="2">
        <v>76</v>
      </c>
      <c r="J987" s="11">
        <f t="shared" si="365"/>
        <v>0.52640692640692643</v>
      </c>
      <c r="K987" s="9">
        <v>5775</v>
      </c>
      <c r="L987" s="9">
        <v>2293.31</v>
      </c>
      <c r="M987" s="11">
        <f t="shared" si="366"/>
        <v>0.39710995670995669</v>
      </c>
      <c r="N987" s="10">
        <v>332.97</v>
      </c>
      <c r="O987" s="2">
        <v>132</v>
      </c>
      <c r="P987" s="10">
        <f t="shared" si="367"/>
        <v>0.22824879118238878</v>
      </c>
      <c r="Q987" s="9">
        <f t="shared" si="368"/>
        <v>6.8874373066642631</v>
      </c>
      <c r="R987" s="9">
        <f t="shared" si="369"/>
        <v>30.175131578947369</v>
      </c>
      <c r="S987" s="11">
        <f t="shared" si="370"/>
        <v>0.5757575757575758</v>
      </c>
      <c r="T987" s="11">
        <f t="shared" si="371"/>
        <v>8.9411764705882357E-2</v>
      </c>
      <c r="U987" s="12">
        <v>0.64800000000000002</v>
      </c>
    </row>
    <row r="988" spans="1:21" outlineLevel="2" x14ac:dyDescent="0.25">
      <c r="A988" s="2" t="str">
        <f ca="1">LOOKUP(B988,'Time Frame'!$E$4:$E$9,'Time Frame'!$D$4:$D$9)</f>
        <v>3 Months</v>
      </c>
      <c r="B988" s="2">
        <f t="shared" ca="1" si="363"/>
        <v>125</v>
      </c>
      <c r="C988" s="6">
        <f t="shared" ca="1" si="364"/>
        <v>45569</v>
      </c>
      <c r="D988" s="6">
        <v>45444</v>
      </c>
      <c r="E988" s="2" t="s">
        <v>50</v>
      </c>
      <c r="F988" s="2" t="s">
        <v>52</v>
      </c>
      <c r="G988" s="3">
        <v>415</v>
      </c>
      <c r="H988" s="3">
        <v>62.828333333333333</v>
      </c>
      <c r="I988" s="2">
        <v>43</v>
      </c>
      <c r="J988" s="11">
        <f t="shared" si="365"/>
        <v>0.68440459453006874</v>
      </c>
      <c r="K988" s="9">
        <v>2513.1333333333332</v>
      </c>
      <c r="L988" s="9">
        <v>1238.68</v>
      </c>
      <c r="M988" s="11">
        <f t="shared" si="366"/>
        <v>0.49288272276308465</v>
      </c>
      <c r="N988" s="10">
        <v>287.47000000000003</v>
      </c>
      <c r="O988" s="2">
        <v>36</v>
      </c>
      <c r="P988" s="10">
        <f t="shared" si="367"/>
        <v>0.14958082582530349</v>
      </c>
      <c r="Q988" s="9">
        <f t="shared" si="368"/>
        <v>4.3089017984485336</v>
      </c>
      <c r="R988" s="9">
        <f t="shared" si="369"/>
        <v>28.806511627906978</v>
      </c>
      <c r="S988" s="11">
        <f t="shared" si="370"/>
        <v>1.1944444444444444</v>
      </c>
      <c r="T988" s="11">
        <f t="shared" si="371"/>
        <v>0.10361445783132531</v>
      </c>
      <c r="U988" s="12">
        <v>0.52400000000000002</v>
      </c>
    </row>
    <row r="989" spans="1:21" outlineLevel="1" x14ac:dyDescent="0.25">
      <c r="A989" s="2" t="str">
        <f ca="1">LOOKUP(B989,'Time Frame'!$E$4:$E$9,'Time Frame'!$D$4:$D$9)</f>
        <v>3 Months</v>
      </c>
      <c r="B989" s="2">
        <f t="shared" ca="1" si="363"/>
        <v>125</v>
      </c>
      <c r="C989" s="6">
        <f t="shared" ca="1" si="364"/>
        <v>45569</v>
      </c>
      <c r="D989" s="6">
        <v>45444</v>
      </c>
      <c r="E989" s="2" t="s">
        <v>50</v>
      </c>
      <c r="F989" s="13" t="s">
        <v>52</v>
      </c>
      <c r="G989" s="3">
        <f t="shared" ref="G989:I989" si="378">SUM(G986:G988)</f>
        <v>2317</v>
      </c>
      <c r="H989" s="3">
        <f t="shared" si="378"/>
        <v>355.84083333333331</v>
      </c>
      <c r="I989" s="3">
        <f t="shared" si="378"/>
        <v>269</v>
      </c>
      <c r="J989" s="11">
        <f t="shared" si="365"/>
        <v>0.75595596345744476</v>
      </c>
      <c r="K989" s="9">
        <f t="shared" ref="K989:L989" si="379">SUM(K986:K988)</f>
        <v>14233.633333333333</v>
      </c>
      <c r="L989" s="9">
        <f t="shared" si="379"/>
        <v>10460.5</v>
      </c>
      <c r="M989" s="11">
        <f t="shared" si="366"/>
        <v>0.73491425239280672</v>
      </c>
      <c r="N989" s="10">
        <f t="shared" ref="N989:O989" si="380">SUM(N986:N988)</f>
        <v>1097.6200000000001</v>
      </c>
      <c r="O989" s="10">
        <f t="shared" si="380"/>
        <v>336</v>
      </c>
      <c r="P989" s="10">
        <f t="shared" si="367"/>
        <v>0.24507570926185746</v>
      </c>
      <c r="Q989" s="9">
        <f t="shared" si="368"/>
        <v>9.5301652666678809</v>
      </c>
      <c r="R989" s="9">
        <f t="shared" si="369"/>
        <v>38.886617100371744</v>
      </c>
      <c r="S989" s="11">
        <f t="shared" si="370"/>
        <v>0.80059523809523814</v>
      </c>
      <c r="T989" s="11">
        <f t="shared" si="371"/>
        <v>0.11609840310746655</v>
      </c>
      <c r="U989" s="12">
        <v>0.63666666666666671</v>
      </c>
    </row>
    <row r="990" spans="1:21" outlineLevel="2" x14ac:dyDescent="0.25">
      <c r="A990" s="2" t="str">
        <f ca="1">LOOKUP(B990,'Time Frame'!$E$4:$E$9,'Time Frame'!$D$4:$D$9)</f>
        <v>3 Months</v>
      </c>
      <c r="B990" s="2">
        <f t="shared" ca="1" si="363"/>
        <v>125</v>
      </c>
      <c r="C990" s="6">
        <f t="shared" ca="1" si="364"/>
        <v>45569</v>
      </c>
      <c r="D990" s="6">
        <v>45444</v>
      </c>
      <c r="E990" s="2" t="s">
        <v>56</v>
      </c>
      <c r="F990" s="2" t="s">
        <v>3</v>
      </c>
      <c r="G990" s="3">
        <v>701</v>
      </c>
      <c r="H990" s="3">
        <v>99.365625000000023</v>
      </c>
      <c r="I990" s="2">
        <v>91</v>
      </c>
      <c r="J990" s="11">
        <f t="shared" si="365"/>
        <v>0.91580966757870219</v>
      </c>
      <c r="K990" s="9">
        <v>4471.4531250000009</v>
      </c>
      <c r="L990" s="9">
        <v>2879.94</v>
      </c>
      <c r="M990" s="11">
        <f t="shared" si="366"/>
        <v>0.64407250159868323</v>
      </c>
      <c r="N990" s="10">
        <v>275.13</v>
      </c>
      <c r="O990" s="2">
        <v>121</v>
      </c>
      <c r="P990" s="10">
        <f t="shared" si="367"/>
        <v>0.33075273507069386</v>
      </c>
      <c r="Q990" s="9">
        <f t="shared" si="368"/>
        <v>10.46756078944499</v>
      </c>
      <c r="R990" s="9">
        <f t="shared" si="369"/>
        <v>31.64769230769231</v>
      </c>
      <c r="S990" s="11">
        <f t="shared" si="370"/>
        <v>0.75206611570247939</v>
      </c>
      <c r="T990" s="11">
        <f t="shared" si="371"/>
        <v>0.12981455064194009</v>
      </c>
      <c r="U990" s="12">
        <v>0.6</v>
      </c>
    </row>
    <row r="991" spans="1:21" outlineLevel="2" x14ac:dyDescent="0.25">
      <c r="A991" s="2" t="str">
        <f ca="1">LOOKUP(B991,'Time Frame'!$E$4:$E$9,'Time Frame'!$D$4:$D$9)</f>
        <v>3 Months</v>
      </c>
      <c r="B991" s="2">
        <f t="shared" ca="1" si="363"/>
        <v>125</v>
      </c>
      <c r="C991" s="6">
        <f t="shared" ca="1" si="364"/>
        <v>45569</v>
      </c>
      <c r="D991" s="6">
        <v>45444</v>
      </c>
      <c r="E991" s="2" t="s">
        <v>56</v>
      </c>
      <c r="F991" s="2" t="s">
        <v>3</v>
      </c>
      <c r="G991" s="3">
        <v>1406</v>
      </c>
      <c r="H991" s="3">
        <v>167.85000000000002</v>
      </c>
      <c r="I991" s="2">
        <v>143</v>
      </c>
      <c r="J991" s="11">
        <f t="shared" si="365"/>
        <v>0.85195114685731299</v>
      </c>
      <c r="K991" s="9">
        <v>7553.2500000000009</v>
      </c>
      <c r="L991" s="9">
        <v>5129.93</v>
      </c>
      <c r="M991" s="11">
        <f t="shared" si="366"/>
        <v>0.67916856982093798</v>
      </c>
      <c r="N991" s="10">
        <v>318.27999999999997</v>
      </c>
      <c r="O991" s="2">
        <v>183</v>
      </c>
      <c r="P991" s="10">
        <f t="shared" si="367"/>
        <v>0.44928993339198192</v>
      </c>
      <c r="Q991" s="9">
        <f t="shared" si="368"/>
        <v>16.117663692346365</v>
      </c>
      <c r="R991" s="9">
        <f t="shared" si="369"/>
        <v>35.873636363636365</v>
      </c>
      <c r="S991" s="11">
        <f t="shared" si="370"/>
        <v>0.78142076502732238</v>
      </c>
      <c r="T991" s="11">
        <f t="shared" si="371"/>
        <v>0.10170697012802275</v>
      </c>
      <c r="U991" s="12">
        <v>0.56899999999999995</v>
      </c>
    </row>
    <row r="992" spans="1:21" outlineLevel="2" x14ac:dyDescent="0.25">
      <c r="A992" s="2" t="str">
        <f ca="1">LOOKUP(B992,'Time Frame'!$E$4:$E$9,'Time Frame'!$D$4:$D$9)</f>
        <v>3 Months</v>
      </c>
      <c r="B992" s="2">
        <f t="shared" ca="1" si="363"/>
        <v>125</v>
      </c>
      <c r="C992" s="6">
        <f t="shared" ca="1" si="364"/>
        <v>45569</v>
      </c>
      <c r="D992" s="6">
        <v>45444</v>
      </c>
      <c r="E992" s="2" t="s">
        <v>56</v>
      </c>
      <c r="F992" s="2" t="s">
        <v>3</v>
      </c>
      <c r="G992" s="3">
        <v>990</v>
      </c>
      <c r="H992" s="3">
        <v>136.95937500000002</v>
      </c>
      <c r="I992" s="2">
        <v>104</v>
      </c>
      <c r="J992" s="11">
        <f t="shared" si="365"/>
        <v>0.75934925958883781</v>
      </c>
      <c r="K992" s="9">
        <v>6163.1718750000009</v>
      </c>
      <c r="L992" s="9">
        <v>3788.87</v>
      </c>
      <c r="M992" s="11">
        <f t="shared" si="366"/>
        <v>0.61475974982443582</v>
      </c>
      <c r="N992" s="10">
        <v>294.42</v>
      </c>
      <c r="O992" s="2">
        <v>142</v>
      </c>
      <c r="P992" s="10">
        <f t="shared" si="367"/>
        <v>0.35323687249507502</v>
      </c>
      <c r="Q992" s="9">
        <f t="shared" si="368"/>
        <v>12.86892874125399</v>
      </c>
      <c r="R992" s="9">
        <f t="shared" si="369"/>
        <v>36.431442307692308</v>
      </c>
      <c r="S992" s="11">
        <f t="shared" si="370"/>
        <v>0.73239436619718312</v>
      </c>
      <c r="T992" s="11">
        <f t="shared" si="371"/>
        <v>0.10505050505050505</v>
      </c>
      <c r="U992" s="12">
        <v>0.54700000000000004</v>
      </c>
    </row>
    <row r="993" spans="1:21" outlineLevel="2" x14ac:dyDescent="0.25">
      <c r="A993" s="2" t="str">
        <f ca="1">LOOKUP(B993,'Time Frame'!$E$4:$E$9,'Time Frame'!$D$4:$D$9)</f>
        <v>3 Months</v>
      </c>
      <c r="B993" s="2">
        <f t="shared" ca="1" si="363"/>
        <v>125</v>
      </c>
      <c r="C993" s="6">
        <f t="shared" ca="1" si="364"/>
        <v>45569</v>
      </c>
      <c r="D993" s="6">
        <v>45444</v>
      </c>
      <c r="E993" s="2" t="s">
        <v>56</v>
      </c>
      <c r="F993" s="2" t="s">
        <v>3</v>
      </c>
      <c r="G993" s="3">
        <v>1335</v>
      </c>
      <c r="H993" s="3">
        <v>134.36249999999998</v>
      </c>
      <c r="I993" s="2">
        <v>149</v>
      </c>
      <c r="J993" s="11">
        <f t="shared" si="365"/>
        <v>1.1089403665457254</v>
      </c>
      <c r="K993" s="9">
        <v>6046.3124999999991</v>
      </c>
      <c r="L993" s="9">
        <v>5623.15</v>
      </c>
      <c r="M993" s="11">
        <f t="shared" si="366"/>
        <v>0.93001312783618117</v>
      </c>
      <c r="N993" s="10">
        <v>292.77999999999997</v>
      </c>
      <c r="O993" s="2">
        <v>189</v>
      </c>
      <c r="P993" s="10">
        <f t="shared" si="367"/>
        <v>0.50891454334312458</v>
      </c>
      <c r="Q993" s="9">
        <f t="shared" si="368"/>
        <v>19.206059157046248</v>
      </c>
      <c r="R993" s="9">
        <f t="shared" si="369"/>
        <v>37.739261744966441</v>
      </c>
      <c r="S993" s="11">
        <f t="shared" si="370"/>
        <v>0.78835978835978837</v>
      </c>
      <c r="T993" s="11">
        <f t="shared" si="371"/>
        <v>0.11161048689138577</v>
      </c>
      <c r="U993" s="12">
        <v>0.59099999999999997</v>
      </c>
    </row>
    <row r="994" spans="1:21" outlineLevel="2" x14ac:dyDescent="0.25">
      <c r="A994" s="2" t="str">
        <f ca="1">LOOKUP(B994,'Time Frame'!$E$4:$E$9,'Time Frame'!$D$4:$D$9)</f>
        <v>3 Months</v>
      </c>
      <c r="B994" s="2">
        <f t="shared" ca="1" si="363"/>
        <v>125</v>
      </c>
      <c r="C994" s="6">
        <f t="shared" ca="1" si="364"/>
        <v>45569</v>
      </c>
      <c r="D994" s="6">
        <v>45444</v>
      </c>
      <c r="E994" s="2" t="s">
        <v>56</v>
      </c>
      <c r="F994" s="2" t="s">
        <v>3</v>
      </c>
      <c r="G994" s="3">
        <v>1588</v>
      </c>
      <c r="H994" s="3">
        <v>198.65624999999997</v>
      </c>
      <c r="I994" s="2">
        <v>146</v>
      </c>
      <c r="J994" s="11">
        <f t="shared" si="365"/>
        <v>0.7349378637722197</v>
      </c>
      <c r="K994" s="9">
        <v>8939.5312499999982</v>
      </c>
      <c r="L994" s="9">
        <v>4608.1899999999996</v>
      </c>
      <c r="M994" s="11">
        <f t="shared" si="366"/>
        <v>0.51548452274832646</v>
      </c>
      <c r="N994" s="10">
        <v>334.9</v>
      </c>
      <c r="O994" s="2">
        <v>278</v>
      </c>
      <c r="P994" s="10">
        <f t="shared" si="367"/>
        <v>0.4359510301582562</v>
      </c>
      <c r="Q994" s="9">
        <f t="shared" si="368"/>
        <v>13.75989847715736</v>
      </c>
      <c r="R994" s="9">
        <f t="shared" si="369"/>
        <v>31.562945205479448</v>
      </c>
      <c r="S994" s="11">
        <f t="shared" si="370"/>
        <v>0.52517985611510787</v>
      </c>
      <c r="T994" s="11">
        <f t="shared" si="371"/>
        <v>9.1939546599496227E-2</v>
      </c>
      <c r="U994" s="12">
        <v>0.58699999999999997</v>
      </c>
    </row>
    <row r="995" spans="1:21" outlineLevel="2" x14ac:dyDescent="0.25">
      <c r="A995" s="2" t="str">
        <f ca="1">LOOKUP(B995,'Time Frame'!$E$4:$E$9,'Time Frame'!$D$4:$D$9)</f>
        <v>3 Months</v>
      </c>
      <c r="B995" s="2">
        <f t="shared" ca="1" si="363"/>
        <v>125</v>
      </c>
      <c r="C995" s="6">
        <f t="shared" ca="1" si="364"/>
        <v>45569</v>
      </c>
      <c r="D995" s="6">
        <v>45444</v>
      </c>
      <c r="E995" s="2" t="s">
        <v>56</v>
      </c>
      <c r="F995" s="2" t="s">
        <v>3</v>
      </c>
      <c r="G995" s="3">
        <v>1755</v>
      </c>
      <c r="H995" s="3">
        <v>207.12187499999999</v>
      </c>
      <c r="I995" s="2">
        <v>197</v>
      </c>
      <c r="J995" s="11">
        <f t="shared" si="365"/>
        <v>0.95113082575174646</v>
      </c>
      <c r="K995" s="9">
        <v>9320.484375</v>
      </c>
      <c r="L995" s="9">
        <v>7180.54</v>
      </c>
      <c r="M995" s="11">
        <f t="shared" si="366"/>
        <v>0.77040416689717373</v>
      </c>
      <c r="N995" s="10">
        <v>450.43</v>
      </c>
      <c r="O995" s="2">
        <v>366</v>
      </c>
      <c r="P995" s="10">
        <f t="shared" si="367"/>
        <v>0.43735985613746864</v>
      </c>
      <c r="Q995" s="9">
        <f t="shared" si="368"/>
        <v>15.941522545123549</v>
      </c>
      <c r="R995" s="9">
        <f t="shared" si="369"/>
        <v>36.449441624365484</v>
      </c>
      <c r="S995" s="11">
        <f t="shared" si="370"/>
        <v>0.53825136612021862</v>
      </c>
      <c r="T995" s="11">
        <f t="shared" si="371"/>
        <v>0.11225071225071225</v>
      </c>
      <c r="U995" s="12">
        <v>0.65800000000000003</v>
      </c>
    </row>
    <row r="996" spans="1:21" outlineLevel="2" x14ac:dyDescent="0.25">
      <c r="A996" s="2" t="str">
        <f ca="1">LOOKUP(B996,'Time Frame'!$E$4:$E$9,'Time Frame'!$D$4:$D$9)</f>
        <v>3 Months</v>
      </c>
      <c r="B996" s="2">
        <f t="shared" ca="1" si="363"/>
        <v>125</v>
      </c>
      <c r="C996" s="6">
        <f t="shared" ca="1" si="364"/>
        <v>45569</v>
      </c>
      <c r="D996" s="6">
        <v>45444</v>
      </c>
      <c r="E996" s="2" t="s">
        <v>56</v>
      </c>
      <c r="F996" s="2" t="s">
        <v>3</v>
      </c>
      <c r="G996" s="3">
        <v>1270</v>
      </c>
      <c r="H996" s="3">
        <v>146.08125000000004</v>
      </c>
      <c r="I996" s="2">
        <v>115</v>
      </c>
      <c r="J996" s="11">
        <f t="shared" si="365"/>
        <v>0.78723313224660907</v>
      </c>
      <c r="K996" s="9">
        <v>6573.6562500000018</v>
      </c>
      <c r="L996" s="9">
        <v>5901.36</v>
      </c>
      <c r="M996" s="11">
        <f t="shared" si="366"/>
        <v>0.89772871832170997</v>
      </c>
      <c r="N996" s="10">
        <v>288.55</v>
      </c>
      <c r="O996" s="2">
        <v>190</v>
      </c>
      <c r="P996" s="10">
        <f t="shared" si="367"/>
        <v>0.39854444636977993</v>
      </c>
      <c r="Q996" s="9">
        <f t="shared" si="368"/>
        <v>20.451776121989255</v>
      </c>
      <c r="R996" s="9">
        <f t="shared" si="369"/>
        <v>51.316173913043478</v>
      </c>
      <c r="S996" s="11">
        <f t="shared" si="370"/>
        <v>0.60526315789473684</v>
      </c>
      <c r="T996" s="11">
        <f t="shared" si="371"/>
        <v>9.055118110236221E-2</v>
      </c>
      <c r="U996" s="12">
        <v>0.47199999999999998</v>
      </c>
    </row>
    <row r="997" spans="1:21" outlineLevel="2" x14ac:dyDescent="0.25">
      <c r="A997" s="2" t="str">
        <f ca="1">LOOKUP(B997,'Time Frame'!$E$4:$E$9,'Time Frame'!$D$4:$D$9)</f>
        <v>3 Months</v>
      </c>
      <c r="B997" s="2">
        <f t="shared" ca="1" si="363"/>
        <v>125</v>
      </c>
      <c r="C997" s="6">
        <f t="shared" ca="1" si="364"/>
        <v>45569</v>
      </c>
      <c r="D997" s="6">
        <v>45444</v>
      </c>
      <c r="E997" s="5" t="s">
        <v>56</v>
      </c>
      <c r="F997" s="2" t="s">
        <v>3</v>
      </c>
      <c r="G997" s="3">
        <v>2785</v>
      </c>
      <c r="H997" s="3">
        <v>341.09062500000005</v>
      </c>
      <c r="I997" s="2">
        <v>276</v>
      </c>
      <c r="J997" s="11">
        <f t="shared" si="365"/>
        <v>0.80916911744496045</v>
      </c>
      <c r="K997" s="9">
        <v>15349.078125000002</v>
      </c>
      <c r="L997" s="9">
        <v>11824.56</v>
      </c>
      <c r="M997" s="11">
        <f t="shared" si="366"/>
        <v>0.77037590816223678</v>
      </c>
      <c r="N997" s="10">
        <v>1066.7</v>
      </c>
      <c r="O997" s="2">
        <v>218</v>
      </c>
      <c r="P997" s="10">
        <f t="shared" si="367"/>
        <v>0.25874191431517762</v>
      </c>
      <c r="Q997" s="9">
        <f t="shared" si="368"/>
        <v>11.08517858816912</v>
      </c>
      <c r="R997" s="9">
        <f t="shared" si="369"/>
        <v>42.842608695652174</v>
      </c>
      <c r="S997" s="11">
        <f t="shared" si="370"/>
        <v>1.2660550458715596</v>
      </c>
      <c r="T997" s="11">
        <f t="shared" si="371"/>
        <v>9.9102333931777378E-2</v>
      </c>
      <c r="U997" s="12">
        <v>0.61</v>
      </c>
    </row>
    <row r="998" spans="1:21" outlineLevel="2" x14ac:dyDescent="0.25">
      <c r="A998" s="2" t="str">
        <f ca="1">LOOKUP(B998,'Time Frame'!$E$4:$E$9,'Time Frame'!$D$4:$D$9)</f>
        <v>3 Months</v>
      </c>
      <c r="B998" s="2">
        <f t="shared" ca="1" si="363"/>
        <v>125</v>
      </c>
      <c r="C998" s="6">
        <f t="shared" ca="1" si="364"/>
        <v>45569</v>
      </c>
      <c r="D998" s="6">
        <v>45444</v>
      </c>
      <c r="E998" s="5" t="s">
        <v>56</v>
      </c>
      <c r="F998" s="2" t="s">
        <v>3</v>
      </c>
      <c r="G998" s="3">
        <v>3844</v>
      </c>
      <c r="H998" s="3">
        <v>576.19548757928123</v>
      </c>
      <c r="I998" s="2">
        <v>436</v>
      </c>
      <c r="J998" s="11">
        <f t="shared" si="365"/>
        <v>0.75668763362192915</v>
      </c>
      <c r="K998" s="9">
        <v>28809.774378964063</v>
      </c>
      <c r="L998" s="9">
        <v>35696.730000000003</v>
      </c>
      <c r="M998" s="11">
        <f t="shared" si="366"/>
        <v>1.2390492730156391</v>
      </c>
      <c r="N998" s="10">
        <v>830.43</v>
      </c>
      <c r="O998" s="2">
        <v>404</v>
      </c>
      <c r="P998" s="10">
        <f t="shared" si="367"/>
        <v>0.52502920173885825</v>
      </c>
      <c r="Q998" s="9">
        <f t="shared" si="368"/>
        <v>42.985838661898057</v>
      </c>
      <c r="R998" s="9">
        <f t="shared" si="369"/>
        <v>81.873233944954137</v>
      </c>
      <c r="S998" s="11">
        <f t="shared" si="370"/>
        <v>1.0792079207920793</v>
      </c>
      <c r="T998" s="11">
        <f t="shared" si="371"/>
        <v>0.11342351716961499</v>
      </c>
      <c r="U998" s="12">
        <v>0.58399999999999996</v>
      </c>
    </row>
    <row r="999" spans="1:21" outlineLevel="2" x14ac:dyDescent="0.25">
      <c r="A999" s="2" t="str">
        <f ca="1">LOOKUP(B999,'Time Frame'!$E$4:$E$9,'Time Frame'!$D$4:$D$9)</f>
        <v>3 Months</v>
      </c>
      <c r="B999" s="2">
        <f t="shared" ca="1" si="363"/>
        <v>125</v>
      </c>
      <c r="C999" s="6">
        <f t="shared" ca="1" si="364"/>
        <v>45569</v>
      </c>
      <c r="D999" s="6">
        <v>45444</v>
      </c>
      <c r="E999" s="2" t="s">
        <v>56</v>
      </c>
      <c r="F999" s="2" t="s">
        <v>3</v>
      </c>
      <c r="G999" s="3">
        <v>935</v>
      </c>
      <c r="H999" s="3">
        <v>121.23750000000003</v>
      </c>
      <c r="I999" s="2">
        <v>97</v>
      </c>
      <c r="J999" s="11">
        <f t="shared" si="365"/>
        <v>0.80008248273017823</v>
      </c>
      <c r="K999" s="9">
        <v>5455.6875000000009</v>
      </c>
      <c r="L999" s="9">
        <v>2991.36</v>
      </c>
      <c r="M999" s="11">
        <f t="shared" si="366"/>
        <v>0.5483011994363679</v>
      </c>
      <c r="N999" s="10">
        <v>277.45</v>
      </c>
      <c r="O999" s="2">
        <v>155</v>
      </c>
      <c r="P999" s="10">
        <f t="shared" si="367"/>
        <v>0.34961254280050463</v>
      </c>
      <c r="Q999" s="9">
        <f t="shared" si="368"/>
        <v>10.781618309605335</v>
      </c>
      <c r="R999" s="9">
        <f t="shared" si="369"/>
        <v>30.838762886597941</v>
      </c>
      <c r="S999" s="11">
        <f t="shared" si="370"/>
        <v>0.62580645161290327</v>
      </c>
      <c r="T999" s="11">
        <f t="shared" si="371"/>
        <v>0.10374331550802139</v>
      </c>
      <c r="U999" s="12">
        <v>0.57799999999999996</v>
      </c>
    </row>
    <row r="1000" spans="1:21" outlineLevel="2" x14ac:dyDescent="0.25">
      <c r="A1000" s="2" t="str">
        <f ca="1">LOOKUP(B1000,'Time Frame'!$E$4:$E$9,'Time Frame'!$D$4:$D$9)</f>
        <v>3 Months</v>
      </c>
      <c r="B1000" s="2">
        <f t="shared" ca="1" si="363"/>
        <v>125</v>
      </c>
      <c r="C1000" s="6">
        <f t="shared" ca="1" si="364"/>
        <v>45569</v>
      </c>
      <c r="D1000" s="6">
        <v>45444</v>
      </c>
      <c r="E1000" s="2" t="s">
        <v>56</v>
      </c>
      <c r="F1000" s="2" t="s">
        <v>3</v>
      </c>
      <c r="G1000" s="3">
        <v>2383</v>
      </c>
      <c r="H1000" s="3">
        <v>277.43437500000005</v>
      </c>
      <c r="I1000" s="2">
        <v>253</v>
      </c>
      <c r="J1000" s="11">
        <f t="shared" si="365"/>
        <v>0.91192737021142367</v>
      </c>
      <c r="K1000" s="9">
        <v>12484.546875000002</v>
      </c>
      <c r="L1000" s="9">
        <v>11413.53</v>
      </c>
      <c r="M1000" s="11">
        <f t="shared" si="366"/>
        <v>0.91421259532096544</v>
      </c>
      <c r="N1000" s="10">
        <v>407.97</v>
      </c>
      <c r="O1000" s="2">
        <v>505</v>
      </c>
      <c r="P1000" s="10">
        <f t="shared" si="367"/>
        <v>0.62014363801259897</v>
      </c>
      <c r="Q1000" s="9">
        <f t="shared" si="368"/>
        <v>27.976395323185528</v>
      </c>
      <c r="R1000" s="9">
        <f t="shared" si="369"/>
        <v>45.112766798418974</v>
      </c>
      <c r="S1000" s="11">
        <f t="shared" si="370"/>
        <v>0.50099009900990099</v>
      </c>
      <c r="T1000" s="11">
        <f t="shared" si="371"/>
        <v>0.10616869492236676</v>
      </c>
      <c r="U1000" s="12">
        <v>0.63800000000000001</v>
      </c>
    </row>
    <row r="1001" spans="1:21" outlineLevel="2" x14ac:dyDescent="0.25">
      <c r="A1001" s="2" t="str">
        <f ca="1">LOOKUP(B1001,'Time Frame'!$E$4:$E$9,'Time Frame'!$D$4:$D$9)</f>
        <v>3 Months</v>
      </c>
      <c r="B1001" s="2">
        <f t="shared" ca="1" si="363"/>
        <v>125</v>
      </c>
      <c r="C1001" s="6">
        <f t="shared" ca="1" si="364"/>
        <v>45569</v>
      </c>
      <c r="D1001" s="6">
        <v>45444</v>
      </c>
      <c r="E1001" s="2" t="s">
        <v>56</v>
      </c>
      <c r="F1001" s="2" t="s">
        <v>3</v>
      </c>
      <c r="G1001" s="3">
        <v>980</v>
      </c>
      <c r="H1001" s="3">
        <v>109.06874999999999</v>
      </c>
      <c r="I1001" s="2">
        <v>103</v>
      </c>
      <c r="J1001" s="11">
        <f t="shared" si="365"/>
        <v>0.94435848948484336</v>
      </c>
      <c r="K1001" s="9">
        <v>4908.09375</v>
      </c>
      <c r="L1001" s="9">
        <v>4091.25</v>
      </c>
      <c r="M1001" s="11">
        <f t="shared" si="366"/>
        <v>0.83357209711000324</v>
      </c>
      <c r="N1001" s="10">
        <v>305.85000000000002</v>
      </c>
      <c r="O1001" s="2">
        <v>141</v>
      </c>
      <c r="P1001" s="10">
        <f t="shared" si="367"/>
        <v>0.33676638875265652</v>
      </c>
      <c r="Q1001" s="9">
        <f t="shared" si="368"/>
        <v>13.376655223148601</v>
      </c>
      <c r="R1001" s="9">
        <f t="shared" si="369"/>
        <v>39.720873786407765</v>
      </c>
      <c r="S1001" s="11">
        <f t="shared" si="370"/>
        <v>0.73049645390070927</v>
      </c>
      <c r="T1001" s="11">
        <f t="shared" si="371"/>
        <v>0.10510204081632653</v>
      </c>
      <c r="U1001" s="12">
        <v>0.46800000000000003</v>
      </c>
    </row>
    <row r="1002" spans="1:21" outlineLevel="2" x14ac:dyDescent="0.25">
      <c r="A1002" s="2" t="str">
        <f ca="1">LOOKUP(B1002,'Time Frame'!$E$4:$E$9,'Time Frame'!$D$4:$D$9)</f>
        <v>3 Months</v>
      </c>
      <c r="B1002" s="2">
        <f t="shared" ca="1" si="363"/>
        <v>125</v>
      </c>
      <c r="C1002" s="6">
        <f t="shared" ca="1" si="364"/>
        <v>45569</v>
      </c>
      <c r="D1002" s="6">
        <v>45444</v>
      </c>
      <c r="E1002" s="2" t="s">
        <v>56</v>
      </c>
      <c r="F1002" s="2" t="s">
        <v>3</v>
      </c>
      <c r="G1002" s="3">
        <v>3516</v>
      </c>
      <c r="H1002" s="3">
        <v>457.73437499999994</v>
      </c>
      <c r="I1002" s="2">
        <v>336</v>
      </c>
      <c r="J1002" s="11">
        <f t="shared" si="365"/>
        <v>0.73405017921146964</v>
      </c>
      <c r="K1002" s="9">
        <v>20598.046874999996</v>
      </c>
      <c r="L1002" s="9">
        <v>14340.5</v>
      </c>
      <c r="M1002" s="11">
        <f t="shared" si="366"/>
        <v>0.69620678538241276</v>
      </c>
      <c r="N1002" s="10">
        <v>623.91999999999996</v>
      </c>
      <c r="O1002" s="2">
        <v>580</v>
      </c>
      <c r="P1002" s="10">
        <f t="shared" si="367"/>
        <v>0.53853058084369798</v>
      </c>
      <c r="Q1002" s="9">
        <f t="shared" si="368"/>
        <v>22.984517245800745</v>
      </c>
      <c r="R1002" s="9">
        <f t="shared" si="369"/>
        <v>42.680059523809526</v>
      </c>
      <c r="S1002" s="11">
        <f t="shared" si="370"/>
        <v>0.57931034482758625</v>
      </c>
      <c r="T1002" s="11">
        <f t="shared" si="371"/>
        <v>9.556313993174062E-2</v>
      </c>
      <c r="U1002" s="12">
        <v>0.438</v>
      </c>
    </row>
    <row r="1003" spans="1:21" outlineLevel="2" x14ac:dyDescent="0.25">
      <c r="A1003" s="2" t="str">
        <f ca="1">LOOKUP(B1003,'Time Frame'!$E$4:$E$9,'Time Frame'!$D$4:$D$9)</f>
        <v>3 Months</v>
      </c>
      <c r="B1003" s="2">
        <f t="shared" ca="1" si="363"/>
        <v>125</v>
      </c>
      <c r="C1003" s="6">
        <f t="shared" ca="1" si="364"/>
        <v>45569</v>
      </c>
      <c r="D1003" s="6">
        <v>45444</v>
      </c>
      <c r="E1003" s="2" t="s">
        <v>56</v>
      </c>
      <c r="F1003" s="2" t="s">
        <v>3</v>
      </c>
      <c r="G1003" s="3">
        <v>1160</v>
      </c>
      <c r="H1003" s="3">
        <v>161.75624999999999</v>
      </c>
      <c r="I1003" s="2">
        <v>117</v>
      </c>
      <c r="J1003" s="11">
        <f t="shared" si="365"/>
        <v>0.72331053668714507</v>
      </c>
      <c r="K1003" s="9">
        <v>7279.03125</v>
      </c>
      <c r="L1003" s="9">
        <v>3331.31</v>
      </c>
      <c r="M1003" s="11">
        <f t="shared" si="366"/>
        <v>0.45765842810470142</v>
      </c>
      <c r="N1003" s="10">
        <v>300.05</v>
      </c>
      <c r="O1003" s="2">
        <v>201</v>
      </c>
      <c r="P1003" s="10">
        <f t="shared" si="367"/>
        <v>0.38993501083152804</v>
      </c>
      <c r="Q1003" s="9">
        <f t="shared" si="368"/>
        <v>11.102516247292117</v>
      </c>
      <c r="R1003" s="9">
        <f t="shared" si="369"/>
        <v>28.472735042735042</v>
      </c>
      <c r="S1003" s="11">
        <f t="shared" si="370"/>
        <v>0.58208955223880599</v>
      </c>
      <c r="T1003" s="11">
        <f t="shared" si="371"/>
        <v>0.10086206896551723</v>
      </c>
      <c r="U1003" s="12">
        <v>0.47399999999999998</v>
      </c>
    </row>
    <row r="1004" spans="1:21" outlineLevel="2" x14ac:dyDescent="0.25">
      <c r="A1004" s="2" t="str">
        <f ca="1">LOOKUP(B1004,'Time Frame'!$E$4:$E$9,'Time Frame'!$D$4:$D$9)</f>
        <v>3 Months</v>
      </c>
      <c r="B1004" s="2">
        <f t="shared" ca="1" si="363"/>
        <v>125</v>
      </c>
      <c r="C1004" s="6">
        <f t="shared" ca="1" si="364"/>
        <v>45569</v>
      </c>
      <c r="D1004" s="6">
        <v>45444</v>
      </c>
      <c r="E1004" s="5" t="s">
        <v>56</v>
      </c>
      <c r="F1004" s="2" t="s">
        <v>3</v>
      </c>
      <c r="G1004" s="3">
        <v>3816</v>
      </c>
      <c r="H1004" s="3">
        <v>585</v>
      </c>
      <c r="I1004" s="2">
        <v>445</v>
      </c>
      <c r="J1004" s="11">
        <f t="shared" si="365"/>
        <v>0.76068376068376065</v>
      </c>
      <c r="K1004" s="9">
        <v>29250</v>
      </c>
      <c r="L1004" s="9">
        <v>36678.199999999997</v>
      </c>
      <c r="M1004" s="11">
        <f t="shared" si="366"/>
        <v>1.2539555555555555</v>
      </c>
      <c r="N1004" s="10">
        <v>1457</v>
      </c>
      <c r="O1004" s="2">
        <v>405</v>
      </c>
      <c r="P1004" s="10">
        <f t="shared" si="367"/>
        <v>0.30542210020590255</v>
      </c>
      <c r="Q1004" s="9">
        <f t="shared" si="368"/>
        <v>25.173781743308165</v>
      </c>
      <c r="R1004" s="9">
        <f t="shared" si="369"/>
        <v>82.422921348314603</v>
      </c>
      <c r="S1004" s="11">
        <f t="shared" si="370"/>
        <v>1.0987654320987654</v>
      </c>
      <c r="T1004" s="11">
        <f t="shared" si="371"/>
        <v>0.11661425576519917</v>
      </c>
      <c r="U1004" s="12">
        <v>0.52400000000000002</v>
      </c>
    </row>
    <row r="1005" spans="1:21" outlineLevel="2" x14ac:dyDescent="0.25">
      <c r="A1005" s="2" t="str">
        <f ca="1">LOOKUP(B1005,'Time Frame'!$E$4:$E$9,'Time Frame'!$D$4:$D$9)</f>
        <v>3 Months</v>
      </c>
      <c r="B1005" s="2">
        <f t="shared" ca="1" si="363"/>
        <v>125</v>
      </c>
      <c r="C1005" s="6">
        <f t="shared" ca="1" si="364"/>
        <v>45569</v>
      </c>
      <c r="D1005" s="6">
        <v>45444</v>
      </c>
      <c r="E1005" s="2" t="s">
        <v>56</v>
      </c>
      <c r="F1005" s="2" t="s">
        <v>3</v>
      </c>
      <c r="G1005" s="3">
        <v>882</v>
      </c>
      <c r="H1005" s="3">
        <v>116.25</v>
      </c>
      <c r="I1005" s="2">
        <v>87</v>
      </c>
      <c r="J1005" s="11">
        <f t="shared" si="365"/>
        <v>0.74838709677419357</v>
      </c>
      <c r="K1005" s="9">
        <v>5231.25</v>
      </c>
      <c r="L1005" s="9">
        <v>4673.0200000000004</v>
      </c>
      <c r="M1005" s="11">
        <f t="shared" si="366"/>
        <v>0.89328936678614101</v>
      </c>
      <c r="N1005" s="10">
        <v>291.82</v>
      </c>
      <c r="O1005" s="2">
        <v>85</v>
      </c>
      <c r="P1005" s="10">
        <f t="shared" si="367"/>
        <v>0.29812898362003976</v>
      </c>
      <c r="Q1005" s="9">
        <f t="shared" si="368"/>
        <v>16.013364402714004</v>
      </c>
      <c r="R1005" s="9">
        <f t="shared" si="369"/>
        <v>53.712873563218395</v>
      </c>
      <c r="S1005" s="11">
        <f t="shared" si="370"/>
        <v>1.0235294117647058</v>
      </c>
      <c r="T1005" s="11">
        <f t="shared" si="371"/>
        <v>9.8639455782312924E-2</v>
      </c>
      <c r="U1005" s="12">
        <v>0.44</v>
      </c>
    </row>
    <row r="1006" spans="1:21" outlineLevel="2" x14ac:dyDescent="0.25">
      <c r="A1006" s="2" t="str">
        <f ca="1">LOOKUP(B1006,'Time Frame'!$E$4:$E$9,'Time Frame'!$D$4:$D$9)</f>
        <v>3 Months</v>
      </c>
      <c r="B1006" s="2">
        <f t="shared" ca="1" si="363"/>
        <v>125</v>
      </c>
      <c r="C1006" s="6">
        <f t="shared" ca="1" si="364"/>
        <v>45569</v>
      </c>
      <c r="D1006" s="6">
        <v>45444</v>
      </c>
      <c r="E1006" s="5" t="s">
        <v>56</v>
      </c>
      <c r="F1006" s="2" t="s">
        <v>3</v>
      </c>
      <c r="G1006" s="3">
        <v>1868</v>
      </c>
      <c r="H1006" s="3">
        <v>239.38125000000002</v>
      </c>
      <c r="I1006" s="2">
        <v>185</v>
      </c>
      <c r="J1006" s="11">
        <f t="shared" si="365"/>
        <v>0.77282577478394809</v>
      </c>
      <c r="K1006" s="9">
        <v>10772.156250000002</v>
      </c>
      <c r="L1006" s="9">
        <v>13396.27</v>
      </c>
      <c r="M1006" s="11">
        <f t="shared" si="366"/>
        <v>1.2436015305663617</v>
      </c>
      <c r="N1006" s="10">
        <v>547.42999999999995</v>
      </c>
      <c r="O1006" s="2">
        <v>155</v>
      </c>
      <c r="P1006" s="10">
        <f t="shared" si="367"/>
        <v>0.33794275067131874</v>
      </c>
      <c r="Q1006" s="9">
        <f t="shared" si="368"/>
        <v>24.471201797490092</v>
      </c>
      <c r="R1006" s="9">
        <f t="shared" si="369"/>
        <v>72.41227027027027</v>
      </c>
      <c r="S1006" s="11">
        <f t="shared" si="370"/>
        <v>1.1935483870967742</v>
      </c>
      <c r="T1006" s="11">
        <f t="shared" si="371"/>
        <v>9.9036402569593146E-2</v>
      </c>
      <c r="U1006" s="12">
        <v>0.747</v>
      </c>
    </row>
    <row r="1007" spans="1:21" outlineLevel="2" x14ac:dyDescent="0.25">
      <c r="A1007" s="2" t="str">
        <f ca="1">LOOKUP(B1007,'Time Frame'!$E$4:$E$9,'Time Frame'!$D$4:$D$9)</f>
        <v>3 Months</v>
      </c>
      <c r="B1007" s="2">
        <f t="shared" ca="1" si="363"/>
        <v>125</v>
      </c>
      <c r="C1007" s="6">
        <f t="shared" ca="1" si="364"/>
        <v>45569</v>
      </c>
      <c r="D1007" s="6">
        <v>45444</v>
      </c>
      <c r="E1007" s="2" t="s">
        <v>56</v>
      </c>
      <c r="F1007" s="2" t="s">
        <v>3</v>
      </c>
      <c r="G1007" s="3">
        <v>2667</v>
      </c>
      <c r="H1007" s="3">
        <v>317.203125</v>
      </c>
      <c r="I1007" s="2">
        <v>260</v>
      </c>
      <c r="J1007" s="11">
        <f t="shared" si="365"/>
        <v>0.81966405595783454</v>
      </c>
      <c r="K1007" s="9">
        <v>14274.140625</v>
      </c>
      <c r="L1007" s="9">
        <v>15181.16</v>
      </c>
      <c r="M1007" s="11">
        <f t="shared" si="366"/>
        <v>1.0635428358756274</v>
      </c>
      <c r="N1007" s="10">
        <v>576.70000000000005</v>
      </c>
      <c r="O1007" s="2">
        <v>500</v>
      </c>
      <c r="P1007" s="10">
        <f t="shared" si="367"/>
        <v>0.45084099185018206</v>
      </c>
      <c r="Q1007" s="9">
        <f t="shared" si="368"/>
        <v>26.324189353216575</v>
      </c>
      <c r="R1007" s="9">
        <f t="shared" si="369"/>
        <v>58.389076923076921</v>
      </c>
      <c r="S1007" s="11">
        <f t="shared" si="370"/>
        <v>0.52</v>
      </c>
      <c r="T1007" s="11">
        <f t="shared" si="371"/>
        <v>9.7487814023247091E-2</v>
      </c>
      <c r="U1007" s="12">
        <v>0.48199999999999998</v>
      </c>
    </row>
    <row r="1008" spans="1:21" outlineLevel="2" x14ac:dyDescent="0.25">
      <c r="A1008" s="2" t="str">
        <f ca="1">LOOKUP(B1008,'Time Frame'!$E$4:$E$9,'Time Frame'!$D$4:$D$9)</f>
        <v>3 Months</v>
      </c>
      <c r="B1008" s="2">
        <f t="shared" ca="1" si="363"/>
        <v>125</v>
      </c>
      <c r="C1008" s="6">
        <f t="shared" ca="1" si="364"/>
        <v>45569</v>
      </c>
      <c r="D1008" s="6">
        <v>45444</v>
      </c>
      <c r="E1008" s="2" t="s">
        <v>56</v>
      </c>
      <c r="F1008" s="2" t="s">
        <v>3</v>
      </c>
      <c r="G1008" s="3">
        <v>863</v>
      </c>
      <c r="H1008" s="3">
        <v>122.55</v>
      </c>
      <c r="I1008" s="2">
        <v>118</v>
      </c>
      <c r="J1008" s="11">
        <f t="shared" si="365"/>
        <v>0.9628722970216238</v>
      </c>
      <c r="K1008" s="9">
        <v>5514.75</v>
      </c>
      <c r="L1008" s="9">
        <v>3117.43</v>
      </c>
      <c r="M1008" s="11">
        <f t="shared" si="366"/>
        <v>0.56528945101772521</v>
      </c>
      <c r="N1008" s="10">
        <v>311.47000000000003</v>
      </c>
      <c r="O1008" s="2">
        <v>220</v>
      </c>
      <c r="P1008" s="10">
        <f t="shared" si="367"/>
        <v>0.37884868526663878</v>
      </c>
      <c r="Q1008" s="9">
        <f t="shared" si="368"/>
        <v>10.008764889074389</v>
      </c>
      <c r="R1008" s="9">
        <f t="shared" si="369"/>
        <v>26.418898305084745</v>
      </c>
      <c r="S1008" s="11">
        <f t="shared" si="370"/>
        <v>0.53636363636363638</v>
      </c>
      <c r="T1008" s="11">
        <f t="shared" si="371"/>
        <v>0.13673232908458866</v>
      </c>
      <c r="U1008" s="12">
        <v>0.51</v>
      </c>
    </row>
    <row r="1009" spans="1:21" outlineLevel="1" x14ac:dyDescent="0.25">
      <c r="A1009" s="2" t="str">
        <f ca="1">LOOKUP(B1009,'Time Frame'!$E$4:$E$9,'Time Frame'!$D$4:$D$9)</f>
        <v>3 Months</v>
      </c>
      <c r="B1009" s="2">
        <f t="shared" ca="1" si="363"/>
        <v>125</v>
      </c>
      <c r="C1009" s="6">
        <f t="shared" ca="1" si="364"/>
        <v>45569</v>
      </c>
      <c r="D1009" s="6">
        <v>45444</v>
      </c>
      <c r="E1009" s="2" t="s">
        <v>56</v>
      </c>
      <c r="F1009" s="13" t="s">
        <v>3</v>
      </c>
      <c r="G1009" s="3">
        <f t="shared" ref="G1009:I1009" si="381">SUM(G990:G1008)</f>
        <v>34744</v>
      </c>
      <c r="H1009" s="3">
        <f t="shared" si="381"/>
        <v>4515.2986125792804</v>
      </c>
      <c r="I1009" s="3">
        <f t="shared" si="381"/>
        <v>3658</v>
      </c>
      <c r="J1009" s="11">
        <f t="shared" si="365"/>
        <v>0.81013468075158723</v>
      </c>
      <c r="K1009" s="9">
        <f t="shared" ref="K1009:L1009" si="382">SUM(K990:K1008)</f>
        <v>208994.41500396407</v>
      </c>
      <c r="L1009" s="9">
        <f t="shared" si="382"/>
        <v>191847.29999999996</v>
      </c>
      <c r="M1009" s="11">
        <f t="shared" si="366"/>
        <v>0.91795419507435705</v>
      </c>
      <c r="N1009" s="10">
        <f t="shared" ref="N1009:O1009" si="383">SUM(N990:N1008)</f>
        <v>9251.2800000000007</v>
      </c>
      <c r="O1009" s="10">
        <f t="shared" si="383"/>
        <v>5038</v>
      </c>
      <c r="P1009" s="10">
        <f t="shared" si="367"/>
        <v>0.39540474399218267</v>
      </c>
      <c r="Q1009" s="9">
        <f t="shared" si="368"/>
        <v>20.737379043764747</v>
      </c>
      <c r="R1009" s="9">
        <f t="shared" si="369"/>
        <v>52.445954073264069</v>
      </c>
      <c r="S1009" s="11">
        <f t="shared" si="370"/>
        <v>0.72608177848352518</v>
      </c>
      <c r="T1009" s="11">
        <f t="shared" si="371"/>
        <v>0.10528436564586691</v>
      </c>
      <c r="U1009" s="12">
        <v>0.55352631578947364</v>
      </c>
    </row>
    <row r="1010" spans="1:21" outlineLevel="2" x14ac:dyDescent="0.25">
      <c r="A1010" s="2" t="str">
        <f ca="1">LOOKUP(B1010,'Time Frame'!$E$4:$E$9,'Time Frame'!$D$4:$D$9)</f>
        <v>3 Months</v>
      </c>
      <c r="B1010" s="2">
        <f t="shared" ca="1" si="363"/>
        <v>125</v>
      </c>
      <c r="C1010" s="6">
        <f t="shared" ca="1" si="364"/>
        <v>45569</v>
      </c>
      <c r="D1010" s="6">
        <v>45444</v>
      </c>
      <c r="E1010" s="2" t="s">
        <v>78</v>
      </c>
      <c r="F1010" s="2" t="s">
        <v>52</v>
      </c>
      <c r="G1010" s="3">
        <v>1252</v>
      </c>
      <c r="H1010" s="3">
        <v>275.27</v>
      </c>
      <c r="I1010" s="2">
        <v>267</v>
      </c>
      <c r="J1010" s="11">
        <f t="shared" si="365"/>
        <v>0.96995676971700517</v>
      </c>
      <c r="K1010" s="9">
        <v>10322.625</v>
      </c>
      <c r="L1010" s="9">
        <v>10841.79</v>
      </c>
      <c r="M1010" s="11">
        <f t="shared" si="366"/>
        <v>1.0502938932684274</v>
      </c>
      <c r="N1010" s="10">
        <v>400.83</v>
      </c>
      <c r="O1010" s="2">
        <v>389</v>
      </c>
      <c r="P1010" s="10">
        <f t="shared" si="367"/>
        <v>0.66611780555347655</v>
      </c>
      <c r="Q1010" s="9">
        <f t="shared" si="368"/>
        <v>27.04834967442557</v>
      </c>
      <c r="R1010" s="9">
        <f t="shared" si="369"/>
        <v>40.605955056179781</v>
      </c>
      <c r="S1010" s="11">
        <f t="shared" si="370"/>
        <v>0.68637532133676094</v>
      </c>
      <c r="T1010" s="11">
        <f t="shared" si="371"/>
        <v>0.21325878594249201</v>
      </c>
      <c r="U1010" s="12">
        <v>0.57999999999999996</v>
      </c>
    </row>
    <row r="1011" spans="1:21" outlineLevel="2" x14ac:dyDescent="0.25">
      <c r="A1011" s="2" t="str">
        <f ca="1">LOOKUP(B1011,'Time Frame'!$E$4:$E$9,'Time Frame'!$D$4:$D$9)</f>
        <v>3 Months</v>
      </c>
      <c r="B1011" s="2">
        <f t="shared" ca="1" si="363"/>
        <v>125</v>
      </c>
      <c r="C1011" s="6">
        <f t="shared" ca="1" si="364"/>
        <v>45569</v>
      </c>
      <c r="D1011" s="6">
        <v>45444</v>
      </c>
      <c r="E1011" s="2" t="s">
        <v>78</v>
      </c>
      <c r="F1011" s="2" t="s">
        <v>52</v>
      </c>
      <c r="G1011" s="3">
        <v>2033</v>
      </c>
      <c r="H1011" s="3">
        <v>257.65000000000003</v>
      </c>
      <c r="I1011" s="2">
        <v>229</v>
      </c>
      <c r="J1011" s="11">
        <f t="shared" si="365"/>
        <v>0.88880263923927794</v>
      </c>
      <c r="K1011" s="9">
        <v>9661.8750000000018</v>
      </c>
      <c r="L1011" s="9">
        <v>9956.9699999999993</v>
      </c>
      <c r="M1011" s="11">
        <f t="shared" si="366"/>
        <v>1.0305422084222779</v>
      </c>
      <c r="N1011" s="10">
        <v>448.78</v>
      </c>
      <c r="O1011" s="2">
        <v>244</v>
      </c>
      <c r="P1011" s="10">
        <f t="shared" si="367"/>
        <v>0.51027229377423244</v>
      </c>
      <c r="Q1011" s="9">
        <f t="shared" si="368"/>
        <v>22.186750746468203</v>
      </c>
      <c r="R1011" s="9">
        <f t="shared" si="369"/>
        <v>43.480218340611351</v>
      </c>
      <c r="S1011" s="11">
        <f t="shared" si="370"/>
        <v>0.93852459016393441</v>
      </c>
      <c r="T1011" s="11">
        <f t="shared" si="371"/>
        <v>0.11264141662567634</v>
      </c>
      <c r="U1011" s="12">
        <v>0.51900000000000002</v>
      </c>
    </row>
    <row r="1012" spans="1:21" outlineLevel="2" x14ac:dyDescent="0.25">
      <c r="A1012" s="2" t="str">
        <f ca="1">LOOKUP(B1012,'Time Frame'!$E$4:$E$9,'Time Frame'!$D$4:$D$9)</f>
        <v>3 Months</v>
      </c>
      <c r="B1012" s="2">
        <f t="shared" ca="1" si="363"/>
        <v>125</v>
      </c>
      <c r="C1012" s="6">
        <f t="shared" ca="1" si="364"/>
        <v>45569</v>
      </c>
      <c r="D1012" s="6">
        <v>45444</v>
      </c>
      <c r="E1012" s="2" t="s">
        <v>78</v>
      </c>
      <c r="F1012" s="2" t="s">
        <v>52</v>
      </c>
      <c r="G1012" s="3">
        <v>1454</v>
      </c>
      <c r="H1012" s="3">
        <v>200.30999999999997</v>
      </c>
      <c r="I1012" s="2">
        <v>128</v>
      </c>
      <c r="J1012" s="11">
        <f t="shared" si="365"/>
        <v>0.63900953522040849</v>
      </c>
      <c r="K1012" s="9">
        <v>7511.6249999999991</v>
      </c>
      <c r="L1012" s="9">
        <v>5928.89</v>
      </c>
      <c r="M1012" s="11">
        <f t="shared" si="366"/>
        <v>0.78929525901519326</v>
      </c>
      <c r="N1012" s="10">
        <v>431.47</v>
      </c>
      <c r="O1012" s="2">
        <v>229</v>
      </c>
      <c r="P1012" s="10">
        <f t="shared" si="367"/>
        <v>0.29666025447887451</v>
      </c>
      <c r="Q1012" s="9">
        <f t="shared" si="368"/>
        <v>13.741140751384801</v>
      </c>
      <c r="R1012" s="9">
        <f t="shared" si="369"/>
        <v>46.319453125000003</v>
      </c>
      <c r="S1012" s="11">
        <f t="shared" si="370"/>
        <v>0.55895196506550215</v>
      </c>
      <c r="T1012" s="11">
        <f t="shared" si="371"/>
        <v>8.8033012379642367E-2</v>
      </c>
      <c r="U1012" s="12">
        <v>0.56000000000000005</v>
      </c>
    </row>
    <row r="1013" spans="1:21" outlineLevel="2" x14ac:dyDescent="0.25">
      <c r="A1013" s="2" t="str">
        <f ca="1">LOOKUP(B1013,'Time Frame'!$E$4:$E$9,'Time Frame'!$D$4:$D$9)</f>
        <v>3 Months</v>
      </c>
      <c r="B1013" s="2">
        <f t="shared" ca="1" si="363"/>
        <v>125</v>
      </c>
      <c r="C1013" s="6">
        <f t="shared" ca="1" si="364"/>
        <v>45569</v>
      </c>
      <c r="D1013" s="6">
        <v>45444</v>
      </c>
      <c r="E1013" s="2" t="s">
        <v>78</v>
      </c>
      <c r="F1013" s="2" t="s">
        <v>52</v>
      </c>
      <c r="G1013" s="3">
        <v>2101</v>
      </c>
      <c r="H1013" s="3">
        <v>302.43999999999994</v>
      </c>
      <c r="I1013" s="2">
        <v>314</v>
      </c>
      <c r="J1013" s="11">
        <f t="shared" si="365"/>
        <v>1.0382224573469121</v>
      </c>
      <c r="K1013" s="9">
        <v>11341.499999999998</v>
      </c>
      <c r="L1013" s="9">
        <v>17846.96</v>
      </c>
      <c r="M1013" s="11">
        <f t="shared" si="366"/>
        <v>1.5735978486090907</v>
      </c>
      <c r="N1013" s="10">
        <v>431.92</v>
      </c>
      <c r="O1013" s="2">
        <v>382</v>
      </c>
      <c r="P1013" s="10">
        <f t="shared" si="367"/>
        <v>0.72698647897758839</v>
      </c>
      <c r="Q1013" s="9">
        <f t="shared" si="368"/>
        <v>41.320059270235227</v>
      </c>
      <c r="R1013" s="9">
        <f t="shared" si="369"/>
        <v>56.837452229299359</v>
      </c>
      <c r="S1013" s="11">
        <f t="shared" si="370"/>
        <v>0.82198952879581155</v>
      </c>
      <c r="T1013" s="11">
        <f t="shared" si="371"/>
        <v>0.14945264159923846</v>
      </c>
      <c r="U1013" s="12">
        <v>0.61399999999999999</v>
      </c>
    </row>
    <row r="1014" spans="1:21" outlineLevel="2" x14ac:dyDescent="0.25">
      <c r="A1014" s="2" t="str">
        <f ca="1">LOOKUP(B1014,'Time Frame'!$E$4:$E$9,'Time Frame'!$D$4:$D$9)</f>
        <v>3 Months</v>
      </c>
      <c r="B1014" s="2">
        <f t="shared" ca="1" si="363"/>
        <v>125</v>
      </c>
      <c r="C1014" s="6">
        <f t="shared" ca="1" si="364"/>
        <v>45569</v>
      </c>
      <c r="D1014" s="6">
        <v>45444</v>
      </c>
      <c r="E1014" s="2" t="s">
        <v>78</v>
      </c>
      <c r="F1014" s="2" t="s">
        <v>52</v>
      </c>
      <c r="G1014" s="3">
        <v>1353</v>
      </c>
      <c r="H1014" s="3">
        <v>168.12</v>
      </c>
      <c r="I1014" s="2">
        <v>121</v>
      </c>
      <c r="J1014" s="11">
        <f t="shared" si="365"/>
        <v>0.71972400666190817</v>
      </c>
      <c r="K1014" s="9">
        <v>6304.5</v>
      </c>
      <c r="L1014" s="9">
        <v>2794.35</v>
      </c>
      <c r="M1014" s="11">
        <f t="shared" si="366"/>
        <v>0.44323102545800619</v>
      </c>
      <c r="N1014" s="10">
        <v>306.02</v>
      </c>
      <c r="O1014" s="2">
        <v>154</v>
      </c>
      <c r="P1014" s="10">
        <f t="shared" si="367"/>
        <v>0.39539899352983465</v>
      </c>
      <c r="Q1014" s="9">
        <f t="shared" si="368"/>
        <v>9.1312659303313506</v>
      </c>
      <c r="R1014" s="9">
        <f t="shared" si="369"/>
        <v>23.093801652892562</v>
      </c>
      <c r="S1014" s="11">
        <f t="shared" si="370"/>
        <v>0.7857142857142857</v>
      </c>
      <c r="T1014" s="11">
        <f t="shared" si="371"/>
        <v>8.943089430894309E-2</v>
      </c>
      <c r="U1014" s="12">
        <v>0.39500000000000002</v>
      </c>
    </row>
    <row r="1015" spans="1:21" outlineLevel="2" x14ac:dyDescent="0.25">
      <c r="A1015" s="2" t="str">
        <f ca="1">LOOKUP(B1015,'Time Frame'!$E$4:$E$9,'Time Frame'!$D$4:$D$9)</f>
        <v>3 Months</v>
      </c>
      <c r="B1015" s="2">
        <f t="shared" ca="1" si="363"/>
        <v>125</v>
      </c>
      <c r="C1015" s="6">
        <f t="shared" ca="1" si="364"/>
        <v>45569</v>
      </c>
      <c r="D1015" s="6">
        <v>45444</v>
      </c>
      <c r="E1015" s="2" t="s">
        <v>78</v>
      </c>
      <c r="F1015" s="2" t="s">
        <v>52</v>
      </c>
      <c r="G1015" s="3">
        <v>1305</v>
      </c>
      <c r="H1015" s="3">
        <v>161.73999999999998</v>
      </c>
      <c r="I1015" s="2">
        <v>167</v>
      </c>
      <c r="J1015" s="11">
        <f t="shared" si="365"/>
        <v>1.0325213305304812</v>
      </c>
      <c r="K1015" s="9">
        <v>6065.2499999999991</v>
      </c>
      <c r="L1015" s="9">
        <v>7184.32</v>
      </c>
      <c r="M1015" s="11">
        <f t="shared" si="366"/>
        <v>1.1845051729112568</v>
      </c>
      <c r="N1015" s="10">
        <v>336.35</v>
      </c>
      <c r="O1015" s="2">
        <v>172</v>
      </c>
      <c r="P1015" s="10">
        <f t="shared" si="367"/>
        <v>0.49650661513304589</v>
      </c>
      <c r="Q1015" s="9">
        <f t="shared" si="368"/>
        <v>21.359655121153558</v>
      </c>
      <c r="R1015" s="9">
        <f t="shared" si="369"/>
        <v>43.019880239520958</v>
      </c>
      <c r="S1015" s="11">
        <f t="shared" si="370"/>
        <v>0.97093023255813948</v>
      </c>
      <c r="T1015" s="11">
        <f t="shared" si="371"/>
        <v>0.12796934865900383</v>
      </c>
      <c r="U1015" s="12">
        <v>0.55900000000000005</v>
      </c>
    </row>
    <row r="1016" spans="1:21" outlineLevel="2" x14ac:dyDescent="0.25">
      <c r="A1016" s="2" t="str">
        <f ca="1">LOOKUP(B1016,'Time Frame'!$E$4:$E$9,'Time Frame'!$D$4:$D$9)</f>
        <v>3 Months</v>
      </c>
      <c r="B1016" s="2">
        <f t="shared" ca="1" si="363"/>
        <v>125</v>
      </c>
      <c r="C1016" s="6">
        <f t="shared" ca="1" si="364"/>
        <v>45569</v>
      </c>
      <c r="D1016" s="6">
        <v>45444</v>
      </c>
      <c r="E1016" s="5" t="s">
        <v>78</v>
      </c>
      <c r="F1016" s="2" t="s">
        <v>52</v>
      </c>
      <c r="G1016" s="3">
        <v>2554</v>
      </c>
      <c r="H1016" s="3">
        <v>295.7519999999999</v>
      </c>
      <c r="I1016" s="2">
        <v>325</v>
      </c>
      <c r="J1016" s="11">
        <f t="shared" si="365"/>
        <v>1.0988936676675056</v>
      </c>
      <c r="K1016" s="9">
        <v>11090.699999999995</v>
      </c>
      <c r="L1016" s="9">
        <v>13518.69</v>
      </c>
      <c r="M1016" s="11">
        <f t="shared" si="366"/>
        <v>1.2189212583515925</v>
      </c>
      <c r="N1016" s="10">
        <v>511.95</v>
      </c>
      <c r="O1016" s="2">
        <v>329</v>
      </c>
      <c r="P1016" s="10">
        <f t="shared" si="367"/>
        <v>0.63482761988475434</v>
      </c>
      <c r="Q1016" s="9">
        <f t="shared" si="368"/>
        <v>26.406270143568708</v>
      </c>
      <c r="R1016" s="9">
        <f t="shared" si="369"/>
        <v>41.595969230769235</v>
      </c>
      <c r="S1016" s="11">
        <f t="shared" si="370"/>
        <v>0.9878419452887538</v>
      </c>
      <c r="T1016" s="11">
        <f t="shared" si="371"/>
        <v>0.12725137039937354</v>
      </c>
      <c r="U1016" s="12">
        <v>0.51400000000000001</v>
      </c>
    </row>
    <row r="1017" spans="1:21" outlineLevel="2" x14ac:dyDescent="0.25">
      <c r="A1017" s="2" t="str">
        <f ca="1">LOOKUP(B1017,'Time Frame'!$E$4:$E$9,'Time Frame'!$D$4:$D$9)</f>
        <v>3 Months</v>
      </c>
      <c r="B1017" s="2">
        <f t="shared" ca="1" si="363"/>
        <v>125</v>
      </c>
      <c r="C1017" s="6">
        <f t="shared" ca="1" si="364"/>
        <v>45569</v>
      </c>
      <c r="D1017" s="6">
        <v>45444</v>
      </c>
      <c r="E1017" s="2" t="s">
        <v>78</v>
      </c>
      <c r="F1017" s="2" t="s">
        <v>52</v>
      </c>
      <c r="G1017" s="3">
        <v>1251</v>
      </c>
      <c r="H1017" s="3">
        <v>146.30000000000001</v>
      </c>
      <c r="I1017" s="2">
        <v>134</v>
      </c>
      <c r="J1017" s="11">
        <f t="shared" si="365"/>
        <v>0.9159261790840737</v>
      </c>
      <c r="K1017" s="9">
        <v>5486.25</v>
      </c>
      <c r="L1017" s="9">
        <v>4909.54</v>
      </c>
      <c r="M1017" s="11">
        <f t="shared" si="366"/>
        <v>0.89488083845978583</v>
      </c>
      <c r="N1017" s="10">
        <v>295.83</v>
      </c>
      <c r="O1017" s="2">
        <v>168</v>
      </c>
      <c r="P1017" s="10">
        <f t="shared" si="367"/>
        <v>0.45296285028563704</v>
      </c>
      <c r="Q1017" s="9">
        <f t="shared" si="368"/>
        <v>16.595815164114526</v>
      </c>
      <c r="R1017" s="9">
        <f t="shared" si="369"/>
        <v>36.638358208955225</v>
      </c>
      <c r="S1017" s="11">
        <f t="shared" si="370"/>
        <v>0.79761904761904767</v>
      </c>
      <c r="T1017" s="11">
        <f t="shared" si="371"/>
        <v>0.10711430855315747</v>
      </c>
      <c r="U1017" s="12">
        <v>0.54500000000000004</v>
      </c>
    </row>
    <row r="1018" spans="1:21" outlineLevel="2" x14ac:dyDescent="0.25">
      <c r="A1018" s="2" t="str">
        <f ca="1">LOOKUP(B1018,'Time Frame'!$E$4:$E$9,'Time Frame'!$D$4:$D$9)</f>
        <v>3 Months</v>
      </c>
      <c r="B1018" s="2">
        <f t="shared" ca="1" si="363"/>
        <v>125</v>
      </c>
      <c r="C1018" s="6">
        <f t="shared" ca="1" si="364"/>
        <v>45569</v>
      </c>
      <c r="D1018" s="6">
        <v>45444</v>
      </c>
      <c r="E1018" s="2" t="s">
        <v>78</v>
      </c>
      <c r="F1018" s="2" t="s">
        <v>52</v>
      </c>
      <c r="G1018" s="3">
        <v>2896</v>
      </c>
      <c r="H1018" s="3">
        <v>288.91999999999996</v>
      </c>
      <c r="I1018" s="2">
        <v>319</v>
      </c>
      <c r="J1018" s="11">
        <f t="shared" si="365"/>
        <v>1.1041118648760904</v>
      </c>
      <c r="K1018" s="9">
        <v>10834.499999999998</v>
      </c>
      <c r="L1018" s="9">
        <v>11634.77</v>
      </c>
      <c r="M1018" s="11">
        <f t="shared" si="366"/>
        <v>1.0738631224329689</v>
      </c>
      <c r="N1018" s="10">
        <v>511.23</v>
      </c>
      <c r="O1018" s="2">
        <v>397</v>
      </c>
      <c r="P1018" s="10">
        <f t="shared" si="367"/>
        <v>0.62398529037810768</v>
      </c>
      <c r="Q1018" s="9">
        <f t="shared" si="368"/>
        <v>22.758386636152025</v>
      </c>
      <c r="R1018" s="9">
        <f t="shared" si="369"/>
        <v>36.472633228840124</v>
      </c>
      <c r="S1018" s="11">
        <f t="shared" si="370"/>
        <v>0.80352644836272036</v>
      </c>
      <c r="T1018" s="11">
        <f t="shared" si="371"/>
        <v>0.11015193370165746</v>
      </c>
      <c r="U1018" s="12">
        <v>0.57299999999999995</v>
      </c>
    </row>
    <row r="1019" spans="1:21" outlineLevel="2" x14ac:dyDescent="0.25">
      <c r="A1019" s="2" t="str">
        <f ca="1">LOOKUP(B1019,'Time Frame'!$E$4:$E$9,'Time Frame'!$D$4:$D$9)</f>
        <v>3 Months</v>
      </c>
      <c r="B1019" s="2">
        <f t="shared" ca="1" si="363"/>
        <v>125</v>
      </c>
      <c r="C1019" s="6">
        <f t="shared" ca="1" si="364"/>
        <v>45569</v>
      </c>
      <c r="D1019" s="6">
        <v>45444</v>
      </c>
      <c r="E1019" s="2" t="s">
        <v>78</v>
      </c>
      <c r="F1019" s="2" t="s">
        <v>52</v>
      </c>
      <c r="G1019" s="3">
        <v>980</v>
      </c>
      <c r="H1019" s="3">
        <v>127.41999999999999</v>
      </c>
      <c r="I1019" s="2">
        <v>101</v>
      </c>
      <c r="J1019" s="11">
        <f t="shared" si="365"/>
        <v>0.79265421440904105</v>
      </c>
      <c r="K1019" s="9">
        <v>4778.2499999999991</v>
      </c>
      <c r="L1019" s="9">
        <v>3095.44</v>
      </c>
      <c r="M1019" s="11">
        <f t="shared" si="366"/>
        <v>0.64781876209909495</v>
      </c>
      <c r="N1019" s="10">
        <v>268.57</v>
      </c>
      <c r="O1019" s="2">
        <v>114</v>
      </c>
      <c r="P1019" s="10">
        <f t="shared" si="367"/>
        <v>0.37606583013739436</v>
      </c>
      <c r="Q1019" s="9">
        <f t="shared" si="368"/>
        <v>11.525635774658376</v>
      </c>
      <c r="R1019" s="9">
        <f t="shared" si="369"/>
        <v>30.647920792079208</v>
      </c>
      <c r="S1019" s="11">
        <f t="shared" si="370"/>
        <v>0.88596491228070173</v>
      </c>
      <c r="T1019" s="11">
        <f t="shared" si="371"/>
        <v>0.10306122448979592</v>
      </c>
      <c r="U1019" s="12">
        <v>0.63300000000000001</v>
      </c>
    </row>
    <row r="1020" spans="1:21" outlineLevel="2" x14ac:dyDescent="0.25">
      <c r="A1020" s="2" t="str">
        <f ca="1">LOOKUP(B1020,'Time Frame'!$E$4:$E$9,'Time Frame'!$D$4:$D$9)</f>
        <v>3 Months</v>
      </c>
      <c r="B1020" s="2">
        <f t="shared" ca="1" si="363"/>
        <v>125</v>
      </c>
      <c r="C1020" s="6">
        <f t="shared" ca="1" si="364"/>
        <v>45569</v>
      </c>
      <c r="D1020" s="6">
        <v>45444</v>
      </c>
      <c r="E1020" s="2" t="s">
        <v>78</v>
      </c>
      <c r="F1020" s="2" t="s">
        <v>52</v>
      </c>
      <c r="G1020" s="3">
        <v>2522</v>
      </c>
      <c r="H1020" s="3">
        <v>307.09999999999991</v>
      </c>
      <c r="I1020" s="2">
        <v>353</v>
      </c>
      <c r="J1020" s="11">
        <f t="shared" si="365"/>
        <v>1.1494627157277764</v>
      </c>
      <c r="K1020" s="9">
        <v>11516.249999999996</v>
      </c>
      <c r="L1020" s="9">
        <v>15481.74</v>
      </c>
      <c r="M1020" s="11">
        <f t="shared" si="366"/>
        <v>1.3443386519049174</v>
      </c>
      <c r="N1020" s="10">
        <v>563.03</v>
      </c>
      <c r="O1020" s="2">
        <v>311</v>
      </c>
      <c r="P1020" s="10">
        <f t="shared" si="367"/>
        <v>0.62696481537395876</v>
      </c>
      <c r="Q1020" s="9">
        <f t="shared" si="368"/>
        <v>27.497184874695844</v>
      </c>
      <c r="R1020" s="9">
        <f t="shared" si="369"/>
        <v>43.857620396600566</v>
      </c>
      <c r="S1020" s="11">
        <f t="shared" si="370"/>
        <v>1.135048231511254</v>
      </c>
      <c r="T1020" s="11">
        <f t="shared" si="371"/>
        <v>0.13996827914353688</v>
      </c>
      <c r="U1020" s="12">
        <v>0.51200000000000001</v>
      </c>
    </row>
    <row r="1021" spans="1:21" outlineLevel="2" x14ac:dyDescent="0.25">
      <c r="A1021" s="2" t="str">
        <f ca="1">LOOKUP(B1021,'Time Frame'!$E$4:$E$9,'Time Frame'!$D$4:$D$9)</f>
        <v>3 Months</v>
      </c>
      <c r="B1021" s="2">
        <f t="shared" ca="1" si="363"/>
        <v>125</v>
      </c>
      <c r="C1021" s="6">
        <f t="shared" ca="1" si="364"/>
        <v>45569</v>
      </c>
      <c r="D1021" s="6">
        <v>45444</v>
      </c>
      <c r="E1021" s="2" t="s">
        <v>78</v>
      </c>
      <c r="F1021" s="2" t="s">
        <v>52</v>
      </c>
      <c r="G1021" s="3">
        <v>2385</v>
      </c>
      <c r="H1021" s="3">
        <v>254.39999999999998</v>
      </c>
      <c r="I1021" s="2">
        <v>339</v>
      </c>
      <c r="J1021" s="11">
        <f t="shared" si="365"/>
        <v>1.3325471698113209</v>
      </c>
      <c r="K1021" s="9">
        <v>9540</v>
      </c>
      <c r="L1021" s="9">
        <v>20544.88</v>
      </c>
      <c r="M1021" s="11">
        <f t="shared" si="366"/>
        <v>2.1535513626834382</v>
      </c>
      <c r="N1021" s="10">
        <v>534.88</v>
      </c>
      <c r="O1021" s="2">
        <v>380</v>
      </c>
      <c r="P1021" s="10">
        <f t="shared" si="367"/>
        <v>0.6337870176488184</v>
      </c>
      <c r="Q1021" s="9">
        <f t="shared" si="368"/>
        <v>38.410260245288669</v>
      </c>
      <c r="R1021" s="9">
        <f t="shared" si="369"/>
        <v>60.604365781710918</v>
      </c>
      <c r="S1021" s="11">
        <f t="shared" si="370"/>
        <v>0.89210526315789473</v>
      </c>
      <c r="T1021" s="11">
        <f t="shared" si="371"/>
        <v>0.14213836477987421</v>
      </c>
      <c r="U1021" s="12">
        <v>0.65500000000000003</v>
      </c>
    </row>
    <row r="1022" spans="1:21" outlineLevel="2" x14ac:dyDescent="0.25">
      <c r="A1022" s="2" t="str">
        <f ca="1">LOOKUP(B1022,'Time Frame'!$E$4:$E$9,'Time Frame'!$D$4:$D$9)</f>
        <v>3 Months</v>
      </c>
      <c r="B1022" s="2">
        <f t="shared" ca="1" si="363"/>
        <v>125</v>
      </c>
      <c r="C1022" s="6">
        <f t="shared" ca="1" si="364"/>
        <v>45569</v>
      </c>
      <c r="D1022" s="6">
        <v>45444</v>
      </c>
      <c r="E1022" s="2" t="s">
        <v>78</v>
      </c>
      <c r="F1022" s="2" t="s">
        <v>52</v>
      </c>
      <c r="G1022" s="3">
        <v>1399</v>
      </c>
      <c r="H1022" s="3">
        <v>186.59999999999997</v>
      </c>
      <c r="I1022" s="2">
        <v>147</v>
      </c>
      <c r="J1022" s="11">
        <f t="shared" si="365"/>
        <v>0.78778135048231523</v>
      </c>
      <c r="K1022" s="9">
        <v>6997.4999999999991</v>
      </c>
      <c r="L1022" s="9">
        <v>4589.01</v>
      </c>
      <c r="M1022" s="11">
        <f t="shared" si="366"/>
        <v>0.65580707395498405</v>
      </c>
      <c r="N1022" s="10">
        <v>310.08</v>
      </c>
      <c r="O1022" s="2">
        <v>151</v>
      </c>
      <c r="P1022" s="10">
        <f t="shared" si="367"/>
        <v>0.47407120743034059</v>
      </c>
      <c r="Q1022" s="9">
        <f t="shared" si="368"/>
        <v>14.799438854489166</v>
      </c>
      <c r="R1022" s="9">
        <f t="shared" si="369"/>
        <v>31.217755102040819</v>
      </c>
      <c r="S1022" s="11">
        <f t="shared" si="370"/>
        <v>0.97350993377483441</v>
      </c>
      <c r="T1022" s="11">
        <f t="shared" si="371"/>
        <v>0.10507505360972123</v>
      </c>
      <c r="U1022" s="12">
        <v>0.55300000000000005</v>
      </c>
    </row>
    <row r="1023" spans="1:21" outlineLevel="2" x14ac:dyDescent="0.25">
      <c r="A1023" s="2" t="str">
        <f ca="1">LOOKUP(B1023,'Time Frame'!$E$4:$E$9,'Time Frame'!$D$4:$D$9)</f>
        <v>3 Months</v>
      </c>
      <c r="B1023" s="2">
        <f t="shared" ca="1" si="363"/>
        <v>125</v>
      </c>
      <c r="C1023" s="6">
        <f t="shared" ca="1" si="364"/>
        <v>45569</v>
      </c>
      <c r="D1023" s="6">
        <v>45444</v>
      </c>
      <c r="E1023" s="2" t="s">
        <v>78</v>
      </c>
      <c r="F1023" s="2" t="s">
        <v>52</v>
      </c>
      <c r="G1023" s="3">
        <v>819</v>
      </c>
      <c r="H1023" s="3">
        <v>97</v>
      </c>
      <c r="I1023" s="2">
        <v>112</v>
      </c>
      <c r="J1023" s="11">
        <f t="shared" si="365"/>
        <v>1.1546391752577319</v>
      </c>
      <c r="K1023" s="9">
        <v>3637.5</v>
      </c>
      <c r="L1023" s="9">
        <v>2635.7</v>
      </c>
      <c r="M1023" s="11">
        <f t="shared" si="366"/>
        <v>0.72459106529209616</v>
      </c>
      <c r="N1023" s="10">
        <v>302.63</v>
      </c>
      <c r="O1023" s="2">
        <v>97</v>
      </c>
      <c r="P1023" s="10">
        <f t="shared" si="367"/>
        <v>0.37008888742028218</v>
      </c>
      <c r="Q1023" s="9">
        <f t="shared" si="368"/>
        <v>8.7093150051217663</v>
      </c>
      <c r="R1023" s="9">
        <f t="shared" si="369"/>
        <v>23.533035714285713</v>
      </c>
      <c r="S1023" s="11">
        <f t="shared" si="370"/>
        <v>1.1546391752577319</v>
      </c>
      <c r="T1023" s="11">
        <f t="shared" si="371"/>
        <v>0.13675213675213677</v>
      </c>
      <c r="U1023" s="12">
        <v>0.55300000000000005</v>
      </c>
    </row>
    <row r="1024" spans="1:21" outlineLevel="2" x14ac:dyDescent="0.25">
      <c r="A1024" s="2" t="str">
        <f ca="1">LOOKUP(B1024,'Time Frame'!$E$4:$E$9,'Time Frame'!$D$4:$D$9)</f>
        <v>3 Months</v>
      </c>
      <c r="B1024" s="2">
        <f t="shared" ca="1" si="363"/>
        <v>125</v>
      </c>
      <c r="C1024" s="6">
        <f t="shared" ca="1" si="364"/>
        <v>45569</v>
      </c>
      <c r="D1024" s="6">
        <v>45444</v>
      </c>
      <c r="E1024" s="2" t="s">
        <v>78</v>
      </c>
      <c r="F1024" s="2" t="s">
        <v>52</v>
      </c>
      <c r="G1024" s="3">
        <v>0</v>
      </c>
      <c r="H1024" s="3">
        <v>113.99999999999999</v>
      </c>
      <c r="I1024" s="2">
        <v>109</v>
      </c>
      <c r="J1024" s="11">
        <f t="shared" si="365"/>
        <v>0.95614035087719307</v>
      </c>
      <c r="K1024" s="9">
        <v>4274.9999999999991</v>
      </c>
      <c r="L1024" s="9">
        <v>2800.73</v>
      </c>
      <c r="M1024" s="11">
        <f t="shared" si="366"/>
        <v>0.65514152046783636</v>
      </c>
      <c r="N1024" s="10">
        <v>341.27</v>
      </c>
      <c r="O1024" s="2">
        <v>160</v>
      </c>
      <c r="P1024" s="10">
        <f t="shared" si="367"/>
        <v>0.31939520028130219</v>
      </c>
      <c r="Q1024" s="9">
        <f t="shared" si="368"/>
        <v>8.20678641544818</v>
      </c>
      <c r="R1024" s="9">
        <f t="shared" si="369"/>
        <v>25.694770642201835</v>
      </c>
      <c r="S1024" s="11">
        <f t="shared" si="370"/>
        <v>0.68125000000000002</v>
      </c>
      <c r="T1024" s="11">
        <f t="shared" si="371"/>
        <v>0</v>
      </c>
      <c r="U1024" s="12">
        <v>0.46</v>
      </c>
    </row>
    <row r="1025" spans="1:21" outlineLevel="2" x14ac:dyDescent="0.25">
      <c r="A1025" s="2" t="str">
        <f ca="1">LOOKUP(B1025,'Time Frame'!$E$4:$E$9,'Time Frame'!$D$4:$D$9)</f>
        <v>3 Months</v>
      </c>
      <c r="B1025" s="2">
        <f t="shared" ca="1" si="363"/>
        <v>125</v>
      </c>
      <c r="C1025" s="6">
        <f t="shared" ca="1" si="364"/>
        <v>45569</v>
      </c>
      <c r="D1025" s="6">
        <v>45444</v>
      </c>
      <c r="E1025" s="2" t="s">
        <v>78</v>
      </c>
      <c r="F1025" s="2" t="s">
        <v>52</v>
      </c>
      <c r="G1025" s="3">
        <v>1876</v>
      </c>
      <c r="H1025" s="3">
        <v>229.05999999999995</v>
      </c>
      <c r="I1025" s="2">
        <v>311</v>
      </c>
      <c r="J1025" s="11">
        <f t="shared" si="365"/>
        <v>1.3577228673709949</v>
      </c>
      <c r="K1025" s="9">
        <v>8589.7499999999982</v>
      </c>
      <c r="L1025" s="9">
        <v>12234.51</v>
      </c>
      <c r="M1025" s="11">
        <f t="shared" si="366"/>
        <v>1.4243150266305775</v>
      </c>
      <c r="N1025" s="10">
        <v>406.25</v>
      </c>
      <c r="O1025" s="2">
        <v>243</v>
      </c>
      <c r="P1025" s="10">
        <f t="shared" si="367"/>
        <v>0.7655384615384615</v>
      </c>
      <c r="Q1025" s="9">
        <f t="shared" si="368"/>
        <v>30.115716923076924</v>
      </c>
      <c r="R1025" s="9">
        <f t="shared" si="369"/>
        <v>39.339260450160772</v>
      </c>
      <c r="S1025" s="11">
        <f t="shared" si="370"/>
        <v>1.2798353909465021</v>
      </c>
      <c r="T1025" s="11">
        <f t="shared" si="371"/>
        <v>0.16577825159914711</v>
      </c>
      <c r="U1025" s="12">
        <v>0.58599999999999997</v>
      </c>
    </row>
    <row r="1026" spans="1:21" outlineLevel="2" x14ac:dyDescent="0.25">
      <c r="A1026" s="2" t="str">
        <f ca="1">LOOKUP(B1026,'Time Frame'!$E$4:$E$9,'Time Frame'!$D$4:$D$9)</f>
        <v>3 Months</v>
      </c>
      <c r="B1026" s="2">
        <f t="shared" ca="1" si="363"/>
        <v>125</v>
      </c>
      <c r="C1026" s="6">
        <f t="shared" ca="1" si="364"/>
        <v>45569</v>
      </c>
      <c r="D1026" s="6">
        <v>45444</v>
      </c>
      <c r="E1026" s="5" t="s">
        <v>78</v>
      </c>
      <c r="F1026" s="2" t="s">
        <v>52</v>
      </c>
      <c r="G1026" s="3">
        <v>2671</v>
      </c>
      <c r="H1026" s="3">
        <v>351.23999999999995</v>
      </c>
      <c r="I1026" s="2">
        <v>307</v>
      </c>
      <c r="J1026" s="11">
        <f t="shared" si="365"/>
        <v>0.87404623619177779</v>
      </c>
      <c r="K1026" s="9">
        <v>13171.499999999998</v>
      </c>
      <c r="L1026" s="9">
        <v>13138.54</v>
      </c>
      <c r="M1026" s="11">
        <f t="shared" si="366"/>
        <v>0.99749762745321358</v>
      </c>
      <c r="N1026" s="10">
        <v>557.75</v>
      </c>
      <c r="O1026" s="2">
        <v>480</v>
      </c>
      <c r="P1026" s="10">
        <f t="shared" si="367"/>
        <v>0.55042581801882562</v>
      </c>
      <c r="Q1026" s="9">
        <f t="shared" si="368"/>
        <v>23.556324518153296</v>
      </c>
      <c r="R1026" s="9">
        <f t="shared" si="369"/>
        <v>42.79654723127036</v>
      </c>
      <c r="S1026" s="11">
        <f t="shared" si="370"/>
        <v>0.63958333333333328</v>
      </c>
      <c r="T1026" s="11">
        <f t="shared" si="371"/>
        <v>0.11493822538375141</v>
      </c>
      <c r="U1026" s="12">
        <v>0.53500000000000003</v>
      </c>
    </row>
    <row r="1027" spans="1:21" outlineLevel="2" x14ac:dyDescent="0.25">
      <c r="A1027" s="2" t="str">
        <f ca="1">LOOKUP(B1027,'Time Frame'!$E$4:$E$9,'Time Frame'!$D$4:$D$9)</f>
        <v>3 Months</v>
      </c>
      <c r="B1027" s="2">
        <f t="shared" ref="B1027:B1090" ca="1" si="384">+C1027-D1027</f>
        <v>125</v>
      </c>
      <c r="C1027" s="6">
        <f t="shared" ref="C1027:C1090" ca="1" si="385">TODAY()</f>
        <v>45569</v>
      </c>
      <c r="D1027" s="6">
        <v>45444</v>
      </c>
      <c r="E1027" s="5" t="s">
        <v>78</v>
      </c>
      <c r="F1027" s="2" t="s">
        <v>52</v>
      </c>
      <c r="G1027" s="3">
        <v>2729</v>
      </c>
      <c r="H1027" s="3">
        <v>359.78399999999999</v>
      </c>
      <c r="I1027" s="2">
        <v>367</v>
      </c>
      <c r="J1027" s="11">
        <f t="shared" ref="J1027:J1090" si="386">+IFERROR(I1027/H1027,0)</f>
        <v>1.0200564783314434</v>
      </c>
      <c r="K1027" s="9">
        <v>13491.9</v>
      </c>
      <c r="L1027" s="9">
        <v>11799.73</v>
      </c>
      <c r="M1027" s="11">
        <f t="shared" ref="M1027:M1090" si="387">+IFERROR(L1027/K1027,0)</f>
        <v>0.87457882136689424</v>
      </c>
      <c r="N1027" s="10">
        <v>638.52</v>
      </c>
      <c r="O1027" s="2">
        <v>435</v>
      </c>
      <c r="P1027" s="10">
        <f t="shared" ref="P1027:P1090" si="388">+IFERROR(I1027/N1027,0)</f>
        <v>0.57476664787320686</v>
      </c>
      <c r="Q1027" s="9">
        <f t="shared" ref="Q1027:Q1090" si="389">+IFERROR(L1027/N1027,0)</f>
        <v>18.479812691849904</v>
      </c>
      <c r="R1027" s="9">
        <f t="shared" ref="R1027:R1090" si="390">IFERROR(L1027/I1027,0)</f>
        <v>32.151852861035422</v>
      </c>
      <c r="S1027" s="11">
        <f t="shared" ref="S1027:S1090" si="391">+IFERROR(I1027/O1027,0)</f>
        <v>0.84367816091954018</v>
      </c>
      <c r="T1027" s="11">
        <f t="shared" ref="T1027:T1090" si="392">+IFERROR(I1027/G1027,0)</f>
        <v>0.134481495053133</v>
      </c>
      <c r="U1027" s="12">
        <v>0.496</v>
      </c>
    </row>
    <row r="1028" spans="1:21" outlineLevel="2" x14ac:dyDescent="0.25">
      <c r="A1028" s="2" t="str">
        <f ca="1">LOOKUP(B1028,'Time Frame'!$E$4:$E$9,'Time Frame'!$D$4:$D$9)</f>
        <v>3 Months</v>
      </c>
      <c r="B1028" s="2">
        <f t="shared" ca="1" si="384"/>
        <v>125</v>
      </c>
      <c r="C1028" s="6">
        <f t="shared" ca="1" si="385"/>
        <v>45569</v>
      </c>
      <c r="D1028" s="6">
        <v>45444</v>
      </c>
      <c r="E1028" s="2" t="s">
        <v>78</v>
      </c>
      <c r="F1028" s="2" t="s">
        <v>52</v>
      </c>
      <c r="G1028" s="3">
        <v>1116</v>
      </c>
      <c r="H1028" s="3">
        <v>126.84999999999998</v>
      </c>
      <c r="I1028" s="2">
        <v>134</v>
      </c>
      <c r="J1028" s="11">
        <f t="shared" si="386"/>
        <v>1.056365786361845</v>
      </c>
      <c r="K1028" s="9">
        <v>4756.8749999999991</v>
      </c>
      <c r="L1028" s="9">
        <v>4869.75</v>
      </c>
      <c r="M1028" s="11">
        <f t="shared" si="387"/>
        <v>1.0237288135593223</v>
      </c>
      <c r="N1028" s="10">
        <v>310.58</v>
      </c>
      <c r="O1028" s="2">
        <v>143</v>
      </c>
      <c r="P1028" s="10">
        <f t="shared" si="388"/>
        <v>0.43145083392362676</v>
      </c>
      <c r="Q1028" s="9">
        <f t="shared" si="389"/>
        <v>15.679535063429713</v>
      </c>
      <c r="R1028" s="9">
        <f t="shared" si="390"/>
        <v>36.34141791044776</v>
      </c>
      <c r="S1028" s="11">
        <f t="shared" si="391"/>
        <v>0.93706293706293708</v>
      </c>
      <c r="T1028" s="11">
        <f t="shared" si="392"/>
        <v>0.12007168458781362</v>
      </c>
      <c r="U1028" s="12">
        <v>0.65900000000000003</v>
      </c>
    </row>
    <row r="1029" spans="1:21" outlineLevel="2" x14ac:dyDescent="0.25">
      <c r="A1029" s="2" t="str">
        <f ca="1">LOOKUP(B1029,'Time Frame'!$E$4:$E$9,'Time Frame'!$D$4:$D$9)</f>
        <v>3 Months</v>
      </c>
      <c r="B1029" s="2">
        <f t="shared" ca="1" si="384"/>
        <v>125</v>
      </c>
      <c r="C1029" s="6">
        <f t="shared" ca="1" si="385"/>
        <v>45569</v>
      </c>
      <c r="D1029" s="6">
        <v>45444</v>
      </c>
      <c r="E1029" s="5" t="s">
        <v>78</v>
      </c>
      <c r="F1029" s="2" t="s">
        <v>52</v>
      </c>
      <c r="G1029" s="3">
        <v>1940</v>
      </c>
      <c r="H1029" s="3">
        <v>244.95999999999998</v>
      </c>
      <c r="I1029" s="2">
        <v>196</v>
      </c>
      <c r="J1029" s="11">
        <f t="shared" si="386"/>
        <v>0.80013063357282832</v>
      </c>
      <c r="K1029" s="9">
        <v>9186</v>
      </c>
      <c r="L1029" s="9">
        <v>9214.92</v>
      </c>
      <c r="M1029" s="11">
        <f t="shared" si="387"/>
        <v>1.0031482691051601</v>
      </c>
      <c r="N1029" s="10">
        <v>379.97</v>
      </c>
      <c r="O1029" s="2">
        <v>200</v>
      </c>
      <c r="P1029" s="10">
        <f t="shared" si="388"/>
        <v>0.51583019712082534</v>
      </c>
      <c r="Q1029" s="9">
        <f t="shared" si="389"/>
        <v>24.251704081901202</v>
      </c>
      <c r="R1029" s="9">
        <f t="shared" si="390"/>
        <v>47.014897959183671</v>
      </c>
      <c r="S1029" s="11">
        <f t="shared" si="391"/>
        <v>0.98</v>
      </c>
      <c r="T1029" s="11">
        <f t="shared" si="392"/>
        <v>0.10103092783505155</v>
      </c>
      <c r="U1029" s="12">
        <v>0.53400000000000003</v>
      </c>
    </row>
    <row r="1030" spans="1:21" outlineLevel="2" x14ac:dyDescent="0.25">
      <c r="A1030" s="2" t="str">
        <f ca="1">LOOKUP(B1030,'Time Frame'!$E$4:$E$9,'Time Frame'!$D$4:$D$9)</f>
        <v>3 Months</v>
      </c>
      <c r="B1030" s="2">
        <f t="shared" ca="1" si="384"/>
        <v>125</v>
      </c>
      <c r="C1030" s="6">
        <f t="shared" ca="1" si="385"/>
        <v>45569</v>
      </c>
      <c r="D1030" s="6">
        <v>45444</v>
      </c>
      <c r="E1030" s="2" t="s">
        <v>78</v>
      </c>
      <c r="F1030" s="2" t="s">
        <v>52</v>
      </c>
      <c r="G1030" s="3">
        <v>1532</v>
      </c>
      <c r="H1030" s="3">
        <v>196.37</v>
      </c>
      <c r="I1030" s="2">
        <v>169</v>
      </c>
      <c r="J1030" s="11">
        <f t="shared" si="386"/>
        <v>0.86062025767683448</v>
      </c>
      <c r="K1030" s="9">
        <v>7363.875</v>
      </c>
      <c r="L1030" s="9">
        <v>6038.61</v>
      </c>
      <c r="M1030" s="11">
        <f t="shared" si="387"/>
        <v>0.82003157305087326</v>
      </c>
      <c r="N1030" s="10">
        <v>392.03</v>
      </c>
      <c r="O1030" s="2">
        <v>144</v>
      </c>
      <c r="P1030" s="10">
        <f t="shared" si="388"/>
        <v>0.43108945743948168</v>
      </c>
      <c r="Q1030" s="9">
        <f t="shared" si="389"/>
        <v>15.403438512358749</v>
      </c>
      <c r="R1030" s="9">
        <f t="shared" si="390"/>
        <v>35.731420118343195</v>
      </c>
      <c r="S1030" s="11">
        <f t="shared" si="391"/>
        <v>1.1736111111111112</v>
      </c>
      <c r="T1030" s="11">
        <f t="shared" si="392"/>
        <v>0.11031331592689295</v>
      </c>
      <c r="U1030" s="12">
        <v>0.6</v>
      </c>
    </row>
    <row r="1031" spans="1:21" outlineLevel="2" x14ac:dyDescent="0.25">
      <c r="A1031" s="2" t="str">
        <f ca="1">LOOKUP(B1031,'Time Frame'!$E$4:$E$9,'Time Frame'!$D$4:$D$9)</f>
        <v>3 Months</v>
      </c>
      <c r="B1031" s="2">
        <f t="shared" ca="1" si="384"/>
        <v>125</v>
      </c>
      <c r="C1031" s="6">
        <f t="shared" ca="1" si="385"/>
        <v>45569</v>
      </c>
      <c r="D1031" s="6">
        <v>45444</v>
      </c>
      <c r="E1031" s="2" t="s">
        <v>78</v>
      </c>
      <c r="F1031" s="2" t="s">
        <v>52</v>
      </c>
      <c r="G1031" s="3">
        <v>1486</v>
      </c>
      <c r="H1031" s="3">
        <v>220.42</v>
      </c>
      <c r="I1031" s="2">
        <v>153</v>
      </c>
      <c r="J1031" s="11">
        <f t="shared" si="386"/>
        <v>0.69412938934760915</v>
      </c>
      <c r="K1031" s="9">
        <v>8265.75</v>
      </c>
      <c r="L1031" s="9">
        <v>5783.19</v>
      </c>
      <c r="M1031" s="11">
        <f t="shared" si="387"/>
        <v>0.6996570184193811</v>
      </c>
      <c r="N1031" s="10">
        <v>349.12</v>
      </c>
      <c r="O1031" s="2">
        <v>213</v>
      </c>
      <c r="P1031" s="10">
        <f t="shared" si="388"/>
        <v>0.43824472960586619</v>
      </c>
      <c r="Q1031" s="9">
        <f t="shared" si="389"/>
        <v>16.565049266727772</v>
      </c>
      <c r="R1031" s="9">
        <f t="shared" si="390"/>
        <v>37.798627450980391</v>
      </c>
      <c r="S1031" s="11">
        <f t="shared" si="391"/>
        <v>0.71830985915492962</v>
      </c>
      <c r="T1031" s="11">
        <f t="shared" si="392"/>
        <v>0.10296096904441454</v>
      </c>
      <c r="U1031" s="12">
        <v>0.53800000000000003</v>
      </c>
    </row>
    <row r="1032" spans="1:21" outlineLevel="2" x14ac:dyDescent="0.25">
      <c r="A1032" s="2" t="str">
        <f ca="1">LOOKUP(B1032,'Time Frame'!$E$4:$E$9,'Time Frame'!$D$4:$D$9)</f>
        <v>3 Months</v>
      </c>
      <c r="B1032" s="2">
        <f t="shared" ca="1" si="384"/>
        <v>125</v>
      </c>
      <c r="C1032" s="6">
        <f t="shared" ca="1" si="385"/>
        <v>45569</v>
      </c>
      <c r="D1032" s="6">
        <v>45444</v>
      </c>
      <c r="E1032" s="2" t="s">
        <v>78</v>
      </c>
      <c r="F1032" s="2" t="s">
        <v>52</v>
      </c>
      <c r="G1032" s="3">
        <v>1835</v>
      </c>
      <c r="H1032" s="3">
        <v>209.88</v>
      </c>
      <c r="I1032" s="2">
        <v>164</v>
      </c>
      <c r="J1032" s="11">
        <f t="shared" si="386"/>
        <v>0.78139889460644174</v>
      </c>
      <c r="K1032" s="9">
        <v>7870.5</v>
      </c>
      <c r="L1032" s="9">
        <v>6182.77</v>
      </c>
      <c r="M1032" s="11">
        <f t="shared" si="387"/>
        <v>0.78556254367575129</v>
      </c>
      <c r="N1032" s="10">
        <v>361.45</v>
      </c>
      <c r="O1032" s="2">
        <v>147</v>
      </c>
      <c r="P1032" s="10">
        <f t="shared" si="388"/>
        <v>0.45372803983953525</v>
      </c>
      <c r="Q1032" s="9">
        <f t="shared" si="389"/>
        <v>17.105464102918802</v>
      </c>
      <c r="R1032" s="9">
        <f t="shared" si="390"/>
        <v>37.699817073170735</v>
      </c>
      <c r="S1032" s="11">
        <f t="shared" si="391"/>
        <v>1.1156462585034013</v>
      </c>
      <c r="T1032" s="11">
        <f t="shared" si="392"/>
        <v>8.9373297002724797E-2</v>
      </c>
      <c r="U1032" s="12">
        <v>0.58899999999999997</v>
      </c>
    </row>
    <row r="1033" spans="1:21" outlineLevel="2" x14ac:dyDescent="0.25">
      <c r="A1033" s="2" t="str">
        <f ca="1">LOOKUP(B1033,'Time Frame'!$E$4:$E$9,'Time Frame'!$D$4:$D$9)</f>
        <v>3 Months</v>
      </c>
      <c r="B1033" s="2">
        <f t="shared" ca="1" si="384"/>
        <v>125</v>
      </c>
      <c r="C1033" s="6">
        <f t="shared" ca="1" si="385"/>
        <v>45569</v>
      </c>
      <c r="D1033" s="6">
        <v>45444</v>
      </c>
      <c r="E1033" s="2" t="s">
        <v>78</v>
      </c>
      <c r="F1033" s="2" t="s">
        <v>52</v>
      </c>
      <c r="G1033" s="3">
        <v>2014</v>
      </c>
      <c r="H1033" s="3">
        <v>271.44</v>
      </c>
      <c r="I1033" s="2">
        <v>246</v>
      </c>
      <c r="J1033" s="11">
        <f t="shared" si="386"/>
        <v>0.90627763041556142</v>
      </c>
      <c r="K1033" s="9">
        <v>10179</v>
      </c>
      <c r="L1033" s="9">
        <v>7174.83</v>
      </c>
      <c r="M1033" s="11">
        <f t="shared" si="387"/>
        <v>0.70486590038314179</v>
      </c>
      <c r="N1033" s="10">
        <v>425.82</v>
      </c>
      <c r="O1033" s="2">
        <v>311</v>
      </c>
      <c r="P1033" s="10">
        <f t="shared" si="388"/>
        <v>0.57770889108073831</v>
      </c>
      <c r="Q1033" s="9">
        <f t="shared" si="389"/>
        <v>16.849443426800057</v>
      </c>
      <c r="R1033" s="9">
        <f t="shared" si="390"/>
        <v>29.165975609756096</v>
      </c>
      <c r="S1033" s="11">
        <f t="shared" si="391"/>
        <v>0.79099678456591638</v>
      </c>
      <c r="T1033" s="11">
        <f t="shared" si="392"/>
        <v>0.1221449851042701</v>
      </c>
      <c r="U1033" s="12">
        <v>0.68899999999999995</v>
      </c>
    </row>
    <row r="1034" spans="1:21" outlineLevel="2" x14ac:dyDescent="0.25">
      <c r="A1034" s="2" t="str">
        <f ca="1">LOOKUP(B1034,'Time Frame'!$E$4:$E$9,'Time Frame'!$D$4:$D$9)</f>
        <v>3 Months</v>
      </c>
      <c r="B1034" s="2">
        <f t="shared" ca="1" si="384"/>
        <v>125</v>
      </c>
      <c r="C1034" s="6">
        <f t="shared" ca="1" si="385"/>
        <v>45569</v>
      </c>
      <c r="D1034" s="6">
        <v>45444</v>
      </c>
      <c r="E1034" s="2" t="s">
        <v>78</v>
      </c>
      <c r="F1034" s="2" t="s">
        <v>52</v>
      </c>
      <c r="G1034" s="3">
        <v>1694</v>
      </c>
      <c r="H1034" s="3">
        <v>194.91</v>
      </c>
      <c r="I1034" s="2">
        <v>174</v>
      </c>
      <c r="J1034" s="11">
        <f t="shared" si="386"/>
        <v>0.89271971679236573</v>
      </c>
      <c r="K1034" s="9">
        <v>7309.125</v>
      </c>
      <c r="L1034" s="9">
        <v>5833.27</v>
      </c>
      <c r="M1034" s="11">
        <f t="shared" si="387"/>
        <v>0.79808048158979361</v>
      </c>
      <c r="N1034" s="10">
        <v>407.35</v>
      </c>
      <c r="O1034" s="2">
        <v>227</v>
      </c>
      <c r="P1034" s="10">
        <f t="shared" si="388"/>
        <v>0.4271510985638885</v>
      </c>
      <c r="Q1034" s="9">
        <f t="shared" si="389"/>
        <v>14.32004418804468</v>
      </c>
      <c r="R1034" s="9">
        <f t="shared" si="390"/>
        <v>33.524540229885062</v>
      </c>
      <c r="S1034" s="11">
        <f t="shared" si="391"/>
        <v>0.76651982378854622</v>
      </c>
      <c r="T1034" s="11">
        <f t="shared" si="392"/>
        <v>0.10271546635182999</v>
      </c>
      <c r="U1034" s="12">
        <v>0.54100000000000004</v>
      </c>
    </row>
    <row r="1035" spans="1:21" outlineLevel="2" x14ac:dyDescent="0.25">
      <c r="A1035" s="2" t="str">
        <f ca="1">LOOKUP(B1035,'Time Frame'!$E$4:$E$9,'Time Frame'!$D$4:$D$9)</f>
        <v>3 Months</v>
      </c>
      <c r="B1035" s="2">
        <f t="shared" ca="1" si="384"/>
        <v>125</v>
      </c>
      <c r="C1035" s="6">
        <f t="shared" ca="1" si="385"/>
        <v>45569</v>
      </c>
      <c r="D1035" s="6">
        <v>45444</v>
      </c>
      <c r="E1035" s="2" t="s">
        <v>78</v>
      </c>
      <c r="F1035" s="2" t="s">
        <v>52</v>
      </c>
      <c r="G1035" s="3">
        <v>2340</v>
      </c>
      <c r="H1035" s="3">
        <v>293.9899999999999</v>
      </c>
      <c r="I1035" s="2">
        <v>342</v>
      </c>
      <c r="J1035" s="11">
        <f t="shared" si="386"/>
        <v>1.1633048743154533</v>
      </c>
      <c r="K1035" s="9">
        <v>11024.624999999996</v>
      </c>
      <c r="L1035" s="9">
        <v>8570.5300000000007</v>
      </c>
      <c r="M1035" s="11">
        <f t="shared" si="387"/>
        <v>0.77739877773620447</v>
      </c>
      <c r="N1035" s="10">
        <v>540.4</v>
      </c>
      <c r="O1035" s="2">
        <v>364</v>
      </c>
      <c r="P1035" s="10">
        <f t="shared" si="388"/>
        <v>0.63286454478164322</v>
      </c>
      <c r="Q1035" s="9">
        <f t="shared" si="389"/>
        <v>15.859603997039232</v>
      </c>
      <c r="R1035" s="9">
        <f t="shared" si="390"/>
        <v>25.060029239766084</v>
      </c>
      <c r="S1035" s="11">
        <f t="shared" si="391"/>
        <v>0.93956043956043955</v>
      </c>
      <c r="T1035" s="11">
        <f t="shared" si="392"/>
        <v>0.14615384615384616</v>
      </c>
      <c r="U1035" s="12">
        <v>0.58199999999999996</v>
      </c>
    </row>
    <row r="1036" spans="1:21" outlineLevel="2" x14ac:dyDescent="0.25">
      <c r="A1036" s="2" t="str">
        <f ca="1">LOOKUP(B1036,'Time Frame'!$E$4:$E$9,'Time Frame'!$D$4:$D$9)</f>
        <v>3 Months</v>
      </c>
      <c r="B1036" s="2">
        <f t="shared" ca="1" si="384"/>
        <v>125</v>
      </c>
      <c r="C1036" s="6">
        <f t="shared" ca="1" si="385"/>
        <v>45569</v>
      </c>
      <c r="D1036" s="6">
        <v>45444</v>
      </c>
      <c r="E1036" s="2" t="s">
        <v>78</v>
      </c>
      <c r="F1036" s="2" t="s">
        <v>52</v>
      </c>
      <c r="G1036" s="3">
        <v>1499</v>
      </c>
      <c r="H1036" s="3">
        <v>188.33999999999997</v>
      </c>
      <c r="I1036" s="2">
        <v>167</v>
      </c>
      <c r="J1036" s="11">
        <f t="shared" si="386"/>
        <v>0.88669427630880338</v>
      </c>
      <c r="K1036" s="9">
        <v>7062.7499999999991</v>
      </c>
      <c r="L1036" s="9">
        <v>3444.24</v>
      </c>
      <c r="M1036" s="11">
        <f t="shared" si="387"/>
        <v>0.4876627376022088</v>
      </c>
      <c r="N1036" s="10">
        <v>354.98</v>
      </c>
      <c r="O1036" s="2">
        <v>184</v>
      </c>
      <c r="P1036" s="10">
        <f t="shared" si="388"/>
        <v>0.47044903938250038</v>
      </c>
      <c r="Q1036" s="9">
        <f t="shared" si="389"/>
        <v>9.7026311341484011</v>
      </c>
      <c r="R1036" s="9">
        <f t="shared" si="390"/>
        <v>20.624191616766467</v>
      </c>
      <c r="S1036" s="11">
        <f t="shared" si="391"/>
        <v>0.90760869565217395</v>
      </c>
      <c r="T1036" s="11">
        <f t="shared" si="392"/>
        <v>0.1114076050700467</v>
      </c>
      <c r="U1036" s="12">
        <v>0.69</v>
      </c>
    </row>
    <row r="1037" spans="1:21" outlineLevel="2" x14ac:dyDescent="0.25">
      <c r="A1037" s="2" t="str">
        <f ca="1">LOOKUP(B1037,'Time Frame'!$E$4:$E$9,'Time Frame'!$D$4:$D$9)</f>
        <v>3 Months</v>
      </c>
      <c r="B1037" s="2">
        <f t="shared" ca="1" si="384"/>
        <v>125</v>
      </c>
      <c r="C1037" s="6">
        <f t="shared" ca="1" si="385"/>
        <v>45569</v>
      </c>
      <c r="D1037" s="6">
        <v>45444</v>
      </c>
      <c r="E1037" s="2" t="s">
        <v>78</v>
      </c>
      <c r="F1037" s="2" t="s">
        <v>52</v>
      </c>
      <c r="G1037" s="3">
        <v>1398</v>
      </c>
      <c r="H1037" s="3">
        <v>163.66</v>
      </c>
      <c r="I1037" s="2">
        <v>130</v>
      </c>
      <c r="J1037" s="11">
        <f t="shared" si="386"/>
        <v>0.7943297079310766</v>
      </c>
      <c r="K1037" s="9">
        <v>6137.25</v>
      </c>
      <c r="L1037" s="9">
        <v>4260.18</v>
      </c>
      <c r="M1037" s="11">
        <f t="shared" si="387"/>
        <v>0.69415128925821834</v>
      </c>
      <c r="N1037" s="10">
        <v>286.72000000000003</v>
      </c>
      <c r="O1037" s="2">
        <v>163</v>
      </c>
      <c r="P1037" s="10">
        <f t="shared" si="388"/>
        <v>0.45340401785714279</v>
      </c>
      <c r="Q1037" s="9">
        <f t="shared" si="389"/>
        <v>14.858328683035714</v>
      </c>
      <c r="R1037" s="9">
        <f t="shared" si="390"/>
        <v>32.77061538461539</v>
      </c>
      <c r="S1037" s="11">
        <f t="shared" si="391"/>
        <v>0.7975460122699386</v>
      </c>
      <c r="T1037" s="11">
        <f t="shared" si="392"/>
        <v>9.2989985693848351E-2</v>
      </c>
      <c r="U1037" s="12">
        <v>0.64100000000000001</v>
      </c>
    </row>
    <row r="1038" spans="1:21" outlineLevel="2" x14ac:dyDescent="0.25">
      <c r="A1038" s="2" t="str">
        <f ca="1">LOOKUP(B1038,'Time Frame'!$E$4:$E$9,'Time Frame'!$D$4:$D$9)</f>
        <v>3 Months</v>
      </c>
      <c r="B1038" s="2">
        <f t="shared" ca="1" si="384"/>
        <v>125</v>
      </c>
      <c r="C1038" s="6">
        <f t="shared" ca="1" si="385"/>
        <v>45569</v>
      </c>
      <c r="D1038" s="6">
        <v>45444</v>
      </c>
      <c r="E1038" s="2" t="s">
        <v>78</v>
      </c>
      <c r="F1038" s="2" t="s">
        <v>52</v>
      </c>
      <c r="G1038" s="3">
        <v>1780</v>
      </c>
      <c r="H1038" s="3">
        <v>243.37</v>
      </c>
      <c r="I1038" s="2">
        <v>192</v>
      </c>
      <c r="J1038" s="11">
        <f t="shared" si="386"/>
        <v>0.78892221720014788</v>
      </c>
      <c r="K1038" s="9">
        <v>9126.375</v>
      </c>
      <c r="L1038" s="9">
        <v>5427.09</v>
      </c>
      <c r="M1038" s="11">
        <f t="shared" si="387"/>
        <v>0.59465998274232656</v>
      </c>
      <c r="N1038" s="10">
        <v>395.55</v>
      </c>
      <c r="O1038" s="2">
        <v>298</v>
      </c>
      <c r="P1038" s="10">
        <f t="shared" si="388"/>
        <v>0.48540007584376182</v>
      </c>
      <c r="Q1038" s="9">
        <f t="shared" si="389"/>
        <v>13.720364050056883</v>
      </c>
      <c r="R1038" s="9">
        <f t="shared" si="390"/>
        <v>28.26609375</v>
      </c>
      <c r="S1038" s="11">
        <f t="shared" si="391"/>
        <v>0.64429530201342278</v>
      </c>
      <c r="T1038" s="11">
        <f t="shared" si="392"/>
        <v>0.10786516853932585</v>
      </c>
      <c r="U1038" s="12">
        <v>0.65800000000000003</v>
      </c>
    </row>
    <row r="1039" spans="1:21" outlineLevel="2" x14ac:dyDescent="0.25">
      <c r="A1039" s="2" t="str">
        <f ca="1">LOOKUP(B1039,'Time Frame'!$E$4:$E$9,'Time Frame'!$D$4:$D$9)</f>
        <v>3 Months</v>
      </c>
      <c r="B1039" s="2">
        <f t="shared" ca="1" si="384"/>
        <v>125</v>
      </c>
      <c r="C1039" s="6">
        <f t="shared" ca="1" si="385"/>
        <v>45569</v>
      </c>
      <c r="D1039" s="6">
        <v>45444</v>
      </c>
      <c r="E1039" s="2" t="s">
        <v>78</v>
      </c>
      <c r="F1039" s="2" t="s">
        <v>52</v>
      </c>
      <c r="G1039" s="3">
        <v>1986</v>
      </c>
      <c r="H1039" s="3">
        <v>284.45999999999998</v>
      </c>
      <c r="I1039" s="2">
        <v>256</v>
      </c>
      <c r="J1039" s="11">
        <f t="shared" si="386"/>
        <v>0.8999507839415033</v>
      </c>
      <c r="K1039" s="9">
        <v>10667.25</v>
      </c>
      <c r="L1039" s="9">
        <v>8867.08</v>
      </c>
      <c r="M1039" s="11">
        <f t="shared" si="387"/>
        <v>0.83124329138250252</v>
      </c>
      <c r="N1039" s="10">
        <v>393.87</v>
      </c>
      <c r="O1039" s="2">
        <v>265</v>
      </c>
      <c r="P1039" s="10">
        <f t="shared" si="388"/>
        <v>0.64996064691395639</v>
      </c>
      <c r="Q1039" s="9">
        <f t="shared" si="389"/>
        <v>22.512707238428924</v>
      </c>
      <c r="R1039" s="9">
        <f t="shared" si="390"/>
        <v>34.63703125</v>
      </c>
      <c r="S1039" s="11">
        <f t="shared" si="391"/>
        <v>0.96603773584905661</v>
      </c>
      <c r="T1039" s="11">
        <f t="shared" si="392"/>
        <v>0.12890231621349446</v>
      </c>
      <c r="U1039" s="12">
        <v>0.61299999999999999</v>
      </c>
    </row>
    <row r="1040" spans="1:21" outlineLevel="2" x14ac:dyDescent="0.25">
      <c r="A1040" s="2" t="str">
        <f ca="1">LOOKUP(B1040,'Time Frame'!$E$4:$E$9,'Time Frame'!$D$4:$D$9)</f>
        <v>3 Months</v>
      </c>
      <c r="B1040" s="2">
        <f t="shared" ca="1" si="384"/>
        <v>125</v>
      </c>
      <c r="C1040" s="6">
        <f t="shared" ca="1" si="385"/>
        <v>45569</v>
      </c>
      <c r="D1040" s="6">
        <v>45444</v>
      </c>
      <c r="E1040" s="2" t="s">
        <v>78</v>
      </c>
      <c r="F1040" s="2" t="s">
        <v>52</v>
      </c>
      <c r="G1040" s="3">
        <v>0</v>
      </c>
      <c r="H1040" s="3">
        <v>100</v>
      </c>
      <c r="I1040" s="2">
        <v>81</v>
      </c>
      <c r="J1040" s="11">
        <f t="shared" si="386"/>
        <v>0.81</v>
      </c>
      <c r="K1040" s="9">
        <v>3500</v>
      </c>
      <c r="L1040" s="9">
        <v>1837.35</v>
      </c>
      <c r="M1040" s="11">
        <f t="shared" si="387"/>
        <v>0.52495714285714279</v>
      </c>
      <c r="N1040" s="10">
        <v>294.08</v>
      </c>
      <c r="O1040" s="2">
        <v>122</v>
      </c>
      <c r="P1040" s="10">
        <f t="shared" si="388"/>
        <v>0.27543525571273125</v>
      </c>
      <c r="Q1040" s="9">
        <f t="shared" si="389"/>
        <v>6.2477897170837871</v>
      </c>
      <c r="R1040" s="9">
        <f t="shared" si="390"/>
        <v>22.683333333333334</v>
      </c>
      <c r="S1040" s="11">
        <f t="shared" si="391"/>
        <v>0.66393442622950816</v>
      </c>
      <c r="T1040" s="11">
        <f t="shared" si="392"/>
        <v>0</v>
      </c>
      <c r="U1040" s="12">
        <v>0.33300000000000002</v>
      </c>
    </row>
    <row r="1041" spans="1:21" outlineLevel="2" x14ac:dyDescent="0.25">
      <c r="A1041" s="2" t="str">
        <f ca="1">LOOKUP(B1041,'Time Frame'!$E$4:$E$9,'Time Frame'!$D$4:$D$9)</f>
        <v>3 Months</v>
      </c>
      <c r="B1041" s="2">
        <f t="shared" ca="1" si="384"/>
        <v>125</v>
      </c>
      <c r="C1041" s="6">
        <f t="shared" ca="1" si="385"/>
        <v>45569</v>
      </c>
      <c r="D1041" s="6">
        <v>45444</v>
      </c>
      <c r="E1041" s="2" t="s">
        <v>78</v>
      </c>
      <c r="F1041" s="2" t="s">
        <v>52</v>
      </c>
      <c r="G1041" s="3">
        <v>1692</v>
      </c>
      <c r="H1041" s="3">
        <v>210.92000000000002</v>
      </c>
      <c r="I1041" s="2">
        <v>169</v>
      </c>
      <c r="J1041" s="11">
        <f t="shared" si="386"/>
        <v>0.80125165939692766</v>
      </c>
      <c r="K1041" s="9">
        <v>7909.5000000000009</v>
      </c>
      <c r="L1041" s="9">
        <v>3548.22</v>
      </c>
      <c r="M1041" s="11">
        <f t="shared" si="387"/>
        <v>0.44860231367343062</v>
      </c>
      <c r="N1041" s="10">
        <v>356.95</v>
      </c>
      <c r="O1041" s="2">
        <v>209</v>
      </c>
      <c r="P1041" s="10">
        <f t="shared" si="388"/>
        <v>0.47345566605967226</v>
      </c>
      <c r="Q1041" s="9">
        <f t="shared" si="389"/>
        <v>9.9403838072559179</v>
      </c>
      <c r="R1041" s="9">
        <f t="shared" si="390"/>
        <v>20.995384615384616</v>
      </c>
      <c r="S1041" s="11">
        <f t="shared" si="391"/>
        <v>0.80861244019138756</v>
      </c>
      <c r="T1041" s="11">
        <f t="shared" si="392"/>
        <v>9.9881796690307334E-2</v>
      </c>
      <c r="U1041" s="12">
        <v>0.56599999999999995</v>
      </c>
    </row>
    <row r="1042" spans="1:21" outlineLevel="2" x14ac:dyDescent="0.25">
      <c r="A1042" s="2" t="str">
        <f ca="1">LOOKUP(B1042,'Time Frame'!$E$4:$E$9,'Time Frame'!$D$4:$D$9)</f>
        <v>3 Months</v>
      </c>
      <c r="B1042" s="2">
        <f t="shared" ca="1" si="384"/>
        <v>125</v>
      </c>
      <c r="C1042" s="6">
        <f t="shared" ca="1" si="385"/>
        <v>45569</v>
      </c>
      <c r="D1042" s="6">
        <v>45444</v>
      </c>
      <c r="E1042" s="2" t="s">
        <v>78</v>
      </c>
      <c r="F1042" s="2" t="s">
        <v>52</v>
      </c>
      <c r="G1042" s="3">
        <v>2680</v>
      </c>
      <c r="H1042" s="3">
        <v>349.81</v>
      </c>
      <c r="I1042" s="2">
        <v>345</v>
      </c>
      <c r="J1042" s="11">
        <f t="shared" si="386"/>
        <v>0.98624967839684397</v>
      </c>
      <c r="K1042" s="9">
        <v>13117.875</v>
      </c>
      <c r="L1042" s="9">
        <v>10555.81</v>
      </c>
      <c r="M1042" s="11">
        <f t="shared" si="387"/>
        <v>0.80468902165937695</v>
      </c>
      <c r="N1042" s="10">
        <v>510.82</v>
      </c>
      <c r="O1042" s="2">
        <v>486</v>
      </c>
      <c r="P1042" s="10">
        <f t="shared" si="388"/>
        <v>0.67538467561959203</v>
      </c>
      <c r="Q1042" s="9">
        <f t="shared" si="389"/>
        <v>20.664441486237813</v>
      </c>
      <c r="R1042" s="9">
        <f t="shared" si="390"/>
        <v>30.59655072463768</v>
      </c>
      <c r="S1042" s="11">
        <f t="shared" si="391"/>
        <v>0.70987654320987659</v>
      </c>
      <c r="T1042" s="11">
        <f t="shared" si="392"/>
        <v>0.1287313432835821</v>
      </c>
      <c r="U1042" s="12">
        <v>0.56999999999999995</v>
      </c>
    </row>
    <row r="1043" spans="1:21" outlineLevel="2" x14ac:dyDescent="0.25">
      <c r="A1043" s="2" t="str">
        <f ca="1">LOOKUP(B1043,'Time Frame'!$E$4:$E$9,'Time Frame'!$D$4:$D$9)</f>
        <v>3 Months</v>
      </c>
      <c r="B1043" s="2">
        <f t="shared" ca="1" si="384"/>
        <v>125</v>
      </c>
      <c r="C1043" s="6">
        <f t="shared" ca="1" si="385"/>
        <v>45569</v>
      </c>
      <c r="D1043" s="6">
        <v>45444</v>
      </c>
      <c r="E1043" s="2" t="s">
        <v>78</v>
      </c>
      <c r="F1043" s="2" t="s">
        <v>52</v>
      </c>
      <c r="G1043" s="3">
        <v>2051</v>
      </c>
      <c r="H1043" s="3">
        <v>265.30999999999995</v>
      </c>
      <c r="I1043" s="2">
        <v>316</v>
      </c>
      <c r="J1043" s="11">
        <f t="shared" si="386"/>
        <v>1.1910595152840076</v>
      </c>
      <c r="K1043" s="9">
        <v>9949.1249999999982</v>
      </c>
      <c r="L1043" s="9">
        <v>12743.62</v>
      </c>
      <c r="M1043" s="11">
        <f t="shared" si="387"/>
        <v>1.2808784692121169</v>
      </c>
      <c r="N1043" s="10">
        <v>1218.5999999999999</v>
      </c>
      <c r="O1043" s="2">
        <v>326</v>
      </c>
      <c r="P1043" s="10">
        <f t="shared" si="388"/>
        <v>0.2593139668472017</v>
      </c>
      <c r="Q1043" s="9">
        <f t="shared" si="389"/>
        <v>10.457590677827016</v>
      </c>
      <c r="R1043" s="9">
        <f t="shared" si="390"/>
        <v>40.327911392405063</v>
      </c>
      <c r="S1043" s="11">
        <f t="shared" si="391"/>
        <v>0.96932515337423308</v>
      </c>
      <c r="T1043" s="11">
        <f t="shared" si="392"/>
        <v>0.15407118478790835</v>
      </c>
      <c r="U1043" s="12">
        <v>0.70099999999999996</v>
      </c>
    </row>
    <row r="1044" spans="1:21" outlineLevel="2" x14ac:dyDescent="0.25">
      <c r="A1044" s="2" t="str">
        <f ca="1">LOOKUP(B1044,'Time Frame'!$E$4:$E$9,'Time Frame'!$D$4:$D$9)</f>
        <v>3 Months</v>
      </c>
      <c r="B1044" s="2">
        <f t="shared" ca="1" si="384"/>
        <v>125</v>
      </c>
      <c r="C1044" s="6">
        <f t="shared" ca="1" si="385"/>
        <v>45569</v>
      </c>
      <c r="D1044" s="6">
        <v>45444</v>
      </c>
      <c r="E1044" s="2" t="s">
        <v>78</v>
      </c>
      <c r="F1044" s="2" t="s">
        <v>52</v>
      </c>
      <c r="G1044" s="3">
        <v>1066</v>
      </c>
      <c r="H1044" s="3">
        <v>262.83</v>
      </c>
      <c r="I1044" s="2">
        <v>310</v>
      </c>
      <c r="J1044" s="11">
        <f t="shared" si="386"/>
        <v>1.1794696191454552</v>
      </c>
      <c r="K1044" s="9">
        <v>9856.125</v>
      </c>
      <c r="L1044" s="9">
        <v>15323</v>
      </c>
      <c r="M1044" s="11">
        <f t="shared" si="387"/>
        <v>1.5546677827239408</v>
      </c>
      <c r="N1044" s="10">
        <v>1204.5</v>
      </c>
      <c r="O1044" s="2">
        <v>414</v>
      </c>
      <c r="P1044" s="10">
        <f t="shared" si="388"/>
        <v>0.25736820257368204</v>
      </c>
      <c r="Q1044" s="9">
        <f t="shared" si="389"/>
        <v>12.721461187214611</v>
      </c>
      <c r="R1044" s="9">
        <f t="shared" si="390"/>
        <v>49.429032258064517</v>
      </c>
      <c r="S1044" s="11">
        <f t="shared" si="391"/>
        <v>0.74879227053140096</v>
      </c>
      <c r="T1044" s="11">
        <f t="shared" si="392"/>
        <v>0.29080675422138835</v>
      </c>
      <c r="U1044" s="12">
        <v>0.72599999999999998</v>
      </c>
    </row>
    <row r="1045" spans="1:21" outlineLevel="2" x14ac:dyDescent="0.25">
      <c r="A1045" s="2" t="str">
        <f ca="1">LOOKUP(B1045,'Time Frame'!$E$4:$E$9,'Time Frame'!$D$4:$D$9)</f>
        <v>3 Months</v>
      </c>
      <c r="B1045" s="2">
        <f t="shared" ca="1" si="384"/>
        <v>125</v>
      </c>
      <c r="C1045" s="6">
        <f t="shared" ca="1" si="385"/>
        <v>45569</v>
      </c>
      <c r="D1045" s="6">
        <v>45444</v>
      </c>
      <c r="E1045" s="5" t="s">
        <v>78</v>
      </c>
      <c r="F1045" s="2" t="s">
        <v>52</v>
      </c>
      <c r="G1045" s="3">
        <v>779</v>
      </c>
      <c r="H1045" s="3">
        <v>106.776</v>
      </c>
      <c r="I1045" s="2">
        <v>85</v>
      </c>
      <c r="J1045" s="11">
        <f t="shared" si="386"/>
        <v>0.79605903948452839</v>
      </c>
      <c r="K1045" s="9">
        <v>4004.1</v>
      </c>
      <c r="L1045" s="9">
        <v>2638.27</v>
      </c>
      <c r="M1045" s="11">
        <f t="shared" si="387"/>
        <v>0.65889213556104997</v>
      </c>
      <c r="N1045" s="10">
        <v>287.7</v>
      </c>
      <c r="O1045" s="2">
        <v>72</v>
      </c>
      <c r="P1045" s="10">
        <f t="shared" si="388"/>
        <v>0.29544664581160934</v>
      </c>
      <c r="Q1045" s="9">
        <f t="shared" si="389"/>
        <v>9.1702120264164062</v>
      </c>
      <c r="R1045" s="9">
        <f t="shared" si="390"/>
        <v>31.038470588235295</v>
      </c>
      <c r="S1045" s="11">
        <f t="shared" si="391"/>
        <v>1.1805555555555556</v>
      </c>
      <c r="T1045" s="11">
        <f t="shared" si="392"/>
        <v>0.10911424903722722</v>
      </c>
      <c r="U1045" s="12">
        <v>0.58799999999999997</v>
      </c>
    </row>
    <row r="1046" spans="1:21" outlineLevel="2" x14ac:dyDescent="0.25">
      <c r="A1046" s="2" t="str">
        <f ca="1">LOOKUP(B1046,'Time Frame'!$E$4:$E$9,'Time Frame'!$D$4:$D$9)</f>
        <v>3 Months</v>
      </c>
      <c r="B1046" s="2">
        <f t="shared" ca="1" si="384"/>
        <v>125</v>
      </c>
      <c r="C1046" s="6">
        <f t="shared" ca="1" si="385"/>
        <v>45569</v>
      </c>
      <c r="D1046" s="6">
        <v>45444</v>
      </c>
      <c r="E1046" s="2" t="s">
        <v>78</v>
      </c>
      <c r="F1046" s="2" t="s">
        <v>52</v>
      </c>
      <c r="G1046" s="3">
        <v>1140</v>
      </c>
      <c r="H1046" s="3">
        <v>141.85999999999999</v>
      </c>
      <c r="I1046" s="2">
        <v>100</v>
      </c>
      <c r="J1046" s="11">
        <f t="shared" si="386"/>
        <v>0.70492034400112791</v>
      </c>
      <c r="K1046" s="9">
        <v>5319.7499999999991</v>
      </c>
      <c r="L1046" s="9">
        <v>3851.71</v>
      </c>
      <c r="M1046" s="11">
        <f t="shared" si="387"/>
        <v>0.72403966351802262</v>
      </c>
      <c r="N1046" s="10">
        <v>296.02</v>
      </c>
      <c r="O1046" s="2">
        <v>132</v>
      </c>
      <c r="P1046" s="10">
        <f t="shared" si="388"/>
        <v>0.33781501249915546</v>
      </c>
      <c r="Q1046" s="9">
        <f t="shared" si="389"/>
        <v>13.011654617931221</v>
      </c>
      <c r="R1046" s="9">
        <f t="shared" si="390"/>
        <v>38.517099999999999</v>
      </c>
      <c r="S1046" s="11">
        <f t="shared" si="391"/>
        <v>0.75757575757575757</v>
      </c>
      <c r="T1046" s="11">
        <f t="shared" si="392"/>
        <v>8.771929824561403E-2</v>
      </c>
      <c r="U1046" s="12">
        <v>0.7</v>
      </c>
    </row>
    <row r="1047" spans="1:21" outlineLevel="2" x14ac:dyDescent="0.25">
      <c r="A1047" s="2" t="str">
        <f ca="1">LOOKUP(B1047,'Time Frame'!$E$4:$E$9,'Time Frame'!$D$4:$D$9)</f>
        <v>3 Months</v>
      </c>
      <c r="B1047" s="2">
        <f t="shared" ca="1" si="384"/>
        <v>125</v>
      </c>
      <c r="C1047" s="6">
        <f t="shared" ca="1" si="385"/>
        <v>45569</v>
      </c>
      <c r="D1047" s="6">
        <v>45444</v>
      </c>
      <c r="E1047" s="5" t="s">
        <v>78</v>
      </c>
      <c r="F1047" s="2" t="s">
        <v>52</v>
      </c>
      <c r="G1047" s="3">
        <v>1250</v>
      </c>
      <c r="H1047" s="3">
        <v>149.37599999999998</v>
      </c>
      <c r="I1047" s="2">
        <v>139</v>
      </c>
      <c r="J1047" s="11">
        <f t="shared" si="386"/>
        <v>0.93053770351328202</v>
      </c>
      <c r="K1047" s="9">
        <v>5601.5999999999995</v>
      </c>
      <c r="L1047" s="9">
        <v>6544.22</v>
      </c>
      <c r="M1047" s="11">
        <f t="shared" si="387"/>
        <v>1.1682769208797488</v>
      </c>
      <c r="N1047" s="10">
        <v>303.88</v>
      </c>
      <c r="O1047" s="2">
        <v>141</v>
      </c>
      <c r="P1047" s="10">
        <f t="shared" si="388"/>
        <v>0.45741740160589706</v>
      </c>
      <c r="Q1047" s="9">
        <f t="shared" si="389"/>
        <v>21.535540344872977</v>
      </c>
      <c r="R1047" s="9">
        <f t="shared" si="390"/>
        <v>47.080719424460433</v>
      </c>
      <c r="S1047" s="11">
        <f t="shared" si="391"/>
        <v>0.98581560283687941</v>
      </c>
      <c r="T1047" s="11">
        <f t="shared" si="392"/>
        <v>0.11119999999999999</v>
      </c>
      <c r="U1047" s="12">
        <v>0.65300000000000002</v>
      </c>
    </row>
    <row r="1048" spans="1:21" outlineLevel="2" x14ac:dyDescent="0.25">
      <c r="A1048" s="2" t="str">
        <f ca="1">LOOKUP(B1048,'Time Frame'!$E$4:$E$9,'Time Frame'!$D$4:$D$9)</f>
        <v>3 Months</v>
      </c>
      <c r="B1048" s="2">
        <f t="shared" ca="1" si="384"/>
        <v>125</v>
      </c>
      <c r="C1048" s="6">
        <f t="shared" ca="1" si="385"/>
        <v>45569</v>
      </c>
      <c r="D1048" s="6">
        <v>45444</v>
      </c>
      <c r="E1048" s="2" t="s">
        <v>78</v>
      </c>
      <c r="F1048" s="2" t="s">
        <v>52</v>
      </c>
      <c r="G1048" s="3">
        <v>918</v>
      </c>
      <c r="H1048" s="3">
        <v>130.82999999999998</v>
      </c>
      <c r="I1048" s="2">
        <v>125</v>
      </c>
      <c r="J1048" s="11">
        <f t="shared" si="386"/>
        <v>0.955438355117328</v>
      </c>
      <c r="K1048" s="9">
        <v>4906.1249999999991</v>
      </c>
      <c r="L1048" s="9">
        <v>4968.45</v>
      </c>
      <c r="M1048" s="11">
        <f t="shared" si="387"/>
        <v>1.0127035083696401</v>
      </c>
      <c r="N1048" s="10">
        <v>278.68</v>
      </c>
      <c r="O1048" s="2">
        <v>102</v>
      </c>
      <c r="P1048" s="10">
        <f t="shared" si="388"/>
        <v>0.44854313190756423</v>
      </c>
      <c r="Q1048" s="9">
        <f t="shared" si="389"/>
        <v>17.828512989809099</v>
      </c>
      <c r="R1048" s="9">
        <f t="shared" si="390"/>
        <v>39.747599999999998</v>
      </c>
      <c r="S1048" s="11">
        <f t="shared" si="391"/>
        <v>1.2254901960784315</v>
      </c>
      <c r="T1048" s="11">
        <f t="shared" si="392"/>
        <v>0.13616557734204793</v>
      </c>
      <c r="U1048" s="12">
        <v>0.67</v>
      </c>
    </row>
    <row r="1049" spans="1:21" outlineLevel="2" x14ac:dyDescent="0.25">
      <c r="A1049" s="2" t="str">
        <f ca="1">LOOKUP(B1049,'Time Frame'!$E$4:$E$9,'Time Frame'!$D$4:$D$9)</f>
        <v>3 Months</v>
      </c>
      <c r="B1049" s="2">
        <f t="shared" ca="1" si="384"/>
        <v>125</v>
      </c>
      <c r="C1049" s="6">
        <f t="shared" ca="1" si="385"/>
        <v>45569</v>
      </c>
      <c r="D1049" s="6">
        <v>45444</v>
      </c>
      <c r="E1049" s="2" t="s">
        <v>78</v>
      </c>
      <c r="F1049" s="2" t="s">
        <v>52</v>
      </c>
      <c r="G1049" s="3">
        <v>1582</v>
      </c>
      <c r="H1049" s="3">
        <v>182.69999999999996</v>
      </c>
      <c r="I1049" s="2">
        <v>152</v>
      </c>
      <c r="J1049" s="11">
        <f t="shared" si="386"/>
        <v>0.83196496989600455</v>
      </c>
      <c r="K1049" s="9">
        <v>6851.2499999999982</v>
      </c>
      <c r="L1049" s="9">
        <v>5611.41</v>
      </c>
      <c r="M1049" s="11">
        <f t="shared" si="387"/>
        <v>0.8190344827586209</v>
      </c>
      <c r="N1049" s="10">
        <v>359.38</v>
      </c>
      <c r="O1049" s="2">
        <v>255</v>
      </c>
      <c r="P1049" s="10">
        <f t="shared" si="388"/>
        <v>0.42295063720852583</v>
      </c>
      <c r="Q1049" s="9">
        <f t="shared" si="389"/>
        <v>15.614141020646668</v>
      </c>
      <c r="R1049" s="9">
        <f t="shared" si="390"/>
        <v>36.917171052631581</v>
      </c>
      <c r="S1049" s="11">
        <f t="shared" si="391"/>
        <v>0.59607843137254901</v>
      </c>
      <c r="T1049" s="11">
        <f t="shared" si="392"/>
        <v>9.608091024020228E-2</v>
      </c>
      <c r="U1049" s="12">
        <v>0.56399999999999995</v>
      </c>
    </row>
    <row r="1050" spans="1:21" outlineLevel="1" x14ac:dyDescent="0.25">
      <c r="A1050" s="2" t="str">
        <f ca="1">LOOKUP(B1050,'Time Frame'!$E$4:$E$9,'Time Frame'!$D$4:$D$9)</f>
        <v>3 Months</v>
      </c>
      <c r="B1050" s="2">
        <f t="shared" ca="1" si="384"/>
        <v>125</v>
      </c>
      <c r="C1050" s="6">
        <f t="shared" ca="1" si="385"/>
        <v>45569</v>
      </c>
      <c r="D1050" s="6">
        <v>45444</v>
      </c>
      <c r="E1050" s="2" t="s">
        <v>78</v>
      </c>
      <c r="F1050" s="13" t="s">
        <v>52</v>
      </c>
      <c r="G1050" s="3">
        <f t="shared" ref="G1050:I1050" si="393">SUM(G1010:G1049)</f>
        <v>65358</v>
      </c>
      <c r="H1050" s="3">
        <f t="shared" si="393"/>
        <v>8662.1680000000015</v>
      </c>
      <c r="I1050" s="3">
        <f t="shared" si="393"/>
        <v>8295</v>
      </c>
      <c r="J1050" s="11">
        <f t="shared" si="386"/>
        <v>0.95761245914417714</v>
      </c>
      <c r="K1050" s="9">
        <f t="shared" ref="K1050:L1050" si="394">SUM(K1010:K1049)</f>
        <v>324581.29999999993</v>
      </c>
      <c r="L1050" s="9">
        <f t="shared" si="394"/>
        <v>314225.07999999996</v>
      </c>
      <c r="M1050" s="11">
        <f t="shared" si="387"/>
        <v>0.96809360243489084</v>
      </c>
      <c r="N1050" s="10">
        <f t="shared" ref="N1050:O1050" si="395">SUM(N1010:N1049)</f>
        <v>17305.810000000005</v>
      </c>
      <c r="O1050" s="10">
        <f t="shared" si="395"/>
        <v>9753</v>
      </c>
      <c r="P1050" s="10">
        <f t="shared" si="388"/>
        <v>0.47931879524853199</v>
      </c>
      <c r="Q1050" s="9">
        <f t="shared" si="389"/>
        <v>18.157201540985362</v>
      </c>
      <c r="R1050" s="9">
        <f t="shared" si="390"/>
        <v>37.881263411693787</v>
      </c>
      <c r="S1050" s="11">
        <f t="shared" si="391"/>
        <v>0.85050753614272534</v>
      </c>
      <c r="T1050" s="11">
        <f t="shared" si="392"/>
        <v>0.12691636830992381</v>
      </c>
      <c r="U1050" s="12">
        <v>0.581175</v>
      </c>
    </row>
    <row r="1051" spans="1:21" outlineLevel="2" x14ac:dyDescent="0.25">
      <c r="A1051" s="2" t="str">
        <f ca="1">LOOKUP(B1051,'Time Frame'!$E$4:$E$9,'Time Frame'!$D$4:$D$9)</f>
        <v>3 Months</v>
      </c>
      <c r="B1051" s="2">
        <f t="shared" ca="1" si="384"/>
        <v>125</v>
      </c>
      <c r="C1051" s="6">
        <f t="shared" ca="1" si="385"/>
        <v>45569</v>
      </c>
      <c r="D1051" s="6">
        <v>45444</v>
      </c>
      <c r="E1051" s="2" t="s">
        <v>116</v>
      </c>
      <c r="F1051" s="2" t="s">
        <v>35</v>
      </c>
      <c r="G1051" s="3">
        <v>1334</v>
      </c>
      <c r="H1051" s="3">
        <v>141.75</v>
      </c>
      <c r="I1051" s="2">
        <v>123</v>
      </c>
      <c r="J1051" s="11">
        <f t="shared" si="386"/>
        <v>0.86772486772486768</v>
      </c>
      <c r="K1051" s="9">
        <v>5670</v>
      </c>
      <c r="L1051" s="9">
        <v>6564.25</v>
      </c>
      <c r="M1051" s="11">
        <f t="shared" si="387"/>
        <v>1.1577160493827161</v>
      </c>
      <c r="N1051" s="10">
        <v>299.64999999999998</v>
      </c>
      <c r="O1051" s="2">
        <v>110</v>
      </c>
      <c r="P1051" s="10">
        <f t="shared" si="388"/>
        <v>0.41047889204071419</v>
      </c>
      <c r="Q1051" s="9">
        <f t="shared" si="389"/>
        <v>21.906390789254132</v>
      </c>
      <c r="R1051" s="9">
        <f t="shared" si="390"/>
        <v>53.367886178861788</v>
      </c>
      <c r="S1051" s="11">
        <f t="shared" si="391"/>
        <v>1.1181818181818182</v>
      </c>
      <c r="T1051" s="11">
        <f t="shared" si="392"/>
        <v>9.2203898050974509E-2</v>
      </c>
      <c r="U1051" s="12">
        <v>0.65400000000000003</v>
      </c>
    </row>
    <row r="1052" spans="1:21" outlineLevel="2" x14ac:dyDescent="0.25">
      <c r="A1052" s="2" t="str">
        <f ca="1">LOOKUP(B1052,'Time Frame'!$E$4:$E$9,'Time Frame'!$D$4:$D$9)</f>
        <v>3 Months</v>
      </c>
      <c r="B1052" s="2">
        <f t="shared" ca="1" si="384"/>
        <v>125</v>
      </c>
      <c r="C1052" s="6">
        <f t="shared" ca="1" si="385"/>
        <v>45569</v>
      </c>
      <c r="D1052" s="6">
        <v>45444</v>
      </c>
      <c r="E1052" s="2" t="s">
        <v>116</v>
      </c>
      <c r="F1052" s="2" t="s">
        <v>35</v>
      </c>
      <c r="G1052" s="3">
        <v>1685</v>
      </c>
      <c r="H1052" s="3">
        <v>215.89772727272728</v>
      </c>
      <c r="I1052" s="2">
        <v>104</v>
      </c>
      <c r="J1052" s="11">
        <f t="shared" si="386"/>
        <v>0.48170956366124529</v>
      </c>
      <c r="K1052" s="9">
        <v>8635.9090909090919</v>
      </c>
      <c r="L1052" s="9">
        <v>3624.85</v>
      </c>
      <c r="M1052" s="11">
        <f t="shared" si="387"/>
        <v>0.41974156534554447</v>
      </c>
      <c r="N1052" s="10">
        <v>298.67</v>
      </c>
      <c r="O1052" s="2">
        <v>131</v>
      </c>
      <c r="P1052" s="10">
        <f t="shared" si="388"/>
        <v>0.34821039943750626</v>
      </c>
      <c r="Q1052" s="9">
        <f t="shared" si="389"/>
        <v>12.136639100010044</v>
      </c>
      <c r="R1052" s="9">
        <f t="shared" si="390"/>
        <v>34.854326923076925</v>
      </c>
      <c r="S1052" s="11">
        <f t="shared" si="391"/>
        <v>0.79389312977099236</v>
      </c>
      <c r="T1052" s="11">
        <f t="shared" si="392"/>
        <v>6.172106824925816E-2</v>
      </c>
      <c r="U1052" s="12">
        <v>0.69499999999999995</v>
      </c>
    </row>
    <row r="1053" spans="1:21" outlineLevel="2" x14ac:dyDescent="0.25">
      <c r="A1053" s="2" t="str">
        <f ca="1">LOOKUP(B1053,'Time Frame'!$E$4:$E$9,'Time Frame'!$D$4:$D$9)</f>
        <v>3 Months</v>
      </c>
      <c r="B1053" s="2">
        <f t="shared" ca="1" si="384"/>
        <v>125</v>
      </c>
      <c r="C1053" s="6">
        <f t="shared" ca="1" si="385"/>
        <v>45569</v>
      </c>
      <c r="D1053" s="6">
        <v>45444</v>
      </c>
      <c r="E1053" s="2" t="s">
        <v>116</v>
      </c>
      <c r="F1053" s="2" t="s">
        <v>35</v>
      </c>
      <c r="G1053" s="3">
        <v>1277</v>
      </c>
      <c r="H1053" s="3">
        <v>160.46590909090907</v>
      </c>
      <c r="I1053" s="2">
        <v>111</v>
      </c>
      <c r="J1053" s="11">
        <f t="shared" si="386"/>
        <v>0.69173571276821766</v>
      </c>
      <c r="K1053" s="9">
        <v>6418.6363636363621</v>
      </c>
      <c r="L1053" s="9">
        <v>5001.92</v>
      </c>
      <c r="M1053" s="11">
        <f t="shared" si="387"/>
        <v>0.77928078747964047</v>
      </c>
      <c r="N1053" s="10">
        <v>295.68</v>
      </c>
      <c r="O1053" s="2">
        <v>109</v>
      </c>
      <c r="P1053" s="10">
        <f t="shared" si="388"/>
        <v>0.37540584415584416</v>
      </c>
      <c r="Q1053" s="9">
        <f t="shared" si="389"/>
        <v>16.916666666666668</v>
      </c>
      <c r="R1053" s="9">
        <f t="shared" si="390"/>
        <v>45.06234234234234</v>
      </c>
      <c r="S1053" s="11">
        <f t="shared" si="391"/>
        <v>1.0183486238532109</v>
      </c>
      <c r="T1053" s="11">
        <f t="shared" si="392"/>
        <v>8.6922474549725917E-2</v>
      </c>
      <c r="U1053" s="12">
        <v>0.71399999999999997</v>
      </c>
    </row>
    <row r="1054" spans="1:21" outlineLevel="2" x14ac:dyDescent="0.25">
      <c r="A1054" s="2" t="str">
        <f ca="1">LOOKUP(B1054,'Time Frame'!$E$4:$E$9,'Time Frame'!$D$4:$D$9)</f>
        <v>3 Months</v>
      </c>
      <c r="B1054" s="2">
        <f t="shared" ca="1" si="384"/>
        <v>125</v>
      </c>
      <c r="C1054" s="6">
        <f t="shared" ca="1" si="385"/>
        <v>45569</v>
      </c>
      <c r="D1054" s="6">
        <v>45444</v>
      </c>
      <c r="E1054" s="2" t="s">
        <v>116</v>
      </c>
      <c r="F1054" s="2" t="s">
        <v>35</v>
      </c>
      <c r="G1054" s="3">
        <v>2223</v>
      </c>
      <c r="H1054" s="3">
        <v>245.63636363636363</v>
      </c>
      <c r="I1054" s="2">
        <v>124</v>
      </c>
      <c r="J1054" s="11">
        <f t="shared" si="386"/>
        <v>0.5048112509252406</v>
      </c>
      <c r="K1054" s="9">
        <v>9825.4545454545441</v>
      </c>
      <c r="L1054" s="9">
        <v>6713.29</v>
      </c>
      <c r="M1054" s="11">
        <f t="shared" si="387"/>
        <v>0.68325490377498155</v>
      </c>
      <c r="N1054" s="10">
        <v>399.33</v>
      </c>
      <c r="O1054" s="2">
        <v>135</v>
      </c>
      <c r="P1054" s="10">
        <f t="shared" si="388"/>
        <v>0.31052012120301509</v>
      </c>
      <c r="Q1054" s="9">
        <f t="shared" si="389"/>
        <v>16.811384068314428</v>
      </c>
      <c r="R1054" s="9">
        <f t="shared" si="390"/>
        <v>54.139435483870969</v>
      </c>
      <c r="S1054" s="11">
        <f t="shared" si="391"/>
        <v>0.91851851851851851</v>
      </c>
      <c r="T1054" s="11">
        <f t="shared" si="392"/>
        <v>5.5780476833108411E-2</v>
      </c>
      <c r="U1054" s="12">
        <v>0.63800000000000001</v>
      </c>
    </row>
    <row r="1055" spans="1:21" outlineLevel="2" x14ac:dyDescent="0.25">
      <c r="A1055" s="2" t="str">
        <f ca="1">LOOKUP(B1055,'Time Frame'!$E$4:$E$9,'Time Frame'!$D$4:$D$9)</f>
        <v>3 Months</v>
      </c>
      <c r="B1055" s="2">
        <f t="shared" ca="1" si="384"/>
        <v>125</v>
      </c>
      <c r="C1055" s="6">
        <f t="shared" ca="1" si="385"/>
        <v>45569</v>
      </c>
      <c r="D1055" s="6">
        <v>45444</v>
      </c>
      <c r="E1055" s="5" t="s">
        <v>116</v>
      </c>
      <c r="F1055" s="2" t="s">
        <v>35</v>
      </c>
      <c r="G1055" s="3">
        <v>658</v>
      </c>
      <c r="H1055" s="3">
        <v>84.625</v>
      </c>
      <c r="I1055" s="2">
        <v>76</v>
      </c>
      <c r="J1055" s="11">
        <f t="shared" si="386"/>
        <v>0.89807976366322007</v>
      </c>
      <c r="K1055" s="9">
        <v>3385</v>
      </c>
      <c r="L1055" s="9">
        <v>2711</v>
      </c>
      <c r="M1055" s="11">
        <f t="shared" si="387"/>
        <v>0.80088626292466769</v>
      </c>
      <c r="N1055" s="10">
        <v>287.05</v>
      </c>
      <c r="O1055" s="2">
        <v>90</v>
      </c>
      <c r="P1055" s="10">
        <f t="shared" si="388"/>
        <v>0.26476223654415604</v>
      </c>
      <c r="Q1055" s="9">
        <f t="shared" si="389"/>
        <v>9.4443476746211452</v>
      </c>
      <c r="R1055" s="9">
        <f t="shared" si="390"/>
        <v>35.671052631578945</v>
      </c>
      <c r="S1055" s="11">
        <f t="shared" si="391"/>
        <v>0.84444444444444444</v>
      </c>
      <c r="T1055" s="11">
        <f t="shared" si="392"/>
        <v>0.11550151975683891</v>
      </c>
      <c r="U1055" s="12">
        <v>0.77300000000000002</v>
      </c>
    </row>
    <row r="1056" spans="1:21" outlineLevel="2" x14ac:dyDescent="0.25">
      <c r="A1056" s="2" t="str">
        <f ca="1">LOOKUP(B1056,'Time Frame'!$E$4:$E$9,'Time Frame'!$D$4:$D$9)</f>
        <v>3 Months</v>
      </c>
      <c r="B1056" s="2">
        <f t="shared" ca="1" si="384"/>
        <v>125</v>
      </c>
      <c r="C1056" s="6">
        <f t="shared" ca="1" si="385"/>
        <v>45569</v>
      </c>
      <c r="D1056" s="6">
        <v>45444</v>
      </c>
      <c r="E1056" s="2" t="s">
        <v>116</v>
      </c>
      <c r="F1056" s="2" t="s">
        <v>35</v>
      </c>
      <c r="G1056" s="3">
        <v>1479</v>
      </c>
      <c r="H1056" s="3">
        <v>180.04166666666663</v>
      </c>
      <c r="I1056" s="2">
        <v>231</v>
      </c>
      <c r="J1056" s="11">
        <f t="shared" si="386"/>
        <v>1.2830363341819027</v>
      </c>
      <c r="K1056" s="9">
        <v>7201.6666666666652</v>
      </c>
      <c r="L1056" s="9">
        <v>8796.6200000000008</v>
      </c>
      <c r="M1056" s="11">
        <f t="shared" si="387"/>
        <v>1.2214700300856287</v>
      </c>
      <c r="N1056" s="10">
        <v>577.5</v>
      </c>
      <c r="O1056" s="2">
        <v>416</v>
      </c>
      <c r="P1056" s="10">
        <f t="shared" si="388"/>
        <v>0.4</v>
      </c>
      <c r="Q1056" s="9">
        <f t="shared" si="389"/>
        <v>15.232242424242425</v>
      </c>
      <c r="R1056" s="9">
        <f t="shared" si="390"/>
        <v>38.080606060606065</v>
      </c>
      <c r="S1056" s="11">
        <f t="shared" si="391"/>
        <v>0.55528846153846156</v>
      </c>
      <c r="T1056" s="11">
        <f t="shared" si="392"/>
        <v>0.15618661257606492</v>
      </c>
      <c r="U1056" s="12">
        <v>0.503</v>
      </c>
    </row>
    <row r="1057" spans="1:21" outlineLevel="2" x14ac:dyDescent="0.25">
      <c r="A1057" s="2" t="str">
        <f ca="1">LOOKUP(B1057,'Time Frame'!$E$4:$E$9,'Time Frame'!$D$4:$D$9)</f>
        <v>3 Months</v>
      </c>
      <c r="B1057" s="2">
        <f t="shared" ca="1" si="384"/>
        <v>125</v>
      </c>
      <c r="C1057" s="6">
        <f t="shared" ca="1" si="385"/>
        <v>45569</v>
      </c>
      <c r="D1057" s="6">
        <v>45444</v>
      </c>
      <c r="E1057" s="2" t="s">
        <v>116</v>
      </c>
      <c r="F1057" s="2" t="s">
        <v>35</v>
      </c>
      <c r="G1057" s="3">
        <v>908</v>
      </c>
      <c r="H1057" s="3">
        <v>112.81818181818181</v>
      </c>
      <c r="I1057" s="2">
        <v>144</v>
      </c>
      <c r="J1057" s="11">
        <f t="shared" si="386"/>
        <v>1.2763900080580177</v>
      </c>
      <c r="K1057" s="9">
        <v>4512.7272727272721</v>
      </c>
      <c r="L1057" s="9">
        <v>6501.23</v>
      </c>
      <c r="M1057" s="11">
        <f t="shared" si="387"/>
        <v>1.440643231265109</v>
      </c>
      <c r="N1057" s="10">
        <v>302.13</v>
      </c>
      <c r="O1057" s="2">
        <v>174</v>
      </c>
      <c r="P1057" s="10">
        <f t="shared" si="388"/>
        <v>0.47661602621388144</v>
      </c>
      <c r="Q1057" s="9">
        <f t="shared" si="389"/>
        <v>21.517988945156059</v>
      </c>
      <c r="R1057" s="9">
        <f t="shared" si="390"/>
        <v>45.147430555555552</v>
      </c>
      <c r="S1057" s="11">
        <f t="shared" si="391"/>
        <v>0.82758620689655171</v>
      </c>
      <c r="T1057" s="11">
        <f t="shared" si="392"/>
        <v>0.15859030837004406</v>
      </c>
      <c r="U1057" s="12">
        <v>0.60799999999999998</v>
      </c>
    </row>
    <row r="1058" spans="1:21" outlineLevel="2" x14ac:dyDescent="0.25">
      <c r="A1058" s="2" t="str">
        <f ca="1">LOOKUP(B1058,'Time Frame'!$E$4:$E$9,'Time Frame'!$D$4:$D$9)</f>
        <v>3 Months</v>
      </c>
      <c r="B1058" s="2">
        <f t="shared" ca="1" si="384"/>
        <v>125</v>
      </c>
      <c r="C1058" s="6">
        <f t="shared" ca="1" si="385"/>
        <v>45569</v>
      </c>
      <c r="D1058" s="6">
        <v>45444</v>
      </c>
      <c r="E1058" s="2" t="s">
        <v>116</v>
      </c>
      <c r="F1058" s="2" t="s">
        <v>35</v>
      </c>
      <c r="G1058" s="3">
        <v>1140</v>
      </c>
      <c r="H1058" s="3">
        <v>182.05681818181816</v>
      </c>
      <c r="I1058" s="2">
        <v>207</v>
      </c>
      <c r="J1058" s="11">
        <f t="shared" si="386"/>
        <v>1.1370076774233819</v>
      </c>
      <c r="K1058" s="9">
        <v>7282.2727272727261</v>
      </c>
      <c r="L1058" s="9">
        <v>8230.44</v>
      </c>
      <c r="M1058" s="11">
        <f t="shared" si="387"/>
        <v>1.1302021097309782</v>
      </c>
      <c r="N1058" s="10">
        <v>355.02</v>
      </c>
      <c r="O1058" s="2">
        <v>278</v>
      </c>
      <c r="P1058" s="10">
        <f t="shared" si="388"/>
        <v>0.58306574277505496</v>
      </c>
      <c r="Q1058" s="9">
        <f t="shared" si="389"/>
        <v>23.183031941862431</v>
      </c>
      <c r="R1058" s="9">
        <f t="shared" si="390"/>
        <v>39.760579710144931</v>
      </c>
      <c r="S1058" s="11">
        <f t="shared" si="391"/>
        <v>0.74460431654676262</v>
      </c>
      <c r="T1058" s="11">
        <f t="shared" si="392"/>
        <v>0.18157894736842106</v>
      </c>
      <c r="U1058" s="12">
        <v>0.58899999999999997</v>
      </c>
    </row>
    <row r="1059" spans="1:21" outlineLevel="2" x14ac:dyDescent="0.25">
      <c r="A1059" s="2" t="str">
        <f ca="1">LOOKUP(B1059,'Time Frame'!$E$4:$E$9,'Time Frame'!$D$4:$D$9)</f>
        <v>3 Months</v>
      </c>
      <c r="B1059" s="2">
        <f t="shared" ca="1" si="384"/>
        <v>125</v>
      </c>
      <c r="C1059" s="6">
        <f t="shared" ca="1" si="385"/>
        <v>45569</v>
      </c>
      <c r="D1059" s="6">
        <v>45444</v>
      </c>
      <c r="E1059" s="2" t="s">
        <v>116</v>
      </c>
      <c r="F1059" s="2" t="s">
        <v>35</v>
      </c>
      <c r="G1059" s="3">
        <v>952</v>
      </c>
      <c r="H1059" s="3">
        <v>166.77272727272731</v>
      </c>
      <c r="I1059" s="2">
        <v>159</v>
      </c>
      <c r="J1059" s="11">
        <f t="shared" si="386"/>
        <v>0.95339329517579696</v>
      </c>
      <c r="K1059" s="9">
        <v>6670.9090909090919</v>
      </c>
      <c r="L1059" s="9">
        <v>5657.69</v>
      </c>
      <c r="M1059" s="11">
        <f t="shared" si="387"/>
        <v>0.84811379122376651</v>
      </c>
      <c r="N1059" s="10">
        <v>341.63</v>
      </c>
      <c r="O1059" s="2">
        <v>217</v>
      </c>
      <c r="P1059" s="10">
        <f t="shared" si="388"/>
        <v>0.46541580072007727</v>
      </c>
      <c r="Q1059" s="9">
        <f t="shared" si="389"/>
        <v>16.560869947018702</v>
      </c>
      <c r="R1059" s="9">
        <f t="shared" si="390"/>
        <v>35.582955974842761</v>
      </c>
      <c r="S1059" s="11">
        <f t="shared" si="391"/>
        <v>0.73271889400921664</v>
      </c>
      <c r="T1059" s="11">
        <f t="shared" si="392"/>
        <v>0.16701680672268907</v>
      </c>
      <c r="U1059" s="12">
        <v>0.58799999999999997</v>
      </c>
    </row>
    <row r="1060" spans="1:21" outlineLevel="1" x14ac:dyDescent="0.25">
      <c r="A1060" s="2" t="str">
        <f ca="1">LOOKUP(B1060,'Time Frame'!$E$4:$E$9,'Time Frame'!$D$4:$D$9)</f>
        <v>3 Months</v>
      </c>
      <c r="B1060" s="2">
        <f t="shared" ca="1" si="384"/>
        <v>125</v>
      </c>
      <c r="C1060" s="6">
        <f t="shared" ca="1" si="385"/>
        <v>45569</v>
      </c>
      <c r="D1060" s="6">
        <v>45444</v>
      </c>
      <c r="E1060" s="2" t="s">
        <v>116</v>
      </c>
      <c r="F1060" s="13" t="s">
        <v>35</v>
      </c>
      <c r="G1060" s="3">
        <f t="shared" ref="G1060:I1060" si="396">SUM(G1051:G1059)</f>
        <v>11656</v>
      </c>
      <c r="H1060" s="3">
        <f t="shared" si="396"/>
        <v>1490.0643939393938</v>
      </c>
      <c r="I1060" s="3">
        <f t="shared" si="396"/>
        <v>1279</v>
      </c>
      <c r="J1060" s="11">
        <f t="shared" si="386"/>
        <v>0.85835216598835229</v>
      </c>
      <c r="K1060" s="9">
        <f t="shared" ref="K1060:L1060" si="397">SUM(K1051:K1059)</f>
        <v>59602.57575757576</v>
      </c>
      <c r="L1060" s="9">
        <f t="shared" si="397"/>
        <v>53801.290000000008</v>
      </c>
      <c r="M1060" s="11">
        <f t="shared" si="387"/>
        <v>0.90266719711625243</v>
      </c>
      <c r="N1060" s="10">
        <f t="shared" ref="N1060:O1060" si="398">SUM(N1051:N1059)</f>
        <v>3156.6600000000003</v>
      </c>
      <c r="O1060" s="10">
        <f t="shared" si="398"/>
        <v>1660</v>
      </c>
      <c r="P1060" s="10">
        <f t="shared" si="388"/>
        <v>0.40517509012690622</v>
      </c>
      <c r="Q1060" s="9">
        <f t="shared" si="389"/>
        <v>17.043739268720739</v>
      </c>
      <c r="R1060" s="9">
        <f t="shared" si="390"/>
        <v>42.065121188428463</v>
      </c>
      <c r="S1060" s="11">
        <f t="shared" si="391"/>
        <v>0.77048192771084334</v>
      </c>
      <c r="T1060" s="11">
        <f t="shared" si="392"/>
        <v>0.10972889498970487</v>
      </c>
      <c r="U1060" s="12">
        <v>0.64022222222222214</v>
      </c>
    </row>
    <row r="1061" spans="1:21" outlineLevel="2" x14ac:dyDescent="0.25">
      <c r="A1061" s="2" t="str">
        <f ca="1">LOOKUP(B1061,'Time Frame'!$E$4:$E$9,'Time Frame'!$D$4:$D$9)</f>
        <v>3 Months</v>
      </c>
      <c r="B1061" s="2">
        <f t="shared" ca="1" si="384"/>
        <v>125</v>
      </c>
      <c r="C1061" s="6">
        <f t="shared" ca="1" si="385"/>
        <v>45569</v>
      </c>
      <c r="D1061" s="6">
        <v>45444</v>
      </c>
      <c r="E1061" s="5" t="s">
        <v>165</v>
      </c>
      <c r="F1061" s="2" t="s">
        <v>35</v>
      </c>
      <c r="G1061" s="3">
        <v>1502</v>
      </c>
      <c r="H1061" s="3">
        <v>157.67999999999998</v>
      </c>
      <c r="I1061" s="2">
        <v>155</v>
      </c>
      <c r="J1061" s="11">
        <f t="shared" si="386"/>
        <v>0.98300355149670227</v>
      </c>
      <c r="K1061" s="9">
        <v>5518.7999999999993</v>
      </c>
      <c r="L1061" s="9">
        <v>6814.33</v>
      </c>
      <c r="M1061" s="11">
        <f t="shared" si="387"/>
        <v>1.234748496049866</v>
      </c>
      <c r="N1061" s="10">
        <v>388.42</v>
      </c>
      <c r="O1061" s="2">
        <v>181</v>
      </c>
      <c r="P1061" s="10">
        <f t="shared" si="388"/>
        <v>0.39905257195818955</v>
      </c>
      <c r="Q1061" s="9">
        <f t="shared" si="389"/>
        <v>17.543715565624836</v>
      </c>
      <c r="R1061" s="9">
        <f t="shared" si="390"/>
        <v>43.963419354838706</v>
      </c>
      <c r="S1061" s="11">
        <f t="shared" si="391"/>
        <v>0.85635359116022103</v>
      </c>
      <c r="T1061" s="11">
        <f t="shared" si="392"/>
        <v>0.10319573901464714</v>
      </c>
      <c r="U1061" s="12">
        <v>0.625</v>
      </c>
    </row>
    <row r="1062" spans="1:21" outlineLevel="2" x14ac:dyDescent="0.25">
      <c r="A1062" s="2" t="str">
        <f ca="1">LOOKUP(B1062,'Time Frame'!$E$4:$E$9,'Time Frame'!$D$4:$D$9)</f>
        <v>3 Months</v>
      </c>
      <c r="B1062" s="2">
        <f t="shared" ca="1" si="384"/>
        <v>125</v>
      </c>
      <c r="C1062" s="6">
        <f t="shared" ca="1" si="385"/>
        <v>45569</v>
      </c>
      <c r="D1062" s="6">
        <v>45444</v>
      </c>
      <c r="E1062" s="5" t="s">
        <v>165</v>
      </c>
      <c r="F1062" s="2" t="s">
        <v>35</v>
      </c>
      <c r="G1062" s="3">
        <v>2191</v>
      </c>
      <c r="H1062" s="3">
        <v>240.01999999999998</v>
      </c>
      <c r="I1062" s="2">
        <v>219</v>
      </c>
      <c r="J1062" s="11">
        <f t="shared" si="386"/>
        <v>0.91242396466961095</v>
      </c>
      <c r="K1062" s="9">
        <v>8400.6999999999989</v>
      </c>
      <c r="L1062" s="9">
        <v>7338.19</v>
      </c>
      <c r="M1062" s="11">
        <f t="shared" si="387"/>
        <v>0.8735212541811993</v>
      </c>
      <c r="N1062" s="10">
        <v>706.5</v>
      </c>
      <c r="O1062" s="2">
        <v>465</v>
      </c>
      <c r="P1062" s="10">
        <f t="shared" si="388"/>
        <v>0.30997876857749468</v>
      </c>
      <c r="Q1062" s="9">
        <f t="shared" si="389"/>
        <v>10.386680820948337</v>
      </c>
      <c r="R1062" s="9">
        <f t="shared" si="390"/>
        <v>33.507716894977165</v>
      </c>
      <c r="S1062" s="11">
        <f t="shared" si="391"/>
        <v>0.47096774193548385</v>
      </c>
      <c r="T1062" s="11">
        <f t="shared" si="392"/>
        <v>9.995435874030123E-2</v>
      </c>
      <c r="U1062" s="12">
        <v>0.68600000000000005</v>
      </c>
    </row>
    <row r="1063" spans="1:21" outlineLevel="2" x14ac:dyDescent="0.25">
      <c r="A1063" s="2" t="str">
        <f ca="1">LOOKUP(B1063,'Time Frame'!$E$4:$E$9,'Time Frame'!$D$4:$D$9)</f>
        <v>3 Months</v>
      </c>
      <c r="B1063" s="2">
        <f t="shared" ca="1" si="384"/>
        <v>125</v>
      </c>
      <c r="C1063" s="6">
        <f t="shared" ca="1" si="385"/>
        <v>45569</v>
      </c>
      <c r="D1063" s="6">
        <v>45444</v>
      </c>
      <c r="E1063" s="5" t="s">
        <v>165</v>
      </c>
      <c r="F1063" s="2" t="s">
        <v>35</v>
      </c>
      <c r="G1063" s="3">
        <v>966.66666666666674</v>
      </c>
      <c r="H1063" s="3">
        <v>138.95833333333334</v>
      </c>
      <c r="I1063" s="2">
        <v>123</v>
      </c>
      <c r="J1063" s="11">
        <f t="shared" si="386"/>
        <v>0.88515742128935526</v>
      </c>
      <c r="K1063" s="9">
        <v>4863.541666666667</v>
      </c>
      <c r="L1063" s="9">
        <v>4723.24</v>
      </c>
      <c r="M1063" s="11">
        <f t="shared" si="387"/>
        <v>0.97115236667380589</v>
      </c>
      <c r="N1063" s="10">
        <v>381.3</v>
      </c>
      <c r="O1063" s="2">
        <v>226</v>
      </c>
      <c r="P1063" s="10">
        <f t="shared" si="388"/>
        <v>0.32258064516129031</v>
      </c>
      <c r="Q1063" s="9">
        <f t="shared" si="389"/>
        <v>12.387201678468397</v>
      </c>
      <c r="R1063" s="9">
        <f t="shared" si="390"/>
        <v>38.400325203252031</v>
      </c>
      <c r="S1063" s="11">
        <f t="shared" si="391"/>
        <v>0.54424778761061943</v>
      </c>
      <c r="T1063" s="11">
        <f t="shared" si="392"/>
        <v>0.12724137931034482</v>
      </c>
      <c r="U1063" s="12">
        <v>0.59099999999999997</v>
      </c>
    </row>
    <row r="1064" spans="1:21" outlineLevel="2" x14ac:dyDescent="0.25">
      <c r="A1064" s="2" t="str">
        <f ca="1">LOOKUP(B1064,'Time Frame'!$E$4:$E$9,'Time Frame'!$D$4:$D$9)</f>
        <v>3 Months</v>
      </c>
      <c r="B1064" s="2">
        <f t="shared" ca="1" si="384"/>
        <v>125</v>
      </c>
      <c r="C1064" s="6">
        <f t="shared" ca="1" si="385"/>
        <v>45569</v>
      </c>
      <c r="D1064" s="6">
        <v>45444</v>
      </c>
      <c r="E1064" s="5" t="s">
        <v>165</v>
      </c>
      <c r="F1064" s="2" t="s">
        <v>35</v>
      </c>
      <c r="G1064" s="3">
        <v>1062</v>
      </c>
      <c r="H1064" s="3">
        <v>103.06</v>
      </c>
      <c r="I1064" s="2">
        <v>94</v>
      </c>
      <c r="J1064" s="11">
        <f t="shared" si="386"/>
        <v>0.91209004463419363</v>
      </c>
      <c r="K1064" s="9">
        <v>3607.1</v>
      </c>
      <c r="L1064" s="9">
        <v>3288.87</v>
      </c>
      <c r="M1064" s="11">
        <f t="shared" si="387"/>
        <v>0.91177677358542875</v>
      </c>
      <c r="N1064" s="10">
        <v>311.25</v>
      </c>
      <c r="O1064" s="2">
        <v>168</v>
      </c>
      <c r="P1064" s="10">
        <f t="shared" si="388"/>
        <v>0.30200803212851407</v>
      </c>
      <c r="Q1064" s="9">
        <f t="shared" si="389"/>
        <v>10.566650602409638</v>
      </c>
      <c r="R1064" s="9">
        <f t="shared" si="390"/>
        <v>34.987978723404254</v>
      </c>
      <c r="S1064" s="11">
        <f t="shared" si="391"/>
        <v>0.55952380952380953</v>
      </c>
      <c r="T1064" s="11">
        <f t="shared" si="392"/>
        <v>8.851224105461393E-2</v>
      </c>
      <c r="U1064" s="12">
        <v>0.78300000000000003</v>
      </c>
    </row>
    <row r="1065" spans="1:21" outlineLevel="2" x14ac:dyDescent="0.25">
      <c r="A1065" s="2" t="str">
        <f ca="1">LOOKUP(B1065,'Time Frame'!$E$4:$E$9,'Time Frame'!$D$4:$D$9)</f>
        <v>3 Months</v>
      </c>
      <c r="B1065" s="2">
        <f t="shared" ca="1" si="384"/>
        <v>125</v>
      </c>
      <c r="C1065" s="6">
        <f t="shared" ca="1" si="385"/>
        <v>45569</v>
      </c>
      <c r="D1065" s="6">
        <v>45444</v>
      </c>
      <c r="E1065" s="5" t="s">
        <v>165</v>
      </c>
      <c r="F1065" s="2" t="s">
        <v>35</v>
      </c>
      <c r="G1065" s="3">
        <v>1510</v>
      </c>
      <c r="H1065" s="3">
        <v>156.26</v>
      </c>
      <c r="I1065" s="2">
        <v>148</v>
      </c>
      <c r="J1065" s="11">
        <f t="shared" si="386"/>
        <v>0.94713938307948298</v>
      </c>
      <c r="K1065" s="9">
        <v>5469.0999999999995</v>
      </c>
      <c r="L1065" s="9">
        <v>9577.85</v>
      </c>
      <c r="M1065" s="11">
        <f t="shared" si="387"/>
        <v>1.7512662046771865</v>
      </c>
      <c r="N1065" s="10">
        <v>400.18</v>
      </c>
      <c r="O1065" s="2">
        <v>248</v>
      </c>
      <c r="P1065" s="10">
        <f t="shared" si="388"/>
        <v>0.36983357489129892</v>
      </c>
      <c r="Q1065" s="9">
        <f t="shared" si="389"/>
        <v>23.933854765355591</v>
      </c>
      <c r="R1065" s="9">
        <f t="shared" si="390"/>
        <v>64.715202702702712</v>
      </c>
      <c r="S1065" s="11">
        <f t="shared" si="391"/>
        <v>0.59677419354838712</v>
      </c>
      <c r="T1065" s="11">
        <f t="shared" si="392"/>
        <v>9.8013245033112581E-2</v>
      </c>
      <c r="U1065" s="12">
        <v>0.70199999999999996</v>
      </c>
    </row>
    <row r="1066" spans="1:21" outlineLevel="2" x14ac:dyDescent="0.25">
      <c r="A1066" s="2" t="str">
        <f ca="1">LOOKUP(B1066,'Time Frame'!$E$4:$E$9,'Time Frame'!$D$4:$D$9)</f>
        <v>3 Months</v>
      </c>
      <c r="B1066" s="2">
        <f t="shared" ca="1" si="384"/>
        <v>125</v>
      </c>
      <c r="C1066" s="6">
        <f t="shared" ca="1" si="385"/>
        <v>45569</v>
      </c>
      <c r="D1066" s="6">
        <v>45444</v>
      </c>
      <c r="E1066" s="5" t="s">
        <v>165</v>
      </c>
      <c r="F1066" s="2" t="s">
        <v>35</v>
      </c>
      <c r="G1066" s="3">
        <v>2362</v>
      </c>
      <c r="H1066" s="3">
        <v>263.02</v>
      </c>
      <c r="I1066" s="2">
        <v>256</v>
      </c>
      <c r="J1066" s="11">
        <f t="shared" si="386"/>
        <v>0.97331001444757059</v>
      </c>
      <c r="K1066" s="9">
        <v>9205.6999999999989</v>
      </c>
      <c r="L1066" s="9">
        <v>12051.12</v>
      </c>
      <c r="M1066" s="11">
        <f t="shared" si="387"/>
        <v>1.3090932791639964</v>
      </c>
      <c r="N1066" s="10">
        <v>522.65</v>
      </c>
      <c r="O1066" s="2">
        <v>260</v>
      </c>
      <c r="P1066" s="10">
        <f t="shared" si="388"/>
        <v>0.48981153735769639</v>
      </c>
      <c r="Q1066" s="9">
        <f t="shared" si="389"/>
        <v>23.057725055008135</v>
      </c>
      <c r="R1066" s="9">
        <f t="shared" si="390"/>
        <v>47.074687500000003</v>
      </c>
      <c r="S1066" s="11">
        <f t="shared" si="391"/>
        <v>0.98461538461538467</v>
      </c>
      <c r="T1066" s="11">
        <f t="shared" si="392"/>
        <v>0.10838272650296359</v>
      </c>
      <c r="U1066" s="12">
        <v>0.61499999999999999</v>
      </c>
    </row>
    <row r="1067" spans="1:21" outlineLevel="2" x14ac:dyDescent="0.25">
      <c r="A1067" s="2" t="str">
        <f ca="1">LOOKUP(B1067,'Time Frame'!$E$4:$E$9,'Time Frame'!$D$4:$D$9)</f>
        <v>3 Months</v>
      </c>
      <c r="B1067" s="2">
        <f t="shared" ca="1" si="384"/>
        <v>125</v>
      </c>
      <c r="C1067" s="6">
        <f t="shared" ca="1" si="385"/>
        <v>45569</v>
      </c>
      <c r="D1067" s="6">
        <v>45444</v>
      </c>
      <c r="E1067" s="5" t="s">
        <v>165</v>
      </c>
      <c r="F1067" s="2" t="s">
        <v>35</v>
      </c>
      <c r="G1067" s="3">
        <v>976</v>
      </c>
      <c r="H1067" s="3">
        <v>148.12</v>
      </c>
      <c r="I1067" s="2">
        <v>102</v>
      </c>
      <c r="J1067" s="11">
        <f t="shared" si="386"/>
        <v>0.6886308398595733</v>
      </c>
      <c r="K1067" s="9">
        <v>5184.2</v>
      </c>
      <c r="L1067" s="9">
        <v>3031.17</v>
      </c>
      <c r="M1067" s="11">
        <f t="shared" si="387"/>
        <v>0.58469387755102042</v>
      </c>
      <c r="N1067" s="10">
        <v>398.85</v>
      </c>
      <c r="O1067" s="2">
        <v>123</v>
      </c>
      <c r="P1067" s="10">
        <f t="shared" si="388"/>
        <v>0.25573523881158328</v>
      </c>
      <c r="Q1067" s="9">
        <f t="shared" si="389"/>
        <v>7.5997743512598719</v>
      </c>
      <c r="R1067" s="9">
        <f t="shared" si="390"/>
        <v>29.717352941176472</v>
      </c>
      <c r="S1067" s="11">
        <f t="shared" si="391"/>
        <v>0.82926829268292679</v>
      </c>
      <c r="T1067" s="11">
        <f t="shared" si="392"/>
        <v>0.10450819672131148</v>
      </c>
      <c r="U1067" s="12">
        <v>0.66200000000000003</v>
      </c>
    </row>
    <row r="1068" spans="1:21" outlineLevel="2" x14ac:dyDescent="0.25">
      <c r="A1068" s="2" t="str">
        <f ca="1">LOOKUP(B1068,'Time Frame'!$E$4:$E$9,'Time Frame'!$D$4:$D$9)</f>
        <v>3 Months</v>
      </c>
      <c r="B1068" s="2">
        <f t="shared" ca="1" si="384"/>
        <v>125</v>
      </c>
      <c r="C1068" s="6">
        <f t="shared" ca="1" si="385"/>
        <v>45569</v>
      </c>
      <c r="D1068" s="6">
        <v>45444</v>
      </c>
      <c r="E1068" s="5" t="s">
        <v>165</v>
      </c>
      <c r="F1068" s="2" t="s">
        <v>35</v>
      </c>
      <c r="G1068" s="3">
        <v>1993</v>
      </c>
      <c r="H1068" s="3">
        <v>205.8</v>
      </c>
      <c r="I1068" s="2">
        <v>112</v>
      </c>
      <c r="J1068" s="11">
        <f t="shared" si="386"/>
        <v>0.54421768707482987</v>
      </c>
      <c r="K1068" s="9">
        <v>7203</v>
      </c>
      <c r="L1068" s="9">
        <v>1796.08</v>
      </c>
      <c r="M1068" s="11">
        <f t="shared" si="387"/>
        <v>0.24935165903095932</v>
      </c>
      <c r="N1068" s="10">
        <v>362.52</v>
      </c>
      <c r="O1068" s="2">
        <v>165</v>
      </c>
      <c r="P1068" s="10">
        <f t="shared" si="388"/>
        <v>0.30894847180845197</v>
      </c>
      <c r="Q1068" s="9">
        <f t="shared" si="389"/>
        <v>4.9544301004082536</v>
      </c>
      <c r="R1068" s="9">
        <f t="shared" si="390"/>
        <v>16.036428571428569</v>
      </c>
      <c r="S1068" s="11">
        <f t="shared" si="391"/>
        <v>0.67878787878787883</v>
      </c>
      <c r="T1068" s="11">
        <f t="shared" si="392"/>
        <v>5.6196688409433017E-2</v>
      </c>
      <c r="U1068" s="12">
        <v>0.47599999999999998</v>
      </c>
    </row>
    <row r="1069" spans="1:21" outlineLevel="2" x14ac:dyDescent="0.25">
      <c r="A1069" s="2" t="str">
        <f ca="1">LOOKUP(B1069,'Time Frame'!$E$4:$E$9,'Time Frame'!$D$4:$D$9)</f>
        <v>3 Months</v>
      </c>
      <c r="B1069" s="2">
        <f t="shared" ca="1" si="384"/>
        <v>125</v>
      </c>
      <c r="C1069" s="6">
        <f t="shared" ca="1" si="385"/>
        <v>45569</v>
      </c>
      <c r="D1069" s="6">
        <v>45444</v>
      </c>
      <c r="E1069" s="5" t="s">
        <v>165</v>
      </c>
      <c r="F1069" s="2" t="s">
        <v>35</v>
      </c>
      <c r="G1069" s="3">
        <v>1663</v>
      </c>
      <c r="H1069" s="3">
        <v>141.01999999999998</v>
      </c>
      <c r="I1069" s="2">
        <v>142</v>
      </c>
      <c r="J1069" s="11">
        <f t="shared" si="386"/>
        <v>1.0069493688838465</v>
      </c>
      <c r="K1069" s="9">
        <v>4935.6999999999989</v>
      </c>
      <c r="L1069" s="9">
        <v>5071.04</v>
      </c>
      <c r="M1069" s="11">
        <f t="shared" si="387"/>
        <v>1.0274206292927044</v>
      </c>
      <c r="N1069" s="10">
        <v>1498.1</v>
      </c>
      <c r="O1069" s="2">
        <v>197</v>
      </c>
      <c r="P1069" s="10">
        <f t="shared" si="388"/>
        <v>9.4786729857819912E-2</v>
      </c>
      <c r="Q1069" s="9">
        <f t="shared" si="389"/>
        <v>3.3849809759028102</v>
      </c>
      <c r="R1069" s="9">
        <f t="shared" si="390"/>
        <v>35.711549295774645</v>
      </c>
      <c r="S1069" s="11">
        <f t="shared" si="391"/>
        <v>0.7208121827411168</v>
      </c>
      <c r="T1069" s="11">
        <f t="shared" si="392"/>
        <v>8.5387853277209866E-2</v>
      </c>
      <c r="U1069" s="12">
        <v>0.71399999999999997</v>
      </c>
    </row>
    <row r="1070" spans="1:21" outlineLevel="2" x14ac:dyDescent="0.25">
      <c r="A1070" s="2" t="str">
        <f ca="1">LOOKUP(B1070,'Time Frame'!$E$4:$E$9,'Time Frame'!$D$4:$D$9)</f>
        <v>3 Months</v>
      </c>
      <c r="B1070" s="2">
        <f t="shared" ca="1" si="384"/>
        <v>125</v>
      </c>
      <c r="C1070" s="6">
        <f t="shared" ca="1" si="385"/>
        <v>45569</v>
      </c>
      <c r="D1070" s="6">
        <v>45444</v>
      </c>
      <c r="E1070" s="5" t="s">
        <v>165</v>
      </c>
      <c r="F1070" s="2" t="s">
        <v>35</v>
      </c>
      <c r="G1070" s="3">
        <v>951</v>
      </c>
      <c r="H1070" s="3">
        <v>137.74000000000004</v>
      </c>
      <c r="I1070" s="2">
        <v>128</v>
      </c>
      <c r="J1070" s="11">
        <f t="shared" si="386"/>
        <v>0.92928706258167537</v>
      </c>
      <c r="K1070" s="9">
        <v>4820.9000000000015</v>
      </c>
      <c r="L1070" s="9">
        <v>8148.17</v>
      </c>
      <c r="M1070" s="11">
        <f t="shared" si="387"/>
        <v>1.6901761081955646</v>
      </c>
      <c r="N1070" s="10">
        <v>285.02</v>
      </c>
      <c r="O1070" s="2">
        <v>164</v>
      </c>
      <c r="P1070" s="10">
        <f t="shared" si="388"/>
        <v>0.44909129183916918</v>
      </c>
      <c r="Q1070" s="9">
        <f t="shared" si="389"/>
        <v>28.588063995509088</v>
      </c>
      <c r="R1070" s="9">
        <f t="shared" si="390"/>
        <v>63.657578125000001</v>
      </c>
      <c r="S1070" s="11">
        <f t="shared" si="391"/>
        <v>0.78048780487804881</v>
      </c>
      <c r="T1070" s="11">
        <f t="shared" si="392"/>
        <v>0.13459516298633017</v>
      </c>
      <c r="U1070" s="12">
        <v>0.746</v>
      </c>
    </row>
    <row r="1071" spans="1:21" outlineLevel="2" x14ac:dyDescent="0.25">
      <c r="A1071" s="2" t="str">
        <f ca="1">LOOKUP(B1071,'Time Frame'!$E$4:$E$9,'Time Frame'!$D$4:$D$9)</f>
        <v>3 Months</v>
      </c>
      <c r="B1071" s="2">
        <f t="shared" ca="1" si="384"/>
        <v>125</v>
      </c>
      <c r="C1071" s="6">
        <f t="shared" ca="1" si="385"/>
        <v>45569</v>
      </c>
      <c r="D1071" s="6">
        <v>45444</v>
      </c>
      <c r="E1071" s="5" t="s">
        <v>165</v>
      </c>
      <c r="F1071" s="2" t="s">
        <v>35</v>
      </c>
      <c r="G1071" s="3">
        <v>2255</v>
      </c>
      <c r="H1071" s="3">
        <v>275.36</v>
      </c>
      <c r="I1071" s="2">
        <v>232</v>
      </c>
      <c r="J1071" s="11">
        <f t="shared" si="386"/>
        <v>0.84253341080766997</v>
      </c>
      <c r="K1071" s="9">
        <v>9637.6</v>
      </c>
      <c r="L1071" s="9">
        <v>9295.5499999999993</v>
      </c>
      <c r="M1071" s="11">
        <f t="shared" si="387"/>
        <v>0.96450879887108809</v>
      </c>
      <c r="N1071" s="10">
        <v>485.87</v>
      </c>
      <c r="O1071" s="2">
        <v>351</v>
      </c>
      <c r="P1071" s="10">
        <f t="shared" si="388"/>
        <v>0.47749397987115894</v>
      </c>
      <c r="Q1071" s="9">
        <f t="shared" si="389"/>
        <v>19.131763640479964</v>
      </c>
      <c r="R1071" s="9">
        <f t="shared" si="390"/>
        <v>40.067025862068959</v>
      </c>
      <c r="S1071" s="11">
        <f t="shared" si="391"/>
        <v>0.66096866096866091</v>
      </c>
      <c r="T1071" s="11">
        <f t="shared" si="392"/>
        <v>0.10288248337028826</v>
      </c>
      <c r="U1071" s="12">
        <v>0.65200000000000002</v>
      </c>
    </row>
    <row r="1072" spans="1:21" outlineLevel="2" x14ac:dyDescent="0.25">
      <c r="A1072" s="2" t="str">
        <f ca="1">LOOKUP(B1072,'Time Frame'!$E$4:$E$9,'Time Frame'!$D$4:$D$9)</f>
        <v>3 Months</v>
      </c>
      <c r="B1072" s="2">
        <f t="shared" ca="1" si="384"/>
        <v>125</v>
      </c>
      <c r="C1072" s="6">
        <f t="shared" ca="1" si="385"/>
        <v>45569</v>
      </c>
      <c r="D1072" s="6">
        <v>45444</v>
      </c>
      <c r="E1072" s="5" t="s">
        <v>165</v>
      </c>
      <c r="F1072" s="2" t="s">
        <v>35</v>
      </c>
      <c r="G1072" s="3">
        <v>1775</v>
      </c>
      <c r="H1072" s="3">
        <v>198.96</v>
      </c>
      <c r="I1072" s="2">
        <v>160</v>
      </c>
      <c r="J1072" s="11">
        <f t="shared" si="386"/>
        <v>0.80418174507438678</v>
      </c>
      <c r="K1072" s="9">
        <v>6963.6</v>
      </c>
      <c r="L1072" s="9">
        <v>6475.53</v>
      </c>
      <c r="M1072" s="11">
        <f t="shared" si="387"/>
        <v>0.92991125280027565</v>
      </c>
      <c r="N1072" s="10">
        <v>553.35</v>
      </c>
      <c r="O1072" s="2">
        <v>238</v>
      </c>
      <c r="P1072" s="10">
        <f t="shared" si="388"/>
        <v>0.2891479172314087</v>
      </c>
      <c r="Q1072" s="9">
        <f t="shared" si="389"/>
        <v>11.702412577934398</v>
      </c>
      <c r="R1072" s="9">
        <f t="shared" si="390"/>
        <v>40.4720625</v>
      </c>
      <c r="S1072" s="11">
        <f t="shared" si="391"/>
        <v>0.67226890756302526</v>
      </c>
      <c r="T1072" s="11">
        <f t="shared" si="392"/>
        <v>9.014084507042254E-2</v>
      </c>
      <c r="U1072" s="12">
        <v>0.66400000000000003</v>
      </c>
    </row>
    <row r="1073" spans="1:21" outlineLevel="1" x14ac:dyDescent="0.25">
      <c r="A1073" s="2" t="str">
        <f ca="1">LOOKUP(B1073,'Time Frame'!$E$4:$E$9,'Time Frame'!$D$4:$D$9)</f>
        <v>3 Months</v>
      </c>
      <c r="B1073" s="2">
        <f t="shared" ca="1" si="384"/>
        <v>125</v>
      </c>
      <c r="C1073" s="6">
        <f t="shared" ca="1" si="385"/>
        <v>45569</v>
      </c>
      <c r="D1073" s="6">
        <v>45444</v>
      </c>
      <c r="E1073" s="5" t="s">
        <v>165</v>
      </c>
      <c r="F1073" s="13" t="s">
        <v>35</v>
      </c>
      <c r="G1073" s="3">
        <f t="shared" ref="G1073:I1073" si="399">SUM(G1061:G1072)</f>
        <v>19206.666666666668</v>
      </c>
      <c r="H1073" s="3">
        <f t="shared" si="399"/>
        <v>2165.9983333333334</v>
      </c>
      <c r="I1073" s="3">
        <f t="shared" si="399"/>
        <v>1871</v>
      </c>
      <c r="J1073" s="11">
        <f t="shared" si="386"/>
        <v>0.86380491213058797</v>
      </c>
      <c r="K1073" s="9">
        <f t="shared" ref="K1073:L1073" si="400">SUM(K1061:K1072)</f>
        <v>75809.941666666666</v>
      </c>
      <c r="L1073" s="9">
        <f t="shared" si="400"/>
        <v>77611.14</v>
      </c>
      <c r="M1073" s="11">
        <f t="shared" si="387"/>
        <v>1.0237593947935368</v>
      </c>
      <c r="N1073" s="10">
        <f t="shared" ref="N1073:O1073" si="401">SUM(N1061:N1072)</f>
        <v>6294.0100000000011</v>
      </c>
      <c r="O1073" s="10">
        <f t="shared" si="401"/>
        <v>2786</v>
      </c>
      <c r="P1073" s="10">
        <f t="shared" si="388"/>
        <v>0.29726676633815319</v>
      </c>
      <c r="Q1073" s="9">
        <f t="shared" si="389"/>
        <v>12.330952763023889</v>
      </c>
      <c r="R1073" s="9">
        <f t="shared" si="390"/>
        <v>41.481101015499732</v>
      </c>
      <c r="S1073" s="11">
        <f t="shared" si="391"/>
        <v>0.6715721464465183</v>
      </c>
      <c r="T1073" s="11">
        <f t="shared" si="392"/>
        <v>9.7414092329052404E-2</v>
      </c>
      <c r="U1073" s="12">
        <v>0.65966666666666662</v>
      </c>
    </row>
    <row r="1074" spans="1:21" outlineLevel="2" x14ac:dyDescent="0.25">
      <c r="A1074" s="2" t="str">
        <f ca="1">LOOKUP(B1074,'Time Frame'!$E$4:$E$9,'Time Frame'!$D$4:$D$9)</f>
        <v>3 Months</v>
      </c>
      <c r="B1074" s="2">
        <f t="shared" ca="1" si="384"/>
        <v>125</v>
      </c>
      <c r="C1074" s="6">
        <f t="shared" ca="1" si="385"/>
        <v>45569</v>
      </c>
      <c r="D1074" s="6">
        <v>45444</v>
      </c>
      <c r="E1074" s="2" t="s">
        <v>126</v>
      </c>
      <c r="F1074" s="2" t="s">
        <v>3</v>
      </c>
      <c r="G1074" s="3">
        <v>1752</v>
      </c>
      <c r="H1074" s="3">
        <v>214.00166666666669</v>
      </c>
      <c r="I1074" s="2">
        <v>179</v>
      </c>
      <c r="J1074" s="11">
        <f t="shared" si="386"/>
        <v>0.83644208378439411</v>
      </c>
      <c r="K1074" s="9">
        <v>9095.070833333335</v>
      </c>
      <c r="L1074" s="9">
        <v>6062.45</v>
      </c>
      <c r="M1074" s="11">
        <f t="shared" si="387"/>
        <v>0.66656435239417677</v>
      </c>
      <c r="N1074" s="10">
        <v>548.22</v>
      </c>
      <c r="O1074" s="2">
        <v>262</v>
      </c>
      <c r="P1074" s="10">
        <f t="shared" si="388"/>
        <v>0.32651125460581515</v>
      </c>
      <c r="Q1074" s="9">
        <f t="shared" si="389"/>
        <v>11.058425449637006</v>
      </c>
      <c r="R1074" s="9">
        <f t="shared" si="390"/>
        <v>33.868435754189946</v>
      </c>
      <c r="S1074" s="11">
        <f t="shared" si="391"/>
        <v>0.68320610687022898</v>
      </c>
      <c r="T1074" s="11">
        <f t="shared" si="392"/>
        <v>0.1021689497716895</v>
      </c>
      <c r="U1074" s="12">
        <v>0.60899999999999999</v>
      </c>
    </row>
    <row r="1075" spans="1:21" outlineLevel="2" x14ac:dyDescent="0.25">
      <c r="A1075" s="2" t="str">
        <f ca="1">LOOKUP(B1075,'Time Frame'!$E$4:$E$9,'Time Frame'!$D$4:$D$9)</f>
        <v>3 Months</v>
      </c>
      <c r="B1075" s="2">
        <f t="shared" ca="1" si="384"/>
        <v>125</v>
      </c>
      <c r="C1075" s="6">
        <f t="shared" ca="1" si="385"/>
        <v>45569</v>
      </c>
      <c r="D1075" s="6">
        <v>45444</v>
      </c>
      <c r="E1075" s="2" t="s">
        <v>126</v>
      </c>
      <c r="F1075" s="2" t="s">
        <v>3</v>
      </c>
      <c r="G1075" s="3">
        <v>2280</v>
      </c>
      <c r="H1075" s="3">
        <v>276.52083333333337</v>
      </c>
      <c r="I1075" s="2">
        <v>289</v>
      </c>
      <c r="J1075" s="11">
        <f t="shared" si="386"/>
        <v>1.0451292096737737</v>
      </c>
      <c r="K1075" s="9">
        <v>11752.135416666668</v>
      </c>
      <c r="L1075" s="9">
        <v>16907.11</v>
      </c>
      <c r="M1075" s="11">
        <f t="shared" si="387"/>
        <v>1.4386415234819911</v>
      </c>
      <c r="N1075" s="10">
        <v>528.27</v>
      </c>
      <c r="O1075" s="2">
        <v>422</v>
      </c>
      <c r="P1075" s="10">
        <f t="shared" si="388"/>
        <v>0.54706873379143239</v>
      </c>
      <c r="Q1075" s="9">
        <f t="shared" si="389"/>
        <v>32.004675639351092</v>
      </c>
      <c r="R1075" s="9">
        <f t="shared" si="390"/>
        <v>58.5021107266436</v>
      </c>
      <c r="S1075" s="11">
        <f t="shared" si="391"/>
        <v>0.68483412322274884</v>
      </c>
      <c r="T1075" s="11">
        <f t="shared" si="392"/>
        <v>0.12675438596491229</v>
      </c>
      <c r="U1075" s="12">
        <v>0.64</v>
      </c>
    </row>
    <row r="1076" spans="1:21" outlineLevel="2" x14ac:dyDescent="0.25">
      <c r="A1076" s="2" t="str">
        <f ca="1">LOOKUP(B1076,'Time Frame'!$E$4:$E$9,'Time Frame'!$D$4:$D$9)</f>
        <v>3 Months</v>
      </c>
      <c r="B1076" s="2">
        <f t="shared" ca="1" si="384"/>
        <v>125</v>
      </c>
      <c r="C1076" s="6">
        <f t="shared" ca="1" si="385"/>
        <v>45569</v>
      </c>
      <c r="D1076" s="6">
        <v>45444</v>
      </c>
      <c r="E1076" s="2" t="s">
        <v>126</v>
      </c>
      <c r="F1076" s="2" t="s">
        <v>3</v>
      </c>
      <c r="G1076" s="3">
        <v>782.05555555555543</v>
      </c>
      <c r="H1076" s="3">
        <v>151.54750000000004</v>
      </c>
      <c r="I1076" s="2">
        <v>107</v>
      </c>
      <c r="J1076" s="11">
        <f t="shared" si="386"/>
        <v>0.70604925848331357</v>
      </c>
      <c r="K1076" s="9">
        <v>6440.768750000002</v>
      </c>
      <c r="L1076" s="9">
        <v>3446.18</v>
      </c>
      <c r="M1076" s="11">
        <f t="shared" si="387"/>
        <v>0.53505724763057183</v>
      </c>
      <c r="N1076" s="10">
        <v>304.87</v>
      </c>
      <c r="O1076" s="2">
        <v>89</v>
      </c>
      <c r="P1076" s="10">
        <f t="shared" si="388"/>
        <v>0.35096926558861152</v>
      </c>
      <c r="Q1076" s="9">
        <f t="shared" si="389"/>
        <v>11.303768819496835</v>
      </c>
      <c r="R1076" s="9">
        <f t="shared" si="390"/>
        <v>32.207289719626168</v>
      </c>
      <c r="S1076" s="11">
        <f t="shared" si="391"/>
        <v>1.202247191011236</v>
      </c>
      <c r="T1076" s="11">
        <f t="shared" si="392"/>
        <v>0.13681892448675145</v>
      </c>
      <c r="U1076" s="12">
        <v>0.77800000000000002</v>
      </c>
    </row>
    <row r="1077" spans="1:21" outlineLevel="2" x14ac:dyDescent="0.25">
      <c r="A1077" s="2" t="str">
        <f ca="1">LOOKUP(B1077,'Time Frame'!$E$4:$E$9,'Time Frame'!$D$4:$D$9)</f>
        <v>3 Months</v>
      </c>
      <c r="B1077" s="2">
        <f t="shared" ca="1" si="384"/>
        <v>125</v>
      </c>
      <c r="C1077" s="6">
        <f t="shared" ca="1" si="385"/>
        <v>45569</v>
      </c>
      <c r="D1077" s="6">
        <v>45444</v>
      </c>
      <c r="E1077" s="2" t="s">
        <v>126</v>
      </c>
      <c r="F1077" s="2" t="s">
        <v>3</v>
      </c>
      <c r="G1077" s="3">
        <v>831</v>
      </c>
      <c r="H1077" s="3">
        <v>122.53583333333334</v>
      </c>
      <c r="I1077" s="2">
        <v>111</v>
      </c>
      <c r="J1077" s="11">
        <f t="shared" si="386"/>
        <v>0.90585747026380026</v>
      </c>
      <c r="K1077" s="9">
        <v>5207.7729166666668</v>
      </c>
      <c r="L1077" s="9">
        <v>4929.8999999999996</v>
      </c>
      <c r="M1077" s="11">
        <f t="shared" si="387"/>
        <v>0.94664265875008147</v>
      </c>
      <c r="N1077" s="10">
        <v>317.42</v>
      </c>
      <c r="O1077" s="2">
        <v>98</v>
      </c>
      <c r="P1077" s="10">
        <f t="shared" si="388"/>
        <v>0.34969441119022115</v>
      </c>
      <c r="Q1077" s="9">
        <f t="shared" si="389"/>
        <v>15.531157456997036</v>
      </c>
      <c r="R1077" s="9">
        <f t="shared" si="390"/>
        <v>44.413513513513507</v>
      </c>
      <c r="S1077" s="11">
        <f t="shared" si="391"/>
        <v>1.1326530612244898</v>
      </c>
      <c r="T1077" s="11">
        <f t="shared" si="392"/>
        <v>0.13357400722021662</v>
      </c>
      <c r="U1077" s="12">
        <v>0.68899999999999995</v>
      </c>
    </row>
    <row r="1078" spans="1:21" outlineLevel="2" x14ac:dyDescent="0.25">
      <c r="A1078" s="2" t="str">
        <f ca="1">LOOKUP(B1078,'Time Frame'!$E$4:$E$9,'Time Frame'!$D$4:$D$9)</f>
        <v>3 Months</v>
      </c>
      <c r="B1078" s="2">
        <f t="shared" ca="1" si="384"/>
        <v>125</v>
      </c>
      <c r="C1078" s="6">
        <f t="shared" ca="1" si="385"/>
        <v>45569</v>
      </c>
      <c r="D1078" s="6">
        <v>45444</v>
      </c>
      <c r="E1078" s="2" t="s">
        <v>126</v>
      </c>
      <c r="F1078" s="2" t="s">
        <v>3</v>
      </c>
      <c r="G1078" s="3">
        <v>3479</v>
      </c>
      <c r="H1078" s="3">
        <v>464.76083333333338</v>
      </c>
      <c r="I1078" s="2">
        <v>436</v>
      </c>
      <c r="J1078" s="11">
        <f t="shared" si="386"/>
        <v>0.93811691676543307</v>
      </c>
      <c r="K1078" s="9">
        <v>19752.335416666669</v>
      </c>
      <c r="L1078" s="9">
        <v>24222.43</v>
      </c>
      <c r="M1078" s="11">
        <f t="shared" si="387"/>
        <v>1.2263071423727214</v>
      </c>
      <c r="N1078" s="10">
        <v>614.42999999999995</v>
      </c>
      <c r="O1078" s="2">
        <v>820</v>
      </c>
      <c r="P1078" s="10">
        <f t="shared" si="388"/>
        <v>0.70960076819165741</v>
      </c>
      <c r="Q1078" s="9">
        <f t="shared" si="389"/>
        <v>39.422603063001482</v>
      </c>
      <c r="R1078" s="9">
        <f t="shared" si="390"/>
        <v>55.556032110091742</v>
      </c>
      <c r="S1078" s="11">
        <f t="shared" si="391"/>
        <v>0.53170731707317076</v>
      </c>
      <c r="T1078" s="11">
        <f t="shared" si="392"/>
        <v>0.12532336878413336</v>
      </c>
      <c r="U1078" s="12">
        <v>0.66200000000000003</v>
      </c>
    </row>
    <row r="1079" spans="1:21" outlineLevel="2" x14ac:dyDescent="0.25">
      <c r="A1079" s="2" t="str">
        <f ca="1">LOOKUP(B1079,'Time Frame'!$E$4:$E$9,'Time Frame'!$D$4:$D$9)</f>
        <v>3 Months</v>
      </c>
      <c r="B1079" s="2">
        <f t="shared" ca="1" si="384"/>
        <v>125</v>
      </c>
      <c r="C1079" s="6">
        <f t="shared" ca="1" si="385"/>
        <v>45569</v>
      </c>
      <c r="D1079" s="6">
        <v>45444</v>
      </c>
      <c r="E1079" s="2" t="s">
        <v>126</v>
      </c>
      <c r="F1079" s="2" t="s">
        <v>3</v>
      </c>
      <c r="G1079" s="3">
        <v>1065</v>
      </c>
      <c r="H1079" s="3">
        <v>132.01499999999999</v>
      </c>
      <c r="I1079" s="2">
        <v>109</v>
      </c>
      <c r="J1079" s="11">
        <f t="shared" si="386"/>
        <v>0.82566375033140182</v>
      </c>
      <c r="K1079" s="9">
        <v>5610.6374999999998</v>
      </c>
      <c r="L1079" s="9">
        <v>4661.2299999999996</v>
      </c>
      <c r="M1079" s="11">
        <f t="shared" si="387"/>
        <v>0.83078438056281478</v>
      </c>
      <c r="N1079" s="10">
        <v>318.82</v>
      </c>
      <c r="O1079" s="2">
        <v>122</v>
      </c>
      <c r="P1079" s="10">
        <f t="shared" si="388"/>
        <v>0.34188570353177344</v>
      </c>
      <c r="Q1079" s="9">
        <f t="shared" si="389"/>
        <v>14.620255943792735</v>
      </c>
      <c r="R1079" s="9">
        <f t="shared" si="390"/>
        <v>42.763577981651373</v>
      </c>
      <c r="S1079" s="11">
        <f t="shared" si="391"/>
        <v>0.89344262295081966</v>
      </c>
      <c r="T1079" s="11">
        <f t="shared" si="392"/>
        <v>0.10234741784037558</v>
      </c>
      <c r="U1079" s="12">
        <v>0.65500000000000003</v>
      </c>
    </row>
    <row r="1080" spans="1:21" outlineLevel="2" x14ac:dyDescent="0.25">
      <c r="A1080" s="2" t="str">
        <f ca="1">LOOKUP(B1080,'Time Frame'!$E$4:$E$9,'Time Frame'!$D$4:$D$9)</f>
        <v>3 Months</v>
      </c>
      <c r="B1080" s="2">
        <f t="shared" ca="1" si="384"/>
        <v>125</v>
      </c>
      <c r="C1080" s="6">
        <f t="shared" ca="1" si="385"/>
        <v>45569</v>
      </c>
      <c r="D1080" s="6">
        <v>45444</v>
      </c>
      <c r="E1080" s="2" t="s">
        <v>126</v>
      </c>
      <c r="F1080" s="2" t="s">
        <v>3</v>
      </c>
      <c r="G1080" s="3">
        <v>1022</v>
      </c>
      <c r="H1080" s="3">
        <v>146.61833333333331</v>
      </c>
      <c r="I1080" s="2">
        <v>122</v>
      </c>
      <c r="J1080" s="11">
        <f t="shared" si="386"/>
        <v>0.83209239408441427</v>
      </c>
      <c r="K1080" s="9">
        <v>6231.2791666666653</v>
      </c>
      <c r="L1080" s="9">
        <v>7121.04</v>
      </c>
      <c r="M1080" s="11">
        <f t="shared" si="387"/>
        <v>1.1427894352885011</v>
      </c>
      <c r="N1080" s="10">
        <v>292.67</v>
      </c>
      <c r="O1080" s="2">
        <v>121</v>
      </c>
      <c r="P1080" s="10">
        <f t="shared" si="388"/>
        <v>0.41685174428537258</v>
      </c>
      <c r="Q1080" s="9">
        <f t="shared" si="389"/>
        <v>24.331294632179585</v>
      </c>
      <c r="R1080" s="9">
        <f t="shared" si="390"/>
        <v>58.369180327868854</v>
      </c>
      <c r="S1080" s="11">
        <f t="shared" si="391"/>
        <v>1.0082644628099173</v>
      </c>
      <c r="T1080" s="11">
        <f t="shared" si="392"/>
        <v>0.11937377690802348</v>
      </c>
      <c r="U1080" s="12">
        <v>0.56999999999999995</v>
      </c>
    </row>
    <row r="1081" spans="1:21" outlineLevel="2" x14ac:dyDescent="0.25">
      <c r="A1081" s="2" t="str">
        <f ca="1">LOOKUP(B1081,'Time Frame'!$E$4:$E$9,'Time Frame'!$D$4:$D$9)</f>
        <v>3 Months</v>
      </c>
      <c r="B1081" s="2">
        <f t="shared" ca="1" si="384"/>
        <v>125</v>
      </c>
      <c r="C1081" s="6">
        <f t="shared" ca="1" si="385"/>
        <v>45569</v>
      </c>
      <c r="D1081" s="6">
        <v>45444</v>
      </c>
      <c r="E1081" s="2" t="s">
        <v>126</v>
      </c>
      <c r="F1081" s="2" t="s">
        <v>3</v>
      </c>
      <c r="G1081" s="3">
        <v>1061</v>
      </c>
      <c r="H1081" s="3">
        <v>218.20500000000004</v>
      </c>
      <c r="I1081" s="2">
        <v>238</v>
      </c>
      <c r="J1081" s="11">
        <f t="shared" si="386"/>
        <v>1.0907174446048438</v>
      </c>
      <c r="K1081" s="9">
        <v>9273.7125000000015</v>
      </c>
      <c r="L1081" s="9">
        <v>10145.66</v>
      </c>
      <c r="M1081" s="11">
        <f t="shared" si="387"/>
        <v>1.0940235639179021</v>
      </c>
      <c r="N1081" s="10">
        <v>381.7</v>
      </c>
      <c r="O1081" s="2">
        <v>255</v>
      </c>
      <c r="P1081" s="10">
        <f t="shared" si="388"/>
        <v>0.62352632957820275</v>
      </c>
      <c r="Q1081" s="9">
        <f t="shared" si="389"/>
        <v>26.580193869531044</v>
      </c>
      <c r="R1081" s="9">
        <f t="shared" si="390"/>
        <v>42.628823529411761</v>
      </c>
      <c r="S1081" s="11">
        <f t="shared" si="391"/>
        <v>0.93333333333333335</v>
      </c>
      <c r="T1081" s="11">
        <f t="shared" si="392"/>
        <v>0.22431668237511782</v>
      </c>
      <c r="U1081" s="12">
        <v>0.65700000000000003</v>
      </c>
    </row>
    <row r="1082" spans="1:21" outlineLevel="1" x14ac:dyDescent="0.25">
      <c r="A1082" s="2" t="str">
        <f ca="1">LOOKUP(B1082,'Time Frame'!$E$4:$E$9,'Time Frame'!$D$4:$D$9)</f>
        <v>3 Months</v>
      </c>
      <c r="B1082" s="2">
        <f t="shared" ca="1" si="384"/>
        <v>125</v>
      </c>
      <c r="C1082" s="6">
        <f t="shared" ca="1" si="385"/>
        <v>45569</v>
      </c>
      <c r="D1082" s="6">
        <v>45444</v>
      </c>
      <c r="E1082" s="2" t="s">
        <v>126</v>
      </c>
      <c r="F1082" s="13" t="s">
        <v>3</v>
      </c>
      <c r="G1082" s="3">
        <f t="shared" ref="G1082:I1082" si="402">SUM(G1074:G1081)</f>
        <v>12272.055555555555</v>
      </c>
      <c r="H1082" s="3">
        <f t="shared" si="402"/>
        <v>1726.2049999999999</v>
      </c>
      <c r="I1082" s="3">
        <f t="shared" si="402"/>
        <v>1591</v>
      </c>
      <c r="J1082" s="11">
        <f t="shared" si="386"/>
        <v>0.9216750038378988</v>
      </c>
      <c r="K1082" s="9">
        <f t="shared" ref="K1082:L1082" si="403">SUM(K1074:K1081)</f>
        <v>73363.712500000009</v>
      </c>
      <c r="L1082" s="9">
        <f t="shared" si="403"/>
        <v>77496</v>
      </c>
      <c r="M1082" s="11">
        <f t="shared" si="387"/>
        <v>1.0563260412973239</v>
      </c>
      <c r="N1082" s="10">
        <f t="shared" ref="N1082:O1082" si="404">SUM(N1074:N1081)</f>
        <v>3306.4</v>
      </c>
      <c r="O1082" s="10">
        <f t="shared" si="404"/>
        <v>2189</v>
      </c>
      <c r="P1082" s="10">
        <f t="shared" si="388"/>
        <v>0.48118799903218001</v>
      </c>
      <c r="Q1082" s="9">
        <f t="shared" si="389"/>
        <v>23.438180498427293</v>
      </c>
      <c r="R1082" s="9">
        <f t="shared" si="390"/>
        <v>48.708988057825266</v>
      </c>
      <c r="S1082" s="11">
        <f t="shared" si="391"/>
        <v>0.72681589767016908</v>
      </c>
      <c r="T1082" s="11">
        <f t="shared" si="392"/>
        <v>0.12964413278586853</v>
      </c>
      <c r="U1082" s="12">
        <v>0.65750000000000008</v>
      </c>
    </row>
    <row r="1083" spans="1:21" outlineLevel="2" x14ac:dyDescent="0.25">
      <c r="A1083" s="2" t="str">
        <f ca="1">LOOKUP(B1083,'Time Frame'!$E$4:$E$9,'Time Frame'!$D$4:$D$9)</f>
        <v>3 Months</v>
      </c>
      <c r="B1083" s="2">
        <f t="shared" ca="1" si="384"/>
        <v>125</v>
      </c>
      <c r="C1083" s="6">
        <f t="shared" ca="1" si="385"/>
        <v>45569</v>
      </c>
      <c r="D1083" s="6">
        <v>45444</v>
      </c>
      <c r="E1083" s="2" t="s">
        <v>136</v>
      </c>
      <c r="F1083" s="2" t="s">
        <v>35</v>
      </c>
      <c r="G1083" s="3">
        <v>902</v>
      </c>
      <c r="H1083" s="3">
        <v>114.13999999999997</v>
      </c>
      <c r="I1083" s="2">
        <v>108</v>
      </c>
      <c r="J1083" s="11">
        <f t="shared" si="386"/>
        <v>0.94620641317680065</v>
      </c>
      <c r="K1083" s="9">
        <v>4565.5999999999985</v>
      </c>
      <c r="L1083" s="9">
        <v>2840.94</v>
      </c>
      <c r="M1083" s="11">
        <f t="shared" si="387"/>
        <v>0.62224899246539356</v>
      </c>
      <c r="N1083" s="10">
        <v>260.93</v>
      </c>
      <c r="O1083" s="2">
        <v>128</v>
      </c>
      <c r="P1083" s="10">
        <f t="shared" si="388"/>
        <v>0.41390411221400375</v>
      </c>
      <c r="Q1083" s="9">
        <f t="shared" si="389"/>
        <v>10.887747671789368</v>
      </c>
      <c r="R1083" s="9">
        <f t="shared" si="390"/>
        <v>26.305</v>
      </c>
      <c r="S1083" s="11">
        <f t="shared" si="391"/>
        <v>0.84375</v>
      </c>
      <c r="T1083" s="11">
        <f t="shared" si="392"/>
        <v>0.11973392461197339</v>
      </c>
      <c r="U1083" s="12">
        <v>0.52300000000000002</v>
      </c>
    </row>
    <row r="1084" spans="1:21" outlineLevel="2" x14ac:dyDescent="0.25">
      <c r="A1084" s="2" t="str">
        <f ca="1">LOOKUP(B1084,'Time Frame'!$E$4:$E$9,'Time Frame'!$D$4:$D$9)</f>
        <v>3 Months</v>
      </c>
      <c r="B1084" s="2">
        <f t="shared" ca="1" si="384"/>
        <v>125</v>
      </c>
      <c r="C1084" s="6">
        <f t="shared" ca="1" si="385"/>
        <v>45569</v>
      </c>
      <c r="D1084" s="6">
        <v>45444</v>
      </c>
      <c r="E1084" s="2" t="s">
        <v>136</v>
      </c>
      <c r="F1084" s="2" t="s">
        <v>35</v>
      </c>
      <c r="G1084" s="3">
        <v>2256</v>
      </c>
      <c r="H1084" s="3">
        <v>227.64999999999995</v>
      </c>
      <c r="I1084" s="2">
        <v>258</v>
      </c>
      <c r="J1084" s="11">
        <f t="shared" si="386"/>
        <v>1.1333186909729851</v>
      </c>
      <c r="K1084" s="9">
        <v>9105.9999999999982</v>
      </c>
      <c r="L1084" s="9">
        <v>8561.7099999999991</v>
      </c>
      <c r="M1084" s="11">
        <f t="shared" si="387"/>
        <v>0.94022732264441033</v>
      </c>
      <c r="N1084" s="10">
        <v>581.08000000000004</v>
      </c>
      <c r="O1084" s="2">
        <v>457</v>
      </c>
      <c r="P1084" s="10">
        <f t="shared" si="388"/>
        <v>0.44400082604804841</v>
      </c>
      <c r="Q1084" s="9">
        <f t="shared" si="389"/>
        <v>14.7341329937358</v>
      </c>
      <c r="R1084" s="9">
        <f t="shared" si="390"/>
        <v>33.184922480620152</v>
      </c>
      <c r="S1084" s="11">
        <f t="shared" si="391"/>
        <v>0.56455142231947486</v>
      </c>
      <c r="T1084" s="11">
        <f t="shared" si="392"/>
        <v>0.11436170212765957</v>
      </c>
      <c r="U1084" s="12">
        <v>0.59399999999999997</v>
      </c>
    </row>
    <row r="1085" spans="1:21" outlineLevel="2" x14ac:dyDescent="0.25">
      <c r="A1085" s="2" t="str">
        <f ca="1">LOOKUP(B1085,'Time Frame'!$E$4:$E$9,'Time Frame'!$D$4:$D$9)</f>
        <v>3 Months</v>
      </c>
      <c r="B1085" s="2">
        <f t="shared" ca="1" si="384"/>
        <v>125</v>
      </c>
      <c r="C1085" s="6">
        <f t="shared" ca="1" si="385"/>
        <v>45569</v>
      </c>
      <c r="D1085" s="6">
        <v>45444</v>
      </c>
      <c r="E1085" s="2" t="s">
        <v>136</v>
      </c>
      <c r="F1085" s="2" t="s">
        <v>35</v>
      </c>
      <c r="G1085" s="3">
        <v>4197</v>
      </c>
      <c r="H1085" s="3">
        <v>434.29000000000008</v>
      </c>
      <c r="I1085" s="2">
        <v>516</v>
      </c>
      <c r="J1085" s="11">
        <f t="shared" si="386"/>
        <v>1.1881461696101681</v>
      </c>
      <c r="K1085" s="9">
        <v>17371.600000000002</v>
      </c>
      <c r="L1085" s="9">
        <v>18476.810000000001</v>
      </c>
      <c r="M1085" s="11">
        <f t="shared" si="387"/>
        <v>1.063621658338898</v>
      </c>
      <c r="N1085" s="10">
        <v>821.45</v>
      </c>
      <c r="O1085" s="2">
        <v>949</v>
      </c>
      <c r="P1085" s="10">
        <f t="shared" si="388"/>
        <v>0.62815752632540012</v>
      </c>
      <c r="Q1085" s="9">
        <f t="shared" si="389"/>
        <v>22.492921054233367</v>
      </c>
      <c r="R1085" s="9">
        <f t="shared" si="390"/>
        <v>35.807771317829463</v>
      </c>
      <c r="S1085" s="11">
        <f t="shared" si="391"/>
        <v>0.54373024236037937</v>
      </c>
      <c r="T1085" s="11">
        <f t="shared" si="392"/>
        <v>0.12294496068620443</v>
      </c>
      <c r="U1085" s="12">
        <v>0.73299999999999998</v>
      </c>
    </row>
    <row r="1086" spans="1:21" outlineLevel="1" x14ac:dyDescent="0.25">
      <c r="A1086" s="2" t="str">
        <f ca="1">LOOKUP(B1086,'Time Frame'!$E$4:$E$9,'Time Frame'!$D$4:$D$9)</f>
        <v>3 Months</v>
      </c>
      <c r="B1086" s="2">
        <f t="shared" ca="1" si="384"/>
        <v>125</v>
      </c>
      <c r="C1086" s="6">
        <f t="shared" ca="1" si="385"/>
        <v>45569</v>
      </c>
      <c r="D1086" s="6">
        <v>45444</v>
      </c>
      <c r="E1086" s="2" t="s">
        <v>136</v>
      </c>
      <c r="F1086" s="13" t="s">
        <v>35</v>
      </c>
      <c r="G1086" s="3">
        <f t="shared" ref="G1086:I1086" si="405">SUM(G1083:G1085)</f>
        <v>7355</v>
      </c>
      <c r="H1086" s="3">
        <f t="shared" si="405"/>
        <v>776.07999999999993</v>
      </c>
      <c r="I1086" s="3">
        <f t="shared" si="405"/>
        <v>882</v>
      </c>
      <c r="J1086" s="11">
        <f t="shared" si="386"/>
        <v>1.1364807751778168</v>
      </c>
      <c r="K1086" s="9">
        <f t="shared" ref="K1086:L1086" si="406">SUM(K1083:K1085)</f>
        <v>31043.199999999997</v>
      </c>
      <c r="L1086" s="9">
        <f t="shared" si="406"/>
        <v>29879.46</v>
      </c>
      <c r="M1086" s="11">
        <f t="shared" si="387"/>
        <v>0.9625122410060819</v>
      </c>
      <c r="N1086" s="10">
        <f t="shared" ref="N1086:O1086" si="407">SUM(N1083:N1085)</f>
        <v>1663.46</v>
      </c>
      <c r="O1086" s="10">
        <f t="shared" si="407"/>
        <v>1534</v>
      </c>
      <c r="P1086" s="10">
        <f t="shared" si="388"/>
        <v>0.53022014355620217</v>
      </c>
      <c r="Q1086" s="9">
        <f t="shared" si="389"/>
        <v>17.96223534079569</v>
      </c>
      <c r="R1086" s="9">
        <f t="shared" si="390"/>
        <v>33.876938775510204</v>
      </c>
      <c r="S1086" s="11">
        <f t="shared" si="391"/>
        <v>0.5749674054758801</v>
      </c>
      <c r="T1086" s="11">
        <f t="shared" si="392"/>
        <v>0.11991842284160435</v>
      </c>
      <c r="U1086" s="12">
        <v>0.6166666666666667</v>
      </c>
    </row>
    <row r="1087" spans="1:21" outlineLevel="2" x14ac:dyDescent="0.25">
      <c r="A1087" s="2" t="str">
        <f ca="1">LOOKUP(B1087,'Time Frame'!$E$4:$E$9,'Time Frame'!$D$4:$D$9)</f>
        <v>3 Months</v>
      </c>
      <c r="B1087" s="2">
        <f t="shared" ca="1" si="384"/>
        <v>125</v>
      </c>
      <c r="C1087" s="6">
        <f t="shared" ca="1" si="385"/>
        <v>45569</v>
      </c>
      <c r="D1087" s="6">
        <v>45444</v>
      </c>
      <c r="E1087" s="2" t="s">
        <v>98</v>
      </c>
      <c r="F1087" s="2" t="s">
        <v>195</v>
      </c>
      <c r="G1087" s="3">
        <v>5136</v>
      </c>
      <c r="H1087" s="3">
        <v>524.48000000000013</v>
      </c>
      <c r="I1087" s="2">
        <v>337</v>
      </c>
      <c r="J1087" s="11">
        <f t="shared" si="386"/>
        <v>0.64254118364856605</v>
      </c>
      <c r="K1087" s="9">
        <v>18356.800000000003</v>
      </c>
      <c r="L1087" s="9">
        <v>22428.44</v>
      </c>
      <c r="M1087" s="11">
        <f t="shared" si="387"/>
        <v>1.2218055434498385</v>
      </c>
      <c r="N1087" s="10">
        <v>836.78</v>
      </c>
      <c r="O1087" s="2">
        <v>472</v>
      </c>
      <c r="P1087" s="10">
        <f t="shared" si="388"/>
        <v>0.4027342909725376</v>
      </c>
      <c r="Q1087" s="9">
        <f t="shared" si="389"/>
        <v>26.803269676617511</v>
      </c>
      <c r="R1087" s="9">
        <f t="shared" si="390"/>
        <v>66.553234421364976</v>
      </c>
      <c r="S1087" s="11">
        <f t="shared" si="391"/>
        <v>0.71398305084745761</v>
      </c>
      <c r="T1087" s="11">
        <f t="shared" si="392"/>
        <v>6.5615264797507789E-2</v>
      </c>
      <c r="U1087" s="12">
        <v>0.58599999999999997</v>
      </c>
    </row>
    <row r="1088" spans="1:21" outlineLevel="2" x14ac:dyDescent="0.25">
      <c r="A1088" s="2" t="str">
        <f ca="1">LOOKUP(B1088,'Time Frame'!$E$4:$E$9,'Time Frame'!$D$4:$D$9)</f>
        <v>3 Months</v>
      </c>
      <c r="B1088" s="2">
        <f t="shared" ca="1" si="384"/>
        <v>125</v>
      </c>
      <c r="C1088" s="6">
        <f t="shared" ca="1" si="385"/>
        <v>45569</v>
      </c>
      <c r="D1088" s="6">
        <v>45444</v>
      </c>
      <c r="E1088" s="2" t="s">
        <v>98</v>
      </c>
      <c r="F1088" s="2" t="s">
        <v>195</v>
      </c>
      <c r="G1088" s="3">
        <v>1996</v>
      </c>
      <c r="H1088" s="3">
        <v>254.92500000000001</v>
      </c>
      <c r="I1088" s="2">
        <v>207</v>
      </c>
      <c r="J1088" s="11">
        <f t="shared" si="386"/>
        <v>0.8120035304501324</v>
      </c>
      <c r="K1088" s="9">
        <v>8922.375</v>
      </c>
      <c r="L1088" s="9">
        <v>6297.13</v>
      </c>
      <c r="M1088" s="11">
        <f t="shared" si="387"/>
        <v>0.70576836324409142</v>
      </c>
      <c r="N1088" s="10">
        <v>438.23</v>
      </c>
      <c r="O1088" s="2">
        <v>302</v>
      </c>
      <c r="P1088" s="10">
        <f t="shared" si="388"/>
        <v>0.47235469958697485</v>
      </c>
      <c r="Q1088" s="9">
        <f t="shared" si="389"/>
        <v>14.36946352372042</v>
      </c>
      <c r="R1088" s="9">
        <f t="shared" si="390"/>
        <v>30.420917874396135</v>
      </c>
      <c r="S1088" s="11">
        <f t="shared" si="391"/>
        <v>0.68543046357615889</v>
      </c>
      <c r="T1088" s="11">
        <f t="shared" si="392"/>
        <v>0.10370741482965933</v>
      </c>
      <c r="U1088" s="12">
        <v>0.67500000000000004</v>
      </c>
    </row>
    <row r="1089" spans="1:21" outlineLevel="2" x14ac:dyDescent="0.25">
      <c r="A1089" s="2" t="str">
        <f ca="1">LOOKUP(B1089,'Time Frame'!$E$4:$E$9,'Time Frame'!$D$4:$D$9)</f>
        <v>3 Months</v>
      </c>
      <c r="B1089" s="2">
        <f t="shared" ca="1" si="384"/>
        <v>125</v>
      </c>
      <c r="C1089" s="6">
        <f t="shared" ca="1" si="385"/>
        <v>45569</v>
      </c>
      <c r="D1089" s="6">
        <v>45444</v>
      </c>
      <c r="E1089" s="2" t="s">
        <v>98</v>
      </c>
      <c r="F1089" s="2" t="s">
        <v>195</v>
      </c>
      <c r="G1089" s="3">
        <v>1108</v>
      </c>
      <c r="H1089" s="3">
        <v>155.89750000000001</v>
      </c>
      <c r="I1089" s="2">
        <v>152</v>
      </c>
      <c r="J1089" s="11">
        <f t="shared" si="386"/>
        <v>0.97499959909555955</v>
      </c>
      <c r="K1089" s="9">
        <v>5456.4125000000004</v>
      </c>
      <c r="L1089" s="9">
        <v>4082.36</v>
      </c>
      <c r="M1089" s="11">
        <f t="shared" si="387"/>
        <v>0.74817657206085497</v>
      </c>
      <c r="N1089" s="10">
        <v>326.77999999999997</v>
      </c>
      <c r="O1089" s="2">
        <v>161</v>
      </c>
      <c r="P1089" s="10">
        <f t="shared" si="388"/>
        <v>0.46514474570047132</v>
      </c>
      <c r="Q1089" s="9">
        <f t="shared" si="389"/>
        <v>12.492686210906422</v>
      </c>
      <c r="R1089" s="9">
        <f t="shared" si="390"/>
        <v>26.85763157894737</v>
      </c>
      <c r="S1089" s="11">
        <f t="shared" si="391"/>
        <v>0.94409937888198758</v>
      </c>
      <c r="T1089" s="11">
        <f t="shared" si="392"/>
        <v>0.13718411552346571</v>
      </c>
      <c r="U1089" s="12">
        <v>0.26500000000000001</v>
      </c>
    </row>
    <row r="1090" spans="1:21" outlineLevel="2" x14ac:dyDescent="0.25">
      <c r="A1090" s="2" t="str">
        <f ca="1">LOOKUP(B1090,'Time Frame'!$E$4:$E$9,'Time Frame'!$D$4:$D$9)</f>
        <v>3 Months</v>
      </c>
      <c r="B1090" s="2">
        <f t="shared" ca="1" si="384"/>
        <v>125</v>
      </c>
      <c r="C1090" s="6">
        <f t="shared" ca="1" si="385"/>
        <v>45569</v>
      </c>
      <c r="D1090" s="6">
        <v>45444</v>
      </c>
      <c r="E1090" s="2" t="s">
        <v>98</v>
      </c>
      <c r="F1090" s="2" t="s">
        <v>195</v>
      </c>
      <c r="G1090" s="3">
        <v>1910</v>
      </c>
      <c r="H1090" s="3">
        <v>245.93249999999998</v>
      </c>
      <c r="I1090" s="2">
        <v>179</v>
      </c>
      <c r="J1090" s="11">
        <f t="shared" si="386"/>
        <v>0.72784198916369336</v>
      </c>
      <c r="K1090" s="9">
        <v>8607.6374999999989</v>
      </c>
      <c r="L1090" s="9">
        <v>5634.59</v>
      </c>
      <c r="M1090" s="11">
        <f t="shared" si="387"/>
        <v>0.65460354249351238</v>
      </c>
      <c r="N1090" s="10">
        <v>836.97</v>
      </c>
      <c r="O1090" s="2">
        <v>224</v>
      </c>
      <c r="P1090" s="10">
        <f t="shared" si="388"/>
        <v>0.21386668578324192</v>
      </c>
      <c r="Q1090" s="9">
        <f t="shared" si="389"/>
        <v>6.7321289890916045</v>
      </c>
      <c r="R1090" s="9">
        <f t="shared" si="390"/>
        <v>31.478156424581005</v>
      </c>
      <c r="S1090" s="11">
        <f t="shared" si="391"/>
        <v>0.7991071428571429</v>
      </c>
      <c r="T1090" s="11">
        <f t="shared" si="392"/>
        <v>9.3717277486910999E-2</v>
      </c>
      <c r="U1090" s="12">
        <v>0.64</v>
      </c>
    </row>
    <row r="1091" spans="1:21" outlineLevel="2" x14ac:dyDescent="0.25">
      <c r="A1091" s="2" t="str">
        <f ca="1">LOOKUP(B1091,'Time Frame'!$E$4:$E$9,'Time Frame'!$D$4:$D$9)</f>
        <v>3 Months</v>
      </c>
      <c r="B1091" s="2">
        <f t="shared" ref="B1091:B1154" ca="1" si="408">+C1091-D1091</f>
        <v>125</v>
      </c>
      <c r="C1091" s="6">
        <f t="shared" ref="C1091:C1154" ca="1" si="409">TODAY()</f>
        <v>45569</v>
      </c>
      <c r="D1091" s="6">
        <v>45444</v>
      </c>
      <c r="E1091" s="2" t="s">
        <v>98</v>
      </c>
      <c r="F1091" s="2" t="s">
        <v>195</v>
      </c>
      <c r="G1091" s="3">
        <v>1503</v>
      </c>
      <c r="H1091" s="3">
        <v>197.88999999999996</v>
      </c>
      <c r="I1091" s="2">
        <v>165</v>
      </c>
      <c r="J1091" s="11">
        <f t="shared" ref="J1091:J1154" si="410">+IFERROR(I1091/H1091,0)</f>
        <v>0.83379655364091176</v>
      </c>
      <c r="K1091" s="9">
        <v>6926.1499999999987</v>
      </c>
      <c r="L1091" s="9">
        <v>5900.54</v>
      </c>
      <c r="M1091" s="11">
        <f t="shared" ref="M1091:M1154" si="411">+IFERROR(L1091/K1091,0)</f>
        <v>0.85192206348404254</v>
      </c>
      <c r="N1091" s="10">
        <v>421.27</v>
      </c>
      <c r="O1091" s="2">
        <v>190</v>
      </c>
      <c r="P1091" s="10">
        <f t="shared" ref="P1091:P1154" si="412">+IFERROR(I1091/N1091,0)</f>
        <v>0.39167279891755885</v>
      </c>
      <c r="Q1091" s="9">
        <f t="shared" ref="Q1091:Q1154" si="413">+IFERROR(L1091/N1091,0)</f>
        <v>14.006551617727348</v>
      </c>
      <c r="R1091" s="9">
        <f t="shared" ref="R1091:R1154" si="414">IFERROR(L1091/I1091,0)</f>
        <v>35.760848484848488</v>
      </c>
      <c r="S1091" s="11">
        <f t="shared" ref="S1091:S1154" si="415">+IFERROR(I1091/O1091,0)</f>
        <v>0.86842105263157898</v>
      </c>
      <c r="T1091" s="11">
        <f t="shared" ref="T1091:T1154" si="416">+IFERROR(I1091/G1091,0)</f>
        <v>0.10978043912175649</v>
      </c>
      <c r="U1091" s="12">
        <v>0.58699999999999997</v>
      </c>
    </row>
    <row r="1092" spans="1:21" outlineLevel="2" x14ac:dyDescent="0.25">
      <c r="A1092" s="2" t="str">
        <f ca="1">LOOKUP(B1092,'Time Frame'!$E$4:$E$9,'Time Frame'!$D$4:$D$9)</f>
        <v>3 Months</v>
      </c>
      <c r="B1092" s="2">
        <f t="shared" ca="1" si="408"/>
        <v>125</v>
      </c>
      <c r="C1092" s="6">
        <f t="shared" ca="1" si="409"/>
        <v>45569</v>
      </c>
      <c r="D1092" s="6">
        <v>45444</v>
      </c>
      <c r="E1092" s="2" t="s">
        <v>98</v>
      </c>
      <c r="F1092" s="2" t="s">
        <v>195</v>
      </c>
      <c r="G1092" s="3">
        <v>1302</v>
      </c>
      <c r="H1092" s="3">
        <v>182.38</v>
      </c>
      <c r="I1092" s="2">
        <v>87</v>
      </c>
      <c r="J1092" s="11">
        <f t="shared" si="410"/>
        <v>0.47702598969185217</v>
      </c>
      <c r="K1092" s="9">
        <v>6383.3</v>
      </c>
      <c r="L1092" s="9">
        <v>2626.22</v>
      </c>
      <c r="M1092" s="11">
        <f t="shared" si="411"/>
        <v>0.41142042517193295</v>
      </c>
      <c r="N1092" s="10">
        <v>296.07</v>
      </c>
      <c r="O1092" s="2">
        <v>179</v>
      </c>
      <c r="P1092" s="10">
        <f t="shared" si="412"/>
        <v>0.29384942750025334</v>
      </c>
      <c r="Q1092" s="9">
        <f t="shared" si="413"/>
        <v>8.8702671665484516</v>
      </c>
      <c r="R1092" s="9">
        <f t="shared" si="414"/>
        <v>30.186436781609192</v>
      </c>
      <c r="S1092" s="11">
        <f t="shared" si="415"/>
        <v>0.48603351955307261</v>
      </c>
      <c r="T1092" s="11">
        <f t="shared" si="416"/>
        <v>6.6820276497695855E-2</v>
      </c>
      <c r="U1092" s="12">
        <v>0.65</v>
      </c>
    </row>
    <row r="1093" spans="1:21" outlineLevel="2" x14ac:dyDescent="0.25">
      <c r="A1093" s="2" t="str">
        <f ca="1">LOOKUP(B1093,'Time Frame'!$E$4:$E$9,'Time Frame'!$D$4:$D$9)</f>
        <v>3 Months</v>
      </c>
      <c r="B1093" s="2">
        <f t="shared" ca="1" si="408"/>
        <v>125</v>
      </c>
      <c r="C1093" s="6">
        <f t="shared" ca="1" si="409"/>
        <v>45569</v>
      </c>
      <c r="D1093" s="6">
        <v>45444</v>
      </c>
      <c r="E1093" s="2" t="s">
        <v>98</v>
      </c>
      <c r="F1093" s="2" t="s">
        <v>195</v>
      </c>
      <c r="G1093" s="3">
        <v>1278</v>
      </c>
      <c r="H1093" s="3">
        <v>152.26750000000001</v>
      </c>
      <c r="I1093" s="2">
        <v>122</v>
      </c>
      <c r="J1093" s="11">
        <f t="shared" si="410"/>
        <v>0.80122153447058619</v>
      </c>
      <c r="K1093" s="9">
        <v>5329.3625000000002</v>
      </c>
      <c r="L1093" s="9">
        <v>3963.92</v>
      </c>
      <c r="M1093" s="11">
        <f t="shared" si="411"/>
        <v>0.74378877398563148</v>
      </c>
      <c r="N1093" s="10">
        <v>332.07</v>
      </c>
      <c r="O1093" s="2">
        <v>119</v>
      </c>
      <c r="P1093" s="10">
        <f t="shared" si="412"/>
        <v>0.3673924172614208</v>
      </c>
      <c r="Q1093" s="9">
        <f t="shared" si="413"/>
        <v>11.937001234679435</v>
      </c>
      <c r="R1093" s="9">
        <f t="shared" si="414"/>
        <v>32.491147540983604</v>
      </c>
      <c r="S1093" s="11">
        <f t="shared" si="415"/>
        <v>1.0252100840336134</v>
      </c>
      <c r="T1093" s="11">
        <f t="shared" si="416"/>
        <v>9.5461658841940536E-2</v>
      </c>
      <c r="U1093" s="12">
        <v>0.58199999999999996</v>
      </c>
    </row>
    <row r="1094" spans="1:21" outlineLevel="2" x14ac:dyDescent="0.25">
      <c r="A1094" s="2" t="str">
        <f ca="1">LOOKUP(B1094,'Time Frame'!$E$4:$E$9,'Time Frame'!$D$4:$D$9)</f>
        <v>3 Months</v>
      </c>
      <c r="B1094" s="2">
        <f t="shared" ca="1" si="408"/>
        <v>125</v>
      </c>
      <c r="C1094" s="6">
        <f t="shared" ca="1" si="409"/>
        <v>45569</v>
      </c>
      <c r="D1094" s="6">
        <v>45444</v>
      </c>
      <c r="E1094" s="2" t="s">
        <v>98</v>
      </c>
      <c r="F1094" s="2" t="s">
        <v>195</v>
      </c>
      <c r="G1094" s="3">
        <v>1492</v>
      </c>
      <c r="H1094" s="3">
        <v>155.1275</v>
      </c>
      <c r="I1094" s="2">
        <v>121</v>
      </c>
      <c r="J1094" s="11">
        <f t="shared" si="410"/>
        <v>0.7800035454706612</v>
      </c>
      <c r="K1094" s="9">
        <v>5429.4624999999996</v>
      </c>
      <c r="L1094" s="9">
        <v>5350.42</v>
      </c>
      <c r="M1094" s="11">
        <f t="shared" si="411"/>
        <v>0.98544192910440043</v>
      </c>
      <c r="N1094" s="10">
        <v>374.6</v>
      </c>
      <c r="O1094" s="2">
        <v>152</v>
      </c>
      <c r="P1094" s="10">
        <f t="shared" si="412"/>
        <v>0.32301121195942334</v>
      </c>
      <c r="Q1094" s="9">
        <f t="shared" si="413"/>
        <v>14.283021890016016</v>
      </c>
      <c r="R1094" s="9">
        <f t="shared" si="414"/>
        <v>44.218347107438014</v>
      </c>
      <c r="S1094" s="11">
        <f t="shared" si="415"/>
        <v>0.79605263157894735</v>
      </c>
      <c r="T1094" s="11">
        <f t="shared" si="416"/>
        <v>8.1099195710455763E-2</v>
      </c>
      <c r="U1094" s="12">
        <v>0.495</v>
      </c>
    </row>
    <row r="1095" spans="1:21" outlineLevel="2" x14ac:dyDescent="0.25">
      <c r="A1095" s="2" t="str">
        <f ca="1">LOOKUP(B1095,'Time Frame'!$E$4:$E$9,'Time Frame'!$D$4:$D$9)</f>
        <v>3 Months</v>
      </c>
      <c r="B1095" s="2">
        <f t="shared" ca="1" si="408"/>
        <v>125</v>
      </c>
      <c r="C1095" s="6">
        <f t="shared" ca="1" si="409"/>
        <v>45569</v>
      </c>
      <c r="D1095" s="6">
        <v>45444</v>
      </c>
      <c r="E1095" s="2" t="s">
        <v>98</v>
      </c>
      <c r="F1095" s="2" t="s">
        <v>195</v>
      </c>
      <c r="G1095" s="3">
        <v>1343</v>
      </c>
      <c r="H1095" s="3">
        <v>158.42750000000004</v>
      </c>
      <c r="I1095" s="2">
        <v>125</v>
      </c>
      <c r="J1095" s="11">
        <f t="shared" si="410"/>
        <v>0.78900443420492006</v>
      </c>
      <c r="K1095" s="9">
        <v>5544.9625000000015</v>
      </c>
      <c r="L1095" s="9">
        <v>2731.08</v>
      </c>
      <c r="M1095" s="11">
        <f t="shared" si="411"/>
        <v>0.49253353832419955</v>
      </c>
      <c r="N1095" s="10">
        <v>349.32</v>
      </c>
      <c r="O1095" s="2">
        <v>201</v>
      </c>
      <c r="P1095" s="10">
        <f t="shared" si="412"/>
        <v>0.35783808542310774</v>
      </c>
      <c r="Q1095" s="9">
        <f t="shared" si="413"/>
        <v>7.8182755066987291</v>
      </c>
      <c r="R1095" s="9">
        <f t="shared" si="414"/>
        <v>21.84864</v>
      </c>
      <c r="S1095" s="11">
        <f t="shared" si="415"/>
        <v>0.62189054726368154</v>
      </c>
      <c r="T1095" s="11">
        <f t="shared" si="416"/>
        <v>9.3075204765450489E-2</v>
      </c>
      <c r="U1095" s="12">
        <v>0.53900000000000003</v>
      </c>
    </row>
    <row r="1096" spans="1:21" outlineLevel="2" x14ac:dyDescent="0.25">
      <c r="A1096" s="2" t="str">
        <f ca="1">LOOKUP(B1096,'Time Frame'!$E$4:$E$9,'Time Frame'!$D$4:$D$9)</f>
        <v>3 Months</v>
      </c>
      <c r="B1096" s="2">
        <f t="shared" ca="1" si="408"/>
        <v>125</v>
      </c>
      <c r="C1096" s="6">
        <f t="shared" ca="1" si="409"/>
        <v>45569</v>
      </c>
      <c r="D1096" s="6">
        <v>45444</v>
      </c>
      <c r="E1096" s="2" t="s">
        <v>98</v>
      </c>
      <c r="F1096" s="2" t="s">
        <v>195</v>
      </c>
      <c r="G1096" s="3">
        <v>1305</v>
      </c>
      <c r="H1096" s="3">
        <v>165.60499999999999</v>
      </c>
      <c r="I1096" s="2">
        <v>105</v>
      </c>
      <c r="J1096" s="11">
        <f t="shared" si="410"/>
        <v>0.63403882733009276</v>
      </c>
      <c r="K1096" s="9">
        <v>5796.1749999999993</v>
      </c>
      <c r="L1096" s="9">
        <v>3516.57</v>
      </c>
      <c r="M1096" s="11">
        <f t="shared" si="411"/>
        <v>0.60670528408821345</v>
      </c>
      <c r="N1096" s="10">
        <v>307.57</v>
      </c>
      <c r="O1096" s="2">
        <v>131</v>
      </c>
      <c r="P1096" s="10">
        <f t="shared" si="412"/>
        <v>0.34138570081607439</v>
      </c>
      <c r="Q1096" s="9">
        <f t="shared" si="413"/>
        <v>11.433397275416979</v>
      </c>
      <c r="R1096" s="9">
        <f t="shared" si="414"/>
        <v>33.491142857142862</v>
      </c>
      <c r="S1096" s="11">
        <f t="shared" si="415"/>
        <v>0.80152671755725191</v>
      </c>
      <c r="T1096" s="11">
        <f t="shared" si="416"/>
        <v>8.0459770114942528E-2</v>
      </c>
      <c r="U1096" s="12">
        <v>0.60199999999999998</v>
      </c>
    </row>
    <row r="1097" spans="1:21" outlineLevel="2" x14ac:dyDescent="0.25">
      <c r="A1097" s="2" t="str">
        <f ca="1">LOOKUP(B1097,'Time Frame'!$E$4:$E$9,'Time Frame'!$D$4:$D$9)</f>
        <v>3 Months</v>
      </c>
      <c r="B1097" s="2">
        <f t="shared" ca="1" si="408"/>
        <v>125</v>
      </c>
      <c r="C1097" s="6">
        <f t="shared" ca="1" si="409"/>
        <v>45569</v>
      </c>
      <c r="D1097" s="6">
        <v>45444</v>
      </c>
      <c r="E1097" s="2" t="s">
        <v>98</v>
      </c>
      <c r="F1097" s="2" t="s">
        <v>195</v>
      </c>
      <c r="G1097" s="3">
        <v>2030</v>
      </c>
      <c r="H1097" s="3">
        <v>172.83750000000001</v>
      </c>
      <c r="I1097" s="2">
        <v>160</v>
      </c>
      <c r="J1097" s="11">
        <f t="shared" si="410"/>
        <v>0.92572503073696388</v>
      </c>
      <c r="K1097" s="9">
        <v>6049.3125</v>
      </c>
      <c r="L1097" s="9">
        <v>5603.18</v>
      </c>
      <c r="M1097" s="11">
        <f t="shared" si="411"/>
        <v>0.92625071030798956</v>
      </c>
      <c r="N1097" s="10">
        <v>351.53</v>
      </c>
      <c r="O1097" s="2">
        <v>166</v>
      </c>
      <c r="P1097" s="10">
        <f t="shared" si="412"/>
        <v>0.45515318749466621</v>
      </c>
      <c r="Q1097" s="9">
        <f t="shared" si="413"/>
        <v>15.939407731914775</v>
      </c>
      <c r="R1097" s="9">
        <f t="shared" si="414"/>
        <v>35.019874999999999</v>
      </c>
      <c r="S1097" s="11">
        <f t="shared" si="415"/>
        <v>0.96385542168674698</v>
      </c>
      <c r="T1097" s="11">
        <f t="shared" si="416"/>
        <v>7.8817733990147784E-2</v>
      </c>
      <c r="U1097" s="12">
        <v>0.57099999999999995</v>
      </c>
    </row>
    <row r="1098" spans="1:21" outlineLevel="2" x14ac:dyDescent="0.25">
      <c r="A1098" s="2" t="str">
        <f ca="1">LOOKUP(B1098,'Time Frame'!$E$4:$E$9,'Time Frame'!$D$4:$D$9)</f>
        <v>3 Months</v>
      </c>
      <c r="B1098" s="2">
        <f t="shared" ca="1" si="408"/>
        <v>125</v>
      </c>
      <c r="C1098" s="6">
        <f t="shared" ca="1" si="409"/>
        <v>45569</v>
      </c>
      <c r="D1098" s="6">
        <v>45444</v>
      </c>
      <c r="E1098" s="2" t="s">
        <v>98</v>
      </c>
      <c r="F1098" s="2" t="s">
        <v>195</v>
      </c>
      <c r="G1098" s="3">
        <v>1511</v>
      </c>
      <c r="H1098" s="3">
        <v>233.88750000000002</v>
      </c>
      <c r="I1098" s="2">
        <v>185</v>
      </c>
      <c r="J1098" s="11">
        <f t="shared" si="410"/>
        <v>0.79097856875634642</v>
      </c>
      <c r="K1098" s="9">
        <v>8186.0625000000009</v>
      </c>
      <c r="L1098" s="9">
        <v>9242.44</v>
      </c>
      <c r="M1098" s="11">
        <f t="shared" si="411"/>
        <v>1.1290458630141169</v>
      </c>
      <c r="N1098" s="10">
        <v>641.29999999999995</v>
      </c>
      <c r="O1098" s="2">
        <v>170</v>
      </c>
      <c r="P1098" s="10">
        <f t="shared" si="412"/>
        <v>0.28847653204428508</v>
      </c>
      <c r="Q1098" s="9">
        <f t="shared" si="413"/>
        <v>14.41203804771558</v>
      </c>
      <c r="R1098" s="9">
        <f t="shared" si="414"/>
        <v>49.959135135135135</v>
      </c>
      <c r="S1098" s="11">
        <f t="shared" si="415"/>
        <v>1.088235294117647</v>
      </c>
      <c r="T1098" s="11">
        <f t="shared" si="416"/>
        <v>0.12243547319655856</v>
      </c>
      <c r="U1098" s="12">
        <v>0.42799999999999999</v>
      </c>
    </row>
    <row r="1099" spans="1:21" outlineLevel="1" x14ac:dyDescent="0.25">
      <c r="A1099" s="2" t="str">
        <f ca="1">LOOKUP(B1099,'Time Frame'!$E$4:$E$9,'Time Frame'!$D$4:$D$9)</f>
        <v>3 Months</v>
      </c>
      <c r="B1099" s="2">
        <f t="shared" ca="1" si="408"/>
        <v>125</v>
      </c>
      <c r="C1099" s="6">
        <f t="shared" ca="1" si="409"/>
        <v>45569</v>
      </c>
      <c r="D1099" s="6">
        <v>45444</v>
      </c>
      <c r="E1099" s="2" t="s">
        <v>98</v>
      </c>
      <c r="F1099" s="13" t="s">
        <v>195</v>
      </c>
      <c r="G1099" s="3">
        <f t="shared" ref="G1099:I1099" si="417">SUM(G1087:G1098)</f>
        <v>21914</v>
      </c>
      <c r="H1099" s="3">
        <f t="shared" si="417"/>
        <v>2599.6574999999998</v>
      </c>
      <c r="I1099" s="3">
        <f t="shared" si="417"/>
        <v>1945</v>
      </c>
      <c r="J1099" s="11">
        <f t="shared" si="410"/>
        <v>0.74817548080852969</v>
      </c>
      <c r="K1099" s="9">
        <f t="shared" ref="K1099:L1099" si="418">SUM(K1087:K1098)</f>
        <v>90988.012500000012</v>
      </c>
      <c r="L1099" s="9">
        <f t="shared" si="418"/>
        <v>77376.890000000014</v>
      </c>
      <c r="M1099" s="11">
        <f t="shared" si="411"/>
        <v>0.85040751934217718</v>
      </c>
      <c r="N1099" s="10">
        <f t="shared" ref="N1099:O1099" si="419">SUM(N1087:N1098)</f>
        <v>5512.49</v>
      </c>
      <c r="O1099" s="10">
        <f t="shared" si="419"/>
        <v>2467</v>
      </c>
      <c r="P1099" s="10">
        <f t="shared" si="412"/>
        <v>0.3528351071838679</v>
      </c>
      <c r="Q1099" s="9">
        <f t="shared" si="413"/>
        <v>14.036649499590933</v>
      </c>
      <c r="R1099" s="9">
        <f t="shared" si="414"/>
        <v>39.782462724935741</v>
      </c>
      <c r="S1099" s="11">
        <f t="shared" si="415"/>
        <v>0.78840697203080667</v>
      </c>
      <c r="T1099" s="11">
        <f t="shared" si="416"/>
        <v>8.8756046363055577E-2</v>
      </c>
      <c r="U1099" s="12">
        <v>0.55166666666666664</v>
      </c>
    </row>
    <row r="1100" spans="1:21" outlineLevel="2" x14ac:dyDescent="0.25">
      <c r="A1100" s="2" t="str">
        <f ca="1">LOOKUP(B1100,'Time Frame'!$E$4:$E$9,'Time Frame'!$D$4:$D$9)</f>
        <v>3 Months</v>
      </c>
      <c r="B1100" s="2">
        <f t="shared" ca="1" si="408"/>
        <v>125</v>
      </c>
      <c r="C1100" s="6">
        <f t="shared" ca="1" si="409"/>
        <v>45569</v>
      </c>
      <c r="D1100" s="6">
        <v>45444</v>
      </c>
      <c r="E1100" s="2" t="s">
        <v>141</v>
      </c>
      <c r="F1100" s="2" t="s">
        <v>12</v>
      </c>
      <c r="G1100" s="3">
        <v>625</v>
      </c>
      <c r="H1100" s="3">
        <v>60.105833333333329</v>
      </c>
      <c r="I1100" s="2">
        <v>48</v>
      </c>
      <c r="J1100" s="11">
        <f t="shared" si="410"/>
        <v>0.79859137354943366</v>
      </c>
      <c r="K1100" s="9">
        <v>2253.96875</v>
      </c>
      <c r="L1100" s="9">
        <v>1994.6</v>
      </c>
      <c r="M1100" s="11">
        <f t="shared" si="411"/>
        <v>0.88492797426761127</v>
      </c>
      <c r="N1100" s="10">
        <v>308.47000000000003</v>
      </c>
      <c r="O1100" s="2">
        <v>51</v>
      </c>
      <c r="P1100" s="10">
        <f t="shared" si="412"/>
        <v>0.1556067040554997</v>
      </c>
      <c r="Q1100" s="9">
        <f t="shared" si="413"/>
        <v>6.4661069147729107</v>
      </c>
      <c r="R1100" s="9">
        <f t="shared" si="414"/>
        <v>41.554166666666667</v>
      </c>
      <c r="S1100" s="11">
        <f t="shared" si="415"/>
        <v>0.94117647058823528</v>
      </c>
      <c r="T1100" s="11">
        <f t="shared" si="416"/>
        <v>7.6799999999999993E-2</v>
      </c>
      <c r="U1100" s="12">
        <v>0.54500000000000004</v>
      </c>
    </row>
    <row r="1101" spans="1:21" outlineLevel="2" x14ac:dyDescent="0.25">
      <c r="A1101" s="2" t="str">
        <f ca="1">LOOKUP(B1101,'Time Frame'!$E$4:$E$9,'Time Frame'!$D$4:$D$9)</f>
        <v>3 Months</v>
      </c>
      <c r="B1101" s="2">
        <f t="shared" ca="1" si="408"/>
        <v>125</v>
      </c>
      <c r="C1101" s="6">
        <f t="shared" ca="1" si="409"/>
        <v>45569</v>
      </c>
      <c r="D1101" s="6">
        <v>45444</v>
      </c>
      <c r="E1101" s="2" t="s">
        <v>141</v>
      </c>
      <c r="F1101" s="2" t="s">
        <v>12</v>
      </c>
      <c r="G1101" s="3">
        <v>3279</v>
      </c>
      <c r="H1101" s="3">
        <v>389.83083333333337</v>
      </c>
      <c r="I1101" s="2">
        <v>299</v>
      </c>
      <c r="J1101" s="11">
        <f t="shared" si="410"/>
        <v>0.76699936083386588</v>
      </c>
      <c r="K1101" s="9">
        <v>20000</v>
      </c>
      <c r="L1101" s="9">
        <v>13839.75</v>
      </c>
      <c r="M1101" s="11">
        <f t="shared" si="411"/>
        <v>0.69198749999999998</v>
      </c>
      <c r="N1101" s="10">
        <v>538.83000000000004</v>
      </c>
      <c r="O1101" s="2">
        <v>247</v>
      </c>
      <c r="P1101" s="10">
        <f t="shared" si="412"/>
        <v>0.55490600003711743</v>
      </c>
      <c r="Q1101" s="9">
        <f t="shared" si="413"/>
        <v>25.684817103724736</v>
      </c>
      <c r="R1101" s="9">
        <f t="shared" si="414"/>
        <v>46.286789297658864</v>
      </c>
      <c r="S1101" s="11">
        <f t="shared" si="415"/>
        <v>1.2105263157894737</v>
      </c>
      <c r="T1101" s="11">
        <f t="shared" si="416"/>
        <v>9.1186337297956693E-2</v>
      </c>
      <c r="U1101" s="12">
        <v>0.57399999999999995</v>
      </c>
    </row>
    <row r="1102" spans="1:21" outlineLevel="2" x14ac:dyDescent="0.25">
      <c r="A1102" s="2" t="str">
        <f ca="1">LOOKUP(B1102,'Time Frame'!$E$4:$E$9,'Time Frame'!$D$4:$D$9)</f>
        <v>3 Months</v>
      </c>
      <c r="B1102" s="2">
        <f t="shared" ca="1" si="408"/>
        <v>125</v>
      </c>
      <c r="C1102" s="6">
        <f t="shared" ca="1" si="409"/>
        <v>45569</v>
      </c>
      <c r="D1102" s="6">
        <v>45444</v>
      </c>
      <c r="E1102" s="2" t="s">
        <v>141</v>
      </c>
      <c r="F1102" s="2" t="s">
        <v>12</v>
      </c>
      <c r="G1102" s="3">
        <v>1355</v>
      </c>
      <c r="H1102" s="3">
        <v>137.20666666666665</v>
      </c>
      <c r="I1102" s="2">
        <v>179</v>
      </c>
      <c r="J1102" s="11">
        <f t="shared" si="410"/>
        <v>1.3046013313250087</v>
      </c>
      <c r="K1102" s="9">
        <v>5145.2499999999991</v>
      </c>
      <c r="L1102" s="9">
        <v>9655.9500000000007</v>
      </c>
      <c r="M1102" s="11">
        <f t="shared" si="411"/>
        <v>1.8766726592488221</v>
      </c>
      <c r="N1102" s="10">
        <v>273.14999999999998</v>
      </c>
      <c r="O1102" s="2">
        <v>148</v>
      </c>
      <c r="P1102" s="10">
        <f t="shared" si="412"/>
        <v>0.65531759106717924</v>
      </c>
      <c r="Q1102" s="9">
        <f t="shared" si="413"/>
        <v>35.350356946732568</v>
      </c>
      <c r="R1102" s="9">
        <f t="shared" si="414"/>
        <v>53.943854748603357</v>
      </c>
      <c r="S1102" s="11">
        <f t="shared" si="415"/>
        <v>1.2094594594594594</v>
      </c>
      <c r="T1102" s="11">
        <f t="shared" si="416"/>
        <v>0.13210332103321032</v>
      </c>
      <c r="U1102" s="12">
        <v>0.70199999999999996</v>
      </c>
    </row>
    <row r="1103" spans="1:21" outlineLevel="2" x14ac:dyDescent="0.25">
      <c r="A1103" s="2" t="str">
        <f ca="1">LOOKUP(B1103,'Time Frame'!$E$4:$E$9,'Time Frame'!$D$4:$D$9)</f>
        <v>3 Months</v>
      </c>
      <c r="B1103" s="2">
        <f t="shared" ca="1" si="408"/>
        <v>125</v>
      </c>
      <c r="C1103" s="6">
        <f t="shared" ca="1" si="409"/>
        <v>45569</v>
      </c>
      <c r="D1103" s="6">
        <v>45444</v>
      </c>
      <c r="E1103" s="2" t="s">
        <v>141</v>
      </c>
      <c r="F1103" s="2" t="s">
        <v>12</v>
      </c>
      <c r="G1103" s="3">
        <v>1101</v>
      </c>
      <c r="H1103" s="3">
        <v>146.00666666666663</v>
      </c>
      <c r="I1103" s="2">
        <v>111</v>
      </c>
      <c r="J1103" s="11">
        <f t="shared" si="410"/>
        <v>0.7602392584813481</v>
      </c>
      <c r="K1103" s="9">
        <v>5475.2499999999991</v>
      </c>
      <c r="L1103" s="9">
        <v>3887.08</v>
      </c>
      <c r="M1103" s="11">
        <f t="shared" si="411"/>
        <v>0.70993653257842115</v>
      </c>
      <c r="N1103" s="10">
        <v>298.5</v>
      </c>
      <c r="O1103" s="2">
        <v>174</v>
      </c>
      <c r="P1103" s="10">
        <f t="shared" si="412"/>
        <v>0.37185929648241206</v>
      </c>
      <c r="Q1103" s="9">
        <f t="shared" si="413"/>
        <v>13.022043551088776</v>
      </c>
      <c r="R1103" s="9">
        <f t="shared" si="414"/>
        <v>35.01873873873874</v>
      </c>
      <c r="S1103" s="11">
        <f t="shared" si="415"/>
        <v>0.63793103448275867</v>
      </c>
      <c r="T1103" s="11">
        <f t="shared" si="416"/>
        <v>0.1008174386920981</v>
      </c>
      <c r="U1103" s="12">
        <v>0.60899999999999999</v>
      </c>
    </row>
    <row r="1104" spans="1:21" outlineLevel="2" x14ac:dyDescent="0.25">
      <c r="A1104" s="2" t="str">
        <f ca="1">LOOKUP(B1104,'Time Frame'!$E$4:$E$9,'Time Frame'!$D$4:$D$9)</f>
        <v>3 Months</v>
      </c>
      <c r="B1104" s="2">
        <f t="shared" ca="1" si="408"/>
        <v>125</v>
      </c>
      <c r="C1104" s="6">
        <f t="shared" ca="1" si="409"/>
        <v>45569</v>
      </c>
      <c r="D1104" s="6">
        <v>45444</v>
      </c>
      <c r="E1104" s="2" t="s">
        <v>141</v>
      </c>
      <c r="F1104" s="2" t="s">
        <v>12</v>
      </c>
      <c r="G1104" s="3">
        <v>1495</v>
      </c>
      <c r="H1104" s="3">
        <v>190.20833333333334</v>
      </c>
      <c r="I1104" s="2">
        <v>163</v>
      </c>
      <c r="J1104" s="11">
        <f t="shared" si="410"/>
        <v>0.85695509309967133</v>
      </c>
      <c r="K1104" s="9">
        <v>7132.8125</v>
      </c>
      <c r="L1104" s="9">
        <v>7672.24</v>
      </c>
      <c r="M1104" s="11">
        <f t="shared" si="411"/>
        <v>1.0756261993428258</v>
      </c>
      <c r="N1104" s="10">
        <v>476.25</v>
      </c>
      <c r="O1104" s="2">
        <v>160</v>
      </c>
      <c r="P1104" s="10">
        <f t="shared" si="412"/>
        <v>0.34225721784776902</v>
      </c>
      <c r="Q1104" s="9">
        <f t="shared" si="413"/>
        <v>16.10969028871391</v>
      </c>
      <c r="R1104" s="9">
        <f t="shared" si="414"/>
        <v>47.068957055214725</v>
      </c>
      <c r="S1104" s="11">
        <f t="shared" si="415"/>
        <v>1.01875</v>
      </c>
      <c r="T1104" s="11">
        <f t="shared" si="416"/>
        <v>0.10903010033444815</v>
      </c>
      <c r="U1104" s="12">
        <v>0.624</v>
      </c>
    </row>
    <row r="1105" spans="1:21" outlineLevel="2" x14ac:dyDescent="0.25">
      <c r="A1105" s="2" t="str">
        <f ca="1">LOOKUP(B1105,'Time Frame'!$E$4:$E$9,'Time Frame'!$D$4:$D$9)</f>
        <v>3 Months</v>
      </c>
      <c r="B1105" s="2">
        <f t="shared" ca="1" si="408"/>
        <v>125</v>
      </c>
      <c r="C1105" s="6">
        <f t="shared" ca="1" si="409"/>
        <v>45569</v>
      </c>
      <c r="D1105" s="6">
        <v>45444</v>
      </c>
      <c r="E1105" s="2" t="s">
        <v>141</v>
      </c>
      <c r="F1105" s="2" t="s">
        <v>12</v>
      </c>
      <c r="G1105" s="3">
        <v>1274</v>
      </c>
      <c r="H1105" s="3">
        <v>124.13500000000002</v>
      </c>
      <c r="I1105" s="2">
        <v>168</v>
      </c>
      <c r="J1105" s="11">
        <f t="shared" si="410"/>
        <v>1.353365287791517</v>
      </c>
      <c r="K1105" s="9">
        <v>4655.0625000000009</v>
      </c>
      <c r="L1105" s="9">
        <v>7608.72</v>
      </c>
      <c r="M1105" s="11">
        <f t="shared" si="411"/>
        <v>1.634504370242075</v>
      </c>
      <c r="N1105" s="10">
        <v>363.58</v>
      </c>
      <c r="O1105" s="2">
        <v>77</v>
      </c>
      <c r="P1105" s="10">
        <f t="shared" si="412"/>
        <v>0.4620716211012707</v>
      </c>
      <c r="Q1105" s="9">
        <f t="shared" si="413"/>
        <v>20.927223719676551</v>
      </c>
      <c r="R1105" s="9">
        <f t="shared" si="414"/>
        <v>45.29</v>
      </c>
      <c r="S1105" s="11">
        <f t="shared" si="415"/>
        <v>2.1818181818181817</v>
      </c>
      <c r="T1105" s="11">
        <f t="shared" si="416"/>
        <v>0.13186813186813187</v>
      </c>
      <c r="U1105" s="12">
        <v>0.67</v>
      </c>
    </row>
    <row r="1106" spans="1:21" outlineLevel="1" x14ac:dyDescent="0.25">
      <c r="A1106" s="2" t="str">
        <f ca="1">LOOKUP(B1106,'Time Frame'!$E$4:$E$9,'Time Frame'!$D$4:$D$9)</f>
        <v>3 Months</v>
      </c>
      <c r="B1106" s="2">
        <f t="shared" ca="1" si="408"/>
        <v>125</v>
      </c>
      <c r="C1106" s="6">
        <f t="shared" ca="1" si="409"/>
        <v>45569</v>
      </c>
      <c r="D1106" s="6">
        <v>45444</v>
      </c>
      <c r="E1106" s="2" t="s">
        <v>141</v>
      </c>
      <c r="F1106" s="13" t="s">
        <v>12</v>
      </c>
      <c r="G1106" s="3">
        <f t="shared" ref="G1106:I1106" si="420">SUM(G1100:G1105)</f>
        <v>9129</v>
      </c>
      <c r="H1106" s="3">
        <f t="shared" si="420"/>
        <v>1047.4933333333336</v>
      </c>
      <c r="I1106" s="3">
        <f t="shared" si="420"/>
        <v>968</v>
      </c>
      <c r="J1106" s="11">
        <f t="shared" si="410"/>
        <v>0.92411089330719665</v>
      </c>
      <c r="K1106" s="9">
        <f t="shared" ref="K1106:L1106" si="421">SUM(K1100:K1105)</f>
        <v>44662.34375</v>
      </c>
      <c r="L1106" s="9">
        <f t="shared" si="421"/>
        <v>44658.340000000004</v>
      </c>
      <c r="M1106" s="11">
        <f t="shared" si="411"/>
        <v>0.99991035512998583</v>
      </c>
      <c r="N1106" s="10">
        <f t="shared" ref="N1106:O1106" si="422">SUM(N1100:N1105)</f>
        <v>2258.7800000000002</v>
      </c>
      <c r="O1106" s="10">
        <f t="shared" si="422"/>
        <v>857</v>
      </c>
      <c r="P1106" s="10">
        <f t="shared" si="412"/>
        <v>0.42854992518084978</v>
      </c>
      <c r="Q1106" s="9">
        <f t="shared" si="413"/>
        <v>19.771000274484457</v>
      </c>
      <c r="R1106" s="9">
        <f t="shared" si="414"/>
        <v>46.134648760330585</v>
      </c>
      <c r="S1106" s="11">
        <f t="shared" si="415"/>
        <v>1.1295215869311552</v>
      </c>
      <c r="T1106" s="11">
        <f t="shared" si="416"/>
        <v>0.10603571037353489</v>
      </c>
      <c r="U1106" s="12">
        <v>0.62066666666666659</v>
      </c>
    </row>
    <row r="1107" spans="1:21" outlineLevel="2" x14ac:dyDescent="0.25">
      <c r="A1107" s="2" t="str">
        <f ca="1">LOOKUP(B1107,'Time Frame'!$E$4:$E$9,'Time Frame'!$D$4:$D$9)</f>
        <v>3 Months</v>
      </c>
      <c r="B1107" s="2">
        <f t="shared" ca="1" si="408"/>
        <v>125</v>
      </c>
      <c r="C1107" s="6">
        <f t="shared" ca="1" si="409"/>
        <v>45569</v>
      </c>
      <c r="D1107" s="6">
        <v>45444</v>
      </c>
      <c r="E1107" s="2" t="s">
        <v>149</v>
      </c>
      <c r="F1107" s="2" t="s">
        <v>35</v>
      </c>
      <c r="G1107" s="3">
        <v>1550</v>
      </c>
      <c r="H1107" s="3">
        <v>190.40625</v>
      </c>
      <c r="I1107" s="2">
        <v>181</v>
      </c>
      <c r="J1107" s="11">
        <f t="shared" si="410"/>
        <v>0.9505990480879698</v>
      </c>
      <c r="K1107" s="9">
        <v>7616.25</v>
      </c>
      <c r="L1107" s="9">
        <v>6485.15</v>
      </c>
      <c r="M1107" s="11">
        <f t="shared" si="411"/>
        <v>0.85148859346791395</v>
      </c>
      <c r="N1107" s="10">
        <v>355.12</v>
      </c>
      <c r="O1107" s="2">
        <v>276</v>
      </c>
      <c r="P1107" s="10">
        <f t="shared" si="412"/>
        <v>0.50968686641135386</v>
      </c>
      <c r="Q1107" s="9">
        <f t="shared" si="413"/>
        <v>18.261855147555753</v>
      </c>
      <c r="R1107" s="9">
        <f t="shared" si="414"/>
        <v>35.82955801104972</v>
      </c>
      <c r="S1107" s="11">
        <f t="shared" si="415"/>
        <v>0.65579710144927539</v>
      </c>
      <c r="T1107" s="11">
        <f t="shared" si="416"/>
        <v>0.1167741935483871</v>
      </c>
      <c r="U1107" s="12">
        <v>0.68600000000000005</v>
      </c>
    </row>
    <row r="1108" spans="1:21" outlineLevel="2" x14ac:dyDescent="0.25">
      <c r="A1108" s="2" t="str">
        <f ca="1">LOOKUP(B1108,'Time Frame'!$E$4:$E$9,'Time Frame'!$D$4:$D$9)</f>
        <v>3 Months</v>
      </c>
      <c r="B1108" s="2">
        <f t="shared" ca="1" si="408"/>
        <v>125</v>
      </c>
      <c r="C1108" s="6">
        <f t="shared" ca="1" si="409"/>
        <v>45569</v>
      </c>
      <c r="D1108" s="6">
        <v>45444</v>
      </c>
      <c r="E1108" s="2" t="s">
        <v>149</v>
      </c>
      <c r="F1108" s="2" t="s">
        <v>35</v>
      </c>
      <c r="G1108" s="3">
        <v>941</v>
      </c>
      <c r="H1108" s="3">
        <v>125.42708333333334</v>
      </c>
      <c r="I1108" s="2">
        <v>117</v>
      </c>
      <c r="J1108" s="11">
        <f t="shared" si="410"/>
        <v>0.93281288929490902</v>
      </c>
      <c r="K1108" s="9">
        <v>5017.0833333333339</v>
      </c>
      <c r="L1108" s="9">
        <v>3272.14</v>
      </c>
      <c r="M1108" s="11">
        <f t="shared" si="411"/>
        <v>0.65219965119176138</v>
      </c>
      <c r="N1108" s="10">
        <v>308.07</v>
      </c>
      <c r="O1108" s="2">
        <v>119</v>
      </c>
      <c r="P1108" s="10">
        <f t="shared" si="412"/>
        <v>0.37978381536663747</v>
      </c>
      <c r="Q1108" s="9">
        <f t="shared" si="413"/>
        <v>10.621417210374265</v>
      </c>
      <c r="R1108" s="9">
        <f t="shared" si="414"/>
        <v>27.967008547008547</v>
      </c>
      <c r="S1108" s="11">
        <f t="shared" si="415"/>
        <v>0.98319327731092432</v>
      </c>
      <c r="T1108" s="11">
        <f t="shared" si="416"/>
        <v>0.12433581296493093</v>
      </c>
      <c r="U1108" s="12">
        <v>0.79500000000000004</v>
      </c>
    </row>
    <row r="1109" spans="1:21" outlineLevel="2" x14ac:dyDescent="0.25">
      <c r="A1109" s="2" t="str">
        <f ca="1">LOOKUP(B1109,'Time Frame'!$E$4:$E$9,'Time Frame'!$D$4:$D$9)</f>
        <v>3 Months</v>
      </c>
      <c r="B1109" s="2">
        <f t="shared" ca="1" si="408"/>
        <v>125</v>
      </c>
      <c r="C1109" s="6">
        <f t="shared" ca="1" si="409"/>
        <v>45569</v>
      </c>
      <c r="D1109" s="6">
        <v>45444</v>
      </c>
      <c r="E1109" s="2" t="s">
        <v>149</v>
      </c>
      <c r="F1109" s="2" t="s">
        <v>35</v>
      </c>
      <c r="G1109" s="3">
        <v>1107</v>
      </c>
      <c r="H1109" s="3">
        <v>130.13541666666666</v>
      </c>
      <c r="I1109" s="2">
        <v>159</v>
      </c>
      <c r="J1109" s="11">
        <f t="shared" si="410"/>
        <v>1.2218042103578004</v>
      </c>
      <c r="K1109" s="9">
        <v>5205.4166666666661</v>
      </c>
      <c r="L1109" s="9">
        <v>9993.93</v>
      </c>
      <c r="M1109" s="11">
        <f t="shared" si="411"/>
        <v>1.9199097094372852</v>
      </c>
      <c r="N1109" s="10">
        <v>292.95</v>
      </c>
      <c r="O1109" s="2">
        <v>224</v>
      </c>
      <c r="P1109" s="10">
        <f t="shared" si="412"/>
        <v>0.54275473630312343</v>
      </c>
      <c r="Q1109" s="9">
        <f t="shared" si="413"/>
        <v>34.11479774705581</v>
      </c>
      <c r="R1109" s="9">
        <f t="shared" si="414"/>
        <v>62.854905660377362</v>
      </c>
      <c r="S1109" s="11">
        <f t="shared" si="415"/>
        <v>0.7098214285714286</v>
      </c>
      <c r="T1109" s="11">
        <f t="shared" si="416"/>
        <v>0.14363143631436315</v>
      </c>
      <c r="U1109" s="12">
        <v>0.86599999999999999</v>
      </c>
    </row>
    <row r="1110" spans="1:21" outlineLevel="2" x14ac:dyDescent="0.25">
      <c r="A1110" s="2" t="str">
        <f ca="1">LOOKUP(B1110,'Time Frame'!$E$4:$E$9,'Time Frame'!$D$4:$D$9)</f>
        <v>3 Months</v>
      </c>
      <c r="B1110" s="2">
        <f t="shared" ca="1" si="408"/>
        <v>125</v>
      </c>
      <c r="C1110" s="6">
        <f t="shared" ca="1" si="409"/>
        <v>45569</v>
      </c>
      <c r="D1110" s="6">
        <v>45444</v>
      </c>
      <c r="E1110" s="2" t="s">
        <v>149</v>
      </c>
      <c r="F1110" s="2" t="s">
        <v>35</v>
      </c>
      <c r="G1110" s="3">
        <v>1061</v>
      </c>
      <c r="H1110" s="3">
        <v>130.34375</v>
      </c>
      <c r="I1110" s="2">
        <v>123</v>
      </c>
      <c r="J1110" s="11">
        <f t="shared" si="410"/>
        <v>0.94365859506113636</v>
      </c>
      <c r="K1110" s="9">
        <v>5213.75</v>
      </c>
      <c r="L1110" s="9">
        <v>6073.46</v>
      </c>
      <c r="M1110" s="11">
        <f t="shared" si="411"/>
        <v>1.1648928314552864</v>
      </c>
      <c r="N1110" s="10">
        <v>359.57</v>
      </c>
      <c r="O1110" s="2">
        <v>165</v>
      </c>
      <c r="P1110" s="10">
        <f t="shared" si="412"/>
        <v>0.34207525655644244</v>
      </c>
      <c r="Q1110" s="9">
        <f t="shared" si="413"/>
        <v>16.890897460856024</v>
      </c>
      <c r="R1110" s="9">
        <f t="shared" si="414"/>
        <v>49.37772357723577</v>
      </c>
      <c r="S1110" s="11">
        <f t="shared" si="415"/>
        <v>0.74545454545454548</v>
      </c>
      <c r="T1110" s="11">
        <f t="shared" si="416"/>
        <v>0.11592836946277098</v>
      </c>
      <c r="U1110" s="12">
        <v>0.63</v>
      </c>
    </row>
    <row r="1111" spans="1:21" outlineLevel="2" x14ac:dyDescent="0.25">
      <c r="A1111" s="2" t="str">
        <f ca="1">LOOKUP(B1111,'Time Frame'!$E$4:$E$9,'Time Frame'!$D$4:$D$9)</f>
        <v>3 Months</v>
      </c>
      <c r="B1111" s="2">
        <f t="shared" ca="1" si="408"/>
        <v>125</v>
      </c>
      <c r="C1111" s="6">
        <f t="shared" ca="1" si="409"/>
        <v>45569</v>
      </c>
      <c r="D1111" s="6">
        <v>45444</v>
      </c>
      <c r="E1111" s="2" t="s">
        <v>149</v>
      </c>
      <c r="F1111" s="2" t="s">
        <v>35</v>
      </c>
      <c r="G1111" s="3">
        <v>1058</v>
      </c>
      <c r="H1111" s="3">
        <v>102.43750000000001</v>
      </c>
      <c r="I1111" s="2">
        <v>99</v>
      </c>
      <c r="J1111" s="11">
        <f t="shared" si="410"/>
        <v>0.96644295302013405</v>
      </c>
      <c r="K1111" s="9">
        <v>4097.5000000000009</v>
      </c>
      <c r="L1111" s="9">
        <v>2690.16</v>
      </c>
      <c r="M1111" s="11">
        <f t="shared" si="411"/>
        <v>0.65653691275167769</v>
      </c>
      <c r="N1111" s="10">
        <v>297.62</v>
      </c>
      <c r="O1111" s="2">
        <v>133</v>
      </c>
      <c r="P1111" s="10">
        <f t="shared" si="412"/>
        <v>0.33263893555540619</v>
      </c>
      <c r="Q1111" s="9">
        <f t="shared" si="413"/>
        <v>9.0389086754922374</v>
      </c>
      <c r="R1111" s="9">
        <f t="shared" si="414"/>
        <v>27.173333333333332</v>
      </c>
      <c r="S1111" s="11">
        <f t="shared" si="415"/>
        <v>0.74436090225563911</v>
      </c>
      <c r="T1111" s="11">
        <f t="shared" si="416"/>
        <v>9.3572778827977321E-2</v>
      </c>
      <c r="U1111" s="12">
        <v>0.57599999999999996</v>
      </c>
    </row>
    <row r="1112" spans="1:21" outlineLevel="2" x14ac:dyDescent="0.25">
      <c r="A1112" s="2" t="str">
        <f ca="1">LOOKUP(B1112,'Time Frame'!$E$4:$E$9,'Time Frame'!$D$4:$D$9)</f>
        <v>3 Months</v>
      </c>
      <c r="B1112" s="2">
        <f t="shared" ca="1" si="408"/>
        <v>125</v>
      </c>
      <c r="C1112" s="6">
        <f t="shared" ca="1" si="409"/>
        <v>45569</v>
      </c>
      <c r="D1112" s="6">
        <v>45444</v>
      </c>
      <c r="E1112" s="2" t="s">
        <v>149</v>
      </c>
      <c r="F1112" s="2" t="s">
        <v>35</v>
      </c>
      <c r="G1112" s="3">
        <v>812</v>
      </c>
      <c r="H1112" s="3">
        <v>129.23958333333337</v>
      </c>
      <c r="I1112" s="2">
        <v>130</v>
      </c>
      <c r="J1112" s="11">
        <f t="shared" si="410"/>
        <v>1.0058837752881435</v>
      </c>
      <c r="K1112" s="9">
        <v>5169.5833333333348</v>
      </c>
      <c r="L1112" s="9">
        <v>5374.51</v>
      </c>
      <c r="M1112" s="11">
        <f t="shared" si="411"/>
        <v>1.0396408479084385</v>
      </c>
      <c r="N1112" s="10">
        <v>287.52</v>
      </c>
      <c r="O1112" s="2">
        <v>112</v>
      </c>
      <c r="P1112" s="10">
        <f t="shared" si="412"/>
        <v>0.45214245965498057</v>
      </c>
      <c r="Q1112" s="9">
        <f t="shared" si="413"/>
        <v>18.692647468002228</v>
      </c>
      <c r="R1112" s="9">
        <f t="shared" si="414"/>
        <v>41.342384615384617</v>
      </c>
      <c r="S1112" s="11">
        <f t="shared" si="415"/>
        <v>1.1607142857142858</v>
      </c>
      <c r="T1112" s="11">
        <f t="shared" si="416"/>
        <v>0.16009852216748768</v>
      </c>
      <c r="U1112" s="12">
        <v>0.68</v>
      </c>
    </row>
    <row r="1113" spans="1:21" outlineLevel="2" x14ac:dyDescent="0.25">
      <c r="A1113" s="2" t="str">
        <f ca="1">LOOKUP(B1113,'Time Frame'!$E$4:$E$9,'Time Frame'!$D$4:$D$9)</f>
        <v>3 Months</v>
      </c>
      <c r="B1113" s="2">
        <f t="shared" ca="1" si="408"/>
        <v>125</v>
      </c>
      <c r="C1113" s="6">
        <f t="shared" ca="1" si="409"/>
        <v>45569</v>
      </c>
      <c r="D1113" s="6">
        <v>45444</v>
      </c>
      <c r="E1113" s="2" t="s">
        <v>149</v>
      </c>
      <c r="F1113" s="2" t="s">
        <v>35</v>
      </c>
      <c r="G1113" s="3">
        <v>1149</v>
      </c>
      <c r="H1113" s="3">
        <v>150.46875</v>
      </c>
      <c r="I1113" s="2">
        <v>143</v>
      </c>
      <c r="J1113" s="11">
        <f t="shared" si="410"/>
        <v>0.95036344755970925</v>
      </c>
      <c r="K1113" s="9">
        <v>6018.75</v>
      </c>
      <c r="L1113" s="9">
        <v>4033.12</v>
      </c>
      <c r="M1113" s="11">
        <f t="shared" si="411"/>
        <v>0.67009262720664586</v>
      </c>
      <c r="N1113" s="10">
        <v>297.98</v>
      </c>
      <c r="O1113" s="2">
        <v>188</v>
      </c>
      <c r="P1113" s="10">
        <f t="shared" si="412"/>
        <v>0.47989797973018322</v>
      </c>
      <c r="Q1113" s="9">
        <f t="shared" si="413"/>
        <v>13.534868111953822</v>
      </c>
      <c r="R1113" s="9">
        <f t="shared" si="414"/>
        <v>28.203636363636363</v>
      </c>
      <c r="S1113" s="11">
        <f t="shared" si="415"/>
        <v>0.76063829787234039</v>
      </c>
      <c r="T1113" s="11">
        <f t="shared" si="416"/>
        <v>0.12445604873803308</v>
      </c>
      <c r="U1113" s="12">
        <v>0.51300000000000001</v>
      </c>
    </row>
    <row r="1114" spans="1:21" outlineLevel="2" x14ac:dyDescent="0.25">
      <c r="A1114" s="2" t="str">
        <f ca="1">LOOKUP(B1114,'Time Frame'!$E$4:$E$9,'Time Frame'!$D$4:$D$9)</f>
        <v>3 Months</v>
      </c>
      <c r="B1114" s="2">
        <f t="shared" ca="1" si="408"/>
        <v>125</v>
      </c>
      <c r="C1114" s="6">
        <f t="shared" ca="1" si="409"/>
        <v>45569</v>
      </c>
      <c r="D1114" s="6">
        <v>45444</v>
      </c>
      <c r="E1114" s="2" t="s">
        <v>149</v>
      </c>
      <c r="F1114" s="2" t="s">
        <v>35</v>
      </c>
      <c r="G1114" s="3">
        <v>1104</v>
      </c>
      <c r="H1114" s="3">
        <v>147.59374999999997</v>
      </c>
      <c r="I1114" s="2">
        <v>121</v>
      </c>
      <c r="J1114" s="11">
        <f t="shared" si="410"/>
        <v>0.81981791234384938</v>
      </c>
      <c r="K1114" s="9">
        <v>5903.7499999999991</v>
      </c>
      <c r="L1114" s="9">
        <v>3061.96</v>
      </c>
      <c r="M1114" s="11">
        <f t="shared" si="411"/>
        <v>0.51864662290916796</v>
      </c>
      <c r="N1114" s="10">
        <v>292.75</v>
      </c>
      <c r="O1114" s="2">
        <v>144</v>
      </c>
      <c r="P1114" s="10">
        <f t="shared" si="412"/>
        <v>0.41332194705380015</v>
      </c>
      <c r="Q1114" s="9">
        <f t="shared" si="413"/>
        <v>10.45929974380871</v>
      </c>
      <c r="R1114" s="9">
        <f t="shared" si="414"/>
        <v>25.305454545454545</v>
      </c>
      <c r="S1114" s="11">
        <f t="shared" si="415"/>
        <v>0.84027777777777779</v>
      </c>
      <c r="T1114" s="11">
        <f t="shared" si="416"/>
        <v>0.10960144927536232</v>
      </c>
      <c r="U1114" s="12">
        <v>0.64900000000000002</v>
      </c>
    </row>
    <row r="1115" spans="1:21" outlineLevel="2" x14ac:dyDescent="0.25">
      <c r="A1115" s="2" t="str">
        <f ca="1">LOOKUP(B1115,'Time Frame'!$E$4:$E$9,'Time Frame'!$D$4:$D$9)</f>
        <v>3 Months</v>
      </c>
      <c r="B1115" s="2">
        <f t="shared" ca="1" si="408"/>
        <v>125</v>
      </c>
      <c r="C1115" s="6">
        <f t="shared" ca="1" si="409"/>
        <v>45569</v>
      </c>
      <c r="D1115" s="6">
        <v>45444</v>
      </c>
      <c r="E1115" s="2" t="s">
        <v>149</v>
      </c>
      <c r="F1115" s="2" t="s">
        <v>35</v>
      </c>
      <c r="G1115" s="3">
        <v>1504</v>
      </c>
      <c r="H1115" s="3">
        <v>196.66666666666666</v>
      </c>
      <c r="I1115" s="2">
        <v>187</v>
      </c>
      <c r="J1115" s="11">
        <f t="shared" si="410"/>
        <v>0.95084745762711864</v>
      </c>
      <c r="K1115" s="9">
        <v>7866.6666666666661</v>
      </c>
      <c r="L1115" s="9">
        <v>8309.08</v>
      </c>
      <c r="M1115" s="11">
        <f t="shared" si="411"/>
        <v>1.0562389830508476</v>
      </c>
      <c r="N1115" s="10">
        <v>341.12</v>
      </c>
      <c r="O1115" s="2">
        <v>274</v>
      </c>
      <c r="P1115" s="10">
        <f t="shared" si="412"/>
        <v>0.54819418386491559</v>
      </c>
      <c r="Q1115" s="9">
        <f t="shared" si="413"/>
        <v>24.358231707317074</v>
      </c>
      <c r="R1115" s="9">
        <f t="shared" si="414"/>
        <v>44.433582887700531</v>
      </c>
      <c r="S1115" s="11">
        <f t="shared" si="415"/>
        <v>0.68248175182481752</v>
      </c>
      <c r="T1115" s="11">
        <f t="shared" si="416"/>
        <v>0.12433510638297872</v>
      </c>
      <c r="U1115" s="12">
        <v>0.63800000000000001</v>
      </c>
    </row>
    <row r="1116" spans="1:21" outlineLevel="2" x14ac:dyDescent="0.25">
      <c r="A1116" s="2" t="str">
        <f ca="1">LOOKUP(B1116,'Time Frame'!$E$4:$E$9,'Time Frame'!$D$4:$D$9)</f>
        <v>3 Months</v>
      </c>
      <c r="B1116" s="2">
        <f t="shared" ca="1" si="408"/>
        <v>125</v>
      </c>
      <c r="C1116" s="6">
        <f t="shared" ca="1" si="409"/>
        <v>45569</v>
      </c>
      <c r="D1116" s="6">
        <v>45444</v>
      </c>
      <c r="E1116" s="2" t="s">
        <v>149</v>
      </c>
      <c r="F1116" s="2" t="s">
        <v>35</v>
      </c>
      <c r="G1116" s="3">
        <v>1376</v>
      </c>
      <c r="H1116" s="3">
        <v>187.71875</v>
      </c>
      <c r="I1116" s="2">
        <v>194</v>
      </c>
      <c r="J1116" s="11">
        <f t="shared" si="410"/>
        <v>1.0334609622107542</v>
      </c>
      <c r="K1116" s="9">
        <v>7508.75</v>
      </c>
      <c r="L1116" s="9">
        <v>7421.98</v>
      </c>
      <c r="M1116" s="11">
        <f t="shared" si="411"/>
        <v>0.98844414849342432</v>
      </c>
      <c r="N1116" s="10">
        <v>340.4</v>
      </c>
      <c r="O1116" s="2">
        <v>218</v>
      </c>
      <c r="P1116" s="10">
        <f t="shared" si="412"/>
        <v>0.5699177438307873</v>
      </c>
      <c r="Q1116" s="9">
        <f t="shared" si="413"/>
        <v>21.803701527614571</v>
      </c>
      <c r="R1116" s="9">
        <f t="shared" si="414"/>
        <v>38.257628865979378</v>
      </c>
      <c r="S1116" s="11">
        <f t="shared" si="415"/>
        <v>0.88990825688073394</v>
      </c>
      <c r="T1116" s="11">
        <f t="shared" si="416"/>
        <v>0.14098837209302326</v>
      </c>
      <c r="U1116" s="12">
        <v>0.73099999999999998</v>
      </c>
    </row>
    <row r="1117" spans="1:21" outlineLevel="2" x14ac:dyDescent="0.25">
      <c r="A1117" s="2" t="str">
        <f ca="1">LOOKUP(B1117,'Time Frame'!$E$4:$E$9,'Time Frame'!$D$4:$D$9)</f>
        <v>3 Months</v>
      </c>
      <c r="B1117" s="2">
        <f t="shared" ca="1" si="408"/>
        <v>125</v>
      </c>
      <c r="C1117" s="6">
        <f t="shared" ca="1" si="409"/>
        <v>45569</v>
      </c>
      <c r="D1117" s="6">
        <v>45444</v>
      </c>
      <c r="E1117" s="2" t="s">
        <v>149</v>
      </c>
      <c r="F1117" s="2" t="s">
        <v>35</v>
      </c>
      <c r="G1117" s="3">
        <v>1593</v>
      </c>
      <c r="H1117" s="3">
        <v>221.1875</v>
      </c>
      <c r="I1117" s="2">
        <v>179</v>
      </c>
      <c r="J1117" s="11">
        <f t="shared" si="410"/>
        <v>0.80926815484600167</v>
      </c>
      <c r="K1117" s="9">
        <v>8847.5</v>
      </c>
      <c r="L1117" s="9">
        <v>5669.99</v>
      </c>
      <c r="M1117" s="11">
        <f t="shared" si="411"/>
        <v>0.64085786945464818</v>
      </c>
      <c r="N1117" s="10">
        <v>924.6</v>
      </c>
      <c r="O1117" s="2">
        <v>275</v>
      </c>
      <c r="P1117" s="10">
        <f t="shared" si="412"/>
        <v>0.1935972312351287</v>
      </c>
      <c r="Q1117" s="9">
        <f t="shared" si="413"/>
        <v>6.1323707549210464</v>
      </c>
      <c r="R1117" s="9">
        <f t="shared" si="414"/>
        <v>31.675921787709495</v>
      </c>
      <c r="S1117" s="11">
        <f t="shared" si="415"/>
        <v>0.65090909090909088</v>
      </c>
      <c r="T1117" s="11">
        <f t="shared" si="416"/>
        <v>0.11236660389202763</v>
      </c>
      <c r="U1117" s="12">
        <v>0.64200000000000002</v>
      </c>
    </row>
    <row r="1118" spans="1:21" outlineLevel="1" x14ac:dyDescent="0.25">
      <c r="A1118" s="2" t="str">
        <f ca="1">LOOKUP(B1118,'Time Frame'!$E$4:$E$9,'Time Frame'!$D$4:$D$9)</f>
        <v>3 Months</v>
      </c>
      <c r="B1118" s="2">
        <f t="shared" ca="1" si="408"/>
        <v>125</v>
      </c>
      <c r="C1118" s="6">
        <f t="shared" ca="1" si="409"/>
        <v>45569</v>
      </c>
      <c r="D1118" s="6">
        <v>45444</v>
      </c>
      <c r="E1118" s="2" t="s">
        <v>149</v>
      </c>
      <c r="F1118" s="13" t="s">
        <v>35</v>
      </c>
      <c r="G1118" s="3">
        <f t="shared" ref="G1118:I1118" si="423">SUM(G1107:G1117)</f>
        <v>13255</v>
      </c>
      <c r="H1118" s="3">
        <f t="shared" si="423"/>
        <v>1711.625</v>
      </c>
      <c r="I1118" s="3">
        <f t="shared" si="423"/>
        <v>1633</v>
      </c>
      <c r="J1118" s="11">
        <f t="shared" si="410"/>
        <v>0.95406412035346533</v>
      </c>
      <c r="K1118" s="9">
        <f t="shared" ref="K1118:L1118" si="424">SUM(K1107:K1117)</f>
        <v>68465</v>
      </c>
      <c r="L1118" s="9">
        <f t="shared" si="424"/>
        <v>62385.48</v>
      </c>
      <c r="M1118" s="11">
        <f t="shared" si="411"/>
        <v>0.91120251223252757</v>
      </c>
      <c r="N1118" s="10">
        <f t="shared" ref="N1118:O1118" si="425">SUM(N1107:N1117)</f>
        <v>4097.7</v>
      </c>
      <c r="O1118" s="10">
        <f t="shared" si="425"/>
        <v>2128</v>
      </c>
      <c r="P1118" s="10">
        <f t="shared" si="412"/>
        <v>0.3985162408180199</v>
      </c>
      <c r="Q1118" s="9">
        <f t="shared" si="413"/>
        <v>15.22451131122337</v>
      </c>
      <c r="R1118" s="9">
        <f t="shared" si="414"/>
        <v>38.202988364972448</v>
      </c>
      <c r="S1118" s="11">
        <f t="shared" si="415"/>
        <v>0.76738721804511278</v>
      </c>
      <c r="T1118" s="11">
        <f t="shared" si="416"/>
        <v>0.12319879290833648</v>
      </c>
      <c r="U1118" s="12">
        <v>0.67327272727272724</v>
      </c>
    </row>
    <row r="1119" spans="1:21" outlineLevel="2" x14ac:dyDescent="0.25">
      <c r="A1119" s="2" t="str">
        <f ca="1">LOOKUP(B1119,'Time Frame'!$E$4:$E$9,'Time Frame'!$D$4:$D$9)</f>
        <v>3 Months</v>
      </c>
      <c r="B1119" s="2">
        <f t="shared" ca="1" si="408"/>
        <v>125</v>
      </c>
      <c r="C1119" s="6">
        <f t="shared" ca="1" si="409"/>
        <v>45569</v>
      </c>
      <c r="D1119" s="6">
        <v>45444</v>
      </c>
      <c r="E1119" s="2" t="s">
        <v>208</v>
      </c>
      <c r="F1119" s="2" t="s">
        <v>195</v>
      </c>
      <c r="G1119" s="3">
        <v>1419</v>
      </c>
      <c r="H1119" s="3">
        <v>150.91999999999999</v>
      </c>
      <c r="I1119" s="2">
        <v>120</v>
      </c>
      <c r="J1119" s="11">
        <f t="shared" si="410"/>
        <v>0.79512324410283597</v>
      </c>
      <c r="K1119" s="9">
        <v>5282.2</v>
      </c>
      <c r="L1119" s="9">
        <v>2113.2199999999998</v>
      </c>
      <c r="M1119" s="11">
        <f t="shared" si="411"/>
        <v>0.40006436711976068</v>
      </c>
      <c r="N1119" s="10">
        <v>407.98</v>
      </c>
      <c r="O1119" s="2">
        <v>115</v>
      </c>
      <c r="P1119" s="10">
        <f t="shared" si="412"/>
        <v>0.2941320652973185</v>
      </c>
      <c r="Q1119" s="9">
        <f t="shared" si="413"/>
        <v>5.1797146918966606</v>
      </c>
      <c r="R1119" s="9">
        <f t="shared" si="414"/>
        <v>17.610166666666665</v>
      </c>
      <c r="S1119" s="11">
        <f t="shared" si="415"/>
        <v>1.0434782608695652</v>
      </c>
      <c r="T1119" s="11">
        <f t="shared" si="416"/>
        <v>8.4566596194503171E-2</v>
      </c>
      <c r="U1119" s="12">
        <v>0.66300000000000003</v>
      </c>
    </row>
    <row r="1120" spans="1:21" outlineLevel="2" x14ac:dyDescent="0.25">
      <c r="A1120" s="2" t="str">
        <f ca="1">LOOKUP(B1120,'Time Frame'!$E$4:$E$9,'Time Frame'!$D$4:$D$9)</f>
        <v>3 Months</v>
      </c>
      <c r="B1120" s="2">
        <f t="shared" ca="1" si="408"/>
        <v>125</v>
      </c>
      <c r="C1120" s="6">
        <f t="shared" ca="1" si="409"/>
        <v>45569</v>
      </c>
      <c r="D1120" s="6">
        <v>45444</v>
      </c>
      <c r="E1120" s="2" t="s">
        <v>208</v>
      </c>
      <c r="F1120" s="2" t="s">
        <v>195</v>
      </c>
      <c r="G1120" s="3">
        <v>987</v>
      </c>
      <c r="H1120" s="3">
        <v>146.8775</v>
      </c>
      <c r="I1120" s="2">
        <v>140</v>
      </c>
      <c r="J1120" s="11">
        <f t="shared" si="410"/>
        <v>0.95317526510187067</v>
      </c>
      <c r="K1120" s="9">
        <v>5140.7124999999996</v>
      </c>
      <c r="L1120" s="9">
        <v>3934.19</v>
      </c>
      <c r="M1120" s="11">
        <f t="shared" si="411"/>
        <v>0.76530052983900587</v>
      </c>
      <c r="N1120" s="10">
        <v>411.72</v>
      </c>
      <c r="O1120" s="2">
        <v>124</v>
      </c>
      <c r="P1120" s="10">
        <f t="shared" si="412"/>
        <v>0.34003691829398619</v>
      </c>
      <c r="Q1120" s="9">
        <f t="shared" si="413"/>
        <v>9.55549888273584</v>
      </c>
      <c r="R1120" s="9">
        <f t="shared" si="414"/>
        <v>28.101357142857143</v>
      </c>
      <c r="S1120" s="11">
        <f t="shared" si="415"/>
        <v>1.1290322580645162</v>
      </c>
      <c r="T1120" s="11">
        <f t="shared" si="416"/>
        <v>0.14184397163120568</v>
      </c>
      <c r="U1120" s="12">
        <v>0.39600000000000002</v>
      </c>
    </row>
    <row r="1121" spans="1:21" outlineLevel="2" x14ac:dyDescent="0.25">
      <c r="A1121" s="2" t="str">
        <f ca="1">LOOKUP(B1121,'Time Frame'!$E$4:$E$9,'Time Frame'!$D$4:$D$9)</f>
        <v>3 Months</v>
      </c>
      <c r="B1121" s="2">
        <f t="shared" ca="1" si="408"/>
        <v>125</v>
      </c>
      <c r="C1121" s="6">
        <f t="shared" ca="1" si="409"/>
        <v>45569</v>
      </c>
      <c r="D1121" s="6">
        <v>45444</v>
      </c>
      <c r="E1121" s="2" t="s">
        <v>208</v>
      </c>
      <c r="F1121" s="2" t="s">
        <v>195</v>
      </c>
      <c r="G1121" s="3">
        <v>1359</v>
      </c>
      <c r="H1121" s="3">
        <v>159.55500000000001</v>
      </c>
      <c r="I1121" s="2">
        <v>97</v>
      </c>
      <c r="J1121" s="11">
        <f t="shared" si="410"/>
        <v>0.60794083544859134</v>
      </c>
      <c r="K1121" s="9">
        <v>5584.4250000000002</v>
      </c>
      <c r="L1121" s="9">
        <v>1504.19</v>
      </c>
      <c r="M1121" s="11">
        <f t="shared" si="411"/>
        <v>0.26935449934415806</v>
      </c>
      <c r="N1121" s="10">
        <v>277.93</v>
      </c>
      <c r="O1121" s="2">
        <v>131</v>
      </c>
      <c r="P1121" s="10">
        <f t="shared" si="412"/>
        <v>0.34900874320872161</v>
      </c>
      <c r="Q1121" s="9">
        <f t="shared" si="413"/>
        <v>5.412118159248732</v>
      </c>
      <c r="R1121" s="9">
        <f t="shared" si="414"/>
        <v>15.507113402061856</v>
      </c>
      <c r="S1121" s="11">
        <f t="shared" si="415"/>
        <v>0.74045801526717558</v>
      </c>
      <c r="T1121" s="11">
        <f t="shared" si="416"/>
        <v>7.1376011773362766E-2</v>
      </c>
      <c r="U1121" s="12">
        <v>0.64400000000000002</v>
      </c>
    </row>
    <row r="1122" spans="1:21" outlineLevel="2" x14ac:dyDescent="0.25">
      <c r="A1122" s="2" t="str">
        <f ca="1">LOOKUP(B1122,'Time Frame'!$E$4:$E$9,'Time Frame'!$D$4:$D$9)</f>
        <v>3 Months</v>
      </c>
      <c r="B1122" s="2">
        <f t="shared" ca="1" si="408"/>
        <v>125</v>
      </c>
      <c r="C1122" s="6">
        <f t="shared" ca="1" si="409"/>
        <v>45569</v>
      </c>
      <c r="D1122" s="6">
        <v>45444</v>
      </c>
      <c r="E1122" s="2" t="s">
        <v>208</v>
      </c>
      <c r="F1122" s="2" t="s">
        <v>195</v>
      </c>
      <c r="G1122" s="3">
        <v>1337</v>
      </c>
      <c r="H1122" s="3">
        <v>188.20999999999998</v>
      </c>
      <c r="I1122" s="2">
        <v>176</v>
      </c>
      <c r="J1122" s="11">
        <f t="shared" si="410"/>
        <v>0.93512565751022803</v>
      </c>
      <c r="K1122" s="9">
        <v>6587.3499999999995</v>
      </c>
      <c r="L1122" s="9">
        <v>6857.44</v>
      </c>
      <c r="M1122" s="11">
        <f t="shared" si="411"/>
        <v>1.0410013131228795</v>
      </c>
      <c r="N1122" s="10">
        <v>327.93</v>
      </c>
      <c r="O1122" s="2">
        <v>123</v>
      </c>
      <c r="P1122" s="10">
        <f t="shared" si="412"/>
        <v>0.53669990546763024</v>
      </c>
      <c r="Q1122" s="9">
        <f t="shared" si="413"/>
        <v>20.911292044033786</v>
      </c>
      <c r="R1122" s="9">
        <f t="shared" si="414"/>
        <v>38.962727272727271</v>
      </c>
      <c r="S1122" s="11">
        <f t="shared" si="415"/>
        <v>1.4308943089430894</v>
      </c>
      <c r="T1122" s="11">
        <f t="shared" si="416"/>
        <v>0.13163799551234107</v>
      </c>
      <c r="U1122" s="12">
        <v>0.60299999999999998</v>
      </c>
    </row>
    <row r="1123" spans="1:21" outlineLevel="2" x14ac:dyDescent="0.25">
      <c r="A1123" s="2" t="str">
        <f ca="1">LOOKUP(B1123,'Time Frame'!$E$4:$E$9,'Time Frame'!$D$4:$D$9)</f>
        <v>3 Months</v>
      </c>
      <c r="B1123" s="2">
        <f t="shared" ca="1" si="408"/>
        <v>125</v>
      </c>
      <c r="C1123" s="6">
        <f t="shared" ca="1" si="409"/>
        <v>45569</v>
      </c>
      <c r="D1123" s="6">
        <v>45444</v>
      </c>
      <c r="E1123" s="2" t="s">
        <v>208</v>
      </c>
      <c r="F1123" s="2" t="s">
        <v>195</v>
      </c>
      <c r="G1123" s="3">
        <v>1642</v>
      </c>
      <c r="H1123" s="3">
        <v>214.66499999999996</v>
      </c>
      <c r="I1123" s="2">
        <v>192</v>
      </c>
      <c r="J1123" s="11">
        <f t="shared" si="410"/>
        <v>0.89441688211865011</v>
      </c>
      <c r="K1123" s="9">
        <v>7513.2749999999987</v>
      </c>
      <c r="L1123" s="9">
        <v>8027.78</v>
      </c>
      <c r="M1123" s="11">
        <f t="shared" si="411"/>
        <v>1.0684794580259609</v>
      </c>
      <c r="N1123" s="10">
        <v>400.23</v>
      </c>
      <c r="O1123" s="2">
        <v>121</v>
      </c>
      <c r="P1123" s="10">
        <f t="shared" si="412"/>
        <v>0.47972415860879991</v>
      </c>
      <c r="Q1123" s="9">
        <f t="shared" si="413"/>
        <v>20.057916697898708</v>
      </c>
      <c r="R1123" s="9">
        <f t="shared" si="414"/>
        <v>41.811354166666668</v>
      </c>
      <c r="S1123" s="11">
        <f t="shared" si="415"/>
        <v>1.5867768595041323</v>
      </c>
      <c r="T1123" s="11">
        <f t="shared" si="416"/>
        <v>0.11693057247259439</v>
      </c>
      <c r="U1123" s="12">
        <v>0.50800000000000001</v>
      </c>
    </row>
    <row r="1124" spans="1:21" outlineLevel="2" x14ac:dyDescent="0.25">
      <c r="A1124" s="2" t="str">
        <f ca="1">LOOKUP(B1124,'Time Frame'!$E$4:$E$9,'Time Frame'!$D$4:$D$9)</f>
        <v>3 Months</v>
      </c>
      <c r="B1124" s="2">
        <f t="shared" ca="1" si="408"/>
        <v>125</v>
      </c>
      <c r="C1124" s="6">
        <f t="shared" ca="1" si="409"/>
        <v>45569</v>
      </c>
      <c r="D1124" s="6">
        <v>45444</v>
      </c>
      <c r="E1124" s="2" t="s">
        <v>208</v>
      </c>
      <c r="F1124" s="2" t="s">
        <v>195</v>
      </c>
      <c r="G1124" s="3">
        <v>980</v>
      </c>
      <c r="H1124" s="3">
        <v>211.0625</v>
      </c>
      <c r="I1124" s="2">
        <v>157</v>
      </c>
      <c r="J1124" s="11">
        <f t="shared" si="410"/>
        <v>0.74385549304116083</v>
      </c>
      <c r="K1124" s="9">
        <v>7387.1875</v>
      </c>
      <c r="L1124" s="9">
        <v>4955.6499999999996</v>
      </c>
      <c r="M1124" s="11">
        <f t="shared" si="411"/>
        <v>0.67084394432928629</v>
      </c>
      <c r="N1124" s="10">
        <v>426.15</v>
      </c>
      <c r="O1124" s="2">
        <v>72</v>
      </c>
      <c r="P1124" s="10">
        <f t="shared" si="412"/>
        <v>0.3684148773905902</v>
      </c>
      <c r="Q1124" s="9">
        <f t="shared" si="413"/>
        <v>11.628886542297312</v>
      </c>
      <c r="R1124" s="9">
        <f t="shared" si="414"/>
        <v>31.56464968152866</v>
      </c>
      <c r="S1124" s="11">
        <f t="shared" si="415"/>
        <v>2.1805555555555554</v>
      </c>
      <c r="T1124" s="11">
        <f t="shared" si="416"/>
        <v>0.16020408163265307</v>
      </c>
      <c r="U1124" s="12">
        <v>0.61299999999999999</v>
      </c>
    </row>
    <row r="1125" spans="1:21" outlineLevel="2" x14ac:dyDescent="0.25">
      <c r="A1125" s="2" t="str">
        <f ca="1">LOOKUP(B1125,'Time Frame'!$E$4:$E$9,'Time Frame'!$D$4:$D$9)</f>
        <v>3 Months</v>
      </c>
      <c r="B1125" s="2">
        <f t="shared" ca="1" si="408"/>
        <v>125</v>
      </c>
      <c r="C1125" s="6">
        <f t="shared" ca="1" si="409"/>
        <v>45569</v>
      </c>
      <c r="D1125" s="6">
        <v>45444</v>
      </c>
      <c r="E1125" s="2" t="s">
        <v>208</v>
      </c>
      <c r="F1125" s="2" t="s">
        <v>195</v>
      </c>
      <c r="G1125" s="3">
        <v>1804</v>
      </c>
      <c r="H1125" s="3">
        <v>217.66249999999999</v>
      </c>
      <c r="I1125" s="2">
        <v>150</v>
      </c>
      <c r="J1125" s="11">
        <f t="shared" si="410"/>
        <v>0.68914029747889505</v>
      </c>
      <c r="K1125" s="9">
        <v>7618.1875</v>
      </c>
      <c r="L1125" s="9">
        <v>3868.17</v>
      </c>
      <c r="M1125" s="11">
        <f t="shared" si="411"/>
        <v>0.50775463323789283</v>
      </c>
      <c r="N1125" s="10">
        <v>449.53</v>
      </c>
      <c r="O1125" s="2">
        <v>262</v>
      </c>
      <c r="P1125" s="10">
        <f t="shared" si="412"/>
        <v>0.33368184548306012</v>
      </c>
      <c r="Q1125" s="9">
        <f t="shared" si="413"/>
        <v>8.6049206949480581</v>
      </c>
      <c r="R1125" s="9">
        <f t="shared" si="414"/>
        <v>25.787800000000001</v>
      </c>
      <c r="S1125" s="11">
        <f t="shared" si="415"/>
        <v>0.5725190839694656</v>
      </c>
      <c r="T1125" s="11">
        <f t="shared" si="416"/>
        <v>8.3148558758314853E-2</v>
      </c>
      <c r="U1125" s="12">
        <v>0.496</v>
      </c>
    </row>
    <row r="1126" spans="1:21" outlineLevel="2" x14ac:dyDescent="0.25">
      <c r="A1126" s="2" t="str">
        <f ca="1">LOOKUP(B1126,'Time Frame'!$E$4:$E$9,'Time Frame'!$D$4:$D$9)</f>
        <v>3 Months</v>
      </c>
      <c r="B1126" s="2">
        <f t="shared" ca="1" si="408"/>
        <v>125</v>
      </c>
      <c r="C1126" s="6">
        <f t="shared" ca="1" si="409"/>
        <v>45569</v>
      </c>
      <c r="D1126" s="6">
        <v>45444</v>
      </c>
      <c r="E1126" s="2" t="s">
        <v>208</v>
      </c>
      <c r="F1126" s="2" t="s">
        <v>195</v>
      </c>
      <c r="G1126" s="3">
        <v>1367</v>
      </c>
      <c r="H1126" s="3">
        <v>175.64249999999998</v>
      </c>
      <c r="I1126" s="2">
        <v>165</v>
      </c>
      <c r="J1126" s="11">
        <f t="shared" si="410"/>
        <v>0.9394081728511039</v>
      </c>
      <c r="K1126" s="9">
        <v>6147.4874999999993</v>
      </c>
      <c r="L1126" s="9">
        <v>4319.8</v>
      </c>
      <c r="M1126" s="11">
        <f t="shared" si="411"/>
        <v>0.70269358010081362</v>
      </c>
      <c r="N1126" s="10">
        <v>501.45</v>
      </c>
      <c r="O1126" s="2">
        <v>144</v>
      </c>
      <c r="P1126" s="10">
        <f t="shared" si="412"/>
        <v>0.32904576727490281</v>
      </c>
      <c r="Q1126" s="9">
        <f t="shared" si="413"/>
        <v>8.6146176089340916</v>
      </c>
      <c r="R1126" s="9">
        <f t="shared" si="414"/>
        <v>26.180606060606063</v>
      </c>
      <c r="S1126" s="11">
        <f t="shared" si="415"/>
        <v>1.1458333333333333</v>
      </c>
      <c r="T1126" s="11">
        <f t="shared" si="416"/>
        <v>0.12070226773957571</v>
      </c>
      <c r="U1126" s="12">
        <v>0.60499999999999998</v>
      </c>
    </row>
    <row r="1127" spans="1:21" outlineLevel="1" x14ac:dyDescent="0.25">
      <c r="A1127" s="2" t="str">
        <f ca="1">LOOKUP(B1127,'Time Frame'!$E$4:$E$9,'Time Frame'!$D$4:$D$9)</f>
        <v>3 Months</v>
      </c>
      <c r="B1127" s="2">
        <f t="shared" ca="1" si="408"/>
        <v>125</v>
      </c>
      <c r="C1127" s="6">
        <f t="shared" ca="1" si="409"/>
        <v>45569</v>
      </c>
      <c r="D1127" s="6">
        <v>45444</v>
      </c>
      <c r="E1127" s="2" t="s">
        <v>208</v>
      </c>
      <c r="F1127" s="13" t="s">
        <v>195</v>
      </c>
      <c r="G1127" s="3">
        <f t="shared" ref="G1127:I1127" si="426">SUM(G1119:G1126)</f>
        <v>10895</v>
      </c>
      <c r="H1127" s="3">
        <f t="shared" si="426"/>
        <v>1464.5949999999998</v>
      </c>
      <c r="I1127" s="3">
        <f t="shared" si="426"/>
        <v>1197</v>
      </c>
      <c r="J1127" s="11">
        <f t="shared" si="410"/>
        <v>0.81729078687282164</v>
      </c>
      <c r="K1127" s="9">
        <f t="shared" ref="K1127:L1127" si="427">SUM(K1119:K1126)</f>
        <v>51260.824999999997</v>
      </c>
      <c r="L1127" s="9">
        <f t="shared" si="427"/>
        <v>35580.44</v>
      </c>
      <c r="M1127" s="11">
        <f t="shared" si="411"/>
        <v>0.69410587909968291</v>
      </c>
      <c r="N1127" s="10">
        <f t="shared" ref="N1127:O1127" si="428">SUM(N1119:N1126)</f>
        <v>3202.92</v>
      </c>
      <c r="O1127" s="10">
        <f t="shared" si="428"/>
        <v>1092</v>
      </c>
      <c r="P1127" s="10">
        <f t="shared" si="412"/>
        <v>0.37372147915027537</v>
      </c>
      <c r="Q1127" s="9">
        <f t="shared" si="413"/>
        <v>11.108750764927004</v>
      </c>
      <c r="R1127" s="9">
        <f t="shared" si="414"/>
        <v>29.724678362573101</v>
      </c>
      <c r="S1127" s="11">
        <f t="shared" si="415"/>
        <v>1.0961538461538463</v>
      </c>
      <c r="T1127" s="11">
        <f t="shared" si="416"/>
        <v>0.10986691142726021</v>
      </c>
      <c r="U1127" s="12">
        <v>0.56600000000000006</v>
      </c>
    </row>
    <row r="1128" spans="1:21" outlineLevel="2" x14ac:dyDescent="0.25">
      <c r="A1128" s="2" t="str">
        <f ca="1">LOOKUP(B1128,'Time Frame'!$E$4:$E$9,'Time Frame'!$D$4:$D$9)</f>
        <v>3 Months</v>
      </c>
      <c r="B1128" s="2">
        <f t="shared" ca="1" si="408"/>
        <v>95</v>
      </c>
      <c r="C1128" s="6">
        <f t="shared" ca="1" si="409"/>
        <v>45569</v>
      </c>
      <c r="D1128" s="6">
        <v>45474</v>
      </c>
      <c r="E1128" s="2" t="s">
        <v>219</v>
      </c>
      <c r="F1128" s="2" t="s">
        <v>35</v>
      </c>
      <c r="G1128" s="4">
        <v>4010</v>
      </c>
      <c r="H1128" s="4">
        <v>358.34181818181821</v>
      </c>
      <c r="I1128" s="2">
        <v>513</v>
      </c>
      <c r="J1128" s="11">
        <f t="shared" si="410"/>
        <v>1.4315940087676569</v>
      </c>
      <c r="K1128" s="9">
        <v>14333.672727272729</v>
      </c>
      <c r="L1128" s="9">
        <v>32702.01</v>
      </c>
      <c r="M1128" s="11">
        <f t="shared" si="411"/>
        <v>2.2814815589990252</v>
      </c>
      <c r="N1128" s="10">
        <v>1164.2</v>
      </c>
      <c r="O1128" s="2">
        <v>515</v>
      </c>
      <c r="P1128" s="10">
        <f t="shared" si="412"/>
        <v>0.44064593712420547</v>
      </c>
      <c r="Q1128" s="9">
        <f t="shared" si="413"/>
        <v>28.089683903109428</v>
      </c>
      <c r="R1128" s="9">
        <f t="shared" si="414"/>
        <v>63.746608187134498</v>
      </c>
      <c r="S1128" s="11">
        <f t="shared" si="415"/>
        <v>0.99611650485436898</v>
      </c>
      <c r="T1128" s="11">
        <f t="shared" si="416"/>
        <v>0.12793017456359101</v>
      </c>
      <c r="U1128" s="12">
        <v>0.67123287671232879</v>
      </c>
    </row>
    <row r="1129" spans="1:21" outlineLevel="2" x14ac:dyDescent="0.25">
      <c r="A1129" s="2" t="str">
        <f ca="1">LOOKUP(B1129,'Time Frame'!$E$4:$E$9,'Time Frame'!$D$4:$D$9)</f>
        <v>3 Months</v>
      </c>
      <c r="B1129" s="2">
        <f t="shared" ca="1" si="408"/>
        <v>95</v>
      </c>
      <c r="C1129" s="6">
        <f t="shared" ca="1" si="409"/>
        <v>45569</v>
      </c>
      <c r="D1129" s="6">
        <v>45474</v>
      </c>
      <c r="E1129" s="2" t="s">
        <v>219</v>
      </c>
      <c r="F1129" s="2" t="s">
        <v>35</v>
      </c>
      <c r="G1129" s="4">
        <v>2779</v>
      </c>
      <c r="H1129" s="4">
        <v>302.45454545454544</v>
      </c>
      <c r="I1129" s="2">
        <v>296</v>
      </c>
      <c r="J1129" s="11">
        <f t="shared" si="410"/>
        <v>0.97865945296062529</v>
      </c>
      <c r="K1129" s="9">
        <v>12098.181818181818</v>
      </c>
      <c r="L1129" s="9">
        <v>7576.25</v>
      </c>
      <c r="M1129" s="11">
        <f t="shared" si="411"/>
        <v>0.62623046287947104</v>
      </c>
      <c r="N1129" s="10">
        <v>600.53</v>
      </c>
      <c r="O1129" s="2">
        <v>313</v>
      </c>
      <c r="P1129" s="10">
        <f t="shared" si="412"/>
        <v>0.49289794015286498</v>
      </c>
      <c r="Q1129" s="9">
        <f t="shared" si="413"/>
        <v>12.615939253659269</v>
      </c>
      <c r="R1129" s="9">
        <f t="shared" si="414"/>
        <v>25.595439189189189</v>
      </c>
      <c r="S1129" s="11">
        <f t="shared" si="415"/>
        <v>0.94568690095846641</v>
      </c>
      <c r="T1129" s="11">
        <f t="shared" si="416"/>
        <v>0.10651313422094279</v>
      </c>
      <c r="U1129" s="12">
        <v>0.66666666666666663</v>
      </c>
    </row>
    <row r="1130" spans="1:21" outlineLevel="2" x14ac:dyDescent="0.25">
      <c r="A1130" s="2" t="str">
        <f ca="1">LOOKUP(B1130,'Time Frame'!$E$4:$E$9,'Time Frame'!$D$4:$D$9)</f>
        <v>3 Months</v>
      </c>
      <c r="B1130" s="2">
        <f t="shared" ca="1" si="408"/>
        <v>95</v>
      </c>
      <c r="C1130" s="6">
        <f t="shared" ca="1" si="409"/>
        <v>45569</v>
      </c>
      <c r="D1130" s="6">
        <v>45474</v>
      </c>
      <c r="E1130" s="2" t="s">
        <v>219</v>
      </c>
      <c r="F1130" s="2" t="s">
        <v>35</v>
      </c>
      <c r="G1130" s="4">
        <v>2362</v>
      </c>
      <c r="H1130" s="4">
        <v>274.09090909090907</v>
      </c>
      <c r="I1130" s="2">
        <v>395</v>
      </c>
      <c r="J1130" s="11">
        <f t="shared" si="410"/>
        <v>1.4411276948590384</v>
      </c>
      <c r="K1130" s="9">
        <v>10963.636363636362</v>
      </c>
      <c r="L1130" s="9">
        <v>29491.98</v>
      </c>
      <c r="M1130" s="11">
        <f t="shared" si="411"/>
        <v>2.6899815920398011</v>
      </c>
      <c r="N1130" s="10">
        <v>708.18</v>
      </c>
      <c r="O1130" s="2">
        <v>641</v>
      </c>
      <c r="P1130" s="10">
        <f t="shared" si="412"/>
        <v>0.5577677991471095</v>
      </c>
      <c r="Q1130" s="9">
        <f t="shared" si="413"/>
        <v>41.644751334406507</v>
      </c>
      <c r="R1130" s="9">
        <f t="shared" si="414"/>
        <v>74.663240506329117</v>
      </c>
      <c r="S1130" s="11">
        <f t="shared" si="415"/>
        <v>0.61622464898595941</v>
      </c>
      <c r="T1130" s="11">
        <f t="shared" si="416"/>
        <v>0.16723116003386959</v>
      </c>
      <c r="U1130" s="12">
        <v>0.66666666666666663</v>
      </c>
    </row>
    <row r="1131" spans="1:21" outlineLevel="2" x14ac:dyDescent="0.25">
      <c r="A1131" s="2" t="str">
        <f ca="1">LOOKUP(B1131,'Time Frame'!$E$4:$E$9,'Time Frame'!$D$4:$D$9)</f>
        <v>3 Months</v>
      </c>
      <c r="B1131" s="2">
        <f t="shared" ca="1" si="408"/>
        <v>95</v>
      </c>
      <c r="C1131" s="6">
        <f t="shared" ca="1" si="409"/>
        <v>45569</v>
      </c>
      <c r="D1131" s="6">
        <v>45474</v>
      </c>
      <c r="E1131" s="2" t="s">
        <v>219</v>
      </c>
      <c r="F1131" s="2" t="s">
        <v>35</v>
      </c>
      <c r="G1131" s="4">
        <v>3655</v>
      </c>
      <c r="H1131" s="4">
        <v>316.26545454545453</v>
      </c>
      <c r="I1131" s="2">
        <v>474</v>
      </c>
      <c r="J1131" s="11">
        <f t="shared" si="410"/>
        <v>1.4987409885826637</v>
      </c>
      <c r="K1131" s="9">
        <v>12650.618181818181</v>
      </c>
      <c r="L1131" s="9">
        <v>28914.48</v>
      </c>
      <c r="M1131" s="11">
        <f t="shared" si="411"/>
        <v>2.2856179503983998</v>
      </c>
      <c r="N1131" s="10">
        <v>1143.8</v>
      </c>
      <c r="O1131" s="2">
        <v>709</v>
      </c>
      <c r="P1131" s="10">
        <f t="shared" si="412"/>
        <v>0.41440811330652216</v>
      </c>
      <c r="Q1131" s="9">
        <f t="shared" si="413"/>
        <v>25.279314565483478</v>
      </c>
      <c r="R1131" s="9">
        <f t="shared" si="414"/>
        <v>61.00101265822785</v>
      </c>
      <c r="S1131" s="11">
        <f t="shared" si="415"/>
        <v>0.66854724964739065</v>
      </c>
      <c r="T1131" s="11">
        <f t="shared" si="416"/>
        <v>0.12968536251709986</v>
      </c>
      <c r="U1131" s="12">
        <v>0.59124087591240881</v>
      </c>
    </row>
    <row r="1132" spans="1:21" outlineLevel="1" x14ac:dyDescent="0.25">
      <c r="A1132" s="2" t="str">
        <f ca="1">LOOKUP(B1132,'Time Frame'!$E$4:$E$9,'Time Frame'!$D$4:$D$9)</f>
        <v>3 Months</v>
      </c>
      <c r="B1132" s="2">
        <f t="shared" ca="1" si="408"/>
        <v>95</v>
      </c>
      <c r="C1132" s="6">
        <f t="shared" ca="1" si="409"/>
        <v>45569</v>
      </c>
      <c r="D1132" s="6">
        <v>45474</v>
      </c>
      <c r="E1132" s="2" t="s">
        <v>219</v>
      </c>
      <c r="F1132" s="13" t="s">
        <v>35</v>
      </c>
      <c r="G1132" s="4">
        <f t="shared" ref="G1132:I1132" si="429">SUM(G1128:G1131)</f>
        <v>12806</v>
      </c>
      <c r="H1132" s="4">
        <f t="shared" si="429"/>
        <v>1251.1527272727271</v>
      </c>
      <c r="I1132" s="3">
        <f t="shared" si="429"/>
        <v>1678</v>
      </c>
      <c r="J1132" s="11">
        <f t="shared" si="410"/>
        <v>1.3411632036783534</v>
      </c>
      <c r="K1132" s="9">
        <f t="shared" ref="K1132:L1132" si="430">SUM(K1128:K1131)</f>
        <v>50046.109090909085</v>
      </c>
      <c r="L1132" s="9">
        <f t="shared" si="430"/>
        <v>98684.719999999987</v>
      </c>
      <c r="M1132" s="11">
        <f t="shared" si="411"/>
        <v>1.9718759718310677</v>
      </c>
      <c r="N1132" s="10">
        <f t="shared" ref="N1132:O1132" si="431">SUM(N1128:N1131)</f>
        <v>3616.71</v>
      </c>
      <c r="O1132" s="10">
        <f t="shared" si="431"/>
        <v>2178</v>
      </c>
      <c r="P1132" s="10">
        <f t="shared" si="412"/>
        <v>0.46395757470186993</v>
      </c>
      <c r="Q1132" s="9">
        <f t="shared" si="413"/>
        <v>27.285770769566813</v>
      </c>
      <c r="R1132" s="9">
        <f t="shared" si="414"/>
        <v>58.810917759237178</v>
      </c>
      <c r="S1132" s="11">
        <f t="shared" si="415"/>
        <v>0.77043158861340677</v>
      </c>
      <c r="T1132" s="11">
        <f t="shared" si="416"/>
        <v>0.13103232859597064</v>
      </c>
      <c r="U1132" s="12">
        <v>0.64895177148951766</v>
      </c>
    </row>
    <row r="1133" spans="1:21" outlineLevel="2" x14ac:dyDescent="0.25">
      <c r="A1133" s="2" t="str">
        <f ca="1">LOOKUP(B1133,'Time Frame'!$E$4:$E$9,'Time Frame'!$D$4:$D$9)</f>
        <v>3 Months</v>
      </c>
      <c r="B1133" s="2">
        <f t="shared" ca="1" si="408"/>
        <v>95</v>
      </c>
      <c r="C1133" s="6">
        <f t="shared" ca="1" si="409"/>
        <v>45569</v>
      </c>
      <c r="D1133" s="6">
        <v>45474</v>
      </c>
      <c r="E1133" s="2" t="s">
        <v>2</v>
      </c>
      <c r="F1133" s="2" t="s">
        <v>3</v>
      </c>
      <c r="G1133" s="4">
        <v>1340</v>
      </c>
      <c r="H1133" s="4">
        <v>175.07999999999998</v>
      </c>
      <c r="I1133" s="2">
        <v>134</v>
      </c>
      <c r="J1133" s="11">
        <f t="shared" si="410"/>
        <v>0.76536440484350021</v>
      </c>
      <c r="K1133" s="9">
        <v>7003.1999999999989</v>
      </c>
      <c r="L1133" s="9">
        <v>6462.1</v>
      </c>
      <c r="M1133" s="11">
        <f t="shared" si="411"/>
        <v>0.92273532099611622</v>
      </c>
      <c r="N1133" s="10">
        <v>338.85</v>
      </c>
      <c r="O1133" s="2">
        <v>133</v>
      </c>
      <c r="P1133" s="10">
        <f t="shared" si="412"/>
        <v>0.39545521617234763</v>
      </c>
      <c r="Q1133" s="9">
        <f t="shared" si="413"/>
        <v>19.070680241994982</v>
      </c>
      <c r="R1133" s="9">
        <f t="shared" si="414"/>
        <v>48.224626865671645</v>
      </c>
      <c r="S1133" s="11">
        <f t="shared" si="415"/>
        <v>1.0075187969924813</v>
      </c>
      <c r="T1133" s="11">
        <f t="shared" si="416"/>
        <v>0.1</v>
      </c>
      <c r="U1133" s="12">
        <v>0.63809523809523805</v>
      </c>
    </row>
    <row r="1134" spans="1:21" outlineLevel="2" x14ac:dyDescent="0.25">
      <c r="A1134" s="2" t="str">
        <f ca="1">LOOKUP(B1134,'Time Frame'!$E$4:$E$9,'Time Frame'!$D$4:$D$9)</f>
        <v>3 Months</v>
      </c>
      <c r="B1134" s="2">
        <f t="shared" ca="1" si="408"/>
        <v>95</v>
      </c>
      <c r="C1134" s="6">
        <f t="shared" ca="1" si="409"/>
        <v>45569</v>
      </c>
      <c r="D1134" s="6">
        <v>45474</v>
      </c>
      <c r="E1134" s="2" t="s">
        <v>2</v>
      </c>
      <c r="F1134" s="2" t="s">
        <v>3</v>
      </c>
      <c r="G1134" s="4">
        <v>1108</v>
      </c>
      <c r="H1134" s="4">
        <v>125.48666666666666</v>
      </c>
      <c r="I1134" s="2">
        <v>118</v>
      </c>
      <c r="J1134" s="11">
        <f t="shared" si="410"/>
        <v>0.94033894703288534</v>
      </c>
      <c r="K1134" s="9">
        <v>5019.4666666666662</v>
      </c>
      <c r="L1134" s="9">
        <v>4339.2700000000004</v>
      </c>
      <c r="M1134" s="11">
        <f t="shared" si="411"/>
        <v>0.86448825904478577</v>
      </c>
      <c r="N1134" s="10">
        <v>394.22</v>
      </c>
      <c r="O1134" s="2">
        <v>144</v>
      </c>
      <c r="P1134" s="10">
        <f t="shared" si="412"/>
        <v>0.29932524986048398</v>
      </c>
      <c r="Q1134" s="9">
        <f t="shared" si="413"/>
        <v>11.007229465780529</v>
      </c>
      <c r="R1134" s="9">
        <f t="shared" si="414"/>
        <v>36.773474576271191</v>
      </c>
      <c r="S1134" s="11">
        <f t="shared" si="415"/>
        <v>0.81944444444444442</v>
      </c>
      <c r="T1134" s="11">
        <f t="shared" si="416"/>
        <v>0.10649819494584838</v>
      </c>
      <c r="U1134" s="12">
        <v>0.52777777777777779</v>
      </c>
    </row>
    <row r="1135" spans="1:21" outlineLevel="2" x14ac:dyDescent="0.25">
      <c r="A1135" s="2" t="str">
        <f ca="1">LOOKUP(B1135,'Time Frame'!$E$4:$E$9,'Time Frame'!$D$4:$D$9)</f>
        <v>3 Months</v>
      </c>
      <c r="B1135" s="2">
        <f t="shared" ca="1" si="408"/>
        <v>95</v>
      </c>
      <c r="C1135" s="6">
        <f t="shared" ca="1" si="409"/>
        <v>45569</v>
      </c>
      <c r="D1135" s="6">
        <v>45474</v>
      </c>
      <c r="E1135" s="2" t="s">
        <v>2</v>
      </c>
      <c r="F1135" s="2" t="s">
        <v>3</v>
      </c>
      <c r="G1135" s="4">
        <v>1328</v>
      </c>
      <c r="H1135" s="4">
        <v>131.70999999999998</v>
      </c>
      <c r="I1135" s="2">
        <v>82</v>
      </c>
      <c r="J1135" s="11">
        <f t="shared" si="410"/>
        <v>0.62257991040923255</v>
      </c>
      <c r="K1135" s="9">
        <v>5268.4</v>
      </c>
      <c r="L1135" s="9">
        <v>2641.2</v>
      </c>
      <c r="M1135" s="11">
        <f t="shared" si="411"/>
        <v>0.50132867663806846</v>
      </c>
      <c r="N1135" s="10">
        <v>331.8</v>
      </c>
      <c r="O1135" s="2">
        <v>115</v>
      </c>
      <c r="P1135" s="10">
        <f t="shared" si="412"/>
        <v>0.24713682941531043</v>
      </c>
      <c r="Q1135" s="9">
        <f t="shared" si="413"/>
        <v>7.9602169981916813</v>
      </c>
      <c r="R1135" s="9">
        <f t="shared" si="414"/>
        <v>32.209756097560977</v>
      </c>
      <c r="S1135" s="11">
        <f t="shared" si="415"/>
        <v>0.71304347826086956</v>
      </c>
      <c r="T1135" s="11">
        <f t="shared" si="416"/>
        <v>6.1746987951807226E-2</v>
      </c>
      <c r="U1135" s="12">
        <v>0.56164383561643838</v>
      </c>
    </row>
    <row r="1136" spans="1:21" outlineLevel="2" x14ac:dyDescent="0.25">
      <c r="A1136" s="2" t="str">
        <f ca="1">LOOKUP(B1136,'Time Frame'!$E$4:$E$9,'Time Frame'!$D$4:$D$9)</f>
        <v>3 Months</v>
      </c>
      <c r="B1136" s="2">
        <f t="shared" ca="1" si="408"/>
        <v>95</v>
      </c>
      <c r="C1136" s="6">
        <f t="shared" ca="1" si="409"/>
        <v>45569</v>
      </c>
      <c r="D1136" s="6">
        <v>45474</v>
      </c>
      <c r="E1136" s="2" t="s">
        <v>2</v>
      </c>
      <c r="F1136" s="2" t="s">
        <v>3</v>
      </c>
      <c r="G1136" s="4">
        <v>2778</v>
      </c>
      <c r="H1136" s="4">
        <v>300.73</v>
      </c>
      <c r="I1136" s="2">
        <v>319</v>
      </c>
      <c r="J1136" s="11">
        <f t="shared" si="410"/>
        <v>1.060752169720347</v>
      </c>
      <c r="K1136" s="9">
        <v>12029.2</v>
      </c>
      <c r="L1136" s="9">
        <v>15035.89</v>
      </c>
      <c r="M1136" s="11">
        <f t="shared" si="411"/>
        <v>1.2499492900608518</v>
      </c>
      <c r="N1136" s="10">
        <v>776.78</v>
      </c>
      <c r="O1136" s="2">
        <v>431</v>
      </c>
      <c r="P1136" s="10">
        <f t="shared" si="412"/>
        <v>0.41066968768505885</v>
      </c>
      <c r="Q1136" s="9">
        <f t="shared" si="413"/>
        <v>19.356690440021627</v>
      </c>
      <c r="R1136" s="9">
        <f t="shared" si="414"/>
        <v>47.134451410658308</v>
      </c>
      <c r="S1136" s="11">
        <f t="shared" si="415"/>
        <v>0.74013921113689096</v>
      </c>
      <c r="T1136" s="11">
        <f t="shared" si="416"/>
        <v>0.11483081353491721</v>
      </c>
      <c r="U1136" s="12">
        <v>0.62962962962962965</v>
      </c>
    </row>
    <row r="1137" spans="1:21" outlineLevel="2" x14ac:dyDescent="0.25">
      <c r="A1137" s="2" t="str">
        <f ca="1">LOOKUP(B1137,'Time Frame'!$E$4:$E$9,'Time Frame'!$D$4:$D$9)</f>
        <v>3 Months</v>
      </c>
      <c r="B1137" s="2">
        <f t="shared" ca="1" si="408"/>
        <v>95</v>
      </c>
      <c r="C1137" s="6">
        <f t="shared" ca="1" si="409"/>
        <v>45569</v>
      </c>
      <c r="D1137" s="6">
        <v>45474</v>
      </c>
      <c r="E1137" s="2" t="s">
        <v>2</v>
      </c>
      <c r="F1137" s="2" t="s">
        <v>3</v>
      </c>
      <c r="G1137" s="4">
        <v>1746</v>
      </c>
      <c r="H1137" s="4">
        <v>195.17000000000002</v>
      </c>
      <c r="I1137" s="2">
        <v>193</v>
      </c>
      <c r="J1137" s="11">
        <f t="shared" si="410"/>
        <v>0.98888148793359631</v>
      </c>
      <c r="K1137" s="9">
        <v>7806.8000000000011</v>
      </c>
      <c r="L1137" s="9">
        <v>8948.69</v>
      </c>
      <c r="M1137" s="11">
        <f t="shared" si="411"/>
        <v>1.1462686375979914</v>
      </c>
      <c r="N1137" s="10">
        <v>577.04999999999995</v>
      </c>
      <c r="O1137" s="2">
        <v>233</v>
      </c>
      <c r="P1137" s="10">
        <f t="shared" si="412"/>
        <v>0.33445975218785201</v>
      </c>
      <c r="Q1137" s="9">
        <f t="shared" si="413"/>
        <v>15.50765098345031</v>
      </c>
      <c r="R1137" s="9">
        <f t="shared" si="414"/>
        <v>46.366269430051815</v>
      </c>
      <c r="S1137" s="11">
        <f t="shared" si="415"/>
        <v>0.8283261802575107</v>
      </c>
      <c r="T1137" s="11">
        <f t="shared" si="416"/>
        <v>0.11053837342497136</v>
      </c>
      <c r="U1137" s="12">
        <v>0.65909090909090906</v>
      </c>
    </row>
    <row r="1138" spans="1:21" outlineLevel="2" x14ac:dyDescent="0.25">
      <c r="A1138" s="2" t="str">
        <f ca="1">LOOKUP(B1138,'Time Frame'!$E$4:$E$9,'Time Frame'!$D$4:$D$9)</f>
        <v>3 Months</v>
      </c>
      <c r="B1138" s="2">
        <f t="shared" ca="1" si="408"/>
        <v>95</v>
      </c>
      <c r="C1138" s="6">
        <f t="shared" ca="1" si="409"/>
        <v>45569</v>
      </c>
      <c r="D1138" s="6">
        <v>45474</v>
      </c>
      <c r="E1138" s="2" t="s">
        <v>2</v>
      </c>
      <c r="F1138" s="2" t="s">
        <v>3</v>
      </c>
      <c r="G1138" s="4">
        <v>772</v>
      </c>
      <c r="H1138" s="4">
        <v>88.929999999999993</v>
      </c>
      <c r="I1138" s="2">
        <v>52</v>
      </c>
      <c r="J1138" s="11">
        <f t="shared" si="410"/>
        <v>0.58472956257730802</v>
      </c>
      <c r="K1138" s="9">
        <v>3557.2</v>
      </c>
      <c r="L1138" s="9">
        <v>1923.32</v>
      </c>
      <c r="M1138" s="11">
        <f t="shared" si="411"/>
        <v>0.54068368379624421</v>
      </c>
      <c r="N1138" s="10">
        <v>362.33</v>
      </c>
      <c r="O1138" s="2">
        <v>104</v>
      </c>
      <c r="P1138" s="10">
        <f t="shared" si="412"/>
        <v>0.14351557972014461</v>
      </c>
      <c r="Q1138" s="9">
        <f t="shared" si="413"/>
        <v>5.3081997074490106</v>
      </c>
      <c r="R1138" s="9">
        <f t="shared" si="414"/>
        <v>36.986923076923077</v>
      </c>
      <c r="S1138" s="11">
        <f t="shared" si="415"/>
        <v>0.5</v>
      </c>
      <c r="T1138" s="11">
        <f t="shared" si="416"/>
        <v>6.7357512953367879E-2</v>
      </c>
      <c r="U1138" s="12">
        <v>0.58139534883720934</v>
      </c>
    </row>
    <row r="1139" spans="1:21" outlineLevel="2" x14ac:dyDescent="0.25">
      <c r="A1139" s="2" t="str">
        <f ca="1">LOOKUP(B1139,'Time Frame'!$E$4:$E$9,'Time Frame'!$D$4:$D$9)</f>
        <v>3 Months</v>
      </c>
      <c r="B1139" s="2">
        <f t="shared" ca="1" si="408"/>
        <v>95</v>
      </c>
      <c r="C1139" s="6">
        <f t="shared" ca="1" si="409"/>
        <v>45569</v>
      </c>
      <c r="D1139" s="6">
        <v>45474</v>
      </c>
      <c r="E1139" s="2" t="s">
        <v>2</v>
      </c>
      <c r="F1139" s="2" t="s">
        <v>3</v>
      </c>
      <c r="G1139" s="4">
        <v>1364</v>
      </c>
      <c r="H1139" s="4">
        <v>151.94999999999999</v>
      </c>
      <c r="I1139" s="2">
        <v>116</v>
      </c>
      <c r="J1139" s="11">
        <f t="shared" si="410"/>
        <v>0.76340901612372492</v>
      </c>
      <c r="K1139" s="9">
        <v>6078</v>
      </c>
      <c r="L1139" s="9">
        <v>4506.68</v>
      </c>
      <c r="M1139" s="11">
        <f t="shared" si="411"/>
        <v>0.74147416913458375</v>
      </c>
      <c r="N1139" s="10">
        <v>271.67</v>
      </c>
      <c r="O1139" s="2">
        <v>224</v>
      </c>
      <c r="P1139" s="10">
        <f t="shared" si="412"/>
        <v>0.42698862590643055</v>
      </c>
      <c r="Q1139" s="9">
        <f t="shared" si="413"/>
        <v>16.588802591379245</v>
      </c>
      <c r="R1139" s="9">
        <f t="shared" si="414"/>
        <v>38.850689655172417</v>
      </c>
      <c r="S1139" s="11">
        <f t="shared" si="415"/>
        <v>0.5178571428571429</v>
      </c>
      <c r="T1139" s="11">
        <f t="shared" si="416"/>
        <v>8.5043988269794715E-2</v>
      </c>
      <c r="U1139" s="12">
        <v>0.58241758241758246</v>
      </c>
    </row>
    <row r="1140" spans="1:21" outlineLevel="1" x14ac:dyDescent="0.25">
      <c r="A1140" s="2" t="str">
        <f ca="1">LOOKUP(B1140,'Time Frame'!$E$4:$E$9,'Time Frame'!$D$4:$D$9)</f>
        <v>3 Months</v>
      </c>
      <c r="B1140" s="2">
        <f t="shared" ca="1" si="408"/>
        <v>95</v>
      </c>
      <c r="C1140" s="6">
        <f t="shared" ca="1" si="409"/>
        <v>45569</v>
      </c>
      <c r="D1140" s="6">
        <v>45474</v>
      </c>
      <c r="E1140" s="2" t="s">
        <v>2</v>
      </c>
      <c r="F1140" s="13" t="s">
        <v>3</v>
      </c>
      <c r="G1140" s="4">
        <f t="shared" ref="G1140:I1140" si="432">SUM(G1133:G1139)</f>
        <v>10436</v>
      </c>
      <c r="H1140" s="4">
        <f t="shared" si="432"/>
        <v>1169.0566666666666</v>
      </c>
      <c r="I1140" s="3">
        <f t="shared" si="432"/>
        <v>1014</v>
      </c>
      <c r="J1140" s="11">
        <f t="shared" si="410"/>
        <v>0.86736599594544894</v>
      </c>
      <c r="K1140" s="9">
        <f t="shared" ref="K1140:L1140" si="433">SUM(K1133:K1139)</f>
        <v>46762.266666666663</v>
      </c>
      <c r="L1140" s="9">
        <f t="shared" si="433"/>
        <v>43857.15</v>
      </c>
      <c r="M1140" s="11">
        <f t="shared" si="411"/>
        <v>0.93787476797531921</v>
      </c>
      <c r="N1140" s="10">
        <f t="shared" ref="N1140:O1140" si="434">SUM(N1133:N1139)</f>
        <v>3052.7</v>
      </c>
      <c r="O1140" s="10">
        <f t="shared" si="434"/>
        <v>1384</v>
      </c>
      <c r="P1140" s="10">
        <f t="shared" si="412"/>
        <v>0.33216496871621842</v>
      </c>
      <c r="Q1140" s="9">
        <f t="shared" si="413"/>
        <v>14.366675402103057</v>
      </c>
      <c r="R1140" s="9">
        <f t="shared" si="414"/>
        <v>43.251627218934914</v>
      </c>
      <c r="S1140" s="11">
        <f t="shared" si="415"/>
        <v>0.73265895953757221</v>
      </c>
      <c r="T1140" s="11">
        <f t="shared" si="416"/>
        <v>9.7163664239172096E-2</v>
      </c>
      <c r="U1140" s="12">
        <v>0.59715004592354071</v>
      </c>
    </row>
    <row r="1141" spans="1:21" outlineLevel="2" x14ac:dyDescent="0.25">
      <c r="A1141" s="2" t="str">
        <f ca="1">LOOKUP(B1141,'Time Frame'!$E$4:$E$9,'Time Frame'!$D$4:$D$9)</f>
        <v>3 Months</v>
      </c>
      <c r="B1141" s="2">
        <f t="shared" ca="1" si="408"/>
        <v>95</v>
      </c>
      <c r="C1141" s="6">
        <f t="shared" ca="1" si="409"/>
        <v>45569</v>
      </c>
      <c r="D1141" s="6">
        <v>45474</v>
      </c>
      <c r="E1141" s="5" t="s">
        <v>182</v>
      </c>
      <c r="F1141" s="2" t="s">
        <v>3</v>
      </c>
      <c r="G1141" s="4">
        <v>2282</v>
      </c>
      <c r="H1141" s="4">
        <v>282.95999999999992</v>
      </c>
      <c r="I1141" s="2">
        <v>216</v>
      </c>
      <c r="J1141" s="11">
        <f t="shared" si="410"/>
        <v>0.76335877862595436</v>
      </c>
      <c r="K1141" s="9">
        <v>11318.399999999998</v>
      </c>
      <c r="L1141" s="9">
        <v>7371.6</v>
      </c>
      <c r="M1141" s="11">
        <f t="shared" si="411"/>
        <v>0.65129346904156082</v>
      </c>
      <c r="N1141" s="10">
        <v>416.3</v>
      </c>
      <c r="O1141" s="2">
        <v>345</v>
      </c>
      <c r="P1141" s="10">
        <f t="shared" si="412"/>
        <v>0.51885659380254623</v>
      </c>
      <c r="Q1141" s="9">
        <f t="shared" si="413"/>
        <v>17.707422531828009</v>
      </c>
      <c r="R1141" s="9">
        <f t="shared" si="414"/>
        <v>34.12777777777778</v>
      </c>
      <c r="S1141" s="11">
        <f t="shared" si="415"/>
        <v>0.62608695652173918</v>
      </c>
      <c r="T1141" s="11">
        <f t="shared" si="416"/>
        <v>9.4653812445223487E-2</v>
      </c>
      <c r="U1141" s="12">
        <v>0.6174496644295302</v>
      </c>
    </row>
    <row r="1142" spans="1:21" outlineLevel="2" x14ac:dyDescent="0.25">
      <c r="A1142" s="2" t="str">
        <f ca="1">LOOKUP(B1142,'Time Frame'!$E$4:$E$9,'Time Frame'!$D$4:$D$9)</f>
        <v>3 Months</v>
      </c>
      <c r="B1142" s="2">
        <f t="shared" ca="1" si="408"/>
        <v>95</v>
      </c>
      <c r="C1142" s="6">
        <f t="shared" ca="1" si="409"/>
        <v>45569</v>
      </c>
      <c r="D1142" s="6">
        <v>45474</v>
      </c>
      <c r="E1142" s="5" t="s">
        <v>182</v>
      </c>
      <c r="F1142" s="2" t="s">
        <v>3</v>
      </c>
      <c r="G1142" s="4">
        <v>951</v>
      </c>
      <c r="H1142" s="4">
        <v>126.26400000000002</v>
      </c>
      <c r="I1142" s="2">
        <v>101</v>
      </c>
      <c r="J1142" s="11">
        <f t="shared" si="410"/>
        <v>0.79991129696508889</v>
      </c>
      <c r="K1142" s="9">
        <v>5050.5600000000013</v>
      </c>
      <c r="L1142" s="9">
        <v>3236.03</v>
      </c>
      <c r="M1142" s="11">
        <f t="shared" si="411"/>
        <v>0.64072696889057834</v>
      </c>
      <c r="N1142" s="10">
        <v>324.35000000000002</v>
      </c>
      <c r="O1142" s="2">
        <v>97</v>
      </c>
      <c r="P1142" s="10">
        <f t="shared" si="412"/>
        <v>0.31139201479882839</v>
      </c>
      <c r="Q1142" s="9">
        <f t="shared" si="413"/>
        <v>9.9769693232619083</v>
      </c>
      <c r="R1142" s="9">
        <f t="shared" si="414"/>
        <v>32.039900990099014</v>
      </c>
      <c r="S1142" s="11">
        <f t="shared" si="415"/>
        <v>1.0412371134020619</v>
      </c>
      <c r="T1142" s="11">
        <f t="shared" si="416"/>
        <v>0.10620399579390116</v>
      </c>
      <c r="U1142" s="12">
        <v>0.7142857142857143</v>
      </c>
    </row>
    <row r="1143" spans="1:21" outlineLevel="2" x14ac:dyDescent="0.25">
      <c r="A1143" s="2" t="str">
        <f ca="1">LOOKUP(B1143,'Time Frame'!$E$4:$E$9,'Time Frame'!$D$4:$D$9)</f>
        <v>3 Months</v>
      </c>
      <c r="B1143" s="2">
        <f t="shared" ca="1" si="408"/>
        <v>95</v>
      </c>
      <c r="C1143" s="6">
        <f t="shared" ca="1" si="409"/>
        <v>45569</v>
      </c>
      <c r="D1143" s="6">
        <v>45474</v>
      </c>
      <c r="E1143" s="5" t="s">
        <v>182</v>
      </c>
      <c r="F1143" s="2" t="s">
        <v>3</v>
      </c>
      <c r="G1143" s="4">
        <v>4726</v>
      </c>
      <c r="H1143" s="4">
        <v>407.59199999999993</v>
      </c>
      <c r="I1143" s="2">
        <v>465</v>
      </c>
      <c r="J1143" s="11">
        <f t="shared" si="410"/>
        <v>1.1408467290820234</v>
      </c>
      <c r="K1143" s="9">
        <v>16303.679999999997</v>
      </c>
      <c r="L1143" s="9">
        <v>23482.51</v>
      </c>
      <c r="M1143" s="11">
        <f t="shared" si="411"/>
        <v>1.4403196088245109</v>
      </c>
      <c r="N1143" s="10">
        <v>733.8</v>
      </c>
      <c r="O1143" s="2">
        <v>673</v>
      </c>
      <c r="P1143" s="10">
        <f t="shared" si="412"/>
        <v>0.6336876533115291</v>
      </c>
      <c r="Q1143" s="9">
        <f t="shared" si="413"/>
        <v>32.001240119923686</v>
      </c>
      <c r="R1143" s="9">
        <f t="shared" si="414"/>
        <v>50.500021505376338</v>
      </c>
      <c r="S1143" s="11">
        <f t="shared" si="415"/>
        <v>0.69093610698365526</v>
      </c>
      <c r="T1143" s="11">
        <f t="shared" si="416"/>
        <v>9.8391874735505716E-2</v>
      </c>
      <c r="U1143" s="12">
        <v>0.80689655172413788</v>
      </c>
    </row>
    <row r="1144" spans="1:21" outlineLevel="2" x14ac:dyDescent="0.25">
      <c r="A1144" s="2" t="str">
        <f ca="1">LOOKUP(B1144,'Time Frame'!$E$4:$E$9,'Time Frame'!$D$4:$D$9)</f>
        <v>3 Months</v>
      </c>
      <c r="B1144" s="2">
        <f t="shared" ca="1" si="408"/>
        <v>95</v>
      </c>
      <c r="C1144" s="6">
        <f t="shared" ca="1" si="409"/>
        <v>45569</v>
      </c>
      <c r="D1144" s="6">
        <v>45474</v>
      </c>
      <c r="E1144" s="5" t="s">
        <v>182</v>
      </c>
      <c r="F1144" s="2" t="s">
        <v>3</v>
      </c>
      <c r="G1144" s="4">
        <v>1662</v>
      </c>
      <c r="H1144" s="4">
        <v>236.904</v>
      </c>
      <c r="I1144" s="2">
        <v>147</v>
      </c>
      <c r="J1144" s="11">
        <f t="shared" si="410"/>
        <v>0.62050450815520208</v>
      </c>
      <c r="K1144" s="9">
        <v>9476.16</v>
      </c>
      <c r="L1144" s="9">
        <v>4598.6400000000003</v>
      </c>
      <c r="M1144" s="11">
        <f t="shared" si="411"/>
        <v>0.48528517880660527</v>
      </c>
      <c r="N1144" s="10">
        <v>350.67</v>
      </c>
      <c r="O1144" s="2">
        <v>232</v>
      </c>
      <c r="P1144" s="10">
        <f t="shared" si="412"/>
        <v>0.41919753614509364</v>
      </c>
      <c r="Q1144" s="9">
        <f t="shared" si="413"/>
        <v>13.11386773889982</v>
      </c>
      <c r="R1144" s="9">
        <f t="shared" si="414"/>
        <v>31.283265306122452</v>
      </c>
      <c r="S1144" s="11">
        <f t="shared" si="415"/>
        <v>0.63362068965517238</v>
      </c>
      <c r="T1144" s="11">
        <f t="shared" si="416"/>
        <v>8.8447653429602882E-2</v>
      </c>
      <c r="U1144" s="12">
        <v>0.63265306122448983</v>
      </c>
    </row>
    <row r="1145" spans="1:21" outlineLevel="2" x14ac:dyDescent="0.25">
      <c r="A1145" s="2" t="str">
        <f ca="1">LOOKUP(B1145,'Time Frame'!$E$4:$E$9,'Time Frame'!$D$4:$D$9)</f>
        <v>3 Months</v>
      </c>
      <c r="B1145" s="2">
        <f t="shared" ca="1" si="408"/>
        <v>95</v>
      </c>
      <c r="C1145" s="6">
        <f t="shared" ca="1" si="409"/>
        <v>45569</v>
      </c>
      <c r="D1145" s="6">
        <v>45474</v>
      </c>
      <c r="E1145" s="5" t="s">
        <v>182</v>
      </c>
      <c r="F1145" s="2" t="s">
        <v>3</v>
      </c>
      <c r="G1145" s="4">
        <v>0</v>
      </c>
      <c r="H1145" s="4">
        <v>0</v>
      </c>
      <c r="I1145" s="2">
        <v>0</v>
      </c>
      <c r="J1145" s="11">
        <f t="shared" si="410"/>
        <v>0</v>
      </c>
      <c r="K1145" s="9">
        <v>0</v>
      </c>
      <c r="L1145" s="9">
        <v>0</v>
      </c>
      <c r="M1145" s="11">
        <f t="shared" si="411"/>
        <v>0</v>
      </c>
      <c r="N1145" s="10">
        <v>0</v>
      </c>
      <c r="O1145" s="2">
        <v>0</v>
      </c>
      <c r="P1145" s="10">
        <f t="shared" si="412"/>
        <v>0</v>
      </c>
      <c r="Q1145" s="9">
        <f t="shared" si="413"/>
        <v>0</v>
      </c>
      <c r="R1145" s="9">
        <f t="shared" si="414"/>
        <v>0</v>
      </c>
      <c r="S1145" s="11">
        <f t="shared" si="415"/>
        <v>0</v>
      </c>
      <c r="T1145" s="11">
        <f t="shared" si="416"/>
        <v>0</v>
      </c>
      <c r="U1145" s="12">
        <v>0</v>
      </c>
    </row>
    <row r="1146" spans="1:21" outlineLevel="2" x14ac:dyDescent="0.25">
      <c r="A1146" s="2" t="str">
        <f ca="1">LOOKUP(B1146,'Time Frame'!$E$4:$E$9,'Time Frame'!$D$4:$D$9)</f>
        <v>3 Months</v>
      </c>
      <c r="B1146" s="2">
        <f t="shared" ca="1" si="408"/>
        <v>95</v>
      </c>
      <c r="C1146" s="6">
        <f t="shared" ca="1" si="409"/>
        <v>45569</v>
      </c>
      <c r="D1146" s="6">
        <v>45474</v>
      </c>
      <c r="E1146" s="5" t="s">
        <v>182</v>
      </c>
      <c r="F1146" s="2" t="s">
        <v>3</v>
      </c>
      <c r="G1146" s="4">
        <v>978</v>
      </c>
      <c r="H1146" s="4">
        <v>151.29600000000002</v>
      </c>
      <c r="I1146" s="2">
        <v>103</v>
      </c>
      <c r="J1146" s="11">
        <f t="shared" si="410"/>
        <v>0.68078468697123506</v>
      </c>
      <c r="K1146" s="9">
        <v>6051.8400000000011</v>
      </c>
      <c r="L1146" s="9">
        <v>2505.56</v>
      </c>
      <c r="M1146" s="11">
        <f t="shared" si="411"/>
        <v>0.41401623307952612</v>
      </c>
      <c r="N1146" s="10">
        <v>328.47</v>
      </c>
      <c r="O1146" s="2">
        <v>138</v>
      </c>
      <c r="P1146" s="10">
        <f t="shared" si="412"/>
        <v>0.31357506012725667</v>
      </c>
      <c r="Q1146" s="9">
        <f t="shared" si="413"/>
        <v>7.627972113130574</v>
      </c>
      <c r="R1146" s="9">
        <f t="shared" si="414"/>
        <v>24.325825242718444</v>
      </c>
      <c r="S1146" s="11">
        <f t="shared" si="415"/>
        <v>0.74637681159420288</v>
      </c>
      <c r="T1146" s="11">
        <f t="shared" si="416"/>
        <v>0.10531697341513292</v>
      </c>
      <c r="U1146" s="12">
        <v>0.59375</v>
      </c>
    </row>
    <row r="1147" spans="1:21" outlineLevel="2" x14ac:dyDescent="0.25">
      <c r="A1147" s="2" t="str">
        <f ca="1">LOOKUP(B1147,'Time Frame'!$E$4:$E$9,'Time Frame'!$D$4:$D$9)</f>
        <v>3 Months</v>
      </c>
      <c r="B1147" s="2">
        <f t="shared" ca="1" si="408"/>
        <v>95</v>
      </c>
      <c r="C1147" s="6">
        <f t="shared" ca="1" si="409"/>
        <v>45569</v>
      </c>
      <c r="D1147" s="6">
        <v>45474</v>
      </c>
      <c r="E1147" s="5" t="s">
        <v>182</v>
      </c>
      <c r="F1147" s="2" t="s">
        <v>3</v>
      </c>
      <c r="G1147" s="4">
        <v>1147</v>
      </c>
      <c r="H1147" s="4">
        <v>146.68800000000002</v>
      </c>
      <c r="I1147" s="2">
        <v>103</v>
      </c>
      <c r="J1147" s="11">
        <f t="shared" si="410"/>
        <v>0.70217059336823728</v>
      </c>
      <c r="K1147" s="9">
        <v>5867.52</v>
      </c>
      <c r="L1147" s="9">
        <v>2227.1999999999998</v>
      </c>
      <c r="M1147" s="11">
        <f t="shared" si="411"/>
        <v>0.37958115183246066</v>
      </c>
      <c r="N1147" s="10">
        <v>329.63</v>
      </c>
      <c r="O1147" s="2">
        <v>168</v>
      </c>
      <c r="P1147" s="10">
        <f t="shared" si="412"/>
        <v>0.31247155902072021</v>
      </c>
      <c r="Q1147" s="9">
        <f t="shared" si="413"/>
        <v>6.7566665655431839</v>
      </c>
      <c r="R1147" s="9">
        <f t="shared" si="414"/>
        <v>21.623300970873785</v>
      </c>
      <c r="S1147" s="11">
        <f t="shared" si="415"/>
        <v>0.61309523809523814</v>
      </c>
      <c r="T1147" s="11">
        <f t="shared" si="416"/>
        <v>8.979947689625109E-2</v>
      </c>
      <c r="U1147" s="12">
        <v>0.75</v>
      </c>
    </row>
    <row r="1148" spans="1:21" outlineLevel="2" x14ac:dyDescent="0.25">
      <c r="A1148" s="2" t="str">
        <f ca="1">LOOKUP(B1148,'Time Frame'!$E$4:$E$9,'Time Frame'!$D$4:$D$9)</f>
        <v>3 Months</v>
      </c>
      <c r="B1148" s="2">
        <f t="shared" ca="1" si="408"/>
        <v>95</v>
      </c>
      <c r="C1148" s="6">
        <f t="shared" ca="1" si="409"/>
        <v>45569</v>
      </c>
      <c r="D1148" s="6">
        <v>45474</v>
      </c>
      <c r="E1148" s="5" t="s">
        <v>182</v>
      </c>
      <c r="F1148" s="2" t="s">
        <v>3</v>
      </c>
      <c r="G1148" s="4">
        <v>1403</v>
      </c>
      <c r="H1148" s="4">
        <v>172.15199999999996</v>
      </c>
      <c r="I1148" s="2">
        <v>137</v>
      </c>
      <c r="J1148" s="11">
        <f t="shared" si="410"/>
        <v>0.79580835540684991</v>
      </c>
      <c r="K1148" s="9">
        <v>6886.0799999999981</v>
      </c>
      <c r="L1148" s="9">
        <v>6240.17</v>
      </c>
      <c r="M1148" s="11">
        <f t="shared" si="411"/>
        <v>0.90620062502904442</v>
      </c>
      <c r="N1148" s="10">
        <v>387.88</v>
      </c>
      <c r="O1148" s="2">
        <v>234</v>
      </c>
      <c r="P1148" s="10">
        <f t="shared" si="412"/>
        <v>0.35320202124368361</v>
      </c>
      <c r="Q1148" s="9">
        <f t="shared" si="413"/>
        <v>16.087888006599979</v>
      </c>
      <c r="R1148" s="9">
        <f t="shared" si="414"/>
        <v>45.548686131386859</v>
      </c>
      <c r="S1148" s="11">
        <f t="shared" si="415"/>
        <v>0.5854700854700855</v>
      </c>
      <c r="T1148" s="11">
        <f t="shared" si="416"/>
        <v>9.7647897362794014E-2</v>
      </c>
      <c r="U1148" s="12">
        <v>0.65454545454545454</v>
      </c>
    </row>
    <row r="1149" spans="1:21" outlineLevel="2" x14ac:dyDescent="0.25">
      <c r="A1149" s="2" t="str">
        <f ca="1">LOOKUP(B1149,'Time Frame'!$E$4:$E$9,'Time Frame'!$D$4:$D$9)</f>
        <v>3 Months</v>
      </c>
      <c r="B1149" s="2">
        <f t="shared" ca="1" si="408"/>
        <v>95</v>
      </c>
      <c r="C1149" s="6">
        <f t="shared" ca="1" si="409"/>
        <v>45569</v>
      </c>
      <c r="D1149" s="6">
        <v>45474</v>
      </c>
      <c r="E1149" s="5" t="s">
        <v>182</v>
      </c>
      <c r="F1149" s="2" t="s">
        <v>3</v>
      </c>
      <c r="G1149" s="4">
        <v>2471</v>
      </c>
      <c r="H1149" s="4">
        <v>321.67199999999997</v>
      </c>
      <c r="I1149" s="2">
        <v>243</v>
      </c>
      <c r="J1149" s="11">
        <f t="shared" si="410"/>
        <v>0.75542788927851978</v>
      </c>
      <c r="K1149" s="9">
        <v>12866.88</v>
      </c>
      <c r="L1149" s="9">
        <v>11824.19</v>
      </c>
      <c r="M1149" s="11">
        <f t="shared" si="411"/>
        <v>0.9189632607127759</v>
      </c>
      <c r="N1149" s="10">
        <v>850.88</v>
      </c>
      <c r="O1149" s="2">
        <v>455</v>
      </c>
      <c r="P1149" s="10">
        <f t="shared" si="412"/>
        <v>0.28558668672433246</v>
      </c>
      <c r="Q1149" s="9">
        <f t="shared" si="413"/>
        <v>13.896424877773599</v>
      </c>
      <c r="R1149" s="9">
        <f t="shared" si="414"/>
        <v>48.659218106995887</v>
      </c>
      <c r="S1149" s="11">
        <f t="shared" si="415"/>
        <v>0.53406593406593406</v>
      </c>
      <c r="T1149" s="11">
        <f t="shared" si="416"/>
        <v>9.8340752731687575E-2</v>
      </c>
      <c r="U1149" s="12">
        <v>0.61805555555555558</v>
      </c>
    </row>
    <row r="1150" spans="1:21" outlineLevel="1" x14ac:dyDescent="0.25">
      <c r="A1150" s="2" t="str">
        <f ca="1">LOOKUP(B1150,'Time Frame'!$E$4:$E$9,'Time Frame'!$D$4:$D$9)</f>
        <v>3 Months</v>
      </c>
      <c r="B1150" s="2">
        <f t="shared" ca="1" si="408"/>
        <v>95</v>
      </c>
      <c r="C1150" s="6">
        <f t="shared" ca="1" si="409"/>
        <v>45569</v>
      </c>
      <c r="D1150" s="6">
        <v>45474</v>
      </c>
      <c r="E1150" s="5" t="s">
        <v>182</v>
      </c>
      <c r="F1150" s="13" t="s">
        <v>3</v>
      </c>
      <c r="G1150" s="4">
        <f t="shared" ref="G1150:I1150" si="435">SUM(G1141:G1149)</f>
        <v>15620</v>
      </c>
      <c r="H1150" s="4">
        <f t="shared" si="435"/>
        <v>1845.528</v>
      </c>
      <c r="I1150" s="3">
        <f t="shared" si="435"/>
        <v>1515</v>
      </c>
      <c r="J1150" s="11">
        <f t="shared" si="410"/>
        <v>0.82090328621402653</v>
      </c>
      <c r="K1150" s="9">
        <f t="shared" ref="K1150:L1150" si="436">SUM(K1141:K1149)</f>
        <v>73821.12000000001</v>
      </c>
      <c r="L1150" s="9">
        <f t="shared" si="436"/>
        <v>61485.899999999994</v>
      </c>
      <c r="M1150" s="11">
        <f t="shared" si="411"/>
        <v>0.83290391692783838</v>
      </c>
      <c r="N1150" s="10">
        <f t="shared" ref="N1150:O1150" si="437">SUM(N1141:N1149)</f>
        <v>3721.9800000000005</v>
      </c>
      <c r="O1150" s="10">
        <f t="shared" si="437"/>
        <v>2342</v>
      </c>
      <c r="P1150" s="10">
        <f t="shared" si="412"/>
        <v>0.40704141344123285</v>
      </c>
      <c r="Q1150" s="9">
        <f t="shared" si="413"/>
        <v>16.519675011687323</v>
      </c>
      <c r="R1150" s="9">
        <f t="shared" si="414"/>
        <v>40.584752475247519</v>
      </c>
      <c r="S1150" s="11">
        <f t="shared" si="415"/>
        <v>0.6468830059777968</v>
      </c>
      <c r="T1150" s="11">
        <f t="shared" si="416"/>
        <v>9.6991037131882202E-2</v>
      </c>
      <c r="U1150" s="12">
        <v>0.67345450022061026</v>
      </c>
    </row>
    <row r="1151" spans="1:21" outlineLevel="2" x14ac:dyDescent="0.25">
      <c r="A1151" s="2" t="str">
        <f ca="1">LOOKUP(B1151,'Time Frame'!$E$4:$E$9,'Time Frame'!$D$4:$D$9)</f>
        <v>3 Months</v>
      </c>
      <c r="B1151" s="2">
        <f t="shared" ca="1" si="408"/>
        <v>95</v>
      </c>
      <c r="C1151" s="6">
        <f t="shared" ca="1" si="409"/>
        <v>45569</v>
      </c>
      <c r="D1151" s="6">
        <v>45474</v>
      </c>
      <c r="E1151" s="2" t="s">
        <v>10</v>
      </c>
      <c r="F1151" s="2" t="s">
        <v>12</v>
      </c>
      <c r="G1151" s="4">
        <v>1697</v>
      </c>
      <c r="H1151" s="4">
        <v>206.41</v>
      </c>
      <c r="I1151" s="2">
        <v>217</v>
      </c>
      <c r="J1151" s="11">
        <f t="shared" si="410"/>
        <v>1.0513056537958432</v>
      </c>
      <c r="K1151" s="9">
        <v>8256.4</v>
      </c>
      <c r="L1151" s="9">
        <v>4875.6000000000004</v>
      </c>
      <c r="M1151" s="11">
        <f t="shared" si="411"/>
        <v>0.59052371493629197</v>
      </c>
      <c r="N1151" s="10">
        <v>381.18</v>
      </c>
      <c r="O1151" s="2">
        <v>248</v>
      </c>
      <c r="P1151" s="10">
        <f t="shared" si="412"/>
        <v>0.56928485230075032</v>
      </c>
      <c r="Q1151" s="9">
        <f t="shared" si="413"/>
        <v>12.790807492523218</v>
      </c>
      <c r="R1151" s="9">
        <f t="shared" si="414"/>
        <v>22.468202764976962</v>
      </c>
      <c r="S1151" s="11">
        <f t="shared" si="415"/>
        <v>0.875</v>
      </c>
      <c r="T1151" s="11">
        <f t="shared" si="416"/>
        <v>0.12787271655863289</v>
      </c>
      <c r="U1151" s="12">
        <v>0.47540983606557374</v>
      </c>
    </row>
    <row r="1152" spans="1:21" outlineLevel="2" x14ac:dyDescent="0.25">
      <c r="A1152" s="2" t="str">
        <f ca="1">LOOKUP(B1152,'Time Frame'!$E$4:$E$9,'Time Frame'!$D$4:$D$9)</f>
        <v>3 Months</v>
      </c>
      <c r="B1152" s="2">
        <f t="shared" ca="1" si="408"/>
        <v>95</v>
      </c>
      <c r="C1152" s="6">
        <f t="shared" ca="1" si="409"/>
        <v>45569</v>
      </c>
      <c r="D1152" s="6">
        <v>45474</v>
      </c>
      <c r="E1152" s="2" t="s">
        <v>10</v>
      </c>
      <c r="F1152" s="2" t="s">
        <v>12</v>
      </c>
      <c r="G1152" s="4">
        <v>2663</v>
      </c>
      <c r="H1152" s="4">
        <v>334.33</v>
      </c>
      <c r="I1152" s="2">
        <v>356</v>
      </c>
      <c r="J1152" s="11">
        <f t="shared" si="410"/>
        <v>1.0648161995633059</v>
      </c>
      <c r="K1152" s="9">
        <v>13373.199999999999</v>
      </c>
      <c r="L1152" s="9">
        <v>12909.33</v>
      </c>
      <c r="M1152" s="11">
        <f t="shared" si="411"/>
        <v>0.96531346274638841</v>
      </c>
      <c r="N1152" s="10">
        <v>651.87</v>
      </c>
      <c r="O1152" s="2">
        <v>264</v>
      </c>
      <c r="P1152" s="10">
        <f t="shared" si="412"/>
        <v>0.5461211591268198</v>
      </c>
      <c r="Q1152" s="9">
        <f t="shared" si="413"/>
        <v>19.803534447052325</v>
      </c>
      <c r="R1152" s="9">
        <f t="shared" si="414"/>
        <v>36.262162921348313</v>
      </c>
      <c r="S1152" s="11">
        <f t="shared" si="415"/>
        <v>1.3484848484848484</v>
      </c>
      <c r="T1152" s="11">
        <f t="shared" si="416"/>
        <v>0.13368381524596321</v>
      </c>
      <c r="U1152" s="12">
        <v>0.60060060060060061</v>
      </c>
    </row>
    <row r="1153" spans="1:21" outlineLevel="2" x14ac:dyDescent="0.25">
      <c r="A1153" s="2" t="str">
        <f ca="1">LOOKUP(B1153,'Time Frame'!$E$4:$E$9,'Time Frame'!$D$4:$D$9)</f>
        <v>3 Months</v>
      </c>
      <c r="B1153" s="2">
        <f t="shared" ca="1" si="408"/>
        <v>95</v>
      </c>
      <c r="C1153" s="6">
        <f t="shared" ca="1" si="409"/>
        <v>45569</v>
      </c>
      <c r="D1153" s="6">
        <v>45474</v>
      </c>
      <c r="E1153" s="2" t="s">
        <v>10</v>
      </c>
      <c r="F1153" s="2" t="s">
        <v>12</v>
      </c>
      <c r="G1153" s="4">
        <v>1273</v>
      </c>
      <c r="H1153" s="4">
        <v>142.72</v>
      </c>
      <c r="I1153" s="2">
        <v>144</v>
      </c>
      <c r="J1153" s="11">
        <f t="shared" si="410"/>
        <v>1.0089686098654709</v>
      </c>
      <c r="K1153" s="9">
        <v>5708.8</v>
      </c>
      <c r="L1153" s="9">
        <v>3942.5</v>
      </c>
      <c r="M1153" s="11">
        <f t="shared" si="411"/>
        <v>0.69060047645739908</v>
      </c>
      <c r="N1153" s="10">
        <v>334.6</v>
      </c>
      <c r="O1153" s="2">
        <v>191</v>
      </c>
      <c r="P1153" s="10">
        <f t="shared" si="412"/>
        <v>0.43036461446503282</v>
      </c>
      <c r="Q1153" s="9">
        <f t="shared" si="413"/>
        <v>11.782725642558278</v>
      </c>
      <c r="R1153" s="9">
        <f t="shared" si="414"/>
        <v>27.378472222222221</v>
      </c>
      <c r="S1153" s="11">
        <f t="shared" si="415"/>
        <v>0.75392670157068065</v>
      </c>
      <c r="T1153" s="11">
        <f t="shared" si="416"/>
        <v>0.11311861743912019</v>
      </c>
      <c r="U1153" s="12">
        <v>0.67567567567567566</v>
      </c>
    </row>
    <row r="1154" spans="1:21" outlineLevel="2" x14ac:dyDescent="0.25">
      <c r="A1154" s="2" t="str">
        <f ca="1">LOOKUP(B1154,'Time Frame'!$E$4:$E$9,'Time Frame'!$D$4:$D$9)</f>
        <v>3 Months</v>
      </c>
      <c r="B1154" s="2">
        <f t="shared" ca="1" si="408"/>
        <v>95</v>
      </c>
      <c r="C1154" s="6">
        <f t="shared" ca="1" si="409"/>
        <v>45569</v>
      </c>
      <c r="D1154" s="6">
        <v>45474</v>
      </c>
      <c r="E1154" s="2" t="s">
        <v>10</v>
      </c>
      <c r="F1154" s="2" t="s">
        <v>12</v>
      </c>
      <c r="G1154" s="4">
        <v>0</v>
      </c>
      <c r="H1154" s="4">
        <v>84.000000000000014</v>
      </c>
      <c r="I1154" s="2">
        <v>105</v>
      </c>
      <c r="J1154" s="11">
        <f t="shared" si="410"/>
        <v>1.2499999999999998</v>
      </c>
      <c r="K1154" s="9">
        <v>3360.0000000000005</v>
      </c>
      <c r="L1154" s="9">
        <v>2376.15</v>
      </c>
      <c r="M1154" s="11">
        <f t="shared" si="411"/>
        <v>0.70718749999999997</v>
      </c>
      <c r="N1154" s="10">
        <v>334.42</v>
      </c>
      <c r="O1154" s="2">
        <v>156</v>
      </c>
      <c r="P1154" s="10">
        <f t="shared" si="412"/>
        <v>0.31397643681597986</v>
      </c>
      <c r="Q1154" s="9">
        <f t="shared" si="413"/>
        <v>7.1052867651456255</v>
      </c>
      <c r="R1154" s="9">
        <f t="shared" si="414"/>
        <v>22.630000000000003</v>
      </c>
      <c r="S1154" s="11">
        <f t="shared" si="415"/>
        <v>0.67307692307692313</v>
      </c>
      <c r="T1154" s="11">
        <f t="shared" si="416"/>
        <v>0</v>
      </c>
      <c r="U1154" s="12">
        <v>0.65454545454545454</v>
      </c>
    </row>
    <row r="1155" spans="1:21" outlineLevel="2" x14ac:dyDescent="0.25">
      <c r="A1155" s="2" t="str">
        <f ca="1">LOOKUP(B1155,'Time Frame'!$E$4:$E$9,'Time Frame'!$D$4:$D$9)</f>
        <v>3 Months</v>
      </c>
      <c r="B1155" s="2">
        <f t="shared" ref="B1155:B1218" ca="1" si="438">+C1155-D1155</f>
        <v>95</v>
      </c>
      <c r="C1155" s="6">
        <f t="shared" ref="C1155:C1218" ca="1" si="439">TODAY()</f>
        <v>45569</v>
      </c>
      <c r="D1155" s="6">
        <v>45474</v>
      </c>
      <c r="E1155" s="2" t="s">
        <v>10</v>
      </c>
      <c r="F1155" s="2" t="s">
        <v>12</v>
      </c>
      <c r="G1155" s="4">
        <v>1395</v>
      </c>
      <c r="H1155" s="4">
        <v>176.09</v>
      </c>
      <c r="I1155" s="2">
        <v>146</v>
      </c>
      <c r="J1155" s="11">
        <f t="shared" ref="J1155:J1218" si="440">+IFERROR(I1155/H1155,0)</f>
        <v>0.82912147197455843</v>
      </c>
      <c r="K1155" s="9">
        <v>7043.6</v>
      </c>
      <c r="L1155" s="9">
        <v>3387.19</v>
      </c>
      <c r="M1155" s="11">
        <f t="shared" ref="M1155:M1218" si="441">+IFERROR(L1155/K1155,0)</f>
        <v>0.48088903401669597</v>
      </c>
      <c r="N1155" s="10">
        <v>351.62</v>
      </c>
      <c r="O1155" s="2">
        <v>166</v>
      </c>
      <c r="P1155" s="10">
        <f t="shared" ref="P1155:P1218" si="442">+IFERROR(I1155/N1155,0)</f>
        <v>0.41522097719128603</v>
      </c>
      <c r="Q1155" s="9">
        <f t="shared" ref="Q1155:Q1218" si="443">+IFERROR(L1155/N1155,0)</f>
        <v>9.6330982310448778</v>
      </c>
      <c r="R1155" s="9">
        <f t="shared" ref="R1155:R1218" si="444">IFERROR(L1155/I1155,0)</f>
        <v>23.199931506849314</v>
      </c>
      <c r="S1155" s="11">
        <f t="shared" ref="S1155:S1218" si="445">+IFERROR(I1155/O1155,0)</f>
        <v>0.87951807228915657</v>
      </c>
      <c r="T1155" s="11">
        <f t="shared" ref="T1155:T1218" si="446">+IFERROR(I1155/G1155,0)</f>
        <v>0.10465949820788531</v>
      </c>
      <c r="U1155" s="12">
        <v>0.6</v>
      </c>
    </row>
    <row r="1156" spans="1:21" outlineLevel="2" x14ac:dyDescent="0.25">
      <c r="A1156" s="2" t="str">
        <f ca="1">LOOKUP(B1156,'Time Frame'!$E$4:$E$9,'Time Frame'!$D$4:$D$9)</f>
        <v>3 Months</v>
      </c>
      <c r="B1156" s="2">
        <f t="shared" ca="1" si="438"/>
        <v>95</v>
      </c>
      <c r="C1156" s="6">
        <f t="shared" ca="1" si="439"/>
        <v>45569</v>
      </c>
      <c r="D1156" s="6">
        <v>45474</v>
      </c>
      <c r="E1156" s="2" t="s">
        <v>10</v>
      </c>
      <c r="F1156" s="2" t="s">
        <v>12</v>
      </c>
      <c r="G1156" s="4">
        <v>1206</v>
      </c>
      <c r="H1156" s="4">
        <v>152.68</v>
      </c>
      <c r="I1156" s="2">
        <v>140</v>
      </c>
      <c r="J1156" s="11">
        <f t="shared" si="440"/>
        <v>0.91695048467382756</v>
      </c>
      <c r="K1156" s="9">
        <v>6107.2000000000007</v>
      </c>
      <c r="L1156" s="9">
        <v>4614.57</v>
      </c>
      <c r="M1156" s="11">
        <f t="shared" si="441"/>
        <v>0.75559503536809003</v>
      </c>
      <c r="N1156" s="10">
        <v>337.9</v>
      </c>
      <c r="O1156" s="2">
        <v>139</v>
      </c>
      <c r="P1156" s="10">
        <f t="shared" si="442"/>
        <v>0.41432376442734542</v>
      </c>
      <c r="Q1156" s="9">
        <f t="shared" si="443"/>
        <v>13.656614382953537</v>
      </c>
      <c r="R1156" s="9">
        <f t="shared" si="444"/>
        <v>32.961214285714284</v>
      </c>
      <c r="S1156" s="11">
        <f t="shared" si="445"/>
        <v>1.0071942446043165</v>
      </c>
      <c r="T1156" s="11">
        <f t="shared" si="446"/>
        <v>0.11608623548922056</v>
      </c>
      <c r="U1156" s="12">
        <v>0.68421052631578949</v>
      </c>
    </row>
    <row r="1157" spans="1:21" outlineLevel="2" x14ac:dyDescent="0.25">
      <c r="A1157" s="2" t="str">
        <f ca="1">LOOKUP(B1157,'Time Frame'!$E$4:$E$9,'Time Frame'!$D$4:$D$9)</f>
        <v>3 Months</v>
      </c>
      <c r="B1157" s="2">
        <f t="shared" ca="1" si="438"/>
        <v>95</v>
      </c>
      <c r="C1157" s="6">
        <f t="shared" ca="1" si="439"/>
        <v>45569</v>
      </c>
      <c r="D1157" s="6">
        <v>45474</v>
      </c>
      <c r="E1157" s="5" t="s">
        <v>10</v>
      </c>
      <c r="F1157" s="2" t="s">
        <v>12</v>
      </c>
      <c r="G1157" s="4">
        <v>1647</v>
      </c>
      <c r="H1157" s="4">
        <v>202.31999999999996</v>
      </c>
      <c r="I1157" s="2">
        <v>205</v>
      </c>
      <c r="J1157" s="11">
        <f t="shared" si="440"/>
        <v>1.0132463424278373</v>
      </c>
      <c r="K1157" s="9">
        <v>8092.7999999999984</v>
      </c>
      <c r="L1157" s="9">
        <v>8560.34</v>
      </c>
      <c r="M1157" s="11">
        <f t="shared" si="441"/>
        <v>1.0577723408461845</v>
      </c>
      <c r="N1157" s="10">
        <v>468.05</v>
      </c>
      <c r="O1157" s="2">
        <v>157</v>
      </c>
      <c r="P1157" s="10">
        <f t="shared" si="442"/>
        <v>0.43798739450913365</v>
      </c>
      <c r="Q1157" s="9">
        <f t="shared" si="443"/>
        <v>18.289370793718621</v>
      </c>
      <c r="R1157" s="9">
        <f t="shared" si="444"/>
        <v>41.757756097560979</v>
      </c>
      <c r="S1157" s="11">
        <f t="shared" si="445"/>
        <v>1.3057324840764331</v>
      </c>
      <c r="T1157" s="11">
        <f t="shared" si="446"/>
        <v>0.12446873102610807</v>
      </c>
      <c r="U1157" s="12">
        <v>0.54054054054054057</v>
      </c>
    </row>
    <row r="1158" spans="1:21" outlineLevel="2" x14ac:dyDescent="0.25">
      <c r="A1158" s="2" t="str">
        <f ca="1">LOOKUP(B1158,'Time Frame'!$E$4:$E$9,'Time Frame'!$D$4:$D$9)</f>
        <v>3 Months</v>
      </c>
      <c r="B1158" s="2">
        <f t="shared" ca="1" si="438"/>
        <v>95</v>
      </c>
      <c r="C1158" s="6">
        <f t="shared" ca="1" si="439"/>
        <v>45569</v>
      </c>
      <c r="D1158" s="6">
        <v>45474</v>
      </c>
      <c r="E1158" s="2" t="s">
        <v>10</v>
      </c>
      <c r="F1158" s="2" t="s">
        <v>12</v>
      </c>
      <c r="G1158" s="4">
        <v>1446</v>
      </c>
      <c r="H1158" s="4">
        <v>189.32166666666666</v>
      </c>
      <c r="I1158" s="2">
        <v>160</v>
      </c>
      <c r="J1158" s="11">
        <f t="shared" si="440"/>
        <v>0.84512249874552137</v>
      </c>
      <c r="K1158" s="9">
        <v>7572.8666666666668</v>
      </c>
      <c r="L1158" s="9">
        <v>4908.59</v>
      </c>
      <c r="M1158" s="11">
        <f t="shared" si="441"/>
        <v>0.64818122595582472</v>
      </c>
      <c r="N1158" s="10">
        <v>324.39999999999998</v>
      </c>
      <c r="O1158" s="2">
        <v>195</v>
      </c>
      <c r="P1158" s="10">
        <f t="shared" si="442"/>
        <v>0.49321824907521583</v>
      </c>
      <c r="Q1158" s="9">
        <f t="shared" si="443"/>
        <v>15.131288532675711</v>
      </c>
      <c r="R1158" s="9">
        <f t="shared" si="444"/>
        <v>30.678687500000002</v>
      </c>
      <c r="S1158" s="11">
        <f t="shared" si="445"/>
        <v>0.82051282051282048</v>
      </c>
      <c r="T1158" s="11">
        <f t="shared" si="446"/>
        <v>0.11065006915629322</v>
      </c>
      <c r="U1158" s="12">
        <v>0.68518518518518523</v>
      </c>
    </row>
    <row r="1159" spans="1:21" outlineLevel="2" x14ac:dyDescent="0.25">
      <c r="A1159" s="2" t="str">
        <f ca="1">LOOKUP(B1159,'Time Frame'!$E$4:$E$9,'Time Frame'!$D$4:$D$9)</f>
        <v>3 Months</v>
      </c>
      <c r="B1159" s="2">
        <f t="shared" ca="1" si="438"/>
        <v>95</v>
      </c>
      <c r="C1159" s="6">
        <f t="shared" ca="1" si="439"/>
        <v>45569</v>
      </c>
      <c r="D1159" s="6">
        <v>45474</v>
      </c>
      <c r="E1159" s="2" t="s">
        <v>10</v>
      </c>
      <c r="F1159" s="2" t="s">
        <v>12</v>
      </c>
      <c r="G1159" s="4">
        <v>1973</v>
      </c>
      <c r="H1159" s="4">
        <v>234.95000000000002</v>
      </c>
      <c r="I1159" s="2">
        <v>240</v>
      </c>
      <c r="J1159" s="11">
        <f t="shared" si="440"/>
        <v>1.0214939348797616</v>
      </c>
      <c r="K1159" s="9">
        <v>9398</v>
      </c>
      <c r="L1159" s="9">
        <v>7721.86</v>
      </c>
      <c r="M1159" s="11">
        <f t="shared" si="441"/>
        <v>0.82164928708235796</v>
      </c>
      <c r="N1159" s="10">
        <v>545.13</v>
      </c>
      <c r="O1159" s="2">
        <v>374</v>
      </c>
      <c r="P1159" s="10">
        <f t="shared" si="442"/>
        <v>0.44026195586373895</v>
      </c>
      <c r="Q1159" s="9">
        <f t="shared" si="443"/>
        <v>14.165171610441545</v>
      </c>
      <c r="R1159" s="9">
        <f t="shared" si="444"/>
        <v>32.174416666666666</v>
      </c>
      <c r="S1159" s="11">
        <f t="shared" si="445"/>
        <v>0.64171122994652408</v>
      </c>
      <c r="T1159" s="11">
        <f t="shared" si="446"/>
        <v>0.12164216928535225</v>
      </c>
      <c r="U1159" s="12">
        <v>0.5714285714285714</v>
      </c>
    </row>
    <row r="1160" spans="1:21" outlineLevel="2" x14ac:dyDescent="0.25">
      <c r="A1160" s="2" t="str">
        <f ca="1">LOOKUP(B1160,'Time Frame'!$E$4:$E$9,'Time Frame'!$D$4:$D$9)</f>
        <v>3 Months</v>
      </c>
      <c r="B1160" s="2">
        <f t="shared" ca="1" si="438"/>
        <v>95</v>
      </c>
      <c r="C1160" s="6">
        <f t="shared" ca="1" si="439"/>
        <v>45569</v>
      </c>
      <c r="D1160" s="6">
        <v>45474</v>
      </c>
      <c r="E1160" s="2" t="s">
        <v>10</v>
      </c>
      <c r="F1160" s="2" t="s">
        <v>12</v>
      </c>
      <c r="G1160" s="4">
        <v>1621</v>
      </c>
      <c r="H1160" s="4">
        <v>188.36</v>
      </c>
      <c r="I1160" s="2">
        <v>160</v>
      </c>
      <c r="J1160" s="11">
        <f t="shared" si="440"/>
        <v>0.84943724782331698</v>
      </c>
      <c r="K1160" s="9">
        <v>7534.4000000000005</v>
      </c>
      <c r="L1160" s="9">
        <v>4455.3500000000004</v>
      </c>
      <c r="M1160" s="11">
        <f t="shared" si="441"/>
        <v>0.59133441282650245</v>
      </c>
      <c r="N1160" s="10">
        <v>306.67</v>
      </c>
      <c r="O1160" s="2">
        <v>214</v>
      </c>
      <c r="P1160" s="10">
        <f t="shared" si="442"/>
        <v>0.52173345941891935</v>
      </c>
      <c r="Q1160" s="9">
        <f t="shared" si="443"/>
        <v>14.528157302638014</v>
      </c>
      <c r="R1160" s="9">
        <f t="shared" si="444"/>
        <v>27.845937500000002</v>
      </c>
      <c r="S1160" s="11">
        <f t="shared" si="445"/>
        <v>0.74766355140186913</v>
      </c>
      <c r="T1160" s="11">
        <f t="shared" si="446"/>
        <v>9.870450339296731E-2</v>
      </c>
      <c r="U1160" s="12">
        <v>0.67716535433070868</v>
      </c>
    </row>
    <row r="1161" spans="1:21" outlineLevel="2" x14ac:dyDescent="0.25">
      <c r="A1161" s="2" t="str">
        <f ca="1">LOOKUP(B1161,'Time Frame'!$E$4:$E$9,'Time Frame'!$D$4:$D$9)</f>
        <v>3 Months</v>
      </c>
      <c r="B1161" s="2">
        <f t="shared" ca="1" si="438"/>
        <v>95</v>
      </c>
      <c r="C1161" s="6">
        <f t="shared" ca="1" si="439"/>
        <v>45569</v>
      </c>
      <c r="D1161" s="6">
        <v>45474</v>
      </c>
      <c r="E1161" s="2" t="s">
        <v>10</v>
      </c>
      <c r="F1161" s="2" t="s">
        <v>12</v>
      </c>
      <c r="G1161" s="4">
        <v>1558</v>
      </c>
      <c r="H1161" s="4">
        <v>182.37</v>
      </c>
      <c r="I1161" s="2">
        <v>163</v>
      </c>
      <c r="J1161" s="11">
        <f t="shared" si="440"/>
        <v>0.8937873553764325</v>
      </c>
      <c r="K1161" s="9">
        <v>7294.8</v>
      </c>
      <c r="L1161" s="9">
        <v>4578.49</v>
      </c>
      <c r="M1161" s="11">
        <f t="shared" si="441"/>
        <v>0.62763749520206169</v>
      </c>
      <c r="N1161" s="10">
        <v>320.85000000000002</v>
      </c>
      <c r="O1161" s="2">
        <v>222</v>
      </c>
      <c r="P1161" s="10">
        <f t="shared" si="442"/>
        <v>0.50802555711391617</v>
      </c>
      <c r="Q1161" s="9">
        <f t="shared" si="443"/>
        <v>14.269876889512231</v>
      </c>
      <c r="R1161" s="9">
        <f t="shared" si="444"/>
        <v>28.08889570552147</v>
      </c>
      <c r="S1161" s="11">
        <f t="shared" si="445"/>
        <v>0.73423423423423428</v>
      </c>
      <c r="T1161" s="11">
        <f t="shared" si="446"/>
        <v>0.10462130937098844</v>
      </c>
      <c r="U1161" s="12">
        <v>0.53787878787878785</v>
      </c>
    </row>
    <row r="1162" spans="1:21" outlineLevel="2" x14ac:dyDescent="0.25">
      <c r="A1162" s="2" t="str">
        <f ca="1">LOOKUP(B1162,'Time Frame'!$E$4:$E$9,'Time Frame'!$D$4:$D$9)</f>
        <v>3 Months</v>
      </c>
      <c r="B1162" s="2">
        <f t="shared" ca="1" si="438"/>
        <v>95</v>
      </c>
      <c r="C1162" s="6">
        <f t="shared" ca="1" si="439"/>
        <v>45569</v>
      </c>
      <c r="D1162" s="6">
        <v>45474</v>
      </c>
      <c r="E1162" s="2" t="s">
        <v>10</v>
      </c>
      <c r="F1162" s="2" t="s">
        <v>12</v>
      </c>
      <c r="G1162" s="4">
        <v>1311</v>
      </c>
      <c r="H1162" s="4">
        <v>141.26</v>
      </c>
      <c r="I1162" s="2">
        <v>142</v>
      </c>
      <c r="J1162" s="11">
        <f t="shared" si="440"/>
        <v>1.0052385671810846</v>
      </c>
      <c r="K1162" s="9">
        <v>5650.4</v>
      </c>
      <c r="L1162" s="9">
        <v>4440.99</v>
      </c>
      <c r="M1162" s="11">
        <f t="shared" si="441"/>
        <v>0.78596028599745149</v>
      </c>
      <c r="N1162" s="10">
        <v>316.22000000000003</v>
      </c>
      <c r="O1162" s="2">
        <v>161</v>
      </c>
      <c r="P1162" s="10">
        <f t="shared" si="442"/>
        <v>0.449054455758649</v>
      </c>
      <c r="Q1162" s="9">
        <f t="shared" si="443"/>
        <v>14.043988362532412</v>
      </c>
      <c r="R1162" s="9">
        <f t="shared" si="444"/>
        <v>31.274577464788731</v>
      </c>
      <c r="S1162" s="11">
        <f t="shared" si="445"/>
        <v>0.88198757763975155</v>
      </c>
      <c r="T1162" s="11">
        <f t="shared" si="446"/>
        <v>0.10831426392067124</v>
      </c>
      <c r="U1162" s="12">
        <v>0.63218390804597702</v>
      </c>
    </row>
    <row r="1163" spans="1:21" outlineLevel="2" x14ac:dyDescent="0.25">
      <c r="A1163" s="2" t="str">
        <f ca="1">LOOKUP(B1163,'Time Frame'!$E$4:$E$9,'Time Frame'!$D$4:$D$9)</f>
        <v>3 Months</v>
      </c>
      <c r="B1163" s="2">
        <f t="shared" ca="1" si="438"/>
        <v>95</v>
      </c>
      <c r="C1163" s="6">
        <f t="shared" ca="1" si="439"/>
        <v>45569</v>
      </c>
      <c r="D1163" s="6">
        <v>45474</v>
      </c>
      <c r="E1163" s="2" t="s">
        <v>10</v>
      </c>
      <c r="F1163" s="2" t="s">
        <v>12</v>
      </c>
      <c r="G1163" s="4">
        <v>1764</v>
      </c>
      <c r="H1163" s="4">
        <v>209.57999999999998</v>
      </c>
      <c r="I1163" s="2">
        <v>196</v>
      </c>
      <c r="J1163" s="11">
        <f t="shared" si="440"/>
        <v>0.93520374081496338</v>
      </c>
      <c r="K1163" s="9">
        <v>8383.1999999999989</v>
      </c>
      <c r="L1163" s="9">
        <v>5596.1</v>
      </c>
      <c r="M1163" s="11">
        <f t="shared" si="441"/>
        <v>0.66753745586410929</v>
      </c>
      <c r="N1163" s="10">
        <v>373.85</v>
      </c>
      <c r="O1163" s="2">
        <v>248</v>
      </c>
      <c r="P1163" s="10">
        <f t="shared" si="442"/>
        <v>0.52427444162097092</v>
      </c>
      <c r="Q1163" s="9">
        <f t="shared" si="443"/>
        <v>14.968837769158753</v>
      </c>
      <c r="R1163" s="9">
        <f t="shared" si="444"/>
        <v>28.5515306122449</v>
      </c>
      <c r="S1163" s="11">
        <f t="shared" si="445"/>
        <v>0.79032258064516125</v>
      </c>
      <c r="T1163" s="11">
        <f t="shared" si="446"/>
        <v>0.1111111111111111</v>
      </c>
      <c r="U1163" s="12">
        <v>0.62676056338028174</v>
      </c>
    </row>
    <row r="1164" spans="1:21" outlineLevel="2" x14ac:dyDescent="0.25">
      <c r="A1164" s="2" t="str">
        <f ca="1">LOOKUP(B1164,'Time Frame'!$E$4:$E$9,'Time Frame'!$D$4:$D$9)</f>
        <v>3 Months</v>
      </c>
      <c r="B1164" s="2">
        <f t="shared" ca="1" si="438"/>
        <v>95</v>
      </c>
      <c r="C1164" s="6">
        <f t="shared" ca="1" si="439"/>
        <v>45569</v>
      </c>
      <c r="D1164" s="6">
        <v>45474</v>
      </c>
      <c r="E1164" s="2" t="s">
        <v>10</v>
      </c>
      <c r="F1164" s="2" t="s">
        <v>12</v>
      </c>
      <c r="G1164" s="4">
        <v>3309</v>
      </c>
      <c r="H1164" s="4">
        <v>387.34</v>
      </c>
      <c r="I1164" s="2">
        <v>461</v>
      </c>
      <c r="J1164" s="11">
        <f t="shared" si="440"/>
        <v>1.1901688439097435</v>
      </c>
      <c r="K1164" s="9">
        <v>15493.599999999999</v>
      </c>
      <c r="L1164" s="9">
        <v>18311.59</v>
      </c>
      <c r="M1164" s="11">
        <f t="shared" si="441"/>
        <v>1.1818809056642745</v>
      </c>
      <c r="N1164" s="10">
        <v>717.47</v>
      </c>
      <c r="O1164" s="2">
        <v>431</v>
      </c>
      <c r="P1164" s="10">
        <f t="shared" si="442"/>
        <v>0.64253557640040693</v>
      </c>
      <c r="Q1164" s="9">
        <f t="shared" si="443"/>
        <v>25.522446931579019</v>
      </c>
      <c r="R1164" s="9">
        <f t="shared" si="444"/>
        <v>39.721453362255964</v>
      </c>
      <c r="S1164" s="11">
        <f t="shared" si="445"/>
        <v>1.0696055684454757</v>
      </c>
      <c r="T1164" s="11">
        <f t="shared" si="446"/>
        <v>0.13931701420368692</v>
      </c>
      <c r="U1164" s="12">
        <v>0.62804878048780488</v>
      </c>
    </row>
    <row r="1165" spans="1:21" outlineLevel="2" x14ac:dyDescent="0.25">
      <c r="A1165" s="2" t="str">
        <f ca="1">LOOKUP(B1165,'Time Frame'!$E$4:$E$9,'Time Frame'!$D$4:$D$9)</f>
        <v>3 Months</v>
      </c>
      <c r="B1165" s="2">
        <f t="shared" ca="1" si="438"/>
        <v>95</v>
      </c>
      <c r="C1165" s="6">
        <f t="shared" ca="1" si="439"/>
        <v>45569</v>
      </c>
      <c r="D1165" s="6">
        <v>45474</v>
      </c>
      <c r="E1165" s="2" t="s">
        <v>10</v>
      </c>
      <c r="F1165" s="2" t="s">
        <v>12</v>
      </c>
      <c r="G1165" s="4">
        <v>2523</v>
      </c>
      <c r="H1165" s="4">
        <v>301.86</v>
      </c>
      <c r="I1165" s="2">
        <v>327</v>
      </c>
      <c r="J1165" s="11">
        <f t="shared" si="440"/>
        <v>1.0832836414231763</v>
      </c>
      <c r="K1165" s="9">
        <v>12074.400000000001</v>
      </c>
      <c r="L1165" s="9">
        <v>12078.34</v>
      </c>
      <c r="M1165" s="11">
        <f t="shared" si="441"/>
        <v>1.000326310210031</v>
      </c>
      <c r="N1165" s="10">
        <v>560.27</v>
      </c>
      <c r="O1165" s="2">
        <v>326</v>
      </c>
      <c r="P1165" s="10">
        <f t="shared" si="442"/>
        <v>0.58364717011440914</v>
      </c>
      <c r="Q1165" s="9">
        <f t="shared" si="443"/>
        <v>21.558070216145786</v>
      </c>
      <c r="R1165" s="9">
        <f t="shared" si="444"/>
        <v>36.936819571865442</v>
      </c>
      <c r="S1165" s="11">
        <f t="shared" si="445"/>
        <v>1.0030674846625767</v>
      </c>
      <c r="T1165" s="11">
        <f t="shared" si="446"/>
        <v>0.12960760998810938</v>
      </c>
      <c r="U1165" s="12">
        <v>0.68163265306122445</v>
      </c>
    </row>
    <row r="1166" spans="1:21" outlineLevel="2" x14ac:dyDescent="0.25">
      <c r="A1166" s="2" t="str">
        <f ca="1">LOOKUP(B1166,'Time Frame'!$E$4:$E$9,'Time Frame'!$D$4:$D$9)</f>
        <v>3 Months</v>
      </c>
      <c r="B1166" s="2">
        <f t="shared" ca="1" si="438"/>
        <v>95</v>
      </c>
      <c r="C1166" s="6">
        <f t="shared" ca="1" si="439"/>
        <v>45569</v>
      </c>
      <c r="D1166" s="6">
        <v>45474</v>
      </c>
      <c r="E1166" s="2" t="s">
        <v>10</v>
      </c>
      <c r="F1166" s="2" t="s">
        <v>12</v>
      </c>
      <c r="G1166" s="4">
        <v>1558</v>
      </c>
      <c r="H1166" s="4">
        <v>175.07999999999996</v>
      </c>
      <c r="I1166" s="2">
        <v>183</v>
      </c>
      <c r="J1166" s="11">
        <f t="shared" si="440"/>
        <v>1.0452364633310489</v>
      </c>
      <c r="K1166" s="9">
        <v>7003.199999999998</v>
      </c>
      <c r="L1166" s="9">
        <v>3806.96</v>
      </c>
      <c r="M1166" s="11">
        <f t="shared" si="441"/>
        <v>0.54360292437742763</v>
      </c>
      <c r="N1166" s="10">
        <v>322.10000000000002</v>
      </c>
      <c r="O1166" s="2">
        <v>239</v>
      </c>
      <c r="P1166" s="10">
        <f t="shared" si="442"/>
        <v>0.56814653834212969</v>
      </c>
      <c r="Q1166" s="9">
        <f t="shared" si="443"/>
        <v>11.819186588016143</v>
      </c>
      <c r="R1166" s="9">
        <f t="shared" si="444"/>
        <v>20.803060109289618</v>
      </c>
      <c r="S1166" s="11">
        <f t="shared" si="445"/>
        <v>0.76569037656903771</v>
      </c>
      <c r="T1166" s="11">
        <f t="shared" si="446"/>
        <v>0.11745827984595636</v>
      </c>
      <c r="U1166" s="12">
        <v>0.5714285714285714</v>
      </c>
    </row>
    <row r="1167" spans="1:21" outlineLevel="2" x14ac:dyDescent="0.25">
      <c r="A1167" s="2" t="str">
        <f ca="1">LOOKUP(B1167,'Time Frame'!$E$4:$E$9,'Time Frame'!$D$4:$D$9)</f>
        <v>3 Months</v>
      </c>
      <c r="B1167" s="2">
        <f t="shared" ca="1" si="438"/>
        <v>95</v>
      </c>
      <c r="C1167" s="6">
        <f t="shared" ca="1" si="439"/>
        <v>45569</v>
      </c>
      <c r="D1167" s="6">
        <v>45474</v>
      </c>
      <c r="E1167" s="2" t="s">
        <v>10</v>
      </c>
      <c r="F1167" s="2" t="s">
        <v>12</v>
      </c>
      <c r="G1167" s="4">
        <v>2083</v>
      </c>
      <c r="H1167" s="4">
        <v>228.57999999999998</v>
      </c>
      <c r="I1167" s="2">
        <v>190</v>
      </c>
      <c r="J1167" s="11">
        <f t="shared" si="440"/>
        <v>0.83121882929390156</v>
      </c>
      <c r="K1167" s="9">
        <v>9143.1999999999989</v>
      </c>
      <c r="L1167" s="9">
        <v>4261.8999999999996</v>
      </c>
      <c r="M1167" s="11">
        <f t="shared" si="441"/>
        <v>0.4661278327062735</v>
      </c>
      <c r="N1167" s="10">
        <v>354.68</v>
      </c>
      <c r="O1167" s="2">
        <v>282</v>
      </c>
      <c r="P1167" s="10">
        <f t="shared" si="442"/>
        <v>0.53569414683658512</v>
      </c>
      <c r="Q1167" s="9">
        <f t="shared" si="443"/>
        <v>12.01618360212022</v>
      </c>
      <c r="R1167" s="9">
        <f t="shared" si="444"/>
        <v>22.431052631578947</v>
      </c>
      <c r="S1167" s="11">
        <f t="shared" si="445"/>
        <v>0.67375886524822692</v>
      </c>
      <c r="T1167" s="11">
        <f t="shared" si="446"/>
        <v>9.1214594335093616E-2</v>
      </c>
      <c r="U1167" s="12">
        <v>0.53030303030303028</v>
      </c>
    </row>
    <row r="1168" spans="1:21" outlineLevel="2" x14ac:dyDescent="0.25">
      <c r="A1168" s="2" t="str">
        <f ca="1">LOOKUP(B1168,'Time Frame'!$E$4:$E$9,'Time Frame'!$D$4:$D$9)</f>
        <v>3 Months</v>
      </c>
      <c r="B1168" s="2">
        <f t="shared" ca="1" si="438"/>
        <v>95</v>
      </c>
      <c r="C1168" s="6">
        <f t="shared" ca="1" si="439"/>
        <v>45569</v>
      </c>
      <c r="D1168" s="6">
        <v>45474</v>
      </c>
      <c r="E1168" s="2" t="s">
        <v>10</v>
      </c>
      <c r="F1168" s="2" t="s">
        <v>12</v>
      </c>
      <c r="G1168" s="4">
        <v>1824</v>
      </c>
      <c r="H1168" s="4">
        <v>215.76</v>
      </c>
      <c r="I1168" s="2">
        <v>240</v>
      </c>
      <c r="J1168" s="11">
        <f t="shared" si="440"/>
        <v>1.1123470522803116</v>
      </c>
      <c r="K1168" s="9">
        <v>8630.4</v>
      </c>
      <c r="L1168" s="9">
        <v>8287.74</v>
      </c>
      <c r="M1168" s="11">
        <f t="shared" si="441"/>
        <v>0.96029616240266968</v>
      </c>
      <c r="N1168" s="10">
        <v>411.33</v>
      </c>
      <c r="O1168" s="2">
        <v>290</v>
      </c>
      <c r="P1168" s="10">
        <f t="shared" si="442"/>
        <v>0.58347312376923643</v>
      </c>
      <c r="Q1168" s="9">
        <f t="shared" si="443"/>
        <v>20.148639778280213</v>
      </c>
      <c r="R1168" s="9">
        <f t="shared" si="444"/>
        <v>34.532249999999998</v>
      </c>
      <c r="S1168" s="11">
        <f t="shared" si="445"/>
        <v>0.82758620689655171</v>
      </c>
      <c r="T1168" s="11">
        <f t="shared" si="446"/>
        <v>0.13157894736842105</v>
      </c>
      <c r="U1168" s="12">
        <v>0.7007299270072993</v>
      </c>
    </row>
    <row r="1169" spans="1:21" outlineLevel="1" x14ac:dyDescent="0.25">
      <c r="A1169" s="2" t="str">
        <f ca="1">LOOKUP(B1169,'Time Frame'!$E$4:$E$9,'Time Frame'!$D$4:$D$9)</f>
        <v>3 Months</v>
      </c>
      <c r="B1169" s="2">
        <f t="shared" ca="1" si="438"/>
        <v>95</v>
      </c>
      <c r="C1169" s="6">
        <f t="shared" ca="1" si="439"/>
        <v>45569</v>
      </c>
      <c r="D1169" s="6">
        <v>45474</v>
      </c>
      <c r="E1169" s="2" t="s">
        <v>10</v>
      </c>
      <c r="F1169" s="13" t="s">
        <v>12</v>
      </c>
      <c r="G1169" s="4">
        <f t="shared" ref="G1169:I1169" si="447">SUM(G1151:G1168)</f>
        <v>30851</v>
      </c>
      <c r="H1169" s="4">
        <f t="shared" si="447"/>
        <v>3753.0116666666663</v>
      </c>
      <c r="I1169" s="3">
        <f t="shared" si="447"/>
        <v>3775</v>
      </c>
      <c r="J1169" s="11">
        <f t="shared" si="440"/>
        <v>1.0058588502478232</v>
      </c>
      <c r="K1169" s="9">
        <f t="shared" ref="K1169:L1169" si="448">SUM(K1151:K1168)</f>
        <v>150120.46666666667</v>
      </c>
      <c r="L1169" s="9">
        <f t="shared" si="448"/>
        <v>119113.59000000001</v>
      </c>
      <c r="M1169" s="11">
        <f t="shared" si="441"/>
        <v>0.79345336878338157</v>
      </c>
      <c r="N1169" s="10">
        <f t="shared" ref="N1169:O1169" si="449">SUM(N1151:N1168)</f>
        <v>7412.6100000000024</v>
      </c>
      <c r="O1169" s="10">
        <f t="shared" si="449"/>
        <v>4303</v>
      </c>
      <c r="P1169" s="10">
        <f t="shared" si="442"/>
        <v>0.50926731610053666</v>
      </c>
      <c r="Q1169" s="9">
        <f t="shared" si="443"/>
        <v>16.069048553748271</v>
      </c>
      <c r="R1169" s="9">
        <f t="shared" si="444"/>
        <v>31.55326887417219</v>
      </c>
      <c r="S1169" s="11">
        <f t="shared" si="445"/>
        <v>0.87729491052753894</v>
      </c>
      <c r="T1169" s="11">
        <f t="shared" si="446"/>
        <v>0.12236232212894234</v>
      </c>
      <c r="U1169" s="12">
        <v>0.61520710923783761</v>
      </c>
    </row>
    <row r="1170" spans="1:21" outlineLevel="2" x14ac:dyDescent="0.25">
      <c r="A1170" s="2" t="str">
        <f ca="1">LOOKUP(B1170,'Time Frame'!$E$4:$E$9,'Time Frame'!$D$4:$D$9)</f>
        <v>3 Months</v>
      </c>
      <c r="B1170" s="2">
        <f t="shared" ca="1" si="438"/>
        <v>95</v>
      </c>
      <c r="C1170" s="6">
        <f t="shared" ca="1" si="439"/>
        <v>45569</v>
      </c>
      <c r="D1170" s="6">
        <v>45474</v>
      </c>
      <c r="E1170" s="2" t="s">
        <v>33</v>
      </c>
      <c r="F1170" s="2" t="s">
        <v>35</v>
      </c>
      <c r="G1170" s="4">
        <v>4292</v>
      </c>
      <c r="H1170" s="4">
        <v>496.01</v>
      </c>
      <c r="I1170" s="2">
        <v>454</v>
      </c>
      <c r="J1170" s="11">
        <f t="shared" si="440"/>
        <v>0.91530412693292473</v>
      </c>
      <c r="K1170" s="9">
        <v>22000</v>
      </c>
      <c r="L1170" s="9">
        <v>18527.82</v>
      </c>
      <c r="M1170" s="11">
        <f t="shared" si="441"/>
        <v>0.8421736363636364</v>
      </c>
      <c r="N1170" s="10">
        <v>641.29999999999995</v>
      </c>
      <c r="O1170" s="2">
        <v>994</v>
      </c>
      <c r="P1170" s="10">
        <f t="shared" si="442"/>
        <v>0.70793700296273199</v>
      </c>
      <c r="Q1170" s="9">
        <f t="shared" si="443"/>
        <v>28.891033837517544</v>
      </c>
      <c r="R1170" s="9">
        <f t="shared" si="444"/>
        <v>40.810176211453744</v>
      </c>
      <c r="S1170" s="11">
        <f t="shared" si="445"/>
        <v>0.45674044265593561</v>
      </c>
      <c r="T1170" s="11">
        <f t="shared" si="446"/>
        <v>0.10577819198508853</v>
      </c>
      <c r="U1170" s="12">
        <v>0.69135802469135799</v>
      </c>
    </row>
    <row r="1171" spans="1:21" outlineLevel="2" x14ac:dyDescent="0.25">
      <c r="A1171" s="2" t="str">
        <f ca="1">LOOKUP(B1171,'Time Frame'!$E$4:$E$9,'Time Frame'!$D$4:$D$9)</f>
        <v>3 Months</v>
      </c>
      <c r="B1171" s="2">
        <f t="shared" ca="1" si="438"/>
        <v>95</v>
      </c>
      <c r="C1171" s="6">
        <f t="shared" ca="1" si="439"/>
        <v>45569</v>
      </c>
      <c r="D1171" s="6">
        <v>45474</v>
      </c>
      <c r="E1171" s="2" t="s">
        <v>33</v>
      </c>
      <c r="F1171" s="2" t="s">
        <v>35</v>
      </c>
      <c r="G1171" s="4">
        <v>2813</v>
      </c>
      <c r="H1171" s="4">
        <v>229.45000000000002</v>
      </c>
      <c r="I1171" s="2">
        <v>245</v>
      </c>
      <c r="J1171" s="11">
        <f t="shared" si="440"/>
        <v>1.0677707561560252</v>
      </c>
      <c r="K1171" s="9">
        <v>9178</v>
      </c>
      <c r="L1171" s="9">
        <v>9783.86</v>
      </c>
      <c r="M1171" s="11">
        <f t="shared" si="441"/>
        <v>1.0660122030943562</v>
      </c>
      <c r="N1171" s="10">
        <v>548.5</v>
      </c>
      <c r="O1171" s="2">
        <v>192</v>
      </c>
      <c r="P1171" s="10">
        <f t="shared" si="442"/>
        <v>0.44667274384685507</v>
      </c>
      <c r="Q1171" s="9">
        <f t="shared" si="443"/>
        <v>17.837484047402008</v>
      </c>
      <c r="R1171" s="9">
        <f t="shared" si="444"/>
        <v>39.934122448979593</v>
      </c>
      <c r="S1171" s="11">
        <f t="shared" si="445"/>
        <v>1.2760416666666667</v>
      </c>
      <c r="T1171" s="11">
        <f t="shared" si="446"/>
        <v>8.7095627444009949E-2</v>
      </c>
      <c r="U1171" s="12">
        <v>0.64971751412429379</v>
      </c>
    </row>
    <row r="1172" spans="1:21" outlineLevel="2" x14ac:dyDescent="0.25">
      <c r="A1172" s="2" t="str">
        <f ca="1">LOOKUP(B1172,'Time Frame'!$E$4:$E$9,'Time Frame'!$D$4:$D$9)</f>
        <v>3 Months</v>
      </c>
      <c r="B1172" s="2">
        <f t="shared" ca="1" si="438"/>
        <v>95</v>
      </c>
      <c r="C1172" s="6">
        <f t="shared" ca="1" si="439"/>
        <v>45569</v>
      </c>
      <c r="D1172" s="6">
        <v>45474</v>
      </c>
      <c r="E1172" s="2" t="s">
        <v>33</v>
      </c>
      <c r="F1172" s="2" t="s">
        <v>35</v>
      </c>
      <c r="G1172" s="4">
        <v>1889</v>
      </c>
      <c r="H1172" s="4">
        <v>204.08</v>
      </c>
      <c r="I1172" s="2">
        <v>136</v>
      </c>
      <c r="J1172" s="11">
        <f t="shared" si="440"/>
        <v>0.66640533124264989</v>
      </c>
      <c r="K1172" s="9">
        <v>8163.2000000000007</v>
      </c>
      <c r="L1172" s="9">
        <v>4806.28</v>
      </c>
      <c r="M1172" s="11">
        <f t="shared" si="441"/>
        <v>0.58877401019208142</v>
      </c>
      <c r="N1172" s="10">
        <v>334.67</v>
      </c>
      <c r="O1172" s="2">
        <v>174</v>
      </c>
      <c r="P1172" s="10">
        <f t="shared" si="442"/>
        <v>0.40637045447754505</v>
      </c>
      <c r="Q1172" s="9">
        <f t="shared" si="443"/>
        <v>14.361251381958345</v>
      </c>
      <c r="R1172" s="9">
        <f t="shared" si="444"/>
        <v>35.340294117647055</v>
      </c>
      <c r="S1172" s="11">
        <f t="shared" si="445"/>
        <v>0.7816091954022989</v>
      </c>
      <c r="T1172" s="11">
        <f t="shared" si="446"/>
        <v>7.199576495500265E-2</v>
      </c>
      <c r="U1172" s="12">
        <v>0.51333333333333331</v>
      </c>
    </row>
    <row r="1173" spans="1:21" outlineLevel="2" x14ac:dyDescent="0.25">
      <c r="A1173" s="2" t="str">
        <f ca="1">LOOKUP(B1173,'Time Frame'!$E$4:$E$9,'Time Frame'!$D$4:$D$9)</f>
        <v>3 Months</v>
      </c>
      <c r="B1173" s="2">
        <f t="shared" ca="1" si="438"/>
        <v>95</v>
      </c>
      <c r="C1173" s="6">
        <f t="shared" ca="1" si="439"/>
        <v>45569</v>
      </c>
      <c r="D1173" s="6">
        <v>45474</v>
      </c>
      <c r="E1173" s="2" t="s">
        <v>33</v>
      </c>
      <c r="F1173" s="2" t="s">
        <v>35</v>
      </c>
      <c r="G1173" s="4">
        <v>1762</v>
      </c>
      <c r="H1173" s="4">
        <v>232.23999999999995</v>
      </c>
      <c r="I1173" s="2">
        <v>176</v>
      </c>
      <c r="J1173" s="11">
        <f t="shared" si="440"/>
        <v>0.75783672063382723</v>
      </c>
      <c r="K1173" s="9">
        <v>9289.5999999999985</v>
      </c>
      <c r="L1173" s="9">
        <v>6770.26</v>
      </c>
      <c r="M1173" s="11">
        <f t="shared" si="441"/>
        <v>0.72879994832931461</v>
      </c>
      <c r="N1173" s="10">
        <v>370.62</v>
      </c>
      <c r="O1173" s="2">
        <v>384</v>
      </c>
      <c r="P1173" s="10">
        <f t="shared" si="442"/>
        <v>0.4748799309265555</v>
      </c>
      <c r="Q1173" s="9">
        <f t="shared" si="443"/>
        <v>18.267389779288759</v>
      </c>
      <c r="R1173" s="9">
        <f t="shared" si="444"/>
        <v>38.467386363636365</v>
      </c>
      <c r="S1173" s="11">
        <f t="shared" si="445"/>
        <v>0.45833333333333331</v>
      </c>
      <c r="T1173" s="11">
        <f t="shared" si="446"/>
        <v>9.9886492622020429E-2</v>
      </c>
      <c r="U1173" s="12">
        <v>0.625</v>
      </c>
    </row>
    <row r="1174" spans="1:21" outlineLevel="2" x14ac:dyDescent="0.25">
      <c r="A1174" s="2" t="str">
        <f ca="1">LOOKUP(B1174,'Time Frame'!$E$4:$E$9,'Time Frame'!$D$4:$D$9)</f>
        <v>3 Months</v>
      </c>
      <c r="B1174" s="2">
        <f t="shared" ca="1" si="438"/>
        <v>95</v>
      </c>
      <c r="C1174" s="6">
        <f t="shared" ca="1" si="439"/>
        <v>45569</v>
      </c>
      <c r="D1174" s="6">
        <v>45474</v>
      </c>
      <c r="E1174" s="2" t="s">
        <v>33</v>
      </c>
      <c r="F1174" s="2" t="s">
        <v>35</v>
      </c>
      <c r="G1174" s="4">
        <v>2018</v>
      </c>
      <c r="H1174" s="4">
        <v>193.37</v>
      </c>
      <c r="I1174" s="2">
        <v>260</v>
      </c>
      <c r="J1174" s="11">
        <f t="shared" si="440"/>
        <v>1.3445725810622122</v>
      </c>
      <c r="K1174" s="9">
        <v>7734.8</v>
      </c>
      <c r="L1174" s="9">
        <v>12821.01</v>
      </c>
      <c r="M1174" s="11">
        <f t="shared" si="441"/>
        <v>1.6575748564927342</v>
      </c>
      <c r="N1174" s="10">
        <v>417.78</v>
      </c>
      <c r="O1174" s="2">
        <v>326</v>
      </c>
      <c r="P1174" s="10">
        <f t="shared" si="442"/>
        <v>0.62233711522811053</v>
      </c>
      <c r="Q1174" s="9">
        <f t="shared" si="443"/>
        <v>30.688424529656761</v>
      </c>
      <c r="R1174" s="9">
        <f t="shared" si="444"/>
        <v>49.311576923076927</v>
      </c>
      <c r="S1174" s="11">
        <f t="shared" si="445"/>
        <v>0.7975460122699386</v>
      </c>
      <c r="T1174" s="11">
        <f t="shared" si="446"/>
        <v>0.12884043607532211</v>
      </c>
      <c r="U1174" s="12">
        <v>0.70344827586206893</v>
      </c>
    </row>
    <row r="1175" spans="1:21" outlineLevel="2" x14ac:dyDescent="0.25">
      <c r="A1175" s="2" t="str">
        <f ca="1">LOOKUP(B1175,'Time Frame'!$E$4:$E$9,'Time Frame'!$D$4:$D$9)</f>
        <v>3 Months</v>
      </c>
      <c r="B1175" s="2">
        <f t="shared" ca="1" si="438"/>
        <v>95</v>
      </c>
      <c r="C1175" s="6">
        <f t="shared" ca="1" si="439"/>
        <v>45569</v>
      </c>
      <c r="D1175" s="6">
        <v>45474</v>
      </c>
      <c r="E1175" s="2" t="s">
        <v>33</v>
      </c>
      <c r="F1175" s="2" t="s">
        <v>35</v>
      </c>
      <c r="G1175" s="4">
        <v>1324</v>
      </c>
      <c r="H1175" s="4">
        <v>159.74</v>
      </c>
      <c r="I1175" s="2">
        <v>126</v>
      </c>
      <c r="J1175" s="11">
        <f t="shared" si="440"/>
        <v>0.78878177037686237</v>
      </c>
      <c r="K1175" s="9">
        <v>6389.6</v>
      </c>
      <c r="L1175" s="9">
        <v>3659.96</v>
      </c>
      <c r="M1175" s="11">
        <f t="shared" si="441"/>
        <v>0.57279954926755972</v>
      </c>
      <c r="N1175" s="10">
        <v>299.22000000000003</v>
      </c>
      <c r="O1175" s="2">
        <v>186</v>
      </c>
      <c r="P1175" s="10">
        <f t="shared" si="442"/>
        <v>0.42109484660116298</v>
      </c>
      <c r="Q1175" s="9">
        <f t="shared" si="443"/>
        <v>12.23166900608248</v>
      </c>
      <c r="R1175" s="9">
        <f t="shared" si="444"/>
        <v>29.047301587301586</v>
      </c>
      <c r="S1175" s="11">
        <f t="shared" si="445"/>
        <v>0.67741935483870963</v>
      </c>
      <c r="T1175" s="11">
        <f t="shared" si="446"/>
        <v>9.5166163141993956E-2</v>
      </c>
      <c r="U1175" s="12">
        <v>0.62264150943396224</v>
      </c>
    </row>
    <row r="1176" spans="1:21" outlineLevel="2" x14ac:dyDescent="0.25">
      <c r="A1176" s="2" t="str">
        <f ca="1">LOOKUP(B1176,'Time Frame'!$E$4:$E$9,'Time Frame'!$D$4:$D$9)</f>
        <v>3 Months</v>
      </c>
      <c r="B1176" s="2">
        <f t="shared" ca="1" si="438"/>
        <v>95</v>
      </c>
      <c r="C1176" s="6">
        <f t="shared" ca="1" si="439"/>
        <v>45569</v>
      </c>
      <c r="D1176" s="6">
        <v>45474</v>
      </c>
      <c r="E1176" s="2" t="s">
        <v>33</v>
      </c>
      <c r="F1176" s="2" t="s">
        <v>35</v>
      </c>
      <c r="G1176" s="4">
        <v>2572</v>
      </c>
      <c r="H1176" s="4">
        <v>279.55</v>
      </c>
      <c r="I1176" s="2">
        <v>295</v>
      </c>
      <c r="J1176" s="11">
        <f t="shared" si="440"/>
        <v>1.0552673940261132</v>
      </c>
      <c r="K1176" s="9">
        <v>11182</v>
      </c>
      <c r="L1176" s="9">
        <v>8968.7000000000007</v>
      </c>
      <c r="M1176" s="11">
        <f t="shared" si="441"/>
        <v>0.80206582006796645</v>
      </c>
      <c r="N1176" s="10">
        <v>595.65</v>
      </c>
      <c r="O1176" s="2">
        <v>437</v>
      </c>
      <c r="P1176" s="10">
        <f t="shared" si="442"/>
        <v>0.49525728196088309</v>
      </c>
      <c r="Q1176" s="9">
        <f t="shared" si="443"/>
        <v>15.056996558381602</v>
      </c>
      <c r="R1176" s="9">
        <f t="shared" si="444"/>
        <v>30.402372881355934</v>
      </c>
      <c r="S1176" s="11">
        <f t="shared" si="445"/>
        <v>0.67505720823798632</v>
      </c>
      <c r="T1176" s="11">
        <f t="shared" si="446"/>
        <v>0.11469673405909799</v>
      </c>
      <c r="U1176" s="12">
        <v>0.59599999999999997</v>
      </c>
    </row>
    <row r="1177" spans="1:21" outlineLevel="2" x14ac:dyDescent="0.25">
      <c r="A1177" s="2" t="str">
        <f ca="1">LOOKUP(B1177,'Time Frame'!$E$4:$E$9,'Time Frame'!$D$4:$D$9)</f>
        <v>3 Months</v>
      </c>
      <c r="B1177" s="2">
        <f t="shared" ca="1" si="438"/>
        <v>95</v>
      </c>
      <c r="C1177" s="6">
        <f t="shared" ca="1" si="439"/>
        <v>45569</v>
      </c>
      <c r="D1177" s="6">
        <v>45474</v>
      </c>
      <c r="E1177" s="5" t="s">
        <v>33</v>
      </c>
      <c r="F1177" s="2" t="s">
        <v>35</v>
      </c>
      <c r="G1177" s="4">
        <v>2881</v>
      </c>
      <c r="H1177" s="4">
        <v>379.93999999999994</v>
      </c>
      <c r="I1177" s="2">
        <v>363</v>
      </c>
      <c r="J1177" s="11">
        <f t="shared" si="440"/>
        <v>0.95541401273885362</v>
      </c>
      <c r="K1177" s="9">
        <v>20000</v>
      </c>
      <c r="L1177" s="9">
        <v>12021.86</v>
      </c>
      <c r="M1177" s="11">
        <f t="shared" si="441"/>
        <v>0.60109299999999999</v>
      </c>
      <c r="N1177" s="10">
        <v>793.03</v>
      </c>
      <c r="O1177" s="2">
        <v>509</v>
      </c>
      <c r="P1177" s="10">
        <f t="shared" si="442"/>
        <v>0.45773804269699758</v>
      </c>
      <c r="Q1177" s="9">
        <f t="shared" si="443"/>
        <v>15.159401283684099</v>
      </c>
      <c r="R1177" s="9">
        <f t="shared" si="444"/>
        <v>33.118071625344356</v>
      </c>
      <c r="S1177" s="11">
        <f t="shared" si="445"/>
        <v>0.71316306483300584</v>
      </c>
      <c r="T1177" s="11">
        <f t="shared" si="446"/>
        <v>0.12599791738979521</v>
      </c>
      <c r="U1177" s="12">
        <v>0.54882154882154888</v>
      </c>
    </row>
    <row r="1178" spans="1:21" outlineLevel="2" x14ac:dyDescent="0.25">
      <c r="A1178" s="2" t="str">
        <f ca="1">LOOKUP(B1178,'Time Frame'!$E$4:$E$9,'Time Frame'!$D$4:$D$9)</f>
        <v>3 Months</v>
      </c>
      <c r="B1178" s="2">
        <f t="shared" ca="1" si="438"/>
        <v>95</v>
      </c>
      <c r="C1178" s="6">
        <f t="shared" ca="1" si="439"/>
        <v>45569</v>
      </c>
      <c r="D1178" s="6">
        <v>45474</v>
      </c>
      <c r="E1178" s="5" t="s">
        <v>33</v>
      </c>
      <c r="F1178" s="2" t="s">
        <v>35</v>
      </c>
      <c r="G1178" s="4">
        <v>1676</v>
      </c>
      <c r="H1178" s="4">
        <v>310.58999999999997</v>
      </c>
      <c r="I1178" s="2">
        <v>206</v>
      </c>
      <c r="J1178" s="11">
        <f t="shared" si="440"/>
        <v>0.66325380727003447</v>
      </c>
      <c r="K1178" s="9">
        <v>15000</v>
      </c>
      <c r="L1178" s="9">
        <v>10236.209999999999</v>
      </c>
      <c r="M1178" s="11">
        <f t="shared" si="441"/>
        <v>0.68241399999999997</v>
      </c>
      <c r="N1178" s="10">
        <v>387.78</v>
      </c>
      <c r="O1178" s="2">
        <v>540</v>
      </c>
      <c r="P1178" s="10">
        <f t="shared" si="442"/>
        <v>0.53122904739800925</v>
      </c>
      <c r="Q1178" s="9">
        <f t="shared" si="443"/>
        <v>26.396951879931919</v>
      </c>
      <c r="R1178" s="9">
        <f t="shared" si="444"/>
        <v>49.690339805825239</v>
      </c>
      <c r="S1178" s="11">
        <f t="shared" si="445"/>
        <v>0.38148148148148148</v>
      </c>
      <c r="T1178" s="11">
        <f t="shared" si="446"/>
        <v>0.12291169451073986</v>
      </c>
      <c r="U1178" s="12">
        <v>0.69483568075117375</v>
      </c>
    </row>
    <row r="1179" spans="1:21" outlineLevel="2" x14ac:dyDescent="0.25">
      <c r="A1179" s="2" t="str">
        <f ca="1">LOOKUP(B1179,'Time Frame'!$E$4:$E$9,'Time Frame'!$D$4:$D$9)</f>
        <v>3 Months</v>
      </c>
      <c r="B1179" s="2">
        <f t="shared" ca="1" si="438"/>
        <v>95</v>
      </c>
      <c r="C1179" s="6">
        <f t="shared" ca="1" si="439"/>
        <v>45569</v>
      </c>
      <c r="D1179" s="6">
        <v>45474</v>
      </c>
      <c r="E1179" s="2" t="s">
        <v>33</v>
      </c>
      <c r="F1179" s="2" t="s">
        <v>35</v>
      </c>
      <c r="G1179" s="4">
        <v>2341</v>
      </c>
      <c r="H1179" s="4">
        <v>245.35</v>
      </c>
      <c r="I1179" s="2">
        <v>289</v>
      </c>
      <c r="J1179" s="11">
        <f t="shared" si="440"/>
        <v>1.1779091094355003</v>
      </c>
      <c r="K1179" s="9">
        <v>9814</v>
      </c>
      <c r="L1179" s="9">
        <v>10463.370000000001</v>
      </c>
      <c r="M1179" s="11">
        <f t="shared" si="441"/>
        <v>1.0661677195842674</v>
      </c>
      <c r="N1179" s="10">
        <v>681</v>
      </c>
      <c r="O1179" s="2">
        <v>515</v>
      </c>
      <c r="P1179" s="10">
        <f t="shared" si="442"/>
        <v>0.42437591776798828</v>
      </c>
      <c r="Q1179" s="9">
        <f t="shared" si="443"/>
        <v>15.364713656387666</v>
      </c>
      <c r="R1179" s="9">
        <f t="shared" si="444"/>
        <v>36.205432525951558</v>
      </c>
      <c r="S1179" s="11">
        <f t="shared" si="445"/>
        <v>0.56116504854368932</v>
      </c>
      <c r="T1179" s="11">
        <f t="shared" si="446"/>
        <v>0.12345151644596326</v>
      </c>
      <c r="U1179" s="12">
        <v>0.6339285714285714</v>
      </c>
    </row>
    <row r="1180" spans="1:21" outlineLevel="2" x14ac:dyDescent="0.25">
      <c r="A1180" s="2" t="str">
        <f ca="1">LOOKUP(B1180,'Time Frame'!$E$4:$E$9,'Time Frame'!$D$4:$D$9)</f>
        <v>3 Months</v>
      </c>
      <c r="B1180" s="2">
        <f t="shared" ca="1" si="438"/>
        <v>95</v>
      </c>
      <c r="C1180" s="6">
        <f t="shared" ca="1" si="439"/>
        <v>45569</v>
      </c>
      <c r="D1180" s="6">
        <v>45474</v>
      </c>
      <c r="E1180" s="2" t="s">
        <v>33</v>
      </c>
      <c r="F1180" s="2" t="s">
        <v>35</v>
      </c>
      <c r="G1180" s="4">
        <v>1521</v>
      </c>
      <c r="H1180" s="4">
        <v>139.47</v>
      </c>
      <c r="I1180" s="2">
        <v>175</v>
      </c>
      <c r="J1180" s="11">
        <f t="shared" si="440"/>
        <v>1.2547501254750126</v>
      </c>
      <c r="K1180" s="9">
        <v>5578.8</v>
      </c>
      <c r="L1180" s="9">
        <v>5035.42</v>
      </c>
      <c r="M1180" s="11">
        <f t="shared" si="441"/>
        <v>0.90259912525991248</v>
      </c>
      <c r="N1180" s="10">
        <v>361.13</v>
      </c>
      <c r="O1180" s="2">
        <v>216</v>
      </c>
      <c r="P1180" s="10">
        <f t="shared" si="442"/>
        <v>0.48459003682884283</v>
      </c>
      <c r="Q1180" s="9">
        <f t="shared" si="443"/>
        <v>13.943510647135382</v>
      </c>
      <c r="R1180" s="9">
        <f t="shared" si="444"/>
        <v>28.77382857142857</v>
      </c>
      <c r="S1180" s="11">
        <f t="shared" si="445"/>
        <v>0.81018518518518523</v>
      </c>
      <c r="T1180" s="11">
        <f t="shared" si="446"/>
        <v>0.11505588428665352</v>
      </c>
      <c r="U1180" s="12">
        <v>0.54629629629629628</v>
      </c>
    </row>
    <row r="1181" spans="1:21" outlineLevel="2" x14ac:dyDescent="0.25">
      <c r="A1181" s="2" t="str">
        <f ca="1">LOOKUP(B1181,'Time Frame'!$E$4:$E$9,'Time Frame'!$D$4:$D$9)</f>
        <v>3 Months</v>
      </c>
      <c r="B1181" s="2">
        <f t="shared" ca="1" si="438"/>
        <v>95</v>
      </c>
      <c r="C1181" s="6">
        <f t="shared" ca="1" si="439"/>
        <v>45569</v>
      </c>
      <c r="D1181" s="6">
        <v>45474</v>
      </c>
      <c r="E1181" s="2" t="s">
        <v>33</v>
      </c>
      <c r="F1181" s="2" t="s">
        <v>35</v>
      </c>
      <c r="G1181" s="4">
        <v>967</v>
      </c>
      <c r="H1181" s="4">
        <v>144.00999999999996</v>
      </c>
      <c r="I1181" s="2">
        <v>118</v>
      </c>
      <c r="J1181" s="11">
        <f t="shared" si="440"/>
        <v>0.81938754253176882</v>
      </c>
      <c r="K1181" s="9">
        <v>5760.3999999999987</v>
      </c>
      <c r="L1181" s="9">
        <v>5382.27</v>
      </c>
      <c r="M1181" s="11">
        <f t="shared" si="441"/>
        <v>0.9343569890979796</v>
      </c>
      <c r="N1181" s="10">
        <v>320.48</v>
      </c>
      <c r="O1181" s="2">
        <v>81</v>
      </c>
      <c r="P1181" s="10">
        <f t="shared" si="442"/>
        <v>0.36819770344483271</v>
      </c>
      <c r="Q1181" s="9">
        <f t="shared" si="443"/>
        <v>16.794402146779831</v>
      </c>
      <c r="R1181" s="9">
        <f t="shared" si="444"/>
        <v>45.612457627118651</v>
      </c>
      <c r="S1181" s="11">
        <f t="shared" si="445"/>
        <v>1.4567901234567902</v>
      </c>
      <c r="T1181" s="11">
        <f t="shared" si="446"/>
        <v>0.12202688728024819</v>
      </c>
      <c r="U1181" s="12">
        <v>0.57281553398058249</v>
      </c>
    </row>
    <row r="1182" spans="1:21" outlineLevel="1" x14ac:dyDescent="0.25">
      <c r="A1182" s="2" t="str">
        <f ca="1">LOOKUP(B1182,'Time Frame'!$E$4:$E$9,'Time Frame'!$D$4:$D$9)</f>
        <v>3 Months</v>
      </c>
      <c r="B1182" s="2">
        <f t="shared" ca="1" si="438"/>
        <v>95</v>
      </c>
      <c r="C1182" s="6">
        <f t="shared" ca="1" si="439"/>
        <v>45569</v>
      </c>
      <c r="D1182" s="6">
        <v>45474</v>
      </c>
      <c r="E1182" s="2" t="s">
        <v>33</v>
      </c>
      <c r="F1182" s="13" t="s">
        <v>35</v>
      </c>
      <c r="G1182" s="4">
        <f t="shared" ref="G1182:I1182" si="450">SUM(G1170:G1181)</f>
        <v>26056</v>
      </c>
      <c r="H1182" s="4">
        <f t="shared" si="450"/>
        <v>3013.7999999999997</v>
      </c>
      <c r="I1182" s="3">
        <f t="shared" si="450"/>
        <v>2843</v>
      </c>
      <c r="J1182" s="11">
        <f t="shared" si="440"/>
        <v>0.94332736080695478</v>
      </c>
      <c r="K1182" s="9">
        <f t="shared" ref="K1182:L1182" si="451">SUM(K1170:K1181)</f>
        <v>130090.4</v>
      </c>
      <c r="L1182" s="9">
        <f t="shared" si="451"/>
        <v>108477.01999999999</v>
      </c>
      <c r="M1182" s="11">
        <f t="shared" si="441"/>
        <v>0.83385876282954008</v>
      </c>
      <c r="N1182" s="10">
        <f t="shared" ref="N1182:O1182" si="452">SUM(N1170:N1181)</f>
        <v>5751.16</v>
      </c>
      <c r="O1182" s="10">
        <f t="shared" si="452"/>
        <v>4554</v>
      </c>
      <c r="P1182" s="10">
        <f t="shared" si="442"/>
        <v>0.49433505588437809</v>
      </c>
      <c r="Q1182" s="9">
        <f t="shared" si="443"/>
        <v>18.86176353987717</v>
      </c>
      <c r="R1182" s="9">
        <f t="shared" si="444"/>
        <v>38.155828350334147</v>
      </c>
      <c r="S1182" s="11">
        <f t="shared" si="445"/>
        <v>0.62428634167764607</v>
      </c>
      <c r="T1182" s="11">
        <f t="shared" si="446"/>
        <v>0.1091111452256678</v>
      </c>
      <c r="U1182" s="12">
        <v>0.616516357393599</v>
      </c>
    </row>
    <row r="1183" spans="1:21" outlineLevel="2" x14ac:dyDescent="0.25">
      <c r="A1183" s="2" t="str">
        <f ca="1">LOOKUP(B1183,'Time Frame'!$E$4:$E$9,'Time Frame'!$D$4:$D$9)</f>
        <v>3 Months</v>
      </c>
      <c r="B1183" s="2">
        <f t="shared" ca="1" si="438"/>
        <v>95</v>
      </c>
      <c r="C1183" s="6">
        <f t="shared" ca="1" si="439"/>
        <v>45569</v>
      </c>
      <c r="D1183" s="6">
        <v>45474</v>
      </c>
      <c r="E1183" s="2" t="s">
        <v>50</v>
      </c>
      <c r="F1183" s="2" t="s">
        <v>52</v>
      </c>
      <c r="G1183" s="4">
        <v>1227</v>
      </c>
      <c r="H1183" s="4">
        <v>145.57583333333335</v>
      </c>
      <c r="I1183" s="2">
        <v>169</v>
      </c>
      <c r="J1183" s="11">
        <f t="shared" si="440"/>
        <v>1.1609069728835486</v>
      </c>
      <c r="K1183" s="9">
        <v>5823.0333333333338</v>
      </c>
      <c r="L1183" s="9">
        <v>7122.17</v>
      </c>
      <c r="M1183" s="11">
        <f t="shared" si="441"/>
        <v>1.2231030791511868</v>
      </c>
      <c r="N1183" s="10">
        <v>709.2</v>
      </c>
      <c r="O1183" s="2">
        <v>151</v>
      </c>
      <c r="P1183" s="10">
        <f t="shared" si="442"/>
        <v>0.23829667230682458</v>
      </c>
      <c r="Q1183" s="9">
        <f t="shared" si="443"/>
        <v>10.042540891144952</v>
      </c>
      <c r="R1183" s="9">
        <f t="shared" si="444"/>
        <v>42.143017751479292</v>
      </c>
      <c r="S1183" s="11">
        <f t="shared" si="445"/>
        <v>1.119205298013245</v>
      </c>
      <c r="T1183" s="11">
        <f t="shared" si="446"/>
        <v>0.13773431132844335</v>
      </c>
      <c r="U1183" s="12">
        <v>0.7142857142857143</v>
      </c>
    </row>
    <row r="1184" spans="1:21" outlineLevel="2" x14ac:dyDescent="0.25">
      <c r="A1184" s="2" t="str">
        <f ca="1">LOOKUP(B1184,'Time Frame'!$E$4:$E$9,'Time Frame'!$D$4:$D$9)</f>
        <v>3 Months</v>
      </c>
      <c r="B1184" s="2">
        <f t="shared" ca="1" si="438"/>
        <v>95</v>
      </c>
      <c r="C1184" s="6">
        <f t="shared" ca="1" si="439"/>
        <v>45569</v>
      </c>
      <c r="D1184" s="6">
        <v>45474</v>
      </c>
      <c r="E1184" s="2" t="s">
        <v>50</v>
      </c>
      <c r="F1184" s="2" t="s">
        <v>52</v>
      </c>
      <c r="G1184" s="4">
        <v>1065</v>
      </c>
      <c r="H1184" s="4">
        <v>141.2491666666667</v>
      </c>
      <c r="I1184" s="2">
        <v>109</v>
      </c>
      <c r="J1184" s="11">
        <f t="shared" si="440"/>
        <v>0.77168596864878247</v>
      </c>
      <c r="K1184" s="9">
        <v>5649.9666666666681</v>
      </c>
      <c r="L1184" s="9">
        <v>4296.5200000000004</v>
      </c>
      <c r="M1184" s="11">
        <f t="shared" si="441"/>
        <v>0.7604505041327676</v>
      </c>
      <c r="N1184" s="10">
        <v>425.32</v>
      </c>
      <c r="O1184" s="2">
        <v>108</v>
      </c>
      <c r="P1184" s="10">
        <f t="shared" si="442"/>
        <v>0.25627762625787642</v>
      </c>
      <c r="Q1184" s="9">
        <f t="shared" si="443"/>
        <v>10.101852722655885</v>
      </c>
      <c r="R1184" s="9">
        <f t="shared" si="444"/>
        <v>39.417614678899085</v>
      </c>
      <c r="S1184" s="11">
        <f t="shared" si="445"/>
        <v>1.0092592592592593</v>
      </c>
      <c r="T1184" s="11">
        <f t="shared" si="446"/>
        <v>0.10234741784037558</v>
      </c>
      <c r="U1184" s="12">
        <v>0.64556962025316456</v>
      </c>
    </row>
    <row r="1185" spans="1:21" outlineLevel="2" x14ac:dyDescent="0.25">
      <c r="A1185" s="2" t="str">
        <f ca="1">LOOKUP(B1185,'Time Frame'!$E$4:$E$9,'Time Frame'!$D$4:$D$9)</f>
        <v>3 Months</v>
      </c>
      <c r="B1185" s="2">
        <f t="shared" ca="1" si="438"/>
        <v>95</v>
      </c>
      <c r="C1185" s="6">
        <f t="shared" ca="1" si="439"/>
        <v>45569</v>
      </c>
      <c r="D1185" s="6">
        <v>45474</v>
      </c>
      <c r="E1185" s="2" t="s">
        <v>50</v>
      </c>
      <c r="F1185" s="2" t="s">
        <v>52</v>
      </c>
      <c r="G1185" s="4">
        <v>516</v>
      </c>
      <c r="H1185" s="4">
        <v>58.419166666666669</v>
      </c>
      <c r="I1185" s="2">
        <v>49</v>
      </c>
      <c r="J1185" s="11">
        <f t="shared" si="440"/>
        <v>0.83876581601358002</v>
      </c>
      <c r="K1185" s="9">
        <v>2336.7666666666669</v>
      </c>
      <c r="L1185" s="9">
        <v>1073.6099999999999</v>
      </c>
      <c r="M1185" s="11">
        <f t="shared" si="441"/>
        <v>0.45944253455629563</v>
      </c>
      <c r="N1185" s="10">
        <v>350.02</v>
      </c>
      <c r="O1185" s="2">
        <v>34</v>
      </c>
      <c r="P1185" s="10">
        <f t="shared" si="442"/>
        <v>0.13999200045711674</v>
      </c>
      <c r="Q1185" s="9">
        <f t="shared" si="443"/>
        <v>3.0672818696074509</v>
      </c>
      <c r="R1185" s="9">
        <f t="shared" si="444"/>
        <v>21.910408163265306</v>
      </c>
      <c r="S1185" s="11">
        <f t="shared" si="445"/>
        <v>1.4411764705882353</v>
      </c>
      <c r="T1185" s="11">
        <f t="shared" si="446"/>
        <v>9.4961240310077522E-2</v>
      </c>
      <c r="U1185" s="12">
        <v>0.56756756756756754</v>
      </c>
    </row>
    <row r="1186" spans="1:21" outlineLevel="1" x14ac:dyDescent="0.25">
      <c r="A1186" s="2" t="str">
        <f ca="1">LOOKUP(B1186,'Time Frame'!$E$4:$E$9,'Time Frame'!$D$4:$D$9)</f>
        <v>3 Months</v>
      </c>
      <c r="B1186" s="2">
        <f t="shared" ca="1" si="438"/>
        <v>95</v>
      </c>
      <c r="C1186" s="6">
        <f t="shared" ca="1" si="439"/>
        <v>45569</v>
      </c>
      <c r="D1186" s="6">
        <v>45474</v>
      </c>
      <c r="E1186" s="2" t="s">
        <v>50</v>
      </c>
      <c r="F1186" s="13" t="s">
        <v>52</v>
      </c>
      <c r="G1186" s="4">
        <f t="shared" ref="G1186:I1186" si="453">SUM(G1183:G1185)</f>
        <v>2808</v>
      </c>
      <c r="H1186" s="4">
        <f t="shared" si="453"/>
        <v>345.24416666666673</v>
      </c>
      <c r="I1186" s="3">
        <f t="shared" si="453"/>
        <v>327</v>
      </c>
      <c r="J1186" s="11">
        <f t="shared" si="440"/>
        <v>0.94715575691599885</v>
      </c>
      <c r="K1186" s="9">
        <f t="shared" ref="K1186:L1186" si="454">SUM(K1183:K1185)</f>
        <v>13809.766666666668</v>
      </c>
      <c r="L1186" s="9">
        <f t="shared" si="454"/>
        <v>12492.300000000001</v>
      </c>
      <c r="M1186" s="11">
        <f t="shared" si="441"/>
        <v>0.90459891912245682</v>
      </c>
      <c r="N1186" s="10">
        <f t="shared" ref="N1186:O1186" si="455">SUM(N1183:N1185)</f>
        <v>1484.54</v>
      </c>
      <c r="O1186" s="10">
        <f t="shared" si="455"/>
        <v>293</v>
      </c>
      <c r="P1186" s="10">
        <f t="shared" si="442"/>
        <v>0.22027025206461262</v>
      </c>
      <c r="Q1186" s="9">
        <f t="shared" si="443"/>
        <v>8.4149298772683796</v>
      </c>
      <c r="R1186" s="9">
        <f t="shared" si="444"/>
        <v>38.202752293577987</v>
      </c>
      <c r="S1186" s="11">
        <f t="shared" si="445"/>
        <v>1.1160409556313993</v>
      </c>
      <c r="T1186" s="11">
        <f t="shared" si="446"/>
        <v>0.11645299145299146</v>
      </c>
      <c r="U1186" s="12">
        <v>0.64247430070214884</v>
      </c>
    </row>
    <row r="1187" spans="1:21" outlineLevel="2" x14ac:dyDescent="0.25">
      <c r="A1187" s="2" t="str">
        <f ca="1">LOOKUP(B1187,'Time Frame'!$E$4:$E$9,'Time Frame'!$D$4:$D$9)</f>
        <v>3 Months</v>
      </c>
      <c r="B1187" s="2">
        <f t="shared" ca="1" si="438"/>
        <v>95</v>
      </c>
      <c r="C1187" s="6">
        <f t="shared" ca="1" si="439"/>
        <v>45569</v>
      </c>
      <c r="D1187" s="6">
        <v>45474</v>
      </c>
      <c r="E1187" s="2" t="s">
        <v>56</v>
      </c>
      <c r="F1187" s="2" t="s">
        <v>3</v>
      </c>
      <c r="G1187" s="4">
        <v>744</v>
      </c>
      <c r="H1187" s="4">
        <v>103.12</v>
      </c>
      <c r="I1187" s="2">
        <v>94</v>
      </c>
      <c r="J1187" s="11">
        <f t="shared" si="440"/>
        <v>0.91155934833204033</v>
      </c>
      <c r="K1187" s="9">
        <v>4640.4000000000005</v>
      </c>
      <c r="L1187" s="9">
        <v>4164.7299999999996</v>
      </c>
      <c r="M1187" s="11">
        <f t="shared" si="441"/>
        <v>0.89749375053874647</v>
      </c>
      <c r="N1187" s="10">
        <v>290.33</v>
      </c>
      <c r="O1187" s="2">
        <v>100</v>
      </c>
      <c r="P1187" s="10">
        <f t="shared" si="442"/>
        <v>0.32376950366823959</v>
      </c>
      <c r="Q1187" s="9">
        <f t="shared" si="443"/>
        <v>14.344814521406674</v>
      </c>
      <c r="R1187" s="9">
        <f t="shared" si="444"/>
        <v>44.305638297872335</v>
      </c>
      <c r="S1187" s="11">
        <f t="shared" si="445"/>
        <v>0.94</v>
      </c>
      <c r="T1187" s="11">
        <f t="shared" si="446"/>
        <v>0.12634408602150538</v>
      </c>
      <c r="U1187" s="12">
        <v>0.625</v>
      </c>
    </row>
    <row r="1188" spans="1:21" outlineLevel="2" x14ac:dyDescent="0.25">
      <c r="A1188" s="2" t="str">
        <f ca="1">LOOKUP(B1188,'Time Frame'!$E$4:$E$9,'Time Frame'!$D$4:$D$9)</f>
        <v>3 Months</v>
      </c>
      <c r="B1188" s="2">
        <f t="shared" ca="1" si="438"/>
        <v>95</v>
      </c>
      <c r="C1188" s="6">
        <f t="shared" ca="1" si="439"/>
        <v>45569</v>
      </c>
      <c r="D1188" s="6">
        <v>45474</v>
      </c>
      <c r="E1188" s="2" t="s">
        <v>56</v>
      </c>
      <c r="F1188" s="2" t="s">
        <v>3</v>
      </c>
      <c r="G1188" s="4">
        <v>1407</v>
      </c>
      <c r="H1188" s="4">
        <v>179.50999999999996</v>
      </c>
      <c r="I1188" s="2">
        <v>164</v>
      </c>
      <c r="J1188" s="11">
        <f t="shared" si="440"/>
        <v>0.91359812823798137</v>
      </c>
      <c r="K1188" s="9">
        <v>8077.949999999998</v>
      </c>
      <c r="L1188" s="9">
        <v>6084.27</v>
      </c>
      <c r="M1188" s="11">
        <f t="shared" si="441"/>
        <v>0.75319480808868611</v>
      </c>
      <c r="N1188" s="10">
        <v>448.33</v>
      </c>
      <c r="O1188" s="2">
        <v>198</v>
      </c>
      <c r="P1188" s="10">
        <f t="shared" si="442"/>
        <v>0.36580197622287158</v>
      </c>
      <c r="Q1188" s="9">
        <f t="shared" si="443"/>
        <v>13.570963352887384</v>
      </c>
      <c r="R1188" s="9">
        <f t="shared" si="444"/>
        <v>37.099207317073173</v>
      </c>
      <c r="S1188" s="11">
        <f t="shared" si="445"/>
        <v>0.82828282828282829</v>
      </c>
      <c r="T1188" s="11">
        <f t="shared" si="446"/>
        <v>0.11656005685856433</v>
      </c>
      <c r="U1188" s="12">
        <v>0.47887323943661969</v>
      </c>
    </row>
    <row r="1189" spans="1:21" outlineLevel="2" x14ac:dyDescent="0.25">
      <c r="A1189" s="2" t="str">
        <f ca="1">LOOKUP(B1189,'Time Frame'!$E$4:$E$9,'Time Frame'!$D$4:$D$9)</f>
        <v>3 Months</v>
      </c>
      <c r="B1189" s="2">
        <f t="shared" ca="1" si="438"/>
        <v>95</v>
      </c>
      <c r="C1189" s="6">
        <f t="shared" ca="1" si="439"/>
        <v>45569</v>
      </c>
      <c r="D1189" s="6">
        <v>45474</v>
      </c>
      <c r="E1189" s="2" t="s">
        <v>56</v>
      </c>
      <c r="F1189" s="2" t="s">
        <v>3</v>
      </c>
      <c r="G1189" s="4">
        <v>1086</v>
      </c>
      <c r="H1189" s="4">
        <v>146.85</v>
      </c>
      <c r="I1189" s="2">
        <v>115</v>
      </c>
      <c r="J1189" s="11">
        <f t="shared" si="440"/>
        <v>0.78311201906707528</v>
      </c>
      <c r="K1189" s="9">
        <v>6608.25</v>
      </c>
      <c r="L1189" s="9">
        <v>5062.2700000000004</v>
      </c>
      <c r="M1189" s="11">
        <f t="shared" si="441"/>
        <v>0.766053039760905</v>
      </c>
      <c r="N1189" s="10">
        <v>310.60000000000002</v>
      </c>
      <c r="O1189" s="2">
        <v>132</v>
      </c>
      <c r="P1189" s="10">
        <f t="shared" si="442"/>
        <v>0.37025112685125561</v>
      </c>
      <c r="Q1189" s="9">
        <f t="shared" si="443"/>
        <v>16.298358016741791</v>
      </c>
      <c r="R1189" s="9">
        <f t="shared" si="444"/>
        <v>44.019739130434786</v>
      </c>
      <c r="S1189" s="11">
        <f t="shared" si="445"/>
        <v>0.87121212121212122</v>
      </c>
      <c r="T1189" s="11">
        <f t="shared" si="446"/>
        <v>0.10589318600368323</v>
      </c>
      <c r="U1189" s="12">
        <v>0.61386138613861385</v>
      </c>
    </row>
    <row r="1190" spans="1:21" outlineLevel="2" x14ac:dyDescent="0.25">
      <c r="A1190" s="2" t="str">
        <f ca="1">LOOKUP(B1190,'Time Frame'!$E$4:$E$9,'Time Frame'!$D$4:$D$9)</f>
        <v>3 Months</v>
      </c>
      <c r="B1190" s="2">
        <f t="shared" ca="1" si="438"/>
        <v>95</v>
      </c>
      <c r="C1190" s="6">
        <f t="shared" ca="1" si="439"/>
        <v>45569</v>
      </c>
      <c r="D1190" s="6">
        <v>45474</v>
      </c>
      <c r="E1190" s="2" t="s">
        <v>56</v>
      </c>
      <c r="F1190" s="2" t="s">
        <v>3</v>
      </c>
      <c r="G1190" s="4">
        <v>1358</v>
      </c>
      <c r="H1190" s="4">
        <v>146.73000000000002</v>
      </c>
      <c r="I1190" s="2">
        <v>139</v>
      </c>
      <c r="J1190" s="11">
        <f t="shared" si="440"/>
        <v>0.94731820350303264</v>
      </c>
      <c r="K1190" s="9">
        <v>6602.85</v>
      </c>
      <c r="L1190" s="9">
        <v>5710.57</v>
      </c>
      <c r="M1190" s="11">
        <f t="shared" si="441"/>
        <v>0.86486441460884311</v>
      </c>
      <c r="N1190" s="10">
        <v>362.93</v>
      </c>
      <c r="O1190" s="2">
        <v>195</v>
      </c>
      <c r="P1190" s="10">
        <f t="shared" si="442"/>
        <v>0.38299396577852479</v>
      </c>
      <c r="Q1190" s="9">
        <f t="shared" si="443"/>
        <v>15.734632022704101</v>
      </c>
      <c r="R1190" s="9">
        <f t="shared" si="444"/>
        <v>41.083237410071938</v>
      </c>
      <c r="S1190" s="11">
        <f t="shared" si="445"/>
        <v>0.71282051282051284</v>
      </c>
      <c r="T1190" s="11">
        <f t="shared" si="446"/>
        <v>0.10235640648011782</v>
      </c>
      <c r="U1190" s="12">
        <v>0.6</v>
      </c>
    </row>
    <row r="1191" spans="1:21" outlineLevel="2" x14ac:dyDescent="0.25">
      <c r="A1191" s="2" t="str">
        <f ca="1">LOOKUP(B1191,'Time Frame'!$E$4:$E$9,'Time Frame'!$D$4:$D$9)</f>
        <v>3 Months</v>
      </c>
      <c r="B1191" s="2">
        <f t="shared" ca="1" si="438"/>
        <v>95</v>
      </c>
      <c r="C1191" s="6">
        <f t="shared" ca="1" si="439"/>
        <v>45569</v>
      </c>
      <c r="D1191" s="6">
        <v>45474</v>
      </c>
      <c r="E1191" s="2" t="s">
        <v>56</v>
      </c>
      <c r="F1191" s="2" t="s">
        <v>3</v>
      </c>
      <c r="G1191" s="4">
        <v>1694</v>
      </c>
      <c r="H1191" s="4">
        <v>213.51</v>
      </c>
      <c r="I1191" s="2">
        <v>156</v>
      </c>
      <c r="J1191" s="11">
        <f t="shared" si="440"/>
        <v>0.73064493466348179</v>
      </c>
      <c r="K1191" s="9">
        <v>9607.9499999999989</v>
      </c>
      <c r="L1191" s="9">
        <v>6466.22</v>
      </c>
      <c r="M1191" s="11">
        <f t="shared" si="441"/>
        <v>0.67300724920508548</v>
      </c>
      <c r="N1191" s="10">
        <v>470.2</v>
      </c>
      <c r="O1191" s="2">
        <v>256</v>
      </c>
      <c r="P1191" s="10">
        <f t="shared" si="442"/>
        <v>0.33177371331348365</v>
      </c>
      <c r="Q1191" s="9">
        <f t="shared" si="443"/>
        <v>13.752062951935347</v>
      </c>
      <c r="R1191" s="9">
        <f t="shared" si="444"/>
        <v>41.450128205128209</v>
      </c>
      <c r="S1191" s="11">
        <f t="shared" si="445"/>
        <v>0.609375</v>
      </c>
      <c r="T1191" s="11">
        <f t="shared" si="446"/>
        <v>9.2089728453364814E-2</v>
      </c>
      <c r="U1191" s="12">
        <v>0.45925925925925926</v>
      </c>
    </row>
    <row r="1192" spans="1:21" outlineLevel="2" x14ac:dyDescent="0.25">
      <c r="A1192" s="2" t="str">
        <f ca="1">LOOKUP(B1192,'Time Frame'!$E$4:$E$9,'Time Frame'!$D$4:$D$9)</f>
        <v>3 Months</v>
      </c>
      <c r="B1192" s="2">
        <f t="shared" ca="1" si="438"/>
        <v>95</v>
      </c>
      <c r="C1192" s="6">
        <f t="shared" ca="1" si="439"/>
        <v>45569</v>
      </c>
      <c r="D1192" s="6">
        <v>45474</v>
      </c>
      <c r="E1192" s="2" t="s">
        <v>56</v>
      </c>
      <c r="F1192" s="2" t="s">
        <v>3</v>
      </c>
      <c r="G1192" s="4">
        <v>1199</v>
      </c>
      <c r="H1192" s="4">
        <v>221</v>
      </c>
      <c r="I1192" s="2">
        <v>192</v>
      </c>
      <c r="J1192" s="11">
        <f t="shared" si="440"/>
        <v>0.86877828054298645</v>
      </c>
      <c r="K1192" s="9">
        <v>12500</v>
      </c>
      <c r="L1192" s="9">
        <v>8054.94</v>
      </c>
      <c r="M1192" s="11">
        <f t="shared" si="441"/>
        <v>0.64439519999999995</v>
      </c>
      <c r="N1192" s="10">
        <v>571.52</v>
      </c>
      <c r="O1192" s="2">
        <v>353</v>
      </c>
      <c r="P1192" s="10">
        <f t="shared" si="442"/>
        <v>0.33594624860022398</v>
      </c>
      <c r="Q1192" s="9">
        <f t="shared" si="443"/>
        <v>14.093889977603583</v>
      </c>
      <c r="R1192" s="9">
        <f t="shared" si="444"/>
        <v>41.9528125</v>
      </c>
      <c r="S1192" s="11">
        <f t="shared" si="445"/>
        <v>0.5439093484419264</v>
      </c>
      <c r="T1192" s="11">
        <f t="shared" si="446"/>
        <v>0.16013344453711426</v>
      </c>
      <c r="U1192" s="12">
        <v>0.69032258064516128</v>
      </c>
    </row>
    <row r="1193" spans="1:21" outlineLevel="2" x14ac:dyDescent="0.25">
      <c r="A1193" s="2" t="str">
        <f ca="1">LOOKUP(B1193,'Time Frame'!$E$4:$E$9,'Time Frame'!$D$4:$D$9)</f>
        <v>3 Months</v>
      </c>
      <c r="B1193" s="2">
        <f t="shared" ca="1" si="438"/>
        <v>95</v>
      </c>
      <c r="C1193" s="6">
        <f t="shared" ca="1" si="439"/>
        <v>45569</v>
      </c>
      <c r="D1193" s="6">
        <v>45474</v>
      </c>
      <c r="E1193" s="2" t="s">
        <v>56</v>
      </c>
      <c r="F1193" s="2" t="s">
        <v>3</v>
      </c>
      <c r="G1193" s="4">
        <v>1405</v>
      </c>
      <c r="H1193" s="4">
        <v>156.69999999999999</v>
      </c>
      <c r="I1193" s="2">
        <v>126</v>
      </c>
      <c r="J1193" s="11">
        <f t="shared" si="440"/>
        <v>0.80408423739629875</v>
      </c>
      <c r="K1193" s="9">
        <v>7051.4999999999991</v>
      </c>
      <c r="L1193" s="9">
        <v>6639.76</v>
      </c>
      <c r="M1193" s="11">
        <f t="shared" si="441"/>
        <v>0.9416095866127776</v>
      </c>
      <c r="N1193" s="10">
        <v>307.35000000000002</v>
      </c>
      <c r="O1193" s="2">
        <v>177</v>
      </c>
      <c r="P1193" s="10">
        <f t="shared" si="442"/>
        <v>0.40995607613469981</v>
      </c>
      <c r="Q1193" s="9">
        <f t="shared" si="443"/>
        <v>21.603253619651863</v>
      </c>
      <c r="R1193" s="9">
        <f t="shared" si="444"/>
        <v>52.696507936507935</v>
      </c>
      <c r="S1193" s="11">
        <f t="shared" si="445"/>
        <v>0.71186440677966101</v>
      </c>
      <c r="T1193" s="11">
        <f t="shared" si="446"/>
        <v>8.9679715302491109E-2</v>
      </c>
      <c r="U1193" s="12">
        <v>0.41414141414141414</v>
      </c>
    </row>
    <row r="1194" spans="1:21" outlineLevel="2" x14ac:dyDescent="0.25">
      <c r="A1194" s="2" t="str">
        <f ca="1">LOOKUP(B1194,'Time Frame'!$E$4:$E$9,'Time Frame'!$D$4:$D$9)</f>
        <v>3 Months</v>
      </c>
      <c r="B1194" s="2">
        <f t="shared" ca="1" si="438"/>
        <v>95</v>
      </c>
      <c r="C1194" s="6">
        <f t="shared" ca="1" si="439"/>
        <v>45569</v>
      </c>
      <c r="D1194" s="6">
        <v>45474</v>
      </c>
      <c r="E1194" s="5" t="s">
        <v>56</v>
      </c>
      <c r="F1194" s="2" t="s">
        <v>3</v>
      </c>
      <c r="G1194" s="4">
        <v>2547</v>
      </c>
      <c r="H1194" s="4">
        <v>363.07999999999993</v>
      </c>
      <c r="I1194" s="2">
        <v>254</v>
      </c>
      <c r="J1194" s="11">
        <f t="shared" si="440"/>
        <v>0.69957034262421514</v>
      </c>
      <c r="K1194" s="9">
        <v>20000</v>
      </c>
      <c r="L1194" s="9">
        <v>17798.5</v>
      </c>
      <c r="M1194" s="11">
        <f t="shared" si="441"/>
        <v>0.88992499999999997</v>
      </c>
      <c r="N1194" s="10">
        <v>679.27</v>
      </c>
      <c r="O1194" s="2">
        <v>301</v>
      </c>
      <c r="P1194" s="10">
        <f t="shared" si="442"/>
        <v>0.37393083751674594</v>
      </c>
      <c r="Q1194" s="9">
        <f t="shared" si="443"/>
        <v>26.202393746227568</v>
      </c>
      <c r="R1194" s="9">
        <f t="shared" si="444"/>
        <v>70.072834645669289</v>
      </c>
      <c r="S1194" s="11">
        <f t="shared" si="445"/>
        <v>0.84385382059800662</v>
      </c>
      <c r="T1194" s="11">
        <f t="shared" si="446"/>
        <v>9.9725166862976056E-2</v>
      </c>
      <c r="U1194" s="12">
        <v>0.55555555555555558</v>
      </c>
    </row>
    <row r="1195" spans="1:21" outlineLevel="2" x14ac:dyDescent="0.25">
      <c r="A1195" s="2" t="str">
        <f ca="1">LOOKUP(B1195,'Time Frame'!$E$4:$E$9,'Time Frame'!$D$4:$D$9)</f>
        <v>3 Months</v>
      </c>
      <c r="B1195" s="2">
        <f t="shared" ca="1" si="438"/>
        <v>95</v>
      </c>
      <c r="C1195" s="6">
        <f t="shared" ca="1" si="439"/>
        <v>45569</v>
      </c>
      <c r="D1195" s="6">
        <v>45474</v>
      </c>
      <c r="E1195" s="5" t="s">
        <v>56</v>
      </c>
      <c r="F1195" s="2" t="s">
        <v>3</v>
      </c>
      <c r="G1195" s="4">
        <v>3780</v>
      </c>
      <c r="H1195" s="4">
        <v>506.21000000000004</v>
      </c>
      <c r="I1195" s="2">
        <v>426</v>
      </c>
      <c r="J1195" s="11">
        <f t="shared" si="440"/>
        <v>0.84154797416092131</v>
      </c>
      <c r="K1195" s="9">
        <v>30372.600000000002</v>
      </c>
      <c r="L1195" s="9">
        <v>36366.400000000001</v>
      </c>
      <c r="M1195" s="11">
        <f t="shared" si="441"/>
        <v>1.1973423414524933</v>
      </c>
      <c r="N1195" s="10">
        <v>865.47</v>
      </c>
      <c r="O1195" s="2">
        <v>456</v>
      </c>
      <c r="P1195" s="10">
        <f t="shared" si="442"/>
        <v>0.49221810114735343</v>
      </c>
      <c r="Q1195" s="9">
        <f t="shared" si="443"/>
        <v>42.019249656256136</v>
      </c>
      <c r="R1195" s="9">
        <f t="shared" si="444"/>
        <v>85.367136150234742</v>
      </c>
      <c r="S1195" s="11">
        <f t="shared" si="445"/>
        <v>0.93421052631578949</v>
      </c>
      <c r="T1195" s="11">
        <f t="shared" si="446"/>
        <v>0.1126984126984127</v>
      </c>
      <c r="U1195" s="12">
        <v>0.51834862385321101</v>
      </c>
    </row>
    <row r="1196" spans="1:21" outlineLevel="2" x14ac:dyDescent="0.25">
      <c r="A1196" s="2" t="str">
        <f ca="1">LOOKUP(B1196,'Time Frame'!$E$4:$E$9,'Time Frame'!$D$4:$D$9)</f>
        <v>3 Months</v>
      </c>
      <c r="B1196" s="2">
        <f t="shared" ca="1" si="438"/>
        <v>95</v>
      </c>
      <c r="C1196" s="6">
        <f t="shared" ca="1" si="439"/>
        <v>45569</v>
      </c>
      <c r="D1196" s="6">
        <v>45474</v>
      </c>
      <c r="E1196" s="2" t="s">
        <v>56</v>
      </c>
      <c r="F1196" s="2" t="s">
        <v>3</v>
      </c>
      <c r="G1196" s="4">
        <v>932</v>
      </c>
      <c r="H1196" s="4">
        <v>130.44999999999999</v>
      </c>
      <c r="I1196" s="2">
        <v>88</v>
      </c>
      <c r="J1196" s="11">
        <f t="shared" si="440"/>
        <v>0.67458796473744731</v>
      </c>
      <c r="K1196" s="9">
        <v>5870.2499999999991</v>
      </c>
      <c r="L1196" s="9">
        <v>3907.86</v>
      </c>
      <c r="M1196" s="11">
        <f t="shared" si="441"/>
        <v>0.6657058898684044</v>
      </c>
      <c r="N1196" s="10">
        <v>285.02</v>
      </c>
      <c r="O1196" s="2">
        <v>143</v>
      </c>
      <c r="P1196" s="10">
        <f t="shared" si="442"/>
        <v>0.30875026313942883</v>
      </c>
      <c r="Q1196" s="9">
        <f t="shared" si="443"/>
        <v>13.710827310364186</v>
      </c>
      <c r="R1196" s="9">
        <f t="shared" si="444"/>
        <v>44.407499999999999</v>
      </c>
      <c r="S1196" s="11">
        <f t="shared" si="445"/>
        <v>0.61538461538461542</v>
      </c>
      <c r="T1196" s="11">
        <f t="shared" si="446"/>
        <v>9.4420600858369105E-2</v>
      </c>
      <c r="U1196" s="12">
        <v>0.55421686746987953</v>
      </c>
    </row>
    <row r="1197" spans="1:21" outlineLevel="2" x14ac:dyDescent="0.25">
      <c r="A1197" s="2" t="str">
        <f ca="1">LOOKUP(B1197,'Time Frame'!$E$4:$E$9,'Time Frame'!$D$4:$D$9)</f>
        <v>3 Months</v>
      </c>
      <c r="B1197" s="2">
        <f t="shared" ca="1" si="438"/>
        <v>95</v>
      </c>
      <c r="C1197" s="6">
        <f t="shared" ca="1" si="439"/>
        <v>45569</v>
      </c>
      <c r="D1197" s="6">
        <v>45474</v>
      </c>
      <c r="E1197" s="2" t="s">
        <v>56</v>
      </c>
      <c r="F1197" s="2" t="s">
        <v>3</v>
      </c>
      <c r="G1197" s="4">
        <v>2659</v>
      </c>
      <c r="H1197" s="4">
        <v>299.15000000000003</v>
      </c>
      <c r="I1197" s="2">
        <v>285</v>
      </c>
      <c r="J1197" s="11">
        <f t="shared" si="440"/>
        <v>0.9526993147250542</v>
      </c>
      <c r="K1197" s="9">
        <v>17500</v>
      </c>
      <c r="L1197" s="9">
        <v>16129.85</v>
      </c>
      <c r="M1197" s="11">
        <f t="shared" si="441"/>
        <v>0.92170571428571435</v>
      </c>
      <c r="N1197" s="10">
        <v>571.63</v>
      </c>
      <c r="O1197" s="2">
        <v>505</v>
      </c>
      <c r="P1197" s="10">
        <f t="shared" si="442"/>
        <v>0.49857425257596699</v>
      </c>
      <c r="Q1197" s="9">
        <f t="shared" si="443"/>
        <v>28.217290904956005</v>
      </c>
      <c r="R1197" s="9">
        <f t="shared" si="444"/>
        <v>56.595964912280706</v>
      </c>
      <c r="S1197" s="11">
        <f t="shared" si="445"/>
        <v>0.5643564356435643</v>
      </c>
      <c r="T1197" s="11">
        <f t="shared" si="446"/>
        <v>0.10718315156073711</v>
      </c>
      <c r="U1197" s="12">
        <v>0.56682027649769584</v>
      </c>
    </row>
    <row r="1198" spans="1:21" outlineLevel="2" x14ac:dyDescent="0.25">
      <c r="A1198" s="2" t="str">
        <f ca="1">LOOKUP(B1198,'Time Frame'!$E$4:$E$9,'Time Frame'!$D$4:$D$9)</f>
        <v>3 Months</v>
      </c>
      <c r="B1198" s="2">
        <f t="shared" ca="1" si="438"/>
        <v>95</v>
      </c>
      <c r="C1198" s="6">
        <f t="shared" ca="1" si="439"/>
        <v>45569</v>
      </c>
      <c r="D1198" s="6">
        <v>45474</v>
      </c>
      <c r="E1198" s="2" t="s">
        <v>56</v>
      </c>
      <c r="F1198" s="2" t="s">
        <v>3</v>
      </c>
      <c r="G1198" s="4">
        <v>852</v>
      </c>
      <c r="H1198" s="4">
        <v>114.57999999999998</v>
      </c>
      <c r="I1198" s="2">
        <v>100</v>
      </c>
      <c r="J1198" s="11">
        <f t="shared" si="440"/>
        <v>0.87275266189561895</v>
      </c>
      <c r="K1198" s="9">
        <v>5156.0999999999995</v>
      </c>
      <c r="L1198" s="9">
        <v>3349.13</v>
      </c>
      <c r="M1198" s="11">
        <f t="shared" si="441"/>
        <v>0.6495471383409942</v>
      </c>
      <c r="N1198" s="10">
        <v>311.13</v>
      </c>
      <c r="O1198" s="2">
        <v>112</v>
      </c>
      <c r="P1198" s="10">
        <f t="shared" si="442"/>
        <v>0.3214090573072349</v>
      </c>
      <c r="Q1198" s="9">
        <f t="shared" si="443"/>
        <v>10.764407160993798</v>
      </c>
      <c r="R1198" s="9">
        <f t="shared" si="444"/>
        <v>33.491300000000003</v>
      </c>
      <c r="S1198" s="11">
        <f t="shared" si="445"/>
        <v>0.8928571428571429</v>
      </c>
      <c r="T1198" s="11">
        <f t="shared" si="446"/>
        <v>0.11737089201877934</v>
      </c>
      <c r="U1198" s="12">
        <v>0.70588235294117652</v>
      </c>
    </row>
    <row r="1199" spans="1:21" outlineLevel="2" x14ac:dyDescent="0.25">
      <c r="A1199" s="2" t="str">
        <f ca="1">LOOKUP(B1199,'Time Frame'!$E$4:$E$9,'Time Frame'!$D$4:$D$9)</f>
        <v>3 Months</v>
      </c>
      <c r="B1199" s="2">
        <f t="shared" ca="1" si="438"/>
        <v>95</v>
      </c>
      <c r="C1199" s="6">
        <f t="shared" ca="1" si="439"/>
        <v>45569</v>
      </c>
      <c r="D1199" s="6">
        <v>45474</v>
      </c>
      <c r="E1199" s="2" t="s">
        <v>56</v>
      </c>
      <c r="F1199" s="2" t="s">
        <v>3</v>
      </c>
      <c r="G1199" s="4">
        <v>3766</v>
      </c>
      <c r="H1199" s="4">
        <v>478.44999999999993</v>
      </c>
      <c r="I1199" s="2">
        <v>352</v>
      </c>
      <c r="J1199" s="11">
        <f t="shared" si="440"/>
        <v>0.7357090605078902</v>
      </c>
      <c r="K1199" s="9">
        <v>25000</v>
      </c>
      <c r="L1199" s="9">
        <v>22305.23</v>
      </c>
      <c r="M1199" s="11">
        <f t="shared" si="441"/>
        <v>0.89220920000000004</v>
      </c>
      <c r="N1199" s="10">
        <v>659.08</v>
      </c>
      <c r="O1199" s="2">
        <v>589</v>
      </c>
      <c r="P1199" s="10">
        <f t="shared" si="442"/>
        <v>0.5340778054257449</v>
      </c>
      <c r="Q1199" s="9">
        <f t="shared" si="443"/>
        <v>33.842978090671842</v>
      </c>
      <c r="R1199" s="9">
        <f t="shared" si="444"/>
        <v>63.367130681818182</v>
      </c>
      <c r="S1199" s="11">
        <f t="shared" si="445"/>
        <v>0.59762308998302205</v>
      </c>
      <c r="T1199" s="11">
        <f t="shared" si="446"/>
        <v>9.3467870419543284E-2</v>
      </c>
      <c r="U1199" s="12">
        <v>0.48464163822525597</v>
      </c>
    </row>
    <row r="1200" spans="1:21" outlineLevel="2" x14ac:dyDescent="0.25">
      <c r="A1200" s="2" t="str">
        <f ca="1">LOOKUP(B1200,'Time Frame'!$E$4:$E$9,'Time Frame'!$D$4:$D$9)</f>
        <v>3 Months</v>
      </c>
      <c r="B1200" s="2">
        <f t="shared" ca="1" si="438"/>
        <v>95</v>
      </c>
      <c r="C1200" s="6">
        <f t="shared" ca="1" si="439"/>
        <v>45569</v>
      </c>
      <c r="D1200" s="6">
        <v>45474</v>
      </c>
      <c r="E1200" s="2" t="s">
        <v>56</v>
      </c>
      <c r="F1200" s="2" t="s">
        <v>3</v>
      </c>
      <c r="G1200" s="4">
        <v>905</v>
      </c>
      <c r="H1200" s="4">
        <v>170.23</v>
      </c>
      <c r="I1200" s="2">
        <v>133</v>
      </c>
      <c r="J1200" s="11">
        <f t="shared" si="440"/>
        <v>0.7812958937907537</v>
      </c>
      <c r="K1200" s="9">
        <v>7660.3499999999995</v>
      </c>
      <c r="L1200" s="9">
        <v>5950.76</v>
      </c>
      <c r="M1200" s="11">
        <f t="shared" si="441"/>
        <v>0.77682612413270946</v>
      </c>
      <c r="N1200" s="10">
        <v>316.07</v>
      </c>
      <c r="O1200" s="2">
        <v>253</v>
      </c>
      <c r="P1200" s="10">
        <f t="shared" si="442"/>
        <v>0.42079286234062074</v>
      </c>
      <c r="Q1200" s="9">
        <f t="shared" si="443"/>
        <v>18.827348372196035</v>
      </c>
      <c r="R1200" s="9">
        <f t="shared" si="444"/>
        <v>44.742556390977448</v>
      </c>
      <c r="S1200" s="11">
        <f t="shared" si="445"/>
        <v>0.52569169960474305</v>
      </c>
      <c r="T1200" s="11">
        <f t="shared" si="446"/>
        <v>0.14696132596685083</v>
      </c>
      <c r="U1200" s="12">
        <v>0.41379310344827586</v>
      </c>
    </row>
    <row r="1201" spans="1:21" outlineLevel="2" x14ac:dyDescent="0.25">
      <c r="A1201" s="2" t="str">
        <f ca="1">LOOKUP(B1201,'Time Frame'!$E$4:$E$9,'Time Frame'!$D$4:$D$9)</f>
        <v>3 Months</v>
      </c>
      <c r="B1201" s="2">
        <f t="shared" ca="1" si="438"/>
        <v>95</v>
      </c>
      <c r="C1201" s="6">
        <f t="shared" ca="1" si="439"/>
        <v>45569</v>
      </c>
      <c r="D1201" s="6">
        <v>45474</v>
      </c>
      <c r="E1201" s="5" t="s">
        <v>56</v>
      </c>
      <c r="F1201" s="2" t="s">
        <v>3</v>
      </c>
      <c r="G1201" s="4">
        <v>3591</v>
      </c>
      <c r="H1201" s="4">
        <v>523.78</v>
      </c>
      <c r="I1201" s="2">
        <v>437</v>
      </c>
      <c r="J1201" s="11">
        <f t="shared" si="440"/>
        <v>0.83431975256787205</v>
      </c>
      <c r="K1201" s="9">
        <v>31426.799999999999</v>
      </c>
      <c r="L1201" s="9">
        <v>34874.68</v>
      </c>
      <c r="M1201" s="11">
        <f t="shared" si="441"/>
        <v>1.1097114564639099</v>
      </c>
      <c r="N1201" s="10">
        <v>1719.4</v>
      </c>
      <c r="O1201" s="2">
        <v>371</v>
      </c>
      <c r="P1201" s="10">
        <f t="shared" si="442"/>
        <v>0.25415842735838079</v>
      </c>
      <c r="Q1201" s="9">
        <f t="shared" si="443"/>
        <v>20.283052227521228</v>
      </c>
      <c r="R1201" s="9">
        <f t="shared" si="444"/>
        <v>79.804759725400459</v>
      </c>
      <c r="S1201" s="11">
        <f t="shared" si="445"/>
        <v>1.1778975741239892</v>
      </c>
      <c r="T1201" s="11">
        <f t="shared" si="446"/>
        <v>0.12169312169312169</v>
      </c>
      <c r="U1201" s="12">
        <v>0.5431034482758621</v>
      </c>
    </row>
    <row r="1202" spans="1:21" outlineLevel="2" x14ac:dyDescent="0.25">
      <c r="A1202" s="2" t="str">
        <f ca="1">LOOKUP(B1202,'Time Frame'!$E$4:$E$9,'Time Frame'!$D$4:$D$9)</f>
        <v>3 Months</v>
      </c>
      <c r="B1202" s="2">
        <f t="shared" ca="1" si="438"/>
        <v>95</v>
      </c>
      <c r="C1202" s="6">
        <f t="shared" ca="1" si="439"/>
        <v>45569</v>
      </c>
      <c r="D1202" s="6">
        <v>45474</v>
      </c>
      <c r="E1202" s="2" t="s">
        <v>56</v>
      </c>
      <c r="F1202" s="2" t="s">
        <v>3</v>
      </c>
      <c r="G1202" s="4">
        <v>806</v>
      </c>
      <c r="H1202" s="4">
        <v>122.16</v>
      </c>
      <c r="I1202" s="2">
        <v>125</v>
      </c>
      <c r="J1202" s="11">
        <f t="shared" si="440"/>
        <v>1.0232481990831697</v>
      </c>
      <c r="K1202" s="9">
        <v>5497.2</v>
      </c>
      <c r="L1202" s="9">
        <v>7311.06</v>
      </c>
      <c r="M1202" s="11">
        <f t="shared" si="441"/>
        <v>1.3299607072691553</v>
      </c>
      <c r="N1202" s="10">
        <v>327.33</v>
      </c>
      <c r="O1202" s="2">
        <v>95</v>
      </c>
      <c r="P1202" s="10">
        <f t="shared" si="442"/>
        <v>0.38187761586166868</v>
      </c>
      <c r="Q1202" s="9">
        <f t="shared" si="443"/>
        <v>22.335441297772892</v>
      </c>
      <c r="R1202" s="9">
        <f t="shared" si="444"/>
        <v>58.488480000000003</v>
      </c>
      <c r="S1202" s="11">
        <f t="shared" si="445"/>
        <v>1.3157894736842106</v>
      </c>
      <c r="T1202" s="11">
        <f t="shared" si="446"/>
        <v>0.15508684863523572</v>
      </c>
      <c r="U1202" s="12">
        <v>0.57851239669421484</v>
      </c>
    </row>
    <row r="1203" spans="1:21" outlineLevel="2" x14ac:dyDescent="0.25">
      <c r="A1203" s="2" t="str">
        <f ca="1">LOOKUP(B1203,'Time Frame'!$E$4:$E$9,'Time Frame'!$D$4:$D$9)</f>
        <v>3 Months</v>
      </c>
      <c r="B1203" s="2">
        <f t="shared" ca="1" si="438"/>
        <v>95</v>
      </c>
      <c r="C1203" s="6">
        <f t="shared" ca="1" si="439"/>
        <v>45569</v>
      </c>
      <c r="D1203" s="6">
        <v>45474</v>
      </c>
      <c r="E1203" s="5" t="s">
        <v>56</v>
      </c>
      <c r="F1203" s="2" t="s">
        <v>3</v>
      </c>
      <c r="G1203" s="4">
        <v>1733</v>
      </c>
      <c r="H1203" s="4">
        <v>254.18</v>
      </c>
      <c r="I1203" s="2">
        <v>188</v>
      </c>
      <c r="J1203" s="11">
        <f t="shared" si="440"/>
        <v>0.73963333071052006</v>
      </c>
      <c r="K1203" s="9">
        <v>12709</v>
      </c>
      <c r="L1203" s="9">
        <v>14360.21</v>
      </c>
      <c r="M1203" s="11">
        <f t="shared" si="441"/>
        <v>1.1299244629789913</v>
      </c>
      <c r="N1203" s="10">
        <v>564.79999999999995</v>
      </c>
      <c r="O1203" s="2">
        <v>177</v>
      </c>
      <c r="P1203" s="10">
        <f t="shared" si="442"/>
        <v>0.33286118980169976</v>
      </c>
      <c r="Q1203" s="9">
        <f t="shared" si="443"/>
        <v>25.425300991501416</v>
      </c>
      <c r="R1203" s="9">
        <f t="shared" si="444"/>
        <v>76.384095744680849</v>
      </c>
      <c r="S1203" s="11">
        <f t="shared" si="445"/>
        <v>1.0621468926553672</v>
      </c>
      <c r="T1203" s="11">
        <f t="shared" si="446"/>
        <v>0.10848240046162723</v>
      </c>
      <c r="U1203" s="12">
        <v>0.45754716981132076</v>
      </c>
    </row>
    <row r="1204" spans="1:21" outlineLevel="2" x14ac:dyDescent="0.25">
      <c r="A1204" s="2" t="str">
        <f ca="1">LOOKUP(B1204,'Time Frame'!$E$4:$E$9,'Time Frame'!$D$4:$D$9)</f>
        <v>3 Months</v>
      </c>
      <c r="B1204" s="2">
        <f t="shared" ca="1" si="438"/>
        <v>95</v>
      </c>
      <c r="C1204" s="6">
        <f t="shared" ca="1" si="439"/>
        <v>45569</v>
      </c>
      <c r="D1204" s="6">
        <v>45474</v>
      </c>
      <c r="E1204" s="2" t="s">
        <v>56</v>
      </c>
      <c r="F1204" s="2" t="s">
        <v>3</v>
      </c>
      <c r="G1204" s="4">
        <v>2849</v>
      </c>
      <c r="H1204" s="4">
        <v>337.96</v>
      </c>
      <c r="I1204" s="2">
        <v>276</v>
      </c>
      <c r="J1204" s="11">
        <f t="shared" si="440"/>
        <v>0.81666469404663278</v>
      </c>
      <c r="K1204" s="9">
        <v>22000</v>
      </c>
      <c r="L1204" s="9">
        <v>19556.18</v>
      </c>
      <c r="M1204" s="11">
        <f t="shared" si="441"/>
        <v>0.88891727272727272</v>
      </c>
      <c r="N1204" s="10">
        <v>564.02</v>
      </c>
      <c r="O1204" s="2">
        <v>507</v>
      </c>
      <c r="P1204" s="10">
        <f t="shared" si="442"/>
        <v>0.4893443494911528</v>
      </c>
      <c r="Q1204" s="9">
        <f t="shared" si="443"/>
        <v>34.672848480550336</v>
      </c>
      <c r="R1204" s="9">
        <f t="shared" si="444"/>
        <v>70.855724637681163</v>
      </c>
      <c r="S1204" s="11">
        <f t="shared" si="445"/>
        <v>0.54437869822485208</v>
      </c>
      <c r="T1204" s="11">
        <f t="shared" si="446"/>
        <v>9.687609687609687E-2</v>
      </c>
      <c r="U1204" s="12">
        <v>0.52490421455938696</v>
      </c>
    </row>
    <row r="1205" spans="1:21" outlineLevel="2" x14ac:dyDescent="0.25">
      <c r="A1205" s="2" t="str">
        <f ca="1">LOOKUP(B1205,'Time Frame'!$E$4:$E$9,'Time Frame'!$D$4:$D$9)</f>
        <v>3 Months</v>
      </c>
      <c r="B1205" s="2">
        <f t="shared" ca="1" si="438"/>
        <v>95</v>
      </c>
      <c r="C1205" s="6">
        <f t="shared" ca="1" si="439"/>
        <v>45569</v>
      </c>
      <c r="D1205" s="6">
        <v>45474</v>
      </c>
      <c r="E1205" s="2" t="s">
        <v>56</v>
      </c>
      <c r="F1205" s="2" t="s">
        <v>3</v>
      </c>
      <c r="G1205" s="4">
        <v>930</v>
      </c>
      <c r="H1205" s="4">
        <v>127.98999999999998</v>
      </c>
      <c r="I1205" s="2">
        <v>115</v>
      </c>
      <c r="J1205" s="11">
        <f t="shared" si="440"/>
        <v>0.89850769591374335</v>
      </c>
      <c r="K1205" s="9">
        <v>5759.5499999999993</v>
      </c>
      <c r="L1205" s="9">
        <v>3673.86</v>
      </c>
      <c r="M1205" s="11">
        <f t="shared" si="441"/>
        <v>0.63787275047529768</v>
      </c>
      <c r="N1205" s="10">
        <v>308.62</v>
      </c>
      <c r="O1205" s="2">
        <v>170</v>
      </c>
      <c r="P1205" s="10">
        <f t="shared" si="442"/>
        <v>0.37262653100900783</v>
      </c>
      <c r="Q1205" s="9">
        <f t="shared" si="443"/>
        <v>11.904153975763075</v>
      </c>
      <c r="R1205" s="9">
        <f t="shared" si="444"/>
        <v>31.946608695652174</v>
      </c>
      <c r="S1205" s="11">
        <f t="shared" si="445"/>
        <v>0.67647058823529416</v>
      </c>
      <c r="T1205" s="11">
        <f t="shared" si="446"/>
        <v>0.12365591397849462</v>
      </c>
      <c r="U1205" s="12">
        <v>0.60784313725490191</v>
      </c>
    </row>
    <row r="1206" spans="1:21" outlineLevel="1" x14ac:dyDescent="0.25">
      <c r="A1206" s="2" t="str">
        <f ca="1">LOOKUP(B1206,'Time Frame'!$E$4:$E$9,'Time Frame'!$D$4:$D$9)</f>
        <v>3 Months</v>
      </c>
      <c r="B1206" s="2">
        <f t="shared" ca="1" si="438"/>
        <v>95</v>
      </c>
      <c r="C1206" s="6">
        <f t="shared" ca="1" si="439"/>
        <v>45569</v>
      </c>
      <c r="D1206" s="6">
        <v>45474</v>
      </c>
      <c r="E1206" s="2" t="s">
        <v>56</v>
      </c>
      <c r="F1206" s="13" t="s">
        <v>3</v>
      </c>
      <c r="G1206" s="4">
        <f t="shared" ref="G1206:I1206" si="456">SUM(G1187:G1205)</f>
        <v>34243</v>
      </c>
      <c r="H1206" s="4">
        <f t="shared" si="456"/>
        <v>4595.6399999999994</v>
      </c>
      <c r="I1206" s="3">
        <f t="shared" si="456"/>
        <v>3765</v>
      </c>
      <c r="J1206" s="11">
        <f t="shared" si="440"/>
        <v>0.81925477191424922</v>
      </c>
      <c r="K1206" s="9">
        <f t="shared" ref="K1206:L1206" si="457">SUM(K1187:K1205)</f>
        <v>244040.75</v>
      </c>
      <c r="L1206" s="9">
        <f t="shared" si="457"/>
        <v>227766.47999999998</v>
      </c>
      <c r="M1206" s="11">
        <f t="shared" si="441"/>
        <v>0.93331330935509738</v>
      </c>
      <c r="N1206" s="10">
        <f t="shared" ref="N1206:O1206" si="458">SUM(N1187:N1205)</f>
        <v>9933.1</v>
      </c>
      <c r="O1206" s="10">
        <f t="shared" si="458"/>
        <v>5090</v>
      </c>
      <c r="P1206" s="10">
        <f t="shared" si="442"/>
        <v>0.37903574916189303</v>
      </c>
      <c r="Q1206" s="9">
        <f t="shared" si="443"/>
        <v>22.930050034732357</v>
      </c>
      <c r="R1206" s="9">
        <f t="shared" si="444"/>
        <v>60.495745019920314</v>
      </c>
      <c r="S1206" s="11">
        <f t="shared" si="445"/>
        <v>0.73968565815324161</v>
      </c>
      <c r="T1206" s="11">
        <f t="shared" si="446"/>
        <v>0.10994947872557895</v>
      </c>
      <c r="U1206" s="12">
        <v>0.54698035074777918</v>
      </c>
    </row>
    <row r="1207" spans="1:21" outlineLevel="2" x14ac:dyDescent="0.25">
      <c r="A1207" s="2" t="str">
        <f ca="1">LOOKUP(B1207,'Time Frame'!$E$4:$E$9,'Time Frame'!$D$4:$D$9)</f>
        <v>3 Months</v>
      </c>
      <c r="B1207" s="2">
        <f t="shared" ca="1" si="438"/>
        <v>95</v>
      </c>
      <c r="C1207" s="6">
        <f t="shared" ca="1" si="439"/>
        <v>45569</v>
      </c>
      <c r="D1207" s="6">
        <v>45474</v>
      </c>
      <c r="E1207" s="2" t="s">
        <v>78</v>
      </c>
      <c r="F1207" s="2" t="s">
        <v>52</v>
      </c>
      <c r="G1207" s="4">
        <v>2250</v>
      </c>
      <c r="H1207" s="4">
        <v>248.93225806451611</v>
      </c>
      <c r="I1207" s="2">
        <v>247</v>
      </c>
      <c r="J1207" s="11">
        <f t="shared" si="440"/>
        <v>0.99223781570319702</v>
      </c>
      <c r="K1207" s="9">
        <v>9957.290322580644</v>
      </c>
      <c r="L1207" s="9">
        <v>11630.87</v>
      </c>
      <c r="M1207" s="11">
        <f t="shared" si="441"/>
        <v>1.1680758141222514</v>
      </c>
      <c r="N1207" s="10">
        <v>468.17</v>
      </c>
      <c r="O1207" s="2">
        <v>385</v>
      </c>
      <c r="P1207" s="10">
        <f t="shared" si="442"/>
        <v>0.52758613324219827</v>
      </c>
      <c r="Q1207" s="9">
        <f t="shared" si="443"/>
        <v>24.843262062925859</v>
      </c>
      <c r="R1207" s="9">
        <f t="shared" si="444"/>
        <v>47.088542510121464</v>
      </c>
      <c r="S1207" s="11">
        <f t="shared" si="445"/>
        <v>0.64155844155844155</v>
      </c>
      <c r="T1207" s="11">
        <f t="shared" si="446"/>
        <v>0.10977777777777778</v>
      </c>
      <c r="U1207" s="12">
        <v>0.52717391304347827</v>
      </c>
    </row>
    <row r="1208" spans="1:21" outlineLevel="2" x14ac:dyDescent="0.25">
      <c r="A1208" s="2" t="str">
        <f ca="1">LOOKUP(B1208,'Time Frame'!$E$4:$E$9,'Time Frame'!$D$4:$D$9)</f>
        <v>3 Months</v>
      </c>
      <c r="B1208" s="2">
        <f t="shared" ca="1" si="438"/>
        <v>95</v>
      </c>
      <c r="C1208" s="6">
        <f t="shared" ca="1" si="439"/>
        <v>45569</v>
      </c>
      <c r="D1208" s="6">
        <v>45474</v>
      </c>
      <c r="E1208" s="2" t="s">
        <v>78</v>
      </c>
      <c r="F1208" s="2" t="s">
        <v>52</v>
      </c>
      <c r="G1208" s="4">
        <v>2261</v>
      </c>
      <c r="H1208" s="4">
        <v>258.24193548387092</v>
      </c>
      <c r="I1208" s="2">
        <v>270</v>
      </c>
      <c r="J1208" s="11">
        <f t="shared" si="440"/>
        <v>1.0455311973018551</v>
      </c>
      <c r="K1208" s="9">
        <v>10329.677419354837</v>
      </c>
      <c r="L1208" s="9">
        <v>12787.91</v>
      </c>
      <c r="M1208" s="11">
        <f t="shared" si="441"/>
        <v>1.2379776716007747</v>
      </c>
      <c r="N1208" s="10">
        <v>562.52</v>
      </c>
      <c r="O1208" s="2">
        <v>274</v>
      </c>
      <c r="P1208" s="10">
        <f t="shared" si="442"/>
        <v>0.47998293394012659</v>
      </c>
      <c r="Q1208" s="9">
        <f t="shared" si="443"/>
        <v>22.7332539287492</v>
      </c>
      <c r="R1208" s="9">
        <f t="shared" si="444"/>
        <v>47.36262962962963</v>
      </c>
      <c r="S1208" s="11">
        <f t="shared" si="445"/>
        <v>0.98540145985401462</v>
      </c>
      <c r="T1208" s="11">
        <f t="shared" si="446"/>
        <v>0.11941618752764263</v>
      </c>
      <c r="U1208" s="12">
        <v>0.57647058823529407</v>
      </c>
    </row>
    <row r="1209" spans="1:21" outlineLevel="2" x14ac:dyDescent="0.25">
      <c r="A1209" s="2" t="str">
        <f ca="1">LOOKUP(B1209,'Time Frame'!$E$4:$E$9,'Time Frame'!$D$4:$D$9)</f>
        <v>3 Months</v>
      </c>
      <c r="B1209" s="2">
        <f t="shared" ca="1" si="438"/>
        <v>95</v>
      </c>
      <c r="C1209" s="6">
        <f t="shared" ca="1" si="439"/>
        <v>45569</v>
      </c>
      <c r="D1209" s="6">
        <v>45474</v>
      </c>
      <c r="E1209" s="2" t="s">
        <v>78</v>
      </c>
      <c r="F1209" s="2" t="s">
        <v>52</v>
      </c>
      <c r="G1209" s="4">
        <v>1726</v>
      </c>
      <c r="H1209" s="4">
        <v>192.09677419354838</v>
      </c>
      <c r="I1209" s="2">
        <v>228</v>
      </c>
      <c r="J1209" s="11">
        <f t="shared" si="440"/>
        <v>1.1869017632241814</v>
      </c>
      <c r="K1209" s="9">
        <v>7683.8709677419356</v>
      </c>
      <c r="L1209" s="9">
        <v>7993.82</v>
      </c>
      <c r="M1209" s="11">
        <f t="shared" si="441"/>
        <v>1.0403376154492023</v>
      </c>
      <c r="N1209" s="10">
        <v>456.78</v>
      </c>
      <c r="O1209" s="2">
        <v>175</v>
      </c>
      <c r="P1209" s="10">
        <f t="shared" si="442"/>
        <v>0.4991461972941022</v>
      </c>
      <c r="Q1209" s="9">
        <f t="shared" si="443"/>
        <v>17.500372170410262</v>
      </c>
      <c r="R1209" s="9">
        <f t="shared" si="444"/>
        <v>35.060614035087717</v>
      </c>
      <c r="S1209" s="11">
        <f t="shared" si="445"/>
        <v>1.3028571428571429</v>
      </c>
      <c r="T1209" s="11">
        <f t="shared" si="446"/>
        <v>0.13209733487833139</v>
      </c>
      <c r="U1209" s="12">
        <v>0.625</v>
      </c>
    </row>
    <row r="1210" spans="1:21" outlineLevel="2" x14ac:dyDescent="0.25">
      <c r="A1210" s="2" t="str">
        <f ca="1">LOOKUP(B1210,'Time Frame'!$E$4:$E$9,'Time Frame'!$D$4:$D$9)</f>
        <v>3 Months</v>
      </c>
      <c r="B1210" s="2">
        <f t="shared" ca="1" si="438"/>
        <v>95</v>
      </c>
      <c r="C1210" s="6">
        <f t="shared" ca="1" si="439"/>
        <v>45569</v>
      </c>
      <c r="D1210" s="6">
        <v>45474</v>
      </c>
      <c r="E1210" s="2" t="s">
        <v>78</v>
      </c>
      <c r="F1210" s="2" t="s">
        <v>52</v>
      </c>
      <c r="G1210" s="4">
        <v>1298</v>
      </c>
      <c r="H1210" s="4">
        <v>178.7032258064516</v>
      </c>
      <c r="I1210" s="2">
        <v>100</v>
      </c>
      <c r="J1210" s="11">
        <f t="shared" si="440"/>
        <v>0.55958698869995316</v>
      </c>
      <c r="K1210" s="9">
        <v>7148.1290322580644</v>
      </c>
      <c r="L1210" s="9">
        <v>3876.7</v>
      </c>
      <c r="M1210" s="11">
        <f t="shared" si="441"/>
        <v>0.54233771977327705</v>
      </c>
      <c r="N1210" s="10">
        <v>378.03</v>
      </c>
      <c r="O1210" s="2">
        <v>146</v>
      </c>
      <c r="P1210" s="10">
        <f t="shared" si="442"/>
        <v>0.26452927016374361</v>
      </c>
      <c r="Q1210" s="9">
        <f t="shared" si="443"/>
        <v>10.255006216437849</v>
      </c>
      <c r="R1210" s="9">
        <f t="shared" si="444"/>
        <v>38.766999999999996</v>
      </c>
      <c r="S1210" s="11">
        <f t="shared" si="445"/>
        <v>0.68493150684931503</v>
      </c>
      <c r="T1210" s="11">
        <f t="shared" si="446"/>
        <v>7.7041602465331274E-2</v>
      </c>
      <c r="U1210" s="12">
        <v>0.53205128205128205</v>
      </c>
    </row>
    <row r="1211" spans="1:21" outlineLevel="2" x14ac:dyDescent="0.25">
      <c r="A1211" s="2" t="str">
        <f ca="1">LOOKUP(B1211,'Time Frame'!$E$4:$E$9,'Time Frame'!$D$4:$D$9)</f>
        <v>3 Months</v>
      </c>
      <c r="B1211" s="2">
        <f t="shared" ca="1" si="438"/>
        <v>95</v>
      </c>
      <c r="C1211" s="6">
        <f t="shared" ca="1" si="439"/>
        <v>45569</v>
      </c>
      <c r="D1211" s="6">
        <v>45474</v>
      </c>
      <c r="E1211" s="2" t="s">
        <v>78</v>
      </c>
      <c r="F1211" s="2" t="s">
        <v>52</v>
      </c>
      <c r="G1211" s="4">
        <v>1416</v>
      </c>
      <c r="H1211" s="4">
        <v>176</v>
      </c>
      <c r="I1211" s="2">
        <v>150</v>
      </c>
      <c r="J1211" s="11">
        <f t="shared" si="440"/>
        <v>0.85227272727272729</v>
      </c>
      <c r="K1211" s="9">
        <v>7039.9999999999982</v>
      </c>
      <c r="L1211" s="9">
        <v>4886.3999999999996</v>
      </c>
      <c r="M1211" s="11">
        <f t="shared" si="441"/>
        <v>0.6940909090909092</v>
      </c>
      <c r="N1211" s="10">
        <v>272.2</v>
      </c>
      <c r="O1211" s="2">
        <v>154</v>
      </c>
      <c r="P1211" s="10">
        <f t="shared" si="442"/>
        <v>0.55106539309331382</v>
      </c>
      <c r="Q1211" s="9">
        <f t="shared" si="443"/>
        <v>17.951506245407788</v>
      </c>
      <c r="R1211" s="9">
        <f t="shared" si="444"/>
        <v>32.576000000000001</v>
      </c>
      <c r="S1211" s="11">
        <f t="shared" si="445"/>
        <v>0.97402597402597402</v>
      </c>
      <c r="T1211" s="11">
        <f t="shared" si="446"/>
        <v>0.1059322033898305</v>
      </c>
      <c r="U1211" s="12">
        <v>0.60526315789473684</v>
      </c>
    </row>
    <row r="1212" spans="1:21" outlineLevel="2" x14ac:dyDescent="0.25">
      <c r="A1212" s="2" t="str">
        <f ca="1">LOOKUP(B1212,'Time Frame'!$E$4:$E$9,'Time Frame'!$D$4:$D$9)</f>
        <v>3 Months</v>
      </c>
      <c r="B1212" s="2">
        <f t="shared" ca="1" si="438"/>
        <v>95</v>
      </c>
      <c r="C1212" s="6">
        <f t="shared" ca="1" si="439"/>
        <v>45569</v>
      </c>
      <c r="D1212" s="6">
        <v>45474</v>
      </c>
      <c r="E1212" s="2" t="s">
        <v>78</v>
      </c>
      <c r="F1212" s="2" t="s">
        <v>52</v>
      </c>
      <c r="G1212" s="4">
        <v>2180</v>
      </c>
      <c r="H1212" s="4">
        <v>206.11935483870968</v>
      </c>
      <c r="I1212" s="2">
        <v>220</v>
      </c>
      <c r="J1212" s="11">
        <f t="shared" si="440"/>
        <v>1.0673427547459191</v>
      </c>
      <c r="K1212" s="9">
        <v>8244.7741935483882</v>
      </c>
      <c r="L1212" s="9">
        <v>8511.3700000000008</v>
      </c>
      <c r="M1212" s="11">
        <f t="shared" si="441"/>
        <v>1.032335125279747</v>
      </c>
      <c r="N1212" s="10">
        <v>405</v>
      </c>
      <c r="O1212" s="2">
        <v>193</v>
      </c>
      <c r="P1212" s="10">
        <f t="shared" si="442"/>
        <v>0.54320987654320985</v>
      </c>
      <c r="Q1212" s="9">
        <f t="shared" si="443"/>
        <v>21.015728395061732</v>
      </c>
      <c r="R1212" s="9">
        <f t="shared" si="444"/>
        <v>38.68804545454546</v>
      </c>
      <c r="S1212" s="11">
        <f t="shared" si="445"/>
        <v>1.1398963730569949</v>
      </c>
      <c r="T1212" s="11">
        <f t="shared" si="446"/>
        <v>0.10091743119266056</v>
      </c>
      <c r="U1212" s="12">
        <v>0.52100840336134457</v>
      </c>
    </row>
    <row r="1213" spans="1:21" outlineLevel="2" x14ac:dyDescent="0.25">
      <c r="A1213" s="2" t="str">
        <f ca="1">LOOKUP(B1213,'Time Frame'!$E$4:$E$9,'Time Frame'!$D$4:$D$9)</f>
        <v>3 Months</v>
      </c>
      <c r="B1213" s="2">
        <f t="shared" ca="1" si="438"/>
        <v>95</v>
      </c>
      <c r="C1213" s="6">
        <f t="shared" ca="1" si="439"/>
        <v>45569</v>
      </c>
      <c r="D1213" s="6">
        <v>45474</v>
      </c>
      <c r="E1213" s="2" t="s">
        <v>78</v>
      </c>
      <c r="F1213" s="2" t="s">
        <v>52</v>
      </c>
      <c r="G1213" s="4">
        <v>1081</v>
      </c>
      <c r="H1213" s="4">
        <v>159.91161290322583</v>
      </c>
      <c r="I1213" s="2">
        <v>119</v>
      </c>
      <c r="J1213" s="11">
        <f t="shared" si="440"/>
        <v>0.74416108898867506</v>
      </c>
      <c r="K1213" s="9">
        <v>6396.4645161290337</v>
      </c>
      <c r="L1213" s="9">
        <v>3448.31</v>
      </c>
      <c r="M1213" s="11">
        <f t="shared" si="441"/>
        <v>0.53909624469969286</v>
      </c>
      <c r="N1213" s="10">
        <v>274.14999999999998</v>
      </c>
      <c r="O1213" s="2">
        <v>125</v>
      </c>
      <c r="P1213" s="10">
        <f t="shared" si="442"/>
        <v>0.43406894036111621</v>
      </c>
      <c r="Q1213" s="9">
        <f t="shared" si="443"/>
        <v>12.578187123837315</v>
      </c>
      <c r="R1213" s="9">
        <f t="shared" si="444"/>
        <v>28.977394957983194</v>
      </c>
      <c r="S1213" s="11">
        <f t="shared" si="445"/>
        <v>0.95199999999999996</v>
      </c>
      <c r="T1213" s="11">
        <f t="shared" si="446"/>
        <v>0.11008325624421832</v>
      </c>
      <c r="U1213" s="12">
        <v>0.47916666666666669</v>
      </c>
    </row>
    <row r="1214" spans="1:21" outlineLevel="2" x14ac:dyDescent="0.25">
      <c r="A1214" s="2" t="str">
        <f ca="1">LOOKUP(B1214,'Time Frame'!$E$4:$E$9,'Time Frame'!$D$4:$D$9)</f>
        <v>3 Months</v>
      </c>
      <c r="B1214" s="2">
        <f t="shared" ca="1" si="438"/>
        <v>95</v>
      </c>
      <c r="C1214" s="6">
        <f t="shared" ca="1" si="439"/>
        <v>45569</v>
      </c>
      <c r="D1214" s="6">
        <v>45474</v>
      </c>
      <c r="E1214" s="2" t="s">
        <v>78</v>
      </c>
      <c r="F1214" s="2" t="s">
        <v>52</v>
      </c>
      <c r="G1214" s="4">
        <v>1326</v>
      </c>
      <c r="H1214" s="4">
        <v>148.51741935483872</v>
      </c>
      <c r="I1214" s="2">
        <v>173</v>
      </c>
      <c r="J1214" s="11">
        <f t="shared" si="440"/>
        <v>1.1648465260944734</v>
      </c>
      <c r="K1214" s="9">
        <v>5940.6967741935496</v>
      </c>
      <c r="L1214" s="9">
        <v>6145.16</v>
      </c>
      <c r="M1214" s="11">
        <f t="shared" si="441"/>
        <v>1.0344173812564614</v>
      </c>
      <c r="N1214" s="10">
        <v>285.97000000000003</v>
      </c>
      <c r="O1214" s="2">
        <v>172</v>
      </c>
      <c r="P1214" s="10">
        <f t="shared" si="442"/>
        <v>0.60495856208693211</v>
      </c>
      <c r="Q1214" s="9">
        <f t="shared" si="443"/>
        <v>21.488827499388044</v>
      </c>
      <c r="R1214" s="9">
        <f t="shared" si="444"/>
        <v>35.52115606936416</v>
      </c>
      <c r="S1214" s="11">
        <f t="shared" si="445"/>
        <v>1.0058139534883721</v>
      </c>
      <c r="T1214" s="11">
        <f t="shared" si="446"/>
        <v>0.13046757164404224</v>
      </c>
      <c r="U1214" s="12">
        <v>0.59183673469387754</v>
      </c>
    </row>
    <row r="1215" spans="1:21" outlineLevel="2" x14ac:dyDescent="0.25">
      <c r="A1215" s="2" t="str">
        <f ca="1">LOOKUP(B1215,'Time Frame'!$E$4:$E$9,'Time Frame'!$D$4:$D$9)</f>
        <v>3 Months</v>
      </c>
      <c r="B1215" s="2">
        <f t="shared" ca="1" si="438"/>
        <v>95</v>
      </c>
      <c r="C1215" s="6">
        <f t="shared" ca="1" si="439"/>
        <v>45569</v>
      </c>
      <c r="D1215" s="6">
        <v>45474</v>
      </c>
      <c r="E1215" s="5" t="s">
        <v>78</v>
      </c>
      <c r="F1215" s="2" t="s">
        <v>52</v>
      </c>
      <c r="G1215" s="4">
        <v>2390</v>
      </c>
      <c r="H1215" s="4">
        <v>259.14774193548385</v>
      </c>
      <c r="I1215" s="2">
        <v>313</v>
      </c>
      <c r="J1215" s="11">
        <f t="shared" si="440"/>
        <v>1.2078052375155286</v>
      </c>
      <c r="K1215" s="9">
        <v>10365.909677419353</v>
      </c>
      <c r="L1215" s="9">
        <v>14364.82</v>
      </c>
      <c r="M1215" s="11">
        <f t="shared" si="441"/>
        <v>1.3857751463233081</v>
      </c>
      <c r="N1215" s="10">
        <v>521.16999999999996</v>
      </c>
      <c r="O1215" s="2">
        <v>288</v>
      </c>
      <c r="P1215" s="10">
        <f t="shared" si="442"/>
        <v>0.60057179039468889</v>
      </c>
      <c r="Q1215" s="9">
        <f t="shared" si="443"/>
        <v>27.562637910854427</v>
      </c>
      <c r="R1215" s="9">
        <f t="shared" si="444"/>
        <v>45.893993610223639</v>
      </c>
      <c r="S1215" s="11">
        <f t="shared" si="445"/>
        <v>1.0868055555555556</v>
      </c>
      <c r="T1215" s="11">
        <f t="shared" si="446"/>
        <v>0.13096234309623431</v>
      </c>
      <c r="U1215" s="12">
        <v>0.52734375</v>
      </c>
    </row>
    <row r="1216" spans="1:21" outlineLevel="2" x14ac:dyDescent="0.25">
      <c r="A1216" s="2" t="str">
        <f ca="1">LOOKUP(B1216,'Time Frame'!$E$4:$E$9,'Time Frame'!$D$4:$D$9)</f>
        <v>3 Months</v>
      </c>
      <c r="B1216" s="2">
        <f t="shared" ca="1" si="438"/>
        <v>95</v>
      </c>
      <c r="C1216" s="6">
        <f t="shared" ca="1" si="439"/>
        <v>45569</v>
      </c>
      <c r="D1216" s="6">
        <v>45474</v>
      </c>
      <c r="E1216" s="2" t="s">
        <v>78</v>
      </c>
      <c r="F1216" s="2" t="s">
        <v>52</v>
      </c>
      <c r="G1216" s="4">
        <v>1819</v>
      </c>
      <c r="H1216" s="4">
        <v>260.55483870967731</v>
      </c>
      <c r="I1216" s="2">
        <v>323</v>
      </c>
      <c r="J1216" s="11">
        <f t="shared" si="440"/>
        <v>1.2396622591987327</v>
      </c>
      <c r="K1216" s="9">
        <v>10422.193548387091</v>
      </c>
      <c r="L1216" s="9">
        <v>10107.59</v>
      </c>
      <c r="M1216" s="11">
        <f t="shared" si="441"/>
        <v>0.96981407542217657</v>
      </c>
      <c r="N1216" s="10">
        <v>455.32</v>
      </c>
      <c r="O1216" s="2">
        <v>281</v>
      </c>
      <c r="P1216" s="10">
        <f t="shared" si="442"/>
        <v>0.70939119739963108</v>
      </c>
      <c r="Q1216" s="9">
        <f t="shared" si="443"/>
        <v>22.198871123605379</v>
      </c>
      <c r="R1216" s="9">
        <f t="shared" si="444"/>
        <v>31.292848297213624</v>
      </c>
      <c r="S1216" s="11">
        <f t="shared" si="445"/>
        <v>1.1494661921708185</v>
      </c>
      <c r="T1216" s="11">
        <f t="shared" si="446"/>
        <v>0.17757009345794392</v>
      </c>
      <c r="U1216" s="12">
        <v>0.625</v>
      </c>
    </row>
    <row r="1217" spans="1:21" outlineLevel="2" x14ac:dyDescent="0.25">
      <c r="A1217" s="2" t="str">
        <f ca="1">LOOKUP(B1217,'Time Frame'!$E$4:$E$9,'Time Frame'!$D$4:$D$9)</f>
        <v>3 Months</v>
      </c>
      <c r="B1217" s="2">
        <f t="shared" ca="1" si="438"/>
        <v>95</v>
      </c>
      <c r="C1217" s="6">
        <f t="shared" ca="1" si="439"/>
        <v>45569</v>
      </c>
      <c r="D1217" s="6">
        <v>45474</v>
      </c>
      <c r="E1217" s="2" t="s">
        <v>78</v>
      </c>
      <c r="F1217" s="2" t="s">
        <v>52</v>
      </c>
      <c r="G1217" s="4">
        <v>1439</v>
      </c>
      <c r="H1217" s="4">
        <v>181.59354838709677</v>
      </c>
      <c r="I1217" s="2">
        <v>178</v>
      </c>
      <c r="J1217" s="11">
        <f t="shared" si="440"/>
        <v>0.98021103492379291</v>
      </c>
      <c r="K1217" s="9">
        <v>7263.7419354838712</v>
      </c>
      <c r="L1217" s="9">
        <v>5227.3100000000004</v>
      </c>
      <c r="M1217" s="11">
        <f t="shared" si="441"/>
        <v>0.71964423384374887</v>
      </c>
      <c r="N1217" s="10">
        <v>337.58</v>
      </c>
      <c r="O1217" s="2">
        <v>205</v>
      </c>
      <c r="P1217" s="10">
        <f t="shared" si="442"/>
        <v>0.52728242194442798</v>
      </c>
      <c r="Q1217" s="9">
        <f t="shared" si="443"/>
        <v>15.48465548906926</v>
      </c>
      <c r="R1217" s="9">
        <f t="shared" si="444"/>
        <v>29.366910112359552</v>
      </c>
      <c r="S1217" s="11">
        <f t="shared" si="445"/>
        <v>0.86829268292682926</v>
      </c>
      <c r="T1217" s="11">
        <f t="shared" si="446"/>
        <v>0.12369701181375956</v>
      </c>
      <c r="U1217" s="12">
        <v>0.68103448275862066</v>
      </c>
    </row>
    <row r="1218" spans="1:21" outlineLevel="2" x14ac:dyDescent="0.25">
      <c r="A1218" s="2" t="str">
        <f ca="1">LOOKUP(B1218,'Time Frame'!$E$4:$E$9,'Time Frame'!$D$4:$D$9)</f>
        <v>3 Months</v>
      </c>
      <c r="B1218" s="2">
        <f t="shared" ca="1" si="438"/>
        <v>95</v>
      </c>
      <c r="C1218" s="6">
        <f t="shared" ca="1" si="439"/>
        <v>45569</v>
      </c>
      <c r="D1218" s="6">
        <v>45474</v>
      </c>
      <c r="E1218" s="2" t="s">
        <v>78</v>
      </c>
      <c r="F1218" s="2" t="s">
        <v>52</v>
      </c>
      <c r="G1218" s="4">
        <v>1543</v>
      </c>
      <c r="H1218" s="4">
        <v>142.06451612903223</v>
      </c>
      <c r="I1218" s="2">
        <v>154</v>
      </c>
      <c r="J1218" s="11">
        <f t="shared" si="440"/>
        <v>1.0840145322434154</v>
      </c>
      <c r="K1218" s="9">
        <v>5682.5806451612898</v>
      </c>
      <c r="L1218" s="9">
        <v>6834.99</v>
      </c>
      <c r="M1218" s="11">
        <f t="shared" si="441"/>
        <v>1.2027968324250682</v>
      </c>
      <c r="N1218" s="10">
        <v>299.73</v>
      </c>
      <c r="O1218" s="2">
        <v>173</v>
      </c>
      <c r="P1218" s="10">
        <f t="shared" si="442"/>
        <v>0.51379574950789042</v>
      </c>
      <c r="Q1218" s="9">
        <f t="shared" si="443"/>
        <v>22.803823441096984</v>
      </c>
      <c r="R1218" s="9">
        <f t="shared" si="444"/>
        <v>44.38305194805195</v>
      </c>
      <c r="S1218" s="11">
        <f t="shared" si="445"/>
        <v>0.89017341040462428</v>
      </c>
      <c r="T1218" s="11">
        <f t="shared" si="446"/>
        <v>9.9805573558003888E-2</v>
      </c>
      <c r="U1218" s="12">
        <v>0.57831325301204817</v>
      </c>
    </row>
    <row r="1219" spans="1:21" outlineLevel="2" x14ac:dyDescent="0.25">
      <c r="A1219" s="2" t="str">
        <f ca="1">LOOKUP(B1219,'Time Frame'!$E$4:$E$9,'Time Frame'!$D$4:$D$9)</f>
        <v>3 Months</v>
      </c>
      <c r="B1219" s="2">
        <f t="shared" ref="B1219:B1282" ca="1" si="459">+C1219-D1219</f>
        <v>95</v>
      </c>
      <c r="C1219" s="6">
        <f t="shared" ref="C1219:C1282" ca="1" si="460">TODAY()</f>
        <v>45569</v>
      </c>
      <c r="D1219" s="6">
        <v>45474</v>
      </c>
      <c r="E1219" s="2" t="s">
        <v>78</v>
      </c>
      <c r="F1219" s="2" t="s">
        <v>52</v>
      </c>
      <c r="G1219" s="4">
        <v>2665</v>
      </c>
      <c r="H1219" s="4">
        <v>261.60387096774201</v>
      </c>
      <c r="I1219" s="2">
        <v>319</v>
      </c>
      <c r="J1219" s="11">
        <f t="shared" ref="J1219:J1282" si="461">+IFERROR(I1219/H1219,0)</f>
        <v>1.2194009164311466</v>
      </c>
      <c r="K1219" s="9">
        <v>10464.154838709681</v>
      </c>
      <c r="L1219" s="9">
        <v>12959.25</v>
      </c>
      <c r="M1219" s="11">
        <f t="shared" ref="M1219:M1282" si="462">+IFERROR(L1219/K1219,0)</f>
        <v>1.2384421102084902</v>
      </c>
      <c r="N1219" s="10">
        <v>477.17</v>
      </c>
      <c r="O1219" s="2">
        <v>327</v>
      </c>
      <c r="P1219" s="10">
        <f t="shared" ref="P1219:P1282" si="463">+IFERROR(I1219/N1219,0)</f>
        <v>0.66852484439507931</v>
      </c>
      <c r="Q1219" s="9">
        <f t="shared" ref="Q1219:Q1282" si="464">+IFERROR(L1219/N1219,0)</f>
        <v>27.158559842404173</v>
      </c>
      <c r="R1219" s="9">
        <f t="shared" ref="R1219:R1282" si="465">IFERROR(L1219/I1219,0)</f>
        <v>40.624608150470216</v>
      </c>
      <c r="S1219" s="11">
        <f t="shared" ref="S1219:S1282" si="466">+IFERROR(I1219/O1219,0)</f>
        <v>0.97553516819571862</v>
      </c>
      <c r="T1219" s="11">
        <f t="shared" ref="T1219:T1282" si="467">+IFERROR(I1219/G1219,0)</f>
        <v>0.11969981238273922</v>
      </c>
      <c r="U1219" s="12">
        <v>0.52340425531914891</v>
      </c>
    </row>
    <row r="1220" spans="1:21" outlineLevel="2" x14ac:dyDescent="0.25">
      <c r="A1220" s="2" t="str">
        <f ca="1">LOOKUP(B1220,'Time Frame'!$E$4:$E$9,'Time Frame'!$D$4:$D$9)</f>
        <v>3 Months</v>
      </c>
      <c r="B1220" s="2">
        <f t="shared" ca="1" si="459"/>
        <v>95</v>
      </c>
      <c r="C1220" s="6">
        <f t="shared" ca="1" si="460"/>
        <v>45569</v>
      </c>
      <c r="D1220" s="6">
        <v>45474</v>
      </c>
      <c r="E1220" s="2" t="s">
        <v>78</v>
      </c>
      <c r="F1220" s="2" t="s">
        <v>52</v>
      </c>
      <c r="G1220" s="4">
        <v>1005</v>
      </c>
      <c r="H1220" s="4">
        <v>125.43870967741938</v>
      </c>
      <c r="I1220" s="2">
        <v>121</v>
      </c>
      <c r="J1220" s="11">
        <f t="shared" si="461"/>
        <v>0.96461451422105626</v>
      </c>
      <c r="K1220" s="9">
        <v>5017.5483870967755</v>
      </c>
      <c r="L1220" s="9">
        <v>4065.74</v>
      </c>
      <c r="M1220" s="11">
        <f t="shared" si="462"/>
        <v>0.81030409401841252</v>
      </c>
      <c r="N1220" s="10">
        <v>274.47000000000003</v>
      </c>
      <c r="O1220" s="2">
        <v>130</v>
      </c>
      <c r="P1220" s="10">
        <f t="shared" si="463"/>
        <v>0.44084963748314931</v>
      </c>
      <c r="Q1220" s="9">
        <f t="shared" si="464"/>
        <v>14.813057893394539</v>
      </c>
      <c r="R1220" s="9">
        <f t="shared" si="465"/>
        <v>33.601157024793388</v>
      </c>
      <c r="S1220" s="11">
        <f t="shared" si="466"/>
        <v>0.93076923076923079</v>
      </c>
      <c r="T1220" s="11">
        <f t="shared" si="467"/>
        <v>0.12039800995024875</v>
      </c>
      <c r="U1220" s="12">
        <v>0.46721311475409838</v>
      </c>
    </row>
    <row r="1221" spans="1:21" outlineLevel="2" x14ac:dyDescent="0.25">
      <c r="A1221" s="2" t="str">
        <f ca="1">LOOKUP(B1221,'Time Frame'!$E$4:$E$9,'Time Frame'!$D$4:$D$9)</f>
        <v>3 Months</v>
      </c>
      <c r="B1221" s="2">
        <f t="shared" ca="1" si="459"/>
        <v>95</v>
      </c>
      <c r="C1221" s="6">
        <f t="shared" ca="1" si="460"/>
        <v>45569</v>
      </c>
      <c r="D1221" s="6">
        <v>45474</v>
      </c>
      <c r="E1221" s="2" t="s">
        <v>78</v>
      </c>
      <c r="F1221" s="2" t="s">
        <v>52</v>
      </c>
      <c r="G1221" s="4">
        <v>2452</v>
      </c>
      <c r="H1221" s="4">
        <v>304.40322580645159</v>
      </c>
      <c r="I1221" s="2">
        <v>365</v>
      </c>
      <c r="J1221" s="11">
        <f t="shared" si="461"/>
        <v>1.19906745085572</v>
      </c>
      <c r="K1221" s="9">
        <v>12176.129032258063</v>
      </c>
      <c r="L1221" s="9">
        <v>17400.7</v>
      </c>
      <c r="M1221" s="11">
        <f t="shared" si="462"/>
        <v>1.4290830816510363</v>
      </c>
      <c r="N1221" s="10">
        <v>545.88</v>
      </c>
      <c r="O1221" s="2">
        <v>367</v>
      </c>
      <c r="P1221" s="10">
        <f t="shared" si="463"/>
        <v>0.66864512347035976</v>
      </c>
      <c r="Q1221" s="9">
        <f t="shared" si="464"/>
        <v>31.876419725947095</v>
      </c>
      <c r="R1221" s="9">
        <f t="shared" si="465"/>
        <v>47.673150684931507</v>
      </c>
      <c r="S1221" s="11">
        <f t="shared" si="466"/>
        <v>0.99455040871934608</v>
      </c>
      <c r="T1221" s="11">
        <f t="shared" si="467"/>
        <v>0.14885807504078302</v>
      </c>
      <c r="U1221" s="12">
        <v>0.49773755656108598</v>
      </c>
    </row>
    <row r="1222" spans="1:21" outlineLevel="2" x14ac:dyDescent="0.25">
      <c r="A1222" s="2" t="str">
        <f ca="1">LOOKUP(B1222,'Time Frame'!$E$4:$E$9,'Time Frame'!$D$4:$D$9)</f>
        <v>3 Months</v>
      </c>
      <c r="B1222" s="2">
        <f t="shared" ca="1" si="459"/>
        <v>95</v>
      </c>
      <c r="C1222" s="6">
        <f t="shared" ca="1" si="460"/>
        <v>45569</v>
      </c>
      <c r="D1222" s="6">
        <v>45474</v>
      </c>
      <c r="E1222" s="2" t="s">
        <v>78</v>
      </c>
      <c r="F1222" s="2" t="s">
        <v>52</v>
      </c>
      <c r="G1222" s="4">
        <v>2236</v>
      </c>
      <c r="H1222" s="4">
        <v>264.32000000000005</v>
      </c>
      <c r="I1222" s="2">
        <v>329</v>
      </c>
      <c r="J1222" s="11">
        <f t="shared" si="461"/>
        <v>1.2447033898305082</v>
      </c>
      <c r="K1222" s="9">
        <v>10572.800000000003</v>
      </c>
      <c r="L1222" s="9">
        <v>11460.77</v>
      </c>
      <c r="M1222" s="11">
        <f t="shared" si="462"/>
        <v>1.0839862666464888</v>
      </c>
      <c r="N1222" s="10">
        <v>501.32</v>
      </c>
      <c r="O1222" s="2">
        <v>325</v>
      </c>
      <c r="P1222" s="10">
        <f t="shared" si="463"/>
        <v>0.65626745392164687</v>
      </c>
      <c r="Q1222" s="9">
        <f t="shared" si="464"/>
        <v>22.861186467725208</v>
      </c>
      <c r="R1222" s="9">
        <f t="shared" si="465"/>
        <v>34.83516717325228</v>
      </c>
      <c r="S1222" s="11">
        <f t="shared" si="466"/>
        <v>1.0123076923076924</v>
      </c>
      <c r="T1222" s="11">
        <f t="shared" si="467"/>
        <v>0.14713774597495527</v>
      </c>
      <c r="U1222" s="12">
        <v>0.59615384615384615</v>
      </c>
    </row>
    <row r="1223" spans="1:21" outlineLevel="2" x14ac:dyDescent="0.25">
      <c r="A1223" s="2" t="str">
        <f ca="1">LOOKUP(B1223,'Time Frame'!$E$4:$E$9,'Time Frame'!$D$4:$D$9)</f>
        <v>3 Months</v>
      </c>
      <c r="B1223" s="2">
        <f t="shared" ca="1" si="459"/>
        <v>95</v>
      </c>
      <c r="C1223" s="6">
        <f t="shared" ca="1" si="460"/>
        <v>45569</v>
      </c>
      <c r="D1223" s="6">
        <v>45474</v>
      </c>
      <c r="E1223" s="2" t="s">
        <v>78</v>
      </c>
      <c r="F1223" s="2" t="s">
        <v>52</v>
      </c>
      <c r="G1223" s="4">
        <v>2257</v>
      </c>
      <c r="H1223" s="4">
        <v>255.17419354838705</v>
      </c>
      <c r="I1223" s="2">
        <v>293</v>
      </c>
      <c r="J1223" s="11">
        <f t="shared" si="461"/>
        <v>1.1482352346278319</v>
      </c>
      <c r="K1223" s="9">
        <v>10206.967741935481</v>
      </c>
      <c r="L1223" s="9">
        <v>14411.93</v>
      </c>
      <c r="M1223" s="11">
        <f t="shared" si="462"/>
        <v>1.4119697802892399</v>
      </c>
      <c r="N1223" s="10">
        <v>513.52</v>
      </c>
      <c r="O1223" s="2">
        <v>377</v>
      </c>
      <c r="P1223" s="10">
        <f t="shared" si="463"/>
        <v>0.5705717401464403</v>
      </c>
      <c r="Q1223" s="9">
        <f t="shared" si="464"/>
        <v>28.064982863374357</v>
      </c>
      <c r="R1223" s="9">
        <f t="shared" si="465"/>
        <v>49.187474402730373</v>
      </c>
      <c r="S1223" s="11">
        <f t="shared" si="466"/>
        <v>0.77718832891246681</v>
      </c>
      <c r="T1223" s="11">
        <f t="shared" si="467"/>
        <v>0.12981834293309702</v>
      </c>
      <c r="U1223" s="12">
        <v>0.56299212598425197</v>
      </c>
    </row>
    <row r="1224" spans="1:21" outlineLevel="2" x14ac:dyDescent="0.25">
      <c r="A1224" s="2" t="str">
        <f ca="1">LOOKUP(B1224,'Time Frame'!$E$4:$E$9,'Time Frame'!$D$4:$D$9)</f>
        <v>3 Months</v>
      </c>
      <c r="B1224" s="2">
        <f t="shared" ca="1" si="459"/>
        <v>95</v>
      </c>
      <c r="C1224" s="6">
        <f t="shared" ca="1" si="460"/>
        <v>45569</v>
      </c>
      <c r="D1224" s="6">
        <v>45474</v>
      </c>
      <c r="E1224" s="2" t="s">
        <v>78</v>
      </c>
      <c r="F1224" s="2" t="s">
        <v>52</v>
      </c>
      <c r="G1224" s="4">
        <v>1697</v>
      </c>
      <c r="H1224" s="4">
        <v>173.11129032258063</v>
      </c>
      <c r="I1224" s="2">
        <v>165</v>
      </c>
      <c r="J1224" s="11">
        <f t="shared" si="461"/>
        <v>0.95314407103392385</v>
      </c>
      <c r="K1224" s="9">
        <v>6924.4516129032254</v>
      </c>
      <c r="L1224" s="9">
        <v>6935.02</v>
      </c>
      <c r="M1224" s="11">
        <f t="shared" si="462"/>
        <v>1.0015262417426791</v>
      </c>
      <c r="N1224" s="10">
        <v>303.2</v>
      </c>
      <c r="O1224" s="2">
        <v>186</v>
      </c>
      <c r="P1224" s="10">
        <f t="shared" si="463"/>
        <v>0.54419525065963059</v>
      </c>
      <c r="Q1224" s="9">
        <f t="shared" si="464"/>
        <v>22.872757255936676</v>
      </c>
      <c r="R1224" s="9">
        <f t="shared" si="465"/>
        <v>42.030424242424246</v>
      </c>
      <c r="S1224" s="11">
        <f t="shared" si="466"/>
        <v>0.88709677419354838</v>
      </c>
      <c r="T1224" s="11">
        <f t="shared" si="467"/>
        <v>9.7230406599882149E-2</v>
      </c>
      <c r="U1224" s="12">
        <v>0.53508771929824561</v>
      </c>
    </row>
    <row r="1225" spans="1:21" outlineLevel="2" x14ac:dyDescent="0.25">
      <c r="A1225" s="2" t="str">
        <f ca="1">LOOKUP(B1225,'Time Frame'!$E$4:$E$9,'Time Frame'!$D$4:$D$9)</f>
        <v>3 Months</v>
      </c>
      <c r="B1225" s="2">
        <f t="shared" ca="1" si="459"/>
        <v>95</v>
      </c>
      <c r="C1225" s="6">
        <f t="shared" ca="1" si="460"/>
        <v>45569</v>
      </c>
      <c r="D1225" s="6">
        <v>45474</v>
      </c>
      <c r="E1225" s="2" t="s">
        <v>78</v>
      </c>
      <c r="F1225" s="2" t="s">
        <v>52</v>
      </c>
      <c r="G1225" s="4">
        <v>1862</v>
      </c>
      <c r="H1225" s="4">
        <v>230.47999999999996</v>
      </c>
      <c r="I1225" s="2">
        <v>320</v>
      </c>
      <c r="J1225" s="11">
        <f t="shared" si="461"/>
        <v>1.3884068031933359</v>
      </c>
      <c r="K1225" s="9">
        <v>9219.1999999999989</v>
      </c>
      <c r="L1225" s="9">
        <v>10379.530000000001</v>
      </c>
      <c r="M1225" s="11">
        <f t="shared" si="462"/>
        <v>1.1258601614022912</v>
      </c>
      <c r="N1225" s="10">
        <v>487.55</v>
      </c>
      <c r="O1225" s="2">
        <v>271</v>
      </c>
      <c r="P1225" s="10">
        <f t="shared" si="463"/>
        <v>0.65634293918572451</v>
      </c>
      <c r="Q1225" s="9">
        <f t="shared" si="464"/>
        <v>21.28916008614501</v>
      </c>
      <c r="R1225" s="9">
        <f t="shared" si="465"/>
        <v>32.436031249999999</v>
      </c>
      <c r="S1225" s="11">
        <f t="shared" si="466"/>
        <v>1.1808118081180812</v>
      </c>
      <c r="T1225" s="11">
        <f t="shared" si="467"/>
        <v>0.17185821697099893</v>
      </c>
      <c r="U1225" s="12">
        <v>0.56571428571428573</v>
      </c>
    </row>
    <row r="1226" spans="1:21" outlineLevel="2" x14ac:dyDescent="0.25">
      <c r="A1226" s="2" t="str">
        <f ca="1">LOOKUP(B1226,'Time Frame'!$E$4:$E$9,'Time Frame'!$D$4:$D$9)</f>
        <v>3 Months</v>
      </c>
      <c r="B1226" s="2">
        <f t="shared" ca="1" si="459"/>
        <v>95</v>
      </c>
      <c r="C1226" s="6">
        <f t="shared" ca="1" si="460"/>
        <v>45569</v>
      </c>
      <c r="D1226" s="6">
        <v>45474</v>
      </c>
      <c r="E1226" s="5" t="s">
        <v>78</v>
      </c>
      <c r="F1226" s="2" t="s">
        <v>52</v>
      </c>
      <c r="G1226" s="4">
        <v>2657</v>
      </c>
      <c r="H1226" s="4">
        <v>352.24</v>
      </c>
      <c r="I1226" s="2">
        <v>319</v>
      </c>
      <c r="J1226" s="11">
        <f t="shared" si="461"/>
        <v>0.9056325232795821</v>
      </c>
      <c r="K1226" s="9">
        <v>14089.6</v>
      </c>
      <c r="L1226" s="9">
        <v>10888.71</v>
      </c>
      <c r="M1226" s="11">
        <f t="shared" si="462"/>
        <v>0.77281895866454686</v>
      </c>
      <c r="N1226" s="10">
        <v>571.52</v>
      </c>
      <c r="O1226" s="2">
        <v>443</v>
      </c>
      <c r="P1226" s="10">
        <f t="shared" si="463"/>
        <v>0.55816069428891379</v>
      </c>
      <c r="Q1226" s="9">
        <f t="shared" si="464"/>
        <v>19.05219414893617</v>
      </c>
      <c r="R1226" s="9">
        <f t="shared" si="465"/>
        <v>34.133887147335422</v>
      </c>
      <c r="S1226" s="11">
        <f t="shared" si="466"/>
        <v>0.72009029345372455</v>
      </c>
      <c r="T1226" s="11">
        <f t="shared" si="467"/>
        <v>0.12006021829130599</v>
      </c>
      <c r="U1226" s="12">
        <v>0.52941176470588236</v>
      </c>
    </row>
    <row r="1227" spans="1:21" outlineLevel="2" x14ac:dyDescent="0.25">
      <c r="A1227" s="2" t="str">
        <f ca="1">LOOKUP(B1227,'Time Frame'!$E$4:$E$9,'Time Frame'!$D$4:$D$9)</f>
        <v>3 Months</v>
      </c>
      <c r="B1227" s="2">
        <f t="shared" ca="1" si="459"/>
        <v>95</v>
      </c>
      <c r="C1227" s="6">
        <f t="shared" ca="1" si="460"/>
        <v>45569</v>
      </c>
      <c r="D1227" s="6">
        <v>45474</v>
      </c>
      <c r="E1227" s="5" t="s">
        <v>78</v>
      </c>
      <c r="F1227" s="2" t="s">
        <v>52</v>
      </c>
      <c r="G1227" s="4">
        <v>2756</v>
      </c>
      <c r="H1227" s="4">
        <v>364.7</v>
      </c>
      <c r="I1227" s="2">
        <v>356</v>
      </c>
      <c r="J1227" s="11">
        <f t="shared" si="461"/>
        <v>0.97614477652865372</v>
      </c>
      <c r="K1227" s="9">
        <v>14588</v>
      </c>
      <c r="L1227" s="9">
        <v>11902.22</v>
      </c>
      <c r="M1227" s="11">
        <f t="shared" si="462"/>
        <v>0.8158911434055387</v>
      </c>
      <c r="N1227" s="10">
        <v>627.58000000000004</v>
      </c>
      <c r="O1227" s="2">
        <v>445</v>
      </c>
      <c r="P1227" s="10">
        <f t="shared" si="463"/>
        <v>0.56725835750023901</v>
      </c>
      <c r="Q1227" s="9">
        <f t="shared" si="464"/>
        <v>18.965263392714871</v>
      </c>
      <c r="R1227" s="9">
        <f t="shared" si="465"/>
        <v>33.433202247191012</v>
      </c>
      <c r="S1227" s="11">
        <f t="shared" si="466"/>
        <v>0.8</v>
      </c>
      <c r="T1227" s="11">
        <f t="shared" si="467"/>
        <v>0.12917271407837447</v>
      </c>
      <c r="U1227" s="12">
        <v>0.57391304347826089</v>
      </c>
    </row>
    <row r="1228" spans="1:21" outlineLevel="2" x14ac:dyDescent="0.25">
      <c r="A1228" s="2" t="str">
        <f ca="1">LOOKUP(B1228,'Time Frame'!$E$4:$E$9,'Time Frame'!$D$4:$D$9)</f>
        <v>3 Months</v>
      </c>
      <c r="B1228" s="2">
        <f t="shared" ca="1" si="459"/>
        <v>95</v>
      </c>
      <c r="C1228" s="6">
        <f t="shared" ca="1" si="460"/>
        <v>45569</v>
      </c>
      <c r="D1228" s="6">
        <v>45474</v>
      </c>
      <c r="E1228" s="2" t="s">
        <v>78</v>
      </c>
      <c r="F1228" s="2" t="s">
        <v>52</v>
      </c>
      <c r="G1228" s="4">
        <v>1132</v>
      </c>
      <c r="H1228" s="4">
        <v>128.29</v>
      </c>
      <c r="I1228" s="2">
        <v>136</v>
      </c>
      <c r="J1228" s="11">
        <f t="shared" si="461"/>
        <v>1.0600982149816822</v>
      </c>
      <c r="K1228" s="9">
        <v>5131.5999999999995</v>
      </c>
      <c r="L1228" s="9">
        <v>6072.4</v>
      </c>
      <c r="M1228" s="11">
        <f t="shared" si="462"/>
        <v>1.1833346324733027</v>
      </c>
      <c r="N1228" s="10">
        <v>315.42</v>
      </c>
      <c r="O1228" s="2">
        <v>127</v>
      </c>
      <c r="P1228" s="10">
        <f t="shared" si="463"/>
        <v>0.43117113689683595</v>
      </c>
      <c r="Q1228" s="9">
        <f t="shared" si="464"/>
        <v>19.251791262443724</v>
      </c>
      <c r="R1228" s="9">
        <f t="shared" si="465"/>
        <v>44.65</v>
      </c>
      <c r="S1228" s="11">
        <f t="shared" si="466"/>
        <v>1.0708661417322836</v>
      </c>
      <c r="T1228" s="11">
        <f t="shared" si="467"/>
        <v>0.12014134275618374</v>
      </c>
      <c r="U1228" s="12">
        <v>0.58585858585858586</v>
      </c>
    </row>
    <row r="1229" spans="1:21" outlineLevel="2" x14ac:dyDescent="0.25">
      <c r="A1229" s="2" t="str">
        <f ca="1">LOOKUP(B1229,'Time Frame'!$E$4:$E$9,'Time Frame'!$D$4:$D$9)</f>
        <v>3 Months</v>
      </c>
      <c r="B1229" s="2">
        <f t="shared" ca="1" si="459"/>
        <v>95</v>
      </c>
      <c r="C1229" s="6">
        <f t="shared" ca="1" si="460"/>
        <v>45569</v>
      </c>
      <c r="D1229" s="6">
        <v>45474</v>
      </c>
      <c r="E1229" s="5" t="s">
        <v>78</v>
      </c>
      <c r="F1229" s="2" t="s">
        <v>52</v>
      </c>
      <c r="G1229" s="4">
        <v>2057</v>
      </c>
      <c r="H1229" s="4">
        <v>246.74399999999997</v>
      </c>
      <c r="I1229" s="2">
        <v>223</v>
      </c>
      <c r="J1229" s="11">
        <f t="shared" si="461"/>
        <v>0.9037707097234382</v>
      </c>
      <c r="K1229" s="9">
        <v>9869.7599999999984</v>
      </c>
      <c r="L1229" s="9">
        <v>10113.48</v>
      </c>
      <c r="M1229" s="11">
        <f t="shared" si="462"/>
        <v>1.0246936095710535</v>
      </c>
      <c r="N1229" s="10">
        <v>425</v>
      </c>
      <c r="O1229" s="2">
        <v>201</v>
      </c>
      <c r="P1229" s="10">
        <f t="shared" si="463"/>
        <v>0.52470588235294113</v>
      </c>
      <c r="Q1229" s="9">
        <f t="shared" si="464"/>
        <v>23.796423529411765</v>
      </c>
      <c r="R1229" s="9">
        <f t="shared" si="465"/>
        <v>45.351928251121073</v>
      </c>
      <c r="S1229" s="11">
        <f t="shared" si="466"/>
        <v>1.1094527363184079</v>
      </c>
      <c r="T1229" s="11">
        <f t="shared" si="467"/>
        <v>0.10841030627126884</v>
      </c>
      <c r="U1229" s="12">
        <v>0.53703703703703709</v>
      </c>
    </row>
    <row r="1230" spans="1:21" outlineLevel="2" x14ac:dyDescent="0.25">
      <c r="A1230" s="2" t="str">
        <f ca="1">LOOKUP(B1230,'Time Frame'!$E$4:$E$9,'Time Frame'!$D$4:$D$9)</f>
        <v>3 Months</v>
      </c>
      <c r="B1230" s="2">
        <f t="shared" ca="1" si="459"/>
        <v>95</v>
      </c>
      <c r="C1230" s="6">
        <f t="shared" ca="1" si="460"/>
        <v>45569</v>
      </c>
      <c r="D1230" s="6">
        <v>45474</v>
      </c>
      <c r="E1230" s="2" t="s">
        <v>78</v>
      </c>
      <c r="F1230" s="2" t="s">
        <v>52</v>
      </c>
      <c r="G1230" s="4">
        <v>1805</v>
      </c>
      <c r="H1230" s="4">
        <v>181.35483870967744</v>
      </c>
      <c r="I1230" s="2">
        <v>211</v>
      </c>
      <c r="J1230" s="11">
        <f t="shared" si="461"/>
        <v>1.163464959089292</v>
      </c>
      <c r="K1230" s="9">
        <v>7254.1935483870966</v>
      </c>
      <c r="L1230" s="9">
        <v>7936.44</v>
      </c>
      <c r="M1230" s="11">
        <f t="shared" si="462"/>
        <v>1.0940485592315901</v>
      </c>
      <c r="N1230" s="10">
        <v>387.95</v>
      </c>
      <c r="O1230" s="2">
        <v>307</v>
      </c>
      <c r="P1230" s="10">
        <f t="shared" si="463"/>
        <v>0.54388452120118569</v>
      </c>
      <c r="Q1230" s="9">
        <f t="shared" si="464"/>
        <v>20.457378528160845</v>
      </c>
      <c r="R1230" s="9">
        <f t="shared" si="465"/>
        <v>37.613459715639806</v>
      </c>
      <c r="S1230" s="11">
        <f t="shared" si="466"/>
        <v>0.68729641693811072</v>
      </c>
      <c r="T1230" s="11">
        <f t="shared" si="467"/>
        <v>0.11689750692520776</v>
      </c>
      <c r="U1230" s="12">
        <v>0.51968503937007871</v>
      </c>
    </row>
    <row r="1231" spans="1:21" outlineLevel="2" x14ac:dyDescent="0.25">
      <c r="A1231" s="2" t="str">
        <f ca="1">LOOKUP(B1231,'Time Frame'!$E$4:$E$9,'Time Frame'!$D$4:$D$9)</f>
        <v>3 Months</v>
      </c>
      <c r="B1231" s="2">
        <f t="shared" ca="1" si="459"/>
        <v>95</v>
      </c>
      <c r="C1231" s="6">
        <f t="shared" ca="1" si="460"/>
        <v>45569</v>
      </c>
      <c r="D1231" s="6">
        <v>45474</v>
      </c>
      <c r="E1231" s="2" t="s">
        <v>78</v>
      </c>
      <c r="F1231" s="2" t="s">
        <v>52</v>
      </c>
      <c r="G1231" s="4">
        <v>1349</v>
      </c>
      <c r="H1231" s="4">
        <v>144.44129032258067</v>
      </c>
      <c r="I1231" s="2">
        <v>122</v>
      </c>
      <c r="J1231" s="11">
        <f t="shared" si="461"/>
        <v>0.84463382823247735</v>
      </c>
      <c r="K1231" s="9">
        <v>5777.651612903227</v>
      </c>
      <c r="L1231" s="9">
        <v>3932.06</v>
      </c>
      <c r="M1231" s="11">
        <f t="shared" si="462"/>
        <v>0.68056370709831859</v>
      </c>
      <c r="N1231" s="10">
        <v>291.95</v>
      </c>
      <c r="O1231" s="2">
        <v>129</v>
      </c>
      <c r="P1231" s="10">
        <f t="shared" si="463"/>
        <v>0.41787977393389281</v>
      </c>
      <c r="Q1231" s="9">
        <f t="shared" si="464"/>
        <v>13.468265113889364</v>
      </c>
      <c r="R1231" s="9">
        <f t="shared" si="465"/>
        <v>32.229999999999997</v>
      </c>
      <c r="S1231" s="11">
        <f t="shared" si="466"/>
        <v>0.94573643410852715</v>
      </c>
      <c r="T1231" s="11">
        <f t="shared" si="467"/>
        <v>9.0437361008154193E-2</v>
      </c>
      <c r="U1231" s="12">
        <v>0.55769230769230771</v>
      </c>
    </row>
    <row r="1232" spans="1:21" outlineLevel="2" x14ac:dyDescent="0.25">
      <c r="A1232" s="2" t="str">
        <f ca="1">LOOKUP(B1232,'Time Frame'!$E$4:$E$9,'Time Frame'!$D$4:$D$9)</f>
        <v>3 Months</v>
      </c>
      <c r="B1232" s="2">
        <f t="shared" ca="1" si="459"/>
        <v>95</v>
      </c>
      <c r="C1232" s="6">
        <f t="shared" ca="1" si="460"/>
        <v>45569</v>
      </c>
      <c r="D1232" s="6">
        <v>45474</v>
      </c>
      <c r="E1232" s="2" t="s">
        <v>78</v>
      </c>
      <c r="F1232" s="2" t="s">
        <v>52</v>
      </c>
      <c r="G1232" s="4">
        <v>1937</v>
      </c>
      <c r="H1232" s="4">
        <v>225.60129032258061</v>
      </c>
      <c r="I1232" s="2">
        <v>209</v>
      </c>
      <c r="J1232" s="11">
        <f t="shared" si="461"/>
        <v>0.9264131410824693</v>
      </c>
      <c r="K1232" s="9">
        <v>9024.0516129032239</v>
      </c>
      <c r="L1232" s="9">
        <v>7053.09</v>
      </c>
      <c r="M1232" s="11">
        <f t="shared" si="462"/>
        <v>0.78158794990877445</v>
      </c>
      <c r="N1232" s="10">
        <v>474.03</v>
      </c>
      <c r="O1232" s="2">
        <v>301</v>
      </c>
      <c r="P1232" s="10">
        <f t="shared" si="463"/>
        <v>0.44090036495580454</v>
      </c>
      <c r="Q1232" s="9">
        <f t="shared" si="464"/>
        <v>14.878995000316436</v>
      </c>
      <c r="R1232" s="9">
        <f t="shared" si="465"/>
        <v>33.746842105263156</v>
      </c>
      <c r="S1232" s="11">
        <f t="shared" si="466"/>
        <v>0.69435215946843853</v>
      </c>
      <c r="T1232" s="11">
        <f t="shared" si="467"/>
        <v>0.10789881259679918</v>
      </c>
      <c r="U1232" s="12">
        <v>0.64457831325301207</v>
      </c>
    </row>
    <row r="1233" spans="1:21" outlineLevel="2" x14ac:dyDescent="0.25">
      <c r="A1233" s="2" t="str">
        <f ca="1">LOOKUP(B1233,'Time Frame'!$E$4:$E$9,'Time Frame'!$D$4:$D$9)</f>
        <v>3 Months</v>
      </c>
      <c r="B1233" s="2">
        <f t="shared" ca="1" si="459"/>
        <v>95</v>
      </c>
      <c r="C1233" s="6">
        <f t="shared" ca="1" si="460"/>
        <v>45569</v>
      </c>
      <c r="D1233" s="6">
        <v>45474</v>
      </c>
      <c r="E1233" s="2" t="s">
        <v>78</v>
      </c>
      <c r="F1233" s="2" t="s">
        <v>52</v>
      </c>
      <c r="G1233" s="4">
        <v>2699</v>
      </c>
      <c r="H1233" s="4">
        <v>276.0774193548387</v>
      </c>
      <c r="I1233" s="2">
        <v>248</v>
      </c>
      <c r="J1233" s="11">
        <f t="shared" si="461"/>
        <v>0.89829874742942606</v>
      </c>
      <c r="K1233" s="9">
        <v>11043.096774193547</v>
      </c>
      <c r="L1233" s="9">
        <v>10813.93</v>
      </c>
      <c r="M1233" s="11">
        <f t="shared" si="462"/>
        <v>0.97924796106748935</v>
      </c>
      <c r="N1233" s="10">
        <v>554.38</v>
      </c>
      <c r="O1233" s="2">
        <v>352</v>
      </c>
      <c r="P1233" s="10">
        <f t="shared" si="463"/>
        <v>0.44734658537465277</v>
      </c>
      <c r="Q1233" s="9">
        <f t="shared" si="464"/>
        <v>19.506349435405319</v>
      </c>
      <c r="R1233" s="9">
        <f t="shared" si="465"/>
        <v>43.604556451612908</v>
      </c>
      <c r="S1233" s="11">
        <f t="shared" si="466"/>
        <v>0.70454545454545459</v>
      </c>
      <c r="T1233" s="11">
        <f t="shared" si="467"/>
        <v>9.1885883660615036E-2</v>
      </c>
      <c r="U1233" s="12">
        <v>0.59296482412060303</v>
      </c>
    </row>
    <row r="1234" spans="1:21" outlineLevel="2" x14ac:dyDescent="0.25">
      <c r="A1234" s="2" t="str">
        <f ca="1">LOOKUP(B1234,'Time Frame'!$E$4:$E$9,'Time Frame'!$D$4:$D$9)</f>
        <v>3 Months</v>
      </c>
      <c r="B1234" s="2">
        <f t="shared" ca="1" si="459"/>
        <v>95</v>
      </c>
      <c r="C1234" s="6">
        <f t="shared" ca="1" si="460"/>
        <v>45569</v>
      </c>
      <c r="D1234" s="6">
        <v>45474</v>
      </c>
      <c r="E1234" s="2" t="s">
        <v>78</v>
      </c>
      <c r="F1234" s="2" t="s">
        <v>52</v>
      </c>
      <c r="G1234" s="4">
        <v>0</v>
      </c>
      <c r="H1234" s="4">
        <v>60.387096774193552</v>
      </c>
      <c r="I1234" s="2">
        <v>73</v>
      </c>
      <c r="J1234" s="11">
        <f t="shared" si="461"/>
        <v>1.2088675213675213</v>
      </c>
      <c r="K1234" s="9">
        <v>2415.483870967742</v>
      </c>
      <c r="L1234" s="9">
        <v>1205.4100000000001</v>
      </c>
      <c r="M1234" s="11">
        <f t="shared" si="462"/>
        <v>0.49903458867521372</v>
      </c>
      <c r="N1234" s="10">
        <v>244.92</v>
      </c>
      <c r="O1234" s="2">
        <v>91</v>
      </c>
      <c r="P1234" s="10">
        <f t="shared" si="463"/>
        <v>0.29805650824759106</v>
      </c>
      <c r="Q1234" s="9">
        <f t="shared" si="464"/>
        <v>4.921647885023682</v>
      </c>
      <c r="R1234" s="9">
        <f t="shared" si="465"/>
        <v>16.51246575342466</v>
      </c>
      <c r="S1234" s="11">
        <f t="shared" si="466"/>
        <v>0.80219780219780223</v>
      </c>
      <c r="T1234" s="11">
        <f t="shared" si="467"/>
        <v>0</v>
      </c>
      <c r="U1234" s="12">
        <v>0.38636363636363635</v>
      </c>
    </row>
    <row r="1235" spans="1:21" outlineLevel="2" x14ac:dyDescent="0.25">
      <c r="A1235" s="2" t="str">
        <f ca="1">LOOKUP(B1235,'Time Frame'!$E$4:$E$9,'Time Frame'!$D$4:$D$9)</f>
        <v>3 Months</v>
      </c>
      <c r="B1235" s="2">
        <f t="shared" ca="1" si="459"/>
        <v>95</v>
      </c>
      <c r="C1235" s="6">
        <f t="shared" ca="1" si="460"/>
        <v>45569</v>
      </c>
      <c r="D1235" s="6">
        <v>45474</v>
      </c>
      <c r="E1235" s="2" t="s">
        <v>78</v>
      </c>
      <c r="F1235" s="2" t="s">
        <v>52</v>
      </c>
      <c r="G1235" s="4">
        <v>1429</v>
      </c>
      <c r="H1235" s="4">
        <v>172.11290322580643</v>
      </c>
      <c r="I1235" s="2">
        <v>138</v>
      </c>
      <c r="J1235" s="11">
        <f t="shared" si="461"/>
        <v>0.80179926904694976</v>
      </c>
      <c r="K1235" s="9">
        <v>6884.5161290322576</v>
      </c>
      <c r="L1235" s="9">
        <v>3486.01</v>
      </c>
      <c r="M1235" s="11">
        <f t="shared" si="462"/>
        <v>0.50635512135694882</v>
      </c>
      <c r="N1235" s="10">
        <v>327.73</v>
      </c>
      <c r="O1235" s="2">
        <v>231</v>
      </c>
      <c r="P1235" s="10">
        <f t="shared" si="463"/>
        <v>0.42107832667134532</v>
      </c>
      <c r="Q1235" s="9">
        <f t="shared" si="464"/>
        <v>10.636835199707075</v>
      </c>
      <c r="R1235" s="9">
        <f t="shared" si="465"/>
        <v>25.260942028985507</v>
      </c>
      <c r="S1235" s="11">
        <f t="shared" si="466"/>
        <v>0.59740259740259738</v>
      </c>
      <c r="T1235" s="11">
        <f t="shared" si="467"/>
        <v>9.6571028691392585E-2</v>
      </c>
      <c r="U1235" s="12">
        <v>0.52380952380952384</v>
      </c>
    </row>
    <row r="1236" spans="1:21" outlineLevel="2" x14ac:dyDescent="0.25">
      <c r="A1236" s="2" t="str">
        <f ca="1">LOOKUP(B1236,'Time Frame'!$E$4:$E$9,'Time Frame'!$D$4:$D$9)</f>
        <v>3 Months</v>
      </c>
      <c r="B1236" s="2">
        <f t="shared" ca="1" si="459"/>
        <v>95</v>
      </c>
      <c r="C1236" s="6">
        <f t="shared" ca="1" si="460"/>
        <v>45569</v>
      </c>
      <c r="D1236" s="6">
        <v>45474</v>
      </c>
      <c r="E1236" s="2" t="s">
        <v>78</v>
      </c>
      <c r="F1236" s="2" t="s">
        <v>52</v>
      </c>
      <c r="G1236" s="4">
        <v>2893</v>
      </c>
      <c r="H1236" s="4">
        <v>344.40967741935481</v>
      </c>
      <c r="I1236" s="2">
        <v>391</v>
      </c>
      <c r="J1236" s="11">
        <f t="shared" si="461"/>
        <v>1.1352758811243175</v>
      </c>
      <c r="K1236" s="9">
        <v>13776.387096774191</v>
      </c>
      <c r="L1236" s="9">
        <v>13764.05</v>
      </c>
      <c r="M1236" s="11">
        <f t="shared" si="462"/>
        <v>0.99910447516554746</v>
      </c>
      <c r="N1236" s="10">
        <v>536.35</v>
      </c>
      <c r="O1236" s="2">
        <v>429</v>
      </c>
      <c r="P1236" s="10">
        <f t="shared" si="463"/>
        <v>0.72900158478605381</v>
      </c>
      <c r="Q1236" s="9">
        <f t="shared" si="464"/>
        <v>25.662440570522978</v>
      </c>
      <c r="R1236" s="9">
        <f t="shared" si="465"/>
        <v>35.202173913043474</v>
      </c>
      <c r="S1236" s="11">
        <f t="shared" si="466"/>
        <v>0.91142191142191142</v>
      </c>
      <c r="T1236" s="11">
        <f t="shared" si="467"/>
        <v>0.13515381956446595</v>
      </c>
      <c r="U1236" s="12">
        <v>0.64163822525597269</v>
      </c>
    </row>
    <row r="1237" spans="1:21" outlineLevel="2" x14ac:dyDescent="0.25">
      <c r="A1237" s="2" t="str">
        <f ca="1">LOOKUP(B1237,'Time Frame'!$E$4:$E$9,'Time Frame'!$D$4:$D$9)</f>
        <v>3 Months</v>
      </c>
      <c r="B1237" s="2">
        <f t="shared" ca="1" si="459"/>
        <v>95</v>
      </c>
      <c r="C1237" s="6">
        <f t="shared" ca="1" si="460"/>
        <v>45569</v>
      </c>
      <c r="D1237" s="6">
        <v>45474</v>
      </c>
      <c r="E1237" s="2" t="s">
        <v>78</v>
      </c>
      <c r="F1237" s="2" t="s">
        <v>52</v>
      </c>
      <c r="G1237" s="4">
        <v>2205</v>
      </c>
      <c r="H1237" s="4">
        <v>291.14516129032262</v>
      </c>
      <c r="I1237" s="2">
        <v>308</v>
      </c>
      <c r="J1237" s="11">
        <f t="shared" si="461"/>
        <v>1.0578915295551492</v>
      </c>
      <c r="K1237" s="9">
        <v>11645.806451612903</v>
      </c>
      <c r="L1237" s="9">
        <v>18038.36</v>
      </c>
      <c r="M1237" s="11">
        <f t="shared" si="462"/>
        <v>1.5489146307683785</v>
      </c>
      <c r="N1237" s="10">
        <v>710.97</v>
      </c>
      <c r="O1237" s="2">
        <v>298</v>
      </c>
      <c r="P1237" s="10">
        <f t="shared" si="463"/>
        <v>0.4332109653009269</v>
      </c>
      <c r="Q1237" s="9">
        <f t="shared" si="464"/>
        <v>25.371478402745545</v>
      </c>
      <c r="R1237" s="9">
        <f t="shared" si="465"/>
        <v>58.566103896103897</v>
      </c>
      <c r="S1237" s="11">
        <f t="shared" si="466"/>
        <v>1.0335570469798658</v>
      </c>
      <c r="T1237" s="11">
        <f t="shared" si="467"/>
        <v>0.13968253968253969</v>
      </c>
      <c r="U1237" s="12">
        <v>0.56153846153846154</v>
      </c>
    </row>
    <row r="1238" spans="1:21" outlineLevel="2" x14ac:dyDescent="0.25">
      <c r="A1238" s="2" t="str">
        <f ca="1">LOOKUP(B1238,'Time Frame'!$E$4:$E$9,'Time Frame'!$D$4:$D$9)</f>
        <v>3 Months</v>
      </c>
      <c r="B1238" s="2">
        <f t="shared" ca="1" si="459"/>
        <v>95</v>
      </c>
      <c r="C1238" s="6">
        <f t="shared" ca="1" si="460"/>
        <v>45569</v>
      </c>
      <c r="D1238" s="6">
        <v>45474</v>
      </c>
      <c r="E1238" s="2" t="s">
        <v>78</v>
      </c>
      <c r="F1238" s="2" t="s">
        <v>52</v>
      </c>
      <c r="G1238" s="4">
        <v>2822</v>
      </c>
      <c r="H1238" s="4">
        <v>257.55483870967737</v>
      </c>
      <c r="I1238" s="2">
        <v>327</v>
      </c>
      <c r="J1238" s="11">
        <f t="shared" si="461"/>
        <v>1.269632524235365</v>
      </c>
      <c r="K1238" s="9">
        <v>10302.193548387093</v>
      </c>
      <c r="L1238" s="9">
        <v>16605.22</v>
      </c>
      <c r="M1238" s="11">
        <f t="shared" si="462"/>
        <v>1.6118140201898756</v>
      </c>
      <c r="N1238" s="10">
        <v>1306.3</v>
      </c>
      <c r="O1238" s="2">
        <v>358</v>
      </c>
      <c r="P1238" s="10">
        <f t="shared" si="463"/>
        <v>0.25032534639822401</v>
      </c>
      <c r="Q1238" s="9">
        <f t="shared" si="464"/>
        <v>12.711643573451735</v>
      </c>
      <c r="R1238" s="9">
        <f t="shared" si="465"/>
        <v>50.780489296636091</v>
      </c>
      <c r="S1238" s="11">
        <f t="shared" si="466"/>
        <v>0.91340782122905029</v>
      </c>
      <c r="T1238" s="11">
        <f t="shared" si="467"/>
        <v>0.11587526576895818</v>
      </c>
      <c r="U1238" s="12">
        <v>0.68803418803418803</v>
      </c>
    </row>
    <row r="1239" spans="1:21" outlineLevel="2" x14ac:dyDescent="0.25">
      <c r="A1239" s="2" t="str">
        <f ca="1">LOOKUP(B1239,'Time Frame'!$E$4:$E$9,'Time Frame'!$D$4:$D$9)</f>
        <v>3 Months</v>
      </c>
      <c r="B1239" s="2">
        <f t="shared" ca="1" si="459"/>
        <v>95</v>
      </c>
      <c r="C1239" s="6">
        <f t="shared" ca="1" si="460"/>
        <v>45569</v>
      </c>
      <c r="D1239" s="6">
        <v>45474</v>
      </c>
      <c r="E1239" s="2" t="s">
        <v>78</v>
      </c>
      <c r="F1239" s="2" t="s">
        <v>52</v>
      </c>
      <c r="G1239" s="4">
        <v>2222</v>
      </c>
      <c r="H1239" s="4">
        <v>221.8006451612903</v>
      </c>
      <c r="I1239" s="2">
        <v>278</v>
      </c>
      <c r="J1239" s="11">
        <f t="shared" si="461"/>
        <v>1.2533777789412754</v>
      </c>
      <c r="K1239" s="9">
        <v>8872.0258064516111</v>
      </c>
      <c r="L1239" s="9">
        <v>13608.25</v>
      </c>
      <c r="M1239" s="11">
        <f t="shared" si="462"/>
        <v>1.5338379640537423</v>
      </c>
      <c r="N1239" s="10">
        <v>898.93</v>
      </c>
      <c r="O1239" s="2">
        <v>351</v>
      </c>
      <c r="P1239" s="10">
        <f t="shared" si="463"/>
        <v>0.30925656057757556</v>
      </c>
      <c r="Q1239" s="9">
        <f t="shared" si="464"/>
        <v>15.138275505322996</v>
      </c>
      <c r="R1239" s="9">
        <f t="shared" si="465"/>
        <v>48.950539568345327</v>
      </c>
      <c r="S1239" s="11">
        <f t="shared" si="466"/>
        <v>0.79202279202279202</v>
      </c>
      <c r="T1239" s="11">
        <f t="shared" si="467"/>
        <v>0.1251125112511251</v>
      </c>
      <c r="U1239" s="12">
        <v>0.64960629921259838</v>
      </c>
    </row>
    <row r="1240" spans="1:21" outlineLevel="2" x14ac:dyDescent="0.25">
      <c r="A1240" s="2" t="str">
        <f ca="1">LOOKUP(B1240,'Time Frame'!$E$4:$E$9,'Time Frame'!$D$4:$D$9)</f>
        <v>3 Months</v>
      </c>
      <c r="B1240" s="2">
        <f t="shared" ca="1" si="459"/>
        <v>95</v>
      </c>
      <c r="C1240" s="6">
        <f t="shared" ca="1" si="460"/>
        <v>45569</v>
      </c>
      <c r="D1240" s="6">
        <v>45474</v>
      </c>
      <c r="E1240" s="5" t="s">
        <v>78</v>
      </c>
      <c r="F1240" s="2" t="s">
        <v>52</v>
      </c>
      <c r="G1240" s="4">
        <v>663</v>
      </c>
      <c r="H1240" s="4">
        <v>103.45161290322579</v>
      </c>
      <c r="I1240" s="2">
        <v>73</v>
      </c>
      <c r="J1240" s="11">
        <f t="shared" si="461"/>
        <v>0.70564390396008736</v>
      </c>
      <c r="K1240" s="9">
        <v>4138.0645161290322</v>
      </c>
      <c r="L1240" s="9">
        <v>2068.73</v>
      </c>
      <c r="M1240" s="11">
        <f t="shared" si="462"/>
        <v>0.49992695665731213</v>
      </c>
      <c r="N1240" s="10">
        <v>313.87</v>
      </c>
      <c r="O1240" s="2">
        <v>98</v>
      </c>
      <c r="P1240" s="10">
        <f t="shared" si="463"/>
        <v>0.23258036766814286</v>
      </c>
      <c r="Q1240" s="9">
        <f t="shared" si="464"/>
        <v>6.5910408767961259</v>
      </c>
      <c r="R1240" s="9">
        <f t="shared" si="465"/>
        <v>28.338767123287671</v>
      </c>
      <c r="S1240" s="11">
        <f t="shared" si="466"/>
        <v>0.74489795918367352</v>
      </c>
      <c r="T1240" s="11">
        <f t="shared" si="467"/>
        <v>0.11010558069381599</v>
      </c>
      <c r="U1240" s="12">
        <v>0.61111111111111116</v>
      </c>
    </row>
    <row r="1241" spans="1:21" outlineLevel="2" x14ac:dyDescent="0.25">
      <c r="A1241" s="2" t="str">
        <f ca="1">LOOKUP(B1241,'Time Frame'!$E$4:$E$9,'Time Frame'!$D$4:$D$9)</f>
        <v>3 Months</v>
      </c>
      <c r="B1241" s="2">
        <f t="shared" ca="1" si="459"/>
        <v>95</v>
      </c>
      <c r="C1241" s="6">
        <f t="shared" ca="1" si="460"/>
        <v>45569</v>
      </c>
      <c r="D1241" s="6">
        <v>45474</v>
      </c>
      <c r="E1241" s="2" t="s">
        <v>78</v>
      </c>
      <c r="F1241" s="2" t="s">
        <v>52</v>
      </c>
      <c r="G1241" s="4">
        <v>946</v>
      </c>
      <c r="H1241" s="4">
        <v>92.631612903225786</v>
      </c>
      <c r="I1241" s="2">
        <v>101</v>
      </c>
      <c r="J1241" s="11">
        <f t="shared" si="461"/>
        <v>1.0903405094059719</v>
      </c>
      <c r="K1241" s="9">
        <v>3705.2645161290316</v>
      </c>
      <c r="L1241" s="9">
        <v>2621.0100000000002</v>
      </c>
      <c r="M1241" s="11">
        <f t="shared" si="462"/>
        <v>0.70737459865300656</v>
      </c>
      <c r="N1241" s="10">
        <v>300.5</v>
      </c>
      <c r="O1241" s="2">
        <v>127</v>
      </c>
      <c r="P1241" s="10">
        <f t="shared" si="463"/>
        <v>0.33610648918469216</v>
      </c>
      <c r="Q1241" s="9">
        <f t="shared" si="464"/>
        <v>8.7221630615640606</v>
      </c>
      <c r="R1241" s="9">
        <f t="shared" si="465"/>
        <v>25.950594059405944</v>
      </c>
      <c r="S1241" s="11">
        <f t="shared" si="466"/>
        <v>0.79527559055118113</v>
      </c>
      <c r="T1241" s="11">
        <f t="shared" si="467"/>
        <v>0.10676532769556026</v>
      </c>
      <c r="U1241" s="12">
        <v>0.57608695652173914</v>
      </c>
    </row>
    <row r="1242" spans="1:21" outlineLevel="2" x14ac:dyDescent="0.25">
      <c r="A1242" s="2" t="str">
        <f ca="1">LOOKUP(B1242,'Time Frame'!$E$4:$E$9,'Time Frame'!$D$4:$D$9)</f>
        <v>3 Months</v>
      </c>
      <c r="B1242" s="2">
        <f t="shared" ca="1" si="459"/>
        <v>95</v>
      </c>
      <c r="C1242" s="6">
        <f t="shared" ca="1" si="460"/>
        <v>45569</v>
      </c>
      <c r="D1242" s="6">
        <v>45474</v>
      </c>
      <c r="E1242" s="2" t="s">
        <v>78</v>
      </c>
      <c r="F1242" s="2" t="s">
        <v>52</v>
      </c>
      <c r="G1242" s="4">
        <v>1202</v>
      </c>
      <c r="H1242" s="4">
        <v>139.62580645161287</v>
      </c>
      <c r="I1242" s="2">
        <v>99</v>
      </c>
      <c r="J1242" s="11">
        <f t="shared" si="461"/>
        <v>0.70903798170224575</v>
      </c>
      <c r="K1242" s="9">
        <v>5585.0322580645152</v>
      </c>
      <c r="L1242" s="9">
        <v>2767.7</v>
      </c>
      <c r="M1242" s="11">
        <f t="shared" si="462"/>
        <v>0.49555667221144079</v>
      </c>
      <c r="N1242" s="10">
        <v>312.02</v>
      </c>
      <c r="O1242" s="2">
        <v>129</v>
      </c>
      <c r="P1242" s="10">
        <f t="shared" si="463"/>
        <v>0.3172873533747837</v>
      </c>
      <c r="Q1242" s="9">
        <f t="shared" si="464"/>
        <v>8.8702647266200891</v>
      </c>
      <c r="R1242" s="9">
        <f t="shared" si="465"/>
        <v>27.956565656565655</v>
      </c>
      <c r="S1242" s="11">
        <f t="shared" si="466"/>
        <v>0.76744186046511631</v>
      </c>
      <c r="T1242" s="11">
        <f t="shared" si="467"/>
        <v>8.2362728785357733E-2</v>
      </c>
      <c r="U1242" s="12">
        <v>0.67567567567567566</v>
      </c>
    </row>
    <row r="1243" spans="1:21" outlineLevel="2" x14ac:dyDescent="0.25">
      <c r="A1243" s="2" t="str">
        <f ca="1">LOOKUP(B1243,'Time Frame'!$E$4:$E$9,'Time Frame'!$D$4:$D$9)</f>
        <v>3 Months</v>
      </c>
      <c r="B1243" s="2">
        <f t="shared" ca="1" si="459"/>
        <v>95</v>
      </c>
      <c r="C1243" s="6">
        <f t="shared" ca="1" si="460"/>
        <v>45569</v>
      </c>
      <c r="D1243" s="6">
        <v>45474</v>
      </c>
      <c r="E1243" s="2" t="s">
        <v>78</v>
      </c>
      <c r="F1243" s="2" t="s">
        <v>52</v>
      </c>
      <c r="G1243" s="4">
        <v>0</v>
      </c>
      <c r="H1243" s="4">
        <v>101.03225806451613</v>
      </c>
      <c r="I1243" s="2">
        <v>76</v>
      </c>
      <c r="J1243" s="11">
        <f t="shared" si="461"/>
        <v>0.75223499361430401</v>
      </c>
      <c r="K1243" s="9">
        <v>4041.2903225806454</v>
      </c>
      <c r="L1243" s="9">
        <v>2302.36</v>
      </c>
      <c r="M1243" s="11">
        <f t="shared" si="462"/>
        <v>0.56970913154533842</v>
      </c>
      <c r="N1243" s="10">
        <v>303.52999999999997</v>
      </c>
      <c r="O1243" s="2">
        <v>138</v>
      </c>
      <c r="P1243" s="10">
        <f t="shared" si="463"/>
        <v>0.25038711165288441</v>
      </c>
      <c r="Q1243" s="9">
        <f t="shared" si="464"/>
        <v>7.5852798734886182</v>
      </c>
      <c r="R1243" s="9">
        <f t="shared" si="465"/>
        <v>30.294210526315791</v>
      </c>
      <c r="S1243" s="11">
        <f t="shared" si="466"/>
        <v>0.55072463768115942</v>
      </c>
      <c r="T1243" s="11">
        <f t="shared" si="467"/>
        <v>0</v>
      </c>
      <c r="U1243" s="12">
        <v>0.70129870129870131</v>
      </c>
    </row>
    <row r="1244" spans="1:21" outlineLevel="2" x14ac:dyDescent="0.25">
      <c r="A1244" s="2" t="str">
        <f ca="1">LOOKUP(B1244,'Time Frame'!$E$4:$E$9,'Time Frame'!$D$4:$D$9)</f>
        <v>3 Months</v>
      </c>
      <c r="B1244" s="2">
        <f t="shared" ca="1" si="459"/>
        <v>95</v>
      </c>
      <c r="C1244" s="6">
        <f t="shared" ca="1" si="460"/>
        <v>45569</v>
      </c>
      <c r="D1244" s="6">
        <v>45474</v>
      </c>
      <c r="E1244" s="5" t="s">
        <v>78</v>
      </c>
      <c r="F1244" s="2" t="s">
        <v>52</v>
      </c>
      <c r="G1244" s="4">
        <v>1138</v>
      </c>
      <c r="H1244" s="4">
        <v>146.20645161290321</v>
      </c>
      <c r="I1244" s="2">
        <v>153</v>
      </c>
      <c r="J1244" s="11">
        <f t="shared" si="461"/>
        <v>1.0464654487688643</v>
      </c>
      <c r="K1244" s="9">
        <v>5848.2580645161279</v>
      </c>
      <c r="L1244" s="9">
        <v>6409.8</v>
      </c>
      <c r="M1244" s="11">
        <f t="shared" si="462"/>
        <v>1.0960186656076254</v>
      </c>
      <c r="N1244" s="10">
        <v>345.17</v>
      </c>
      <c r="O1244" s="2">
        <v>122</v>
      </c>
      <c r="P1244" s="10">
        <f t="shared" si="463"/>
        <v>0.44325984297592491</v>
      </c>
      <c r="Q1244" s="9">
        <f t="shared" si="464"/>
        <v>18.569980009850219</v>
      </c>
      <c r="R1244" s="9">
        <f t="shared" si="465"/>
        <v>41.894117647058827</v>
      </c>
      <c r="S1244" s="11">
        <f t="shared" si="466"/>
        <v>1.2540983606557377</v>
      </c>
      <c r="T1244" s="11">
        <f t="shared" si="467"/>
        <v>0.13444639718804921</v>
      </c>
      <c r="U1244" s="12">
        <v>0.60144927536231885</v>
      </c>
    </row>
    <row r="1245" spans="1:21" outlineLevel="2" x14ac:dyDescent="0.25">
      <c r="A1245" s="2" t="str">
        <f ca="1">LOOKUP(B1245,'Time Frame'!$E$4:$E$9,'Time Frame'!$D$4:$D$9)</f>
        <v>3 Months</v>
      </c>
      <c r="B1245" s="2">
        <f t="shared" ca="1" si="459"/>
        <v>95</v>
      </c>
      <c r="C1245" s="6">
        <f t="shared" ca="1" si="460"/>
        <v>45569</v>
      </c>
      <c r="D1245" s="6">
        <v>45474</v>
      </c>
      <c r="E1245" s="2" t="s">
        <v>78</v>
      </c>
      <c r="F1245" s="2" t="s">
        <v>52</v>
      </c>
      <c r="G1245" s="4">
        <v>981</v>
      </c>
      <c r="H1245" s="4">
        <v>125.75806451612902</v>
      </c>
      <c r="I1245" s="2">
        <v>146</v>
      </c>
      <c r="J1245" s="11">
        <f t="shared" si="461"/>
        <v>1.160959343337181</v>
      </c>
      <c r="K1245" s="9">
        <v>5030.322580645161</v>
      </c>
      <c r="L1245" s="9">
        <v>4198.68</v>
      </c>
      <c r="M1245" s="11">
        <f t="shared" si="462"/>
        <v>0.83467410542516363</v>
      </c>
      <c r="N1245" s="10">
        <v>248.75</v>
      </c>
      <c r="O1245" s="2">
        <v>121</v>
      </c>
      <c r="P1245" s="10">
        <f t="shared" si="463"/>
        <v>0.58693467336683414</v>
      </c>
      <c r="Q1245" s="9">
        <f t="shared" si="464"/>
        <v>16.879115577889447</v>
      </c>
      <c r="R1245" s="9">
        <f t="shared" si="465"/>
        <v>28.758082191780822</v>
      </c>
      <c r="S1245" s="11">
        <f t="shared" si="466"/>
        <v>1.2066115702479339</v>
      </c>
      <c r="T1245" s="11">
        <f t="shared" si="467"/>
        <v>0.1488277268093782</v>
      </c>
      <c r="U1245" s="12">
        <v>0.65384615384615385</v>
      </c>
    </row>
    <row r="1246" spans="1:21" outlineLevel="2" x14ac:dyDescent="0.25">
      <c r="A1246" s="2" t="str">
        <f ca="1">LOOKUP(B1246,'Time Frame'!$E$4:$E$9,'Time Frame'!$D$4:$D$9)</f>
        <v>3 Months</v>
      </c>
      <c r="B1246" s="2">
        <f t="shared" ca="1" si="459"/>
        <v>95</v>
      </c>
      <c r="C1246" s="6">
        <f t="shared" ca="1" si="460"/>
        <v>45569</v>
      </c>
      <c r="D1246" s="6">
        <v>45474</v>
      </c>
      <c r="E1246" s="2" t="s">
        <v>78</v>
      </c>
      <c r="F1246" s="2" t="s">
        <v>52</v>
      </c>
      <c r="G1246" s="4">
        <v>1595</v>
      </c>
      <c r="H1246" s="4">
        <v>176.25451612903223</v>
      </c>
      <c r="I1246" s="2">
        <v>185</v>
      </c>
      <c r="J1246" s="11">
        <f t="shared" si="461"/>
        <v>1.0496184952478913</v>
      </c>
      <c r="K1246" s="9">
        <v>7050.1806451612892</v>
      </c>
      <c r="L1246" s="9">
        <v>6459.17</v>
      </c>
      <c r="M1246" s="11">
        <f t="shared" si="462"/>
        <v>0.91617085080409755</v>
      </c>
      <c r="N1246" s="10">
        <v>317.02</v>
      </c>
      <c r="O1246" s="2">
        <v>240</v>
      </c>
      <c r="P1246" s="10">
        <f t="shared" si="463"/>
        <v>0.58355939688347747</v>
      </c>
      <c r="Q1246" s="9">
        <f t="shared" si="464"/>
        <v>20.374645132799195</v>
      </c>
      <c r="R1246" s="9">
        <f t="shared" si="465"/>
        <v>34.914432432432434</v>
      </c>
      <c r="S1246" s="11">
        <f t="shared" si="466"/>
        <v>0.77083333333333337</v>
      </c>
      <c r="T1246" s="11">
        <f t="shared" si="467"/>
        <v>0.11598746081504702</v>
      </c>
      <c r="U1246" s="12">
        <v>0.58823529411764708</v>
      </c>
    </row>
    <row r="1247" spans="1:21" outlineLevel="1" x14ac:dyDescent="0.25">
      <c r="A1247" s="2" t="str">
        <f ca="1">LOOKUP(B1247,'Time Frame'!$E$4:$E$9,'Time Frame'!$D$4:$D$9)</f>
        <v>3 Months</v>
      </c>
      <c r="B1247" s="2">
        <f t="shared" ca="1" si="459"/>
        <v>95</v>
      </c>
      <c r="C1247" s="6">
        <f t="shared" ca="1" si="460"/>
        <v>45569</v>
      </c>
      <c r="D1247" s="6">
        <v>45474</v>
      </c>
      <c r="E1247" s="2" t="s">
        <v>78</v>
      </c>
      <c r="F1247" s="13" t="s">
        <v>52</v>
      </c>
      <c r="G1247" s="4">
        <f t="shared" ref="G1247:I1247" si="468">SUM(G1207:G1246)</f>
        <v>69391</v>
      </c>
      <c r="H1247" s="4">
        <f t="shared" si="468"/>
        <v>8178.2339999999976</v>
      </c>
      <c r="I1247" s="3">
        <f t="shared" si="468"/>
        <v>8559</v>
      </c>
      <c r="J1247" s="11">
        <f t="shared" si="461"/>
        <v>1.0465584623770856</v>
      </c>
      <c r="K1247" s="9">
        <f t="shared" ref="K1247:L1247" si="469">SUM(K1207:K1246)</f>
        <v>327129.36</v>
      </c>
      <c r="L1247" s="9">
        <f t="shared" si="469"/>
        <v>335675.2699999999</v>
      </c>
      <c r="M1247" s="11">
        <f t="shared" si="462"/>
        <v>1.0261239468080758</v>
      </c>
      <c r="N1247" s="10">
        <f t="shared" ref="N1247:O1247" si="470">SUM(N1207:N1246)</f>
        <v>17633.62</v>
      </c>
      <c r="O1247" s="10">
        <f t="shared" si="470"/>
        <v>9592</v>
      </c>
      <c r="P1247" s="10">
        <f t="shared" si="463"/>
        <v>0.48537963276967522</v>
      </c>
      <c r="Q1247" s="9">
        <f t="shared" si="464"/>
        <v>19.036095254406067</v>
      </c>
      <c r="R1247" s="9">
        <f t="shared" si="465"/>
        <v>39.218982357752061</v>
      </c>
      <c r="S1247" s="11">
        <f t="shared" si="466"/>
        <v>0.89230608840700587</v>
      </c>
      <c r="T1247" s="11">
        <f t="shared" si="467"/>
        <v>0.12334452594716894</v>
      </c>
      <c r="U1247" s="12">
        <v>0.5754449888291453</v>
      </c>
    </row>
    <row r="1248" spans="1:21" outlineLevel="2" x14ac:dyDescent="0.25">
      <c r="A1248" s="2" t="str">
        <f ca="1">LOOKUP(B1248,'Time Frame'!$E$4:$E$9,'Time Frame'!$D$4:$D$9)</f>
        <v>3 Months</v>
      </c>
      <c r="B1248" s="2">
        <f t="shared" ca="1" si="459"/>
        <v>95</v>
      </c>
      <c r="C1248" s="6">
        <f t="shared" ca="1" si="460"/>
        <v>45569</v>
      </c>
      <c r="D1248" s="6">
        <v>45474</v>
      </c>
      <c r="E1248" s="2" t="s">
        <v>116</v>
      </c>
      <c r="F1248" s="2" t="s">
        <v>35</v>
      </c>
      <c r="G1248" s="4">
        <v>1130</v>
      </c>
      <c r="H1248" s="4">
        <v>139.63999999999999</v>
      </c>
      <c r="I1248" s="2">
        <v>112</v>
      </c>
      <c r="J1248" s="11">
        <f t="shared" si="461"/>
        <v>0.80206244629046131</v>
      </c>
      <c r="K1248" s="9">
        <v>5585.5999999999995</v>
      </c>
      <c r="L1248" s="9">
        <v>3381.95</v>
      </c>
      <c r="M1248" s="11">
        <f t="shared" si="462"/>
        <v>0.60547658264107707</v>
      </c>
      <c r="N1248" s="10">
        <v>308.25</v>
      </c>
      <c r="O1248" s="2">
        <v>121</v>
      </c>
      <c r="P1248" s="10">
        <f t="shared" si="463"/>
        <v>0.36334144363341442</v>
      </c>
      <c r="Q1248" s="9">
        <f t="shared" si="464"/>
        <v>10.971451743714518</v>
      </c>
      <c r="R1248" s="9">
        <f t="shared" si="465"/>
        <v>30.19598214285714</v>
      </c>
      <c r="S1248" s="11">
        <f t="shared" si="466"/>
        <v>0.92561983471074383</v>
      </c>
      <c r="T1248" s="11">
        <f t="shared" si="467"/>
        <v>9.9115044247787609E-2</v>
      </c>
      <c r="U1248" s="12">
        <v>0.46739130434782611</v>
      </c>
    </row>
    <row r="1249" spans="1:21" outlineLevel="2" x14ac:dyDescent="0.25">
      <c r="A1249" s="2" t="str">
        <f ca="1">LOOKUP(B1249,'Time Frame'!$E$4:$E$9,'Time Frame'!$D$4:$D$9)</f>
        <v>3 Months</v>
      </c>
      <c r="B1249" s="2">
        <f t="shared" ca="1" si="459"/>
        <v>95</v>
      </c>
      <c r="C1249" s="6">
        <f t="shared" ca="1" si="460"/>
        <v>45569</v>
      </c>
      <c r="D1249" s="6">
        <v>45474</v>
      </c>
      <c r="E1249" s="2" t="s">
        <v>116</v>
      </c>
      <c r="F1249" s="2" t="s">
        <v>35</v>
      </c>
      <c r="G1249" s="4">
        <v>1731</v>
      </c>
      <c r="H1249" s="4">
        <v>210.14999999999998</v>
      </c>
      <c r="I1249" s="2">
        <v>123</v>
      </c>
      <c r="J1249" s="11">
        <f t="shared" si="461"/>
        <v>0.58529621698786582</v>
      </c>
      <c r="K1249" s="9">
        <v>8406</v>
      </c>
      <c r="L1249" s="9">
        <v>3078.02</v>
      </c>
      <c r="M1249" s="11">
        <f t="shared" si="462"/>
        <v>0.36616940280751842</v>
      </c>
      <c r="N1249" s="10">
        <v>298.95</v>
      </c>
      <c r="O1249" s="2">
        <v>133</v>
      </c>
      <c r="P1249" s="10">
        <f t="shared" si="463"/>
        <v>0.41144004014049174</v>
      </c>
      <c r="Q1249" s="9">
        <f t="shared" si="464"/>
        <v>10.296103027262085</v>
      </c>
      <c r="R1249" s="9">
        <f t="shared" si="465"/>
        <v>25.024552845528454</v>
      </c>
      <c r="S1249" s="11">
        <f t="shared" si="466"/>
        <v>0.92481203007518797</v>
      </c>
      <c r="T1249" s="11">
        <f t="shared" si="467"/>
        <v>7.1057192374350084E-2</v>
      </c>
      <c r="U1249" s="12">
        <v>0.58888888888888891</v>
      </c>
    </row>
    <row r="1250" spans="1:21" outlineLevel="2" x14ac:dyDescent="0.25">
      <c r="A1250" s="2" t="str">
        <f ca="1">LOOKUP(B1250,'Time Frame'!$E$4:$E$9,'Time Frame'!$D$4:$D$9)</f>
        <v>3 Months</v>
      </c>
      <c r="B1250" s="2">
        <f t="shared" ca="1" si="459"/>
        <v>95</v>
      </c>
      <c r="C1250" s="6">
        <f t="shared" ca="1" si="460"/>
        <v>45569</v>
      </c>
      <c r="D1250" s="6">
        <v>45474</v>
      </c>
      <c r="E1250" s="2" t="s">
        <v>116</v>
      </c>
      <c r="F1250" s="2" t="s">
        <v>35</v>
      </c>
      <c r="G1250" s="4">
        <v>1376</v>
      </c>
      <c r="H1250" s="4">
        <v>158.19</v>
      </c>
      <c r="I1250" s="2">
        <v>131</v>
      </c>
      <c r="J1250" s="11">
        <f t="shared" si="461"/>
        <v>0.82811808584613444</v>
      </c>
      <c r="K1250" s="9">
        <v>6327.6</v>
      </c>
      <c r="L1250" s="9">
        <v>5097.76</v>
      </c>
      <c r="M1250" s="11">
        <f t="shared" si="462"/>
        <v>0.80563878879828055</v>
      </c>
      <c r="N1250" s="10">
        <v>299.57</v>
      </c>
      <c r="O1250" s="2">
        <v>121</v>
      </c>
      <c r="P1250" s="10">
        <f t="shared" si="463"/>
        <v>0.4372934539506626</v>
      </c>
      <c r="Q1250" s="9">
        <f t="shared" si="464"/>
        <v>17.016924258103284</v>
      </c>
      <c r="R1250" s="9">
        <f t="shared" si="465"/>
        <v>38.914198473282447</v>
      </c>
      <c r="S1250" s="11">
        <f t="shared" si="466"/>
        <v>1.0826446280991735</v>
      </c>
      <c r="T1250" s="11">
        <f t="shared" si="467"/>
        <v>9.5203488372093026E-2</v>
      </c>
      <c r="U1250" s="12">
        <v>0.59793814432989689</v>
      </c>
    </row>
    <row r="1251" spans="1:21" outlineLevel="2" x14ac:dyDescent="0.25">
      <c r="A1251" s="2" t="str">
        <f ca="1">LOOKUP(B1251,'Time Frame'!$E$4:$E$9,'Time Frame'!$D$4:$D$9)</f>
        <v>3 Months</v>
      </c>
      <c r="B1251" s="2">
        <f t="shared" ca="1" si="459"/>
        <v>95</v>
      </c>
      <c r="C1251" s="6">
        <f t="shared" ca="1" si="460"/>
        <v>45569</v>
      </c>
      <c r="D1251" s="6">
        <v>45474</v>
      </c>
      <c r="E1251" s="2" t="s">
        <v>116</v>
      </c>
      <c r="F1251" s="2" t="s">
        <v>35</v>
      </c>
      <c r="G1251" s="4">
        <v>2304</v>
      </c>
      <c r="H1251" s="4">
        <v>241.09999999999997</v>
      </c>
      <c r="I1251" s="2">
        <v>124</v>
      </c>
      <c r="J1251" s="11">
        <f t="shared" si="461"/>
        <v>0.51430941518042317</v>
      </c>
      <c r="K1251" s="9">
        <v>9643.9999999999982</v>
      </c>
      <c r="L1251" s="9">
        <v>7815.41</v>
      </c>
      <c r="M1251" s="11">
        <f t="shared" si="462"/>
        <v>0.81039091663210305</v>
      </c>
      <c r="N1251" s="10">
        <v>322.17</v>
      </c>
      <c r="O1251" s="2">
        <v>144</v>
      </c>
      <c r="P1251" s="10">
        <f t="shared" si="463"/>
        <v>0.38488996492534994</v>
      </c>
      <c r="Q1251" s="9">
        <f t="shared" si="464"/>
        <v>24.258652264332493</v>
      </c>
      <c r="R1251" s="9">
        <f t="shared" si="465"/>
        <v>63.027499999999996</v>
      </c>
      <c r="S1251" s="11">
        <f t="shared" si="466"/>
        <v>0.86111111111111116</v>
      </c>
      <c r="T1251" s="11">
        <f t="shared" si="467"/>
        <v>5.3819444444444448E-2</v>
      </c>
      <c r="U1251" s="12">
        <v>0.65040650406504064</v>
      </c>
    </row>
    <row r="1252" spans="1:21" outlineLevel="2" x14ac:dyDescent="0.25">
      <c r="A1252" s="2" t="str">
        <f ca="1">LOOKUP(B1252,'Time Frame'!$E$4:$E$9,'Time Frame'!$D$4:$D$9)</f>
        <v>3 Months</v>
      </c>
      <c r="B1252" s="2">
        <f t="shared" ca="1" si="459"/>
        <v>95</v>
      </c>
      <c r="C1252" s="6">
        <f t="shared" ca="1" si="460"/>
        <v>45569</v>
      </c>
      <c r="D1252" s="6">
        <v>45474</v>
      </c>
      <c r="E1252" s="5" t="s">
        <v>116</v>
      </c>
      <c r="F1252" s="2" t="s">
        <v>35</v>
      </c>
      <c r="G1252" s="4">
        <v>645</v>
      </c>
      <c r="H1252" s="4">
        <v>82.8</v>
      </c>
      <c r="I1252" s="2">
        <v>91</v>
      </c>
      <c r="J1252" s="11">
        <f t="shared" si="461"/>
        <v>1.0990338164251208</v>
      </c>
      <c r="K1252" s="9">
        <v>3312</v>
      </c>
      <c r="L1252" s="9">
        <v>2757.32</v>
      </c>
      <c r="M1252" s="11">
        <f t="shared" si="462"/>
        <v>0.83252415458937201</v>
      </c>
      <c r="N1252" s="10">
        <v>306.08</v>
      </c>
      <c r="O1252" s="2">
        <v>87</v>
      </c>
      <c r="P1252" s="10">
        <f t="shared" si="463"/>
        <v>0.29730789336121277</v>
      </c>
      <c r="Q1252" s="9">
        <f t="shared" si="464"/>
        <v>9.0084945112388937</v>
      </c>
      <c r="R1252" s="9">
        <f t="shared" si="465"/>
        <v>30.300219780219781</v>
      </c>
      <c r="S1252" s="11">
        <f t="shared" si="466"/>
        <v>1.0459770114942528</v>
      </c>
      <c r="T1252" s="11">
        <f t="shared" si="467"/>
        <v>0.14108527131782947</v>
      </c>
      <c r="U1252" s="12">
        <v>0.83050847457627119</v>
      </c>
    </row>
    <row r="1253" spans="1:21" outlineLevel="2" x14ac:dyDescent="0.25">
      <c r="A1253" s="2" t="str">
        <f ca="1">LOOKUP(B1253,'Time Frame'!$E$4:$E$9,'Time Frame'!$D$4:$D$9)</f>
        <v>3 Months</v>
      </c>
      <c r="B1253" s="2">
        <f t="shared" ca="1" si="459"/>
        <v>95</v>
      </c>
      <c r="C1253" s="6">
        <f t="shared" ca="1" si="460"/>
        <v>45569</v>
      </c>
      <c r="D1253" s="6">
        <v>45474</v>
      </c>
      <c r="E1253" s="2" t="s">
        <v>116</v>
      </c>
      <c r="F1253" s="2" t="s">
        <v>35</v>
      </c>
      <c r="G1253" s="4">
        <v>1216</v>
      </c>
      <c r="H1253" s="4">
        <v>169.41999999999996</v>
      </c>
      <c r="I1253" s="2">
        <v>225</v>
      </c>
      <c r="J1253" s="11">
        <f t="shared" si="461"/>
        <v>1.328060441506316</v>
      </c>
      <c r="K1253" s="9">
        <v>6776.7999999999984</v>
      </c>
      <c r="L1253" s="9">
        <v>10835.63</v>
      </c>
      <c r="M1253" s="11">
        <f t="shared" si="462"/>
        <v>1.5989301735332313</v>
      </c>
      <c r="N1253" s="10">
        <v>607.62</v>
      </c>
      <c r="O1253" s="2">
        <v>412</v>
      </c>
      <c r="P1253" s="10">
        <f t="shared" si="463"/>
        <v>0.37029722523945885</v>
      </c>
      <c r="Q1253" s="9">
        <f t="shared" si="464"/>
        <v>17.8329054343175</v>
      </c>
      <c r="R1253" s="9">
        <f t="shared" si="465"/>
        <v>48.158355555555552</v>
      </c>
      <c r="S1253" s="11">
        <f t="shared" si="466"/>
        <v>0.54611650485436891</v>
      </c>
      <c r="T1253" s="11">
        <f t="shared" si="467"/>
        <v>0.18503289473684212</v>
      </c>
      <c r="U1253" s="12">
        <v>0.52356020942408377</v>
      </c>
    </row>
    <row r="1254" spans="1:21" outlineLevel="2" x14ac:dyDescent="0.25">
      <c r="A1254" s="2" t="str">
        <f ca="1">LOOKUP(B1254,'Time Frame'!$E$4:$E$9,'Time Frame'!$D$4:$D$9)</f>
        <v>3 Months</v>
      </c>
      <c r="B1254" s="2">
        <f t="shared" ca="1" si="459"/>
        <v>95</v>
      </c>
      <c r="C1254" s="6">
        <f t="shared" ca="1" si="460"/>
        <v>45569</v>
      </c>
      <c r="D1254" s="6">
        <v>45474</v>
      </c>
      <c r="E1254" s="2" t="s">
        <v>116</v>
      </c>
      <c r="F1254" s="2" t="s">
        <v>35</v>
      </c>
      <c r="G1254" s="4">
        <v>1032</v>
      </c>
      <c r="H1254" s="4">
        <v>110.02999999999999</v>
      </c>
      <c r="I1254" s="2">
        <v>120</v>
      </c>
      <c r="J1254" s="11">
        <f t="shared" si="461"/>
        <v>1.0906116513678088</v>
      </c>
      <c r="K1254" s="9">
        <v>4401.2</v>
      </c>
      <c r="L1254" s="9">
        <v>5029.6400000000003</v>
      </c>
      <c r="M1254" s="11">
        <f t="shared" si="462"/>
        <v>1.1427883304553306</v>
      </c>
      <c r="N1254" s="10">
        <v>292.88</v>
      </c>
      <c r="O1254" s="2">
        <v>189</v>
      </c>
      <c r="P1254" s="10">
        <f t="shared" si="463"/>
        <v>0.40972411909314393</v>
      </c>
      <c r="Q1254" s="9">
        <f t="shared" si="464"/>
        <v>17.173040152963672</v>
      </c>
      <c r="R1254" s="9">
        <f t="shared" si="465"/>
        <v>41.913666666666671</v>
      </c>
      <c r="S1254" s="11">
        <f t="shared" si="466"/>
        <v>0.63492063492063489</v>
      </c>
      <c r="T1254" s="11">
        <f t="shared" si="467"/>
        <v>0.11627906976744186</v>
      </c>
      <c r="U1254" s="12">
        <v>0.60360360360360366</v>
      </c>
    </row>
    <row r="1255" spans="1:21" outlineLevel="2" x14ac:dyDescent="0.25">
      <c r="A1255" s="2" t="str">
        <f ca="1">LOOKUP(B1255,'Time Frame'!$E$4:$E$9,'Time Frame'!$D$4:$D$9)</f>
        <v>3 Months</v>
      </c>
      <c r="B1255" s="2">
        <f t="shared" ca="1" si="459"/>
        <v>95</v>
      </c>
      <c r="C1255" s="6">
        <f t="shared" ca="1" si="460"/>
        <v>45569</v>
      </c>
      <c r="D1255" s="6">
        <v>45474</v>
      </c>
      <c r="E1255" s="2" t="s">
        <v>116</v>
      </c>
      <c r="F1255" s="2" t="s">
        <v>35</v>
      </c>
      <c r="G1255" s="4">
        <v>1180</v>
      </c>
      <c r="H1255" s="4">
        <v>174.02</v>
      </c>
      <c r="I1255" s="2">
        <v>227</v>
      </c>
      <c r="J1255" s="11">
        <f t="shared" si="461"/>
        <v>1.3044477646247556</v>
      </c>
      <c r="K1255" s="9">
        <v>6960.8</v>
      </c>
      <c r="L1255" s="9">
        <v>10628.25</v>
      </c>
      <c r="M1255" s="11">
        <f t="shared" si="462"/>
        <v>1.5268719112745661</v>
      </c>
      <c r="N1255" s="10">
        <v>360.6</v>
      </c>
      <c r="O1255" s="2">
        <v>323</v>
      </c>
      <c r="P1255" s="10">
        <f t="shared" si="463"/>
        <v>0.62950637825845812</v>
      </c>
      <c r="Q1255" s="9">
        <f t="shared" si="464"/>
        <v>29.473793677204657</v>
      </c>
      <c r="R1255" s="9">
        <f t="shared" si="465"/>
        <v>46.820484581497794</v>
      </c>
      <c r="S1255" s="11">
        <f t="shared" si="466"/>
        <v>0.70278637770897834</v>
      </c>
      <c r="T1255" s="11">
        <f t="shared" si="467"/>
        <v>0.1923728813559322</v>
      </c>
      <c r="U1255" s="12">
        <v>0.46625766871165641</v>
      </c>
    </row>
    <row r="1256" spans="1:21" outlineLevel="2" x14ac:dyDescent="0.25">
      <c r="A1256" s="2" t="str">
        <f ca="1">LOOKUP(B1256,'Time Frame'!$E$4:$E$9,'Time Frame'!$D$4:$D$9)</f>
        <v>3 Months</v>
      </c>
      <c r="B1256" s="2">
        <f t="shared" ca="1" si="459"/>
        <v>95</v>
      </c>
      <c r="C1256" s="6">
        <f t="shared" ca="1" si="460"/>
        <v>45569</v>
      </c>
      <c r="D1256" s="6">
        <v>45474</v>
      </c>
      <c r="E1256" s="2" t="s">
        <v>116</v>
      </c>
      <c r="F1256" s="2" t="s">
        <v>35</v>
      </c>
      <c r="G1256" s="4">
        <v>1006</v>
      </c>
      <c r="H1256" s="4">
        <v>157.85999999999999</v>
      </c>
      <c r="I1256" s="2">
        <v>147</v>
      </c>
      <c r="J1256" s="11">
        <f t="shared" si="461"/>
        <v>0.93120486507031552</v>
      </c>
      <c r="K1256" s="9">
        <v>6314.4</v>
      </c>
      <c r="L1256" s="9">
        <v>3673.69</v>
      </c>
      <c r="M1256" s="11">
        <f t="shared" si="462"/>
        <v>0.58179557836057272</v>
      </c>
      <c r="N1256" s="10">
        <v>335.12</v>
      </c>
      <c r="O1256" s="2">
        <v>242</v>
      </c>
      <c r="P1256" s="10">
        <f t="shared" si="463"/>
        <v>0.43864884220577705</v>
      </c>
      <c r="Q1256" s="9">
        <f t="shared" si="464"/>
        <v>10.962312007639055</v>
      </c>
      <c r="R1256" s="9">
        <f t="shared" si="465"/>
        <v>24.991088435374149</v>
      </c>
      <c r="S1256" s="11">
        <f t="shared" si="466"/>
        <v>0.6074380165289256</v>
      </c>
      <c r="T1256" s="11">
        <f t="shared" si="467"/>
        <v>0.14612326043737575</v>
      </c>
      <c r="U1256" s="12">
        <v>0.60162601626016265</v>
      </c>
    </row>
    <row r="1257" spans="1:21" outlineLevel="1" x14ac:dyDescent="0.25">
      <c r="A1257" s="2" t="str">
        <f ca="1">LOOKUP(B1257,'Time Frame'!$E$4:$E$9,'Time Frame'!$D$4:$D$9)</f>
        <v>3 Months</v>
      </c>
      <c r="B1257" s="2">
        <f t="shared" ca="1" si="459"/>
        <v>95</v>
      </c>
      <c r="C1257" s="6">
        <f t="shared" ca="1" si="460"/>
        <v>45569</v>
      </c>
      <c r="D1257" s="6">
        <v>45474</v>
      </c>
      <c r="E1257" s="2" t="s">
        <v>116</v>
      </c>
      <c r="F1257" s="13" t="s">
        <v>35</v>
      </c>
      <c r="G1257" s="4">
        <f t="shared" ref="G1257:I1257" si="471">SUM(G1248:G1256)</f>
        <v>11620</v>
      </c>
      <c r="H1257" s="4">
        <f t="shared" si="471"/>
        <v>1443.2099999999998</v>
      </c>
      <c r="I1257" s="3">
        <f t="shared" si="471"/>
        <v>1300</v>
      </c>
      <c r="J1257" s="11">
        <f t="shared" si="461"/>
        <v>0.90076981173910942</v>
      </c>
      <c r="K1257" s="9">
        <f t="shared" ref="K1257:L1257" si="472">SUM(K1248:K1256)</f>
        <v>57728.399999999994</v>
      </c>
      <c r="L1257" s="9">
        <f t="shared" si="472"/>
        <v>52297.67</v>
      </c>
      <c r="M1257" s="11">
        <f t="shared" si="462"/>
        <v>0.90592619923642437</v>
      </c>
      <c r="N1257" s="10">
        <f t="shared" ref="N1257:O1257" si="473">SUM(N1248:N1256)</f>
        <v>3131.24</v>
      </c>
      <c r="O1257" s="10">
        <f t="shared" si="473"/>
        <v>1772</v>
      </c>
      <c r="P1257" s="10">
        <f t="shared" si="463"/>
        <v>0.41517098657400903</v>
      </c>
      <c r="Q1257" s="9">
        <f t="shared" si="464"/>
        <v>16.701904038016888</v>
      </c>
      <c r="R1257" s="9">
        <f t="shared" si="465"/>
        <v>40.228976923076921</v>
      </c>
      <c r="S1257" s="11">
        <f t="shared" si="466"/>
        <v>0.73363431151241532</v>
      </c>
      <c r="T1257" s="11">
        <f t="shared" si="467"/>
        <v>0.11187607573149742</v>
      </c>
      <c r="U1257" s="12">
        <v>0.59224231268971439</v>
      </c>
    </row>
    <row r="1258" spans="1:21" outlineLevel="2" x14ac:dyDescent="0.25">
      <c r="A1258" s="2" t="str">
        <f ca="1">LOOKUP(B1258,'Time Frame'!$E$4:$E$9,'Time Frame'!$D$4:$D$9)</f>
        <v>3 Months</v>
      </c>
      <c r="B1258" s="2">
        <f t="shared" ca="1" si="459"/>
        <v>95</v>
      </c>
      <c r="C1258" s="6">
        <f t="shared" ca="1" si="460"/>
        <v>45569</v>
      </c>
      <c r="D1258" s="6">
        <v>45474</v>
      </c>
      <c r="E1258" s="5" t="s">
        <v>165</v>
      </c>
      <c r="F1258" s="2" t="s">
        <v>35</v>
      </c>
      <c r="G1258" s="4">
        <v>1769</v>
      </c>
      <c r="H1258" s="4">
        <v>176.935</v>
      </c>
      <c r="I1258" s="2">
        <v>166</v>
      </c>
      <c r="J1258" s="11">
        <f t="shared" si="461"/>
        <v>0.93819764320230592</v>
      </c>
      <c r="K1258" s="9">
        <v>6635.0625</v>
      </c>
      <c r="L1258" s="9">
        <v>6578.75</v>
      </c>
      <c r="M1258" s="11">
        <f t="shared" si="462"/>
        <v>0.99151289079793903</v>
      </c>
      <c r="N1258" s="10">
        <v>361.52</v>
      </c>
      <c r="O1258" s="2">
        <v>232</v>
      </c>
      <c r="P1258" s="10">
        <f t="shared" si="463"/>
        <v>0.45917238327063514</v>
      </c>
      <c r="Q1258" s="9">
        <f t="shared" si="464"/>
        <v>18.197471785793319</v>
      </c>
      <c r="R1258" s="9">
        <f t="shared" si="465"/>
        <v>39.631024096385545</v>
      </c>
      <c r="S1258" s="11">
        <f t="shared" si="466"/>
        <v>0.71551724137931039</v>
      </c>
      <c r="T1258" s="11">
        <f t="shared" si="467"/>
        <v>9.3838326738270209E-2</v>
      </c>
      <c r="U1258" s="12">
        <v>0.66972477064220182</v>
      </c>
    </row>
    <row r="1259" spans="1:21" outlineLevel="2" x14ac:dyDescent="0.25">
      <c r="A1259" s="2" t="str">
        <f ca="1">LOOKUP(B1259,'Time Frame'!$E$4:$E$9,'Time Frame'!$D$4:$D$9)</f>
        <v>3 Months</v>
      </c>
      <c r="B1259" s="2">
        <f t="shared" ca="1" si="459"/>
        <v>95</v>
      </c>
      <c r="C1259" s="6">
        <f t="shared" ca="1" si="460"/>
        <v>45569</v>
      </c>
      <c r="D1259" s="6">
        <v>45474</v>
      </c>
      <c r="E1259" s="5" t="s">
        <v>165</v>
      </c>
      <c r="F1259" s="2" t="s">
        <v>35</v>
      </c>
      <c r="G1259" s="4">
        <v>1962</v>
      </c>
      <c r="H1259" s="4">
        <v>269.1516666666667</v>
      </c>
      <c r="I1259" s="2">
        <v>227</v>
      </c>
      <c r="J1259" s="11">
        <f t="shared" si="461"/>
        <v>0.8433906533491029</v>
      </c>
      <c r="K1259" s="9">
        <v>10093.187500000002</v>
      </c>
      <c r="L1259" s="9">
        <v>6888.9</v>
      </c>
      <c r="M1259" s="11">
        <f t="shared" si="462"/>
        <v>0.68252967657640351</v>
      </c>
      <c r="N1259" s="10">
        <v>679.93</v>
      </c>
      <c r="O1259" s="2">
        <v>490</v>
      </c>
      <c r="P1259" s="10">
        <f t="shared" si="463"/>
        <v>0.33385789713646996</v>
      </c>
      <c r="Q1259" s="9">
        <f t="shared" si="464"/>
        <v>10.131778271292633</v>
      </c>
      <c r="R1259" s="9">
        <f t="shared" si="465"/>
        <v>30.347577092511013</v>
      </c>
      <c r="S1259" s="11">
        <f t="shared" si="466"/>
        <v>0.46326530612244898</v>
      </c>
      <c r="T1259" s="11">
        <f t="shared" si="467"/>
        <v>0.11569826707441386</v>
      </c>
      <c r="U1259" s="12">
        <v>0.67515923566878977</v>
      </c>
    </row>
    <row r="1260" spans="1:21" outlineLevel="2" x14ac:dyDescent="0.25">
      <c r="A1260" s="2" t="str">
        <f ca="1">LOOKUP(B1260,'Time Frame'!$E$4:$E$9,'Time Frame'!$D$4:$D$9)</f>
        <v>3 Months</v>
      </c>
      <c r="B1260" s="2">
        <f t="shared" ca="1" si="459"/>
        <v>95</v>
      </c>
      <c r="C1260" s="6">
        <f t="shared" ca="1" si="460"/>
        <v>45569</v>
      </c>
      <c r="D1260" s="6">
        <v>45474</v>
      </c>
      <c r="E1260" s="5" t="s">
        <v>165</v>
      </c>
      <c r="F1260" s="2" t="s">
        <v>35</v>
      </c>
      <c r="G1260" s="4">
        <v>1369</v>
      </c>
      <c r="H1260" s="4">
        <v>148.86666666666667</v>
      </c>
      <c r="I1260" s="2">
        <v>136</v>
      </c>
      <c r="J1260" s="11">
        <f t="shared" si="461"/>
        <v>0.91356918943125831</v>
      </c>
      <c r="K1260" s="9">
        <v>5582.5</v>
      </c>
      <c r="L1260" s="9">
        <v>4228.13</v>
      </c>
      <c r="M1260" s="11">
        <f t="shared" si="462"/>
        <v>0.75739005821764449</v>
      </c>
      <c r="N1260" s="10">
        <v>412.78</v>
      </c>
      <c r="O1260" s="2">
        <v>235</v>
      </c>
      <c r="P1260" s="10">
        <f t="shared" si="463"/>
        <v>0.32947332719608513</v>
      </c>
      <c r="Q1260" s="9">
        <f t="shared" si="464"/>
        <v>10.243059256746937</v>
      </c>
      <c r="R1260" s="9">
        <f t="shared" si="465"/>
        <v>31.089191176470589</v>
      </c>
      <c r="S1260" s="11">
        <f t="shared" si="466"/>
        <v>0.5787234042553191</v>
      </c>
      <c r="T1260" s="11">
        <f t="shared" si="467"/>
        <v>9.9342585829072322E-2</v>
      </c>
      <c r="U1260" s="12">
        <v>0.60240963855421692</v>
      </c>
    </row>
    <row r="1261" spans="1:21" outlineLevel="2" x14ac:dyDescent="0.25">
      <c r="A1261" s="2" t="str">
        <f ca="1">LOOKUP(B1261,'Time Frame'!$E$4:$E$9,'Time Frame'!$D$4:$D$9)</f>
        <v>3 Months</v>
      </c>
      <c r="B1261" s="2">
        <f t="shared" ca="1" si="459"/>
        <v>95</v>
      </c>
      <c r="C1261" s="6">
        <f t="shared" ca="1" si="460"/>
        <v>45569</v>
      </c>
      <c r="D1261" s="6">
        <v>45474</v>
      </c>
      <c r="E1261" s="5" t="s">
        <v>165</v>
      </c>
      <c r="F1261" s="2" t="s">
        <v>35</v>
      </c>
      <c r="G1261" s="4">
        <v>965</v>
      </c>
      <c r="H1261" s="4">
        <v>117.05833333333332</v>
      </c>
      <c r="I1261" s="2">
        <v>114</v>
      </c>
      <c r="J1261" s="11">
        <f t="shared" si="461"/>
        <v>0.97387342493059026</v>
      </c>
      <c r="K1261" s="9">
        <v>4389.6875</v>
      </c>
      <c r="L1261" s="9">
        <v>3501.24</v>
      </c>
      <c r="M1261" s="11">
        <f t="shared" si="462"/>
        <v>0.79760575211788987</v>
      </c>
      <c r="N1261" s="10">
        <v>284.38</v>
      </c>
      <c r="O1261" s="2">
        <v>169</v>
      </c>
      <c r="P1261" s="10">
        <f t="shared" si="463"/>
        <v>0.40087207257894369</v>
      </c>
      <c r="Q1261" s="9">
        <f t="shared" si="464"/>
        <v>12.311836275406145</v>
      </c>
      <c r="R1261" s="9">
        <f t="shared" si="465"/>
        <v>30.712631578947367</v>
      </c>
      <c r="S1261" s="11">
        <f t="shared" si="466"/>
        <v>0.67455621301775148</v>
      </c>
      <c r="T1261" s="11">
        <f t="shared" si="467"/>
        <v>0.11813471502590674</v>
      </c>
      <c r="U1261" s="12">
        <v>0.44680851063829785</v>
      </c>
    </row>
    <row r="1262" spans="1:21" outlineLevel="2" x14ac:dyDescent="0.25">
      <c r="A1262" s="2" t="str">
        <f ca="1">LOOKUP(B1262,'Time Frame'!$E$4:$E$9,'Time Frame'!$D$4:$D$9)</f>
        <v>3 Months</v>
      </c>
      <c r="B1262" s="2">
        <f t="shared" ca="1" si="459"/>
        <v>95</v>
      </c>
      <c r="C1262" s="6">
        <f t="shared" ca="1" si="460"/>
        <v>45569</v>
      </c>
      <c r="D1262" s="6">
        <v>45474</v>
      </c>
      <c r="E1262" s="5" t="s">
        <v>165</v>
      </c>
      <c r="F1262" s="2" t="s">
        <v>35</v>
      </c>
      <c r="G1262" s="4">
        <v>1479</v>
      </c>
      <c r="H1262" s="4">
        <v>173.94666666666663</v>
      </c>
      <c r="I1262" s="2">
        <v>121</v>
      </c>
      <c r="J1262" s="11">
        <f t="shared" si="461"/>
        <v>0.69561551433389557</v>
      </c>
      <c r="K1262" s="9">
        <v>6522.9999999999982</v>
      </c>
      <c r="L1262" s="9">
        <v>7904.67</v>
      </c>
      <c r="M1262" s="11">
        <f t="shared" si="462"/>
        <v>1.2118151157442898</v>
      </c>
      <c r="N1262" s="10">
        <v>478.08</v>
      </c>
      <c r="O1262" s="2">
        <v>239</v>
      </c>
      <c r="P1262" s="10">
        <f t="shared" si="463"/>
        <v>0.25309571619812582</v>
      </c>
      <c r="Q1262" s="9">
        <f t="shared" si="464"/>
        <v>16.534199297188756</v>
      </c>
      <c r="R1262" s="9">
        <f t="shared" si="465"/>
        <v>65.327851239669428</v>
      </c>
      <c r="S1262" s="11">
        <f t="shared" si="466"/>
        <v>0.50627615062761511</v>
      </c>
      <c r="T1262" s="11">
        <f t="shared" si="467"/>
        <v>8.1812035158891142E-2</v>
      </c>
      <c r="U1262" s="12">
        <v>0.56666666666666665</v>
      </c>
    </row>
    <row r="1263" spans="1:21" outlineLevel="2" x14ac:dyDescent="0.25">
      <c r="A1263" s="2" t="str">
        <f ca="1">LOOKUP(B1263,'Time Frame'!$E$4:$E$9,'Time Frame'!$D$4:$D$9)</f>
        <v>3 Months</v>
      </c>
      <c r="B1263" s="2">
        <f t="shared" ca="1" si="459"/>
        <v>95</v>
      </c>
      <c r="C1263" s="6">
        <f t="shared" ca="1" si="460"/>
        <v>45569</v>
      </c>
      <c r="D1263" s="6">
        <v>45474</v>
      </c>
      <c r="E1263" s="5" t="s">
        <v>165</v>
      </c>
      <c r="F1263" s="2" t="s">
        <v>35</v>
      </c>
      <c r="G1263" s="4">
        <v>2089</v>
      </c>
      <c r="H1263" s="4">
        <v>291.97666666666663</v>
      </c>
      <c r="I1263" s="2">
        <v>279</v>
      </c>
      <c r="J1263" s="11">
        <f t="shared" si="461"/>
        <v>0.95555580925416428</v>
      </c>
      <c r="K1263" s="9">
        <v>10949.124999999998</v>
      </c>
      <c r="L1263" s="9">
        <v>12088.78</v>
      </c>
      <c r="M1263" s="11">
        <f t="shared" si="462"/>
        <v>1.1040863995981416</v>
      </c>
      <c r="N1263" s="10">
        <v>539.92999999999995</v>
      </c>
      <c r="O1263" s="2">
        <v>316</v>
      </c>
      <c r="P1263" s="10">
        <f t="shared" si="463"/>
        <v>0.5167336506584187</v>
      </c>
      <c r="Q1263" s="9">
        <f t="shared" si="464"/>
        <v>22.389531976367309</v>
      </c>
      <c r="R1263" s="9">
        <f t="shared" si="465"/>
        <v>43.328960573476706</v>
      </c>
      <c r="S1263" s="11">
        <f t="shared" si="466"/>
        <v>0.88291139240506333</v>
      </c>
      <c r="T1263" s="11">
        <f t="shared" si="467"/>
        <v>0.13355672570607946</v>
      </c>
      <c r="U1263" s="12">
        <v>0.55333333333333334</v>
      </c>
    </row>
    <row r="1264" spans="1:21" outlineLevel="2" x14ac:dyDescent="0.25">
      <c r="A1264" s="2" t="str">
        <f ca="1">LOOKUP(B1264,'Time Frame'!$E$4:$E$9,'Time Frame'!$D$4:$D$9)</f>
        <v>3 Months</v>
      </c>
      <c r="B1264" s="2">
        <f t="shared" ca="1" si="459"/>
        <v>95</v>
      </c>
      <c r="C1264" s="6">
        <f t="shared" ca="1" si="460"/>
        <v>45569</v>
      </c>
      <c r="D1264" s="6">
        <v>45474</v>
      </c>
      <c r="E1264" s="5" t="s">
        <v>165</v>
      </c>
      <c r="F1264" s="2" t="s">
        <v>35</v>
      </c>
      <c r="G1264" s="4">
        <v>1081</v>
      </c>
      <c r="H1264" s="4">
        <v>155.43</v>
      </c>
      <c r="I1264" s="2">
        <v>97</v>
      </c>
      <c r="J1264" s="11">
        <f t="shared" si="461"/>
        <v>0.62407514636813999</v>
      </c>
      <c r="K1264" s="9">
        <v>5828.625</v>
      </c>
      <c r="L1264" s="9">
        <v>4842.4799999999996</v>
      </c>
      <c r="M1264" s="11">
        <f t="shared" si="462"/>
        <v>0.83081001093739937</v>
      </c>
      <c r="N1264" s="10">
        <v>430.52</v>
      </c>
      <c r="O1264" s="2">
        <v>122</v>
      </c>
      <c r="P1264" s="10">
        <f t="shared" si="463"/>
        <v>0.2253089287373409</v>
      </c>
      <c r="Q1264" s="9">
        <f t="shared" si="464"/>
        <v>11.247979187958746</v>
      </c>
      <c r="R1264" s="9">
        <f t="shared" si="465"/>
        <v>49.92247422680412</v>
      </c>
      <c r="S1264" s="11">
        <f t="shared" si="466"/>
        <v>0.79508196721311475</v>
      </c>
      <c r="T1264" s="11">
        <f t="shared" si="467"/>
        <v>8.9731729879740985E-2</v>
      </c>
      <c r="U1264" s="12">
        <v>0.53749999999999998</v>
      </c>
    </row>
    <row r="1265" spans="1:21" outlineLevel="2" x14ac:dyDescent="0.25">
      <c r="A1265" s="2" t="str">
        <f ca="1">LOOKUP(B1265,'Time Frame'!$E$4:$E$9,'Time Frame'!$D$4:$D$9)</f>
        <v>3 Months</v>
      </c>
      <c r="B1265" s="2">
        <f t="shared" ca="1" si="459"/>
        <v>95</v>
      </c>
      <c r="C1265" s="6">
        <f t="shared" ca="1" si="460"/>
        <v>45569</v>
      </c>
      <c r="D1265" s="6">
        <v>45474</v>
      </c>
      <c r="E1265" s="5" t="s">
        <v>165</v>
      </c>
      <c r="F1265" s="2" t="s">
        <v>35</v>
      </c>
      <c r="G1265" s="4">
        <v>2465</v>
      </c>
      <c r="H1265" s="4">
        <v>230.28500000000003</v>
      </c>
      <c r="I1265" s="2">
        <v>106</v>
      </c>
      <c r="J1265" s="11">
        <f t="shared" si="461"/>
        <v>0.4602991944764096</v>
      </c>
      <c r="K1265" s="9">
        <v>8635.6875000000018</v>
      </c>
      <c r="L1265" s="9">
        <v>2597.27</v>
      </c>
      <c r="M1265" s="11">
        <f t="shared" si="462"/>
        <v>0.30076007266358346</v>
      </c>
      <c r="N1265" s="10">
        <v>361.13</v>
      </c>
      <c r="O1265" s="2">
        <v>162</v>
      </c>
      <c r="P1265" s="10">
        <f t="shared" si="463"/>
        <v>0.2935231080220419</v>
      </c>
      <c r="Q1265" s="9">
        <f t="shared" si="464"/>
        <v>7.1920637997397057</v>
      </c>
      <c r="R1265" s="9">
        <f t="shared" si="465"/>
        <v>24.502547169811322</v>
      </c>
      <c r="S1265" s="11">
        <f t="shared" si="466"/>
        <v>0.65432098765432101</v>
      </c>
      <c r="T1265" s="11">
        <f t="shared" si="467"/>
        <v>4.3002028397565922E-2</v>
      </c>
      <c r="U1265" s="12">
        <v>0.5056179775280899</v>
      </c>
    </row>
    <row r="1266" spans="1:21" outlineLevel="2" x14ac:dyDescent="0.25">
      <c r="A1266" s="2" t="str">
        <f ca="1">LOOKUP(B1266,'Time Frame'!$E$4:$E$9,'Time Frame'!$D$4:$D$9)</f>
        <v>3 Months</v>
      </c>
      <c r="B1266" s="2">
        <f t="shared" ca="1" si="459"/>
        <v>95</v>
      </c>
      <c r="C1266" s="6">
        <f t="shared" ca="1" si="460"/>
        <v>45569</v>
      </c>
      <c r="D1266" s="6">
        <v>45474</v>
      </c>
      <c r="E1266" s="5" t="s">
        <v>165</v>
      </c>
      <c r="F1266" s="2" t="s">
        <v>35</v>
      </c>
      <c r="G1266" s="4">
        <v>1424</v>
      </c>
      <c r="H1266" s="4">
        <v>192.07374999999999</v>
      </c>
      <c r="I1266" s="2">
        <v>104</v>
      </c>
      <c r="J1266" s="11">
        <f t="shared" si="461"/>
        <v>0.54145868448968171</v>
      </c>
      <c r="K1266" s="9">
        <v>7202.765625</v>
      </c>
      <c r="L1266" s="9">
        <v>3750.1</v>
      </c>
      <c r="M1266" s="11">
        <f t="shared" si="462"/>
        <v>0.52064723402686031</v>
      </c>
      <c r="N1266" s="10">
        <v>754.02</v>
      </c>
      <c r="O1266" s="2">
        <v>193</v>
      </c>
      <c r="P1266" s="10">
        <f t="shared" si="463"/>
        <v>0.1379273759316729</v>
      </c>
      <c r="Q1266" s="9">
        <f t="shared" si="464"/>
        <v>4.9734755046285244</v>
      </c>
      <c r="R1266" s="9">
        <f t="shared" si="465"/>
        <v>36.058653846153845</v>
      </c>
      <c r="S1266" s="11">
        <f t="shared" si="466"/>
        <v>0.53886010362694303</v>
      </c>
      <c r="T1266" s="11">
        <f t="shared" si="467"/>
        <v>7.3033707865168537E-2</v>
      </c>
      <c r="U1266" s="12">
        <v>0.53488372093023251</v>
      </c>
    </row>
    <row r="1267" spans="1:21" outlineLevel="2" x14ac:dyDescent="0.25">
      <c r="A1267" s="2" t="str">
        <f ca="1">LOOKUP(B1267,'Time Frame'!$E$4:$E$9,'Time Frame'!$D$4:$D$9)</f>
        <v>3 Months</v>
      </c>
      <c r="B1267" s="2">
        <f t="shared" ca="1" si="459"/>
        <v>95</v>
      </c>
      <c r="C1267" s="6">
        <f t="shared" ca="1" si="460"/>
        <v>45569</v>
      </c>
      <c r="D1267" s="6">
        <v>45474</v>
      </c>
      <c r="E1267" s="5" t="s">
        <v>165</v>
      </c>
      <c r="F1267" s="2" t="s">
        <v>35</v>
      </c>
      <c r="G1267" s="4">
        <v>1185</v>
      </c>
      <c r="H1267" s="4">
        <v>147.05166666666665</v>
      </c>
      <c r="I1267" s="2">
        <v>129</v>
      </c>
      <c r="J1267" s="11">
        <f t="shared" si="461"/>
        <v>0.8772426924777007</v>
      </c>
      <c r="K1267" s="9">
        <v>5514.4374999999991</v>
      </c>
      <c r="L1267" s="9">
        <v>6436.56</v>
      </c>
      <c r="M1267" s="11">
        <f t="shared" si="462"/>
        <v>1.1672196846913219</v>
      </c>
      <c r="N1267" s="10">
        <v>377</v>
      </c>
      <c r="O1267" s="2">
        <v>136</v>
      </c>
      <c r="P1267" s="10">
        <f t="shared" si="463"/>
        <v>0.34217506631299732</v>
      </c>
      <c r="Q1267" s="9">
        <f t="shared" si="464"/>
        <v>17.073103448275862</v>
      </c>
      <c r="R1267" s="9">
        <f t="shared" si="465"/>
        <v>49.895813953488378</v>
      </c>
      <c r="S1267" s="11">
        <f t="shared" si="466"/>
        <v>0.94852941176470584</v>
      </c>
      <c r="T1267" s="11">
        <f t="shared" si="467"/>
        <v>0.10886075949367088</v>
      </c>
      <c r="U1267" s="12">
        <v>0.61038961038961037</v>
      </c>
    </row>
    <row r="1268" spans="1:21" outlineLevel="2" x14ac:dyDescent="0.25">
      <c r="A1268" s="2" t="str">
        <f ca="1">LOOKUP(B1268,'Time Frame'!$E$4:$E$9,'Time Frame'!$D$4:$D$9)</f>
        <v>3 Months</v>
      </c>
      <c r="B1268" s="2">
        <f t="shared" ca="1" si="459"/>
        <v>95</v>
      </c>
      <c r="C1268" s="6">
        <f t="shared" ca="1" si="460"/>
        <v>45569</v>
      </c>
      <c r="D1268" s="6">
        <v>45474</v>
      </c>
      <c r="E1268" s="5" t="s">
        <v>165</v>
      </c>
      <c r="F1268" s="2" t="s">
        <v>35</v>
      </c>
      <c r="G1268" s="4">
        <v>2749.8333333333335</v>
      </c>
      <c r="H1268" s="4">
        <v>302.48166666666668</v>
      </c>
      <c r="I1268" s="2">
        <v>224</v>
      </c>
      <c r="J1268" s="11">
        <f t="shared" si="461"/>
        <v>0.74054074902611178</v>
      </c>
      <c r="K1268" s="9">
        <v>11343.0625</v>
      </c>
      <c r="L1268" s="9">
        <v>9913.24</v>
      </c>
      <c r="M1268" s="11">
        <f t="shared" si="462"/>
        <v>0.87394740177090624</v>
      </c>
      <c r="N1268" s="10">
        <v>510.57</v>
      </c>
      <c r="O1268" s="2">
        <v>406</v>
      </c>
      <c r="P1268" s="10">
        <f t="shared" si="463"/>
        <v>0.43872534618171849</v>
      </c>
      <c r="Q1268" s="9">
        <f t="shared" si="464"/>
        <v>19.416025226707404</v>
      </c>
      <c r="R1268" s="9">
        <f t="shared" si="465"/>
        <v>44.255535714285713</v>
      </c>
      <c r="S1268" s="11">
        <f t="shared" si="466"/>
        <v>0.55172413793103448</v>
      </c>
      <c r="T1268" s="11">
        <f t="shared" si="467"/>
        <v>8.145948239287229E-2</v>
      </c>
      <c r="U1268" s="12">
        <v>0.6436170212765957</v>
      </c>
    </row>
    <row r="1269" spans="1:21" outlineLevel="2" x14ac:dyDescent="0.25">
      <c r="A1269" s="2" t="str">
        <f ca="1">LOOKUP(B1269,'Time Frame'!$E$4:$E$9,'Time Frame'!$D$4:$D$9)</f>
        <v>3 Months</v>
      </c>
      <c r="B1269" s="2">
        <f t="shared" ca="1" si="459"/>
        <v>95</v>
      </c>
      <c r="C1269" s="6">
        <f t="shared" ca="1" si="460"/>
        <v>45569</v>
      </c>
      <c r="D1269" s="6">
        <v>45474</v>
      </c>
      <c r="E1269" s="5" t="s">
        <v>165</v>
      </c>
      <c r="F1269" s="2" t="s">
        <v>35</v>
      </c>
      <c r="G1269" s="4">
        <v>1806</v>
      </c>
      <c r="H1269" s="4">
        <v>220.64166666666665</v>
      </c>
      <c r="I1269" s="2">
        <v>161</v>
      </c>
      <c r="J1269" s="11">
        <f t="shared" si="461"/>
        <v>0.72968991955281948</v>
      </c>
      <c r="K1269" s="9">
        <v>8274.0625</v>
      </c>
      <c r="L1269" s="9">
        <v>7690.39</v>
      </c>
      <c r="M1269" s="11">
        <f t="shared" si="462"/>
        <v>0.92945756694489556</v>
      </c>
      <c r="N1269" s="10">
        <v>492.7</v>
      </c>
      <c r="O1269" s="2">
        <v>224</v>
      </c>
      <c r="P1269" s="10">
        <f t="shared" si="463"/>
        <v>0.32677085447533999</v>
      </c>
      <c r="Q1269" s="9">
        <f t="shared" si="464"/>
        <v>15.608666531357825</v>
      </c>
      <c r="R1269" s="9">
        <f t="shared" si="465"/>
        <v>47.766397515527956</v>
      </c>
      <c r="S1269" s="11">
        <f t="shared" si="466"/>
        <v>0.71875</v>
      </c>
      <c r="T1269" s="11">
        <f t="shared" si="467"/>
        <v>8.9147286821705432E-2</v>
      </c>
      <c r="U1269" s="12">
        <v>0.68674698795180722</v>
      </c>
    </row>
    <row r="1270" spans="1:21" outlineLevel="1" x14ac:dyDescent="0.25">
      <c r="A1270" s="2" t="str">
        <f ca="1">LOOKUP(B1270,'Time Frame'!$E$4:$E$9,'Time Frame'!$D$4:$D$9)</f>
        <v>3 Months</v>
      </c>
      <c r="B1270" s="2">
        <f t="shared" ca="1" si="459"/>
        <v>95</v>
      </c>
      <c r="C1270" s="6">
        <f t="shared" ca="1" si="460"/>
        <v>45569</v>
      </c>
      <c r="D1270" s="6">
        <v>45474</v>
      </c>
      <c r="E1270" s="5" t="s">
        <v>165</v>
      </c>
      <c r="F1270" s="13" t="s">
        <v>35</v>
      </c>
      <c r="G1270" s="4">
        <f t="shared" ref="G1270:I1270" si="474">SUM(G1258:G1269)</f>
        <v>20343.833333333332</v>
      </c>
      <c r="H1270" s="4">
        <f t="shared" si="474"/>
        <v>2425.8987500000003</v>
      </c>
      <c r="I1270" s="3">
        <f t="shared" si="474"/>
        <v>1864</v>
      </c>
      <c r="J1270" s="11">
        <f t="shared" si="461"/>
        <v>0.76837501977359923</v>
      </c>
      <c r="K1270" s="9">
        <f t="shared" ref="K1270:L1270" si="475">SUM(K1258:K1269)</f>
        <v>90971.203125</v>
      </c>
      <c r="L1270" s="9">
        <f t="shared" si="475"/>
        <v>76420.509999999995</v>
      </c>
      <c r="M1270" s="11">
        <f t="shared" si="462"/>
        <v>0.84005165783059432</v>
      </c>
      <c r="N1270" s="10">
        <f t="shared" ref="N1270:O1270" si="476">SUM(N1258:N1269)</f>
        <v>5682.5599999999986</v>
      </c>
      <c r="O1270" s="10">
        <f t="shared" si="476"/>
        <v>2924</v>
      </c>
      <c r="P1270" s="10">
        <f t="shared" si="463"/>
        <v>0.32802117355558069</v>
      </c>
      <c r="Q1270" s="9">
        <f t="shared" si="464"/>
        <v>13.448253955963512</v>
      </c>
      <c r="R1270" s="9">
        <f t="shared" si="465"/>
        <v>40.998127682403428</v>
      </c>
      <c r="S1270" s="11">
        <f t="shared" si="466"/>
        <v>0.63748290013679887</v>
      </c>
      <c r="T1270" s="11">
        <f t="shared" si="467"/>
        <v>9.1624816693019182E-2</v>
      </c>
      <c r="U1270" s="12">
        <v>0.58607145613165346</v>
      </c>
    </row>
    <row r="1271" spans="1:21" outlineLevel="2" x14ac:dyDescent="0.25">
      <c r="A1271" s="2" t="str">
        <f ca="1">LOOKUP(B1271,'Time Frame'!$E$4:$E$9,'Time Frame'!$D$4:$D$9)</f>
        <v>3 Months</v>
      </c>
      <c r="B1271" s="2">
        <f t="shared" ca="1" si="459"/>
        <v>95</v>
      </c>
      <c r="C1271" s="6">
        <f t="shared" ca="1" si="460"/>
        <v>45569</v>
      </c>
      <c r="D1271" s="6">
        <v>45474</v>
      </c>
      <c r="E1271" s="2" t="s">
        <v>225</v>
      </c>
      <c r="F1271" s="2" t="s">
        <v>227</v>
      </c>
      <c r="G1271" s="4">
        <v>1446</v>
      </c>
      <c r="H1271" s="4">
        <v>0</v>
      </c>
      <c r="I1271" s="2">
        <v>50</v>
      </c>
      <c r="J1271" s="11">
        <f t="shared" si="461"/>
        <v>0</v>
      </c>
      <c r="K1271" s="9">
        <v>0</v>
      </c>
      <c r="L1271" s="9">
        <v>3717.44</v>
      </c>
      <c r="M1271" s="11">
        <f t="shared" si="462"/>
        <v>0</v>
      </c>
      <c r="N1271" s="10">
        <v>230.32</v>
      </c>
      <c r="O1271" s="2">
        <v>250</v>
      </c>
      <c r="P1271" s="10">
        <f t="shared" si="463"/>
        <v>0.21708926710663426</v>
      </c>
      <c r="Q1271" s="9">
        <f t="shared" si="464"/>
        <v>16.140326502257729</v>
      </c>
      <c r="R1271" s="9">
        <f t="shared" si="465"/>
        <v>74.348799999999997</v>
      </c>
      <c r="S1271" s="11">
        <f t="shared" si="466"/>
        <v>0.2</v>
      </c>
      <c r="T1271" s="11">
        <f t="shared" si="467"/>
        <v>3.4578146611341634E-2</v>
      </c>
      <c r="U1271" s="12">
        <v>0.43478260869565216</v>
      </c>
    </row>
    <row r="1272" spans="1:21" outlineLevel="2" x14ac:dyDescent="0.25">
      <c r="A1272" s="2" t="str">
        <f ca="1">LOOKUP(B1272,'Time Frame'!$E$4:$E$9,'Time Frame'!$D$4:$D$9)</f>
        <v>3 Months</v>
      </c>
      <c r="B1272" s="2">
        <f t="shared" ca="1" si="459"/>
        <v>95</v>
      </c>
      <c r="C1272" s="6">
        <f t="shared" ca="1" si="460"/>
        <v>45569</v>
      </c>
      <c r="D1272" s="6">
        <v>45474</v>
      </c>
      <c r="E1272" s="2" t="s">
        <v>225</v>
      </c>
      <c r="F1272" s="2" t="s">
        <v>227</v>
      </c>
      <c r="G1272" s="4">
        <v>1539</v>
      </c>
      <c r="H1272" s="4">
        <v>0</v>
      </c>
      <c r="I1272" s="2">
        <v>117</v>
      </c>
      <c r="J1272" s="11">
        <f t="shared" si="461"/>
        <v>0</v>
      </c>
      <c r="K1272" s="9">
        <v>0</v>
      </c>
      <c r="L1272" s="9">
        <v>3823.69</v>
      </c>
      <c r="M1272" s="11">
        <f t="shared" si="462"/>
        <v>0</v>
      </c>
      <c r="N1272" s="10">
        <v>231.07</v>
      </c>
      <c r="O1272" s="2">
        <v>233</v>
      </c>
      <c r="P1272" s="10">
        <f t="shared" si="463"/>
        <v>0.50634007010862514</v>
      </c>
      <c r="Q1272" s="9">
        <f t="shared" si="464"/>
        <v>16.547756091227768</v>
      </c>
      <c r="R1272" s="9">
        <f t="shared" si="465"/>
        <v>32.681111111111115</v>
      </c>
      <c r="S1272" s="11">
        <f t="shared" si="466"/>
        <v>0.50214592274678116</v>
      </c>
      <c r="T1272" s="11">
        <f t="shared" si="467"/>
        <v>7.6023391812865493E-2</v>
      </c>
      <c r="U1272" s="12">
        <v>0.71140939597315433</v>
      </c>
    </row>
    <row r="1273" spans="1:21" outlineLevel="2" x14ac:dyDescent="0.25">
      <c r="A1273" s="2" t="str">
        <f ca="1">LOOKUP(B1273,'Time Frame'!$E$4:$E$9,'Time Frame'!$D$4:$D$9)</f>
        <v>3 Months</v>
      </c>
      <c r="B1273" s="2">
        <f t="shared" ca="1" si="459"/>
        <v>95</v>
      </c>
      <c r="C1273" s="6">
        <f t="shared" ca="1" si="460"/>
        <v>45569</v>
      </c>
      <c r="D1273" s="6">
        <v>45474</v>
      </c>
      <c r="E1273" s="2" t="s">
        <v>225</v>
      </c>
      <c r="F1273" s="2" t="s">
        <v>227</v>
      </c>
      <c r="G1273" s="4">
        <v>1737</v>
      </c>
      <c r="H1273" s="4">
        <v>0</v>
      </c>
      <c r="I1273" s="2">
        <v>97</v>
      </c>
      <c r="J1273" s="11">
        <f t="shared" si="461"/>
        <v>0</v>
      </c>
      <c r="K1273" s="9">
        <v>0</v>
      </c>
      <c r="L1273" s="9">
        <v>2791.69</v>
      </c>
      <c r="M1273" s="11">
        <f t="shared" si="462"/>
        <v>0</v>
      </c>
      <c r="N1273" s="10">
        <v>229.78</v>
      </c>
      <c r="O1273" s="2">
        <v>180</v>
      </c>
      <c r="P1273" s="10">
        <f t="shared" si="463"/>
        <v>0.42214291931412656</v>
      </c>
      <c r="Q1273" s="9">
        <f t="shared" si="464"/>
        <v>12.149403777526329</v>
      </c>
      <c r="R1273" s="9">
        <f t="shared" si="465"/>
        <v>28.780309278350515</v>
      </c>
      <c r="S1273" s="11">
        <f t="shared" si="466"/>
        <v>0.53888888888888886</v>
      </c>
      <c r="T1273" s="11">
        <f t="shared" si="467"/>
        <v>5.5843408175014396E-2</v>
      </c>
      <c r="U1273" s="12">
        <v>0.77094972067039103</v>
      </c>
    </row>
    <row r="1274" spans="1:21" outlineLevel="2" x14ac:dyDescent="0.25">
      <c r="A1274" s="2" t="str">
        <f ca="1">LOOKUP(B1274,'Time Frame'!$E$4:$E$9,'Time Frame'!$D$4:$D$9)</f>
        <v>3 Months</v>
      </c>
      <c r="B1274" s="2">
        <f t="shared" ca="1" si="459"/>
        <v>95</v>
      </c>
      <c r="C1274" s="6">
        <f t="shared" ca="1" si="460"/>
        <v>45569</v>
      </c>
      <c r="D1274" s="6">
        <v>45474</v>
      </c>
      <c r="E1274" s="2" t="s">
        <v>225</v>
      </c>
      <c r="F1274" s="2" t="s">
        <v>227</v>
      </c>
      <c r="G1274" s="4">
        <v>3735</v>
      </c>
      <c r="H1274" s="4">
        <v>0</v>
      </c>
      <c r="I1274" s="2">
        <v>123</v>
      </c>
      <c r="J1274" s="11">
        <f t="shared" si="461"/>
        <v>0</v>
      </c>
      <c r="K1274" s="9">
        <v>0</v>
      </c>
      <c r="L1274" s="9">
        <v>7884.18</v>
      </c>
      <c r="M1274" s="11">
        <f t="shared" si="462"/>
        <v>0</v>
      </c>
      <c r="N1274" s="10">
        <v>289.5</v>
      </c>
      <c r="O1274" s="2">
        <v>320</v>
      </c>
      <c r="P1274" s="10">
        <f t="shared" si="463"/>
        <v>0.42487046632124353</v>
      </c>
      <c r="Q1274" s="9">
        <f t="shared" si="464"/>
        <v>27.23378238341969</v>
      </c>
      <c r="R1274" s="9">
        <f t="shared" si="465"/>
        <v>64.099024390243912</v>
      </c>
      <c r="S1274" s="11">
        <f t="shared" si="466"/>
        <v>0.38437500000000002</v>
      </c>
      <c r="T1274" s="11">
        <f t="shared" si="467"/>
        <v>3.2931726907630521E-2</v>
      </c>
      <c r="U1274" s="12">
        <v>0.53179190751445082</v>
      </c>
    </row>
    <row r="1275" spans="1:21" outlineLevel="2" x14ac:dyDescent="0.25">
      <c r="A1275" s="2" t="str">
        <f ca="1">LOOKUP(B1275,'Time Frame'!$E$4:$E$9,'Time Frame'!$D$4:$D$9)</f>
        <v>3 Months</v>
      </c>
      <c r="B1275" s="2">
        <f t="shared" ca="1" si="459"/>
        <v>95</v>
      </c>
      <c r="C1275" s="6">
        <f t="shared" ca="1" si="460"/>
        <v>45569</v>
      </c>
      <c r="D1275" s="6">
        <v>45474</v>
      </c>
      <c r="E1275" s="2" t="s">
        <v>225</v>
      </c>
      <c r="F1275" s="2" t="s">
        <v>227</v>
      </c>
      <c r="G1275" s="4">
        <v>1939</v>
      </c>
      <c r="H1275" s="4">
        <v>0</v>
      </c>
      <c r="I1275" s="2">
        <v>75</v>
      </c>
      <c r="J1275" s="11">
        <f t="shared" si="461"/>
        <v>0</v>
      </c>
      <c r="K1275" s="9">
        <v>0</v>
      </c>
      <c r="L1275" s="9">
        <v>1130.83</v>
      </c>
      <c r="M1275" s="11">
        <f t="shared" si="462"/>
        <v>0</v>
      </c>
      <c r="N1275" s="10">
        <v>221.03</v>
      </c>
      <c r="O1275" s="2">
        <v>164</v>
      </c>
      <c r="P1275" s="10">
        <f t="shared" si="463"/>
        <v>0.33932045423698143</v>
      </c>
      <c r="Q1275" s="9">
        <f t="shared" si="464"/>
        <v>5.1161833235307421</v>
      </c>
      <c r="R1275" s="9">
        <f t="shared" si="465"/>
        <v>15.077733333333333</v>
      </c>
      <c r="S1275" s="11">
        <f t="shared" si="466"/>
        <v>0.45731707317073172</v>
      </c>
      <c r="T1275" s="11">
        <f t="shared" si="467"/>
        <v>3.8679731820526045E-2</v>
      </c>
      <c r="U1275" s="12">
        <v>0.56565656565656564</v>
      </c>
    </row>
    <row r="1276" spans="1:21" outlineLevel="2" x14ac:dyDescent="0.25">
      <c r="A1276" s="2" t="str">
        <f ca="1">LOOKUP(B1276,'Time Frame'!$E$4:$E$9,'Time Frame'!$D$4:$D$9)</f>
        <v>3 Months</v>
      </c>
      <c r="B1276" s="2">
        <f t="shared" ca="1" si="459"/>
        <v>95</v>
      </c>
      <c r="C1276" s="6">
        <f t="shared" ca="1" si="460"/>
        <v>45569</v>
      </c>
      <c r="D1276" s="6">
        <v>45474</v>
      </c>
      <c r="E1276" s="2" t="s">
        <v>225</v>
      </c>
      <c r="F1276" s="2" t="s">
        <v>227</v>
      </c>
      <c r="G1276" s="4">
        <v>3219</v>
      </c>
      <c r="H1276" s="4">
        <v>0</v>
      </c>
      <c r="I1276" s="2">
        <v>185</v>
      </c>
      <c r="J1276" s="11">
        <f t="shared" si="461"/>
        <v>0</v>
      </c>
      <c r="K1276" s="9">
        <v>0</v>
      </c>
      <c r="L1276" s="9">
        <v>5206.99</v>
      </c>
      <c r="M1276" s="11">
        <f t="shared" si="462"/>
        <v>0</v>
      </c>
      <c r="N1276" s="10">
        <v>402.4</v>
      </c>
      <c r="O1276" s="2">
        <v>465</v>
      </c>
      <c r="P1276" s="10">
        <f t="shared" si="463"/>
        <v>0.45974155069582506</v>
      </c>
      <c r="Q1276" s="9">
        <f t="shared" si="464"/>
        <v>12.939835984095428</v>
      </c>
      <c r="R1276" s="9">
        <f t="shared" si="465"/>
        <v>28.145891891891889</v>
      </c>
      <c r="S1276" s="11">
        <f t="shared" si="466"/>
        <v>0.39784946236559138</v>
      </c>
      <c r="T1276" s="11">
        <f t="shared" si="467"/>
        <v>5.7471264367816091E-2</v>
      </c>
      <c r="U1276" s="12">
        <v>0.59328358208955223</v>
      </c>
    </row>
    <row r="1277" spans="1:21" outlineLevel="2" x14ac:dyDescent="0.25">
      <c r="A1277" s="2" t="str">
        <f ca="1">LOOKUP(B1277,'Time Frame'!$E$4:$E$9,'Time Frame'!$D$4:$D$9)</f>
        <v>3 Months</v>
      </c>
      <c r="B1277" s="2">
        <f t="shared" ca="1" si="459"/>
        <v>95</v>
      </c>
      <c r="C1277" s="6">
        <f t="shared" ca="1" si="460"/>
        <v>45569</v>
      </c>
      <c r="D1277" s="6">
        <v>45474</v>
      </c>
      <c r="E1277" s="2" t="s">
        <v>225</v>
      </c>
      <c r="F1277" s="2" t="s">
        <v>227</v>
      </c>
      <c r="G1277" s="4">
        <v>3853</v>
      </c>
      <c r="H1277" s="4">
        <v>0</v>
      </c>
      <c r="I1277" s="2">
        <v>365</v>
      </c>
      <c r="J1277" s="11">
        <f t="shared" si="461"/>
        <v>0</v>
      </c>
      <c r="K1277" s="9">
        <v>0</v>
      </c>
      <c r="L1277" s="9">
        <v>13554.69</v>
      </c>
      <c r="M1277" s="11">
        <f t="shared" si="462"/>
        <v>0</v>
      </c>
      <c r="N1277" s="10">
        <v>292.14999999999998</v>
      </c>
      <c r="O1277" s="2">
        <v>632</v>
      </c>
      <c r="P1277" s="10">
        <f t="shared" si="463"/>
        <v>1.2493582064008215</v>
      </c>
      <c r="Q1277" s="9">
        <f t="shared" si="464"/>
        <v>46.396337497860692</v>
      </c>
      <c r="R1277" s="9">
        <f t="shared" si="465"/>
        <v>37.136136986301373</v>
      </c>
      <c r="S1277" s="11">
        <f t="shared" si="466"/>
        <v>0.57753164556962022</v>
      </c>
      <c r="T1277" s="11">
        <f t="shared" si="467"/>
        <v>9.4731378146898526E-2</v>
      </c>
      <c r="U1277" s="12">
        <v>0.70503597122302153</v>
      </c>
    </row>
    <row r="1278" spans="1:21" outlineLevel="2" x14ac:dyDescent="0.25">
      <c r="A1278" s="2" t="str">
        <f ca="1">LOOKUP(B1278,'Time Frame'!$E$4:$E$9,'Time Frame'!$D$4:$D$9)</f>
        <v>3 Months</v>
      </c>
      <c r="B1278" s="2">
        <f t="shared" ca="1" si="459"/>
        <v>95</v>
      </c>
      <c r="C1278" s="6">
        <f t="shared" ca="1" si="460"/>
        <v>45569</v>
      </c>
      <c r="D1278" s="6">
        <v>45474</v>
      </c>
      <c r="E1278" s="2" t="s">
        <v>225</v>
      </c>
      <c r="F1278" s="2" t="s">
        <v>227</v>
      </c>
      <c r="G1278" s="4">
        <v>1421</v>
      </c>
      <c r="H1278" s="4">
        <v>0</v>
      </c>
      <c r="I1278" s="2">
        <v>32</v>
      </c>
      <c r="J1278" s="11">
        <f t="shared" si="461"/>
        <v>0</v>
      </c>
      <c r="K1278" s="9">
        <v>0</v>
      </c>
      <c r="L1278" s="9">
        <v>1091.1199999999999</v>
      </c>
      <c r="M1278" s="11">
        <f t="shared" si="462"/>
        <v>0</v>
      </c>
      <c r="N1278" s="10">
        <v>159.41999999999999</v>
      </c>
      <c r="O1278" s="2">
        <v>126</v>
      </c>
      <c r="P1278" s="10">
        <f t="shared" si="463"/>
        <v>0.200727637686614</v>
      </c>
      <c r="Q1278" s="9">
        <f t="shared" si="464"/>
        <v>6.8443106260193201</v>
      </c>
      <c r="R1278" s="9">
        <f t="shared" si="465"/>
        <v>34.097499999999997</v>
      </c>
      <c r="S1278" s="11">
        <f t="shared" si="466"/>
        <v>0.25396825396825395</v>
      </c>
      <c r="T1278" s="11">
        <f t="shared" si="467"/>
        <v>2.2519352568613652E-2</v>
      </c>
      <c r="U1278" s="12">
        <v>0.46341463414634149</v>
      </c>
    </row>
    <row r="1279" spans="1:21" outlineLevel="2" x14ac:dyDescent="0.25">
      <c r="A1279" s="2" t="str">
        <f ca="1">LOOKUP(B1279,'Time Frame'!$E$4:$E$9,'Time Frame'!$D$4:$D$9)</f>
        <v>3 Months</v>
      </c>
      <c r="B1279" s="2">
        <f t="shared" ca="1" si="459"/>
        <v>95</v>
      </c>
      <c r="C1279" s="6">
        <f t="shared" ca="1" si="460"/>
        <v>45569</v>
      </c>
      <c r="D1279" s="6">
        <v>45474</v>
      </c>
      <c r="E1279" s="2" t="s">
        <v>225</v>
      </c>
      <c r="F1279" s="2" t="s">
        <v>227</v>
      </c>
      <c r="G1279" s="4">
        <v>2322</v>
      </c>
      <c r="H1279" s="4">
        <v>0</v>
      </c>
      <c r="I1279" s="2">
        <v>89</v>
      </c>
      <c r="J1279" s="11">
        <f t="shared" si="461"/>
        <v>0</v>
      </c>
      <c r="K1279" s="9">
        <v>0</v>
      </c>
      <c r="L1279" s="9">
        <v>5232.8</v>
      </c>
      <c r="M1279" s="11">
        <f t="shared" si="462"/>
        <v>0</v>
      </c>
      <c r="N1279" s="10">
        <v>220.57</v>
      </c>
      <c r="O1279" s="2">
        <v>243</v>
      </c>
      <c r="P1279" s="10">
        <f t="shared" si="463"/>
        <v>0.40350002266854063</v>
      </c>
      <c r="Q1279" s="9">
        <f t="shared" si="464"/>
        <v>23.72398784966224</v>
      </c>
      <c r="R1279" s="9">
        <f t="shared" si="465"/>
        <v>58.795505617977533</v>
      </c>
      <c r="S1279" s="11">
        <f t="shared" si="466"/>
        <v>0.36625514403292181</v>
      </c>
      <c r="T1279" s="11">
        <f t="shared" si="467"/>
        <v>3.8329026701119727E-2</v>
      </c>
      <c r="U1279" s="12">
        <v>0.47530864197530864</v>
      </c>
    </row>
    <row r="1280" spans="1:21" outlineLevel="2" x14ac:dyDescent="0.25">
      <c r="A1280" s="2" t="str">
        <f ca="1">LOOKUP(B1280,'Time Frame'!$E$4:$E$9,'Time Frame'!$D$4:$D$9)</f>
        <v>3 Months</v>
      </c>
      <c r="B1280" s="2">
        <f t="shared" ca="1" si="459"/>
        <v>95</v>
      </c>
      <c r="C1280" s="6">
        <f t="shared" ca="1" si="460"/>
        <v>45569</v>
      </c>
      <c r="D1280" s="6">
        <v>45474</v>
      </c>
      <c r="E1280" s="2" t="s">
        <v>225</v>
      </c>
      <c r="F1280" s="2" t="s">
        <v>227</v>
      </c>
      <c r="G1280" s="4">
        <v>2380</v>
      </c>
      <c r="H1280" s="4">
        <v>0</v>
      </c>
      <c r="I1280" s="2">
        <v>103</v>
      </c>
      <c r="J1280" s="11">
        <f t="shared" si="461"/>
        <v>0</v>
      </c>
      <c r="K1280" s="9">
        <v>0</v>
      </c>
      <c r="L1280" s="9">
        <v>5418.65</v>
      </c>
      <c r="M1280" s="11">
        <f t="shared" si="462"/>
        <v>0</v>
      </c>
      <c r="N1280" s="10">
        <v>228.17</v>
      </c>
      <c r="O1280" s="2">
        <v>302</v>
      </c>
      <c r="P1280" s="10">
        <f t="shared" si="463"/>
        <v>0.45141780251566815</v>
      </c>
      <c r="Q1280" s="9">
        <f t="shared" si="464"/>
        <v>23.748301704869178</v>
      </c>
      <c r="R1280" s="9">
        <f t="shared" si="465"/>
        <v>52.60825242718446</v>
      </c>
      <c r="S1280" s="11">
        <f t="shared" si="466"/>
        <v>0.34105960264900664</v>
      </c>
      <c r="T1280" s="11">
        <f t="shared" si="467"/>
        <v>4.3277310924369747E-2</v>
      </c>
      <c r="U1280" s="12">
        <v>0.67136150234741787</v>
      </c>
    </row>
    <row r="1281" spans="1:21" outlineLevel="2" x14ac:dyDescent="0.25">
      <c r="A1281" s="2" t="str">
        <f ca="1">LOOKUP(B1281,'Time Frame'!$E$4:$E$9,'Time Frame'!$D$4:$D$9)</f>
        <v>3 Months</v>
      </c>
      <c r="B1281" s="2">
        <f t="shared" ca="1" si="459"/>
        <v>95</v>
      </c>
      <c r="C1281" s="6">
        <f t="shared" ca="1" si="460"/>
        <v>45569</v>
      </c>
      <c r="D1281" s="6">
        <v>45474</v>
      </c>
      <c r="E1281" s="2" t="s">
        <v>225</v>
      </c>
      <c r="F1281" s="2" t="s">
        <v>227</v>
      </c>
      <c r="G1281" s="4">
        <v>2647</v>
      </c>
      <c r="H1281" s="4">
        <v>0</v>
      </c>
      <c r="I1281" s="2">
        <v>121</v>
      </c>
      <c r="J1281" s="11">
        <f t="shared" si="461"/>
        <v>0</v>
      </c>
      <c r="K1281" s="9">
        <v>0</v>
      </c>
      <c r="L1281" s="9">
        <v>4181.32</v>
      </c>
      <c r="M1281" s="11">
        <f t="shared" si="462"/>
        <v>0</v>
      </c>
      <c r="N1281" s="10">
        <v>351.12</v>
      </c>
      <c r="O1281" s="2">
        <v>278</v>
      </c>
      <c r="P1281" s="10">
        <f t="shared" si="463"/>
        <v>0.34461152882205515</v>
      </c>
      <c r="Q1281" s="9">
        <f t="shared" si="464"/>
        <v>11.908521303258144</v>
      </c>
      <c r="R1281" s="9">
        <f t="shared" si="465"/>
        <v>34.556363636363635</v>
      </c>
      <c r="S1281" s="11">
        <f t="shared" si="466"/>
        <v>0.43525179856115109</v>
      </c>
      <c r="T1281" s="11">
        <f t="shared" si="467"/>
        <v>4.5712126936154139E-2</v>
      </c>
      <c r="U1281" s="12">
        <v>0.63963963963963966</v>
      </c>
    </row>
    <row r="1282" spans="1:21" outlineLevel="2" x14ac:dyDescent="0.25">
      <c r="A1282" s="2" t="str">
        <f ca="1">LOOKUP(B1282,'Time Frame'!$E$4:$E$9,'Time Frame'!$D$4:$D$9)</f>
        <v>3 Months</v>
      </c>
      <c r="B1282" s="2">
        <f t="shared" ca="1" si="459"/>
        <v>95</v>
      </c>
      <c r="C1282" s="6">
        <f t="shared" ca="1" si="460"/>
        <v>45569</v>
      </c>
      <c r="D1282" s="6">
        <v>45474</v>
      </c>
      <c r="E1282" s="2" t="s">
        <v>225</v>
      </c>
      <c r="F1282" s="2" t="s">
        <v>227</v>
      </c>
      <c r="G1282" s="4">
        <v>4399</v>
      </c>
      <c r="H1282" s="4">
        <v>0</v>
      </c>
      <c r="I1282" s="2">
        <v>281</v>
      </c>
      <c r="J1282" s="11">
        <f t="shared" si="461"/>
        <v>0</v>
      </c>
      <c r="K1282" s="9">
        <v>0</v>
      </c>
      <c r="L1282" s="9">
        <v>16050.99</v>
      </c>
      <c r="M1282" s="11">
        <f t="shared" si="462"/>
        <v>0</v>
      </c>
      <c r="N1282" s="10">
        <v>434.65</v>
      </c>
      <c r="O1282" s="2">
        <v>553</v>
      </c>
      <c r="P1282" s="10">
        <f t="shared" si="463"/>
        <v>0.64649718164040038</v>
      </c>
      <c r="Q1282" s="9">
        <f t="shared" si="464"/>
        <v>36.928540204762456</v>
      </c>
      <c r="R1282" s="9">
        <f t="shared" si="465"/>
        <v>57.120960854092523</v>
      </c>
      <c r="S1282" s="11">
        <f t="shared" si="466"/>
        <v>0.50813743218806506</v>
      </c>
      <c r="T1282" s="11">
        <f t="shared" si="467"/>
        <v>6.3878154125937711E-2</v>
      </c>
      <c r="U1282" s="12">
        <v>0.75789473684210529</v>
      </c>
    </row>
    <row r="1283" spans="1:21" outlineLevel="2" x14ac:dyDescent="0.25">
      <c r="A1283" s="2" t="str">
        <f ca="1">LOOKUP(B1283,'Time Frame'!$E$4:$E$9,'Time Frame'!$D$4:$D$9)</f>
        <v>3 Months</v>
      </c>
      <c r="B1283" s="2">
        <f t="shared" ref="B1283:B1346" ca="1" si="477">+C1283-D1283</f>
        <v>95</v>
      </c>
      <c r="C1283" s="6">
        <f t="shared" ref="C1283:C1346" ca="1" si="478">TODAY()</f>
        <v>45569</v>
      </c>
      <c r="D1283" s="6">
        <v>45474</v>
      </c>
      <c r="E1283" s="2" t="s">
        <v>225</v>
      </c>
      <c r="F1283" s="2" t="s">
        <v>227</v>
      </c>
      <c r="G1283" s="4">
        <v>2713</v>
      </c>
      <c r="H1283" s="4">
        <v>0</v>
      </c>
      <c r="I1283" s="2">
        <v>125</v>
      </c>
      <c r="J1283" s="11">
        <f t="shared" ref="J1283:J1346" si="479">+IFERROR(I1283/H1283,0)</f>
        <v>0</v>
      </c>
      <c r="K1283" s="9">
        <v>0</v>
      </c>
      <c r="L1283" s="9">
        <v>7599.45</v>
      </c>
      <c r="M1283" s="11">
        <f t="shared" ref="M1283:M1346" si="480">+IFERROR(L1283/K1283,0)</f>
        <v>0</v>
      </c>
      <c r="N1283" s="10">
        <v>333.55</v>
      </c>
      <c r="O1283" s="2">
        <v>402</v>
      </c>
      <c r="P1283" s="10">
        <f t="shared" ref="P1283:P1346" si="481">+IFERROR(I1283/N1283,0)</f>
        <v>0.37475640833458251</v>
      </c>
      <c r="Q1283" s="9">
        <f t="shared" ref="Q1283:Q1346" si="482">+IFERROR(L1283/N1283,0)</f>
        <v>22.783540698545945</v>
      </c>
      <c r="R1283" s="9">
        <f t="shared" ref="R1283:R1346" si="483">IFERROR(L1283/I1283,0)</f>
        <v>60.7956</v>
      </c>
      <c r="S1283" s="11">
        <f t="shared" ref="S1283:S1346" si="484">+IFERROR(I1283/O1283,0)</f>
        <v>0.31094527363184077</v>
      </c>
      <c r="T1283" s="11">
        <f t="shared" ref="T1283:T1346" si="485">+IFERROR(I1283/G1283,0)</f>
        <v>4.6074456321415408E-2</v>
      </c>
      <c r="U1283" s="12">
        <v>0.72839506172839508</v>
      </c>
    </row>
    <row r="1284" spans="1:21" outlineLevel="2" x14ac:dyDescent="0.25">
      <c r="A1284" s="2" t="str">
        <f ca="1">LOOKUP(B1284,'Time Frame'!$E$4:$E$9,'Time Frame'!$D$4:$D$9)</f>
        <v>3 Months</v>
      </c>
      <c r="B1284" s="2">
        <f t="shared" ca="1" si="477"/>
        <v>95</v>
      </c>
      <c r="C1284" s="6">
        <f t="shared" ca="1" si="478"/>
        <v>45569</v>
      </c>
      <c r="D1284" s="6">
        <v>45474</v>
      </c>
      <c r="E1284" s="2" t="s">
        <v>225</v>
      </c>
      <c r="F1284" s="2" t="s">
        <v>227</v>
      </c>
      <c r="G1284" s="4">
        <v>1461</v>
      </c>
      <c r="H1284" s="4">
        <v>0</v>
      </c>
      <c r="I1284" s="2">
        <v>64</v>
      </c>
      <c r="J1284" s="11">
        <f t="shared" si="479"/>
        <v>0</v>
      </c>
      <c r="K1284" s="9">
        <v>0</v>
      </c>
      <c r="L1284" s="9">
        <v>3802.9</v>
      </c>
      <c r="M1284" s="11">
        <f t="shared" si="480"/>
        <v>0</v>
      </c>
      <c r="N1284" s="10">
        <v>214.48</v>
      </c>
      <c r="O1284" s="2">
        <v>145</v>
      </c>
      <c r="P1284" s="10">
        <f t="shared" si="481"/>
        <v>0.29839612085042894</v>
      </c>
      <c r="Q1284" s="9">
        <f t="shared" si="482"/>
        <v>17.730790749720256</v>
      </c>
      <c r="R1284" s="9">
        <f t="shared" si="483"/>
        <v>59.420312500000001</v>
      </c>
      <c r="S1284" s="11">
        <f t="shared" si="484"/>
        <v>0.44137931034482758</v>
      </c>
      <c r="T1284" s="11">
        <f t="shared" si="485"/>
        <v>4.380561259411362E-2</v>
      </c>
      <c r="U1284" s="12">
        <v>0.72413793103448276</v>
      </c>
    </row>
    <row r="1285" spans="1:21" outlineLevel="2" x14ac:dyDescent="0.25">
      <c r="A1285" s="2" t="str">
        <f ca="1">LOOKUP(B1285,'Time Frame'!$E$4:$E$9,'Time Frame'!$D$4:$D$9)</f>
        <v>3 Months</v>
      </c>
      <c r="B1285" s="2">
        <f t="shared" ca="1" si="477"/>
        <v>95</v>
      </c>
      <c r="C1285" s="6">
        <f t="shared" ca="1" si="478"/>
        <v>45569</v>
      </c>
      <c r="D1285" s="6">
        <v>45474</v>
      </c>
      <c r="E1285" s="2" t="s">
        <v>225</v>
      </c>
      <c r="F1285" s="2" t="s">
        <v>227</v>
      </c>
      <c r="G1285" s="4">
        <v>1790</v>
      </c>
      <c r="H1285" s="4">
        <v>0</v>
      </c>
      <c r="I1285" s="2">
        <v>77</v>
      </c>
      <c r="J1285" s="11">
        <f t="shared" si="479"/>
        <v>0</v>
      </c>
      <c r="K1285" s="9">
        <v>0</v>
      </c>
      <c r="L1285" s="9">
        <v>4338.8100000000004</v>
      </c>
      <c r="M1285" s="11">
        <f t="shared" si="480"/>
        <v>0</v>
      </c>
      <c r="N1285" s="10">
        <v>294.2</v>
      </c>
      <c r="O1285" s="2">
        <v>159</v>
      </c>
      <c r="P1285" s="10">
        <f t="shared" si="481"/>
        <v>0.26172671651937457</v>
      </c>
      <c r="Q1285" s="9">
        <f t="shared" si="482"/>
        <v>14.74782460910945</v>
      </c>
      <c r="R1285" s="9">
        <f t="shared" si="483"/>
        <v>56.348181818181821</v>
      </c>
      <c r="S1285" s="11">
        <f t="shared" si="484"/>
        <v>0.48427672955974843</v>
      </c>
      <c r="T1285" s="11">
        <f t="shared" si="485"/>
        <v>4.3016759776536316E-2</v>
      </c>
      <c r="U1285" s="12">
        <v>0.38938053097345132</v>
      </c>
    </row>
    <row r="1286" spans="1:21" outlineLevel="1" x14ac:dyDescent="0.25">
      <c r="A1286" s="2" t="str">
        <f ca="1">LOOKUP(B1286,'Time Frame'!$E$4:$E$9,'Time Frame'!$D$4:$D$9)</f>
        <v>3 Months</v>
      </c>
      <c r="B1286" s="2">
        <f t="shared" ca="1" si="477"/>
        <v>95</v>
      </c>
      <c r="C1286" s="6">
        <f t="shared" ca="1" si="478"/>
        <v>45569</v>
      </c>
      <c r="D1286" s="6">
        <v>45474</v>
      </c>
      <c r="E1286" s="2" t="s">
        <v>225</v>
      </c>
      <c r="F1286" s="13" t="s">
        <v>227</v>
      </c>
      <c r="G1286" s="4">
        <f t="shared" ref="G1286:I1286" si="486">SUM(G1271:G1285)</f>
        <v>36601</v>
      </c>
      <c r="H1286" s="4">
        <f t="shared" si="486"/>
        <v>0</v>
      </c>
      <c r="I1286" s="3">
        <f t="shared" si="486"/>
        <v>1904</v>
      </c>
      <c r="J1286" s="11">
        <f t="shared" si="479"/>
        <v>0</v>
      </c>
      <c r="K1286" s="9">
        <f t="shared" ref="K1286:L1286" si="487">SUM(K1271:K1285)</f>
        <v>0</v>
      </c>
      <c r="L1286" s="9">
        <f t="shared" si="487"/>
        <v>85825.55</v>
      </c>
      <c r="M1286" s="11">
        <f t="shared" si="480"/>
        <v>0</v>
      </c>
      <c r="N1286" s="10">
        <f t="shared" ref="N1286:O1286" si="488">SUM(N1271:N1285)</f>
        <v>4132.4100000000008</v>
      </c>
      <c r="O1286" s="10">
        <f t="shared" si="488"/>
        <v>4452</v>
      </c>
      <c r="P1286" s="10">
        <f t="shared" si="481"/>
        <v>0.46074808646770277</v>
      </c>
      <c r="Q1286" s="9">
        <f t="shared" si="482"/>
        <v>20.768885468770037</v>
      </c>
      <c r="R1286" s="9">
        <f t="shared" si="483"/>
        <v>45.076444327731096</v>
      </c>
      <c r="S1286" s="11">
        <f t="shared" si="484"/>
        <v>0.42767295597484278</v>
      </c>
      <c r="T1286" s="11">
        <f t="shared" si="485"/>
        <v>5.2020436600092895E-2</v>
      </c>
      <c r="U1286" s="12">
        <v>0.61082949536732856</v>
      </c>
    </row>
    <row r="1287" spans="1:21" outlineLevel="2" x14ac:dyDescent="0.25">
      <c r="A1287" s="2" t="str">
        <f ca="1">LOOKUP(B1287,'Time Frame'!$E$4:$E$9,'Time Frame'!$D$4:$D$9)</f>
        <v>3 Months</v>
      </c>
      <c r="B1287" s="2">
        <f t="shared" ca="1" si="477"/>
        <v>95</v>
      </c>
      <c r="C1287" s="6">
        <f t="shared" ca="1" si="478"/>
        <v>45569</v>
      </c>
      <c r="D1287" s="6">
        <v>45474</v>
      </c>
      <c r="E1287" s="2" t="s">
        <v>126</v>
      </c>
      <c r="F1287" s="2" t="s">
        <v>3</v>
      </c>
      <c r="G1287" s="4">
        <v>1681</v>
      </c>
      <c r="H1287" s="4">
        <v>216.49333333333331</v>
      </c>
      <c r="I1287" s="2">
        <v>163</v>
      </c>
      <c r="J1287" s="11">
        <f t="shared" si="479"/>
        <v>0.7529100203239516</v>
      </c>
      <c r="K1287" s="9">
        <v>9200.9666666666653</v>
      </c>
      <c r="L1287" s="9">
        <v>5067.71</v>
      </c>
      <c r="M1287" s="11">
        <f t="shared" si="480"/>
        <v>0.55078017164863124</v>
      </c>
      <c r="N1287" s="10">
        <v>558.92999999999995</v>
      </c>
      <c r="O1287" s="2">
        <v>249</v>
      </c>
      <c r="P1287" s="10">
        <f t="shared" si="481"/>
        <v>0.29162864759451096</v>
      </c>
      <c r="Q1287" s="9">
        <f t="shared" si="482"/>
        <v>9.06680621902564</v>
      </c>
      <c r="R1287" s="9">
        <f t="shared" si="483"/>
        <v>31.090245398773007</v>
      </c>
      <c r="S1287" s="11">
        <f t="shared" si="484"/>
        <v>0.65461847389558236</v>
      </c>
      <c r="T1287" s="11">
        <f t="shared" si="485"/>
        <v>9.6966091612135638E-2</v>
      </c>
      <c r="U1287" s="12">
        <v>0.59393939393939399</v>
      </c>
    </row>
    <row r="1288" spans="1:21" outlineLevel="2" x14ac:dyDescent="0.25">
      <c r="A1288" s="2" t="str">
        <f ca="1">LOOKUP(B1288,'Time Frame'!$E$4:$E$9,'Time Frame'!$D$4:$D$9)</f>
        <v>3 Months</v>
      </c>
      <c r="B1288" s="2">
        <f t="shared" ca="1" si="477"/>
        <v>95</v>
      </c>
      <c r="C1288" s="6">
        <f t="shared" ca="1" si="478"/>
        <v>45569</v>
      </c>
      <c r="D1288" s="6">
        <v>45474</v>
      </c>
      <c r="E1288" s="2" t="s">
        <v>126</v>
      </c>
      <c r="F1288" s="2" t="s">
        <v>3</v>
      </c>
      <c r="G1288" s="4">
        <v>2240</v>
      </c>
      <c r="H1288" s="4">
        <v>279.33750000000009</v>
      </c>
      <c r="I1288" s="2">
        <v>318</v>
      </c>
      <c r="J1288" s="11">
        <f t="shared" si="479"/>
        <v>1.1384078399785202</v>
      </c>
      <c r="K1288" s="9">
        <v>11871.843750000004</v>
      </c>
      <c r="L1288" s="9">
        <v>22635.68</v>
      </c>
      <c r="M1288" s="11">
        <f t="shared" si="480"/>
        <v>1.9066692989452454</v>
      </c>
      <c r="N1288" s="10">
        <v>566.52</v>
      </c>
      <c r="O1288" s="2">
        <v>413</v>
      </c>
      <c r="P1288" s="10">
        <f t="shared" si="481"/>
        <v>0.56132175386570649</v>
      </c>
      <c r="Q1288" s="9">
        <f t="shared" si="482"/>
        <v>39.95565911177011</v>
      </c>
      <c r="R1288" s="9">
        <f t="shared" si="483"/>
        <v>71.181383647798739</v>
      </c>
      <c r="S1288" s="11">
        <f t="shared" si="484"/>
        <v>0.76997578692493951</v>
      </c>
      <c r="T1288" s="11">
        <f t="shared" si="485"/>
        <v>0.14196428571428571</v>
      </c>
      <c r="U1288" s="12">
        <v>0.67142857142857137</v>
      </c>
    </row>
    <row r="1289" spans="1:21" outlineLevel="2" x14ac:dyDescent="0.25">
      <c r="A1289" s="2" t="str">
        <f ca="1">LOOKUP(B1289,'Time Frame'!$E$4:$E$9,'Time Frame'!$D$4:$D$9)</f>
        <v>3 Months</v>
      </c>
      <c r="B1289" s="2">
        <f t="shared" ca="1" si="477"/>
        <v>95</v>
      </c>
      <c r="C1289" s="6">
        <f t="shared" ca="1" si="478"/>
        <v>45569</v>
      </c>
      <c r="D1289" s="6">
        <v>45474</v>
      </c>
      <c r="E1289" s="2" t="s">
        <v>126</v>
      </c>
      <c r="F1289" s="2" t="s">
        <v>3</v>
      </c>
      <c r="G1289" s="4">
        <v>844</v>
      </c>
      <c r="H1289" s="4">
        <v>149.44643518518518</v>
      </c>
      <c r="I1289" s="2">
        <v>100</v>
      </c>
      <c r="J1289" s="11">
        <f t="shared" si="479"/>
        <v>0.66913606789004987</v>
      </c>
      <c r="K1289" s="9">
        <v>6351.4734953703701</v>
      </c>
      <c r="L1289" s="9">
        <v>2764.18</v>
      </c>
      <c r="M1289" s="11">
        <f t="shared" si="480"/>
        <v>0.43520294968007478</v>
      </c>
      <c r="N1289" s="10">
        <v>313.22000000000003</v>
      </c>
      <c r="O1289" s="2">
        <v>112</v>
      </c>
      <c r="P1289" s="10">
        <f t="shared" si="481"/>
        <v>0.31926441478832768</v>
      </c>
      <c r="Q1289" s="9">
        <f t="shared" si="482"/>
        <v>8.8250431006959946</v>
      </c>
      <c r="R1289" s="9">
        <f t="shared" si="483"/>
        <v>27.6418</v>
      </c>
      <c r="S1289" s="11">
        <f t="shared" si="484"/>
        <v>0.8928571428571429</v>
      </c>
      <c r="T1289" s="11">
        <f t="shared" si="485"/>
        <v>0.11848341232227488</v>
      </c>
      <c r="U1289" s="12">
        <v>0.62637362637362637</v>
      </c>
    </row>
    <row r="1290" spans="1:21" outlineLevel="2" x14ac:dyDescent="0.25">
      <c r="A1290" s="2" t="str">
        <f ca="1">LOOKUP(B1290,'Time Frame'!$E$4:$E$9,'Time Frame'!$D$4:$D$9)</f>
        <v>3 Months</v>
      </c>
      <c r="B1290" s="2">
        <f t="shared" ca="1" si="477"/>
        <v>95</v>
      </c>
      <c r="C1290" s="6">
        <f t="shared" ca="1" si="478"/>
        <v>45569</v>
      </c>
      <c r="D1290" s="6">
        <v>45474</v>
      </c>
      <c r="E1290" s="2" t="s">
        <v>126</v>
      </c>
      <c r="F1290" s="2" t="s">
        <v>3</v>
      </c>
      <c r="G1290" s="4">
        <v>625</v>
      </c>
      <c r="H1290" s="4">
        <v>121.89666666666666</v>
      </c>
      <c r="I1290" s="2">
        <v>94</v>
      </c>
      <c r="J1290" s="11">
        <f t="shared" si="479"/>
        <v>0.77114495884492329</v>
      </c>
      <c r="K1290" s="9">
        <v>5180.6083333333327</v>
      </c>
      <c r="L1290" s="9">
        <v>6910.69</v>
      </c>
      <c r="M1290" s="11">
        <f t="shared" si="480"/>
        <v>1.3339533806358006</v>
      </c>
      <c r="N1290" s="10">
        <v>318.10000000000002</v>
      </c>
      <c r="O1290" s="2">
        <v>117</v>
      </c>
      <c r="P1290" s="10">
        <f t="shared" si="481"/>
        <v>0.29550455831499528</v>
      </c>
      <c r="Q1290" s="9">
        <f t="shared" si="482"/>
        <v>21.724897830870791</v>
      </c>
      <c r="R1290" s="9">
        <f t="shared" si="483"/>
        <v>73.517978723404255</v>
      </c>
      <c r="S1290" s="11">
        <f t="shared" si="484"/>
        <v>0.80341880341880345</v>
      </c>
      <c r="T1290" s="11">
        <f t="shared" si="485"/>
        <v>0.15040000000000001</v>
      </c>
      <c r="U1290" s="12">
        <v>0.6506024096385542</v>
      </c>
    </row>
    <row r="1291" spans="1:21" outlineLevel="2" x14ac:dyDescent="0.25">
      <c r="A1291" s="2" t="str">
        <f ca="1">LOOKUP(B1291,'Time Frame'!$E$4:$E$9,'Time Frame'!$D$4:$D$9)</f>
        <v>3 Months</v>
      </c>
      <c r="B1291" s="2">
        <f t="shared" ca="1" si="477"/>
        <v>95</v>
      </c>
      <c r="C1291" s="6">
        <f t="shared" ca="1" si="478"/>
        <v>45569</v>
      </c>
      <c r="D1291" s="6">
        <v>45474</v>
      </c>
      <c r="E1291" s="2" t="s">
        <v>126</v>
      </c>
      <c r="F1291" s="2" t="s">
        <v>3</v>
      </c>
      <c r="G1291" s="4">
        <v>3741</v>
      </c>
      <c r="H1291" s="4">
        <v>471.34749999999991</v>
      </c>
      <c r="I1291" s="2">
        <v>437</v>
      </c>
      <c r="J1291" s="11">
        <f t="shared" si="479"/>
        <v>0.92712913508610972</v>
      </c>
      <c r="K1291" s="9">
        <v>25000</v>
      </c>
      <c r="L1291" s="9">
        <v>24323.42</v>
      </c>
      <c r="M1291" s="11">
        <f t="shared" si="480"/>
        <v>0.97293679999999994</v>
      </c>
      <c r="N1291" s="10">
        <v>623.48</v>
      </c>
      <c r="O1291" s="2">
        <v>885</v>
      </c>
      <c r="P1291" s="10">
        <f t="shared" si="481"/>
        <v>0.70090459998716881</v>
      </c>
      <c r="Q1291" s="9">
        <f t="shared" si="482"/>
        <v>39.012350035285813</v>
      </c>
      <c r="R1291" s="9">
        <f t="shared" si="483"/>
        <v>55.66</v>
      </c>
      <c r="S1291" s="11">
        <f t="shared" si="484"/>
        <v>0.4937853107344633</v>
      </c>
      <c r="T1291" s="11">
        <f t="shared" si="485"/>
        <v>0.11681368618016573</v>
      </c>
      <c r="U1291" s="12">
        <v>0.6675191815856778</v>
      </c>
    </row>
    <row r="1292" spans="1:21" outlineLevel="2" x14ac:dyDescent="0.25">
      <c r="A1292" s="2" t="str">
        <f ca="1">LOOKUP(B1292,'Time Frame'!$E$4:$E$9,'Time Frame'!$D$4:$D$9)</f>
        <v>3 Months</v>
      </c>
      <c r="B1292" s="2">
        <f t="shared" ca="1" si="477"/>
        <v>95</v>
      </c>
      <c r="C1292" s="6">
        <f t="shared" ca="1" si="478"/>
        <v>45569</v>
      </c>
      <c r="D1292" s="6">
        <v>45474</v>
      </c>
      <c r="E1292" s="2" t="s">
        <v>126</v>
      </c>
      <c r="F1292" s="2" t="s">
        <v>3</v>
      </c>
      <c r="G1292" s="4">
        <v>1168</v>
      </c>
      <c r="H1292" s="4">
        <v>134.08416666666668</v>
      </c>
      <c r="I1292" s="2">
        <v>115</v>
      </c>
      <c r="J1292" s="11">
        <f t="shared" si="479"/>
        <v>0.85767024443601958</v>
      </c>
      <c r="K1292" s="9">
        <v>5698.5770833333336</v>
      </c>
      <c r="L1292" s="9">
        <v>4018.02</v>
      </c>
      <c r="M1292" s="11">
        <f t="shared" si="480"/>
        <v>0.70509180471587019</v>
      </c>
      <c r="N1292" s="10">
        <v>327.32</v>
      </c>
      <c r="O1292" s="2">
        <v>113</v>
      </c>
      <c r="P1292" s="10">
        <f t="shared" si="481"/>
        <v>0.35133814004643776</v>
      </c>
      <c r="Q1292" s="9">
        <f t="shared" si="482"/>
        <v>12.275510204081632</v>
      </c>
      <c r="R1292" s="9">
        <f t="shared" si="483"/>
        <v>34.939304347826088</v>
      </c>
      <c r="S1292" s="11">
        <f t="shared" si="484"/>
        <v>1.0176991150442478</v>
      </c>
      <c r="T1292" s="11">
        <f t="shared" si="485"/>
        <v>9.8458904109589046E-2</v>
      </c>
      <c r="U1292" s="12">
        <v>0.62886597938144329</v>
      </c>
    </row>
    <row r="1293" spans="1:21" outlineLevel="2" x14ac:dyDescent="0.25">
      <c r="A1293" s="2" t="str">
        <f ca="1">LOOKUP(B1293,'Time Frame'!$E$4:$E$9,'Time Frame'!$D$4:$D$9)</f>
        <v>3 Months</v>
      </c>
      <c r="B1293" s="2">
        <f t="shared" ca="1" si="477"/>
        <v>95</v>
      </c>
      <c r="C1293" s="6">
        <f t="shared" ca="1" si="478"/>
        <v>45569</v>
      </c>
      <c r="D1293" s="6">
        <v>45474</v>
      </c>
      <c r="E1293" s="2" t="s">
        <v>126</v>
      </c>
      <c r="F1293" s="2" t="s">
        <v>3</v>
      </c>
      <c r="G1293" s="4">
        <v>1157</v>
      </c>
      <c r="H1293" s="4">
        <v>145.92500000000001</v>
      </c>
      <c r="I1293" s="2">
        <v>114</v>
      </c>
      <c r="J1293" s="11">
        <f t="shared" si="479"/>
        <v>0.78122323111187253</v>
      </c>
      <c r="K1293" s="9">
        <v>6201.8125000000009</v>
      </c>
      <c r="L1293" s="9">
        <v>7177.44</v>
      </c>
      <c r="M1293" s="11">
        <f t="shared" si="480"/>
        <v>1.1573132854306702</v>
      </c>
      <c r="N1293" s="10">
        <v>309.52999999999997</v>
      </c>
      <c r="O1293" s="2">
        <v>142</v>
      </c>
      <c r="P1293" s="10">
        <f t="shared" si="481"/>
        <v>0.36830032630116633</v>
      </c>
      <c r="Q1293" s="9">
        <f t="shared" si="482"/>
        <v>23.188188543921431</v>
      </c>
      <c r="R1293" s="9">
        <f t="shared" si="483"/>
        <v>62.959999999999994</v>
      </c>
      <c r="S1293" s="11">
        <f t="shared" si="484"/>
        <v>0.80281690140845074</v>
      </c>
      <c r="T1293" s="11">
        <f t="shared" si="485"/>
        <v>9.8530682800345729E-2</v>
      </c>
      <c r="U1293" s="12">
        <v>0.64835164835164838</v>
      </c>
    </row>
    <row r="1294" spans="1:21" outlineLevel="2" x14ac:dyDescent="0.25">
      <c r="A1294" s="2" t="str">
        <f ca="1">LOOKUP(B1294,'Time Frame'!$E$4:$E$9,'Time Frame'!$D$4:$D$9)</f>
        <v>3 Months</v>
      </c>
      <c r="B1294" s="2">
        <f t="shared" ca="1" si="477"/>
        <v>95</v>
      </c>
      <c r="C1294" s="6">
        <f t="shared" ca="1" si="478"/>
        <v>45569</v>
      </c>
      <c r="D1294" s="6">
        <v>45474</v>
      </c>
      <c r="E1294" s="2" t="s">
        <v>126</v>
      </c>
      <c r="F1294" s="2" t="s">
        <v>3</v>
      </c>
      <c r="G1294" s="4">
        <v>1631</v>
      </c>
      <c r="H1294" s="4">
        <v>218.29166666666669</v>
      </c>
      <c r="I1294" s="2">
        <v>188</v>
      </c>
      <c r="J1294" s="11">
        <f t="shared" si="479"/>
        <v>0.86123305974422593</v>
      </c>
      <c r="K1294" s="9">
        <v>9277.3958333333339</v>
      </c>
      <c r="L1294" s="9">
        <v>8026.58</v>
      </c>
      <c r="M1294" s="11">
        <f t="shared" si="480"/>
        <v>0.86517597655592104</v>
      </c>
      <c r="N1294" s="10">
        <v>393.8</v>
      </c>
      <c r="O1294" s="2">
        <v>230</v>
      </c>
      <c r="P1294" s="10">
        <f t="shared" si="481"/>
        <v>0.47739969527679021</v>
      </c>
      <c r="Q1294" s="9">
        <f t="shared" si="482"/>
        <v>20.382376841036059</v>
      </c>
      <c r="R1294" s="9">
        <f t="shared" si="483"/>
        <v>42.694574468085108</v>
      </c>
      <c r="S1294" s="11">
        <f t="shared" si="484"/>
        <v>0.81739130434782614</v>
      </c>
      <c r="T1294" s="11">
        <f t="shared" si="485"/>
        <v>0.11526670754138565</v>
      </c>
      <c r="U1294" s="12">
        <v>0.65151515151515149</v>
      </c>
    </row>
    <row r="1295" spans="1:21" outlineLevel="1" x14ac:dyDescent="0.25">
      <c r="A1295" s="2" t="str">
        <f ca="1">LOOKUP(B1295,'Time Frame'!$E$4:$E$9,'Time Frame'!$D$4:$D$9)</f>
        <v>3 Months</v>
      </c>
      <c r="B1295" s="2">
        <f t="shared" ca="1" si="477"/>
        <v>95</v>
      </c>
      <c r="C1295" s="6">
        <f t="shared" ca="1" si="478"/>
        <v>45569</v>
      </c>
      <c r="D1295" s="6">
        <v>45474</v>
      </c>
      <c r="E1295" s="2" t="s">
        <v>126</v>
      </c>
      <c r="F1295" s="13" t="s">
        <v>3</v>
      </c>
      <c r="G1295" s="4">
        <f t="shared" ref="G1295:I1295" si="489">SUM(G1287:G1294)</f>
        <v>13087</v>
      </c>
      <c r="H1295" s="4">
        <f t="shared" si="489"/>
        <v>1736.8222685185187</v>
      </c>
      <c r="I1295" s="3">
        <f t="shared" si="489"/>
        <v>1529</v>
      </c>
      <c r="J1295" s="11">
        <f t="shared" si="479"/>
        <v>0.88034338787250366</v>
      </c>
      <c r="K1295" s="9">
        <f t="shared" ref="K1295:L1295" si="490">SUM(K1287:K1294)</f>
        <v>78782.677662037036</v>
      </c>
      <c r="L1295" s="9">
        <f t="shared" si="490"/>
        <v>80923.72</v>
      </c>
      <c r="M1295" s="11">
        <f t="shared" si="480"/>
        <v>1.0271765621771278</v>
      </c>
      <c r="N1295" s="10">
        <f t="shared" ref="N1295:O1295" si="491">SUM(N1287:N1294)</f>
        <v>3410.9000000000005</v>
      </c>
      <c r="O1295" s="10">
        <f t="shared" si="491"/>
        <v>2261</v>
      </c>
      <c r="P1295" s="10">
        <f t="shared" si="481"/>
        <v>0.44826878536456649</v>
      </c>
      <c r="Q1295" s="9">
        <f t="shared" si="482"/>
        <v>23.725034448386054</v>
      </c>
      <c r="R1295" s="9">
        <f t="shared" si="483"/>
        <v>52.925912361020274</v>
      </c>
      <c r="S1295" s="11">
        <f t="shared" si="484"/>
        <v>0.67624944714727997</v>
      </c>
      <c r="T1295" s="11">
        <f t="shared" si="485"/>
        <v>0.11683349889203026</v>
      </c>
      <c r="U1295" s="12">
        <v>0.64232449527675839</v>
      </c>
    </row>
    <row r="1296" spans="1:21" outlineLevel="2" x14ac:dyDescent="0.25">
      <c r="A1296" s="2" t="str">
        <f ca="1">LOOKUP(B1296,'Time Frame'!$E$4:$E$9,'Time Frame'!$D$4:$D$9)</f>
        <v>3 Months</v>
      </c>
      <c r="B1296" s="2">
        <f t="shared" ca="1" si="477"/>
        <v>95</v>
      </c>
      <c r="C1296" s="6">
        <f t="shared" ca="1" si="478"/>
        <v>45569</v>
      </c>
      <c r="D1296" s="6">
        <v>45474</v>
      </c>
      <c r="E1296" s="2" t="s">
        <v>136</v>
      </c>
      <c r="F1296" s="2" t="s">
        <v>35</v>
      </c>
      <c r="G1296" s="4">
        <v>913</v>
      </c>
      <c r="H1296" s="4">
        <v>120.27083333333331</v>
      </c>
      <c r="I1296" s="2">
        <v>91</v>
      </c>
      <c r="J1296" s="11">
        <f t="shared" si="479"/>
        <v>0.75662567122813107</v>
      </c>
      <c r="K1296" s="9">
        <v>4810.8333333333321</v>
      </c>
      <c r="L1296" s="9">
        <v>3693.23</v>
      </c>
      <c r="M1296" s="11">
        <f t="shared" si="480"/>
        <v>0.7676902823488656</v>
      </c>
      <c r="N1296" s="10">
        <v>273.48</v>
      </c>
      <c r="O1296" s="2">
        <v>152</v>
      </c>
      <c r="P1296" s="10">
        <f t="shared" si="481"/>
        <v>0.33274828140997509</v>
      </c>
      <c r="Q1296" s="9">
        <f t="shared" si="482"/>
        <v>13.504570718151236</v>
      </c>
      <c r="R1296" s="9">
        <f t="shared" si="483"/>
        <v>40.584945054945052</v>
      </c>
      <c r="S1296" s="11">
        <f t="shared" si="484"/>
        <v>0.59868421052631582</v>
      </c>
      <c r="T1296" s="11">
        <f t="shared" si="485"/>
        <v>9.9671412924424968E-2</v>
      </c>
      <c r="U1296" s="12">
        <v>0.72881355932203384</v>
      </c>
    </row>
    <row r="1297" spans="1:21" outlineLevel="2" x14ac:dyDescent="0.25">
      <c r="A1297" s="2" t="str">
        <f ca="1">LOOKUP(B1297,'Time Frame'!$E$4:$E$9,'Time Frame'!$D$4:$D$9)</f>
        <v>3 Months</v>
      </c>
      <c r="B1297" s="2">
        <f t="shared" ca="1" si="477"/>
        <v>95</v>
      </c>
      <c r="C1297" s="6">
        <f t="shared" ca="1" si="478"/>
        <v>45569</v>
      </c>
      <c r="D1297" s="6">
        <v>45474</v>
      </c>
      <c r="E1297" s="2" t="s">
        <v>136</v>
      </c>
      <c r="F1297" s="2" t="s">
        <v>35</v>
      </c>
      <c r="G1297" s="4">
        <v>2521</v>
      </c>
      <c r="H1297" s="4">
        <v>242.02083333333334</v>
      </c>
      <c r="I1297" s="2">
        <v>272</v>
      </c>
      <c r="J1297" s="11">
        <f t="shared" si="479"/>
        <v>1.1238701902384436</v>
      </c>
      <c r="K1297" s="9">
        <v>9680.8333333333339</v>
      </c>
      <c r="L1297" s="9">
        <v>9784.0400000000009</v>
      </c>
      <c r="M1297" s="11">
        <f t="shared" si="480"/>
        <v>1.0106609279504175</v>
      </c>
      <c r="N1297" s="10">
        <v>664.18</v>
      </c>
      <c r="O1297" s="2">
        <v>467</v>
      </c>
      <c r="P1297" s="10">
        <f t="shared" si="481"/>
        <v>0.40952753771567951</v>
      </c>
      <c r="Q1297" s="9">
        <f t="shared" si="482"/>
        <v>14.73100665482249</v>
      </c>
      <c r="R1297" s="9">
        <f t="shared" si="483"/>
        <v>35.970735294117652</v>
      </c>
      <c r="S1297" s="11">
        <f t="shared" si="484"/>
        <v>0.58244111349036398</v>
      </c>
      <c r="T1297" s="11">
        <f t="shared" si="485"/>
        <v>0.10789369297897659</v>
      </c>
      <c r="U1297" s="12">
        <v>0.65363128491620115</v>
      </c>
    </row>
    <row r="1298" spans="1:21" outlineLevel="2" x14ac:dyDescent="0.25">
      <c r="A1298" s="2" t="str">
        <f ca="1">LOOKUP(B1298,'Time Frame'!$E$4:$E$9,'Time Frame'!$D$4:$D$9)</f>
        <v>3 Months</v>
      </c>
      <c r="B1298" s="2">
        <f t="shared" ca="1" si="477"/>
        <v>95</v>
      </c>
      <c r="C1298" s="6">
        <f t="shared" ca="1" si="478"/>
        <v>45569</v>
      </c>
      <c r="D1298" s="6">
        <v>45474</v>
      </c>
      <c r="E1298" s="2" t="s">
        <v>136</v>
      </c>
      <c r="F1298" s="2" t="s">
        <v>35</v>
      </c>
      <c r="G1298" s="4">
        <v>4216</v>
      </c>
      <c r="H1298" s="4">
        <v>466.79166666666663</v>
      </c>
      <c r="I1298" s="2">
        <v>423</v>
      </c>
      <c r="J1298" s="11">
        <f t="shared" si="479"/>
        <v>0.90618584307774708</v>
      </c>
      <c r="K1298" s="9">
        <v>18671.666666666664</v>
      </c>
      <c r="L1298" s="9">
        <v>21869.68</v>
      </c>
      <c r="M1298" s="11">
        <f t="shared" si="480"/>
        <v>1.1712762652860842</v>
      </c>
      <c r="N1298" s="10">
        <v>860.22</v>
      </c>
      <c r="O1298" s="2">
        <v>1086</v>
      </c>
      <c r="P1298" s="10">
        <f t="shared" si="481"/>
        <v>0.49173467252563297</v>
      </c>
      <c r="Q1298" s="9">
        <f t="shared" si="482"/>
        <v>25.423356815698309</v>
      </c>
      <c r="R1298" s="9">
        <f t="shared" si="483"/>
        <v>51.701371158392433</v>
      </c>
      <c r="S1298" s="11">
        <f t="shared" si="484"/>
        <v>0.38950276243093923</v>
      </c>
      <c r="T1298" s="11">
        <f t="shared" si="485"/>
        <v>0.10033206831119544</v>
      </c>
      <c r="U1298" s="12">
        <v>0.74351585014409227</v>
      </c>
    </row>
    <row r="1299" spans="1:21" outlineLevel="1" x14ac:dyDescent="0.25">
      <c r="A1299" s="2" t="str">
        <f ca="1">LOOKUP(B1299,'Time Frame'!$E$4:$E$9,'Time Frame'!$D$4:$D$9)</f>
        <v>3 Months</v>
      </c>
      <c r="B1299" s="2">
        <f t="shared" ca="1" si="477"/>
        <v>95</v>
      </c>
      <c r="C1299" s="6">
        <f t="shared" ca="1" si="478"/>
        <v>45569</v>
      </c>
      <c r="D1299" s="6">
        <v>45474</v>
      </c>
      <c r="E1299" s="2" t="s">
        <v>136</v>
      </c>
      <c r="F1299" s="13" t="s">
        <v>35</v>
      </c>
      <c r="G1299" s="4">
        <f t="shared" ref="G1299:I1299" si="492">SUM(G1296:G1298)</f>
        <v>7650</v>
      </c>
      <c r="H1299" s="4">
        <f t="shared" si="492"/>
        <v>829.08333333333326</v>
      </c>
      <c r="I1299" s="3">
        <f t="shared" si="492"/>
        <v>786</v>
      </c>
      <c r="J1299" s="11">
        <f t="shared" si="479"/>
        <v>0.94803497838978801</v>
      </c>
      <c r="K1299" s="9">
        <f t="shared" ref="K1299:L1299" si="493">SUM(K1296:K1298)</f>
        <v>33163.333333333328</v>
      </c>
      <c r="L1299" s="9">
        <f t="shared" si="493"/>
        <v>35346.949999999997</v>
      </c>
      <c r="M1299" s="11">
        <f t="shared" si="480"/>
        <v>1.0658443059603981</v>
      </c>
      <c r="N1299" s="10">
        <f t="shared" ref="N1299:O1299" si="494">SUM(N1296:N1298)</f>
        <v>1797.88</v>
      </c>
      <c r="O1299" s="10">
        <f t="shared" si="494"/>
        <v>1705</v>
      </c>
      <c r="P1299" s="10">
        <f t="shared" si="481"/>
        <v>0.43718156940396463</v>
      </c>
      <c r="Q1299" s="9">
        <f t="shared" si="482"/>
        <v>19.66034996773978</v>
      </c>
      <c r="R1299" s="9">
        <f t="shared" si="483"/>
        <v>44.970674300254451</v>
      </c>
      <c r="S1299" s="11">
        <f t="shared" si="484"/>
        <v>0.46099706744868035</v>
      </c>
      <c r="T1299" s="11">
        <f t="shared" si="485"/>
        <v>0.10274509803921569</v>
      </c>
      <c r="U1299" s="12">
        <v>0.70865356479410913</v>
      </c>
    </row>
    <row r="1300" spans="1:21" outlineLevel="2" x14ac:dyDescent="0.25">
      <c r="A1300" s="2" t="str">
        <f ca="1">LOOKUP(B1300,'Time Frame'!$E$4:$E$9,'Time Frame'!$D$4:$D$9)</f>
        <v>3 Months</v>
      </c>
      <c r="B1300" s="2">
        <f t="shared" ca="1" si="477"/>
        <v>95</v>
      </c>
      <c r="C1300" s="6">
        <f t="shared" ca="1" si="478"/>
        <v>45569</v>
      </c>
      <c r="D1300" s="6">
        <v>45474</v>
      </c>
      <c r="E1300" s="2" t="s">
        <v>98</v>
      </c>
      <c r="F1300" s="2" t="s">
        <v>195</v>
      </c>
      <c r="G1300" s="4">
        <v>5038</v>
      </c>
      <c r="H1300" s="4">
        <v>518.64999999999986</v>
      </c>
      <c r="I1300" s="2">
        <v>343</v>
      </c>
      <c r="J1300" s="11">
        <f t="shared" si="479"/>
        <v>0.66133230502265516</v>
      </c>
      <c r="K1300" s="9">
        <v>20745.999999999993</v>
      </c>
      <c r="L1300" s="9">
        <v>26592.53</v>
      </c>
      <c r="M1300" s="11">
        <f t="shared" si="480"/>
        <v>1.2818148076737688</v>
      </c>
      <c r="N1300" s="10">
        <v>816.45</v>
      </c>
      <c r="O1300" s="2">
        <v>413</v>
      </c>
      <c r="P1300" s="10">
        <f t="shared" si="481"/>
        <v>0.420111458141956</v>
      </c>
      <c r="Q1300" s="9">
        <f t="shared" si="482"/>
        <v>32.570922897911686</v>
      </c>
      <c r="R1300" s="9">
        <f t="shared" si="483"/>
        <v>77.529241982507287</v>
      </c>
      <c r="S1300" s="11">
        <f t="shared" si="484"/>
        <v>0.83050847457627119</v>
      </c>
      <c r="T1300" s="11">
        <f t="shared" si="485"/>
        <v>6.8082572449384676E-2</v>
      </c>
      <c r="U1300" s="12">
        <v>0.60416666666666663</v>
      </c>
    </row>
    <row r="1301" spans="1:21" outlineLevel="2" x14ac:dyDescent="0.25">
      <c r="A1301" s="2" t="str">
        <f ca="1">LOOKUP(B1301,'Time Frame'!$E$4:$E$9,'Time Frame'!$D$4:$D$9)</f>
        <v>3 Months</v>
      </c>
      <c r="B1301" s="2">
        <f t="shared" ca="1" si="477"/>
        <v>95</v>
      </c>
      <c r="C1301" s="6">
        <f t="shared" ca="1" si="478"/>
        <v>45569</v>
      </c>
      <c r="D1301" s="6">
        <v>45474</v>
      </c>
      <c r="E1301" s="2" t="s">
        <v>98</v>
      </c>
      <c r="F1301" s="2" t="s">
        <v>195</v>
      </c>
      <c r="G1301" s="4">
        <v>2040</v>
      </c>
      <c r="H1301" s="4">
        <v>266.59299999999996</v>
      </c>
      <c r="I1301" s="2">
        <v>216</v>
      </c>
      <c r="J1301" s="11">
        <f t="shared" si="479"/>
        <v>0.81022382433147166</v>
      </c>
      <c r="K1301" s="9">
        <v>10663.719999999998</v>
      </c>
      <c r="L1301" s="9">
        <v>9763.15</v>
      </c>
      <c r="M1301" s="11">
        <f t="shared" si="480"/>
        <v>0.91554823269928332</v>
      </c>
      <c r="N1301" s="10">
        <v>438.07</v>
      </c>
      <c r="O1301" s="2">
        <v>312</v>
      </c>
      <c r="P1301" s="10">
        <f t="shared" si="481"/>
        <v>0.49307188348894015</v>
      </c>
      <c r="Q1301" s="9">
        <f t="shared" si="482"/>
        <v>22.286734996690026</v>
      </c>
      <c r="R1301" s="9">
        <f t="shared" si="483"/>
        <v>45.199768518518518</v>
      </c>
      <c r="S1301" s="11">
        <f t="shared" si="484"/>
        <v>0.69230769230769229</v>
      </c>
      <c r="T1301" s="11">
        <f t="shared" si="485"/>
        <v>0.10588235294117647</v>
      </c>
      <c r="U1301" s="12">
        <v>0.41764705882352943</v>
      </c>
    </row>
    <row r="1302" spans="1:21" outlineLevel="2" x14ac:dyDescent="0.25">
      <c r="A1302" s="2" t="str">
        <f ca="1">LOOKUP(B1302,'Time Frame'!$E$4:$E$9,'Time Frame'!$D$4:$D$9)</f>
        <v>3 Months</v>
      </c>
      <c r="B1302" s="2">
        <f t="shared" ca="1" si="477"/>
        <v>95</v>
      </c>
      <c r="C1302" s="6">
        <f t="shared" ca="1" si="478"/>
        <v>45569</v>
      </c>
      <c r="D1302" s="6">
        <v>45474</v>
      </c>
      <c r="E1302" s="2" t="s">
        <v>98</v>
      </c>
      <c r="F1302" s="2" t="s">
        <v>195</v>
      </c>
      <c r="G1302" s="4">
        <v>1041</v>
      </c>
      <c r="H1302" s="4">
        <v>159.75800000000001</v>
      </c>
      <c r="I1302" s="2">
        <v>130</v>
      </c>
      <c r="J1302" s="11">
        <f t="shared" si="479"/>
        <v>0.81373076778627673</v>
      </c>
      <c r="K1302" s="9">
        <v>6390.3200000000006</v>
      </c>
      <c r="L1302" s="9">
        <v>4846.5600000000004</v>
      </c>
      <c r="M1302" s="11">
        <f t="shared" si="480"/>
        <v>0.75842211344658794</v>
      </c>
      <c r="N1302" s="10">
        <v>365.55</v>
      </c>
      <c r="O1302" s="2">
        <v>165</v>
      </c>
      <c r="P1302" s="10">
        <f t="shared" si="481"/>
        <v>0.35562850499247706</v>
      </c>
      <c r="Q1302" s="9">
        <f t="shared" si="482"/>
        <v>13.258268362741076</v>
      </c>
      <c r="R1302" s="9">
        <f t="shared" si="483"/>
        <v>37.281230769230774</v>
      </c>
      <c r="S1302" s="11">
        <f t="shared" si="484"/>
        <v>0.78787878787878785</v>
      </c>
      <c r="T1302" s="11">
        <f t="shared" si="485"/>
        <v>0.12487992315081652</v>
      </c>
      <c r="U1302" s="12">
        <v>0.3235294117647059</v>
      </c>
    </row>
    <row r="1303" spans="1:21" outlineLevel="2" x14ac:dyDescent="0.25">
      <c r="A1303" s="2" t="str">
        <f ca="1">LOOKUP(B1303,'Time Frame'!$E$4:$E$9,'Time Frame'!$D$4:$D$9)</f>
        <v>3 Months</v>
      </c>
      <c r="B1303" s="2">
        <f t="shared" ca="1" si="477"/>
        <v>95</v>
      </c>
      <c r="C1303" s="6">
        <f t="shared" ca="1" si="478"/>
        <v>45569</v>
      </c>
      <c r="D1303" s="6">
        <v>45474</v>
      </c>
      <c r="E1303" s="2" t="s">
        <v>98</v>
      </c>
      <c r="F1303" s="2" t="s">
        <v>195</v>
      </c>
      <c r="G1303" s="4">
        <v>2209</v>
      </c>
      <c r="H1303" s="4">
        <v>255.78299999999996</v>
      </c>
      <c r="I1303" s="2">
        <v>208</v>
      </c>
      <c r="J1303" s="11">
        <f t="shared" si="479"/>
        <v>0.81318930499681386</v>
      </c>
      <c r="K1303" s="9">
        <v>10231.319999999998</v>
      </c>
      <c r="L1303" s="9">
        <v>9448.86</v>
      </c>
      <c r="M1303" s="11">
        <f t="shared" si="480"/>
        <v>0.92352306447261967</v>
      </c>
      <c r="N1303" s="10">
        <v>478.57</v>
      </c>
      <c r="O1303" s="2">
        <v>276</v>
      </c>
      <c r="P1303" s="10">
        <f t="shared" si="481"/>
        <v>0.43462816306914348</v>
      </c>
      <c r="Q1303" s="9">
        <f t="shared" si="482"/>
        <v>19.74394550431494</v>
      </c>
      <c r="R1303" s="9">
        <f t="shared" si="483"/>
        <v>45.427211538461542</v>
      </c>
      <c r="S1303" s="11">
        <f t="shared" si="484"/>
        <v>0.75362318840579712</v>
      </c>
      <c r="T1303" s="11">
        <f t="shared" si="485"/>
        <v>9.4160253508374828E-2</v>
      </c>
      <c r="U1303" s="12">
        <v>0.51428571428571423</v>
      </c>
    </row>
    <row r="1304" spans="1:21" outlineLevel="2" x14ac:dyDescent="0.25">
      <c r="A1304" s="2" t="str">
        <f ca="1">LOOKUP(B1304,'Time Frame'!$E$4:$E$9,'Time Frame'!$D$4:$D$9)</f>
        <v>3 Months</v>
      </c>
      <c r="B1304" s="2">
        <f t="shared" ca="1" si="477"/>
        <v>95</v>
      </c>
      <c r="C1304" s="6">
        <f t="shared" ca="1" si="478"/>
        <v>45569</v>
      </c>
      <c r="D1304" s="6">
        <v>45474</v>
      </c>
      <c r="E1304" s="2" t="s">
        <v>98</v>
      </c>
      <c r="F1304" s="2" t="s">
        <v>195</v>
      </c>
      <c r="G1304" s="4">
        <v>1451</v>
      </c>
      <c r="H1304" s="4">
        <v>206.08</v>
      </c>
      <c r="I1304" s="2">
        <v>163</v>
      </c>
      <c r="J1304" s="11">
        <f t="shared" si="479"/>
        <v>0.79095496894409933</v>
      </c>
      <c r="K1304" s="9">
        <v>8243.2000000000007</v>
      </c>
      <c r="L1304" s="9">
        <v>6405.24</v>
      </c>
      <c r="M1304" s="11">
        <f t="shared" si="480"/>
        <v>0.77703319099378876</v>
      </c>
      <c r="N1304" s="10">
        <v>494.28</v>
      </c>
      <c r="O1304" s="2">
        <v>166</v>
      </c>
      <c r="P1304" s="10">
        <f t="shared" si="481"/>
        <v>0.32977259852715063</v>
      </c>
      <c r="Q1304" s="9">
        <f t="shared" si="482"/>
        <v>12.958727846564701</v>
      </c>
      <c r="R1304" s="9">
        <f t="shared" si="483"/>
        <v>39.295950920245396</v>
      </c>
      <c r="S1304" s="11">
        <f t="shared" si="484"/>
        <v>0.98192771084337349</v>
      </c>
      <c r="T1304" s="11">
        <f t="shared" si="485"/>
        <v>0.11233631977946244</v>
      </c>
      <c r="U1304" s="12">
        <v>0.53956834532374098</v>
      </c>
    </row>
    <row r="1305" spans="1:21" outlineLevel="2" x14ac:dyDescent="0.25">
      <c r="A1305" s="2" t="str">
        <f ca="1">LOOKUP(B1305,'Time Frame'!$E$4:$E$9,'Time Frame'!$D$4:$D$9)</f>
        <v>3 Months</v>
      </c>
      <c r="B1305" s="2">
        <f t="shared" ca="1" si="477"/>
        <v>95</v>
      </c>
      <c r="C1305" s="6">
        <f t="shared" ca="1" si="478"/>
        <v>45569</v>
      </c>
      <c r="D1305" s="6">
        <v>45474</v>
      </c>
      <c r="E1305" s="2" t="s">
        <v>98</v>
      </c>
      <c r="F1305" s="2" t="s">
        <v>195</v>
      </c>
      <c r="G1305" s="4">
        <v>1375</v>
      </c>
      <c r="H1305" s="4">
        <v>187.10500000000002</v>
      </c>
      <c r="I1305" s="2">
        <v>143</v>
      </c>
      <c r="J1305" s="11">
        <f t="shared" si="479"/>
        <v>0.76427674300526438</v>
      </c>
      <c r="K1305" s="9">
        <v>7484.2000000000007</v>
      </c>
      <c r="L1305" s="9">
        <v>3989.47</v>
      </c>
      <c r="M1305" s="11">
        <f t="shared" si="480"/>
        <v>0.53305229683867339</v>
      </c>
      <c r="N1305" s="10">
        <v>310.88</v>
      </c>
      <c r="O1305" s="2">
        <v>173</v>
      </c>
      <c r="P1305" s="10">
        <f t="shared" si="481"/>
        <v>0.45998455995882659</v>
      </c>
      <c r="Q1305" s="9">
        <f t="shared" si="482"/>
        <v>12.832829387545033</v>
      </c>
      <c r="R1305" s="9">
        <f t="shared" si="483"/>
        <v>27.898391608391606</v>
      </c>
      <c r="S1305" s="11">
        <f t="shared" si="484"/>
        <v>0.82658959537572252</v>
      </c>
      <c r="T1305" s="11">
        <f t="shared" si="485"/>
        <v>0.104</v>
      </c>
      <c r="U1305" s="12">
        <v>0.38392857142857145</v>
      </c>
    </row>
    <row r="1306" spans="1:21" outlineLevel="2" x14ac:dyDescent="0.25">
      <c r="A1306" s="2" t="str">
        <f ca="1">LOOKUP(B1306,'Time Frame'!$E$4:$E$9,'Time Frame'!$D$4:$D$9)</f>
        <v>3 Months</v>
      </c>
      <c r="B1306" s="2">
        <f t="shared" ca="1" si="477"/>
        <v>95</v>
      </c>
      <c r="C1306" s="6">
        <f t="shared" ca="1" si="478"/>
        <v>45569</v>
      </c>
      <c r="D1306" s="6">
        <v>45474</v>
      </c>
      <c r="E1306" s="2" t="s">
        <v>98</v>
      </c>
      <c r="F1306" s="2" t="s">
        <v>195</v>
      </c>
      <c r="G1306" s="4">
        <v>1223</v>
      </c>
      <c r="H1306" s="4">
        <v>161.89699999999996</v>
      </c>
      <c r="I1306" s="2">
        <v>139</v>
      </c>
      <c r="J1306" s="11">
        <f t="shared" si="479"/>
        <v>0.85857057264804182</v>
      </c>
      <c r="K1306" s="9">
        <v>6475.8799999999983</v>
      </c>
      <c r="L1306" s="9">
        <v>5243.9</v>
      </c>
      <c r="M1306" s="11">
        <f t="shared" si="480"/>
        <v>0.80975867372465227</v>
      </c>
      <c r="N1306" s="10">
        <v>312.63</v>
      </c>
      <c r="O1306" s="2">
        <v>108</v>
      </c>
      <c r="P1306" s="10">
        <f t="shared" si="481"/>
        <v>0.44461504014330039</v>
      </c>
      <c r="Q1306" s="9">
        <f t="shared" si="482"/>
        <v>16.773502223075202</v>
      </c>
      <c r="R1306" s="9">
        <f t="shared" si="483"/>
        <v>37.72589928057554</v>
      </c>
      <c r="S1306" s="11">
        <f t="shared" si="484"/>
        <v>1.287037037037037</v>
      </c>
      <c r="T1306" s="11">
        <f t="shared" si="485"/>
        <v>0.11365494685200327</v>
      </c>
      <c r="U1306" s="12">
        <v>0.33</v>
      </c>
    </row>
    <row r="1307" spans="1:21" outlineLevel="2" x14ac:dyDescent="0.25">
      <c r="A1307" s="2" t="str">
        <f ca="1">LOOKUP(B1307,'Time Frame'!$E$4:$E$9,'Time Frame'!$D$4:$D$9)</f>
        <v>3 Months</v>
      </c>
      <c r="B1307" s="2">
        <f t="shared" ca="1" si="477"/>
        <v>95</v>
      </c>
      <c r="C1307" s="6">
        <f t="shared" ca="1" si="478"/>
        <v>45569</v>
      </c>
      <c r="D1307" s="6">
        <v>45474</v>
      </c>
      <c r="E1307" s="2" t="s">
        <v>98</v>
      </c>
      <c r="F1307" s="2" t="s">
        <v>195</v>
      </c>
      <c r="G1307" s="4">
        <v>1410</v>
      </c>
      <c r="H1307" s="4">
        <v>168.35999999999999</v>
      </c>
      <c r="I1307" s="2">
        <v>142</v>
      </c>
      <c r="J1307" s="11">
        <f t="shared" si="479"/>
        <v>0.84343074364457127</v>
      </c>
      <c r="K1307" s="9">
        <v>6734.4</v>
      </c>
      <c r="L1307" s="9">
        <v>3913.25</v>
      </c>
      <c r="M1307" s="11">
        <f t="shared" si="480"/>
        <v>0.58108368971252078</v>
      </c>
      <c r="N1307" s="10">
        <v>343.8</v>
      </c>
      <c r="O1307" s="2">
        <v>137</v>
      </c>
      <c r="P1307" s="10">
        <f t="shared" si="481"/>
        <v>0.41303083187899942</v>
      </c>
      <c r="Q1307" s="9">
        <f t="shared" si="482"/>
        <v>11.382344386271088</v>
      </c>
      <c r="R1307" s="9">
        <f t="shared" si="483"/>
        <v>27.558098591549296</v>
      </c>
      <c r="S1307" s="11">
        <f t="shared" si="484"/>
        <v>1.0364963503649636</v>
      </c>
      <c r="T1307" s="11">
        <f t="shared" si="485"/>
        <v>0.10070921985815603</v>
      </c>
      <c r="U1307" s="12">
        <v>0.30065359477124182</v>
      </c>
    </row>
    <row r="1308" spans="1:21" outlineLevel="2" x14ac:dyDescent="0.25">
      <c r="A1308" s="2" t="str">
        <f ca="1">LOOKUP(B1308,'Time Frame'!$E$4:$E$9,'Time Frame'!$D$4:$D$9)</f>
        <v>3 Months</v>
      </c>
      <c r="B1308" s="2">
        <f t="shared" ca="1" si="477"/>
        <v>95</v>
      </c>
      <c r="C1308" s="6">
        <f t="shared" ca="1" si="478"/>
        <v>45569</v>
      </c>
      <c r="D1308" s="6">
        <v>45474</v>
      </c>
      <c r="E1308" s="2" t="s">
        <v>98</v>
      </c>
      <c r="F1308" s="2" t="s">
        <v>195</v>
      </c>
      <c r="G1308" s="4">
        <v>1460</v>
      </c>
      <c r="H1308" s="4">
        <v>168.61299999999997</v>
      </c>
      <c r="I1308" s="2">
        <v>140</v>
      </c>
      <c r="J1308" s="11">
        <f t="shared" si="479"/>
        <v>0.83030371323682051</v>
      </c>
      <c r="K1308" s="9">
        <v>6744.5199999999986</v>
      </c>
      <c r="L1308" s="9">
        <v>3123.96</v>
      </c>
      <c r="M1308" s="11">
        <f t="shared" si="480"/>
        <v>0.46318492642916037</v>
      </c>
      <c r="N1308" s="10">
        <v>340.72</v>
      </c>
      <c r="O1308" s="2">
        <v>211</v>
      </c>
      <c r="P1308" s="10">
        <f t="shared" si="481"/>
        <v>0.41089457619159425</v>
      </c>
      <c r="Q1308" s="9">
        <f t="shared" si="482"/>
        <v>9.1687015731392343</v>
      </c>
      <c r="R1308" s="9">
        <f t="shared" si="483"/>
        <v>22.314</v>
      </c>
      <c r="S1308" s="11">
        <f t="shared" si="484"/>
        <v>0.6635071090047393</v>
      </c>
      <c r="T1308" s="11">
        <f t="shared" si="485"/>
        <v>9.5890410958904104E-2</v>
      </c>
      <c r="U1308" s="12">
        <v>0.3577981651376147</v>
      </c>
    </row>
    <row r="1309" spans="1:21" outlineLevel="2" x14ac:dyDescent="0.25">
      <c r="A1309" s="2" t="str">
        <f ca="1">LOOKUP(B1309,'Time Frame'!$E$4:$E$9,'Time Frame'!$D$4:$D$9)</f>
        <v>3 Months</v>
      </c>
      <c r="B1309" s="2">
        <f t="shared" ca="1" si="477"/>
        <v>95</v>
      </c>
      <c r="C1309" s="6">
        <f t="shared" ca="1" si="478"/>
        <v>45569</v>
      </c>
      <c r="D1309" s="6">
        <v>45474</v>
      </c>
      <c r="E1309" s="2" t="s">
        <v>98</v>
      </c>
      <c r="F1309" s="2" t="s">
        <v>195</v>
      </c>
      <c r="G1309" s="4">
        <v>1220</v>
      </c>
      <c r="H1309" s="4">
        <v>172.36200000000002</v>
      </c>
      <c r="I1309" s="2">
        <v>109</v>
      </c>
      <c r="J1309" s="11">
        <f t="shared" si="479"/>
        <v>0.63238996994697194</v>
      </c>
      <c r="K1309" s="9">
        <v>6894.4800000000014</v>
      </c>
      <c r="L1309" s="9">
        <v>4380.9399999999996</v>
      </c>
      <c r="M1309" s="11">
        <f t="shared" si="480"/>
        <v>0.63542718232557038</v>
      </c>
      <c r="N1309" s="10">
        <v>372.4</v>
      </c>
      <c r="O1309" s="2">
        <v>140</v>
      </c>
      <c r="P1309" s="10">
        <f t="shared" si="481"/>
        <v>0.29269602577873255</v>
      </c>
      <c r="Q1309" s="9">
        <f t="shared" si="482"/>
        <v>11.7640708915145</v>
      </c>
      <c r="R1309" s="9">
        <f t="shared" si="483"/>
        <v>40.192110091743118</v>
      </c>
      <c r="S1309" s="11">
        <f t="shared" si="484"/>
        <v>0.77857142857142858</v>
      </c>
      <c r="T1309" s="11">
        <f t="shared" si="485"/>
        <v>8.9344262295081966E-2</v>
      </c>
      <c r="U1309" s="12">
        <v>0.27966101694915252</v>
      </c>
    </row>
    <row r="1310" spans="1:21" outlineLevel="2" x14ac:dyDescent="0.25">
      <c r="A1310" s="2" t="str">
        <f ca="1">LOOKUP(B1310,'Time Frame'!$E$4:$E$9,'Time Frame'!$D$4:$D$9)</f>
        <v>3 Months</v>
      </c>
      <c r="B1310" s="2">
        <f t="shared" ca="1" si="477"/>
        <v>95</v>
      </c>
      <c r="C1310" s="6">
        <f t="shared" ca="1" si="478"/>
        <v>45569</v>
      </c>
      <c r="D1310" s="6">
        <v>45474</v>
      </c>
      <c r="E1310" s="2" t="s">
        <v>98</v>
      </c>
      <c r="F1310" s="2" t="s">
        <v>195</v>
      </c>
      <c r="G1310" s="4">
        <v>1856</v>
      </c>
      <c r="H1310" s="4">
        <v>197.892</v>
      </c>
      <c r="I1310" s="2">
        <v>160</v>
      </c>
      <c r="J1310" s="11">
        <f t="shared" si="479"/>
        <v>0.80852181998261685</v>
      </c>
      <c r="K1310" s="9">
        <v>7915.68</v>
      </c>
      <c r="L1310" s="9">
        <v>6081.03</v>
      </c>
      <c r="M1310" s="11">
        <f t="shared" si="480"/>
        <v>0.76822585046388936</v>
      </c>
      <c r="N1310" s="10">
        <v>394.57</v>
      </c>
      <c r="O1310" s="2">
        <v>178</v>
      </c>
      <c r="P1310" s="10">
        <f t="shared" si="481"/>
        <v>0.40550472666447018</v>
      </c>
      <c r="Q1310" s="9">
        <f t="shared" si="482"/>
        <v>15.411790049927768</v>
      </c>
      <c r="R1310" s="9">
        <f t="shared" si="483"/>
        <v>38.006437499999997</v>
      </c>
      <c r="S1310" s="11">
        <f t="shared" si="484"/>
        <v>0.898876404494382</v>
      </c>
      <c r="T1310" s="11">
        <f t="shared" si="485"/>
        <v>8.6206896551724144E-2</v>
      </c>
      <c r="U1310" s="12">
        <v>0.375</v>
      </c>
    </row>
    <row r="1311" spans="1:21" outlineLevel="2" x14ac:dyDescent="0.25">
      <c r="A1311" s="2" t="str">
        <f ca="1">LOOKUP(B1311,'Time Frame'!$E$4:$E$9,'Time Frame'!$D$4:$D$9)</f>
        <v>3 Months</v>
      </c>
      <c r="B1311" s="2">
        <f t="shared" ca="1" si="477"/>
        <v>95</v>
      </c>
      <c r="C1311" s="6">
        <f t="shared" ca="1" si="478"/>
        <v>45569</v>
      </c>
      <c r="D1311" s="6">
        <v>45474</v>
      </c>
      <c r="E1311" s="2" t="s">
        <v>98</v>
      </c>
      <c r="F1311" s="2" t="s">
        <v>195</v>
      </c>
      <c r="G1311" s="4">
        <v>2098</v>
      </c>
      <c r="H1311" s="4">
        <v>236.39400000000001</v>
      </c>
      <c r="I1311" s="2">
        <v>175</v>
      </c>
      <c r="J1311" s="11">
        <f t="shared" si="479"/>
        <v>0.74028951665439902</v>
      </c>
      <c r="K1311" s="9">
        <v>9455.76</v>
      </c>
      <c r="L1311" s="9">
        <v>6616.03</v>
      </c>
      <c r="M1311" s="11">
        <f t="shared" si="480"/>
        <v>0.69968252155300048</v>
      </c>
      <c r="N1311" s="10">
        <v>551.62</v>
      </c>
      <c r="O1311" s="2">
        <v>203</v>
      </c>
      <c r="P1311" s="10">
        <f t="shared" si="481"/>
        <v>0.31724738044305861</v>
      </c>
      <c r="Q1311" s="9">
        <f t="shared" si="482"/>
        <v>11.993818208186795</v>
      </c>
      <c r="R1311" s="9">
        <f t="shared" si="483"/>
        <v>37.805885714285715</v>
      </c>
      <c r="S1311" s="11">
        <f t="shared" si="484"/>
        <v>0.86206896551724133</v>
      </c>
      <c r="T1311" s="11">
        <f t="shared" si="485"/>
        <v>8.3412774070543372E-2</v>
      </c>
      <c r="U1311" s="12">
        <v>0.36244541484716158</v>
      </c>
    </row>
    <row r="1312" spans="1:21" outlineLevel="1" x14ac:dyDescent="0.25">
      <c r="A1312" s="2" t="str">
        <f ca="1">LOOKUP(B1312,'Time Frame'!$E$4:$E$9,'Time Frame'!$D$4:$D$9)</f>
        <v>3 Months</v>
      </c>
      <c r="B1312" s="2">
        <f t="shared" ca="1" si="477"/>
        <v>95</v>
      </c>
      <c r="C1312" s="6">
        <f t="shared" ca="1" si="478"/>
        <v>45569</v>
      </c>
      <c r="D1312" s="6">
        <v>45474</v>
      </c>
      <c r="E1312" s="2" t="s">
        <v>98</v>
      </c>
      <c r="F1312" s="13" t="s">
        <v>195</v>
      </c>
      <c r="G1312" s="4">
        <f t="shared" ref="G1312:I1312" si="495">SUM(G1300:G1311)</f>
        <v>22421</v>
      </c>
      <c r="H1312" s="4">
        <f t="shared" si="495"/>
        <v>2699.4869999999992</v>
      </c>
      <c r="I1312" s="3">
        <f t="shared" si="495"/>
        <v>2068</v>
      </c>
      <c r="J1312" s="11">
        <f t="shared" si="479"/>
        <v>0.76607147950703247</v>
      </c>
      <c r="K1312" s="9">
        <f t="shared" ref="K1312:L1312" si="496">SUM(K1300:K1311)</f>
        <v>107979.48</v>
      </c>
      <c r="L1312" s="9">
        <f t="shared" si="496"/>
        <v>90404.92</v>
      </c>
      <c r="M1312" s="11">
        <f t="shared" si="480"/>
        <v>0.83724166850960946</v>
      </c>
      <c r="N1312" s="10">
        <f t="shared" ref="N1312:O1312" si="497">SUM(N1300:N1311)</f>
        <v>5219.54</v>
      </c>
      <c r="O1312" s="10">
        <f t="shared" si="497"/>
        <v>2482</v>
      </c>
      <c r="P1312" s="10">
        <f t="shared" si="481"/>
        <v>0.39620349685987655</v>
      </c>
      <c r="Q1312" s="9">
        <f t="shared" si="482"/>
        <v>17.320476517087712</v>
      </c>
      <c r="R1312" s="9">
        <f t="shared" si="483"/>
        <v>43.716112185686654</v>
      </c>
      <c r="S1312" s="11">
        <f t="shared" si="484"/>
        <v>0.83319903303787268</v>
      </c>
      <c r="T1312" s="11">
        <f t="shared" si="485"/>
        <v>9.2234958298024181E-2</v>
      </c>
      <c r="U1312" s="12">
        <v>0.39905699666650823</v>
      </c>
    </row>
    <row r="1313" spans="1:21" outlineLevel="2" x14ac:dyDescent="0.25">
      <c r="A1313" s="2" t="str">
        <f ca="1">LOOKUP(B1313,'Time Frame'!$E$4:$E$9,'Time Frame'!$D$4:$D$9)</f>
        <v>3 Months</v>
      </c>
      <c r="B1313" s="2">
        <f t="shared" ca="1" si="477"/>
        <v>95</v>
      </c>
      <c r="C1313" s="6">
        <f t="shared" ca="1" si="478"/>
        <v>45569</v>
      </c>
      <c r="D1313" s="6">
        <v>45474</v>
      </c>
      <c r="E1313" s="2" t="s">
        <v>141</v>
      </c>
      <c r="F1313" s="2" t="s">
        <v>12</v>
      </c>
      <c r="G1313" s="4">
        <v>811</v>
      </c>
      <c r="H1313" s="4">
        <v>86.506666666666646</v>
      </c>
      <c r="I1313" s="2">
        <v>51</v>
      </c>
      <c r="J1313" s="11">
        <f t="shared" si="479"/>
        <v>0.58954993834771896</v>
      </c>
      <c r="K1313" s="9">
        <v>3243.9999999999991</v>
      </c>
      <c r="L1313" s="9">
        <v>1190.6300000000001</v>
      </c>
      <c r="M1313" s="11">
        <f t="shared" si="480"/>
        <v>0.36702527743526525</v>
      </c>
      <c r="N1313" s="10">
        <v>355.73</v>
      </c>
      <c r="O1313" s="2">
        <v>55</v>
      </c>
      <c r="P1313" s="10">
        <f t="shared" si="481"/>
        <v>0.14336716048688611</v>
      </c>
      <c r="Q1313" s="9">
        <f t="shared" si="482"/>
        <v>3.3470047507941416</v>
      </c>
      <c r="R1313" s="9">
        <f t="shared" si="483"/>
        <v>23.345686274509806</v>
      </c>
      <c r="S1313" s="11">
        <f t="shared" si="484"/>
        <v>0.92727272727272725</v>
      </c>
      <c r="T1313" s="11">
        <f t="shared" si="485"/>
        <v>6.2885326757090007E-2</v>
      </c>
      <c r="U1313" s="12">
        <v>0.61403508771929827</v>
      </c>
    </row>
    <row r="1314" spans="1:21" outlineLevel="2" x14ac:dyDescent="0.25">
      <c r="A1314" s="2" t="str">
        <f ca="1">LOOKUP(B1314,'Time Frame'!$E$4:$E$9,'Time Frame'!$D$4:$D$9)</f>
        <v>3 Months</v>
      </c>
      <c r="B1314" s="2">
        <f t="shared" ca="1" si="477"/>
        <v>95</v>
      </c>
      <c r="C1314" s="6">
        <f t="shared" ca="1" si="478"/>
        <v>45569</v>
      </c>
      <c r="D1314" s="6">
        <v>45474</v>
      </c>
      <c r="E1314" s="2" t="s">
        <v>141</v>
      </c>
      <c r="F1314" s="2" t="s">
        <v>12</v>
      </c>
      <c r="G1314" s="4">
        <v>3419</v>
      </c>
      <c r="H1314" s="4">
        <v>434.64999999999992</v>
      </c>
      <c r="I1314" s="2">
        <v>308</v>
      </c>
      <c r="J1314" s="11">
        <f t="shared" si="479"/>
        <v>0.7086161279190154</v>
      </c>
      <c r="K1314" s="9">
        <v>20000</v>
      </c>
      <c r="L1314" s="9">
        <v>13715.37</v>
      </c>
      <c r="M1314" s="11">
        <f t="shared" si="480"/>
        <v>0.6857685</v>
      </c>
      <c r="N1314" s="10">
        <v>646.79999999999995</v>
      </c>
      <c r="O1314" s="2">
        <v>300</v>
      </c>
      <c r="P1314" s="10">
        <f t="shared" si="481"/>
        <v>0.47619047619047622</v>
      </c>
      <c r="Q1314" s="9">
        <f t="shared" si="482"/>
        <v>21.204962894248613</v>
      </c>
      <c r="R1314" s="9">
        <f t="shared" si="483"/>
        <v>44.530422077922083</v>
      </c>
      <c r="S1314" s="11">
        <f t="shared" si="484"/>
        <v>1.0266666666666666</v>
      </c>
      <c r="T1314" s="11">
        <f t="shared" si="485"/>
        <v>9.008482012284294E-2</v>
      </c>
      <c r="U1314" s="12">
        <v>0.57509157509157505</v>
      </c>
    </row>
    <row r="1315" spans="1:21" outlineLevel="2" x14ac:dyDescent="0.25">
      <c r="A1315" s="2" t="str">
        <f ca="1">LOOKUP(B1315,'Time Frame'!$E$4:$E$9,'Time Frame'!$D$4:$D$9)</f>
        <v>3 Months</v>
      </c>
      <c r="B1315" s="2">
        <f t="shared" ca="1" si="477"/>
        <v>95</v>
      </c>
      <c r="C1315" s="6">
        <f t="shared" ca="1" si="478"/>
        <v>45569</v>
      </c>
      <c r="D1315" s="6">
        <v>45474</v>
      </c>
      <c r="E1315" s="2" t="s">
        <v>141</v>
      </c>
      <c r="F1315" s="2" t="s">
        <v>12</v>
      </c>
      <c r="G1315" s="4">
        <v>1341</v>
      </c>
      <c r="H1315" s="4">
        <v>153.38999999999999</v>
      </c>
      <c r="I1315" s="2">
        <v>138</v>
      </c>
      <c r="J1315" s="11">
        <f t="shared" si="479"/>
        <v>0.89966751417954238</v>
      </c>
      <c r="K1315" s="9">
        <v>5752.1249999999991</v>
      </c>
      <c r="L1315" s="9">
        <v>11042.89</v>
      </c>
      <c r="M1315" s="11">
        <f t="shared" si="480"/>
        <v>1.9197931199339378</v>
      </c>
      <c r="N1315" s="10">
        <v>313.37</v>
      </c>
      <c r="O1315" s="2">
        <v>149</v>
      </c>
      <c r="P1315" s="10">
        <f t="shared" si="481"/>
        <v>0.44037399878737593</v>
      </c>
      <c r="Q1315" s="9">
        <f t="shared" si="482"/>
        <v>35.239142228037139</v>
      </c>
      <c r="R1315" s="9">
        <f t="shared" si="483"/>
        <v>80.020942028985502</v>
      </c>
      <c r="S1315" s="11">
        <f t="shared" si="484"/>
        <v>0.9261744966442953</v>
      </c>
      <c r="T1315" s="11">
        <f t="shared" si="485"/>
        <v>0.1029082774049217</v>
      </c>
      <c r="U1315" s="12">
        <v>0.62244897959183676</v>
      </c>
    </row>
    <row r="1316" spans="1:21" outlineLevel="2" x14ac:dyDescent="0.25">
      <c r="A1316" s="2" t="str">
        <f ca="1">LOOKUP(B1316,'Time Frame'!$E$4:$E$9,'Time Frame'!$D$4:$D$9)</f>
        <v>3 Months</v>
      </c>
      <c r="B1316" s="2">
        <f t="shared" ca="1" si="477"/>
        <v>95</v>
      </c>
      <c r="C1316" s="6">
        <f t="shared" ca="1" si="478"/>
        <v>45569</v>
      </c>
      <c r="D1316" s="6">
        <v>45474</v>
      </c>
      <c r="E1316" s="2" t="s">
        <v>141</v>
      </c>
      <c r="F1316" s="2" t="s">
        <v>12</v>
      </c>
      <c r="G1316" s="4">
        <v>1132</v>
      </c>
      <c r="H1316" s="4">
        <v>160.54999999999998</v>
      </c>
      <c r="I1316" s="2">
        <v>124</v>
      </c>
      <c r="J1316" s="11">
        <f t="shared" si="479"/>
        <v>0.77234506384303958</v>
      </c>
      <c r="K1316" s="9">
        <v>6020.6249999999991</v>
      </c>
      <c r="L1316" s="9">
        <v>3730.85</v>
      </c>
      <c r="M1316" s="11">
        <f t="shared" si="480"/>
        <v>0.61967818955673215</v>
      </c>
      <c r="N1316" s="10">
        <v>369.53</v>
      </c>
      <c r="O1316" s="2">
        <v>135</v>
      </c>
      <c r="P1316" s="10">
        <f t="shared" si="481"/>
        <v>0.3355613887911672</v>
      </c>
      <c r="Q1316" s="9">
        <f t="shared" si="482"/>
        <v>10.096203285254242</v>
      </c>
      <c r="R1316" s="9">
        <f t="shared" si="483"/>
        <v>30.087499999999999</v>
      </c>
      <c r="S1316" s="11">
        <f t="shared" si="484"/>
        <v>0.91851851851851851</v>
      </c>
      <c r="T1316" s="11">
        <f t="shared" si="485"/>
        <v>0.10954063604240283</v>
      </c>
      <c r="U1316" s="12">
        <v>0.6063829787234043</v>
      </c>
    </row>
    <row r="1317" spans="1:21" outlineLevel="2" x14ac:dyDescent="0.25">
      <c r="A1317" s="2" t="str">
        <f ca="1">LOOKUP(B1317,'Time Frame'!$E$4:$E$9,'Time Frame'!$D$4:$D$9)</f>
        <v>3 Months</v>
      </c>
      <c r="B1317" s="2">
        <f t="shared" ca="1" si="477"/>
        <v>95</v>
      </c>
      <c r="C1317" s="6">
        <f t="shared" ca="1" si="478"/>
        <v>45569</v>
      </c>
      <c r="D1317" s="6">
        <v>45474</v>
      </c>
      <c r="E1317" s="2" t="s">
        <v>141</v>
      </c>
      <c r="F1317" s="2" t="s">
        <v>12</v>
      </c>
      <c r="G1317" s="4">
        <v>1540</v>
      </c>
      <c r="H1317" s="4">
        <v>209.84999999999997</v>
      </c>
      <c r="I1317" s="2">
        <v>158</v>
      </c>
      <c r="J1317" s="11">
        <f t="shared" si="479"/>
        <v>0.7529187514891591</v>
      </c>
      <c r="K1317" s="9">
        <v>7869.3749999999991</v>
      </c>
      <c r="L1317" s="9">
        <v>6576.55</v>
      </c>
      <c r="M1317" s="11">
        <f t="shared" si="480"/>
        <v>0.83571439917401336</v>
      </c>
      <c r="N1317" s="10">
        <v>525.58000000000004</v>
      </c>
      <c r="O1317" s="2">
        <v>182</v>
      </c>
      <c r="P1317" s="10">
        <f t="shared" si="481"/>
        <v>0.30062026713345252</v>
      </c>
      <c r="Q1317" s="9">
        <f t="shared" si="482"/>
        <v>12.512938087446249</v>
      </c>
      <c r="R1317" s="9">
        <f t="shared" si="483"/>
        <v>41.623734177215191</v>
      </c>
      <c r="S1317" s="11">
        <f t="shared" si="484"/>
        <v>0.86813186813186816</v>
      </c>
      <c r="T1317" s="11">
        <f t="shared" si="485"/>
        <v>0.1025974025974026</v>
      </c>
      <c r="U1317" s="12">
        <v>0.68666666666666665</v>
      </c>
    </row>
    <row r="1318" spans="1:21" outlineLevel="2" x14ac:dyDescent="0.25">
      <c r="A1318" s="2" t="str">
        <f ca="1">LOOKUP(B1318,'Time Frame'!$E$4:$E$9,'Time Frame'!$D$4:$D$9)</f>
        <v>3 Months</v>
      </c>
      <c r="B1318" s="2">
        <f t="shared" ca="1" si="477"/>
        <v>95</v>
      </c>
      <c r="C1318" s="6">
        <f t="shared" ca="1" si="478"/>
        <v>45569</v>
      </c>
      <c r="D1318" s="6">
        <v>45474</v>
      </c>
      <c r="E1318" s="2" t="s">
        <v>141</v>
      </c>
      <c r="F1318" s="2" t="s">
        <v>12</v>
      </c>
      <c r="G1318" s="4">
        <v>1164</v>
      </c>
      <c r="H1318" s="4">
        <v>139.41999999999999</v>
      </c>
      <c r="I1318" s="2">
        <v>139</v>
      </c>
      <c r="J1318" s="11">
        <f t="shared" si="479"/>
        <v>0.99698751972457333</v>
      </c>
      <c r="K1318" s="9">
        <v>5228.2499999999991</v>
      </c>
      <c r="L1318" s="9">
        <v>7643.6</v>
      </c>
      <c r="M1318" s="11">
        <f t="shared" si="480"/>
        <v>1.4619805862382254</v>
      </c>
      <c r="N1318" s="10">
        <v>425.33</v>
      </c>
      <c r="O1318" s="2">
        <v>84</v>
      </c>
      <c r="P1318" s="10">
        <f t="shared" si="481"/>
        <v>0.32680506900524298</v>
      </c>
      <c r="Q1318" s="9">
        <f t="shared" si="482"/>
        <v>17.970987233442269</v>
      </c>
      <c r="R1318" s="9">
        <f t="shared" si="483"/>
        <v>54.989928057553961</v>
      </c>
      <c r="S1318" s="11">
        <f t="shared" si="484"/>
        <v>1.6547619047619047</v>
      </c>
      <c r="T1318" s="11">
        <f t="shared" si="485"/>
        <v>0.11941580756013746</v>
      </c>
      <c r="U1318" s="12">
        <v>0.64948453608247425</v>
      </c>
    </row>
    <row r="1319" spans="1:21" outlineLevel="1" x14ac:dyDescent="0.25">
      <c r="A1319" s="2" t="str">
        <f ca="1">LOOKUP(B1319,'Time Frame'!$E$4:$E$9,'Time Frame'!$D$4:$D$9)</f>
        <v>3 Months</v>
      </c>
      <c r="B1319" s="2">
        <f t="shared" ca="1" si="477"/>
        <v>95</v>
      </c>
      <c r="C1319" s="6">
        <f t="shared" ca="1" si="478"/>
        <v>45569</v>
      </c>
      <c r="D1319" s="6">
        <v>45474</v>
      </c>
      <c r="E1319" s="2" t="s">
        <v>141</v>
      </c>
      <c r="F1319" s="13" t="s">
        <v>12</v>
      </c>
      <c r="G1319" s="4">
        <f t="shared" ref="G1319:I1319" si="498">SUM(G1313:G1318)</f>
        <v>9407</v>
      </c>
      <c r="H1319" s="4">
        <f t="shared" si="498"/>
        <v>1184.3666666666666</v>
      </c>
      <c r="I1319" s="3">
        <f t="shared" si="498"/>
        <v>918</v>
      </c>
      <c r="J1319" s="11">
        <f t="shared" si="479"/>
        <v>0.77509780191945066</v>
      </c>
      <c r="K1319" s="9">
        <f t="shared" ref="K1319:L1319" si="499">SUM(K1313:K1318)</f>
        <v>48114.375</v>
      </c>
      <c r="L1319" s="9">
        <f t="shared" si="499"/>
        <v>43899.89</v>
      </c>
      <c r="M1319" s="11">
        <f t="shared" si="480"/>
        <v>0.91240694698829605</v>
      </c>
      <c r="N1319" s="10">
        <f t="shared" ref="N1319:O1319" si="500">SUM(N1313:N1318)</f>
        <v>2636.34</v>
      </c>
      <c r="O1319" s="10">
        <f t="shared" si="500"/>
        <v>905</v>
      </c>
      <c r="P1319" s="10">
        <f t="shared" si="481"/>
        <v>0.34821001843464799</v>
      </c>
      <c r="Q1319" s="9">
        <f t="shared" si="482"/>
        <v>16.651831706077363</v>
      </c>
      <c r="R1319" s="9">
        <f t="shared" si="483"/>
        <v>47.82123093681917</v>
      </c>
      <c r="S1319" s="11">
        <f t="shared" si="484"/>
        <v>1.0143646408839779</v>
      </c>
      <c r="T1319" s="11">
        <f t="shared" si="485"/>
        <v>9.7586903369830974E-2</v>
      </c>
      <c r="U1319" s="12">
        <v>0.62568497064587592</v>
      </c>
    </row>
    <row r="1320" spans="1:21" outlineLevel="2" x14ac:dyDescent="0.25">
      <c r="A1320" s="2" t="str">
        <f ca="1">LOOKUP(B1320,'Time Frame'!$E$4:$E$9,'Time Frame'!$D$4:$D$9)</f>
        <v>3 Months</v>
      </c>
      <c r="B1320" s="2">
        <f t="shared" ca="1" si="477"/>
        <v>95</v>
      </c>
      <c r="C1320" s="6">
        <f t="shared" ca="1" si="478"/>
        <v>45569</v>
      </c>
      <c r="D1320" s="6">
        <v>45474</v>
      </c>
      <c r="E1320" s="2" t="s">
        <v>149</v>
      </c>
      <c r="F1320" s="2" t="s">
        <v>35</v>
      </c>
      <c r="G1320" s="4">
        <v>1439</v>
      </c>
      <c r="H1320" s="4">
        <v>191.44791666666663</v>
      </c>
      <c r="I1320" s="2">
        <v>170</v>
      </c>
      <c r="J1320" s="11">
        <f t="shared" si="479"/>
        <v>0.8879699657217478</v>
      </c>
      <c r="K1320" s="9">
        <v>7657.9166666666652</v>
      </c>
      <c r="L1320" s="9">
        <v>6133.03</v>
      </c>
      <c r="M1320" s="11">
        <f t="shared" si="480"/>
        <v>0.80087447630447806</v>
      </c>
      <c r="N1320" s="10">
        <v>345.1</v>
      </c>
      <c r="O1320" s="2">
        <v>256</v>
      </c>
      <c r="P1320" s="10">
        <f t="shared" si="481"/>
        <v>0.4926108374384236</v>
      </c>
      <c r="Q1320" s="9">
        <f t="shared" si="482"/>
        <v>17.7717473196175</v>
      </c>
      <c r="R1320" s="9">
        <f t="shared" si="483"/>
        <v>36.076647058823525</v>
      </c>
      <c r="S1320" s="11">
        <f t="shared" si="484"/>
        <v>0.6640625</v>
      </c>
      <c r="T1320" s="11">
        <f t="shared" si="485"/>
        <v>0.11813759555246699</v>
      </c>
      <c r="U1320" s="12">
        <v>0.54867256637168138</v>
      </c>
    </row>
    <row r="1321" spans="1:21" outlineLevel="2" x14ac:dyDescent="0.25">
      <c r="A1321" s="2" t="str">
        <f ca="1">LOOKUP(B1321,'Time Frame'!$E$4:$E$9,'Time Frame'!$D$4:$D$9)</f>
        <v>3 Months</v>
      </c>
      <c r="B1321" s="2">
        <f t="shared" ca="1" si="477"/>
        <v>95</v>
      </c>
      <c r="C1321" s="6">
        <f t="shared" ca="1" si="478"/>
        <v>45569</v>
      </c>
      <c r="D1321" s="6">
        <v>45474</v>
      </c>
      <c r="E1321" s="2" t="s">
        <v>149</v>
      </c>
      <c r="F1321" s="2" t="s">
        <v>35</v>
      </c>
      <c r="G1321" s="4">
        <v>908</v>
      </c>
      <c r="H1321" s="4">
        <v>128.55208333333334</v>
      </c>
      <c r="I1321" s="2">
        <v>126</v>
      </c>
      <c r="J1321" s="11">
        <f t="shared" si="479"/>
        <v>0.98014747589336348</v>
      </c>
      <c r="K1321" s="9">
        <v>5142.0833333333339</v>
      </c>
      <c r="L1321" s="9">
        <v>5291.21</v>
      </c>
      <c r="M1321" s="11">
        <f t="shared" si="480"/>
        <v>1.0290012154606594</v>
      </c>
      <c r="N1321" s="10">
        <v>314.25</v>
      </c>
      <c r="O1321" s="2">
        <v>125</v>
      </c>
      <c r="P1321" s="10">
        <f t="shared" si="481"/>
        <v>0.40095465393794749</v>
      </c>
      <c r="Q1321" s="9">
        <f t="shared" si="482"/>
        <v>16.837581543357199</v>
      </c>
      <c r="R1321" s="9">
        <f t="shared" si="483"/>
        <v>41.993730158730159</v>
      </c>
      <c r="S1321" s="11">
        <f t="shared" si="484"/>
        <v>1.008</v>
      </c>
      <c r="T1321" s="11">
        <f t="shared" si="485"/>
        <v>0.13876651982378854</v>
      </c>
      <c r="U1321" s="12">
        <v>0.75342465753424659</v>
      </c>
    </row>
    <row r="1322" spans="1:21" outlineLevel="2" x14ac:dyDescent="0.25">
      <c r="A1322" s="2" t="str">
        <f ca="1">LOOKUP(B1322,'Time Frame'!$E$4:$E$9,'Time Frame'!$D$4:$D$9)</f>
        <v>3 Months</v>
      </c>
      <c r="B1322" s="2">
        <f t="shared" ca="1" si="477"/>
        <v>95</v>
      </c>
      <c r="C1322" s="6">
        <f t="shared" ca="1" si="478"/>
        <v>45569</v>
      </c>
      <c r="D1322" s="6">
        <v>45474</v>
      </c>
      <c r="E1322" s="2" t="s">
        <v>149</v>
      </c>
      <c r="F1322" s="2" t="s">
        <v>35</v>
      </c>
      <c r="G1322" s="4">
        <v>1213</v>
      </c>
      <c r="H1322" s="4">
        <v>131.70833333333334</v>
      </c>
      <c r="I1322" s="2">
        <v>148</v>
      </c>
      <c r="J1322" s="11">
        <f t="shared" si="479"/>
        <v>1.1236950332173361</v>
      </c>
      <c r="K1322" s="9">
        <v>5268.3333333333339</v>
      </c>
      <c r="L1322" s="9">
        <v>7183.76</v>
      </c>
      <c r="M1322" s="11">
        <f t="shared" si="480"/>
        <v>1.3635735526732045</v>
      </c>
      <c r="N1322" s="10">
        <v>303.92</v>
      </c>
      <c r="O1322" s="2">
        <v>243</v>
      </c>
      <c r="P1322" s="10">
        <f t="shared" si="481"/>
        <v>0.48697025533035004</v>
      </c>
      <c r="Q1322" s="9">
        <f t="shared" si="482"/>
        <v>23.637009739405105</v>
      </c>
      <c r="R1322" s="9">
        <f t="shared" si="483"/>
        <v>48.538918918918924</v>
      </c>
      <c r="S1322" s="11">
        <f t="shared" si="484"/>
        <v>0.60905349794238683</v>
      </c>
      <c r="T1322" s="11">
        <f t="shared" si="485"/>
        <v>0.12201154163231658</v>
      </c>
      <c r="U1322" s="12">
        <v>0.6166666666666667</v>
      </c>
    </row>
    <row r="1323" spans="1:21" outlineLevel="2" x14ac:dyDescent="0.25">
      <c r="A1323" s="2" t="str">
        <f ca="1">LOOKUP(B1323,'Time Frame'!$E$4:$E$9,'Time Frame'!$D$4:$D$9)</f>
        <v>3 Months</v>
      </c>
      <c r="B1323" s="2">
        <f t="shared" ca="1" si="477"/>
        <v>95</v>
      </c>
      <c r="C1323" s="6">
        <f t="shared" ca="1" si="478"/>
        <v>45569</v>
      </c>
      <c r="D1323" s="6">
        <v>45474</v>
      </c>
      <c r="E1323" s="2" t="s">
        <v>149</v>
      </c>
      <c r="F1323" s="2" t="s">
        <v>35</v>
      </c>
      <c r="G1323" s="4">
        <v>991</v>
      </c>
      <c r="H1323" s="4">
        <v>133.53125</v>
      </c>
      <c r="I1323" s="2">
        <v>124</v>
      </c>
      <c r="J1323" s="11">
        <f t="shared" si="479"/>
        <v>0.92862157734612683</v>
      </c>
      <c r="K1323" s="9">
        <v>5341.25</v>
      </c>
      <c r="L1323" s="9">
        <v>5526.16</v>
      </c>
      <c r="M1323" s="11">
        <f t="shared" si="480"/>
        <v>1.0346192370699743</v>
      </c>
      <c r="N1323" s="10">
        <v>379.32</v>
      </c>
      <c r="O1323" s="2">
        <v>160</v>
      </c>
      <c r="P1323" s="10">
        <f t="shared" si="481"/>
        <v>0.32690076979858695</v>
      </c>
      <c r="Q1323" s="9">
        <f t="shared" si="482"/>
        <v>14.568596435727091</v>
      </c>
      <c r="R1323" s="9">
        <f t="shared" si="483"/>
        <v>44.5658064516129</v>
      </c>
      <c r="S1323" s="11">
        <f t="shared" si="484"/>
        <v>0.77500000000000002</v>
      </c>
      <c r="T1323" s="11">
        <f t="shared" si="485"/>
        <v>0.12512613521695257</v>
      </c>
      <c r="U1323" s="12">
        <v>0.57291666666666663</v>
      </c>
    </row>
    <row r="1324" spans="1:21" outlineLevel="2" x14ac:dyDescent="0.25">
      <c r="A1324" s="2" t="str">
        <f ca="1">LOOKUP(B1324,'Time Frame'!$E$4:$E$9,'Time Frame'!$D$4:$D$9)</f>
        <v>3 Months</v>
      </c>
      <c r="B1324" s="2">
        <f t="shared" ca="1" si="477"/>
        <v>95</v>
      </c>
      <c r="C1324" s="6">
        <f t="shared" ca="1" si="478"/>
        <v>45569</v>
      </c>
      <c r="D1324" s="6">
        <v>45474</v>
      </c>
      <c r="E1324" s="2" t="s">
        <v>149</v>
      </c>
      <c r="F1324" s="2" t="s">
        <v>35</v>
      </c>
      <c r="G1324" s="4">
        <v>849</v>
      </c>
      <c r="H1324" s="4">
        <v>106.54166666666667</v>
      </c>
      <c r="I1324" s="2">
        <v>75</v>
      </c>
      <c r="J1324" s="11">
        <f t="shared" si="479"/>
        <v>0.70394994133750488</v>
      </c>
      <c r="K1324" s="9">
        <v>4261.666666666667</v>
      </c>
      <c r="L1324" s="9">
        <v>2537.36</v>
      </c>
      <c r="M1324" s="11">
        <f t="shared" si="480"/>
        <v>0.59539147438404383</v>
      </c>
      <c r="N1324" s="10">
        <v>307.68</v>
      </c>
      <c r="O1324" s="2">
        <v>127</v>
      </c>
      <c r="P1324" s="10">
        <f t="shared" si="481"/>
        <v>0.2437597503900156</v>
      </c>
      <c r="Q1324" s="9">
        <f t="shared" si="482"/>
        <v>8.2467498699947992</v>
      </c>
      <c r="R1324" s="9">
        <f t="shared" si="483"/>
        <v>33.831466666666671</v>
      </c>
      <c r="S1324" s="11">
        <f t="shared" si="484"/>
        <v>0.59055118110236215</v>
      </c>
      <c r="T1324" s="11">
        <f t="shared" si="485"/>
        <v>8.8339222614840993E-2</v>
      </c>
      <c r="U1324" s="12">
        <v>0.59210526315789469</v>
      </c>
    </row>
    <row r="1325" spans="1:21" outlineLevel="2" x14ac:dyDescent="0.25">
      <c r="A1325" s="2" t="str">
        <f ca="1">LOOKUP(B1325,'Time Frame'!$E$4:$E$9,'Time Frame'!$D$4:$D$9)</f>
        <v>3 Months</v>
      </c>
      <c r="B1325" s="2">
        <f t="shared" ca="1" si="477"/>
        <v>95</v>
      </c>
      <c r="C1325" s="6">
        <f t="shared" ca="1" si="478"/>
        <v>45569</v>
      </c>
      <c r="D1325" s="6">
        <v>45474</v>
      </c>
      <c r="E1325" s="2" t="s">
        <v>149</v>
      </c>
      <c r="F1325" s="2" t="s">
        <v>35</v>
      </c>
      <c r="G1325" s="4">
        <v>841</v>
      </c>
      <c r="H1325" s="4">
        <v>129.66666666666666</v>
      </c>
      <c r="I1325" s="2">
        <v>121</v>
      </c>
      <c r="J1325" s="11">
        <f t="shared" si="479"/>
        <v>0.93316195372750654</v>
      </c>
      <c r="K1325" s="9">
        <v>5186.6666666666661</v>
      </c>
      <c r="L1325" s="9">
        <v>4398.25</v>
      </c>
      <c r="M1325" s="11">
        <f t="shared" si="480"/>
        <v>0.847991645244216</v>
      </c>
      <c r="N1325" s="10">
        <v>302.67</v>
      </c>
      <c r="O1325" s="2">
        <v>133</v>
      </c>
      <c r="P1325" s="10">
        <f t="shared" si="481"/>
        <v>0.39977533287078332</v>
      </c>
      <c r="Q1325" s="9">
        <f t="shared" si="482"/>
        <v>14.531502957015892</v>
      </c>
      <c r="R1325" s="9">
        <f t="shared" si="483"/>
        <v>36.349173553719005</v>
      </c>
      <c r="S1325" s="11">
        <f t="shared" si="484"/>
        <v>0.90977443609022557</v>
      </c>
      <c r="T1325" s="11">
        <f t="shared" si="485"/>
        <v>0.14387633769322236</v>
      </c>
      <c r="U1325" s="12">
        <v>0.58536585365853655</v>
      </c>
    </row>
    <row r="1326" spans="1:21" outlineLevel="2" x14ac:dyDescent="0.25">
      <c r="A1326" s="2" t="str">
        <f ca="1">LOOKUP(B1326,'Time Frame'!$E$4:$E$9,'Time Frame'!$D$4:$D$9)</f>
        <v>3 Months</v>
      </c>
      <c r="B1326" s="2">
        <f t="shared" ca="1" si="477"/>
        <v>95</v>
      </c>
      <c r="C1326" s="6">
        <f t="shared" ca="1" si="478"/>
        <v>45569</v>
      </c>
      <c r="D1326" s="6">
        <v>45474</v>
      </c>
      <c r="E1326" s="2" t="s">
        <v>149</v>
      </c>
      <c r="F1326" s="2" t="s">
        <v>35</v>
      </c>
      <c r="G1326" s="4">
        <v>1154</v>
      </c>
      <c r="H1326" s="4">
        <v>153.44791666666666</v>
      </c>
      <c r="I1326" s="2">
        <v>137</v>
      </c>
      <c r="J1326" s="11">
        <f t="shared" si="479"/>
        <v>0.89281107867761866</v>
      </c>
      <c r="K1326" s="9">
        <v>6137.9166666666661</v>
      </c>
      <c r="L1326" s="9">
        <v>5157.1000000000004</v>
      </c>
      <c r="M1326" s="11">
        <f t="shared" si="480"/>
        <v>0.84020365216210724</v>
      </c>
      <c r="N1326" s="10">
        <v>342.93</v>
      </c>
      <c r="O1326" s="2">
        <v>209</v>
      </c>
      <c r="P1326" s="10">
        <f t="shared" si="481"/>
        <v>0.3994984399148514</v>
      </c>
      <c r="Q1326" s="9">
        <f t="shared" si="482"/>
        <v>15.038346018137814</v>
      </c>
      <c r="R1326" s="9">
        <f t="shared" si="483"/>
        <v>37.643065693430657</v>
      </c>
      <c r="S1326" s="11">
        <f t="shared" si="484"/>
        <v>0.65550239234449759</v>
      </c>
      <c r="T1326" s="11">
        <f t="shared" si="485"/>
        <v>0.11871750433275563</v>
      </c>
      <c r="U1326" s="12">
        <v>0.57843137254901966</v>
      </c>
    </row>
    <row r="1327" spans="1:21" outlineLevel="2" x14ac:dyDescent="0.25">
      <c r="A1327" s="2" t="str">
        <f ca="1">LOOKUP(B1327,'Time Frame'!$E$4:$E$9,'Time Frame'!$D$4:$D$9)</f>
        <v>3 Months</v>
      </c>
      <c r="B1327" s="2">
        <f t="shared" ca="1" si="477"/>
        <v>95</v>
      </c>
      <c r="C1327" s="6">
        <f t="shared" ca="1" si="478"/>
        <v>45569</v>
      </c>
      <c r="D1327" s="6">
        <v>45474</v>
      </c>
      <c r="E1327" s="2" t="s">
        <v>149</v>
      </c>
      <c r="F1327" s="2" t="s">
        <v>35</v>
      </c>
      <c r="G1327" s="4">
        <v>1018</v>
      </c>
      <c r="H1327" s="4">
        <v>143.91666666666666</v>
      </c>
      <c r="I1327" s="2">
        <v>167</v>
      </c>
      <c r="J1327" s="11">
        <f t="shared" si="479"/>
        <v>1.1603937463810077</v>
      </c>
      <c r="K1327" s="9">
        <v>5756.6666666666661</v>
      </c>
      <c r="L1327" s="9">
        <v>5517.24</v>
      </c>
      <c r="M1327" s="11">
        <f t="shared" si="480"/>
        <v>0.9584088013896932</v>
      </c>
      <c r="N1327" s="10">
        <v>311.12</v>
      </c>
      <c r="O1327" s="2">
        <v>144</v>
      </c>
      <c r="P1327" s="10">
        <f t="shared" si="481"/>
        <v>0.53677037798920035</v>
      </c>
      <c r="Q1327" s="9">
        <f t="shared" si="482"/>
        <v>17.733479043455901</v>
      </c>
      <c r="R1327" s="9">
        <f t="shared" si="483"/>
        <v>33.037365269461077</v>
      </c>
      <c r="S1327" s="11">
        <f t="shared" si="484"/>
        <v>1.1597222222222223</v>
      </c>
      <c r="T1327" s="11">
        <f t="shared" si="485"/>
        <v>0.16404715127701375</v>
      </c>
      <c r="U1327" s="12">
        <v>0.68478260869565222</v>
      </c>
    </row>
    <row r="1328" spans="1:21" outlineLevel="2" x14ac:dyDescent="0.25">
      <c r="A1328" s="2" t="str">
        <f ca="1">LOOKUP(B1328,'Time Frame'!$E$4:$E$9,'Time Frame'!$D$4:$D$9)</f>
        <v>3 Months</v>
      </c>
      <c r="B1328" s="2">
        <f t="shared" ca="1" si="477"/>
        <v>95</v>
      </c>
      <c r="C1328" s="6">
        <f t="shared" ca="1" si="478"/>
        <v>45569</v>
      </c>
      <c r="D1328" s="6">
        <v>45474</v>
      </c>
      <c r="E1328" s="2" t="s">
        <v>149</v>
      </c>
      <c r="F1328" s="2" t="s">
        <v>35</v>
      </c>
      <c r="G1328" s="4">
        <v>1470</v>
      </c>
      <c r="H1328" s="4">
        <v>196.20833333333334</v>
      </c>
      <c r="I1328" s="2">
        <v>176</v>
      </c>
      <c r="J1328" s="11">
        <f t="shared" si="479"/>
        <v>0.89700573370142278</v>
      </c>
      <c r="K1328" s="9">
        <v>7848.3333333333339</v>
      </c>
      <c r="L1328" s="9">
        <v>8474.06</v>
      </c>
      <c r="M1328" s="11">
        <f t="shared" si="480"/>
        <v>1.0797273306434485</v>
      </c>
      <c r="N1328" s="10">
        <v>436.88</v>
      </c>
      <c r="O1328" s="2">
        <v>286</v>
      </c>
      <c r="P1328" s="10">
        <f t="shared" si="481"/>
        <v>0.4028566196667277</v>
      </c>
      <c r="Q1328" s="9">
        <f t="shared" si="482"/>
        <v>19.3967679912104</v>
      </c>
      <c r="R1328" s="9">
        <f t="shared" si="483"/>
        <v>48.148068181818182</v>
      </c>
      <c r="S1328" s="11">
        <f t="shared" si="484"/>
        <v>0.61538461538461542</v>
      </c>
      <c r="T1328" s="11">
        <f t="shared" si="485"/>
        <v>0.11972789115646258</v>
      </c>
      <c r="U1328" s="12">
        <v>0.61240310077519378</v>
      </c>
    </row>
    <row r="1329" spans="1:21" outlineLevel="2" x14ac:dyDescent="0.25">
      <c r="A1329" s="2" t="str">
        <f ca="1">LOOKUP(B1329,'Time Frame'!$E$4:$E$9,'Time Frame'!$D$4:$D$9)</f>
        <v>3 Months</v>
      </c>
      <c r="B1329" s="2">
        <f t="shared" ca="1" si="477"/>
        <v>95</v>
      </c>
      <c r="C1329" s="6">
        <f t="shared" ca="1" si="478"/>
        <v>45569</v>
      </c>
      <c r="D1329" s="6">
        <v>45474</v>
      </c>
      <c r="E1329" s="2" t="s">
        <v>149</v>
      </c>
      <c r="F1329" s="2" t="s">
        <v>35</v>
      </c>
      <c r="G1329" s="4">
        <v>1373</v>
      </c>
      <c r="H1329" s="4">
        <v>183.48958333333334</v>
      </c>
      <c r="I1329" s="2">
        <v>162</v>
      </c>
      <c r="J1329" s="11">
        <f t="shared" si="479"/>
        <v>0.88288390576213449</v>
      </c>
      <c r="K1329" s="9">
        <v>7339.5833333333339</v>
      </c>
      <c r="L1329" s="9">
        <v>5856.09</v>
      </c>
      <c r="M1329" s="11">
        <f t="shared" si="480"/>
        <v>0.79787771785410155</v>
      </c>
      <c r="N1329" s="10">
        <v>396.23</v>
      </c>
      <c r="O1329" s="2">
        <v>264</v>
      </c>
      <c r="P1329" s="10">
        <f t="shared" si="481"/>
        <v>0.40885344370693788</v>
      </c>
      <c r="Q1329" s="9">
        <f t="shared" si="482"/>
        <v>14.779521994801</v>
      </c>
      <c r="R1329" s="9">
        <f t="shared" si="483"/>
        <v>36.148703703703703</v>
      </c>
      <c r="S1329" s="11">
        <f t="shared" si="484"/>
        <v>0.61363636363636365</v>
      </c>
      <c r="T1329" s="11">
        <f t="shared" si="485"/>
        <v>0.11798980335032774</v>
      </c>
      <c r="U1329" s="12">
        <v>0.63366336633663367</v>
      </c>
    </row>
    <row r="1330" spans="1:21" outlineLevel="2" x14ac:dyDescent="0.25">
      <c r="A1330" s="2" t="str">
        <f ca="1">LOOKUP(B1330,'Time Frame'!$E$4:$E$9,'Time Frame'!$D$4:$D$9)</f>
        <v>3 Months</v>
      </c>
      <c r="B1330" s="2">
        <f t="shared" ca="1" si="477"/>
        <v>95</v>
      </c>
      <c r="C1330" s="6">
        <f t="shared" ca="1" si="478"/>
        <v>45569</v>
      </c>
      <c r="D1330" s="6">
        <v>45474</v>
      </c>
      <c r="E1330" s="2" t="s">
        <v>149</v>
      </c>
      <c r="F1330" s="2" t="s">
        <v>35</v>
      </c>
      <c r="G1330" s="4">
        <v>1444</v>
      </c>
      <c r="H1330" s="4">
        <v>219.91666666666669</v>
      </c>
      <c r="I1330" s="2">
        <v>168</v>
      </c>
      <c r="J1330" s="11">
        <f t="shared" si="479"/>
        <v>0.76392572944297077</v>
      </c>
      <c r="K1330" s="9">
        <v>8796.6666666666679</v>
      </c>
      <c r="L1330" s="9">
        <v>4104.67</v>
      </c>
      <c r="M1330" s="11">
        <f t="shared" si="480"/>
        <v>0.46661652140962478</v>
      </c>
      <c r="N1330" s="10">
        <v>496.22</v>
      </c>
      <c r="O1330" s="2">
        <v>284</v>
      </c>
      <c r="P1330" s="10">
        <f t="shared" si="481"/>
        <v>0.33855950989480471</v>
      </c>
      <c r="Q1330" s="9">
        <f t="shared" si="482"/>
        <v>8.2718753778565954</v>
      </c>
      <c r="R1330" s="9">
        <f t="shared" si="483"/>
        <v>24.432559523809523</v>
      </c>
      <c r="S1330" s="11">
        <f t="shared" si="484"/>
        <v>0.59154929577464788</v>
      </c>
      <c r="T1330" s="11">
        <f t="shared" si="485"/>
        <v>0.11634349030470914</v>
      </c>
      <c r="U1330" s="12">
        <v>0.5</v>
      </c>
    </row>
    <row r="1331" spans="1:21" outlineLevel="1" x14ac:dyDescent="0.25">
      <c r="A1331" s="2" t="str">
        <f ca="1">LOOKUP(B1331,'Time Frame'!$E$4:$E$9,'Time Frame'!$D$4:$D$9)</f>
        <v>3 Months</v>
      </c>
      <c r="B1331" s="2">
        <f t="shared" ca="1" si="477"/>
        <v>95</v>
      </c>
      <c r="C1331" s="6">
        <f t="shared" ca="1" si="478"/>
        <v>45569</v>
      </c>
      <c r="D1331" s="6">
        <v>45474</v>
      </c>
      <c r="E1331" s="2" t="s">
        <v>149</v>
      </c>
      <c r="F1331" s="13" t="s">
        <v>35</v>
      </c>
      <c r="G1331" s="4">
        <f t="shared" ref="G1331:I1331" si="501">SUM(G1320:G1330)</f>
        <v>12700</v>
      </c>
      <c r="H1331" s="4">
        <f t="shared" si="501"/>
        <v>1718.4270833333333</v>
      </c>
      <c r="I1331" s="3">
        <f t="shared" si="501"/>
        <v>1574</v>
      </c>
      <c r="J1331" s="11">
        <f t="shared" si="479"/>
        <v>0.91595390649152264</v>
      </c>
      <c r="K1331" s="9">
        <f t="shared" ref="K1331:L1331" si="502">SUM(K1320:K1330)</f>
        <v>68737.083333333343</v>
      </c>
      <c r="L1331" s="9">
        <f t="shared" si="502"/>
        <v>60178.929999999993</v>
      </c>
      <c r="M1331" s="11">
        <f t="shared" si="480"/>
        <v>0.87549437773157357</v>
      </c>
      <c r="N1331" s="10">
        <f t="shared" ref="N1331:O1331" si="503">SUM(N1320:N1330)</f>
        <v>3936.3199999999997</v>
      </c>
      <c r="O1331" s="10">
        <f t="shared" si="503"/>
        <v>2231</v>
      </c>
      <c r="P1331" s="10">
        <f t="shared" si="481"/>
        <v>0.39986586456385664</v>
      </c>
      <c r="Q1331" s="9">
        <f t="shared" si="482"/>
        <v>15.288119360214615</v>
      </c>
      <c r="R1331" s="9">
        <f t="shared" si="483"/>
        <v>38.233119440914862</v>
      </c>
      <c r="S1331" s="11">
        <f t="shared" si="484"/>
        <v>0.70551322277005823</v>
      </c>
      <c r="T1331" s="11">
        <f t="shared" si="485"/>
        <v>0.12393700787401575</v>
      </c>
      <c r="U1331" s="12">
        <v>0.6071301929465629</v>
      </c>
    </row>
    <row r="1332" spans="1:21" outlineLevel="2" x14ac:dyDescent="0.25">
      <c r="A1332" s="2" t="str">
        <f ca="1">LOOKUP(B1332,'Time Frame'!$E$4:$E$9,'Time Frame'!$D$4:$D$9)</f>
        <v>3 Months</v>
      </c>
      <c r="B1332" s="2">
        <f t="shared" ca="1" si="477"/>
        <v>95</v>
      </c>
      <c r="C1332" s="6">
        <f t="shared" ca="1" si="478"/>
        <v>45569</v>
      </c>
      <c r="D1332" s="6">
        <v>45474</v>
      </c>
      <c r="E1332" s="2" t="s">
        <v>208</v>
      </c>
      <c r="F1332" s="2" t="s">
        <v>195</v>
      </c>
      <c r="G1332" s="4">
        <v>1552</v>
      </c>
      <c r="H1332" s="4">
        <v>163.69100000000006</v>
      </c>
      <c r="I1332" s="2">
        <v>173</v>
      </c>
      <c r="J1332" s="11">
        <f t="shared" si="479"/>
        <v>1.056869345290822</v>
      </c>
      <c r="K1332" s="9">
        <v>6547.6400000000021</v>
      </c>
      <c r="L1332" s="9">
        <v>6647.99</v>
      </c>
      <c r="M1332" s="11">
        <f t="shared" si="480"/>
        <v>1.0153261327745566</v>
      </c>
      <c r="N1332" s="10">
        <v>416.48</v>
      </c>
      <c r="O1332" s="2">
        <v>109</v>
      </c>
      <c r="P1332" s="10">
        <f t="shared" si="481"/>
        <v>0.4153860929696504</v>
      </c>
      <c r="Q1332" s="9">
        <f t="shared" si="482"/>
        <v>15.962327122550901</v>
      </c>
      <c r="R1332" s="9">
        <f t="shared" si="483"/>
        <v>38.427687861271679</v>
      </c>
      <c r="S1332" s="11">
        <f t="shared" si="484"/>
        <v>1.5871559633027523</v>
      </c>
      <c r="T1332" s="11">
        <f t="shared" si="485"/>
        <v>0.11146907216494846</v>
      </c>
      <c r="U1332" s="12">
        <v>0.56122448979591832</v>
      </c>
    </row>
    <row r="1333" spans="1:21" outlineLevel="2" x14ac:dyDescent="0.25">
      <c r="A1333" s="2" t="str">
        <f ca="1">LOOKUP(B1333,'Time Frame'!$E$4:$E$9,'Time Frame'!$D$4:$D$9)</f>
        <v>3 Months</v>
      </c>
      <c r="B1333" s="2">
        <f t="shared" ca="1" si="477"/>
        <v>95</v>
      </c>
      <c r="C1333" s="6">
        <f t="shared" ca="1" si="478"/>
        <v>45569</v>
      </c>
      <c r="D1333" s="6">
        <v>45474</v>
      </c>
      <c r="E1333" s="2" t="s">
        <v>208</v>
      </c>
      <c r="F1333" s="2" t="s">
        <v>195</v>
      </c>
      <c r="G1333" s="4">
        <v>922</v>
      </c>
      <c r="H1333" s="4">
        <v>149.77600000000001</v>
      </c>
      <c r="I1333" s="2">
        <v>166</v>
      </c>
      <c r="J1333" s="11">
        <f t="shared" si="479"/>
        <v>1.1083217604956734</v>
      </c>
      <c r="K1333" s="9">
        <v>5991.0400000000009</v>
      </c>
      <c r="L1333" s="9">
        <v>6501.09</v>
      </c>
      <c r="M1333" s="11">
        <f t="shared" si="480"/>
        <v>1.0851354689669905</v>
      </c>
      <c r="N1333" s="10">
        <v>367.48</v>
      </c>
      <c r="O1333" s="2">
        <v>111</v>
      </c>
      <c r="P1333" s="10">
        <f t="shared" si="481"/>
        <v>0.45172526395994339</v>
      </c>
      <c r="Q1333" s="9">
        <f t="shared" si="482"/>
        <v>17.691003592032217</v>
      </c>
      <c r="R1333" s="9">
        <f t="shared" si="483"/>
        <v>39.16319277108434</v>
      </c>
      <c r="S1333" s="11">
        <f t="shared" si="484"/>
        <v>1.4954954954954955</v>
      </c>
      <c r="T1333" s="11">
        <f t="shared" si="485"/>
        <v>0.18004338394793926</v>
      </c>
      <c r="U1333" s="12">
        <v>0.41830065359477125</v>
      </c>
    </row>
    <row r="1334" spans="1:21" outlineLevel="2" x14ac:dyDescent="0.25">
      <c r="A1334" s="2" t="str">
        <f ca="1">LOOKUP(B1334,'Time Frame'!$E$4:$E$9,'Time Frame'!$D$4:$D$9)</f>
        <v>3 Months</v>
      </c>
      <c r="B1334" s="2">
        <f t="shared" ca="1" si="477"/>
        <v>95</v>
      </c>
      <c r="C1334" s="6">
        <f t="shared" ca="1" si="478"/>
        <v>45569</v>
      </c>
      <c r="D1334" s="6">
        <v>45474</v>
      </c>
      <c r="E1334" s="2" t="s">
        <v>208</v>
      </c>
      <c r="F1334" s="2" t="s">
        <v>195</v>
      </c>
      <c r="G1334" s="4">
        <v>1371</v>
      </c>
      <c r="H1334" s="4">
        <v>168.03799999999998</v>
      </c>
      <c r="I1334" s="2">
        <v>160</v>
      </c>
      <c r="J1334" s="11">
        <f t="shared" si="479"/>
        <v>0.95216558159463938</v>
      </c>
      <c r="K1334" s="9">
        <v>6721.5199999999995</v>
      </c>
      <c r="L1334" s="9">
        <v>6444.14</v>
      </c>
      <c r="M1334" s="11">
        <f t="shared" si="480"/>
        <v>0.95873254859019996</v>
      </c>
      <c r="N1334" s="10">
        <v>332.68</v>
      </c>
      <c r="O1334" s="2">
        <v>88</v>
      </c>
      <c r="P1334" s="10">
        <f t="shared" si="481"/>
        <v>0.48094264758927496</v>
      </c>
      <c r="Q1334" s="9">
        <f t="shared" si="482"/>
        <v>19.370385956474692</v>
      </c>
      <c r="R1334" s="9">
        <f t="shared" si="483"/>
        <v>40.275874999999999</v>
      </c>
      <c r="S1334" s="11">
        <f t="shared" si="484"/>
        <v>1.8181818181818181</v>
      </c>
      <c r="T1334" s="11">
        <f t="shared" si="485"/>
        <v>0.11670313639679067</v>
      </c>
      <c r="U1334" s="12">
        <v>0.55319148936170215</v>
      </c>
    </row>
    <row r="1335" spans="1:21" outlineLevel="2" x14ac:dyDescent="0.25">
      <c r="A1335" s="2" t="str">
        <f ca="1">LOOKUP(B1335,'Time Frame'!$E$4:$E$9,'Time Frame'!$D$4:$D$9)</f>
        <v>3 Months</v>
      </c>
      <c r="B1335" s="2">
        <f t="shared" ca="1" si="477"/>
        <v>95</v>
      </c>
      <c r="C1335" s="6">
        <f t="shared" ca="1" si="478"/>
        <v>45569</v>
      </c>
      <c r="D1335" s="6">
        <v>45474</v>
      </c>
      <c r="E1335" s="2" t="s">
        <v>208</v>
      </c>
      <c r="F1335" s="2" t="s">
        <v>195</v>
      </c>
      <c r="G1335" s="4">
        <v>1539</v>
      </c>
      <c r="H1335" s="4">
        <v>193.31499999999997</v>
      </c>
      <c r="I1335" s="2">
        <v>186</v>
      </c>
      <c r="J1335" s="11">
        <f t="shared" si="479"/>
        <v>0.96216020484701148</v>
      </c>
      <c r="K1335" s="9">
        <v>7732.5999999999985</v>
      </c>
      <c r="L1335" s="9">
        <v>11740.05</v>
      </c>
      <c r="M1335" s="11">
        <f t="shared" si="480"/>
        <v>1.518253886144376</v>
      </c>
      <c r="N1335" s="10">
        <v>335.15</v>
      </c>
      <c r="O1335" s="2">
        <v>126</v>
      </c>
      <c r="P1335" s="10">
        <f t="shared" si="481"/>
        <v>0.55497538415634795</v>
      </c>
      <c r="Q1335" s="9">
        <f t="shared" si="482"/>
        <v>35.029240638520065</v>
      </c>
      <c r="R1335" s="9">
        <f t="shared" si="483"/>
        <v>63.118548387096773</v>
      </c>
      <c r="S1335" s="11">
        <f t="shared" si="484"/>
        <v>1.4761904761904763</v>
      </c>
      <c r="T1335" s="11">
        <f t="shared" si="485"/>
        <v>0.12085769980506822</v>
      </c>
      <c r="U1335" s="12">
        <v>0.56799999999999995</v>
      </c>
    </row>
    <row r="1336" spans="1:21" outlineLevel="2" x14ac:dyDescent="0.25">
      <c r="A1336" s="2" t="str">
        <f ca="1">LOOKUP(B1336,'Time Frame'!$E$4:$E$9,'Time Frame'!$D$4:$D$9)</f>
        <v>3 Months</v>
      </c>
      <c r="B1336" s="2">
        <f t="shared" ca="1" si="477"/>
        <v>95</v>
      </c>
      <c r="C1336" s="6">
        <f t="shared" ca="1" si="478"/>
        <v>45569</v>
      </c>
      <c r="D1336" s="6">
        <v>45474</v>
      </c>
      <c r="E1336" s="2" t="s">
        <v>208</v>
      </c>
      <c r="F1336" s="2" t="s">
        <v>195</v>
      </c>
      <c r="G1336" s="4">
        <v>1874</v>
      </c>
      <c r="H1336" s="4">
        <v>223.399</v>
      </c>
      <c r="I1336" s="2">
        <v>245</v>
      </c>
      <c r="J1336" s="11">
        <f t="shared" si="479"/>
        <v>1.0966924650513208</v>
      </c>
      <c r="K1336" s="9">
        <v>8935.9599999999991</v>
      </c>
      <c r="L1336" s="9">
        <v>16806.150000000001</v>
      </c>
      <c r="M1336" s="11">
        <f t="shared" si="480"/>
        <v>1.8807324562777814</v>
      </c>
      <c r="N1336" s="10">
        <v>413.2</v>
      </c>
      <c r="O1336" s="2">
        <v>150</v>
      </c>
      <c r="P1336" s="10">
        <f t="shared" si="481"/>
        <v>0.59293320425943852</v>
      </c>
      <c r="Q1336" s="9">
        <f t="shared" si="482"/>
        <v>40.673160696999034</v>
      </c>
      <c r="R1336" s="9">
        <f t="shared" si="483"/>
        <v>68.596530612244905</v>
      </c>
      <c r="S1336" s="11">
        <f t="shared" si="484"/>
        <v>1.6333333333333333</v>
      </c>
      <c r="T1336" s="11">
        <f t="shared" si="485"/>
        <v>0.13073639274279616</v>
      </c>
      <c r="U1336" s="12">
        <v>0.48128342245989303</v>
      </c>
    </row>
    <row r="1337" spans="1:21" outlineLevel="2" x14ac:dyDescent="0.25">
      <c r="A1337" s="2" t="str">
        <f ca="1">LOOKUP(B1337,'Time Frame'!$E$4:$E$9,'Time Frame'!$D$4:$D$9)</f>
        <v>3 Months</v>
      </c>
      <c r="B1337" s="2">
        <f t="shared" ca="1" si="477"/>
        <v>95</v>
      </c>
      <c r="C1337" s="6">
        <f t="shared" ca="1" si="478"/>
        <v>45569</v>
      </c>
      <c r="D1337" s="6">
        <v>45474</v>
      </c>
      <c r="E1337" s="2" t="s">
        <v>208</v>
      </c>
      <c r="F1337" s="2" t="s">
        <v>195</v>
      </c>
      <c r="G1337" s="4">
        <v>1914</v>
      </c>
      <c r="H1337" s="4">
        <v>204.51600000000008</v>
      </c>
      <c r="I1337" s="2">
        <v>190</v>
      </c>
      <c r="J1337" s="11">
        <f t="shared" si="479"/>
        <v>0.92902266815310264</v>
      </c>
      <c r="K1337" s="9">
        <v>8180.6400000000031</v>
      </c>
      <c r="L1337" s="9">
        <v>5936.35</v>
      </c>
      <c r="M1337" s="11">
        <f t="shared" si="480"/>
        <v>0.72565838369614089</v>
      </c>
      <c r="N1337" s="10">
        <v>538.73</v>
      </c>
      <c r="O1337" s="2">
        <v>90</v>
      </c>
      <c r="P1337" s="10">
        <f t="shared" si="481"/>
        <v>0.35268130603456277</v>
      </c>
      <c r="Q1337" s="9">
        <f t="shared" si="482"/>
        <v>11.019156163569878</v>
      </c>
      <c r="R1337" s="9">
        <f t="shared" si="483"/>
        <v>31.243947368421054</v>
      </c>
      <c r="S1337" s="11">
        <f t="shared" si="484"/>
        <v>2.1111111111111112</v>
      </c>
      <c r="T1337" s="11">
        <f t="shared" si="485"/>
        <v>9.9268547544409613E-2</v>
      </c>
      <c r="U1337" s="12">
        <v>0.60839160839160844</v>
      </c>
    </row>
    <row r="1338" spans="1:21" outlineLevel="2" x14ac:dyDescent="0.25">
      <c r="A1338" s="2" t="str">
        <f ca="1">LOOKUP(B1338,'Time Frame'!$E$4:$E$9,'Time Frame'!$D$4:$D$9)</f>
        <v>3 Months</v>
      </c>
      <c r="B1338" s="2">
        <f t="shared" ca="1" si="477"/>
        <v>95</v>
      </c>
      <c r="C1338" s="6">
        <f t="shared" ca="1" si="478"/>
        <v>45569</v>
      </c>
      <c r="D1338" s="6">
        <v>45474</v>
      </c>
      <c r="E1338" s="2" t="s">
        <v>208</v>
      </c>
      <c r="F1338" s="2" t="s">
        <v>195</v>
      </c>
      <c r="G1338" s="4">
        <v>1884</v>
      </c>
      <c r="H1338" s="4">
        <v>229.35600000000005</v>
      </c>
      <c r="I1338" s="2">
        <v>241</v>
      </c>
      <c r="J1338" s="11">
        <f t="shared" si="479"/>
        <v>1.0507682380229859</v>
      </c>
      <c r="K1338" s="9">
        <v>9174.2400000000016</v>
      </c>
      <c r="L1338" s="9">
        <v>6079.63</v>
      </c>
      <c r="M1338" s="11">
        <f t="shared" si="480"/>
        <v>0.66268486544934502</v>
      </c>
      <c r="N1338" s="10">
        <v>432.05</v>
      </c>
      <c r="O1338" s="2">
        <v>240</v>
      </c>
      <c r="P1338" s="10">
        <f t="shared" si="481"/>
        <v>0.55780580951278791</v>
      </c>
      <c r="Q1338" s="9">
        <f t="shared" si="482"/>
        <v>14.071588936465687</v>
      </c>
      <c r="R1338" s="9">
        <f t="shared" si="483"/>
        <v>25.226680497925312</v>
      </c>
      <c r="S1338" s="11">
        <f t="shared" si="484"/>
        <v>1.0041666666666667</v>
      </c>
      <c r="T1338" s="11">
        <f t="shared" si="485"/>
        <v>0.12791932059447983</v>
      </c>
      <c r="U1338" s="12">
        <v>0.62179487179487181</v>
      </c>
    </row>
    <row r="1339" spans="1:21" outlineLevel="2" x14ac:dyDescent="0.25">
      <c r="A1339" s="2" t="str">
        <f ca="1">LOOKUP(B1339,'Time Frame'!$E$4:$E$9,'Time Frame'!$D$4:$D$9)</f>
        <v>3 Months</v>
      </c>
      <c r="B1339" s="2">
        <f t="shared" ca="1" si="477"/>
        <v>95</v>
      </c>
      <c r="C1339" s="6">
        <f t="shared" ca="1" si="478"/>
        <v>45569</v>
      </c>
      <c r="D1339" s="6">
        <v>45474</v>
      </c>
      <c r="E1339" s="2" t="s">
        <v>208</v>
      </c>
      <c r="F1339" s="2" t="s">
        <v>195</v>
      </c>
      <c r="G1339" s="4">
        <v>1507</v>
      </c>
      <c r="H1339" s="4">
        <v>181.72300000000001</v>
      </c>
      <c r="I1339" s="2">
        <v>158</v>
      </c>
      <c r="J1339" s="11">
        <f t="shared" si="479"/>
        <v>0.86945515977614274</v>
      </c>
      <c r="K1339" s="9">
        <v>7268.92</v>
      </c>
      <c r="L1339" s="9">
        <v>4085.62</v>
      </c>
      <c r="M1339" s="11">
        <f t="shared" si="480"/>
        <v>0.56206699207034883</v>
      </c>
      <c r="N1339" s="10">
        <v>372.8</v>
      </c>
      <c r="O1339" s="2">
        <v>106</v>
      </c>
      <c r="P1339" s="10">
        <f t="shared" si="481"/>
        <v>0.42381974248927035</v>
      </c>
      <c r="Q1339" s="9">
        <f t="shared" si="482"/>
        <v>10.959281115879827</v>
      </c>
      <c r="R1339" s="9">
        <f t="shared" si="483"/>
        <v>25.858354430379745</v>
      </c>
      <c r="S1339" s="11">
        <f t="shared" si="484"/>
        <v>1.4905660377358489</v>
      </c>
      <c r="T1339" s="11">
        <f t="shared" si="485"/>
        <v>0.10484406104844061</v>
      </c>
      <c r="U1339" s="12">
        <v>0.60169491525423724</v>
      </c>
    </row>
    <row r="1340" spans="1:21" outlineLevel="1" x14ac:dyDescent="0.25">
      <c r="A1340" s="2" t="str">
        <f ca="1">LOOKUP(B1340,'Time Frame'!$E$4:$E$9,'Time Frame'!$D$4:$D$9)</f>
        <v>3 Months</v>
      </c>
      <c r="B1340" s="2">
        <f t="shared" ca="1" si="477"/>
        <v>95</v>
      </c>
      <c r="C1340" s="6">
        <f t="shared" ca="1" si="478"/>
        <v>45569</v>
      </c>
      <c r="D1340" s="6">
        <v>45474</v>
      </c>
      <c r="E1340" s="2" t="s">
        <v>208</v>
      </c>
      <c r="F1340" s="13" t="s">
        <v>195</v>
      </c>
      <c r="G1340" s="4">
        <f t="shared" ref="G1340:I1340" si="504">SUM(G1332:G1339)</f>
        <v>12563</v>
      </c>
      <c r="H1340" s="4">
        <f t="shared" si="504"/>
        <v>1513.8140000000001</v>
      </c>
      <c r="I1340" s="3">
        <f t="shared" si="504"/>
        <v>1519</v>
      </c>
      <c r="J1340" s="11">
        <f t="shared" si="479"/>
        <v>1.0034257841452119</v>
      </c>
      <c r="K1340" s="9">
        <f t="shared" ref="K1340:L1340" si="505">SUM(K1332:K1339)</f>
        <v>60552.560000000012</v>
      </c>
      <c r="L1340" s="9">
        <f t="shared" si="505"/>
        <v>64241.02</v>
      </c>
      <c r="M1340" s="11">
        <f t="shared" si="480"/>
        <v>1.0609133618793323</v>
      </c>
      <c r="N1340" s="10">
        <f t="shared" ref="N1340:O1340" si="506">SUM(N1332:N1339)</f>
        <v>3208.5700000000006</v>
      </c>
      <c r="O1340" s="10">
        <f t="shared" si="506"/>
        <v>1020</v>
      </c>
      <c r="P1340" s="10">
        <f t="shared" si="481"/>
        <v>0.47341962307196034</v>
      </c>
      <c r="Q1340" s="9">
        <f t="shared" si="482"/>
        <v>20.021698139669692</v>
      </c>
      <c r="R1340" s="9">
        <f t="shared" si="483"/>
        <v>42.291652402896638</v>
      </c>
      <c r="S1340" s="11">
        <f t="shared" si="484"/>
        <v>1.4892156862745098</v>
      </c>
      <c r="T1340" s="11">
        <f t="shared" si="485"/>
        <v>0.12091061052296426</v>
      </c>
      <c r="U1340" s="12">
        <v>0.55173518133162525</v>
      </c>
    </row>
    <row r="1341" spans="1:21" outlineLevel="2" x14ac:dyDescent="0.25">
      <c r="A1341" s="2" t="str">
        <f ca="1">LOOKUP(B1341,'Time Frame'!$E$4:$E$9,'Time Frame'!$D$4:$D$9)</f>
        <v>60 Days</v>
      </c>
      <c r="B1341" s="2">
        <f t="shared" ca="1" si="477"/>
        <v>64</v>
      </c>
      <c r="C1341" s="6">
        <f t="shared" ca="1" si="478"/>
        <v>45569</v>
      </c>
      <c r="D1341" s="6">
        <v>45505</v>
      </c>
      <c r="E1341" s="2" t="s">
        <v>219</v>
      </c>
      <c r="F1341" s="2" t="s">
        <v>35</v>
      </c>
      <c r="G1341" s="4">
        <v>4221</v>
      </c>
      <c r="H1341" s="4">
        <v>397.85416666666669</v>
      </c>
      <c r="I1341" s="2">
        <v>481</v>
      </c>
      <c r="J1341" s="11">
        <f t="shared" si="479"/>
        <v>1.2089857045609258</v>
      </c>
      <c r="K1341" s="9">
        <v>21881.979166666668</v>
      </c>
      <c r="L1341" s="9">
        <v>29003.99</v>
      </c>
      <c r="M1341" s="11">
        <f t="shared" si="480"/>
        <v>1.3254737964554166</v>
      </c>
      <c r="N1341" s="10">
        <v>1093.3</v>
      </c>
      <c r="O1341" s="2">
        <v>582</v>
      </c>
      <c r="P1341" s="10">
        <f t="shared" si="481"/>
        <v>0.43995243757431629</v>
      </c>
      <c r="Q1341" s="9">
        <f t="shared" si="482"/>
        <v>26.528848440501239</v>
      </c>
      <c r="R1341" s="9">
        <f t="shared" si="483"/>
        <v>60.299355509355514</v>
      </c>
      <c r="S1341" s="11">
        <f t="shared" si="484"/>
        <v>0.82646048109965631</v>
      </c>
      <c r="T1341" s="11">
        <f t="shared" si="485"/>
        <v>0.11395403932717366</v>
      </c>
      <c r="U1341" s="12">
        <v>0.7639751552795031</v>
      </c>
    </row>
    <row r="1342" spans="1:21" outlineLevel="2" x14ac:dyDescent="0.25">
      <c r="A1342" s="2" t="str">
        <f ca="1">LOOKUP(B1342,'Time Frame'!$E$4:$E$9,'Time Frame'!$D$4:$D$9)</f>
        <v>60 Days</v>
      </c>
      <c r="B1342" s="2">
        <f t="shared" ca="1" si="477"/>
        <v>64</v>
      </c>
      <c r="C1342" s="6">
        <f t="shared" ca="1" si="478"/>
        <v>45569</v>
      </c>
      <c r="D1342" s="6">
        <v>45505</v>
      </c>
      <c r="E1342" s="2" t="s">
        <v>219</v>
      </c>
      <c r="F1342" s="2" t="s">
        <v>35</v>
      </c>
      <c r="G1342" s="4">
        <v>3150</v>
      </c>
      <c r="H1342" s="4">
        <v>329.40916666666664</v>
      </c>
      <c r="I1342" s="2">
        <v>273</v>
      </c>
      <c r="J1342" s="11">
        <f t="shared" si="479"/>
        <v>0.82875653632387292</v>
      </c>
      <c r="K1342" s="9">
        <v>18117.504166666666</v>
      </c>
      <c r="L1342" s="9">
        <v>8560.3799999999992</v>
      </c>
      <c r="M1342" s="11">
        <f t="shared" si="480"/>
        <v>0.47249223299474885</v>
      </c>
      <c r="N1342" s="10">
        <v>618.67999999999995</v>
      </c>
      <c r="O1342" s="2">
        <v>402</v>
      </c>
      <c r="P1342" s="10">
        <f t="shared" si="481"/>
        <v>0.44126204176634126</v>
      </c>
      <c r="Q1342" s="9">
        <f t="shared" si="482"/>
        <v>13.83652291976466</v>
      </c>
      <c r="R1342" s="9">
        <f t="shared" si="483"/>
        <v>31.356703296703294</v>
      </c>
      <c r="S1342" s="11">
        <f t="shared" si="484"/>
        <v>0.67910447761194026</v>
      </c>
      <c r="T1342" s="11">
        <f t="shared" si="485"/>
        <v>8.666666666666667E-2</v>
      </c>
      <c r="U1342" s="12">
        <v>0.82644628099173556</v>
      </c>
    </row>
    <row r="1343" spans="1:21" outlineLevel="2" x14ac:dyDescent="0.25">
      <c r="A1343" s="2" t="str">
        <f ca="1">LOOKUP(B1343,'Time Frame'!$E$4:$E$9,'Time Frame'!$D$4:$D$9)</f>
        <v>60 Days</v>
      </c>
      <c r="B1343" s="2">
        <f t="shared" ca="1" si="477"/>
        <v>64</v>
      </c>
      <c r="C1343" s="6">
        <f t="shared" ca="1" si="478"/>
        <v>45569</v>
      </c>
      <c r="D1343" s="6">
        <v>45505</v>
      </c>
      <c r="E1343" s="2" t="s">
        <v>219</v>
      </c>
      <c r="F1343" s="2" t="s">
        <v>35</v>
      </c>
      <c r="G1343" s="4">
        <v>2851</v>
      </c>
      <c r="H1343" s="4">
        <v>296.71416666666664</v>
      </c>
      <c r="I1343" s="2">
        <v>406</v>
      </c>
      <c r="J1343" s="11">
        <f t="shared" si="479"/>
        <v>1.3683202408603119</v>
      </c>
      <c r="K1343" s="9">
        <v>16319.279166666665</v>
      </c>
      <c r="L1343" s="9">
        <v>32030.560000000001</v>
      </c>
      <c r="M1343" s="11">
        <f t="shared" si="480"/>
        <v>1.9627435545942977</v>
      </c>
      <c r="N1343" s="10">
        <v>831.43</v>
      </c>
      <c r="O1343" s="2">
        <v>624</v>
      </c>
      <c r="P1343" s="10">
        <f t="shared" si="481"/>
        <v>0.48831531217300317</v>
      </c>
      <c r="Q1343" s="9">
        <f t="shared" si="482"/>
        <v>38.524662328758886</v>
      </c>
      <c r="R1343" s="9">
        <f t="shared" si="483"/>
        <v>78.893004926108375</v>
      </c>
      <c r="S1343" s="11">
        <f t="shared" si="484"/>
        <v>0.65064102564102566</v>
      </c>
      <c r="T1343" s="11">
        <f t="shared" si="485"/>
        <v>0.14240617327253596</v>
      </c>
      <c r="U1343" s="12">
        <v>0.6339285714285714</v>
      </c>
    </row>
    <row r="1344" spans="1:21" outlineLevel="2" x14ac:dyDescent="0.25">
      <c r="A1344" s="2" t="str">
        <f ca="1">LOOKUP(B1344,'Time Frame'!$E$4:$E$9,'Time Frame'!$D$4:$D$9)</f>
        <v>60 Days</v>
      </c>
      <c r="B1344" s="2">
        <f t="shared" ca="1" si="477"/>
        <v>64</v>
      </c>
      <c r="C1344" s="6">
        <f t="shared" ca="1" si="478"/>
        <v>45569</v>
      </c>
      <c r="D1344" s="6">
        <v>45505</v>
      </c>
      <c r="E1344" s="2" t="s">
        <v>219</v>
      </c>
      <c r="F1344" s="2" t="s">
        <v>35</v>
      </c>
      <c r="G1344" s="4">
        <v>4164</v>
      </c>
      <c r="H1344" s="4">
        <v>352.10500000000002</v>
      </c>
      <c r="I1344" s="2">
        <v>568</v>
      </c>
      <c r="J1344" s="11">
        <f t="shared" si="479"/>
        <v>1.6131551667826358</v>
      </c>
      <c r="K1344" s="9">
        <v>19365.775000000001</v>
      </c>
      <c r="L1344" s="9">
        <v>32698.63</v>
      </c>
      <c r="M1344" s="11">
        <f t="shared" si="480"/>
        <v>1.6884751578493502</v>
      </c>
      <c r="N1344" s="10">
        <v>1459</v>
      </c>
      <c r="O1344" s="2">
        <v>608</v>
      </c>
      <c r="P1344" s="10">
        <f t="shared" si="481"/>
        <v>0.38930774503084303</v>
      </c>
      <c r="Q1344" s="9">
        <f t="shared" si="482"/>
        <v>22.411672378341329</v>
      </c>
      <c r="R1344" s="9">
        <f t="shared" si="483"/>
        <v>57.568010563380284</v>
      </c>
      <c r="S1344" s="11">
        <f t="shared" si="484"/>
        <v>0.93421052631578949</v>
      </c>
      <c r="T1344" s="11">
        <f t="shared" si="485"/>
        <v>0.13640730067243034</v>
      </c>
      <c r="U1344" s="12">
        <v>0.58333333333333337</v>
      </c>
    </row>
    <row r="1345" spans="1:21" outlineLevel="1" x14ac:dyDescent="0.25">
      <c r="A1345" s="2" t="str">
        <f ca="1">LOOKUP(B1345,'Time Frame'!$E$4:$E$9,'Time Frame'!$D$4:$D$9)</f>
        <v>60 Days</v>
      </c>
      <c r="B1345" s="2">
        <f t="shared" ca="1" si="477"/>
        <v>64</v>
      </c>
      <c r="C1345" s="6">
        <f t="shared" ca="1" si="478"/>
        <v>45569</v>
      </c>
      <c r="D1345" s="6">
        <v>45505</v>
      </c>
      <c r="E1345" s="2" t="s">
        <v>219</v>
      </c>
      <c r="F1345" s="13" t="s">
        <v>35</v>
      </c>
      <c r="G1345" s="4">
        <f t="shared" ref="G1345:I1345" si="507">SUM(G1341:G1344)</f>
        <v>14386</v>
      </c>
      <c r="H1345" s="4">
        <f t="shared" si="507"/>
        <v>1376.0825</v>
      </c>
      <c r="I1345" s="3">
        <f t="shared" si="507"/>
        <v>1728</v>
      </c>
      <c r="J1345" s="11">
        <f t="shared" si="479"/>
        <v>1.2557386639245831</v>
      </c>
      <c r="K1345" s="9">
        <f t="shared" ref="K1345:L1345" si="508">SUM(K1341:K1344)</f>
        <v>75684.537500000006</v>
      </c>
      <c r="L1345" s="9">
        <f t="shared" si="508"/>
        <v>102293.56000000001</v>
      </c>
      <c r="M1345" s="11">
        <f t="shared" si="480"/>
        <v>1.3515780551608709</v>
      </c>
      <c r="N1345" s="10">
        <f t="shared" ref="N1345:O1345" si="509">SUM(N1341:N1344)</f>
        <v>4002.41</v>
      </c>
      <c r="O1345" s="10">
        <f t="shared" si="509"/>
        <v>2216</v>
      </c>
      <c r="P1345" s="10">
        <f t="shared" si="481"/>
        <v>0.43173987672427366</v>
      </c>
      <c r="Q1345" s="9">
        <f t="shared" si="482"/>
        <v>25.557991310235586</v>
      </c>
      <c r="R1345" s="9">
        <f t="shared" si="483"/>
        <v>59.197662037037041</v>
      </c>
      <c r="S1345" s="11">
        <f t="shared" si="484"/>
        <v>0.77978339350180503</v>
      </c>
      <c r="T1345" s="11">
        <f t="shared" si="485"/>
        <v>0.12011678020297512</v>
      </c>
      <c r="U1345" s="12">
        <v>0.70192083525828586</v>
      </c>
    </row>
    <row r="1346" spans="1:21" outlineLevel="2" x14ac:dyDescent="0.25">
      <c r="A1346" s="2" t="str">
        <f ca="1">LOOKUP(B1346,'Time Frame'!$E$4:$E$9,'Time Frame'!$D$4:$D$9)</f>
        <v>60 Days</v>
      </c>
      <c r="B1346" s="2">
        <f t="shared" ca="1" si="477"/>
        <v>64</v>
      </c>
      <c r="C1346" s="6">
        <f t="shared" ca="1" si="478"/>
        <v>45569</v>
      </c>
      <c r="D1346" s="6">
        <v>45505</v>
      </c>
      <c r="E1346" s="2" t="s">
        <v>2</v>
      </c>
      <c r="F1346" s="2" t="s">
        <v>3</v>
      </c>
      <c r="G1346" s="4">
        <v>1389</v>
      </c>
      <c r="H1346" s="4">
        <v>159.97666666666663</v>
      </c>
      <c r="I1346" s="2">
        <v>143</v>
      </c>
      <c r="J1346" s="11">
        <f t="shared" si="479"/>
        <v>0.89388035755214323</v>
      </c>
      <c r="K1346" s="9">
        <v>6399.0666666666657</v>
      </c>
      <c r="L1346" s="9">
        <v>7826.11</v>
      </c>
      <c r="M1346" s="11">
        <f t="shared" si="480"/>
        <v>1.2230080428395809</v>
      </c>
      <c r="N1346" s="10">
        <v>330.87</v>
      </c>
      <c r="O1346" s="2">
        <v>121</v>
      </c>
      <c r="P1346" s="10">
        <f t="shared" si="481"/>
        <v>0.43219391301719706</v>
      </c>
      <c r="Q1346" s="9">
        <f t="shared" si="482"/>
        <v>23.653126605615498</v>
      </c>
      <c r="R1346" s="9">
        <f t="shared" si="483"/>
        <v>54.728041958041956</v>
      </c>
      <c r="S1346" s="11">
        <f t="shared" si="484"/>
        <v>1.1818181818181819</v>
      </c>
      <c r="T1346" s="11">
        <f t="shared" si="485"/>
        <v>0.10295176385889129</v>
      </c>
      <c r="U1346" s="12">
        <v>0.625</v>
      </c>
    </row>
    <row r="1347" spans="1:21" outlineLevel="2" x14ac:dyDescent="0.25">
      <c r="A1347" s="2" t="str">
        <f ca="1">LOOKUP(B1347,'Time Frame'!$E$4:$E$9,'Time Frame'!$D$4:$D$9)</f>
        <v>60 Days</v>
      </c>
      <c r="B1347" s="2">
        <f t="shared" ref="B1347:B1410" ca="1" si="510">+C1347-D1347</f>
        <v>64</v>
      </c>
      <c r="C1347" s="6">
        <f t="shared" ref="C1347:C1410" ca="1" si="511">TODAY()</f>
        <v>45569</v>
      </c>
      <c r="D1347" s="6">
        <v>45505</v>
      </c>
      <c r="E1347" s="2" t="s">
        <v>2</v>
      </c>
      <c r="F1347" s="2" t="s">
        <v>3</v>
      </c>
      <c r="G1347" s="4">
        <v>1045</v>
      </c>
      <c r="H1347" s="4">
        <v>111.06333333333333</v>
      </c>
      <c r="I1347" s="2">
        <v>123</v>
      </c>
      <c r="J1347" s="11">
        <f t="shared" ref="J1347:J1410" si="512">+IFERROR(I1347/H1347,0)</f>
        <v>1.107476214772352</v>
      </c>
      <c r="K1347" s="9">
        <v>4442.5333333333328</v>
      </c>
      <c r="L1347" s="9">
        <v>2884.06</v>
      </c>
      <c r="M1347" s="11">
        <f t="shared" ref="M1347:M1410" si="513">+IFERROR(L1347/K1347,0)</f>
        <v>0.64919265284072158</v>
      </c>
      <c r="N1347" s="10">
        <v>348.33</v>
      </c>
      <c r="O1347" s="2">
        <v>143</v>
      </c>
      <c r="P1347" s="10">
        <f t="shared" ref="P1347:P1410" si="514">+IFERROR(I1347/N1347,0)</f>
        <v>0.35311342692274567</v>
      </c>
      <c r="Q1347" s="9">
        <f t="shared" ref="Q1347:Q1410" si="515">+IFERROR(L1347/N1347,0)</f>
        <v>8.2796773174862928</v>
      </c>
      <c r="R1347" s="9">
        <f t="shared" ref="R1347:R1410" si="516">IFERROR(L1347/I1347,0)</f>
        <v>23.447642276422762</v>
      </c>
      <c r="S1347" s="11">
        <f t="shared" ref="S1347:S1410" si="517">+IFERROR(I1347/O1347,0)</f>
        <v>0.8601398601398601</v>
      </c>
      <c r="T1347" s="11">
        <f t="shared" ref="T1347:T1410" si="518">+IFERROR(I1347/G1347,0)</f>
        <v>0.11770334928229666</v>
      </c>
      <c r="U1347" s="12">
        <v>0.449438202247191</v>
      </c>
    </row>
    <row r="1348" spans="1:21" outlineLevel="2" x14ac:dyDescent="0.25">
      <c r="A1348" s="2" t="str">
        <f ca="1">LOOKUP(B1348,'Time Frame'!$E$4:$E$9,'Time Frame'!$D$4:$D$9)</f>
        <v>60 Days</v>
      </c>
      <c r="B1348" s="2">
        <f t="shared" ca="1" si="510"/>
        <v>64</v>
      </c>
      <c r="C1348" s="6">
        <f t="shared" ca="1" si="511"/>
        <v>45569</v>
      </c>
      <c r="D1348" s="6">
        <v>45505</v>
      </c>
      <c r="E1348" s="2" t="s">
        <v>2</v>
      </c>
      <c r="F1348" s="2" t="s">
        <v>3</v>
      </c>
      <c r="G1348" s="4">
        <v>1086</v>
      </c>
      <c r="H1348" s="4">
        <v>119.09333333333333</v>
      </c>
      <c r="I1348" s="2">
        <v>94</v>
      </c>
      <c r="J1348" s="11">
        <f t="shared" si="512"/>
        <v>0.78929690998656521</v>
      </c>
      <c r="K1348" s="9">
        <v>4763.7333333333336</v>
      </c>
      <c r="L1348" s="9">
        <v>2921.06</v>
      </c>
      <c r="M1348" s="11">
        <f t="shared" si="513"/>
        <v>0.61318713613972231</v>
      </c>
      <c r="N1348" s="10">
        <v>445.83</v>
      </c>
      <c r="O1348" s="2">
        <v>125</v>
      </c>
      <c r="P1348" s="10">
        <f t="shared" si="514"/>
        <v>0.21084269788933002</v>
      </c>
      <c r="Q1348" s="9">
        <f t="shared" si="515"/>
        <v>6.5519592669851736</v>
      </c>
      <c r="R1348" s="9">
        <f t="shared" si="516"/>
        <v>31.075106382978724</v>
      </c>
      <c r="S1348" s="11">
        <f t="shared" si="517"/>
        <v>0.752</v>
      </c>
      <c r="T1348" s="11">
        <f t="shared" si="518"/>
        <v>8.6556169429097607E-2</v>
      </c>
      <c r="U1348" s="12">
        <v>0.4861111111111111</v>
      </c>
    </row>
    <row r="1349" spans="1:21" outlineLevel="2" x14ac:dyDescent="0.25">
      <c r="A1349" s="2" t="str">
        <f ca="1">LOOKUP(B1349,'Time Frame'!$E$4:$E$9,'Time Frame'!$D$4:$D$9)</f>
        <v>60 Days</v>
      </c>
      <c r="B1349" s="2">
        <f t="shared" ca="1" si="510"/>
        <v>64</v>
      </c>
      <c r="C1349" s="6">
        <f t="shared" ca="1" si="511"/>
        <v>45569</v>
      </c>
      <c r="D1349" s="6">
        <v>45505</v>
      </c>
      <c r="E1349" s="2" t="s">
        <v>2</v>
      </c>
      <c r="F1349" s="2" t="s">
        <v>3</v>
      </c>
      <c r="G1349" s="4">
        <v>3148</v>
      </c>
      <c r="H1349" s="4">
        <v>272.98333333333329</v>
      </c>
      <c r="I1349" s="2">
        <v>394</v>
      </c>
      <c r="J1349" s="11">
        <f t="shared" si="512"/>
        <v>1.443311557482142</v>
      </c>
      <c r="K1349" s="9">
        <v>10919.333333333332</v>
      </c>
      <c r="L1349" s="9">
        <v>21229.01</v>
      </c>
      <c r="M1349" s="11">
        <f t="shared" si="513"/>
        <v>1.9441672263263936</v>
      </c>
      <c r="N1349" s="10">
        <v>1070.5999999999999</v>
      </c>
      <c r="O1349" s="2">
        <v>419</v>
      </c>
      <c r="P1349" s="10">
        <f t="shared" si="514"/>
        <v>0.36801793386885862</v>
      </c>
      <c r="Q1349" s="9">
        <f t="shared" si="515"/>
        <v>19.82907715299832</v>
      </c>
      <c r="R1349" s="9">
        <f t="shared" si="516"/>
        <v>53.880736040609136</v>
      </c>
      <c r="S1349" s="11">
        <f t="shared" si="517"/>
        <v>0.94033412887828161</v>
      </c>
      <c r="T1349" s="11">
        <f t="shared" si="518"/>
        <v>0.12515883100381195</v>
      </c>
      <c r="U1349" s="12">
        <v>0.62254901960784315</v>
      </c>
    </row>
    <row r="1350" spans="1:21" outlineLevel="2" x14ac:dyDescent="0.25">
      <c r="A1350" s="2" t="str">
        <f ca="1">LOOKUP(B1350,'Time Frame'!$E$4:$E$9,'Time Frame'!$D$4:$D$9)</f>
        <v>60 Days</v>
      </c>
      <c r="B1350" s="2">
        <f t="shared" ca="1" si="510"/>
        <v>64</v>
      </c>
      <c r="C1350" s="6">
        <f t="shared" ca="1" si="511"/>
        <v>45569</v>
      </c>
      <c r="D1350" s="6">
        <v>45505</v>
      </c>
      <c r="E1350" s="2" t="s">
        <v>2</v>
      </c>
      <c r="F1350" s="2" t="s">
        <v>3</v>
      </c>
      <c r="G1350" s="4">
        <v>1574</v>
      </c>
      <c r="H1350" s="4">
        <v>179.37333333333333</v>
      </c>
      <c r="I1350" s="2">
        <v>243</v>
      </c>
      <c r="J1350" s="11">
        <f t="shared" si="512"/>
        <v>1.3547164201293391</v>
      </c>
      <c r="K1350" s="9">
        <v>7174.9333333333334</v>
      </c>
      <c r="L1350" s="9">
        <v>11052.38</v>
      </c>
      <c r="M1350" s="11">
        <f t="shared" si="513"/>
        <v>1.5404157065338584</v>
      </c>
      <c r="N1350" s="10">
        <v>373.62</v>
      </c>
      <c r="O1350" s="2">
        <v>206</v>
      </c>
      <c r="P1350" s="10">
        <f t="shared" si="514"/>
        <v>0.65039344788822873</v>
      </c>
      <c r="Q1350" s="9">
        <f t="shared" si="515"/>
        <v>29.581874631979012</v>
      </c>
      <c r="R1350" s="9">
        <f t="shared" si="516"/>
        <v>45.483045267489707</v>
      </c>
      <c r="S1350" s="11">
        <f t="shared" si="517"/>
        <v>1.1796116504854368</v>
      </c>
      <c r="T1350" s="11">
        <f t="shared" si="518"/>
        <v>0.15438373570520966</v>
      </c>
      <c r="U1350" s="12">
        <v>0.53416149068322982</v>
      </c>
    </row>
    <row r="1351" spans="1:21" outlineLevel="2" x14ac:dyDescent="0.25">
      <c r="A1351" s="2" t="str">
        <f ca="1">LOOKUP(B1351,'Time Frame'!$E$4:$E$9,'Time Frame'!$D$4:$D$9)</f>
        <v>60 Days</v>
      </c>
      <c r="B1351" s="2">
        <f t="shared" ca="1" si="510"/>
        <v>64</v>
      </c>
      <c r="C1351" s="6">
        <f t="shared" ca="1" si="511"/>
        <v>45569</v>
      </c>
      <c r="D1351" s="6">
        <v>45505</v>
      </c>
      <c r="E1351" s="2" t="s">
        <v>2</v>
      </c>
      <c r="F1351" s="2" t="s">
        <v>3</v>
      </c>
      <c r="G1351" s="4">
        <v>867</v>
      </c>
      <c r="H1351" s="4">
        <v>82.683333333333337</v>
      </c>
      <c r="I1351" s="2">
        <v>55</v>
      </c>
      <c r="J1351" s="11">
        <f t="shared" si="512"/>
        <v>0.66518847006651882</v>
      </c>
      <c r="K1351" s="9">
        <v>3307.3333333333335</v>
      </c>
      <c r="L1351" s="9">
        <v>2094.27</v>
      </c>
      <c r="M1351" s="11">
        <f t="shared" si="513"/>
        <v>0.63322011691191293</v>
      </c>
      <c r="N1351" s="10">
        <v>304.39999999999998</v>
      </c>
      <c r="O1351" s="2">
        <v>97</v>
      </c>
      <c r="P1351" s="10">
        <f t="shared" si="514"/>
        <v>0.18068331143232591</v>
      </c>
      <c r="Q1351" s="9">
        <f t="shared" si="515"/>
        <v>6.8799934296977669</v>
      </c>
      <c r="R1351" s="9">
        <f t="shared" si="516"/>
        <v>38.077636363636366</v>
      </c>
      <c r="S1351" s="11">
        <f t="shared" si="517"/>
        <v>0.5670103092783505</v>
      </c>
      <c r="T1351" s="11">
        <f t="shared" si="518"/>
        <v>6.3437139561707032E-2</v>
      </c>
      <c r="U1351" s="12">
        <v>0.46666666666666667</v>
      </c>
    </row>
    <row r="1352" spans="1:21" outlineLevel="2" x14ac:dyDescent="0.25">
      <c r="A1352" s="2" t="str">
        <f ca="1">LOOKUP(B1352,'Time Frame'!$E$4:$E$9,'Time Frame'!$D$4:$D$9)</f>
        <v>60 Days</v>
      </c>
      <c r="B1352" s="2">
        <f t="shared" ca="1" si="510"/>
        <v>64</v>
      </c>
      <c r="C1352" s="6">
        <f t="shared" ca="1" si="511"/>
        <v>45569</v>
      </c>
      <c r="D1352" s="6">
        <v>45505</v>
      </c>
      <c r="E1352" s="2" t="s">
        <v>2</v>
      </c>
      <c r="F1352" s="2" t="s">
        <v>3</v>
      </c>
      <c r="G1352" s="4">
        <v>1449</v>
      </c>
      <c r="H1352" s="4">
        <v>138.11416666666662</v>
      </c>
      <c r="I1352" s="2">
        <v>168</v>
      </c>
      <c r="J1352" s="11">
        <f t="shared" si="512"/>
        <v>1.2163849955049268</v>
      </c>
      <c r="K1352" s="9">
        <v>5524.5666666666648</v>
      </c>
      <c r="L1352" s="9">
        <v>6235.42</v>
      </c>
      <c r="M1352" s="11">
        <f t="shared" si="513"/>
        <v>1.128671328671329</v>
      </c>
      <c r="N1352" s="10">
        <v>329.02</v>
      </c>
      <c r="O1352" s="2">
        <v>212</v>
      </c>
      <c r="P1352" s="10">
        <f t="shared" si="514"/>
        <v>0.51060725791745187</v>
      </c>
      <c r="Q1352" s="9">
        <f t="shared" si="515"/>
        <v>18.951492310497844</v>
      </c>
      <c r="R1352" s="9">
        <f t="shared" si="516"/>
        <v>37.115595238095239</v>
      </c>
      <c r="S1352" s="11">
        <f t="shared" si="517"/>
        <v>0.79245283018867929</v>
      </c>
      <c r="T1352" s="11">
        <f t="shared" si="518"/>
        <v>0.11594202898550725</v>
      </c>
      <c r="U1352" s="12">
        <v>0.5089285714285714</v>
      </c>
    </row>
    <row r="1353" spans="1:21" outlineLevel="1" x14ac:dyDescent="0.25">
      <c r="A1353" s="2" t="str">
        <f ca="1">LOOKUP(B1353,'Time Frame'!$E$4:$E$9,'Time Frame'!$D$4:$D$9)</f>
        <v>60 Days</v>
      </c>
      <c r="B1353" s="2">
        <f t="shared" ca="1" si="510"/>
        <v>64</v>
      </c>
      <c r="C1353" s="6">
        <f t="shared" ca="1" si="511"/>
        <v>45569</v>
      </c>
      <c r="D1353" s="6">
        <v>45505</v>
      </c>
      <c r="E1353" s="2" t="s">
        <v>2</v>
      </c>
      <c r="F1353" s="13" t="s">
        <v>3</v>
      </c>
      <c r="G1353" s="4">
        <f t="shared" ref="G1353:I1353" si="519">SUM(G1346:G1352)</f>
        <v>10558</v>
      </c>
      <c r="H1353" s="4">
        <f t="shared" si="519"/>
        <v>1063.2874999999999</v>
      </c>
      <c r="I1353" s="3">
        <f t="shared" si="519"/>
        <v>1220</v>
      </c>
      <c r="J1353" s="11">
        <f t="shared" si="512"/>
        <v>1.1473848794422958</v>
      </c>
      <c r="K1353" s="9">
        <f t="shared" ref="K1353:L1353" si="520">SUM(K1346:K1352)</f>
        <v>42531.5</v>
      </c>
      <c r="L1353" s="9">
        <f t="shared" si="520"/>
        <v>54242.30999999999</v>
      </c>
      <c r="M1353" s="11">
        <f t="shared" si="513"/>
        <v>1.2753443918037217</v>
      </c>
      <c r="N1353" s="10">
        <f t="shared" ref="N1353:O1353" si="521">SUM(N1346:N1352)</f>
        <v>3202.67</v>
      </c>
      <c r="O1353" s="10">
        <f t="shared" si="521"/>
        <v>1323</v>
      </c>
      <c r="P1353" s="10">
        <f t="shared" si="514"/>
        <v>0.38093215972922589</v>
      </c>
      <c r="Q1353" s="9">
        <f t="shared" si="515"/>
        <v>16.936590407378841</v>
      </c>
      <c r="R1353" s="9">
        <f t="shared" si="516"/>
        <v>44.460909836065568</v>
      </c>
      <c r="S1353" s="11">
        <f t="shared" si="517"/>
        <v>0.92214663643235073</v>
      </c>
      <c r="T1353" s="11">
        <f t="shared" si="518"/>
        <v>0.11555218791437773</v>
      </c>
      <c r="U1353" s="12">
        <v>0.52755072310637341</v>
      </c>
    </row>
    <row r="1354" spans="1:21" outlineLevel="2" x14ac:dyDescent="0.25">
      <c r="A1354" s="2" t="str">
        <f ca="1">LOOKUP(B1354,'Time Frame'!$E$4:$E$9,'Time Frame'!$D$4:$D$9)</f>
        <v>60 Days</v>
      </c>
      <c r="B1354" s="2">
        <f t="shared" ca="1" si="510"/>
        <v>64</v>
      </c>
      <c r="C1354" s="6">
        <f t="shared" ca="1" si="511"/>
        <v>45569</v>
      </c>
      <c r="D1354" s="6">
        <v>45505</v>
      </c>
      <c r="E1354" s="5" t="s">
        <v>182</v>
      </c>
      <c r="F1354" s="2" t="s">
        <v>3</v>
      </c>
      <c r="G1354" s="4">
        <v>2585</v>
      </c>
      <c r="H1354" s="4">
        <v>280.42857142857144</v>
      </c>
      <c r="I1354" s="2">
        <v>264</v>
      </c>
      <c r="J1354" s="11">
        <f t="shared" si="512"/>
        <v>0.94141619969434531</v>
      </c>
      <c r="K1354" s="9">
        <v>11217.142857142859</v>
      </c>
      <c r="L1354" s="9">
        <v>7732.43</v>
      </c>
      <c r="M1354" s="11">
        <f t="shared" si="513"/>
        <v>0.68934042282221086</v>
      </c>
      <c r="N1354" s="10">
        <v>448.7</v>
      </c>
      <c r="O1354" s="2">
        <v>385</v>
      </c>
      <c r="P1354" s="10">
        <f t="shared" si="514"/>
        <v>0.58836639179852912</v>
      </c>
      <c r="Q1354" s="9">
        <f t="shared" si="515"/>
        <v>17.232961889904168</v>
      </c>
      <c r="R1354" s="9">
        <f t="shared" si="516"/>
        <v>29.289507575757575</v>
      </c>
      <c r="S1354" s="11">
        <f t="shared" si="517"/>
        <v>0.68571428571428572</v>
      </c>
      <c r="T1354" s="11">
        <f t="shared" si="518"/>
        <v>0.10212765957446808</v>
      </c>
      <c r="U1354" s="12">
        <v>0.66473988439306353</v>
      </c>
    </row>
    <row r="1355" spans="1:21" outlineLevel="2" x14ac:dyDescent="0.25">
      <c r="A1355" s="2" t="str">
        <f ca="1">LOOKUP(B1355,'Time Frame'!$E$4:$E$9,'Time Frame'!$D$4:$D$9)</f>
        <v>60 Days</v>
      </c>
      <c r="B1355" s="2">
        <f t="shared" ca="1" si="510"/>
        <v>64</v>
      </c>
      <c r="C1355" s="6">
        <f t="shared" ca="1" si="511"/>
        <v>45569</v>
      </c>
      <c r="D1355" s="6">
        <v>45505</v>
      </c>
      <c r="E1355" s="5" t="s">
        <v>182</v>
      </c>
      <c r="F1355" s="2" t="s">
        <v>3</v>
      </c>
      <c r="G1355" s="4">
        <v>1100</v>
      </c>
      <c r="H1355" s="4">
        <v>121.78571428571428</v>
      </c>
      <c r="I1355" s="2">
        <v>96</v>
      </c>
      <c r="J1355" s="11">
        <f t="shared" si="512"/>
        <v>0.78826979472140768</v>
      </c>
      <c r="K1355" s="9">
        <v>4871.4285714285706</v>
      </c>
      <c r="L1355" s="9">
        <v>3472.46</v>
      </c>
      <c r="M1355" s="11">
        <f t="shared" si="513"/>
        <v>0.71282170087976549</v>
      </c>
      <c r="N1355" s="10">
        <v>312.97000000000003</v>
      </c>
      <c r="O1355" s="2">
        <v>116</v>
      </c>
      <c r="P1355" s="10">
        <f t="shared" si="514"/>
        <v>0.30673866504776814</v>
      </c>
      <c r="Q1355" s="9">
        <f t="shared" si="515"/>
        <v>11.095184841997634</v>
      </c>
      <c r="R1355" s="9">
        <f t="shared" si="516"/>
        <v>36.171458333333334</v>
      </c>
      <c r="S1355" s="11">
        <f t="shared" si="517"/>
        <v>0.82758620689655171</v>
      </c>
      <c r="T1355" s="11">
        <f t="shared" si="518"/>
        <v>8.727272727272728E-2</v>
      </c>
      <c r="U1355" s="12">
        <v>0.62686567164179108</v>
      </c>
    </row>
    <row r="1356" spans="1:21" outlineLevel="2" x14ac:dyDescent="0.25">
      <c r="A1356" s="2" t="str">
        <f ca="1">LOOKUP(B1356,'Time Frame'!$E$4:$E$9,'Time Frame'!$D$4:$D$9)</f>
        <v>60 Days</v>
      </c>
      <c r="B1356" s="2">
        <f t="shared" ca="1" si="510"/>
        <v>64</v>
      </c>
      <c r="C1356" s="6">
        <f t="shared" ca="1" si="511"/>
        <v>45569</v>
      </c>
      <c r="D1356" s="6">
        <v>45505</v>
      </c>
      <c r="E1356" s="5" t="s">
        <v>182</v>
      </c>
      <c r="F1356" s="2" t="s">
        <v>3</v>
      </c>
      <c r="G1356" s="4">
        <v>4802</v>
      </c>
      <c r="H1356" s="4">
        <v>427.32142857142856</v>
      </c>
      <c r="I1356" s="2">
        <v>509</v>
      </c>
      <c r="J1356" s="11">
        <f t="shared" si="512"/>
        <v>1.1911408274132889</v>
      </c>
      <c r="K1356" s="9">
        <v>17092.857142857141</v>
      </c>
      <c r="L1356" s="9">
        <v>28436.59</v>
      </c>
      <c r="M1356" s="11">
        <f t="shared" si="513"/>
        <v>1.66365340576682</v>
      </c>
      <c r="N1356" s="10">
        <v>734.87</v>
      </c>
      <c r="O1356" s="2">
        <v>689</v>
      </c>
      <c r="P1356" s="10">
        <f t="shared" si="514"/>
        <v>0.69263951447194738</v>
      </c>
      <c r="Q1356" s="9">
        <f t="shared" si="515"/>
        <v>38.696082300270795</v>
      </c>
      <c r="R1356" s="9">
        <f t="shared" si="516"/>
        <v>55.867563850687624</v>
      </c>
      <c r="S1356" s="11">
        <f t="shared" si="517"/>
        <v>0.73875181422351233</v>
      </c>
      <c r="T1356" s="11">
        <f t="shared" si="518"/>
        <v>0.10599750104123282</v>
      </c>
      <c r="U1356" s="12">
        <v>0.73770491803278693</v>
      </c>
    </row>
    <row r="1357" spans="1:21" outlineLevel="2" x14ac:dyDescent="0.25">
      <c r="A1357" s="2" t="str">
        <f ca="1">LOOKUP(B1357,'Time Frame'!$E$4:$E$9,'Time Frame'!$D$4:$D$9)</f>
        <v>60 Days</v>
      </c>
      <c r="B1357" s="2">
        <f t="shared" ca="1" si="510"/>
        <v>64</v>
      </c>
      <c r="C1357" s="6">
        <f t="shared" ca="1" si="511"/>
        <v>45569</v>
      </c>
      <c r="D1357" s="6">
        <v>45505</v>
      </c>
      <c r="E1357" s="5" t="s">
        <v>182</v>
      </c>
      <c r="F1357" s="2" t="s">
        <v>3</v>
      </c>
      <c r="G1357" s="4">
        <v>1585</v>
      </c>
      <c r="H1357" s="4">
        <v>238.17857142857142</v>
      </c>
      <c r="I1357" s="2">
        <v>175</v>
      </c>
      <c r="J1357" s="11">
        <f t="shared" si="512"/>
        <v>0.73474284000599799</v>
      </c>
      <c r="K1357" s="9">
        <v>9527.1428571428569</v>
      </c>
      <c r="L1357" s="9">
        <v>6929.01</v>
      </c>
      <c r="M1357" s="11">
        <f t="shared" si="513"/>
        <v>0.72729149797570858</v>
      </c>
      <c r="N1357" s="10">
        <v>372.37</v>
      </c>
      <c r="O1357" s="2">
        <v>261</v>
      </c>
      <c r="P1357" s="10">
        <f t="shared" si="514"/>
        <v>0.46996267153637511</v>
      </c>
      <c r="Q1357" s="9">
        <f t="shared" si="515"/>
        <v>18.607863146870049</v>
      </c>
      <c r="R1357" s="9">
        <f t="shared" si="516"/>
        <v>39.594342857142856</v>
      </c>
      <c r="S1357" s="11">
        <f t="shared" si="517"/>
        <v>0.67049808429118773</v>
      </c>
      <c r="T1357" s="11">
        <f t="shared" si="518"/>
        <v>0.11041009463722397</v>
      </c>
      <c r="U1357" s="12">
        <v>0.66115702479338845</v>
      </c>
    </row>
    <row r="1358" spans="1:21" outlineLevel="2" x14ac:dyDescent="0.25">
      <c r="A1358" s="2" t="str">
        <f ca="1">LOOKUP(B1358,'Time Frame'!$E$4:$E$9,'Time Frame'!$D$4:$D$9)</f>
        <v>60 Days</v>
      </c>
      <c r="B1358" s="2">
        <f t="shared" ca="1" si="510"/>
        <v>64</v>
      </c>
      <c r="C1358" s="6">
        <f t="shared" ca="1" si="511"/>
        <v>45569</v>
      </c>
      <c r="D1358" s="6">
        <v>45505</v>
      </c>
      <c r="E1358" s="5" t="s">
        <v>182</v>
      </c>
      <c r="F1358" s="2" t="s">
        <v>3</v>
      </c>
      <c r="G1358" s="4">
        <v>0</v>
      </c>
      <c r="H1358" s="4">
        <v>0</v>
      </c>
      <c r="I1358" s="2">
        <v>0</v>
      </c>
      <c r="J1358" s="11">
        <f t="shared" si="512"/>
        <v>0</v>
      </c>
      <c r="K1358" s="9">
        <v>0</v>
      </c>
      <c r="L1358" s="9">
        <v>0</v>
      </c>
      <c r="M1358" s="11">
        <f t="shared" si="513"/>
        <v>0</v>
      </c>
      <c r="N1358" s="10">
        <v>0</v>
      </c>
      <c r="O1358" s="2">
        <v>0</v>
      </c>
      <c r="P1358" s="10">
        <f t="shared" si="514"/>
        <v>0</v>
      </c>
      <c r="Q1358" s="9">
        <f t="shared" si="515"/>
        <v>0</v>
      </c>
      <c r="R1358" s="9">
        <f t="shared" si="516"/>
        <v>0</v>
      </c>
      <c r="S1358" s="11">
        <f t="shared" si="517"/>
        <v>0</v>
      </c>
      <c r="T1358" s="11">
        <f t="shared" si="518"/>
        <v>0</v>
      </c>
      <c r="U1358" s="12">
        <v>0</v>
      </c>
    </row>
    <row r="1359" spans="1:21" outlineLevel="2" x14ac:dyDescent="0.25">
      <c r="A1359" s="2" t="str">
        <f ca="1">LOOKUP(B1359,'Time Frame'!$E$4:$E$9,'Time Frame'!$D$4:$D$9)</f>
        <v>60 Days</v>
      </c>
      <c r="B1359" s="2">
        <f t="shared" ca="1" si="510"/>
        <v>64</v>
      </c>
      <c r="C1359" s="6">
        <f t="shared" ca="1" si="511"/>
        <v>45569</v>
      </c>
      <c r="D1359" s="6">
        <v>45505</v>
      </c>
      <c r="E1359" s="5" t="s">
        <v>182</v>
      </c>
      <c r="F1359" s="2" t="s">
        <v>3</v>
      </c>
      <c r="G1359" s="4">
        <v>1169</v>
      </c>
      <c r="H1359" s="4">
        <v>142.35714285714289</v>
      </c>
      <c r="I1359" s="2">
        <v>107</v>
      </c>
      <c r="J1359" s="11">
        <f t="shared" si="512"/>
        <v>0.75163070747616645</v>
      </c>
      <c r="K1359" s="9">
        <v>5694.2857142857156</v>
      </c>
      <c r="L1359" s="9">
        <v>2513.67</v>
      </c>
      <c r="M1359" s="11">
        <f t="shared" si="513"/>
        <v>0.44143728048168579</v>
      </c>
      <c r="N1359" s="10">
        <v>348.63</v>
      </c>
      <c r="O1359" s="2">
        <v>116</v>
      </c>
      <c r="P1359" s="10">
        <f t="shared" si="514"/>
        <v>0.30691564122422055</v>
      </c>
      <c r="Q1359" s="9">
        <f t="shared" si="515"/>
        <v>7.2101368212718357</v>
      </c>
      <c r="R1359" s="9">
        <f t="shared" si="516"/>
        <v>23.492242990654205</v>
      </c>
      <c r="S1359" s="11">
        <f t="shared" si="517"/>
        <v>0.92241379310344829</v>
      </c>
      <c r="T1359" s="11">
        <f t="shared" si="518"/>
        <v>9.153122326775022E-2</v>
      </c>
      <c r="U1359" s="12">
        <v>0.55223880597014929</v>
      </c>
    </row>
    <row r="1360" spans="1:21" outlineLevel="2" x14ac:dyDescent="0.25">
      <c r="A1360" s="2" t="str">
        <f ca="1">LOOKUP(B1360,'Time Frame'!$E$4:$E$9,'Time Frame'!$D$4:$D$9)</f>
        <v>60 Days</v>
      </c>
      <c r="B1360" s="2">
        <f t="shared" ca="1" si="510"/>
        <v>64</v>
      </c>
      <c r="C1360" s="6">
        <f t="shared" ca="1" si="511"/>
        <v>45569</v>
      </c>
      <c r="D1360" s="6">
        <v>45505</v>
      </c>
      <c r="E1360" s="5" t="s">
        <v>182</v>
      </c>
      <c r="F1360" s="2" t="s">
        <v>3</v>
      </c>
      <c r="G1360" s="4">
        <v>1131</v>
      </c>
      <c r="H1360" s="4">
        <v>146.32142857142861</v>
      </c>
      <c r="I1360" s="2">
        <v>113</v>
      </c>
      <c r="J1360" s="11">
        <f t="shared" si="512"/>
        <v>0.77227239443495221</v>
      </c>
      <c r="K1360" s="9">
        <v>5852.8571428571449</v>
      </c>
      <c r="L1360" s="9">
        <v>4494.57</v>
      </c>
      <c r="M1360" s="11">
        <f t="shared" si="513"/>
        <v>0.76792750793263331</v>
      </c>
      <c r="N1360" s="10">
        <v>321.73</v>
      </c>
      <c r="O1360" s="2">
        <v>150</v>
      </c>
      <c r="P1360" s="10">
        <f t="shared" si="514"/>
        <v>0.35122618344574641</v>
      </c>
      <c r="Q1360" s="9">
        <f t="shared" si="515"/>
        <v>13.970005905572995</v>
      </c>
      <c r="R1360" s="9">
        <f t="shared" si="516"/>
        <v>39.774955752212385</v>
      </c>
      <c r="S1360" s="11">
        <f t="shared" si="517"/>
        <v>0.7533333333333333</v>
      </c>
      <c r="T1360" s="11">
        <f t="shared" si="518"/>
        <v>9.9911582670203364E-2</v>
      </c>
      <c r="U1360" s="12">
        <v>0.77611940298507465</v>
      </c>
    </row>
    <row r="1361" spans="1:21" outlineLevel="2" x14ac:dyDescent="0.25">
      <c r="A1361" s="2" t="str">
        <f ca="1">LOOKUP(B1361,'Time Frame'!$E$4:$E$9,'Time Frame'!$D$4:$D$9)</f>
        <v>60 Days</v>
      </c>
      <c r="B1361" s="2">
        <f t="shared" ca="1" si="510"/>
        <v>64</v>
      </c>
      <c r="C1361" s="6">
        <f t="shared" ca="1" si="511"/>
        <v>45569</v>
      </c>
      <c r="D1361" s="6">
        <v>45505</v>
      </c>
      <c r="E1361" s="5" t="s">
        <v>182</v>
      </c>
      <c r="F1361" s="2" t="s">
        <v>3</v>
      </c>
      <c r="G1361" s="4">
        <v>1600</v>
      </c>
      <c r="H1361" s="4">
        <v>175.37499999999997</v>
      </c>
      <c r="I1361" s="2">
        <v>178</v>
      </c>
      <c r="J1361" s="11">
        <f t="shared" si="512"/>
        <v>1.0149679258731292</v>
      </c>
      <c r="K1361" s="9">
        <v>7014.9999999999991</v>
      </c>
      <c r="L1361" s="9">
        <v>6701.47</v>
      </c>
      <c r="M1361" s="11">
        <f t="shared" si="513"/>
        <v>0.95530577334283695</v>
      </c>
      <c r="N1361" s="10">
        <v>422.23</v>
      </c>
      <c r="O1361" s="2">
        <v>219</v>
      </c>
      <c r="P1361" s="10">
        <f t="shared" si="514"/>
        <v>0.4215711815834971</v>
      </c>
      <c r="Q1361" s="9">
        <f t="shared" si="515"/>
        <v>15.871610259811003</v>
      </c>
      <c r="R1361" s="9">
        <f t="shared" si="516"/>
        <v>37.648707865168539</v>
      </c>
      <c r="S1361" s="11">
        <f t="shared" si="517"/>
        <v>0.81278538812785384</v>
      </c>
      <c r="T1361" s="11">
        <f t="shared" si="518"/>
        <v>0.11125</v>
      </c>
      <c r="U1361" s="12">
        <v>0.74712643678160917</v>
      </c>
    </row>
    <row r="1362" spans="1:21" outlineLevel="2" x14ac:dyDescent="0.25">
      <c r="A1362" s="2" t="str">
        <f ca="1">LOOKUP(B1362,'Time Frame'!$E$4:$E$9,'Time Frame'!$D$4:$D$9)</f>
        <v>60 Days</v>
      </c>
      <c r="B1362" s="2">
        <f t="shared" ca="1" si="510"/>
        <v>64</v>
      </c>
      <c r="C1362" s="6">
        <f t="shared" ca="1" si="511"/>
        <v>45569</v>
      </c>
      <c r="D1362" s="6">
        <v>45505</v>
      </c>
      <c r="E1362" s="5" t="s">
        <v>182</v>
      </c>
      <c r="F1362" s="2" t="s">
        <v>3</v>
      </c>
      <c r="G1362" s="4">
        <v>2422</v>
      </c>
      <c r="H1362" s="4">
        <v>318.28571428571422</v>
      </c>
      <c r="I1362" s="2">
        <v>279</v>
      </c>
      <c r="J1362" s="11">
        <f t="shared" si="512"/>
        <v>0.87657091561938971</v>
      </c>
      <c r="K1362" s="9">
        <v>12731.428571428569</v>
      </c>
      <c r="L1362" s="9">
        <v>14227.15</v>
      </c>
      <c r="M1362" s="11">
        <f t="shared" si="513"/>
        <v>1.1174826077199285</v>
      </c>
      <c r="N1362" s="10">
        <v>1010.7</v>
      </c>
      <c r="O1362" s="2">
        <v>546</v>
      </c>
      <c r="P1362" s="10">
        <f t="shared" si="514"/>
        <v>0.27604630454140694</v>
      </c>
      <c r="Q1362" s="9">
        <f t="shared" si="515"/>
        <v>14.07653111704759</v>
      </c>
      <c r="R1362" s="9">
        <f t="shared" si="516"/>
        <v>50.993369175627237</v>
      </c>
      <c r="S1362" s="11">
        <f t="shared" si="517"/>
        <v>0.51098901098901095</v>
      </c>
      <c r="T1362" s="11">
        <f t="shared" si="518"/>
        <v>0.11519405450041288</v>
      </c>
      <c r="U1362" s="12">
        <v>0.66666666666666663</v>
      </c>
    </row>
    <row r="1363" spans="1:21" outlineLevel="1" x14ac:dyDescent="0.25">
      <c r="A1363" s="2" t="str">
        <f ca="1">LOOKUP(B1363,'Time Frame'!$E$4:$E$9,'Time Frame'!$D$4:$D$9)</f>
        <v>60 Days</v>
      </c>
      <c r="B1363" s="2">
        <f t="shared" ca="1" si="510"/>
        <v>64</v>
      </c>
      <c r="C1363" s="6">
        <f t="shared" ca="1" si="511"/>
        <v>45569</v>
      </c>
      <c r="D1363" s="6">
        <v>45505</v>
      </c>
      <c r="E1363" s="5" t="s">
        <v>182</v>
      </c>
      <c r="F1363" s="13" t="s">
        <v>3</v>
      </c>
      <c r="G1363" s="4">
        <f t="shared" ref="G1363:I1363" si="522">SUM(G1354:G1362)</f>
        <v>16394</v>
      </c>
      <c r="H1363" s="4">
        <f t="shared" si="522"/>
        <v>1850.0535714285713</v>
      </c>
      <c r="I1363" s="3">
        <f t="shared" si="522"/>
        <v>1721</v>
      </c>
      <c r="J1363" s="11">
        <f t="shared" si="512"/>
        <v>0.93024333272202542</v>
      </c>
      <c r="K1363" s="9">
        <f t="shared" ref="K1363:L1363" si="523">SUM(K1354:K1362)</f>
        <v>74002.142857142855</v>
      </c>
      <c r="L1363" s="9">
        <f t="shared" si="523"/>
        <v>74507.349999999991</v>
      </c>
      <c r="M1363" s="11">
        <f t="shared" si="513"/>
        <v>1.0068269258612201</v>
      </c>
      <c r="N1363" s="10">
        <f t="shared" ref="N1363:O1363" si="524">SUM(N1354:N1362)</f>
        <v>3972.2</v>
      </c>
      <c r="O1363" s="10">
        <f t="shared" si="524"/>
        <v>2482</v>
      </c>
      <c r="P1363" s="10">
        <f t="shared" si="514"/>
        <v>0.43326116509742713</v>
      </c>
      <c r="Q1363" s="9">
        <f t="shared" si="515"/>
        <v>18.757200040279944</v>
      </c>
      <c r="R1363" s="9">
        <f t="shared" si="516"/>
        <v>43.29305636257989</v>
      </c>
      <c r="S1363" s="11">
        <f t="shared" si="517"/>
        <v>0.69339242546333602</v>
      </c>
      <c r="T1363" s="11">
        <f t="shared" si="518"/>
        <v>0.10497743076735391</v>
      </c>
      <c r="U1363" s="12">
        <v>0.67907735140806624</v>
      </c>
    </row>
    <row r="1364" spans="1:21" outlineLevel="2" x14ac:dyDescent="0.25">
      <c r="A1364" s="2" t="str">
        <f ca="1">LOOKUP(B1364,'Time Frame'!$E$4:$E$9,'Time Frame'!$D$4:$D$9)</f>
        <v>60 Days</v>
      </c>
      <c r="B1364" s="2">
        <f t="shared" ca="1" si="510"/>
        <v>64</v>
      </c>
      <c r="C1364" s="6">
        <f t="shared" ca="1" si="511"/>
        <v>45569</v>
      </c>
      <c r="D1364" s="6">
        <v>45505</v>
      </c>
      <c r="E1364" s="2" t="s">
        <v>10</v>
      </c>
      <c r="F1364" s="2" t="s">
        <v>12</v>
      </c>
      <c r="G1364" s="4">
        <v>1632</v>
      </c>
      <c r="H1364" s="4">
        <v>214.54166666666669</v>
      </c>
      <c r="I1364" s="2">
        <v>224</v>
      </c>
      <c r="J1364" s="11">
        <f t="shared" si="512"/>
        <v>1.0440862303359875</v>
      </c>
      <c r="K1364" s="9">
        <v>9654.375</v>
      </c>
      <c r="L1364" s="9">
        <v>5866.18</v>
      </c>
      <c r="M1364" s="11">
        <f t="shared" si="513"/>
        <v>0.60761882566194081</v>
      </c>
      <c r="N1364" s="10">
        <v>368.92</v>
      </c>
      <c r="O1364" s="2">
        <v>304</v>
      </c>
      <c r="P1364" s="10">
        <f t="shared" si="514"/>
        <v>0.6071777079041526</v>
      </c>
      <c r="Q1364" s="9">
        <f t="shared" si="515"/>
        <v>15.900954136398136</v>
      </c>
      <c r="R1364" s="9">
        <f t="shared" si="516"/>
        <v>26.188303571428573</v>
      </c>
      <c r="S1364" s="11">
        <f t="shared" si="517"/>
        <v>0.73684210526315785</v>
      </c>
      <c r="T1364" s="11">
        <f t="shared" si="518"/>
        <v>0.13725490196078433</v>
      </c>
      <c r="U1364" s="12">
        <v>0.5859872611464968</v>
      </c>
    </row>
    <row r="1365" spans="1:21" outlineLevel="2" x14ac:dyDescent="0.25">
      <c r="A1365" s="2" t="str">
        <f ca="1">LOOKUP(B1365,'Time Frame'!$E$4:$E$9,'Time Frame'!$D$4:$D$9)</f>
        <v>60 Days</v>
      </c>
      <c r="B1365" s="2">
        <f t="shared" ca="1" si="510"/>
        <v>64</v>
      </c>
      <c r="C1365" s="6">
        <f t="shared" ca="1" si="511"/>
        <v>45569</v>
      </c>
      <c r="D1365" s="6">
        <v>45505</v>
      </c>
      <c r="E1365" s="2" t="s">
        <v>10</v>
      </c>
      <c r="F1365" s="2" t="s">
        <v>12</v>
      </c>
      <c r="G1365" s="4">
        <v>2589</v>
      </c>
      <c r="H1365" s="4">
        <v>340.86458333333331</v>
      </c>
      <c r="I1365" s="2">
        <v>338</v>
      </c>
      <c r="J1365" s="11">
        <f t="shared" si="512"/>
        <v>0.99159612504965933</v>
      </c>
      <c r="K1365" s="9">
        <v>15338.90625</v>
      </c>
      <c r="L1365" s="9">
        <v>13592.3</v>
      </c>
      <c r="M1365" s="11">
        <f t="shared" si="513"/>
        <v>0.88613228208497585</v>
      </c>
      <c r="N1365" s="10">
        <v>656.25</v>
      </c>
      <c r="O1365" s="2">
        <v>298</v>
      </c>
      <c r="P1365" s="10">
        <f t="shared" si="514"/>
        <v>0.51504761904761909</v>
      </c>
      <c r="Q1365" s="9">
        <f t="shared" si="515"/>
        <v>20.712076190476189</v>
      </c>
      <c r="R1365" s="9">
        <f t="shared" si="516"/>
        <v>40.213905325443783</v>
      </c>
      <c r="S1365" s="11">
        <f t="shared" si="517"/>
        <v>1.1342281879194631</v>
      </c>
      <c r="T1365" s="11">
        <f t="shared" si="518"/>
        <v>0.13055233680957898</v>
      </c>
      <c r="U1365" s="12">
        <v>0.61389961389961389</v>
      </c>
    </row>
    <row r="1366" spans="1:21" outlineLevel="2" x14ac:dyDescent="0.25">
      <c r="A1366" s="2" t="str">
        <f ca="1">LOOKUP(B1366,'Time Frame'!$E$4:$E$9,'Time Frame'!$D$4:$D$9)</f>
        <v>60 Days</v>
      </c>
      <c r="B1366" s="2">
        <f t="shared" ca="1" si="510"/>
        <v>64</v>
      </c>
      <c r="C1366" s="6">
        <f t="shared" ca="1" si="511"/>
        <v>45569</v>
      </c>
      <c r="D1366" s="6">
        <v>45505</v>
      </c>
      <c r="E1366" s="2" t="s">
        <v>10</v>
      </c>
      <c r="F1366" s="2" t="s">
        <v>12</v>
      </c>
      <c r="G1366" s="4">
        <v>1137</v>
      </c>
      <c r="H1366" s="4">
        <v>147.66666666666666</v>
      </c>
      <c r="I1366" s="2">
        <v>145</v>
      </c>
      <c r="J1366" s="11">
        <f t="shared" si="512"/>
        <v>0.98194130925507905</v>
      </c>
      <c r="K1366" s="9">
        <v>6645</v>
      </c>
      <c r="L1366" s="9">
        <v>3691.3</v>
      </c>
      <c r="M1366" s="11">
        <f t="shared" si="513"/>
        <v>0.55550037622272386</v>
      </c>
      <c r="N1366" s="10">
        <v>314.2</v>
      </c>
      <c r="O1366" s="2">
        <v>189</v>
      </c>
      <c r="P1366" s="10">
        <f t="shared" si="514"/>
        <v>0.46148949713558246</v>
      </c>
      <c r="Q1366" s="9">
        <f t="shared" si="515"/>
        <v>11.748249522597073</v>
      </c>
      <c r="R1366" s="9">
        <f t="shared" si="516"/>
        <v>25.457241379310346</v>
      </c>
      <c r="S1366" s="11">
        <f t="shared" si="517"/>
        <v>0.76719576719576721</v>
      </c>
      <c r="T1366" s="11">
        <f t="shared" si="518"/>
        <v>0.12752858399296393</v>
      </c>
      <c r="U1366" s="12">
        <v>0.72340425531914898</v>
      </c>
    </row>
    <row r="1367" spans="1:21" outlineLevel="2" x14ac:dyDescent="0.25">
      <c r="A1367" s="2" t="str">
        <f ca="1">LOOKUP(B1367,'Time Frame'!$E$4:$E$9,'Time Frame'!$D$4:$D$9)</f>
        <v>60 Days</v>
      </c>
      <c r="B1367" s="2">
        <f t="shared" ca="1" si="510"/>
        <v>64</v>
      </c>
      <c r="C1367" s="6">
        <f t="shared" ca="1" si="511"/>
        <v>45569</v>
      </c>
      <c r="D1367" s="6">
        <v>45505</v>
      </c>
      <c r="E1367" s="2" t="s">
        <v>10</v>
      </c>
      <c r="F1367" s="2" t="s">
        <v>12</v>
      </c>
      <c r="G1367" s="4">
        <v>0</v>
      </c>
      <c r="H1367" s="4">
        <v>109.37499999999999</v>
      </c>
      <c r="I1367" s="2">
        <v>126</v>
      </c>
      <c r="J1367" s="11">
        <f t="shared" si="512"/>
        <v>1.1520000000000001</v>
      </c>
      <c r="K1367" s="9">
        <v>4921.8749999999991</v>
      </c>
      <c r="L1367" s="9">
        <v>4743.3900000000003</v>
      </c>
      <c r="M1367" s="11">
        <f t="shared" si="513"/>
        <v>0.96373638095238123</v>
      </c>
      <c r="N1367" s="10">
        <v>317.57</v>
      </c>
      <c r="O1367" s="2">
        <v>120</v>
      </c>
      <c r="P1367" s="10">
        <f t="shared" si="514"/>
        <v>0.39676291841168876</v>
      </c>
      <c r="Q1367" s="9">
        <f t="shared" si="515"/>
        <v>14.936517933054132</v>
      </c>
      <c r="R1367" s="9">
        <f t="shared" si="516"/>
        <v>37.64595238095238</v>
      </c>
      <c r="S1367" s="11">
        <f t="shared" si="517"/>
        <v>1.05</v>
      </c>
      <c r="T1367" s="11">
        <f t="shared" si="518"/>
        <v>0</v>
      </c>
      <c r="U1367" s="12">
        <v>0.61904761904761907</v>
      </c>
    </row>
    <row r="1368" spans="1:21" outlineLevel="2" x14ac:dyDescent="0.25">
      <c r="A1368" s="2" t="str">
        <f ca="1">LOOKUP(B1368,'Time Frame'!$E$4:$E$9,'Time Frame'!$D$4:$D$9)</f>
        <v>60 Days</v>
      </c>
      <c r="B1368" s="2">
        <f t="shared" ca="1" si="510"/>
        <v>64</v>
      </c>
      <c r="C1368" s="6">
        <f t="shared" ca="1" si="511"/>
        <v>45569</v>
      </c>
      <c r="D1368" s="6">
        <v>45505</v>
      </c>
      <c r="E1368" s="2" t="s">
        <v>10</v>
      </c>
      <c r="F1368" s="2" t="s">
        <v>12</v>
      </c>
      <c r="G1368" s="4">
        <v>1424</v>
      </c>
      <c r="H1368" s="4">
        <v>183.54166666666663</v>
      </c>
      <c r="I1368" s="2">
        <v>134</v>
      </c>
      <c r="J1368" s="11">
        <f t="shared" si="512"/>
        <v>0.73007945516458583</v>
      </c>
      <c r="K1368" s="9">
        <v>8259.3749999999982</v>
      </c>
      <c r="L1368" s="9">
        <v>4468.25</v>
      </c>
      <c r="M1368" s="11">
        <f t="shared" si="513"/>
        <v>0.54099129776768839</v>
      </c>
      <c r="N1368" s="10">
        <v>316.75</v>
      </c>
      <c r="O1368" s="2">
        <v>175</v>
      </c>
      <c r="P1368" s="10">
        <f t="shared" si="514"/>
        <v>0.42304656669297552</v>
      </c>
      <c r="Q1368" s="9">
        <f t="shared" si="515"/>
        <v>14.10655090765588</v>
      </c>
      <c r="R1368" s="9">
        <f t="shared" si="516"/>
        <v>33.345149253731343</v>
      </c>
      <c r="S1368" s="11">
        <f t="shared" si="517"/>
        <v>0.76571428571428568</v>
      </c>
      <c r="T1368" s="11">
        <f t="shared" si="518"/>
        <v>9.4101123595505612E-2</v>
      </c>
      <c r="U1368" s="12">
        <v>0.64516129032258063</v>
      </c>
    </row>
    <row r="1369" spans="1:21" outlineLevel="2" x14ac:dyDescent="0.25">
      <c r="A1369" s="2" t="str">
        <f ca="1">LOOKUP(B1369,'Time Frame'!$E$4:$E$9,'Time Frame'!$D$4:$D$9)</f>
        <v>60 Days</v>
      </c>
      <c r="B1369" s="2">
        <f t="shared" ca="1" si="510"/>
        <v>64</v>
      </c>
      <c r="C1369" s="6">
        <f t="shared" ca="1" si="511"/>
        <v>45569</v>
      </c>
      <c r="D1369" s="6">
        <v>45505</v>
      </c>
      <c r="E1369" s="2" t="s">
        <v>10</v>
      </c>
      <c r="F1369" s="2" t="s">
        <v>12</v>
      </c>
      <c r="G1369" s="4">
        <v>1341</v>
      </c>
      <c r="H1369" s="4">
        <v>157.875</v>
      </c>
      <c r="I1369" s="2">
        <v>159</v>
      </c>
      <c r="J1369" s="11">
        <f t="shared" si="512"/>
        <v>1.0071258907363421</v>
      </c>
      <c r="K1369" s="9">
        <v>7104.375</v>
      </c>
      <c r="L1369" s="9">
        <v>4803.59</v>
      </c>
      <c r="M1369" s="11">
        <f t="shared" si="513"/>
        <v>0.67614533298143753</v>
      </c>
      <c r="N1369" s="10">
        <v>349.93</v>
      </c>
      <c r="O1369" s="2">
        <v>169</v>
      </c>
      <c r="P1369" s="10">
        <f t="shared" si="514"/>
        <v>0.45437658960363503</v>
      </c>
      <c r="Q1369" s="9">
        <f t="shared" si="515"/>
        <v>13.727288314805818</v>
      </c>
      <c r="R1369" s="9">
        <f t="shared" si="516"/>
        <v>30.211257861635222</v>
      </c>
      <c r="S1369" s="11">
        <f t="shared" si="517"/>
        <v>0.94082840236686394</v>
      </c>
      <c r="T1369" s="11">
        <f t="shared" si="518"/>
        <v>0.11856823266219239</v>
      </c>
      <c r="U1369" s="12">
        <v>0.609375</v>
      </c>
    </row>
    <row r="1370" spans="1:21" outlineLevel="2" x14ac:dyDescent="0.25">
      <c r="A1370" s="2" t="str">
        <f ca="1">LOOKUP(B1370,'Time Frame'!$E$4:$E$9,'Time Frame'!$D$4:$D$9)</f>
        <v>60 Days</v>
      </c>
      <c r="B1370" s="2">
        <f t="shared" ca="1" si="510"/>
        <v>64</v>
      </c>
      <c r="C1370" s="6">
        <f t="shared" ca="1" si="511"/>
        <v>45569</v>
      </c>
      <c r="D1370" s="6">
        <v>45505</v>
      </c>
      <c r="E1370" s="5" t="s">
        <v>10</v>
      </c>
      <c r="F1370" s="2" t="s">
        <v>12</v>
      </c>
      <c r="G1370" s="4">
        <v>1647</v>
      </c>
      <c r="H1370" s="4">
        <v>209.31249999999997</v>
      </c>
      <c r="I1370" s="2">
        <v>187</v>
      </c>
      <c r="J1370" s="11">
        <f t="shared" si="512"/>
        <v>0.89340101522842652</v>
      </c>
      <c r="K1370" s="9">
        <v>9419.0624999999982</v>
      </c>
      <c r="L1370" s="9">
        <v>8597.74</v>
      </c>
      <c r="M1370" s="11">
        <f t="shared" si="513"/>
        <v>0.91280209681165203</v>
      </c>
      <c r="N1370" s="10">
        <v>549.63</v>
      </c>
      <c r="O1370" s="2">
        <v>165</v>
      </c>
      <c r="P1370" s="10">
        <f t="shared" si="514"/>
        <v>0.3402288812473846</v>
      </c>
      <c r="Q1370" s="9">
        <f t="shared" si="515"/>
        <v>15.642777868748066</v>
      </c>
      <c r="R1370" s="9">
        <f t="shared" si="516"/>
        <v>45.977219251336898</v>
      </c>
      <c r="S1370" s="11">
        <f t="shared" si="517"/>
        <v>1.1333333333333333</v>
      </c>
      <c r="T1370" s="11">
        <f t="shared" si="518"/>
        <v>0.1135397692774742</v>
      </c>
      <c r="U1370" s="12">
        <v>0.68799999999999994</v>
      </c>
    </row>
    <row r="1371" spans="1:21" outlineLevel="2" x14ac:dyDescent="0.25">
      <c r="A1371" s="2" t="str">
        <f ca="1">LOOKUP(B1371,'Time Frame'!$E$4:$E$9,'Time Frame'!$D$4:$D$9)</f>
        <v>60 Days</v>
      </c>
      <c r="B1371" s="2">
        <f t="shared" ca="1" si="510"/>
        <v>64</v>
      </c>
      <c r="C1371" s="6">
        <f t="shared" ca="1" si="511"/>
        <v>45569</v>
      </c>
      <c r="D1371" s="6">
        <v>45505</v>
      </c>
      <c r="E1371" s="2" t="s">
        <v>10</v>
      </c>
      <c r="F1371" s="2" t="s">
        <v>12</v>
      </c>
      <c r="G1371" s="4">
        <v>1408</v>
      </c>
      <c r="H1371" s="4">
        <v>196.54166666666669</v>
      </c>
      <c r="I1371" s="2">
        <v>136</v>
      </c>
      <c r="J1371" s="11">
        <f t="shared" si="512"/>
        <v>0.69196523213907135</v>
      </c>
      <c r="K1371" s="9">
        <v>8844.375</v>
      </c>
      <c r="L1371" s="9">
        <v>6196.16</v>
      </c>
      <c r="M1371" s="11">
        <f t="shared" si="513"/>
        <v>0.70057635502791316</v>
      </c>
      <c r="N1371" s="10">
        <v>317.83</v>
      </c>
      <c r="O1371" s="2">
        <v>219</v>
      </c>
      <c r="P1371" s="10">
        <f t="shared" si="514"/>
        <v>0.4279017084604978</v>
      </c>
      <c r="Q1371" s="9">
        <f t="shared" si="515"/>
        <v>19.495201837460279</v>
      </c>
      <c r="R1371" s="9">
        <f t="shared" si="516"/>
        <v>45.56</v>
      </c>
      <c r="S1371" s="11">
        <f t="shared" si="517"/>
        <v>0.62100456621004563</v>
      </c>
      <c r="T1371" s="11">
        <f t="shared" si="518"/>
        <v>9.6590909090909088E-2</v>
      </c>
      <c r="U1371" s="12">
        <v>0.5140845070422535</v>
      </c>
    </row>
    <row r="1372" spans="1:21" outlineLevel="2" x14ac:dyDescent="0.25">
      <c r="A1372" s="2" t="str">
        <f ca="1">LOOKUP(B1372,'Time Frame'!$E$4:$E$9,'Time Frame'!$D$4:$D$9)</f>
        <v>60 Days</v>
      </c>
      <c r="B1372" s="2">
        <f t="shared" ca="1" si="510"/>
        <v>64</v>
      </c>
      <c r="C1372" s="6">
        <f t="shared" ca="1" si="511"/>
        <v>45569</v>
      </c>
      <c r="D1372" s="6">
        <v>45505</v>
      </c>
      <c r="E1372" s="2" t="s">
        <v>10</v>
      </c>
      <c r="F1372" s="2" t="s">
        <v>12</v>
      </c>
      <c r="G1372" s="4">
        <v>1976</v>
      </c>
      <c r="H1372" s="4">
        <v>242.27083333333334</v>
      </c>
      <c r="I1372" s="2">
        <v>230</v>
      </c>
      <c r="J1372" s="11">
        <f t="shared" si="512"/>
        <v>0.94935076102846327</v>
      </c>
      <c r="K1372" s="9">
        <v>10902.1875</v>
      </c>
      <c r="L1372" s="9">
        <v>9175.2800000000007</v>
      </c>
      <c r="M1372" s="11">
        <f t="shared" si="513"/>
        <v>0.84159990827528885</v>
      </c>
      <c r="N1372" s="10">
        <v>365.23</v>
      </c>
      <c r="O1372" s="2">
        <v>360</v>
      </c>
      <c r="P1372" s="10">
        <f t="shared" si="514"/>
        <v>0.62974016373244257</v>
      </c>
      <c r="Q1372" s="9">
        <f t="shared" si="515"/>
        <v>25.121923171700026</v>
      </c>
      <c r="R1372" s="9">
        <f t="shared" si="516"/>
        <v>39.892521739130437</v>
      </c>
      <c r="S1372" s="11">
        <f t="shared" si="517"/>
        <v>0.63888888888888884</v>
      </c>
      <c r="T1372" s="11">
        <f t="shared" si="518"/>
        <v>0.11639676113360324</v>
      </c>
      <c r="U1372" s="12">
        <v>0.66666666666666663</v>
      </c>
    </row>
    <row r="1373" spans="1:21" outlineLevel="2" x14ac:dyDescent="0.25">
      <c r="A1373" s="2" t="str">
        <f ca="1">LOOKUP(B1373,'Time Frame'!$E$4:$E$9,'Time Frame'!$D$4:$D$9)</f>
        <v>60 Days</v>
      </c>
      <c r="B1373" s="2">
        <f t="shared" ca="1" si="510"/>
        <v>64</v>
      </c>
      <c r="C1373" s="6">
        <f t="shared" ca="1" si="511"/>
        <v>45569</v>
      </c>
      <c r="D1373" s="6">
        <v>45505</v>
      </c>
      <c r="E1373" s="2" t="s">
        <v>10</v>
      </c>
      <c r="F1373" s="2" t="s">
        <v>12</v>
      </c>
      <c r="G1373" s="4">
        <v>2017</v>
      </c>
      <c r="H1373" s="4">
        <v>196.30208333333334</v>
      </c>
      <c r="I1373" s="2">
        <v>206</v>
      </c>
      <c r="J1373" s="11">
        <f t="shared" si="512"/>
        <v>1.0494030246749801</v>
      </c>
      <c r="K1373" s="9">
        <v>8833.59375</v>
      </c>
      <c r="L1373" s="9">
        <v>6263.5</v>
      </c>
      <c r="M1373" s="11">
        <f t="shared" si="513"/>
        <v>0.70905456796674626</v>
      </c>
      <c r="N1373" s="10">
        <v>307.13</v>
      </c>
      <c r="O1373" s="2">
        <v>205</v>
      </c>
      <c r="P1373" s="10">
        <f t="shared" si="514"/>
        <v>0.67072575131052004</v>
      </c>
      <c r="Q1373" s="9">
        <f t="shared" si="515"/>
        <v>20.393644385113795</v>
      </c>
      <c r="R1373" s="9">
        <f t="shared" si="516"/>
        <v>30.405339805825243</v>
      </c>
      <c r="S1373" s="11">
        <f t="shared" si="517"/>
        <v>1.0048780487804878</v>
      </c>
      <c r="T1373" s="11">
        <f t="shared" si="518"/>
        <v>0.10213187902825979</v>
      </c>
      <c r="U1373" s="12">
        <v>0.71621621621621623</v>
      </c>
    </row>
    <row r="1374" spans="1:21" outlineLevel="2" x14ac:dyDescent="0.25">
      <c r="A1374" s="2" t="str">
        <f ca="1">LOOKUP(B1374,'Time Frame'!$E$4:$E$9,'Time Frame'!$D$4:$D$9)</f>
        <v>60 Days</v>
      </c>
      <c r="B1374" s="2">
        <f t="shared" ca="1" si="510"/>
        <v>64</v>
      </c>
      <c r="C1374" s="6">
        <f t="shared" ca="1" si="511"/>
        <v>45569</v>
      </c>
      <c r="D1374" s="6">
        <v>45505</v>
      </c>
      <c r="E1374" s="2" t="s">
        <v>10</v>
      </c>
      <c r="F1374" s="2" t="s">
        <v>12</v>
      </c>
      <c r="G1374" s="4">
        <v>1361</v>
      </c>
      <c r="H1374" s="4">
        <v>186.98958333333331</v>
      </c>
      <c r="I1374" s="2">
        <v>155</v>
      </c>
      <c r="J1374" s="11">
        <f t="shared" si="512"/>
        <v>0.82892317976714402</v>
      </c>
      <c r="K1374" s="9">
        <v>8414.53125</v>
      </c>
      <c r="L1374" s="9">
        <v>4884.8599999999997</v>
      </c>
      <c r="M1374" s="11">
        <f t="shared" si="513"/>
        <v>0.58052669303474269</v>
      </c>
      <c r="N1374" s="10">
        <v>320.27999999999997</v>
      </c>
      <c r="O1374" s="2">
        <v>228</v>
      </c>
      <c r="P1374" s="10">
        <f t="shared" si="514"/>
        <v>0.48395154240039967</v>
      </c>
      <c r="Q1374" s="9">
        <f t="shared" si="515"/>
        <v>15.251842138129136</v>
      </c>
      <c r="R1374" s="9">
        <f t="shared" si="516"/>
        <v>31.51522580645161</v>
      </c>
      <c r="S1374" s="11">
        <f t="shared" si="517"/>
        <v>0.67982456140350878</v>
      </c>
      <c r="T1374" s="11">
        <f t="shared" si="518"/>
        <v>0.11388684790595151</v>
      </c>
      <c r="U1374" s="12">
        <v>0.70930232558139539</v>
      </c>
    </row>
    <row r="1375" spans="1:21" outlineLevel="2" x14ac:dyDescent="0.25">
      <c r="A1375" s="2" t="str">
        <f ca="1">LOOKUP(B1375,'Time Frame'!$E$4:$E$9,'Time Frame'!$D$4:$D$9)</f>
        <v>60 Days</v>
      </c>
      <c r="B1375" s="2">
        <f t="shared" ca="1" si="510"/>
        <v>64</v>
      </c>
      <c r="C1375" s="6">
        <f t="shared" ca="1" si="511"/>
        <v>45569</v>
      </c>
      <c r="D1375" s="6">
        <v>45505</v>
      </c>
      <c r="E1375" s="2" t="s">
        <v>10</v>
      </c>
      <c r="F1375" s="2" t="s">
        <v>12</v>
      </c>
      <c r="G1375" s="4">
        <v>1276</v>
      </c>
      <c r="H1375" s="4">
        <v>147.75</v>
      </c>
      <c r="I1375" s="2">
        <v>128</v>
      </c>
      <c r="J1375" s="11">
        <f t="shared" si="512"/>
        <v>0.86632825719120132</v>
      </c>
      <c r="K1375" s="9">
        <v>6648.75</v>
      </c>
      <c r="L1375" s="9">
        <v>3179.53</v>
      </c>
      <c r="M1375" s="11">
        <f t="shared" si="513"/>
        <v>0.47821470201165633</v>
      </c>
      <c r="N1375" s="10">
        <v>306.42</v>
      </c>
      <c r="O1375" s="2">
        <v>125</v>
      </c>
      <c r="P1375" s="10">
        <f t="shared" si="514"/>
        <v>0.41772730239540495</v>
      </c>
      <c r="Q1375" s="9">
        <f t="shared" si="515"/>
        <v>10.376378826447359</v>
      </c>
      <c r="R1375" s="9">
        <f t="shared" si="516"/>
        <v>24.840078125000002</v>
      </c>
      <c r="S1375" s="11">
        <f t="shared" si="517"/>
        <v>1.024</v>
      </c>
      <c r="T1375" s="11">
        <f t="shared" si="518"/>
        <v>0.10031347962382445</v>
      </c>
      <c r="U1375" s="12">
        <v>0.625</v>
      </c>
    </row>
    <row r="1376" spans="1:21" outlineLevel="2" x14ac:dyDescent="0.25">
      <c r="A1376" s="2" t="str">
        <f ca="1">LOOKUP(B1376,'Time Frame'!$E$4:$E$9,'Time Frame'!$D$4:$D$9)</f>
        <v>60 Days</v>
      </c>
      <c r="B1376" s="2">
        <f t="shared" ca="1" si="510"/>
        <v>64</v>
      </c>
      <c r="C1376" s="6">
        <f t="shared" ca="1" si="511"/>
        <v>45569</v>
      </c>
      <c r="D1376" s="6">
        <v>45505</v>
      </c>
      <c r="E1376" s="2" t="s">
        <v>10</v>
      </c>
      <c r="F1376" s="2" t="s">
        <v>12</v>
      </c>
      <c r="G1376" s="4">
        <v>1834</v>
      </c>
      <c r="H1376" s="4">
        <v>217.82291666666669</v>
      </c>
      <c r="I1376" s="2">
        <v>167</v>
      </c>
      <c r="J1376" s="11">
        <f t="shared" si="512"/>
        <v>0.76667782506814586</v>
      </c>
      <c r="K1376" s="9">
        <v>9802.03125</v>
      </c>
      <c r="L1376" s="9">
        <v>6272.01</v>
      </c>
      <c r="M1376" s="11">
        <f t="shared" si="513"/>
        <v>0.63986839462483858</v>
      </c>
      <c r="N1376" s="10">
        <v>328.07</v>
      </c>
      <c r="O1376" s="2">
        <v>242</v>
      </c>
      <c r="P1376" s="10">
        <f t="shared" si="514"/>
        <v>0.50903770536775694</v>
      </c>
      <c r="Q1376" s="9">
        <f t="shared" si="515"/>
        <v>19.117901667327097</v>
      </c>
      <c r="R1376" s="9">
        <f t="shared" si="516"/>
        <v>37.556946107784434</v>
      </c>
      <c r="S1376" s="11">
        <f t="shared" si="517"/>
        <v>0.69008264462809921</v>
      </c>
      <c r="T1376" s="11">
        <f t="shared" si="518"/>
        <v>9.1057797164667401E-2</v>
      </c>
      <c r="U1376" s="12">
        <v>0.48760330578512395</v>
      </c>
    </row>
    <row r="1377" spans="1:21" outlineLevel="2" x14ac:dyDescent="0.25">
      <c r="A1377" s="2" t="str">
        <f ca="1">LOOKUP(B1377,'Time Frame'!$E$4:$E$9,'Time Frame'!$D$4:$D$9)</f>
        <v>60 Days</v>
      </c>
      <c r="B1377" s="2">
        <f t="shared" ca="1" si="510"/>
        <v>64</v>
      </c>
      <c r="C1377" s="6">
        <f t="shared" ca="1" si="511"/>
        <v>45569</v>
      </c>
      <c r="D1377" s="6">
        <v>45505</v>
      </c>
      <c r="E1377" s="2" t="s">
        <v>10</v>
      </c>
      <c r="F1377" s="2" t="s">
        <v>12</v>
      </c>
      <c r="G1377" s="4">
        <v>3289</v>
      </c>
      <c r="H1377" s="4">
        <v>403.85416666666663</v>
      </c>
      <c r="I1377" s="2">
        <v>420</v>
      </c>
      <c r="J1377" s="11">
        <f t="shared" si="512"/>
        <v>1.0399793654887801</v>
      </c>
      <c r="K1377" s="9">
        <v>18173.4375</v>
      </c>
      <c r="L1377" s="9">
        <v>25023.31</v>
      </c>
      <c r="M1377" s="11">
        <f t="shared" si="513"/>
        <v>1.3769167225518013</v>
      </c>
      <c r="N1377" s="10">
        <v>682.02</v>
      </c>
      <c r="O1377" s="2">
        <v>445</v>
      </c>
      <c r="P1377" s="10">
        <f t="shared" si="514"/>
        <v>0.61581771795548523</v>
      </c>
      <c r="Q1377" s="9">
        <f t="shared" si="515"/>
        <v>36.689994428315885</v>
      </c>
      <c r="R1377" s="9">
        <f t="shared" si="516"/>
        <v>59.579309523809528</v>
      </c>
      <c r="S1377" s="11">
        <f t="shared" si="517"/>
        <v>0.9438202247191011</v>
      </c>
      <c r="T1377" s="11">
        <f t="shared" si="518"/>
        <v>0.12769838856795379</v>
      </c>
      <c r="U1377" s="12">
        <v>0.66666666666666663</v>
      </c>
    </row>
    <row r="1378" spans="1:21" outlineLevel="2" x14ac:dyDescent="0.25">
      <c r="A1378" s="2" t="str">
        <f ca="1">LOOKUP(B1378,'Time Frame'!$E$4:$E$9,'Time Frame'!$D$4:$D$9)</f>
        <v>60 Days</v>
      </c>
      <c r="B1378" s="2">
        <f t="shared" ca="1" si="510"/>
        <v>64</v>
      </c>
      <c r="C1378" s="6">
        <f t="shared" ca="1" si="511"/>
        <v>45569</v>
      </c>
      <c r="D1378" s="6">
        <v>45505</v>
      </c>
      <c r="E1378" s="2" t="s">
        <v>10</v>
      </c>
      <c r="F1378" s="2" t="s">
        <v>12</v>
      </c>
      <c r="G1378" s="4">
        <v>2523</v>
      </c>
      <c r="H1378" s="4">
        <v>313.63541666666669</v>
      </c>
      <c r="I1378" s="2">
        <v>323</v>
      </c>
      <c r="J1378" s="11">
        <f t="shared" si="512"/>
        <v>1.0298581819389552</v>
      </c>
      <c r="K1378" s="9">
        <v>14113.59375</v>
      </c>
      <c r="L1378" s="9">
        <v>15292.91</v>
      </c>
      <c r="M1378" s="11">
        <f t="shared" si="513"/>
        <v>1.0835588915828047</v>
      </c>
      <c r="N1378" s="10">
        <v>533.48</v>
      </c>
      <c r="O1378" s="2">
        <v>322</v>
      </c>
      <c r="P1378" s="10">
        <f t="shared" si="514"/>
        <v>0.60545849891279901</v>
      </c>
      <c r="Q1378" s="9">
        <f t="shared" si="515"/>
        <v>28.666323011171926</v>
      </c>
      <c r="R1378" s="9">
        <f t="shared" si="516"/>
        <v>47.346470588235292</v>
      </c>
      <c r="S1378" s="11">
        <f t="shared" si="517"/>
        <v>1.0031055900621118</v>
      </c>
      <c r="T1378" s="11">
        <f t="shared" si="518"/>
        <v>0.1280221957986524</v>
      </c>
      <c r="U1378" s="12">
        <v>0.63033175355450233</v>
      </c>
    </row>
    <row r="1379" spans="1:21" outlineLevel="2" x14ac:dyDescent="0.25">
      <c r="A1379" s="2" t="str">
        <f ca="1">LOOKUP(B1379,'Time Frame'!$E$4:$E$9,'Time Frame'!$D$4:$D$9)</f>
        <v>60 Days</v>
      </c>
      <c r="B1379" s="2">
        <f t="shared" ca="1" si="510"/>
        <v>64</v>
      </c>
      <c r="C1379" s="6">
        <f t="shared" ca="1" si="511"/>
        <v>45569</v>
      </c>
      <c r="D1379" s="6">
        <v>45505</v>
      </c>
      <c r="E1379" s="2" t="s">
        <v>10</v>
      </c>
      <c r="F1379" s="2" t="s">
        <v>12</v>
      </c>
      <c r="G1379" s="4">
        <v>1409</v>
      </c>
      <c r="H1379" s="4">
        <v>182.13541666666666</v>
      </c>
      <c r="I1379" s="2">
        <v>147</v>
      </c>
      <c r="J1379" s="11">
        <f t="shared" si="512"/>
        <v>0.8070917929653989</v>
      </c>
      <c r="K1379" s="9">
        <v>8196.09375</v>
      </c>
      <c r="L1379" s="9">
        <v>3510.67</v>
      </c>
      <c r="M1379" s="11">
        <f t="shared" si="513"/>
        <v>0.42833453436278718</v>
      </c>
      <c r="N1379" s="10">
        <v>352.23</v>
      </c>
      <c r="O1379" s="2">
        <v>229</v>
      </c>
      <c r="P1379" s="10">
        <f t="shared" si="514"/>
        <v>0.41734094199812621</v>
      </c>
      <c r="Q1379" s="9">
        <f t="shared" si="515"/>
        <v>9.9669818016636853</v>
      </c>
      <c r="R1379" s="9">
        <f t="shared" si="516"/>
        <v>23.882108843537416</v>
      </c>
      <c r="S1379" s="11">
        <f t="shared" si="517"/>
        <v>0.64192139737991272</v>
      </c>
      <c r="T1379" s="11">
        <f t="shared" si="518"/>
        <v>0.10432931156848829</v>
      </c>
      <c r="U1379" s="12">
        <v>0.43478260869565216</v>
      </c>
    </row>
    <row r="1380" spans="1:21" outlineLevel="2" x14ac:dyDescent="0.25">
      <c r="A1380" s="2" t="str">
        <f ca="1">LOOKUP(B1380,'Time Frame'!$E$4:$E$9,'Time Frame'!$D$4:$D$9)</f>
        <v>60 Days</v>
      </c>
      <c r="B1380" s="2">
        <f t="shared" ca="1" si="510"/>
        <v>64</v>
      </c>
      <c r="C1380" s="6">
        <f t="shared" ca="1" si="511"/>
        <v>45569</v>
      </c>
      <c r="D1380" s="6">
        <v>45505</v>
      </c>
      <c r="E1380" s="2" t="s">
        <v>10</v>
      </c>
      <c r="F1380" s="2" t="s">
        <v>12</v>
      </c>
      <c r="G1380" s="4">
        <v>1790</v>
      </c>
      <c r="H1380" s="4">
        <v>238.48958333333334</v>
      </c>
      <c r="I1380" s="2">
        <v>172</v>
      </c>
      <c r="J1380" s="11">
        <f t="shared" si="512"/>
        <v>0.72120550338501854</v>
      </c>
      <c r="K1380" s="9">
        <v>10732.03125</v>
      </c>
      <c r="L1380" s="9">
        <v>5599.37</v>
      </c>
      <c r="M1380" s="11">
        <f t="shared" si="513"/>
        <v>0.52174372861614615</v>
      </c>
      <c r="N1380" s="10">
        <v>325.18</v>
      </c>
      <c r="O1380" s="2">
        <v>255</v>
      </c>
      <c r="P1380" s="10">
        <f t="shared" si="514"/>
        <v>0.52893781905406234</v>
      </c>
      <c r="Q1380" s="9">
        <f t="shared" si="515"/>
        <v>17.21929392951596</v>
      </c>
      <c r="R1380" s="9">
        <f t="shared" si="516"/>
        <v>32.554476744186047</v>
      </c>
      <c r="S1380" s="11">
        <f t="shared" si="517"/>
        <v>0.67450980392156867</v>
      </c>
      <c r="T1380" s="11">
        <f t="shared" si="518"/>
        <v>9.6089385474860331E-2</v>
      </c>
      <c r="U1380" s="12">
        <v>0.54814814814814816</v>
      </c>
    </row>
    <row r="1381" spans="1:21" outlineLevel="2" x14ac:dyDescent="0.25">
      <c r="A1381" s="2" t="str">
        <f ca="1">LOOKUP(B1381,'Time Frame'!$E$4:$E$9,'Time Frame'!$D$4:$D$9)</f>
        <v>60 Days</v>
      </c>
      <c r="B1381" s="2">
        <f t="shared" ca="1" si="510"/>
        <v>64</v>
      </c>
      <c r="C1381" s="6">
        <f t="shared" ca="1" si="511"/>
        <v>45569</v>
      </c>
      <c r="D1381" s="6">
        <v>45505</v>
      </c>
      <c r="E1381" s="2" t="s">
        <v>10</v>
      </c>
      <c r="F1381" s="2" t="s">
        <v>12</v>
      </c>
      <c r="G1381" s="4">
        <v>1977</v>
      </c>
      <c r="H1381" s="4">
        <v>224.26041666666666</v>
      </c>
      <c r="I1381" s="2">
        <v>235</v>
      </c>
      <c r="J1381" s="11">
        <f t="shared" si="512"/>
        <v>1.0478888940498863</v>
      </c>
      <c r="K1381" s="9">
        <v>10091.71875</v>
      </c>
      <c r="L1381" s="9">
        <v>10685.53</v>
      </c>
      <c r="M1381" s="11">
        <f t="shared" si="513"/>
        <v>1.0588414386796106</v>
      </c>
      <c r="N1381" s="10">
        <v>354.43</v>
      </c>
      <c r="O1381" s="2">
        <v>265</v>
      </c>
      <c r="P1381" s="10">
        <f t="shared" si="514"/>
        <v>0.66303642468188362</v>
      </c>
      <c r="Q1381" s="9">
        <f t="shared" si="515"/>
        <v>30.1484919448128</v>
      </c>
      <c r="R1381" s="9">
        <f t="shared" si="516"/>
        <v>45.470340425531916</v>
      </c>
      <c r="S1381" s="11">
        <f t="shared" si="517"/>
        <v>0.8867924528301887</v>
      </c>
      <c r="T1381" s="11">
        <f t="shared" si="518"/>
        <v>0.11886697015680324</v>
      </c>
      <c r="U1381" s="12">
        <v>0.64655172413793105</v>
      </c>
    </row>
    <row r="1382" spans="1:21" outlineLevel="1" x14ac:dyDescent="0.25">
      <c r="A1382" s="2" t="str">
        <f ca="1">LOOKUP(B1382,'Time Frame'!$E$4:$E$9,'Time Frame'!$D$4:$D$9)</f>
        <v>60 Days</v>
      </c>
      <c r="B1382" s="2">
        <f t="shared" ca="1" si="510"/>
        <v>64</v>
      </c>
      <c r="C1382" s="6">
        <f t="shared" ca="1" si="511"/>
        <v>45569</v>
      </c>
      <c r="D1382" s="6">
        <v>45505</v>
      </c>
      <c r="E1382" s="2" t="s">
        <v>10</v>
      </c>
      <c r="F1382" s="13" t="s">
        <v>12</v>
      </c>
      <c r="G1382" s="4">
        <f t="shared" ref="G1382:I1382" si="525">SUM(G1364:G1381)</f>
        <v>30630</v>
      </c>
      <c r="H1382" s="4">
        <f t="shared" si="525"/>
        <v>3913.2291666666661</v>
      </c>
      <c r="I1382" s="3">
        <f t="shared" si="525"/>
        <v>3632</v>
      </c>
      <c r="J1382" s="11">
        <f t="shared" si="512"/>
        <v>0.9281337343945486</v>
      </c>
      <c r="K1382" s="9">
        <f t="shared" ref="K1382:L1382" si="526">SUM(K1364:K1381)</f>
        <v>176095.3125</v>
      </c>
      <c r="L1382" s="9">
        <f t="shared" si="526"/>
        <v>141845.87999999998</v>
      </c>
      <c r="M1382" s="11">
        <f t="shared" si="513"/>
        <v>0.80550627944738717</v>
      </c>
      <c r="N1382" s="10">
        <f t="shared" ref="N1382:O1382" si="527">SUM(N1364:N1381)</f>
        <v>7065.5499999999993</v>
      </c>
      <c r="O1382" s="10">
        <f t="shared" si="527"/>
        <v>4315</v>
      </c>
      <c r="P1382" s="10">
        <f t="shared" si="514"/>
        <v>0.51404349272172734</v>
      </c>
      <c r="Q1382" s="9">
        <f t="shared" si="515"/>
        <v>20.07570252846558</v>
      </c>
      <c r="R1382" s="9">
        <f t="shared" si="516"/>
        <v>39.054482378854615</v>
      </c>
      <c r="S1382" s="11">
        <f t="shared" si="517"/>
        <v>0.84171494785631518</v>
      </c>
      <c r="T1382" s="11">
        <f t="shared" si="518"/>
        <v>0.11857655892915442</v>
      </c>
      <c r="U1382" s="12">
        <v>0.61834605345722293</v>
      </c>
    </row>
    <row r="1383" spans="1:21" outlineLevel="2" x14ac:dyDescent="0.25">
      <c r="A1383" s="2" t="str">
        <f ca="1">LOOKUP(B1383,'Time Frame'!$E$4:$E$9,'Time Frame'!$D$4:$D$9)</f>
        <v>60 Days</v>
      </c>
      <c r="B1383" s="2">
        <f t="shared" ca="1" si="510"/>
        <v>64</v>
      </c>
      <c r="C1383" s="6">
        <f t="shared" ca="1" si="511"/>
        <v>45569</v>
      </c>
      <c r="D1383" s="6">
        <v>45505</v>
      </c>
      <c r="E1383" s="2" t="s">
        <v>33</v>
      </c>
      <c r="F1383" s="2" t="s">
        <v>35</v>
      </c>
      <c r="G1383" s="4">
        <v>3871</v>
      </c>
      <c r="H1383" s="4">
        <v>537.84249999999997</v>
      </c>
      <c r="I1383" s="2">
        <v>474</v>
      </c>
      <c r="J1383" s="11">
        <f t="shared" si="512"/>
        <v>0.88129889326336242</v>
      </c>
      <c r="K1383" s="9">
        <v>24202.912499999999</v>
      </c>
      <c r="L1383" s="9">
        <v>22005.8</v>
      </c>
      <c r="M1383" s="11">
        <f t="shared" si="513"/>
        <v>0.90922115261954528</v>
      </c>
      <c r="N1383" s="10">
        <v>646.58000000000004</v>
      </c>
      <c r="O1383" s="2">
        <v>935</v>
      </c>
      <c r="P1383" s="10">
        <f t="shared" si="514"/>
        <v>0.7330879396207739</v>
      </c>
      <c r="Q1383" s="9">
        <f t="shared" si="515"/>
        <v>34.034148906554485</v>
      </c>
      <c r="R1383" s="9">
        <f t="shared" si="516"/>
        <v>46.425738396624475</v>
      </c>
      <c r="S1383" s="11">
        <f t="shared" si="517"/>
        <v>0.50695187165775402</v>
      </c>
      <c r="T1383" s="11">
        <f t="shared" si="518"/>
        <v>0.12244897959183673</v>
      </c>
      <c r="U1383" s="12">
        <v>0.63869463869463872</v>
      </c>
    </row>
    <row r="1384" spans="1:21" outlineLevel="2" x14ac:dyDescent="0.25">
      <c r="A1384" s="2" t="str">
        <f ca="1">LOOKUP(B1384,'Time Frame'!$E$4:$E$9,'Time Frame'!$D$4:$D$9)</f>
        <v>60 Days</v>
      </c>
      <c r="B1384" s="2">
        <f t="shared" ca="1" si="510"/>
        <v>64</v>
      </c>
      <c r="C1384" s="6">
        <f t="shared" ca="1" si="511"/>
        <v>45569</v>
      </c>
      <c r="D1384" s="6">
        <v>45505</v>
      </c>
      <c r="E1384" s="2" t="s">
        <v>33</v>
      </c>
      <c r="F1384" s="2" t="s">
        <v>35</v>
      </c>
      <c r="G1384" s="4">
        <v>2717</v>
      </c>
      <c r="H1384" s="4">
        <v>260.49833333333333</v>
      </c>
      <c r="I1384" s="2">
        <v>226</v>
      </c>
      <c r="J1384" s="11">
        <f t="shared" si="512"/>
        <v>0.86756793069693339</v>
      </c>
      <c r="K1384" s="9">
        <v>11722.424999999999</v>
      </c>
      <c r="L1384" s="9">
        <v>10114.02</v>
      </c>
      <c r="M1384" s="11">
        <f t="shared" si="513"/>
        <v>0.86279246828194689</v>
      </c>
      <c r="N1384" s="10">
        <v>497.42</v>
      </c>
      <c r="O1384" s="2">
        <v>237</v>
      </c>
      <c r="P1384" s="10">
        <f t="shared" si="514"/>
        <v>0.4543444171927144</v>
      </c>
      <c r="Q1384" s="9">
        <f t="shared" si="515"/>
        <v>20.332958063608217</v>
      </c>
      <c r="R1384" s="9">
        <f t="shared" si="516"/>
        <v>44.752300884955751</v>
      </c>
      <c r="S1384" s="11">
        <f t="shared" si="517"/>
        <v>0.95358649789029537</v>
      </c>
      <c r="T1384" s="11">
        <f t="shared" si="518"/>
        <v>8.3179977916820025E-2</v>
      </c>
      <c r="U1384" s="12">
        <v>0.51098901098901095</v>
      </c>
    </row>
    <row r="1385" spans="1:21" outlineLevel="2" x14ac:dyDescent="0.25">
      <c r="A1385" s="2" t="str">
        <f ca="1">LOOKUP(B1385,'Time Frame'!$E$4:$E$9,'Time Frame'!$D$4:$D$9)</f>
        <v>60 Days</v>
      </c>
      <c r="B1385" s="2">
        <f t="shared" ca="1" si="510"/>
        <v>64</v>
      </c>
      <c r="C1385" s="6">
        <f t="shared" ca="1" si="511"/>
        <v>45569</v>
      </c>
      <c r="D1385" s="6">
        <v>45505</v>
      </c>
      <c r="E1385" s="2" t="s">
        <v>33</v>
      </c>
      <c r="F1385" s="2" t="s">
        <v>35</v>
      </c>
      <c r="G1385" s="4">
        <v>1999</v>
      </c>
      <c r="H1385" s="4">
        <v>223.49166666666665</v>
      </c>
      <c r="I1385" s="2">
        <v>162</v>
      </c>
      <c r="J1385" s="11">
        <f t="shared" si="512"/>
        <v>0.72485924158246029</v>
      </c>
      <c r="K1385" s="9">
        <v>10057.124999999998</v>
      </c>
      <c r="L1385" s="9">
        <v>9612.7099999999991</v>
      </c>
      <c r="M1385" s="11">
        <f t="shared" si="513"/>
        <v>0.95581093006202078</v>
      </c>
      <c r="N1385" s="10">
        <v>352.35</v>
      </c>
      <c r="O1385" s="2">
        <v>188</v>
      </c>
      <c r="P1385" s="10">
        <f t="shared" si="514"/>
        <v>0.45977011494252873</v>
      </c>
      <c r="Q1385" s="9">
        <f t="shared" si="515"/>
        <v>27.281708528451819</v>
      </c>
      <c r="R1385" s="9">
        <f t="shared" si="516"/>
        <v>59.337716049382713</v>
      </c>
      <c r="S1385" s="11">
        <f t="shared" si="517"/>
        <v>0.86170212765957444</v>
      </c>
      <c r="T1385" s="11">
        <f t="shared" si="518"/>
        <v>8.1040520260130061E-2</v>
      </c>
      <c r="U1385" s="12">
        <v>0.4370860927152318</v>
      </c>
    </row>
    <row r="1386" spans="1:21" outlineLevel="2" x14ac:dyDescent="0.25">
      <c r="A1386" s="2" t="str">
        <f ca="1">LOOKUP(B1386,'Time Frame'!$E$4:$E$9,'Time Frame'!$D$4:$D$9)</f>
        <v>60 Days</v>
      </c>
      <c r="B1386" s="2">
        <f t="shared" ca="1" si="510"/>
        <v>64</v>
      </c>
      <c r="C1386" s="6">
        <f t="shared" ca="1" si="511"/>
        <v>45569</v>
      </c>
      <c r="D1386" s="6">
        <v>45505</v>
      </c>
      <c r="E1386" s="2" t="s">
        <v>33</v>
      </c>
      <c r="F1386" s="2" t="s">
        <v>35</v>
      </c>
      <c r="G1386" s="4">
        <v>1797</v>
      </c>
      <c r="H1386" s="4">
        <v>248.45166666666668</v>
      </c>
      <c r="I1386" s="2">
        <v>201</v>
      </c>
      <c r="J1386" s="11">
        <f t="shared" si="512"/>
        <v>0.80901047152028227</v>
      </c>
      <c r="K1386" s="9">
        <v>11180.325000000001</v>
      </c>
      <c r="L1386" s="9">
        <v>7413.32</v>
      </c>
      <c r="M1386" s="11">
        <f t="shared" si="513"/>
        <v>0.66306838128587486</v>
      </c>
      <c r="N1386" s="10">
        <v>373.65</v>
      </c>
      <c r="O1386" s="2">
        <v>348</v>
      </c>
      <c r="P1386" s="10">
        <f t="shared" si="514"/>
        <v>0.53793657165796871</v>
      </c>
      <c r="Q1386" s="9">
        <f t="shared" si="515"/>
        <v>19.84027833534056</v>
      </c>
      <c r="R1386" s="9">
        <f t="shared" si="516"/>
        <v>36.882189054726368</v>
      </c>
      <c r="S1386" s="11">
        <f t="shared" si="517"/>
        <v>0.57758620689655171</v>
      </c>
      <c r="T1386" s="11">
        <f t="shared" si="518"/>
        <v>0.11185308848080133</v>
      </c>
      <c r="U1386" s="12">
        <v>0.57396449704142016</v>
      </c>
    </row>
    <row r="1387" spans="1:21" outlineLevel="2" x14ac:dyDescent="0.25">
      <c r="A1387" s="2" t="str">
        <f ca="1">LOOKUP(B1387,'Time Frame'!$E$4:$E$9,'Time Frame'!$D$4:$D$9)</f>
        <v>60 Days</v>
      </c>
      <c r="B1387" s="2">
        <f t="shared" ca="1" si="510"/>
        <v>64</v>
      </c>
      <c r="C1387" s="6">
        <f t="shared" ca="1" si="511"/>
        <v>45569</v>
      </c>
      <c r="D1387" s="6">
        <v>45505</v>
      </c>
      <c r="E1387" s="2" t="s">
        <v>33</v>
      </c>
      <c r="F1387" s="2" t="s">
        <v>35</v>
      </c>
      <c r="G1387" s="4">
        <v>1884</v>
      </c>
      <c r="H1387" s="4">
        <v>214.04500000000004</v>
      </c>
      <c r="I1387" s="2">
        <v>209</v>
      </c>
      <c r="J1387" s="11">
        <f t="shared" si="512"/>
        <v>0.97643018991333574</v>
      </c>
      <c r="K1387" s="9">
        <v>9632.0250000000015</v>
      </c>
      <c r="L1387" s="9">
        <v>7801.78</v>
      </c>
      <c r="M1387" s="11">
        <f t="shared" si="513"/>
        <v>0.80998336279235139</v>
      </c>
      <c r="N1387" s="10">
        <v>379.87</v>
      </c>
      <c r="O1387" s="2">
        <v>262</v>
      </c>
      <c r="P1387" s="10">
        <f t="shared" si="514"/>
        <v>0.55018822228657172</v>
      </c>
      <c r="Q1387" s="9">
        <f t="shared" si="515"/>
        <v>20.538026166846553</v>
      </c>
      <c r="R1387" s="9">
        <f t="shared" si="516"/>
        <v>37.329090909090908</v>
      </c>
      <c r="S1387" s="11">
        <f t="shared" si="517"/>
        <v>0.79770992366412219</v>
      </c>
      <c r="T1387" s="11">
        <f t="shared" si="518"/>
        <v>0.11093418259023355</v>
      </c>
      <c r="U1387" s="12">
        <v>0.61739130434782608</v>
      </c>
    </row>
    <row r="1388" spans="1:21" outlineLevel="2" x14ac:dyDescent="0.25">
      <c r="A1388" s="2" t="str">
        <f ca="1">LOOKUP(B1388,'Time Frame'!$E$4:$E$9,'Time Frame'!$D$4:$D$9)</f>
        <v>60 Days</v>
      </c>
      <c r="B1388" s="2">
        <f t="shared" ca="1" si="510"/>
        <v>64</v>
      </c>
      <c r="C1388" s="6">
        <f t="shared" ca="1" si="511"/>
        <v>45569</v>
      </c>
      <c r="D1388" s="6">
        <v>45505</v>
      </c>
      <c r="E1388" s="2" t="s">
        <v>33</v>
      </c>
      <c r="F1388" s="2" t="s">
        <v>35</v>
      </c>
      <c r="G1388" s="4">
        <v>1533</v>
      </c>
      <c r="H1388" s="4">
        <v>166.595</v>
      </c>
      <c r="I1388" s="2">
        <v>142</v>
      </c>
      <c r="J1388" s="11">
        <f t="shared" si="512"/>
        <v>0.8523665176025691</v>
      </c>
      <c r="K1388" s="9">
        <v>7496.7749999999996</v>
      </c>
      <c r="L1388" s="9">
        <v>3995.95</v>
      </c>
      <c r="M1388" s="11">
        <f t="shared" si="513"/>
        <v>0.533022533022533</v>
      </c>
      <c r="N1388" s="10">
        <v>302.97000000000003</v>
      </c>
      <c r="O1388" s="2">
        <v>182</v>
      </c>
      <c r="P1388" s="10">
        <f t="shared" si="514"/>
        <v>0.46869326996072214</v>
      </c>
      <c r="Q1388" s="9">
        <f t="shared" si="515"/>
        <v>13.189259662672869</v>
      </c>
      <c r="R1388" s="9">
        <f t="shared" si="516"/>
        <v>28.140492957746478</v>
      </c>
      <c r="S1388" s="11">
        <f t="shared" si="517"/>
        <v>0.78021978021978022</v>
      </c>
      <c r="T1388" s="11">
        <f t="shared" si="518"/>
        <v>9.2628832354859747E-2</v>
      </c>
      <c r="U1388" s="12">
        <v>0.48</v>
      </c>
    </row>
    <row r="1389" spans="1:21" outlineLevel="2" x14ac:dyDescent="0.25">
      <c r="A1389" s="2" t="str">
        <f ca="1">LOOKUP(B1389,'Time Frame'!$E$4:$E$9,'Time Frame'!$D$4:$D$9)</f>
        <v>60 Days</v>
      </c>
      <c r="B1389" s="2">
        <f t="shared" ca="1" si="510"/>
        <v>64</v>
      </c>
      <c r="C1389" s="6">
        <f t="shared" ca="1" si="511"/>
        <v>45569</v>
      </c>
      <c r="D1389" s="6">
        <v>45505</v>
      </c>
      <c r="E1389" s="2" t="s">
        <v>33</v>
      </c>
      <c r="F1389" s="2" t="s">
        <v>35</v>
      </c>
      <c r="G1389" s="4">
        <v>2114</v>
      </c>
      <c r="H1389" s="4">
        <v>312.11916666666667</v>
      </c>
      <c r="I1389" s="2">
        <v>307</v>
      </c>
      <c r="J1389" s="11">
        <f t="shared" si="512"/>
        <v>0.98359867892338126</v>
      </c>
      <c r="K1389" s="9">
        <v>14045.362500000001</v>
      </c>
      <c r="L1389" s="9">
        <v>16150.1</v>
      </c>
      <c r="M1389" s="11">
        <f t="shared" si="513"/>
        <v>1.1498528428867534</v>
      </c>
      <c r="N1389" s="10">
        <v>572.75</v>
      </c>
      <c r="O1389" s="2">
        <v>419</v>
      </c>
      <c r="P1389" s="10">
        <f t="shared" si="514"/>
        <v>0.53601047577477079</v>
      </c>
      <c r="Q1389" s="9">
        <f t="shared" si="515"/>
        <v>28.197468354430381</v>
      </c>
      <c r="R1389" s="9">
        <f t="shared" si="516"/>
        <v>52.606188925081433</v>
      </c>
      <c r="S1389" s="11">
        <f t="shared" si="517"/>
        <v>0.73269689737470167</v>
      </c>
      <c r="T1389" s="11">
        <f t="shared" si="518"/>
        <v>0.14522232734153265</v>
      </c>
      <c r="U1389" s="12">
        <v>0.50753768844221103</v>
      </c>
    </row>
    <row r="1390" spans="1:21" outlineLevel="2" x14ac:dyDescent="0.25">
      <c r="A1390" s="2" t="str">
        <f ca="1">LOOKUP(B1390,'Time Frame'!$E$4:$E$9,'Time Frame'!$D$4:$D$9)</f>
        <v>60 Days</v>
      </c>
      <c r="B1390" s="2">
        <f t="shared" ca="1" si="510"/>
        <v>64</v>
      </c>
      <c r="C1390" s="6">
        <f t="shared" ca="1" si="511"/>
        <v>45569</v>
      </c>
      <c r="D1390" s="6">
        <v>45505</v>
      </c>
      <c r="E1390" s="5" t="s">
        <v>33</v>
      </c>
      <c r="F1390" s="2" t="s">
        <v>35</v>
      </c>
      <c r="G1390" s="4">
        <v>3060</v>
      </c>
      <c r="H1390" s="4">
        <v>405.10166666666663</v>
      </c>
      <c r="I1390" s="2">
        <v>367</v>
      </c>
      <c r="J1390" s="11">
        <f t="shared" si="512"/>
        <v>0.90594542110828158</v>
      </c>
      <c r="K1390" s="9">
        <v>18229.574999999997</v>
      </c>
      <c r="L1390" s="9">
        <v>14577.1</v>
      </c>
      <c r="M1390" s="11">
        <f t="shared" si="513"/>
        <v>0.79964014520360471</v>
      </c>
      <c r="N1390" s="10">
        <v>1069.9000000000001</v>
      </c>
      <c r="O1390" s="2">
        <v>501</v>
      </c>
      <c r="P1390" s="10">
        <f t="shared" si="514"/>
        <v>0.34302271240302828</v>
      </c>
      <c r="Q1390" s="9">
        <f t="shared" si="515"/>
        <v>13.624731283297503</v>
      </c>
      <c r="R1390" s="9">
        <f t="shared" si="516"/>
        <v>39.719618528610354</v>
      </c>
      <c r="S1390" s="11">
        <f t="shared" si="517"/>
        <v>0.7325349301397206</v>
      </c>
      <c r="T1390" s="11">
        <f t="shared" si="518"/>
        <v>0.11993464052287582</v>
      </c>
      <c r="U1390" s="12">
        <v>0.53418803418803418</v>
      </c>
    </row>
    <row r="1391" spans="1:21" outlineLevel="2" x14ac:dyDescent="0.25">
      <c r="A1391" s="2" t="str">
        <f ca="1">LOOKUP(B1391,'Time Frame'!$E$4:$E$9,'Time Frame'!$D$4:$D$9)</f>
        <v>60 Days</v>
      </c>
      <c r="B1391" s="2">
        <f t="shared" ca="1" si="510"/>
        <v>64</v>
      </c>
      <c r="C1391" s="6">
        <f t="shared" ca="1" si="511"/>
        <v>45569</v>
      </c>
      <c r="D1391" s="6">
        <v>45505</v>
      </c>
      <c r="E1391" s="5" t="s">
        <v>33</v>
      </c>
      <c r="F1391" s="2" t="s">
        <v>35</v>
      </c>
      <c r="G1391" s="4">
        <v>2627</v>
      </c>
      <c r="H1391" s="4">
        <v>321.32749999999999</v>
      </c>
      <c r="I1391" s="2">
        <v>345</v>
      </c>
      <c r="J1391" s="11">
        <f t="shared" si="512"/>
        <v>1.073670943196583</v>
      </c>
      <c r="K1391" s="9">
        <v>14459.737499999999</v>
      </c>
      <c r="L1391" s="9">
        <v>18981.95</v>
      </c>
      <c r="M1391" s="11">
        <f t="shared" si="513"/>
        <v>1.3127451310924561</v>
      </c>
      <c r="N1391" s="10">
        <v>466.42</v>
      </c>
      <c r="O1391" s="2">
        <v>566</v>
      </c>
      <c r="P1391" s="10">
        <f t="shared" si="514"/>
        <v>0.73967668624844563</v>
      </c>
      <c r="Q1391" s="9">
        <f t="shared" si="515"/>
        <v>40.697118476909225</v>
      </c>
      <c r="R1391" s="9">
        <f t="shared" si="516"/>
        <v>55.020144927536236</v>
      </c>
      <c r="S1391" s="11">
        <f t="shared" si="517"/>
        <v>0.60954063604240283</v>
      </c>
      <c r="T1391" s="11">
        <f t="shared" si="518"/>
        <v>0.13132851161020176</v>
      </c>
      <c r="U1391" s="12">
        <v>0.6470588235294118</v>
      </c>
    </row>
    <row r="1392" spans="1:21" outlineLevel="2" x14ac:dyDescent="0.25">
      <c r="A1392" s="2" t="str">
        <f ca="1">LOOKUP(B1392,'Time Frame'!$E$4:$E$9,'Time Frame'!$D$4:$D$9)</f>
        <v>60 Days</v>
      </c>
      <c r="B1392" s="2">
        <f t="shared" ca="1" si="510"/>
        <v>64</v>
      </c>
      <c r="C1392" s="6">
        <f t="shared" ca="1" si="511"/>
        <v>45569</v>
      </c>
      <c r="D1392" s="6">
        <v>45505</v>
      </c>
      <c r="E1392" s="2" t="s">
        <v>33</v>
      </c>
      <c r="F1392" s="2" t="s">
        <v>35</v>
      </c>
      <c r="G1392" s="4">
        <v>2445</v>
      </c>
      <c r="H1392" s="4">
        <v>264.20333333333332</v>
      </c>
      <c r="I1392" s="2">
        <v>304</v>
      </c>
      <c r="J1392" s="11">
        <f t="shared" si="512"/>
        <v>1.1506289347850771</v>
      </c>
      <c r="K1392" s="9">
        <v>11889.15</v>
      </c>
      <c r="L1392" s="9">
        <v>13062.86</v>
      </c>
      <c r="M1392" s="11">
        <f t="shared" si="513"/>
        <v>1.0987211028542831</v>
      </c>
      <c r="N1392" s="10">
        <v>748.55</v>
      </c>
      <c r="O1392" s="2">
        <v>573</v>
      </c>
      <c r="P1392" s="10">
        <f t="shared" si="514"/>
        <v>0.40611849575846637</v>
      </c>
      <c r="Q1392" s="9">
        <f t="shared" si="515"/>
        <v>17.450885044419213</v>
      </c>
      <c r="R1392" s="9">
        <f t="shared" si="516"/>
        <v>42.969934210526318</v>
      </c>
      <c r="S1392" s="11">
        <f t="shared" si="517"/>
        <v>0.53054101221640493</v>
      </c>
      <c r="T1392" s="11">
        <f t="shared" si="518"/>
        <v>0.12433537832310838</v>
      </c>
      <c r="U1392" s="12">
        <v>0.73584905660377353</v>
      </c>
    </row>
    <row r="1393" spans="1:21" outlineLevel="2" x14ac:dyDescent="0.25">
      <c r="A1393" s="2" t="str">
        <f ca="1">LOOKUP(B1393,'Time Frame'!$E$4:$E$9,'Time Frame'!$D$4:$D$9)</f>
        <v>60 Days</v>
      </c>
      <c r="B1393" s="2">
        <f t="shared" ca="1" si="510"/>
        <v>64</v>
      </c>
      <c r="C1393" s="6">
        <f t="shared" ca="1" si="511"/>
        <v>45569</v>
      </c>
      <c r="D1393" s="6">
        <v>45505</v>
      </c>
      <c r="E1393" s="2" t="s">
        <v>33</v>
      </c>
      <c r="F1393" s="2" t="s">
        <v>35</v>
      </c>
      <c r="G1393" s="4">
        <v>1650</v>
      </c>
      <c r="H1393" s="4">
        <v>153.4975</v>
      </c>
      <c r="I1393" s="2">
        <v>175</v>
      </c>
      <c r="J1393" s="11">
        <f t="shared" si="512"/>
        <v>1.1400837147184808</v>
      </c>
      <c r="K1393" s="9">
        <v>6907.3874999999998</v>
      </c>
      <c r="L1393" s="9">
        <v>6028.37</v>
      </c>
      <c r="M1393" s="11">
        <f t="shared" si="513"/>
        <v>0.87274240803777114</v>
      </c>
      <c r="N1393" s="10">
        <v>373.53</v>
      </c>
      <c r="O1393" s="2">
        <v>237</v>
      </c>
      <c r="P1393" s="10">
        <f t="shared" si="514"/>
        <v>0.46850319920756034</v>
      </c>
      <c r="Q1393" s="9">
        <f t="shared" si="515"/>
        <v>16.138917891467887</v>
      </c>
      <c r="R1393" s="9">
        <f t="shared" si="516"/>
        <v>34.447828571428573</v>
      </c>
      <c r="S1393" s="11">
        <f t="shared" si="517"/>
        <v>0.73839662447257381</v>
      </c>
      <c r="T1393" s="11">
        <f t="shared" si="518"/>
        <v>0.10606060606060606</v>
      </c>
      <c r="U1393" s="12">
        <v>0.65714285714285714</v>
      </c>
    </row>
    <row r="1394" spans="1:21" outlineLevel="2" x14ac:dyDescent="0.25">
      <c r="A1394" s="2" t="str">
        <f ca="1">LOOKUP(B1394,'Time Frame'!$E$4:$E$9,'Time Frame'!$D$4:$D$9)</f>
        <v>60 Days</v>
      </c>
      <c r="B1394" s="2">
        <f t="shared" ca="1" si="510"/>
        <v>64</v>
      </c>
      <c r="C1394" s="6">
        <f t="shared" ca="1" si="511"/>
        <v>45569</v>
      </c>
      <c r="D1394" s="6">
        <v>45505</v>
      </c>
      <c r="E1394" s="2" t="s">
        <v>33</v>
      </c>
      <c r="F1394" s="2" t="s">
        <v>35</v>
      </c>
      <c r="G1394" s="4">
        <v>1315</v>
      </c>
      <c r="H1394" s="4">
        <v>147.38749999999999</v>
      </c>
      <c r="I1394" s="2">
        <v>161</v>
      </c>
      <c r="J1394" s="11">
        <f t="shared" si="512"/>
        <v>1.0923585785768808</v>
      </c>
      <c r="K1394" s="9">
        <v>6632.4374999999991</v>
      </c>
      <c r="L1394" s="9">
        <v>7182</v>
      </c>
      <c r="M1394" s="11">
        <f t="shared" si="513"/>
        <v>1.0828598083283862</v>
      </c>
      <c r="N1394" s="10">
        <v>301.08</v>
      </c>
      <c r="O1394" s="2">
        <v>114</v>
      </c>
      <c r="P1394" s="10">
        <f t="shared" si="514"/>
        <v>0.5347415969177628</v>
      </c>
      <c r="Q1394" s="9">
        <f t="shared" si="515"/>
        <v>23.85412514946194</v>
      </c>
      <c r="R1394" s="9">
        <f t="shared" si="516"/>
        <v>44.608695652173914</v>
      </c>
      <c r="S1394" s="11">
        <f t="shared" si="517"/>
        <v>1.4122807017543859</v>
      </c>
      <c r="T1394" s="11">
        <f t="shared" si="518"/>
        <v>0.12243346007604562</v>
      </c>
      <c r="U1394" s="12">
        <v>0.50617283950617287</v>
      </c>
    </row>
    <row r="1395" spans="1:21" outlineLevel="1" x14ac:dyDescent="0.25">
      <c r="A1395" s="2" t="str">
        <f ca="1">LOOKUP(B1395,'Time Frame'!$E$4:$E$9,'Time Frame'!$D$4:$D$9)</f>
        <v>60 Days</v>
      </c>
      <c r="B1395" s="2">
        <f t="shared" ca="1" si="510"/>
        <v>64</v>
      </c>
      <c r="C1395" s="6">
        <f t="shared" ca="1" si="511"/>
        <v>45569</v>
      </c>
      <c r="D1395" s="6">
        <v>45505</v>
      </c>
      <c r="E1395" s="2" t="s">
        <v>33</v>
      </c>
      <c r="F1395" s="13" t="s">
        <v>35</v>
      </c>
      <c r="G1395" s="4">
        <f t="shared" ref="G1395:I1395" si="528">SUM(G1383:G1394)</f>
        <v>27012</v>
      </c>
      <c r="H1395" s="4">
        <f t="shared" si="528"/>
        <v>3254.560833333333</v>
      </c>
      <c r="I1395" s="3">
        <f t="shared" si="528"/>
        <v>3073</v>
      </c>
      <c r="J1395" s="11">
        <f t="shared" si="512"/>
        <v>0.94421341537887993</v>
      </c>
      <c r="K1395" s="9">
        <f t="shared" ref="K1395:L1395" si="529">SUM(K1383:K1394)</f>
        <v>146455.23750000002</v>
      </c>
      <c r="L1395" s="9">
        <f t="shared" si="529"/>
        <v>136925.96</v>
      </c>
      <c r="M1395" s="11">
        <f t="shared" si="513"/>
        <v>0.93493385649659666</v>
      </c>
      <c r="N1395" s="10">
        <f t="shared" ref="N1395:O1395" si="530">SUM(N1383:N1394)</f>
        <v>6085.07</v>
      </c>
      <c r="O1395" s="10">
        <f t="shared" si="530"/>
        <v>4562</v>
      </c>
      <c r="P1395" s="10">
        <f t="shared" si="514"/>
        <v>0.50500651594804991</v>
      </c>
      <c r="Q1395" s="9">
        <f t="shared" si="515"/>
        <v>22.501953141048499</v>
      </c>
      <c r="R1395" s="9">
        <f t="shared" si="516"/>
        <v>44.557748128864297</v>
      </c>
      <c r="S1395" s="11">
        <f t="shared" si="517"/>
        <v>0.67360806663743977</v>
      </c>
      <c r="T1395" s="11">
        <f t="shared" si="518"/>
        <v>0.11376425292462609</v>
      </c>
      <c r="U1395" s="12">
        <v>0.57050623693338232</v>
      </c>
    </row>
    <row r="1396" spans="1:21" outlineLevel="2" x14ac:dyDescent="0.25">
      <c r="A1396" s="2" t="str">
        <f ca="1">LOOKUP(B1396,'Time Frame'!$E$4:$E$9,'Time Frame'!$D$4:$D$9)</f>
        <v>60 Days</v>
      </c>
      <c r="B1396" s="2">
        <f t="shared" ca="1" si="510"/>
        <v>64</v>
      </c>
      <c r="C1396" s="6">
        <f t="shared" ca="1" si="511"/>
        <v>45569</v>
      </c>
      <c r="D1396" s="6">
        <v>45505</v>
      </c>
      <c r="E1396" s="2" t="s">
        <v>50</v>
      </c>
      <c r="F1396" s="2" t="s">
        <v>52</v>
      </c>
      <c r="G1396" s="4">
        <v>1355</v>
      </c>
      <c r="H1396" s="4">
        <v>143.09166666666667</v>
      </c>
      <c r="I1396" s="2">
        <v>198</v>
      </c>
      <c r="J1396" s="11">
        <f t="shared" si="512"/>
        <v>1.3837283792440742</v>
      </c>
      <c r="K1396" s="9">
        <v>5723.666666666667</v>
      </c>
      <c r="L1396" s="9">
        <v>8193.3799999999992</v>
      </c>
      <c r="M1396" s="11">
        <f t="shared" si="513"/>
        <v>1.4314914681730824</v>
      </c>
      <c r="N1396" s="10">
        <v>492.88</v>
      </c>
      <c r="O1396" s="2">
        <v>161</v>
      </c>
      <c r="P1396" s="10">
        <f t="shared" si="514"/>
        <v>0.40172049991884434</v>
      </c>
      <c r="Q1396" s="9">
        <f t="shared" si="515"/>
        <v>16.623478331439699</v>
      </c>
      <c r="R1396" s="9">
        <f t="shared" si="516"/>
        <v>41.380707070707068</v>
      </c>
      <c r="S1396" s="11">
        <f t="shared" si="517"/>
        <v>1.2298136645962734</v>
      </c>
      <c r="T1396" s="11">
        <f t="shared" si="518"/>
        <v>0.14612546125461254</v>
      </c>
      <c r="U1396" s="12">
        <v>0.58914728682170547</v>
      </c>
    </row>
    <row r="1397" spans="1:21" outlineLevel="2" x14ac:dyDescent="0.25">
      <c r="A1397" s="2" t="str">
        <f ca="1">LOOKUP(B1397,'Time Frame'!$E$4:$E$9,'Time Frame'!$D$4:$D$9)</f>
        <v>60 Days</v>
      </c>
      <c r="B1397" s="2">
        <f t="shared" ca="1" si="510"/>
        <v>64</v>
      </c>
      <c r="C1397" s="6">
        <f t="shared" ca="1" si="511"/>
        <v>45569</v>
      </c>
      <c r="D1397" s="6">
        <v>45505</v>
      </c>
      <c r="E1397" s="2" t="s">
        <v>50</v>
      </c>
      <c r="F1397" s="2" t="s">
        <v>52</v>
      </c>
      <c r="G1397" s="4">
        <v>1183</v>
      </c>
      <c r="H1397" s="4">
        <v>136.86749999999998</v>
      </c>
      <c r="I1397" s="2">
        <v>151</v>
      </c>
      <c r="J1397" s="11">
        <f t="shared" si="512"/>
        <v>1.1032567994593312</v>
      </c>
      <c r="K1397" s="9">
        <v>5474.6999999999989</v>
      </c>
      <c r="L1397" s="9">
        <v>5417.28</v>
      </c>
      <c r="M1397" s="11">
        <f t="shared" si="513"/>
        <v>0.98951175406871628</v>
      </c>
      <c r="N1397" s="10">
        <v>493.03</v>
      </c>
      <c r="O1397" s="2">
        <v>116</v>
      </c>
      <c r="P1397" s="10">
        <f t="shared" si="514"/>
        <v>0.3062693953714784</v>
      </c>
      <c r="Q1397" s="9">
        <f t="shared" si="515"/>
        <v>10.987728941443725</v>
      </c>
      <c r="R1397" s="9">
        <f t="shared" si="516"/>
        <v>35.876026490066224</v>
      </c>
      <c r="S1397" s="11">
        <f t="shared" si="517"/>
        <v>1.3017241379310345</v>
      </c>
      <c r="T1397" s="11">
        <f t="shared" si="518"/>
        <v>0.12764158918005072</v>
      </c>
      <c r="U1397" s="12">
        <v>0.6633663366336634</v>
      </c>
    </row>
    <row r="1398" spans="1:21" outlineLevel="2" x14ac:dyDescent="0.25">
      <c r="A1398" s="2" t="str">
        <f ca="1">LOOKUP(B1398,'Time Frame'!$E$4:$E$9,'Time Frame'!$D$4:$D$9)</f>
        <v>60 Days</v>
      </c>
      <c r="B1398" s="2">
        <f t="shared" ca="1" si="510"/>
        <v>64</v>
      </c>
      <c r="C1398" s="6">
        <f t="shared" ca="1" si="511"/>
        <v>45569</v>
      </c>
      <c r="D1398" s="6">
        <v>45505</v>
      </c>
      <c r="E1398" s="2" t="s">
        <v>50</v>
      </c>
      <c r="F1398" s="2" t="s">
        <v>52</v>
      </c>
      <c r="G1398" s="4">
        <v>511</v>
      </c>
      <c r="H1398" s="4">
        <v>55.036666666666662</v>
      </c>
      <c r="I1398" s="2">
        <v>53</v>
      </c>
      <c r="J1398" s="11">
        <f t="shared" si="512"/>
        <v>0.96299436739143607</v>
      </c>
      <c r="K1398" s="9">
        <v>2201.4666666666662</v>
      </c>
      <c r="L1398" s="9">
        <v>982.3</v>
      </c>
      <c r="M1398" s="11">
        <f t="shared" si="513"/>
        <v>0.44620253164556967</v>
      </c>
      <c r="N1398" s="10">
        <v>307.98</v>
      </c>
      <c r="O1398" s="2">
        <v>38</v>
      </c>
      <c r="P1398" s="10">
        <f t="shared" si="514"/>
        <v>0.17208909669459055</v>
      </c>
      <c r="Q1398" s="9">
        <f t="shared" si="515"/>
        <v>3.1894928242093639</v>
      </c>
      <c r="R1398" s="9">
        <f t="shared" si="516"/>
        <v>18.533962264150944</v>
      </c>
      <c r="S1398" s="11">
        <f t="shared" si="517"/>
        <v>1.3947368421052631</v>
      </c>
      <c r="T1398" s="11">
        <f t="shared" si="518"/>
        <v>0.10371819960861056</v>
      </c>
      <c r="U1398" s="12">
        <v>0.42857142857142855</v>
      </c>
    </row>
    <row r="1399" spans="1:21" outlineLevel="1" x14ac:dyDescent="0.25">
      <c r="A1399" s="2" t="str">
        <f ca="1">LOOKUP(B1399,'Time Frame'!$E$4:$E$9,'Time Frame'!$D$4:$D$9)</f>
        <v>60 Days</v>
      </c>
      <c r="B1399" s="2">
        <f t="shared" ca="1" si="510"/>
        <v>64</v>
      </c>
      <c r="C1399" s="6">
        <f t="shared" ca="1" si="511"/>
        <v>45569</v>
      </c>
      <c r="D1399" s="6">
        <v>45505</v>
      </c>
      <c r="E1399" s="2" t="s">
        <v>50</v>
      </c>
      <c r="F1399" s="13" t="s">
        <v>52</v>
      </c>
      <c r="G1399" s="4">
        <f t="shared" ref="G1399:I1399" si="531">SUM(G1396:G1398)</f>
        <v>3049</v>
      </c>
      <c r="H1399" s="4">
        <f t="shared" si="531"/>
        <v>334.99583333333328</v>
      </c>
      <c r="I1399" s="3">
        <f t="shared" si="531"/>
        <v>402</v>
      </c>
      <c r="J1399" s="11">
        <f t="shared" si="512"/>
        <v>1.2000149255587758</v>
      </c>
      <c r="K1399" s="9">
        <f t="shared" ref="K1399:L1399" si="532">SUM(K1396:K1398)</f>
        <v>13399.833333333332</v>
      </c>
      <c r="L1399" s="9">
        <f t="shared" si="532"/>
        <v>14592.96</v>
      </c>
      <c r="M1399" s="11">
        <f t="shared" si="513"/>
        <v>1.0890404109503851</v>
      </c>
      <c r="N1399" s="10">
        <f t="shared" ref="N1399:O1399" si="533">SUM(N1396:N1398)</f>
        <v>1293.8899999999999</v>
      </c>
      <c r="O1399" s="10">
        <f t="shared" si="533"/>
        <v>315</v>
      </c>
      <c r="P1399" s="10">
        <f t="shared" si="514"/>
        <v>0.31069101701071966</v>
      </c>
      <c r="Q1399" s="9">
        <f t="shared" si="515"/>
        <v>11.278362148250624</v>
      </c>
      <c r="R1399" s="9">
        <f t="shared" si="516"/>
        <v>36.30089552238806</v>
      </c>
      <c r="S1399" s="11">
        <f t="shared" si="517"/>
        <v>1.2761904761904761</v>
      </c>
      <c r="T1399" s="11">
        <f t="shared" si="518"/>
        <v>0.13184650705149228</v>
      </c>
      <c r="U1399" s="12">
        <v>0.56036168400893249</v>
      </c>
    </row>
    <row r="1400" spans="1:21" outlineLevel="2" x14ac:dyDescent="0.25">
      <c r="A1400" s="2" t="str">
        <f ca="1">LOOKUP(B1400,'Time Frame'!$E$4:$E$9,'Time Frame'!$D$4:$D$9)</f>
        <v>60 Days</v>
      </c>
      <c r="B1400" s="2">
        <f t="shared" ca="1" si="510"/>
        <v>64</v>
      </c>
      <c r="C1400" s="6">
        <f t="shared" ca="1" si="511"/>
        <v>45569</v>
      </c>
      <c r="D1400" s="6">
        <v>45505</v>
      </c>
      <c r="E1400" s="2" t="s">
        <v>56</v>
      </c>
      <c r="F1400" s="2" t="s">
        <v>3</v>
      </c>
      <c r="G1400" s="4">
        <v>654</v>
      </c>
      <c r="H1400" s="4">
        <v>103.80208333333333</v>
      </c>
      <c r="I1400" s="2">
        <v>105</v>
      </c>
      <c r="J1400" s="11">
        <f t="shared" si="512"/>
        <v>1.0115403913697942</v>
      </c>
      <c r="K1400" s="9">
        <v>4671.09375</v>
      </c>
      <c r="L1400" s="9">
        <v>4336.05</v>
      </c>
      <c r="M1400" s="11">
        <f t="shared" si="513"/>
        <v>0.92827295534370302</v>
      </c>
      <c r="N1400" s="10">
        <v>299.39999999999998</v>
      </c>
      <c r="O1400" s="2">
        <v>84</v>
      </c>
      <c r="P1400" s="10">
        <f t="shared" si="514"/>
        <v>0.35070140280561124</v>
      </c>
      <c r="Q1400" s="9">
        <f t="shared" si="515"/>
        <v>14.482464929859722</v>
      </c>
      <c r="R1400" s="9">
        <f t="shared" si="516"/>
        <v>41.29571428571429</v>
      </c>
      <c r="S1400" s="11">
        <f t="shared" si="517"/>
        <v>1.25</v>
      </c>
      <c r="T1400" s="11">
        <f t="shared" si="518"/>
        <v>0.16055045871559634</v>
      </c>
      <c r="U1400" s="12">
        <v>0.48529411764705882</v>
      </c>
    </row>
    <row r="1401" spans="1:21" outlineLevel="2" x14ac:dyDescent="0.25">
      <c r="A1401" s="2" t="str">
        <f ca="1">LOOKUP(B1401,'Time Frame'!$E$4:$E$9,'Time Frame'!$D$4:$D$9)</f>
        <v>60 Days</v>
      </c>
      <c r="B1401" s="2">
        <f t="shared" ca="1" si="510"/>
        <v>64</v>
      </c>
      <c r="C1401" s="6">
        <f t="shared" ca="1" si="511"/>
        <v>45569</v>
      </c>
      <c r="D1401" s="6">
        <v>45505</v>
      </c>
      <c r="E1401" s="2" t="s">
        <v>56</v>
      </c>
      <c r="F1401" s="2" t="s">
        <v>3</v>
      </c>
      <c r="G1401" s="4">
        <v>1498</v>
      </c>
      <c r="H1401" s="4">
        <v>180.80208333333334</v>
      </c>
      <c r="I1401" s="2">
        <v>180</v>
      </c>
      <c r="J1401" s="11">
        <f t="shared" si="512"/>
        <v>0.99556374949588056</v>
      </c>
      <c r="K1401" s="9">
        <v>8136.09375</v>
      </c>
      <c r="L1401" s="9">
        <v>7770.11</v>
      </c>
      <c r="M1401" s="11">
        <f t="shared" si="513"/>
        <v>0.9550172648883255</v>
      </c>
      <c r="N1401" s="10">
        <v>413.25</v>
      </c>
      <c r="O1401" s="2">
        <v>230</v>
      </c>
      <c r="P1401" s="10">
        <f t="shared" si="514"/>
        <v>0.43557168784029038</v>
      </c>
      <c r="Q1401" s="9">
        <f t="shared" si="515"/>
        <v>18.802444041137324</v>
      </c>
      <c r="R1401" s="9">
        <f t="shared" si="516"/>
        <v>43.167277777777777</v>
      </c>
      <c r="S1401" s="11">
        <f t="shared" si="517"/>
        <v>0.78260869565217395</v>
      </c>
      <c r="T1401" s="11">
        <f t="shared" si="518"/>
        <v>0.12016021361815754</v>
      </c>
      <c r="U1401" s="12">
        <v>0.61151079136690645</v>
      </c>
    </row>
    <row r="1402" spans="1:21" outlineLevel="2" x14ac:dyDescent="0.25">
      <c r="A1402" s="2" t="str">
        <f ca="1">LOOKUP(B1402,'Time Frame'!$E$4:$E$9,'Time Frame'!$D$4:$D$9)</f>
        <v>60 Days</v>
      </c>
      <c r="B1402" s="2">
        <f t="shared" ca="1" si="510"/>
        <v>64</v>
      </c>
      <c r="C1402" s="6">
        <f t="shared" ca="1" si="511"/>
        <v>45569</v>
      </c>
      <c r="D1402" s="6">
        <v>45505</v>
      </c>
      <c r="E1402" s="2" t="s">
        <v>56</v>
      </c>
      <c r="F1402" s="2" t="s">
        <v>3</v>
      </c>
      <c r="G1402" s="4">
        <v>988</v>
      </c>
      <c r="H1402" s="4">
        <v>150.8125</v>
      </c>
      <c r="I1402" s="2">
        <v>129</v>
      </c>
      <c r="J1402" s="11">
        <f t="shared" si="512"/>
        <v>0.85536676336510564</v>
      </c>
      <c r="K1402" s="9">
        <v>6786.5625</v>
      </c>
      <c r="L1402" s="9">
        <v>3738.33</v>
      </c>
      <c r="M1402" s="11">
        <f t="shared" si="513"/>
        <v>0.55084293410692087</v>
      </c>
      <c r="N1402" s="10">
        <v>299.88</v>
      </c>
      <c r="O1402" s="2">
        <v>129</v>
      </c>
      <c r="P1402" s="10">
        <f t="shared" si="514"/>
        <v>0.43017206882753101</v>
      </c>
      <c r="Q1402" s="9">
        <f t="shared" si="515"/>
        <v>12.46608643457383</v>
      </c>
      <c r="R1402" s="9">
        <f t="shared" si="516"/>
        <v>28.979302325581394</v>
      </c>
      <c r="S1402" s="11">
        <f t="shared" si="517"/>
        <v>1</v>
      </c>
      <c r="T1402" s="11">
        <f t="shared" si="518"/>
        <v>0.13056680161943321</v>
      </c>
      <c r="U1402" s="12">
        <v>0.47191011235955055</v>
      </c>
    </row>
    <row r="1403" spans="1:21" outlineLevel="2" x14ac:dyDescent="0.25">
      <c r="A1403" s="2" t="str">
        <f ca="1">LOOKUP(B1403,'Time Frame'!$E$4:$E$9,'Time Frame'!$D$4:$D$9)</f>
        <v>60 Days</v>
      </c>
      <c r="B1403" s="2">
        <f t="shared" ca="1" si="510"/>
        <v>64</v>
      </c>
      <c r="C1403" s="6">
        <f t="shared" ca="1" si="511"/>
        <v>45569</v>
      </c>
      <c r="D1403" s="6">
        <v>45505</v>
      </c>
      <c r="E1403" s="2" t="s">
        <v>56</v>
      </c>
      <c r="F1403" s="2" t="s">
        <v>3</v>
      </c>
      <c r="G1403" s="4">
        <v>1364</v>
      </c>
      <c r="H1403" s="4">
        <v>152.69791666666666</v>
      </c>
      <c r="I1403" s="2">
        <v>157</v>
      </c>
      <c r="J1403" s="11">
        <f t="shared" si="512"/>
        <v>1.0281738181322055</v>
      </c>
      <c r="K1403" s="9">
        <v>6871.40625</v>
      </c>
      <c r="L1403" s="9">
        <v>6469.75</v>
      </c>
      <c r="M1403" s="11">
        <f t="shared" si="513"/>
        <v>0.94154671760238307</v>
      </c>
      <c r="N1403" s="10">
        <v>338.18</v>
      </c>
      <c r="O1403" s="2">
        <v>208</v>
      </c>
      <c r="P1403" s="10">
        <f t="shared" si="514"/>
        <v>0.46424980779466557</v>
      </c>
      <c r="Q1403" s="9">
        <f t="shared" si="515"/>
        <v>19.131084038086225</v>
      </c>
      <c r="R1403" s="9">
        <f t="shared" si="516"/>
        <v>41.208598726114651</v>
      </c>
      <c r="S1403" s="11">
        <f t="shared" si="517"/>
        <v>0.75480769230769229</v>
      </c>
      <c r="T1403" s="11">
        <f t="shared" si="518"/>
        <v>0.11510263929618768</v>
      </c>
      <c r="U1403" s="12">
        <v>0.49532710280373832</v>
      </c>
    </row>
    <row r="1404" spans="1:21" outlineLevel="2" x14ac:dyDescent="0.25">
      <c r="A1404" s="2" t="str">
        <f ca="1">LOOKUP(B1404,'Time Frame'!$E$4:$E$9,'Time Frame'!$D$4:$D$9)</f>
        <v>60 Days</v>
      </c>
      <c r="B1404" s="2">
        <f t="shared" ca="1" si="510"/>
        <v>64</v>
      </c>
      <c r="C1404" s="6">
        <f t="shared" ca="1" si="511"/>
        <v>45569</v>
      </c>
      <c r="D1404" s="6">
        <v>45505</v>
      </c>
      <c r="E1404" s="2" t="s">
        <v>56</v>
      </c>
      <c r="F1404" s="2" t="s">
        <v>3</v>
      </c>
      <c r="G1404" s="4">
        <v>1661</v>
      </c>
      <c r="H1404" s="4">
        <v>219.30208333333331</v>
      </c>
      <c r="I1404" s="2">
        <v>178</v>
      </c>
      <c r="J1404" s="11">
        <f t="shared" si="512"/>
        <v>0.81166579584857268</v>
      </c>
      <c r="K1404" s="9">
        <v>9868.59375</v>
      </c>
      <c r="L1404" s="9">
        <v>8074.12</v>
      </c>
      <c r="M1404" s="11">
        <f t="shared" si="513"/>
        <v>0.81816317547776252</v>
      </c>
      <c r="N1404" s="10">
        <v>491.47</v>
      </c>
      <c r="O1404" s="2">
        <v>240</v>
      </c>
      <c r="P1404" s="10">
        <f t="shared" si="514"/>
        <v>0.36217876981300995</v>
      </c>
      <c r="Q1404" s="9">
        <f t="shared" si="515"/>
        <v>16.42851038720573</v>
      </c>
      <c r="R1404" s="9">
        <f t="shared" si="516"/>
        <v>45.360224719101126</v>
      </c>
      <c r="S1404" s="11">
        <f t="shared" si="517"/>
        <v>0.7416666666666667</v>
      </c>
      <c r="T1404" s="11">
        <f t="shared" si="518"/>
        <v>0.10716435881998795</v>
      </c>
      <c r="U1404" s="12">
        <v>0.65693430656934304</v>
      </c>
    </row>
    <row r="1405" spans="1:21" outlineLevel="2" x14ac:dyDescent="0.25">
      <c r="A1405" s="2" t="str">
        <f ca="1">LOOKUP(B1405,'Time Frame'!$E$4:$E$9,'Time Frame'!$D$4:$D$9)</f>
        <v>60 Days</v>
      </c>
      <c r="B1405" s="2">
        <f t="shared" ca="1" si="510"/>
        <v>64</v>
      </c>
      <c r="C1405" s="6">
        <f t="shared" ca="1" si="511"/>
        <v>45569</v>
      </c>
      <c r="D1405" s="6">
        <v>45505</v>
      </c>
      <c r="E1405" s="2" t="s">
        <v>56</v>
      </c>
      <c r="F1405" s="2" t="s">
        <v>3</v>
      </c>
      <c r="G1405" s="4">
        <v>1660</v>
      </c>
      <c r="H1405" s="4">
        <v>219.72916666666663</v>
      </c>
      <c r="I1405" s="2">
        <v>201</v>
      </c>
      <c r="J1405" s="11">
        <f t="shared" si="512"/>
        <v>0.91476249170380219</v>
      </c>
      <c r="K1405" s="9">
        <v>9887.8124999999982</v>
      </c>
      <c r="L1405" s="9">
        <v>10320.450000000001</v>
      </c>
      <c r="M1405" s="11">
        <f t="shared" si="513"/>
        <v>1.0437546221674412</v>
      </c>
      <c r="N1405" s="10">
        <v>563.16999999999996</v>
      </c>
      <c r="O1405" s="2">
        <v>340</v>
      </c>
      <c r="P1405" s="10">
        <f t="shared" si="514"/>
        <v>0.35690821599161887</v>
      </c>
      <c r="Q1405" s="9">
        <f t="shared" si="515"/>
        <v>18.325638794680117</v>
      </c>
      <c r="R1405" s="9">
        <f t="shared" si="516"/>
        <v>51.345522388059706</v>
      </c>
      <c r="S1405" s="11">
        <f t="shared" si="517"/>
        <v>0.5911764705882353</v>
      </c>
      <c r="T1405" s="11">
        <f t="shared" si="518"/>
        <v>0.12108433734939759</v>
      </c>
      <c r="U1405" s="12">
        <v>0.60317460317460314</v>
      </c>
    </row>
    <row r="1406" spans="1:21" outlineLevel="2" x14ac:dyDescent="0.25">
      <c r="A1406" s="2" t="str">
        <f ca="1">LOOKUP(B1406,'Time Frame'!$E$4:$E$9,'Time Frame'!$D$4:$D$9)</f>
        <v>60 Days</v>
      </c>
      <c r="B1406" s="2">
        <f t="shared" ca="1" si="510"/>
        <v>64</v>
      </c>
      <c r="C1406" s="6">
        <f t="shared" ca="1" si="511"/>
        <v>45569</v>
      </c>
      <c r="D1406" s="6">
        <v>45505</v>
      </c>
      <c r="E1406" s="2" t="s">
        <v>56</v>
      </c>
      <c r="F1406" s="2" t="s">
        <v>3</v>
      </c>
      <c r="G1406" s="4">
        <v>1384</v>
      </c>
      <c r="H1406" s="4">
        <v>161.78125000000003</v>
      </c>
      <c r="I1406" s="2">
        <v>120</v>
      </c>
      <c r="J1406" s="11">
        <f t="shared" si="512"/>
        <v>0.74174232180799682</v>
      </c>
      <c r="K1406" s="9">
        <v>7280.1562500000009</v>
      </c>
      <c r="L1406" s="9">
        <v>5948.38</v>
      </c>
      <c r="M1406" s="11">
        <f t="shared" si="513"/>
        <v>0.81706762818449119</v>
      </c>
      <c r="N1406" s="10">
        <v>321.18</v>
      </c>
      <c r="O1406" s="2">
        <v>145</v>
      </c>
      <c r="P1406" s="10">
        <f t="shared" si="514"/>
        <v>0.37362226788716607</v>
      </c>
      <c r="Q1406" s="9">
        <f t="shared" si="515"/>
        <v>18.520393548788842</v>
      </c>
      <c r="R1406" s="9">
        <f t="shared" si="516"/>
        <v>49.569833333333335</v>
      </c>
      <c r="S1406" s="11">
        <f t="shared" si="517"/>
        <v>0.82758620689655171</v>
      </c>
      <c r="T1406" s="11">
        <f t="shared" si="518"/>
        <v>8.6705202312138727E-2</v>
      </c>
      <c r="U1406" s="12">
        <v>0.52941176470588236</v>
      </c>
    </row>
    <row r="1407" spans="1:21" outlineLevel="2" x14ac:dyDescent="0.25">
      <c r="A1407" s="2" t="str">
        <f ca="1">LOOKUP(B1407,'Time Frame'!$E$4:$E$9,'Time Frame'!$D$4:$D$9)</f>
        <v>60 Days</v>
      </c>
      <c r="B1407" s="2">
        <f t="shared" ca="1" si="510"/>
        <v>64</v>
      </c>
      <c r="C1407" s="6">
        <f t="shared" ca="1" si="511"/>
        <v>45569</v>
      </c>
      <c r="D1407" s="6">
        <v>45505</v>
      </c>
      <c r="E1407" s="5" t="s">
        <v>56</v>
      </c>
      <c r="F1407" s="2" t="s">
        <v>3</v>
      </c>
      <c r="G1407" s="4">
        <v>2466</v>
      </c>
      <c r="H1407" s="4">
        <v>362.11458333333337</v>
      </c>
      <c r="I1407" s="2">
        <v>271</v>
      </c>
      <c r="J1407" s="11">
        <f t="shared" si="512"/>
        <v>0.74838190029629192</v>
      </c>
      <c r="K1407" s="9">
        <v>16295.156250000002</v>
      </c>
      <c r="L1407" s="9">
        <v>18531.71</v>
      </c>
      <c r="M1407" s="11">
        <f t="shared" si="513"/>
        <v>1.137252672860992</v>
      </c>
      <c r="N1407" s="10">
        <v>822.27</v>
      </c>
      <c r="O1407" s="2">
        <v>334</v>
      </c>
      <c r="P1407" s="10">
        <f t="shared" si="514"/>
        <v>0.32957544358908875</v>
      </c>
      <c r="Q1407" s="9">
        <f t="shared" si="515"/>
        <v>22.537256618872146</v>
      </c>
      <c r="R1407" s="9">
        <f t="shared" si="516"/>
        <v>68.382693726937262</v>
      </c>
      <c r="S1407" s="11">
        <f t="shared" si="517"/>
        <v>0.81137724550898205</v>
      </c>
      <c r="T1407" s="11">
        <f t="shared" si="518"/>
        <v>0.10989456609894566</v>
      </c>
      <c r="U1407" s="12">
        <v>0.57999999999999996</v>
      </c>
    </row>
    <row r="1408" spans="1:21" outlineLevel="2" x14ac:dyDescent="0.25">
      <c r="A1408" s="2" t="str">
        <f ca="1">LOOKUP(B1408,'Time Frame'!$E$4:$E$9,'Time Frame'!$D$4:$D$9)</f>
        <v>60 Days</v>
      </c>
      <c r="B1408" s="2">
        <f t="shared" ca="1" si="510"/>
        <v>64</v>
      </c>
      <c r="C1408" s="6">
        <f t="shared" ca="1" si="511"/>
        <v>45569</v>
      </c>
      <c r="D1408" s="6">
        <v>45505</v>
      </c>
      <c r="E1408" s="5" t="s">
        <v>56</v>
      </c>
      <c r="F1408" s="2" t="s">
        <v>3</v>
      </c>
      <c r="G1408" s="4">
        <v>3670</v>
      </c>
      <c r="H1408" s="4">
        <v>512.70833333333337</v>
      </c>
      <c r="I1408" s="2">
        <v>436</v>
      </c>
      <c r="J1408" s="11">
        <f t="shared" si="512"/>
        <v>0.85038602194229984</v>
      </c>
      <c r="K1408" s="9">
        <v>35000</v>
      </c>
      <c r="L1408" s="9">
        <v>36145.839999999997</v>
      </c>
      <c r="M1408" s="11">
        <f t="shared" si="513"/>
        <v>1.0327382857142857</v>
      </c>
      <c r="N1408" s="10">
        <v>944.68</v>
      </c>
      <c r="O1408" s="2">
        <v>367</v>
      </c>
      <c r="P1408" s="10">
        <f t="shared" si="514"/>
        <v>0.46153194732607872</v>
      </c>
      <c r="Q1408" s="9">
        <f t="shared" si="515"/>
        <v>38.262522759029508</v>
      </c>
      <c r="R1408" s="9">
        <f t="shared" si="516"/>
        <v>82.90330275229357</v>
      </c>
      <c r="S1408" s="11">
        <f t="shared" si="517"/>
        <v>1.1880108991825613</v>
      </c>
      <c r="T1408" s="11">
        <f t="shared" si="518"/>
        <v>0.11880108991825614</v>
      </c>
      <c r="U1408" s="12">
        <v>0.48517520215633425</v>
      </c>
    </row>
    <row r="1409" spans="1:21" outlineLevel="2" x14ac:dyDescent="0.25">
      <c r="A1409" s="2" t="str">
        <f ca="1">LOOKUP(B1409,'Time Frame'!$E$4:$E$9,'Time Frame'!$D$4:$D$9)</f>
        <v>60 Days</v>
      </c>
      <c r="B1409" s="2">
        <f t="shared" ca="1" si="510"/>
        <v>64</v>
      </c>
      <c r="C1409" s="6">
        <f t="shared" ca="1" si="511"/>
        <v>45569</v>
      </c>
      <c r="D1409" s="6">
        <v>45505</v>
      </c>
      <c r="E1409" s="2" t="s">
        <v>56</v>
      </c>
      <c r="F1409" s="2" t="s">
        <v>3</v>
      </c>
      <c r="G1409" s="4">
        <v>1021</v>
      </c>
      <c r="H1409" s="4">
        <v>134.44791666666666</v>
      </c>
      <c r="I1409" s="2">
        <v>108</v>
      </c>
      <c r="J1409" s="11">
        <f t="shared" si="512"/>
        <v>0.80328503912605564</v>
      </c>
      <c r="K1409" s="9">
        <v>6050.15625</v>
      </c>
      <c r="L1409" s="9">
        <v>4158.68</v>
      </c>
      <c r="M1409" s="11">
        <f t="shared" si="513"/>
        <v>0.68736737171044138</v>
      </c>
      <c r="N1409" s="10">
        <v>291.57</v>
      </c>
      <c r="O1409" s="2">
        <v>165</v>
      </c>
      <c r="P1409" s="10">
        <f t="shared" si="514"/>
        <v>0.37040847823850193</v>
      </c>
      <c r="Q1409" s="9">
        <f t="shared" si="515"/>
        <v>14.263058613711975</v>
      </c>
      <c r="R1409" s="9">
        <f t="shared" si="516"/>
        <v>38.506296296296298</v>
      </c>
      <c r="S1409" s="11">
        <f t="shared" si="517"/>
        <v>0.65454545454545454</v>
      </c>
      <c r="T1409" s="11">
        <f t="shared" si="518"/>
        <v>0.10577864838393732</v>
      </c>
      <c r="U1409" s="12">
        <v>0.5679012345679012</v>
      </c>
    </row>
    <row r="1410" spans="1:21" outlineLevel="2" x14ac:dyDescent="0.25">
      <c r="A1410" s="2" t="str">
        <f ca="1">LOOKUP(B1410,'Time Frame'!$E$4:$E$9,'Time Frame'!$D$4:$D$9)</f>
        <v>60 Days</v>
      </c>
      <c r="B1410" s="2">
        <f t="shared" ca="1" si="510"/>
        <v>64</v>
      </c>
      <c r="C1410" s="6">
        <f t="shared" ca="1" si="511"/>
        <v>45569</v>
      </c>
      <c r="D1410" s="6">
        <v>45505</v>
      </c>
      <c r="E1410" s="2" t="s">
        <v>56</v>
      </c>
      <c r="F1410" s="2" t="s">
        <v>3</v>
      </c>
      <c r="G1410" s="4">
        <v>2819</v>
      </c>
      <c r="H1410" s="4">
        <v>309.37499999999994</v>
      </c>
      <c r="I1410" s="2">
        <v>353</v>
      </c>
      <c r="J1410" s="11">
        <f t="shared" si="512"/>
        <v>1.1410101010101013</v>
      </c>
      <c r="K1410" s="9">
        <v>13921.874999999998</v>
      </c>
      <c r="L1410" s="9">
        <v>16784.82</v>
      </c>
      <c r="M1410" s="11">
        <f t="shared" si="513"/>
        <v>1.2056436363636365</v>
      </c>
      <c r="N1410" s="10">
        <v>559.03</v>
      </c>
      <c r="O1410" s="2">
        <v>504</v>
      </c>
      <c r="P1410" s="10">
        <f t="shared" si="514"/>
        <v>0.63145090603366549</v>
      </c>
      <c r="Q1410" s="9">
        <f t="shared" si="515"/>
        <v>30.024900273688353</v>
      </c>
      <c r="R1410" s="9">
        <f t="shared" si="516"/>
        <v>47.549065155807362</v>
      </c>
      <c r="S1410" s="11">
        <f t="shared" si="517"/>
        <v>0.70039682539682535</v>
      </c>
      <c r="T1410" s="11">
        <f t="shared" si="518"/>
        <v>0.1252217098261795</v>
      </c>
      <c r="U1410" s="12">
        <v>0.61403508771929827</v>
      </c>
    </row>
    <row r="1411" spans="1:21" outlineLevel="2" x14ac:dyDescent="0.25">
      <c r="A1411" s="2" t="str">
        <f ca="1">LOOKUP(B1411,'Time Frame'!$E$4:$E$9,'Time Frame'!$D$4:$D$9)</f>
        <v>60 Days</v>
      </c>
      <c r="B1411" s="2">
        <f t="shared" ref="B1411:B1474" ca="1" si="534">+C1411-D1411</f>
        <v>64</v>
      </c>
      <c r="C1411" s="6">
        <f t="shared" ref="C1411:C1474" ca="1" si="535">TODAY()</f>
        <v>45569</v>
      </c>
      <c r="D1411" s="6">
        <v>45505</v>
      </c>
      <c r="E1411" s="2" t="s">
        <v>56</v>
      </c>
      <c r="F1411" s="2" t="s">
        <v>3</v>
      </c>
      <c r="G1411" s="4">
        <v>927</v>
      </c>
      <c r="H1411" s="4">
        <v>116.05208333333331</v>
      </c>
      <c r="I1411" s="2">
        <v>119</v>
      </c>
      <c r="J1411" s="11">
        <f t="shared" ref="J1411:J1474" si="536">+IFERROR(I1411/H1411,0)</f>
        <v>1.0254016695090209</v>
      </c>
      <c r="K1411" s="9">
        <v>5222.3437499999991</v>
      </c>
      <c r="L1411" s="9">
        <v>4942.1099999999997</v>
      </c>
      <c r="M1411" s="11">
        <f t="shared" ref="M1411:M1474" si="537">+IFERROR(L1411/K1411,0)</f>
        <v>0.9463394668342161</v>
      </c>
      <c r="N1411" s="10">
        <v>337.87</v>
      </c>
      <c r="O1411" s="2">
        <v>135</v>
      </c>
      <c r="P1411" s="10">
        <f t="shared" ref="P1411:P1474" si="538">+IFERROR(I1411/N1411,0)</f>
        <v>0.3522064699440613</v>
      </c>
      <c r="Q1411" s="9">
        <f t="shared" ref="Q1411:Q1474" si="539">+IFERROR(L1411/N1411,0)</f>
        <v>14.627253085506259</v>
      </c>
      <c r="R1411" s="9">
        <f t="shared" ref="R1411:R1474" si="540">IFERROR(L1411/I1411,0)</f>
        <v>41.530336134453776</v>
      </c>
      <c r="S1411" s="11">
        <f t="shared" ref="S1411:S1474" si="541">+IFERROR(I1411/O1411,0)</f>
        <v>0.88148148148148153</v>
      </c>
      <c r="T1411" s="11">
        <f t="shared" ref="T1411:T1474" si="542">+IFERROR(I1411/G1411,0)</f>
        <v>0.12837108953613807</v>
      </c>
      <c r="U1411" s="12">
        <v>0.5</v>
      </c>
    </row>
    <row r="1412" spans="1:21" outlineLevel="2" x14ac:dyDescent="0.25">
      <c r="A1412" s="2" t="str">
        <f ca="1">LOOKUP(B1412,'Time Frame'!$E$4:$E$9,'Time Frame'!$D$4:$D$9)</f>
        <v>60 Days</v>
      </c>
      <c r="B1412" s="2">
        <f t="shared" ca="1" si="534"/>
        <v>64</v>
      </c>
      <c r="C1412" s="6">
        <f t="shared" ca="1" si="535"/>
        <v>45569</v>
      </c>
      <c r="D1412" s="6">
        <v>45505</v>
      </c>
      <c r="E1412" s="2" t="s">
        <v>56</v>
      </c>
      <c r="F1412" s="2" t="s">
        <v>3</v>
      </c>
      <c r="G1412" s="4">
        <v>3470</v>
      </c>
      <c r="H1412" s="4">
        <v>485.92708333333331</v>
      </c>
      <c r="I1412" s="2">
        <v>456</v>
      </c>
      <c r="J1412" s="11">
        <f t="shared" si="536"/>
        <v>0.9384123989796137</v>
      </c>
      <c r="K1412" s="9">
        <v>21866.71875</v>
      </c>
      <c r="L1412" s="9">
        <v>22130.639999999999</v>
      </c>
      <c r="M1412" s="11">
        <f t="shared" si="537"/>
        <v>1.012069540611803</v>
      </c>
      <c r="N1412" s="10">
        <v>629.54999999999995</v>
      </c>
      <c r="O1412" s="2">
        <v>649</v>
      </c>
      <c r="P1412" s="10">
        <f t="shared" si="538"/>
        <v>0.7243269001667858</v>
      </c>
      <c r="Q1412" s="9">
        <f t="shared" si="539"/>
        <v>35.153109363831312</v>
      </c>
      <c r="R1412" s="9">
        <f t="shared" si="540"/>
        <v>48.532105263157895</v>
      </c>
      <c r="S1412" s="11">
        <f t="shared" si="541"/>
        <v>0.70261941448382126</v>
      </c>
      <c r="T1412" s="11">
        <f t="shared" si="542"/>
        <v>0.1314121037463977</v>
      </c>
      <c r="U1412" s="12">
        <v>0.53040540540540537</v>
      </c>
    </row>
    <row r="1413" spans="1:21" outlineLevel="2" x14ac:dyDescent="0.25">
      <c r="A1413" s="2" t="str">
        <f ca="1">LOOKUP(B1413,'Time Frame'!$E$4:$E$9,'Time Frame'!$D$4:$D$9)</f>
        <v>60 Days</v>
      </c>
      <c r="B1413" s="2">
        <f t="shared" ca="1" si="534"/>
        <v>64</v>
      </c>
      <c r="C1413" s="6">
        <f t="shared" ca="1" si="535"/>
        <v>45569</v>
      </c>
      <c r="D1413" s="6">
        <v>45505</v>
      </c>
      <c r="E1413" s="2" t="s">
        <v>56</v>
      </c>
      <c r="F1413" s="2" t="s">
        <v>3</v>
      </c>
      <c r="G1413" s="4">
        <v>1083</v>
      </c>
      <c r="H1413" s="4">
        <v>168.64583333333334</v>
      </c>
      <c r="I1413" s="2">
        <v>151</v>
      </c>
      <c r="J1413" s="11">
        <f t="shared" si="536"/>
        <v>0.89536751080914134</v>
      </c>
      <c r="K1413" s="9">
        <v>7589.0625</v>
      </c>
      <c r="L1413" s="9">
        <v>5549.99</v>
      </c>
      <c r="M1413" s="11">
        <f t="shared" si="537"/>
        <v>0.73131430924438956</v>
      </c>
      <c r="N1413" s="10">
        <v>351.97</v>
      </c>
      <c r="O1413" s="2">
        <v>221</v>
      </c>
      <c r="P1413" s="10">
        <f t="shared" si="538"/>
        <v>0.42901383640651186</v>
      </c>
      <c r="Q1413" s="9">
        <f t="shared" si="539"/>
        <v>15.768360939852826</v>
      </c>
      <c r="R1413" s="9">
        <f t="shared" si="540"/>
        <v>36.754900662251657</v>
      </c>
      <c r="S1413" s="11">
        <f t="shared" si="541"/>
        <v>0.68325791855203621</v>
      </c>
      <c r="T1413" s="11">
        <f t="shared" si="542"/>
        <v>0.1394275161588181</v>
      </c>
      <c r="U1413" s="12">
        <v>0.43181818181818182</v>
      </c>
    </row>
    <row r="1414" spans="1:21" outlineLevel="2" x14ac:dyDescent="0.25">
      <c r="A1414" s="2" t="str">
        <f ca="1">LOOKUP(B1414,'Time Frame'!$E$4:$E$9,'Time Frame'!$D$4:$D$9)</f>
        <v>60 Days</v>
      </c>
      <c r="B1414" s="2">
        <f t="shared" ca="1" si="534"/>
        <v>64</v>
      </c>
      <c r="C1414" s="6">
        <f t="shared" ca="1" si="535"/>
        <v>45569</v>
      </c>
      <c r="D1414" s="6">
        <v>45505</v>
      </c>
      <c r="E1414" s="5" t="s">
        <v>56</v>
      </c>
      <c r="F1414" s="2" t="s">
        <v>3</v>
      </c>
      <c r="G1414" s="4">
        <v>3697</v>
      </c>
      <c r="H1414" s="4">
        <v>530.17708333333326</v>
      </c>
      <c r="I1414" s="2">
        <v>464</v>
      </c>
      <c r="J1414" s="11">
        <f t="shared" si="536"/>
        <v>0.87517928365129583</v>
      </c>
      <c r="K1414" s="9">
        <v>35000</v>
      </c>
      <c r="L1414" s="9">
        <v>35316.75</v>
      </c>
      <c r="M1414" s="11">
        <f t="shared" si="537"/>
        <v>1.00905</v>
      </c>
      <c r="N1414" s="10">
        <v>1438.1</v>
      </c>
      <c r="O1414" s="2">
        <v>375</v>
      </c>
      <c r="P1414" s="10">
        <f t="shared" si="538"/>
        <v>0.32264793825186011</v>
      </c>
      <c r="Q1414" s="9">
        <f t="shared" si="539"/>
        <v>24.55792364925944</v>
      </c>
      <c r="R1414" s="9">
        <f t="shared" si="540"/>
        <v>76.113685344827587</v>
      </c>
      <c r="S1414" s="11">
        <f t="shared" si="541"/>
        <v>1.2373333333333334</v>
      </c>
      <c r="T1414" s="11">
        <f t="shared" si="542"/>
        <v>0.125507167974033</v>
      </c>
      <c r="U1414" s="12">
        <v>0.52173913043478259</v>
      </c>
    </row>
    <row r="1415" spans="1:21" outlineLevel="2" x14ac:dyDescent="0.25">
      <c r="A1415" s="2" t="str">
        <f ca="1">LOOKUP(B1415,'Time Frame'!$E$4:$E$9,'Time Frame'!$D$4:$D$9)</f>
        <v>60 Days</v>
      </c>
      <c r="B1415" s="2">
        <f t="shared" ca="1" si="534"/>
        <v>64</v>
      </c>
      <c r="C1415" s="6">
        <f t="shared" ca="1" si="535"/>
        <v>45569</v>
      </c>
      <c r="D1415" s="6">
        <v>45505</v>
      </c>
      <c r="E1415" s="2" t="s">
        <v>56</v>
      </c>
      <c r="F1415" s="2" t="s">
        <v>3</v>
      </c>
      <c r="G1415" s="4">
        <v>904</v>
      </c>
      <c r="H1415" s="4">
        <v>120.75</v>
      </c>
      <c r="I1415" s="2">
        <v>121</v>
      </c>
      <c r="J1415" s="11">
        <f t="shared" si="536"/>
        <v>1.0020703933747412</v>
      </c>
      <c r="K1415" s="9">
        <v>5433.75</v>
      </c>
      <c r="L1415" s="9">
        <v>6413.07</v>
      </c>
      <c r="M1415" s="11">
        <f t="shared" si="537"/>
        <v>1.1802291235334712</v>
      </c>
      <c r="N1415" s="10">
        <v>324.07</v>
      </c>
      <c r="O1415" s="2">
        <v>106</v>
      </c>
      <c r="P1415" s="10">
        <f t="shared" si="538"/>
        <v>0.37337612244268215</v>
      </c>
      <c r="Q1415" s="9">
        <f t="shared" si="539"/>
        <v>19.789150492177615</v>
      </c>
      <c r="R1415" s="9">
        <f t="shared" si="540"/>
        <v>53.000578512396693</v>
      </c>
      <c r="S1415" s="11">
        <f t="shared" si="541"/>
        <v>1.1415094339622642</v>
      </c>
      <c r="T1415" s="11">
        <f t="shared" si="542"/>
        <v>0.13384955752212391</v>
      </c>
      <c r="U1415" s="12">
        <v>0.40404040404040403</v>
      </c>
    </row>
    <row r="1416" spans="1:21" outlineLevel="2" x14ac:dyDescent="0.25">
      <c r="A1416" s="2" t="str">
        <f ca="1">LOOKUP(B1416,'Time Frame'!$E$4:$E$9,'Time Frame'!$D$4:$D$9)</f>
        <v>60 Days</v>
      </c>
      <c r="B1416" s="2">
        <f t="shared" ca="1" si="534"/>
        <v>64</v>
      </c>
      <c r="C1416" s="6">
        <f t="shared" ca="1" si="535"/>
        <v>45569</v>
      </c>
      <c r="D1416" s="6">
        <v>45505</v>
      </c>
      <c r="E1416" s="5" t="s">
        <v>56</v>
      </c>
      <c r="F1416" s="2" t="s">
        <v>3</v>
      </c>
      <c r="G1416" s="4">
        <v>1787</v>
      </c>
      <c r="H1416" s="4">
        <v>257.52083333333331</v>
      </c>
      <c r="I1416" s="2">
        <v>237</v>
      </c>
      <c r="J1416" s="11">
        <f t="shared" si="536"/>
        <v>0.92031389046193679</v>
      </c>
      <c r="K1416" s="9">
        <v>11588.4375</v>
      </c>
      <c r="L1416" s="9">
        <v>12087.63</v>
      </c>
      <c r="M1416" s="11">
        <f t="shared" si="537"/>
        <v>1.0430767737238087</v>
      </c>
      <c r="N1416" s="10">
        <v>600.04999999999995</v>
      </c>
      <c r="O1416" s="2">
        <v>173</v>
      </c>
      <c r="P1416" s="10">
        <f t="shared" si="538"/>
        <v>0.39496708607616032</v>
      </c>
      <c r="Q1416" s="9">
        <f t="shared" si="539"/>
        <v>20.144371302391466</v>
      </c>
      <c r="R1416" s="9">
        <f t="shared" si="540"/>
        <v>51.002658227848094</v>
      </c>
      <c r="S1416" s="11">
        <f t="shared" si="541"/>
        <v>1.3699421965317919</v>
      </c>
      <c r="T1416" s="11">
        <f t="shared" si="542"/>
        <v>0.13262451035254616</v>
      </c>
      <c r="U1416" s="12">
        <v>0.50666666666666671</v>
      </c>
    </row>
    <row r="1417" spans="1:21" outlineLevel="2" x14ac:dyDescent="0.25">
      <c r="A1417" s="2" t="str">
        <f ca="1">LOOKUP(B1417,'Time Frame'!$E$4:$E$9,'Time Frame'!$D$4:$D$9)</f>
        <v>60 Days</v>
      </c>
      <c r="B1417" s="2">
        <f t="shared" ca="1" si="534"/>
        <v>64</v>
      </c>
      <c r="C1417" s="6">
        <f t="shared" ca="1" si="535"/>
        <v>45569</v>
      </c>
      <c r="D1417" s="6">
        <v>45505</v>
      </c>
      <c r="E1417" s="2" t="s">
        <v>56</v>
      </c>
      <c r="F1417" s="2" t="s">
        <v>3</v>
      </c>
      <c r="G1417" s="4">
        <v>2919</v>
      </c>
      <c r="H1417" s="4">
        <v>345.82291666666669</v>
      </c>
      <c r="I1417" s="2">
        <v>350</v>
      </c>
      <c r="J1417" s="11">
        <f t="shared" si="536"/>
        <v>1.0120786770685863</v>
      </c>
      <c r="K1417" s="9">
        <v>15562.03125</v>
      </c>
      <c r="L1417" s="9">
        <v>16832.509999999998</v>
      </c>
      <c r="M1417" s="11">
        <f t="shared" si="537"/>
        <v>1.0816396477805554</v>
      </c>
      <c r="N1417" s="10">
        <v>609.20000000000005</v>
      </c>
      <c r="O1417" s="2">
        <v>535</v>
      </c>
      <c r="P1417" s="10">
        <f t="shared" si="538"/>
        <v>0.57452396585686138</v>
      </c>
      <c r="Q1417" s="9">
        <f t="shared" si="539"/>
        <v>27.630515430072222</v>
      </c>
      <c r="R1417" s="9">
        <f t="shared" si="540"/>
        <v>48.092885714285707</v>
      </c>
      <c r="S1417" s="11">
        <f t="shared" si="541"/>
        <v>0.65420560747663548</v>
      </c>
      <c r="T1417" s="11">
        <f t="shared" si="542"/>
        <v>0.11990407673860912</v>
      </c>
      <c r="U1417" s="12">
        <v>0.57268722466960353</v>
      </c>
    </row>
    <row r="1418" spans="1:21" outlineLevel="2" x14ac:dyDescent="0.25">
      <c r="A1418" s="2" t="str">
        <f ca="1">LOOKUP(B1418,'Time Frame'!$E$4:$E$9,'Time Frame'!$D$4:$D$9)</f>
        <v>60 Days</v>
      </c>
      <c r="B1418" s="2">
        <f t="shared" ca="1" si="534"/>
        <v>64</v>
      </c>
      <c r="C1418" s="6">
        <f t="shared" ca="1" si="535"/>
        <v>45569</v>
      </c>
      <c r="D1418" s="6">
        <v>45505</v>
      </c>
      <c r="E1418" s="2" t="s">
        <v>56</v>
      </c>
      <c r="F1418" s="2" t="s">
        <v>3</v>
      </c>
      <c r="G1418" s="4">
        <v>1044</v>
      </c>
      <c r="H1418" s="4">
        <v>128.61458333333334</v>
      </c>
      <c r="I1418" s="2">
        <v>133</v>
      </c>
      <c r="J1418" s="11">
        <f t="shared" si="536"/>
        <v>1.0340973515833805</v>
      </c>
      <c r="K1418" s="9">
        <v>5787.65625</v>
      </c>
      <c r="L1418" s="9">
        <v>4803.6000000000004</v>
      </c>
      <c r="M1418" s="11">
        <f t="shared" si="537"/>
        <v>0.82997327285980405</v>
      </c>
      <c r="N1418" s="10">
        <v>323.14999999999998</v>
      </c>
      <c r="O1418" s="2">
        <v>187</v>
      </c>
      <c r="P1418" s="10">
        <f t="shared" si="538"/>
        <v>0.41157357264428285</v>
      </c>
      <c r="Q1418" s="9">
        <f t="shared" si="539"/>
        <v>14.864923410181033</v>
      </c>
      <c r="R1418" s="9">
        <f t="shared" si="540"/>
        <v>36.117293233082712</v>
      </c>
      <c r="S1418" s="11">
        <f t="shared" si="541"/>
        <v>0.71122994652406413</v>
      </c>
      <c r="T1418" s="11">
        <f t="shared" si="542"/>
        <v>0.12739463601532566</v>
      </c>
      <c r="U1418" s="12">
        <v>0.45882352941176469</v>
      </c>
    </row>
    <row r="1419" spans="1:21" outlineLevel="1" x14ac:dyDescent="0.25">
      <c r="A1419" s="2" t="str">
        <f ca="1">LOOKUP(B1419,'Time Frame'!$E$4:$E$9,'Time Frame'!$D$4:$D$9)</f>
        <v>60 Days</v>
      </c>
      <c r="B1419" s="2">
        <f t="shared" ca="1" si="534"/>
        <v>64</v>
      </c>
      <c r="C1419" s="6">
        <f t="shared" ca="1" si="535"/>
        <v>45569</v>
      </c>
      <c r="D1419" s="6">
        <v>45505</v>
      </c>
      <c r="E1419" s="2" t="s">
        <v>56</v>
      </c>
      <c r="F1419" s="13" t="s">
        <v>3</v>
      </c>
      <c r="G1419" s="4">
        <f t="shared" ref="G1419:I1419" si="543">SUM(G1400:G1418)</f>
        <v>35016</v>
      </c>
      <c r="H1419" s="4">
        <f t="shared" si="543"/>
        <v>4661.0833333333339</v>
      </c>
      <c r="I1419" s="3">
        <f t="shared" si="543"/>
        <v>4269</v>
      </c>
      <c r="J1419" s="11">
        <f t="shared" si="536"/>
        <v>0.91588150108165112</v>
      </c>
      <c r="K1419" s="9">
        <f t="shared" ref="K1419:L1419" si="544">SUM(K1400:K1418)</f>
        <v>232818.90625</v>
      </c>
      <c r="L1419" s="9">
        <f t="shared" si="544"/>
        <v>230354.54</v>
      </c>
      <c r="M1419" s="11">
        <f t="shared" si="537"/>
        <v>0.98941509394707938</v>
      </c>
      <c r="N1419" s="10">
        <f t="shared" ref="N1419:O1419" si="545">SUM(N1400:N1418)</f>
        <v>9958.0399999999991</v>
      </c>
      <c r="O1419" s="10">
        <f t="shared" si="545"/>
        <v>5127</v>
      </c>
      <c r="P1419" s="10">
        <f t="shared" si="538"/>
        <v>0.42869882024976808</v>
      </c>
      <c r="Q1419" s="9">
        <f t="shared" si="539"/>
        <v>23.132518045719845</v>
      </c>
      <c r="R1419" s="9">
        <f t="shared" si="540"/>
        <v>53.959836027172642</v>
      </c>
      <c r="S1419" s="11">
        <f t="shared" si="541"/>
        <v>0.83265067290813344</v>
      </c>
      <c r="T1419" s="11">
        <f t="shared" si="542"/>
        <v>0.12191569568197395</v>
      </c>
      <c r="U1419" s="12">
        <v>0.52772920344828556</v>
      </c>
    </row>
    <row r="1420" spans="1:21" outlineLevel="2" x14ac:dyDescent="0.25">
      <c r="A1420" s="2" t="str">
        <f ca="1">LOOKUP(B1420,'Time Frame'!$E$4:$E$9,'Time Frame'!$D$4:$D$9)</f>
        <v>60 Days</v>
      </c>
      <c r="B1420" s="2">
        <f t="shared" ca="1" si="534"/>
        <v>64</v>
      </c>
      <c r="C1420" s="6">
        <f t="shared" ca="1" si="535"/>
        <v>45569</v>
      </c>
      <c r="D1420" s="6">
        <v>45505</v>
      </c>
      <c r="E1420" s="2" t="s">
        <v>78</v>
      </c>
      <c r="F1420" s="2" t="s">
        <v>52</v>
      </c>
      <c r="G1420" s="4">
        <v>2250</v>
      </c>
      <c r="H1420" s="4">
        <v>272.54166666666669</v>
      </c>
      <c r="I1420" s="2">
        <v>251</v>
      </c>
      <c r="J1420" s="11">
        <f t="shared" si="536"/>
        <v>0.92096009784436628</v>
      </c>
      <c r="K1420" s="9">
        <v>12264.375</v>
      </c>
      <c r="L1420" s="9">
        <v>18218.98</v>
      </c>
      <c r="M1420" s="11">
        <f t="shared" si="537"/>
        <v>1.4855204606838912</v>
      </c>
      <c r="N1420" s="10">
        <v>505.43</v>
      </c>
      <c r="O1420" s="2">
        <v>306</v>
      </c>
      <c r="P1420" s="10">
        <f t="shared" si="538"/>
        <v>0.49660684961320062</v>
      </c>
      <c r="Q1420" s="9">
        <f t="shared" si="539"/>
        <v>36.0464950636092</v>
      </c>
      <c r="R1420" s="9">
        <f t="shared" si="540"/>
        <v>72.585577689243024</v>
      </c>
      <c r="S1420" s="11">
        <f t="shared" si="541"/>
        <v>0.8202614379084967</v>
      </c>
      <c r="T1420" s="11">
        <f t="shared" si="542"/>
        <v>0.11155555555555556</v>
      </c>
      <c r="U1420" s="12">
        <v>0.53535353535353536</v>
      </c>
    </row>
    <row r="1421" spans="1:21" outlineLevel="2" x14ac:dyDescent="0.25">
      <c r="A1421" s="2" t="str">
        <f ca="1">LOOKUP(B1421,'Time Frame'!$E$4:$E$9,'Time Frame'!$D$4:$D$9)</f>
        <v>60 Days</v>
      </c>
      <c r="B1421" s="2">
        <f t="shared" ca="1" si="534"/>
        <v>64</v>
      </c>
      <c r="C1421" s="6">
        <f t="shared" ca="1" si="535"/>
        <v>45569</v>
      </c>
      <c r="D1421" s="6">
        <v>45505</v>
      </c>
      <c r="E1421" s="2" t="s">
        <v>78</v>
      </c>
      <c r="F1421" s="2" t="s">
        <v>52</v>
      </c>
      <c r="G1421" s="4">
        <v>2147</v>
      </c>
      <c r="H1421" s="4">
        <v>276.63541666666669</v>
      </c>
      <c r="I1421" s="2">
        <v>274</v>
      </c>
      <c r="J1421" s="11">
        <f t="shared" si="536"/>
        <v>0.99047332153481182</v>
      </c>
      <c r="K1421" s="9">
        <v>12448.59375</v>
      </c>
      <c r="L1421" s="9">
        <v>13181.84</v>
      </c>
      <c r="M1421" s="11">
        <f t="shared" si="537"/>
        <v>1.0589019342044157</v>
      </c>
      <c r="N1421" s="10">
        <v>558.25</v>
      </c>
      <c r="O1421" s="2">
        <v>257</v>
      </c>
      <c r="P1421" s="10">
        <f t="shared" si="538"/>
        <v>0.4908195253022839</v>
      </c>
      <c r="Q1421" s="9">
        <f t="shared" si="539"/>
        <v>23.612789968652038</v>
      </c>
      <c r="R1421" s="9">
        <f t="shared" si="540"/>
        <v>48.108905109489051</v>
      </c>
      <c r="S1421" s="11">
        <f t="shared" si="541"/>
        <v>1.066147859922179</v>
      </c>
      <c r="T1421" s="11">
        <f t="shared" si="542"/>
        <v>0.12761993479273404</v>
      </c>
      <c r="U1421" s="12">
        <v>0.45</v>
      </c>
    </row>
    <row r="1422" spans="1:21" outlineLevel="2" x14ac:dyDescent="0.25">
      <c r="A1422" s="2" t="str">
        <f ca="1">LOOKUP(B1422,'Time Frame'!$E$4:$E$9,'Time Frame'!$D$4:$D$9)</f>
        <v>60 Days</v>
      </c>
      <c r="B1422" s="2">
        <f t="shared" ca="1" si="534"/>
        <v>64</v>
      </c>
      <c r="C1422" s="6">
        <f t="shared" ca="1" si="535"/>
        <v>45569</v>
      </c>
      <c r="D1422" s="6">
        <v>45505</v>
      </c>
      <c r="E1422" s="2" t="s">
        <v>78</v>
      </c>
      <c r="F1422" s="2" t="s">
        <v>52</v>
      </c>
      <c r="G1422" s="4">
        <v>1647</v>
      </c>
      <c r="H1422" s="4">
        <v>205.16666666666669</v>
      </c>
      <c r="I1422" s="2">
        <v>213</v>
      </c>
      <c r="J1422" s="11">
        <f t="shared" si="536"/>
        <v>1.0381803411860275</v>
      </c>
      <c r="K1422" s="9">
        <v>9232.5</v>
      </c>
      <c r="L1422" s="9">
        <v>8344.09</v>
      </c>
      <c r="M1422" s="11">
        <f t="shared" si="537"/>
        <v>0.90377362577849985</v>
      </c>
      <c r="N1422" s="10">
        <v>466.52</v>
      </c>
      <c r="O1422" s="2">
        <v>180</v>
      </c>
      <c r="P1422" s="10">
        <f t="shared" si="538"/>
        <v>0.45657206550630197</v>
      </c>
      <c r="Q1422" s="9">
        <f t="shared" si="539"/>
        <v>17.885814113006948</v>
      </c>
      <c r="R1422" s="9">
        <f t="shared" si="540"/>
        <v>39.174131455399063</v>
      </c>
      <c r="S1422" s="11">
        <f t="shared" si="541"/>
        <v>1.1833333333333333</v>
      </c>
      <c r="T1422" s="11">
        <f t="shared" si="542"/>
        <v>0.12932604735883424</v>
      </c>
      <c r="U1422" s="12">
        <v>0.54814814814814816</v>
      </c>
    </row>
    <row r="1423" spans="1:21" outlineLevel="2" x14ac:dyDescent="0.25">
      <c r="A1423" s="2" t="str">
        <f ca="1">LOOKUP(B1423,'Time Frame'!$E$4:$E$9,'Time Frame'!$D$4:$D$9)</f>
        <v>60 Days</v>
      </c>
      <c r="B1423" s="2">
        <f t="shared" ca="1" si="534"/>
        <v>64</v>
      </c>
      <c r="C1423" s="6">
        <f t="shared" ca="1" si="535"/>
        <v>45569</v>
      </c>
      <c r="D1423" s="6">
        <v>45505</v>
      </c>
      <c r="E1423" s="2" t="s">
        <v>78</v>
      </c>
      <c r="F1423" s="2" t="s">
        <v>52</v>
      </c>
      <c r="G1423" s="4">
        <v>1502</v>
      </c>
      <c r="H1423" s="4">
        <v>198.62499999999997</v>
      </c>
      <c r="I1423" s="2">
        <v>191</v>
      </c>
      <c r="J1423" s="11">
        <f t="shared" si="536"/>
        <v>0.96161107614852126</v>
      </c>
      <c r="K1423" s="9">
        <v>8938.1249999999982</v>
      </c>
      <c r="L1423" s="9">
        <v>12183.39</v>
      </c>
      <c r="M1423" s="11">
        <f t="shared" si="537"/>
        <v>1.3630811831340468</v>
      </c>
      <c r="N1423" s="10">
        <v>409.65</v>
      </c>
      <c r="O1423" s="2">
        <v>145</v>
      </c>
      <c r="P1423" s="10">
        <f t="shared" si="538"/>
        <v>0.46625167826193092</v>
      </c>
      <c r="Q1423" s="9">
        <f t="shared" si="539"/>
        <v>29.740974002196996</v>
      </c>
      <c r="R1423" s="9">
        <f t="shared" si="540"/>
        <v>63.787382198952876</v>
      </c>
      <c r="S1423" s="11">
        <f t="shared" si="541"/>
        <v>1.3172413793103448</v>
      </c>
      <c r="T1423" s="11">
        <f t="shared" si="542"/>
        <v>0.12716378162450068</v>
      </c>
      <c r="U1423" s="12">
        <v>0.49704142011834318</v>
      </c>
    </row>
    <row r="1424" spans="1:21" outlineLevel="2" x14ac:dyDescent="0.25">
      <c r="A1424" s="2" t="str">
        <f ca="1">LOOKUP(B1424,'Time Frame'!$E$4:$E$9,'Time Frame'!$D$4:$D$9)</f>
        <v>60 Days</v>
      </c>
      <c r="B1424" s="2">
        <f t="shared" ca="1" si="534"/>
        <v>64</v>
      </c>
      <c r="C1424" s="6">
        <f t="shared" ca="1" si="535"/>
        <v>45569</v>
      </c>
      <c r="D1424" s="6">
        <v>45505</v>
      </c>
      <c r="E1424" s="2" t="s">
        <v>78</v>
      </c>
      <c r="F1424" s="2" t="s">
        <v>52</v>
      </c>
      <c r="G1424" s="4">
        <v>1898</v>
      </c>
      <c r="H1424" s="4">
        <v>216.87499999999997</v>
      </c>
      <c r="I1424" s="2">
        <v>206</v>
      </c>
      <c r="J1424" s="11">
        <f t="shared" si="536"/>
        <v>0.94985590778097995</v>
      </c>
      <c r="K1424" s="9">
        <v>9759.3749999999982</v>
      </c>
      <c r="L1424" s="9">
        <v>7482.7</v>
      </c>
      <c r="M1424" s="11">
        <f t="shared" si="537"/>
        <v>0.76671918027537633</v>
      </c>
      <c r="N1424" s="10">
        <v>408.98</v>
      </c>
      <c r="O1424" s="2">
        <v>203</v>
      </c>
      <c r="P1424" s="10">
        <f t="shared" si="538"/>
        <v>0.50369211208372044</v>
      </c>
      <c r="Q1424" s="9">
        <f t="shared" si="539"/>
        <v>18.296004694606093</v>
      </c>
      <c r="R1424" s="9">
        <f t="shared" si="540"/>
        <v>36.323786407766988</v>
      </c>
      <c r="S1424" s="11">
        <f t="shared" si="541"/>
        <v>1.0147783251231528</v>
      </c>
      <c r="T1424" s="11">
        <f t="shared" si="542"/>
        <v>0.10853530031612224</v>
      </c>
      <c r="U1424" s="12">
        <v>0.52</v>
      </c>
    </row>
    <row r="1425" spans="1:21" outlineLevel="2" x14ac:dyDescent="0.25">
      <c r="A1425" s="2" t="str">
        <f ca="1">LOOKUP(B1425,'Time Frame'!$E$4:$E$9,'Time Frame'!$D$4:$D$9)</f>
        <v>60 Days</v>
      </c>
      <c r="B1425" s="2">
        <f t="shared" ca="1" si="534"/>
        <v>64</v>
      </c>
      <c r="C1425" s="6">
        <f t="shared" ca="1" si="535"/>
        <v>45569</v>
      </c>
      <c r="D1425" s="6">
        <v>45505</v>
      </c>
      <c r="E1425" s="2" t="s">
        <v>78</v>
      </c>
      <c r="F1425" s="2" t="s">
        <v>52</v>
      </c>
      <c r="G1425" s="4">
        <v>2056</v>
      </c>
      <c r="H1425" s="4">
        <v>222.5</v>
      </c>
      <c r="I1425" s="2">
        <v>205</v>
      </c>
      <c r="J1425" s="11">
        <f t="shared" si="536"/>
        <v>0.9213483146067416</v>
      </c>
      <c r="K1425" s="9">
        <v>10012.5</v>
      </c>
      <c r="L1425" s="9">
        <v>10427.879999999999</v>
      </c>
      <c r="M1425" s="11">
        <f t="shared" si="537"/>
        <v>1.0414861423220974</v>
      </c>
      <c r="N1425" s="10">
        <v>400.9</v>
      </c>
      <c r="O1425" s="2">
        <v>162</v>
      </c>
      <c r="P1425" s="10">
        <f t="shared" si="538"/>
        <v>0.51134946370666001</v>
      </c>
      <c r="Q1425" s="9">
        <f t="shared" si="539"/>
        <v>26.011174856572712</v>
      </c>
      <c r="R1425" s="9">
        <f t="shared" si="540"/>
        <v>50.867707317073169</v>
      </c>
      <c r="S1425" s="11">
        <f t="shared" si="541"/>
        <v>1.2654320987654322</v>
      </c>
      <c r="T1425" s="11">
        <f t="shared" si="542"/>
        <v>9.9708171206225688E-2</v>
      </c>
      <c r="U1425" s="12">
        <v>0.60504201680672265</v>
      </c>
    </row>
    <row r="1426" spans="1:21" outlineLevel="2" x14ac:dyDescent="0.25">
      <c r="A1426" s="2" t="str">
        <f ca="1">LOOKUP(B1426,'Time Frame'!$E$4:$E$9,'Time Frame'!$D$4:$D$9)</f>
        <v>60 Days</v>
      </c>
      <c r="B1426" s="2">
        <f t="shared" ca="1" si="534"/>
        <v>64</v>
      </c>
      <c r="C1426" s="6">
        <f t="shared" ca="1" si="535"/>
        <v>45569</v>
      </c>
      <c r="D1426" s="6">
        <v>45505</v>
      </c>
      <c r="E1426" s="2" t="s">
        <v>78</v>
      </c>
      <c r="F1426" s="2" t="s">
        <v>52</v>
      </c>
      <c r="G1426" s="4">
        <v>1476</v>
      </c>
      <c r="H1426" s="4">
        <v>175.22916666666663</v>
      </c>
      <c r="I1426" s="2">
        <v>171</v>
      </c>
      <c r="J1426" s="11">
        <f t="shared" si="536"/>
        <v>0.97586493877065772</v>
      </c>
      <c r="K1426" s="9">
        <v>7885.3124999999982</v>
      </c>
      <c r="L1426" s="9">
        <v>5197.79</v>
      </c>
      <c r="M1426" s="11">
        <f t="shared" si="537"/>
        <v>0.6591736218444102</v>
      </c>
      <c r="N1426" s="10">
        <v>322.22000000000003</v>
      </c>
      <c r="O1426" s="2">
        <v>148</v>
      </c>
      <c r="P1426" s="10">
        <f t="shared" si="538"/>
        <v>0.53069331512631113</v>
      </c>
      <c r="Q1426" s="9">
        <f t="shared" si="539"/>
        <v>16.131183663335609</v>
      </c>
      <c r="R1426" s="9">
        <f t="shared" si="540"/>
        <v>30.396432748538011</v>
      </c>
      <c r="S1426" s="11">
        <f t="shared" si="541"/>
        <v>1.1554054054054055</v>
      </c>
      <c r="T1426" s="11">
        <f t="shared" si="542"/>
        <v>0.11585365853658537</v>
      </c>
      <c r="U1426" s="12">
        <v>0.45714285714285713</v>
      </c>
    </row>
    <row r="1427" spans="1:21" outlineLevel="2" x14ac:dyDescent="0.25">
      <c r="A1427" s="2" t="str">
        <f ca="1">LOOKUP(B1427,'Time Frame'!$E$4:$E$9,'Time Frame'!$D$4:$D$9)</f>
        <v>60 Days</v>
      </c>
      <c r="B1427" s="2">
        <f t="shared" ca="1" si="534"/>
        <v>64</v>
      </c>
      <c r="C1427" s="6">
        <f t="shared" ca="1" si="535"/>
        <v>45569</v>
      </c>
      <c r="D1427" s="6">
        <v>45505</v>
      </c>
      <c r="E1427" s="2" t="s">
        <v>78</v>
      </c>
      <c r="F1427" s="2" t="s">
        <v>52</v>
      </c>
      <c r="G1427" s="4">
        <v>1294</v>
      </c>
      <c r="H1427" s="4">
        <v>170.11458333333334</v>
      </c>
      <c r="I1427" s="2">
        <v>187</v>
      </c>
      <c r="J1427" s="11">
        <f t="shared" si="536"/>
        <v>1.0992590778274447</v>
      </c>
      <c r="K1427" s="9">
        <v>7655.15625</v>
      </c>
      <c r="L1427" s="9">
        <v>8162.76</v>
      </c>
      <c r="M1427" s="11">
        <f t="shared" si="537"/>
        <v>1.0663087379829772</v>
      </c>
      <c r="N1427" s="10">
        <v>344.83</v>
      </c>
      <c r="O1427" s="2">
        <v>175</v>
      </c>
      <c r="P1427" s="10">
        <f t="shared" si="538"/>
        <v>0.54229620392657252</v>
      </c>
      <c r="Q1427" s="9">
        <f t="shared" si="539"/>
        <v>23.67183829713192</v>
      </c>
      <c r="R1427" s="9">
        <f t="shared" si="540"/>
        <v>43.651122994652411</v>
      </c>
      <c r="S1427" s="11">
        <f t="shared" si="541"/>
        <v>1.0685714285714285</v>
      </c>
      <c r="T1427" s="11">
        <f t="shared" si="542"/>
        <v>0.1445131375579598</v>
      </c>
      <c r="U1427" s="12">
        <v>0.51937984496124034</v>
      </c>
    </row>
    <row r="1428" spans="1:21" outlineLevel="2" x14ac:dyDescent="0.25">
      <c r="A1428" s="2" t="str">
        <f ca="1">LOOKUP(B1428,'Time Frame'!$E$4:$E$9,'Time Frame'!$D$4:$D$9)</f>
        <v>60 Days</v>
      </c>
      <c r="B1428" s="2">
        <f t="shared" ca="1" si="534"/>
        <v>64</v>
      </c>
      <c r="C1428" s="6">
        <f t="shared" ca="1" si="535"/>
        <v>45569</v>
      </c>
      <c r="D1428" s="6">
        <v>45505</v>
      </c>
      <c r="E1428" s="5" t="s">
        <v>78</v>
      </c>
      <c r="F1428" s="2" t="s">
        <v>52</v>
      </c>
      <c r="G1428" s="4">
        <v>2600</v>
      </c>
      <c r="H1428" s="4">
        <v>306.375</v>
      </c>
      <c r="I1428" s="2">
        <v>353</v>
      </c>
      <c r="J1428" s="11">
        <f t="shared" si="536"/>
        <v>1.1521827825377398</v>
      </c>
      <c r="K1428" s="9">
        <v>13786.875</v>
      </c>
      <c r="L1428" s="9">
        <v>19246.560000000001</v>
      </c>
      <c r="M1428" s="11">
        <f t="shared" si="537"/>
        <v>1.3960059839521284</v>
      </c>
      <c r="N1428" s="10">
        <v>553.54999999999995</v>
      </c>
      <c r="O1428" s="2">
        <v>335</v>
      </c>
      <c r="P1428" s="10">
        <f t="shared" si="538"/>
        <v>0.63770210459759735</v>
      </c>
      <c r="Q1428" s="9">
        <f t="shared" si="539"/>
        <v>34.769325264203779</v>
      </c>
      <c r="R1428" s="9">
        <f t="shared" si="540"/>
        <v>54.522832861189805</v>
      </c>
      <c r="S1428" s="11">
        <f t="shared" si="541"/>
        <v>1.0537313432835822</v>
      </c>
      <c r="T1428" s="11">
        <f t="shared" si="542"/>
        <v>0.13576923076923078</v>
      </c>
      <c r="U1428" s="12">
        <v>0.48669201520912547</v>
      </c>
    </row>
    <row r="1429" spans="1:21" outlineLevel="2" x14ac:dyDescent="0.25">
      <c r="A1429" s="2" t="str">
        <f ca="1">LOOKUP(B1429,'Time Frame'!$E$4:$E$9,'Time Frame'!$D$4:$D$9)</f>
        <v>60 Days</v>
      </c>
      <c r="B1429" s="2">
        <f t="shared" ca="1" si="534"/>
        <v>64</v>
      </c>
      <c r="C1429" s="6">
        <f t="shared" ca="1" si="535"/>
        <v>45569</v>
      </c>
      <c r="D1429" s="6">
        <v>45505</v>
      </c>
      <c r="E1429" s="2" t="s">
        <v>78</v>
      </c>
      <c r="F1429" s="2" t="s">
        <v>52</v>
      </c>
      <c r="G1429" s="4">
        <v>2109</v>
      </c>
      <c r="H1429" s="4">
        <v>273.26041666666669</v>
      </c>
      <c r="I1429" s="2">
        <v>401</v>
      </c>
      <c r="J1429" s="11">
        <f t="shared" si="536"/>
        <v>1.4674646437692982</v>
      </c>
      <c r="K1429" s="9">
        <v>12296.71875</v>
      </c>
      <c r="L1429" s="9">
        <v>16002.33</v>
      </c>
      <c r="M1429" s="11">
        <f t="shared" si="537"/>
        <v>1.3013495978347882</v>
      </c>
      <c r="N1429" s="10">
        <v>548.54999999999995</v>
      </c>
      <c r="O1429" s="2">
        <v>340</v>
      </c>
      <c r="P1429" s="10">
        <f t="shared" si="538"/>
        <v>0.73101813872937749</v>
      </c>
      <c r="Q1429" s="9">
        <f t="shared" si="539"/>
        <v>29.17205359584359</v>
      </c>
      <c r="R1429" s="9">
        <f t="shared" si="540"/>
        <v>39.906059850374064</v>
      </c>
      <c r="S1429" s="11">
        <f t="shared" si="541"/>
        <v>1.1794117647058824</v>
      </c>
      <c r="T1429" s="11">
        <f t="shared" si="542"/>
        <v>0.19013750592697962</v>
      </c>
      <c r="U1429" s="12">
        <v>0.51234567901234573</v>
      </c>
    </row>
    <row r="1430" spans="1:21" outlineLevel="2" x14ac:dyDescent="0.25">
      <c r="A1430" s="2" t="str">
        <f ca="1">LOOKUP(B1430,'Time Frame'!$E$4:$E$9,'Time Frame'!$D$4:$D$9)</f>
        <v>60 Days</v>
      </c>
      <c r="B1430" s="2">
        <f t="shared" ca="1" si="534"/>
        <v>64</v>
      </c>
      <c r="C1430" s="6">
        <f t="shared" ca="1" si="535"/>
        <v>45569</v>
      </c>
      <c r="D1430" s="6">
        <v>45505</v>
      </c>
      <c r="E1430" s="2" t="s">
        <v>78</v>
      </c>
      <c r="F1430" s="2" t="s">
        <v>52</v>
      </c>
      <c r="G1430" s="4">
        <v>1747</v>
      </c>
      <c r="H1430" s="4">
        <v>208.66666666666669</v>
      </c>
      <c r="I1430" s="2">
        <v>209</v>
      </c>
      <c r="J1430" s="11">
        <f t="shared" si="536"/>
        <v>1.0015974440894568</v>
      </c>
      <c r="K1430" s="9">
        <v>9390</v>
      </c>
      <c r="L1430" s="9">
        <v>9731.66</v>
      </c>
      <c r="M1430" s="11">
        <f t="shared" si="537"/>
        <v>1.0363855165069222</v>
      </c>
      <c r="N1430" s="10">
        <v>412.58</v>
      </c>
      <c r="O1430" s="2">
        <v>221</v>
      </c>
      <c r="P1430" s="10">
        <f t="shared" si="538"/>
        <v>0.50656842309370309</v>
      </c>
      <c r="Q1430" s="9">
        <f t="shared" si="539"/>
        <v>23.587328518105579</v>
      </c>
      <c r="R1430" s="9">
        <f t="shared" si="540"/>
        <v>46.56296650717703</v>
      </c>
      <c r="S1430" s="11">
        <f t="shared" si="541"/>
        <v>0.94570135746606332</v>
      </c>
      <c r="T1430" s="11">
        <f t="shared" si="542"/>
        <v>0.11963365769891242</v>
      </c>
      <c r="U1430" s="12">
        <v>0.58139534883720934</v>
      </c>
    </row>
    <row r="1431" spans="1:21" outlineLevel="2" x14ac:dyDescent="0.25">
      <c r="A1431" s="2" t="str">
        <f ca="1">LOOKUP(B1431,'Time Frame'!$E$4:$E$9,'Time Frame'!$D$4:$D$9)</f>
        <v>60 Days</v>
      </c>
      <c r="B1431" s="2">
        <f t="shared" ca="1" si="534"/>
        <v>64</v>
      </c>
      <c r="C1431" s="6">
        <f t="shared" ca="1" si="535"/>
        <v>45569</v>
      </c>
      <c r="D1431" s="6">
        <v>45505</v>
      </c>
      <c r="E1431" s="2" t="s">
        <v>78</v>
      </c>
      <c r="F1431" s="2" t="s">
        <v>52</v>
      </c>
      <c r="G1431" s="4">
        <v>1475</v>
      </c>
      <c r="H1431" s="4">
        <v>153.41666666666666</v>
      </c>
      <c r="I1431" s="2">
        <v>168</v>
      </c>
      <c r="J1431" s="11">
        <f t="shared" si="536"/>
        <v>1.0950570342205324</v>
      </c>
      <c r="K1431" s="9">
        <v>6903.75</v>
      </c>
      <c r="L1431" s="9">
        <v>7215.17</v>
      </c>
      <c r="M1431" s="11">
        <f t="shared" si="537"/>
        <v>1.0451088176715553</v>
      </c>
      <c r="N1431" s="10">
        <v>312.87</v>
      </c>
      <c r="O1431" s="2">
        <v>150</v>
      </c>
      <c r="P1431" s="10">
        <f t="shared" si="538"/>
        <v>0.53696423434653373</v>
      </c>
      <c r="Q1431" s="9">
        <f t="shared" si="539"/>
        <v>23.061239492440951</v>
      </c>
      <c r="R1431" s="9">
        <f t="shared" si="540"/>
        <v>42.947440476190479</v>
      </c>
      <c r="S1431" s="11">
        <f t="shared" si="541"/>
        <v>1.1200000000000001</v>
      </c>
      <c r="T1431" s="11">
        <f t="shared" si="542"/>
        <v>0.11389830508474576</v>
      </c>
      <c r="U1431" s="12">
        <v>0.6071428571428571</v>
      </c>
    </row>
    <row r="1432" spans="1:21" outlineLevel="2" x14ac:dyDescent="0.25">
      <c r="A1432" s="2" t="str">
        <f ca="1">LOOKUP(B1432,'Time Frame'!$E$4:$E$9,'Time Frame'!$D$4:$D$9)</f>
        <v>60 Days</v>
      </c>
      <c r="B1432" s="2">
        <f t="shared" ca="1" si="534"/>
        <v>64</v>
      </c>
      <c r="C1432" s="6">
        <f t="shared" ca="1" si="535"/>
        <v>45569</v>
      </c>
      <c r="D1432" s="6">
        <v>45505</v>
      </c>
      <c r="E1432" s="2" t="s">
        <v>78</v>
      </c>
      <c r="F1432" s="2" t="s">
        <v>52</v>
      </c>
      <c r="G1432" s="4">
        <v>3276</v>
      </c>
      <c r="H1432" s="4">
        <v>315.61458333333331</v>
      </c>
      <c r="I1432" s="2">
        <v>381</v>
      </c>
      <c r="J1432" s="11">
        <f t="shared" si="536"/>
        <v>1.2071685534176047</v>
      </c>
      <c r="K1432" s="9">
        <v>14202.65625</v>
      </c>
      <c r="L1432" s="9">
        <v>17842.47</v>
      </c>
      <c r="M1432" s="11">
        <f t="shared" si="537"/>
        <v>1.2562769728373875</v>
      </c>
      <c r="N1432" s="10">
        <v>607.67999999999995</v>
      </c>
      <c r="O1432" s="2">
        <v>420</v>
      </c>
      <c r="P1432" s="10">
        <f t="shared" si="538"/>
        <v>0.62697472353870465</v>
      </c>
      <c r="Q1432" s="9">
        <f t="shared" si="539"/>
        <v>29.36162124802528</v>
      </c>
      <c r="R1432" s="9">
        <f t="shared" si="540"/>
        <v>46.830629921259849</v>
      </c>
      <c r="S1432" s="11">
        <f t="shared" si="541"/>
        <v>0.90714285714285714</v>
      </c>
      <c r="T1432" s="11">
        <f t="shared" si="542"/>
        <v>0.1163003663003663</v>
      </c>
      <c r="U1432" s="12">
        <v>0.58914728682170547</v>
      </c>
    </row>
    <row r="1433" spans="1:21" outlineLevel="2" x14ac:dyDescent="0.25">
      <c r="A1433" s="2" t="str">
        <f ca="1">LOOKUP(B1433,'Time Frame'!$E$4:$E$9,'Time Frame'!$D$4:$D$9)</f>
        <v>60 Days</v>
      </c>
      <c r="B1433" s="2">
        <f t="shared" ca="1" si="534"/>
        <v>64</v>
      </c>
      <c r="C1433" s="6">
        <f t="shared" ca="1" si="535"/>
        <v>45569</v>
      </c>
      <c r="D1433" s="6">
        <v>45505</v>
      </c>
      <c r="E1433" s="2" t="s">
        <v>78</v>
      </c>
      <c r="F1433" s="2" t="s">
        <v>52</v>
      </c>
      <c r="G1433" s="4">
        <v>1005</v>
      </c>
      <c r="H1433" s="4">
        <v>134.96875000000003</v>
      </c>
      <c r="I1433" s="2">
        <v>131</v>
      </c>
      <c r="J1433" s="11">
        <f t="shared" si="536"/>
        <v>0.97059504514933992</v>
      </c>
      <c r="K1433" s="9">
        <v>6073.5937500000009</v>
      </c>
      <c r="L1433" s="9">
        <v>5514.52</v>
      </c>
      <c r="M1433" s="11">
        <f t="shared" si="537"/>
        <v>0.90795009132772497</v>
      </c>
      <c r="N1433" s="10">
        <v>288.3</v>
      </c>
      <c r="O1433" s="2">
        <v>111</v>
      </c>
      <c r="P1433" s="10">
        <f t="shared" si="538"/>
        <v>0.45438779049601108</v>
      </c>
      <c r="Q1433" s="9">
        <f t="shared" si="539"/>
        <v>19.127714186611168</v>
      </c>
      <c r="R1433" s="9">
        <f t="shared" si="540"/>
        <v>42.095572519083973</v>
      </c>
      <c r="S1433" s="11">
        <f t="shared" si="541"/>
        <v>1.1801801801801801</v>
      </c>
      <c r="T1433" s="11">
        <f t="shared" si="542"/>
        <v>0.13034825870646766</v>
      </c>
      <c r="U1433" s="12">
        <v>0.53333333333333333</v>
      </c>
    </row>
    <row r="1434" spans="1:21" outlineLevel="2" x14ac:dyDescent="0.25">
      <c r="A1434" s="2" t="str">
        <f ca="1">LOOKUP(B1434,'Time Frame'!$E$4:$E$9,'Time Frame'!$D$4:$D$9)</f>
        <v>60 Days</v>
      </c>
      <c r="B1434" s="2">
        <f t="shared" ca="1" si="534"/>
        <v>64</v>
      </c>
      <c r="C1434" s="6">
        <f t="shared" ca="1" si="535"/>
        <v>45569</v>
      </c>
      <c r="D1434" s="6">
        <v>45505</v>
      </c>
      <c r="E1434" s="2" t="s">
        <v>78</v>
      </c>
      <c r="F1434" s="2" t="s">
        <v>52</v>
      </c>
      <c r="G1434" s="4">
        <v>2769</v>
      </c>
      <c r="H1434" s="4">
        <v>324.75000000000006</v>
      </c>
      <c r="I1434" s="2">
        <v>348</v>
      </c>
      <c r="J1434" s="11">
        <f t="shared" si="536"/>
        <v>1.0715935334872977</v>
      </c>
      <c r="K1434" s="9">
        <v>14613.750000000002</v>
      </c>
      <c r="L1434" s="9">
        <v>15474.07</v>
      </c>
      <c r="M1434" s="11">
        <f t="shared" si="537"/>
        <v>1.0588705842100761</v>
      </c>
      <c r="N1434" s="10">
        <v>612.97</v>
      </c>
      <c r="O1434" s="2">
        <v>347</v>
      </c>
      <c r="P1434" s="10">
        <f t="shared" si="538"/>
        <v>0.56772762125389498</v>
      </c>
      <c r="Q1434" s="9">
        <f t="shared" si="539"/>
        <v>25.244416529357064</v>
      </c>
      <c r="R1434" s="9">
        <f t="shared" si="540"/>
        <v>44.465718390804597</v>
      </c>
      <c r="S1434" s="11">
        <f t="shared" si="541"/>
        <v>1.0028818443804035</v>
      </c>
      <c r="T1434" s="11">
        <f t="shared" si="542"/>
        <v>0.12567713976164679</v>
      </c>
      <c r="U1434" s="12">
        <v>0.48749999999999999</v>
      </c>
    </row>
    <row r="1435" spans="1:21" outlineLevel="2" x14ac:dyDescent="0.25">
      <c r="A1435" s="2" t="str">
        <f ca="1">LOOKUP(B1435,'Time Frame'!$E$4:$E$9,'Time Frame'!$D$4:$D$9)</f>
        <v>60 Days</v>
      </c>
      <c r="B1435" s="2">
        <f t="shared" ca="1" si="534"/>
        <v>64</v>
      </c>
      <c r="C1435" s="6">
        <f t="shared" ca="1" si="535"/>
        <v>45569</v>
      </c>
      <c r="D1435" s="6">
        <v>45505</v>
      </c>
      <c r="E1435" s="2" t="s">
        <v>78</v>
      </c>
      <c r="F1435" s="2" t="s">
        <v>52</v>
      </c>
      <c r="G1435" s="4">
        <v>2291</v>
      </c>
      <c r="H1435" s="4">
        <v>302.84375000000006</v>
      </c>
      <c r="I1435" s="2">
        <v>349</v>
      </c>
      <c r="J1435" s="11">
        <f t="shared" si="536"/>
        <v>1.1524094520689296</v>
      </c>
      <c r="K1435" s="9">
        <v>13627.968750000002</v>
      </c>
      <c r="L1435" s="9">
        <v>20544.38</v>
      </c>
      <c r="M1435" s="11">
        <f t="shared" si="537"/>
        <v>1.5075159311617881</v>
      </c>
      <c r="N1435" s="10">
        <v>585.77</v>
      </c>
      <c r="O1435" s="2">
        <v>326</v>
      </c>
      <c r="P1435" s="10">
        <f t="shared" si="538"/>
        <v>0.59579698516482582</v>
      </c>
      <c r="Q1435" s="9">
        <f t="shared" si="539"/>
        <v>35.07243457329669</v>
      </c>
      <c r="R1435" s="9">
        <f t="shared" si="540"/>
        <v>58.866418338108886</v>
      </c>
      <c r="S1435" s="11">
        <f t="shared" si="541"/>
        <v>1.0705521472392638</v>
      </c>
      <c r="T1435" s="11">
        <f t="shared" si="542"/>
        <v>0.15233522479266695</v>
      </c>
      <c r="U1435" s="12">
        <v>0.58139534883720934</v>
      </c>
    </row>
    <row r="1436" spans="1:21" outlineLevel="2" x14ac:dyDescent="0.25">
      <c r="A1436" s="2" t="str">
        <f ca="1">LOOKUP(B1436,'Time Frame'!$E$4:$E$9,'Time Frame'!$D$4:$D$9)</f>
        <v>60 Days</v>
      </c>
      <c r="B1436" s="2">
        <f t="shared" ca="1" si="534"/>
        <v>64</v>
      </c>
      <c r="C1436" s="6">
        <f t="shared" ca="1" si="535"/>
        <v>45569</v>
      </c>
      <c r="D1436" s="6">
        <v>45505</v>
      </c>
      <c r="E1436" s="2" t="s">
        <v>78</v>
      </c>
      <c r="F1436" s="2" t="s">
        <v>52</v>
      </c>
      <c r="G1436" s="4">
        <v>2553</v>
      </c>
      <c r="H1436" s="4">
        <v>279.98958333333331</v>
      </c>
      <c r="I1436" s="2">
        <v>335</v>
      </c>
      <c r="J1436" s="11">
        <f t="shared" si="536"/>
        <v>1.1964730830760073</v>
      </c>
      <c r="K1436" s="9">
        <v>12599.53125</v>
      </c>
      <c r="L1436" s="9">
        <v>18946</v>
      </c>
      <c r="M1436" s="11">
        <f t="shared" si="537"/>
        <v>1.5037067351215943</v>
      </c>
      <c r="N1436" s="10">
        <v>613.35</v>
      </c>
      <c r="O1436" s="2">
        <v>387</v>
      </c>
      <c r="P1436" s="10">
        <f t="shared" si="538"/>
        <v>0.54618081030406784</v>
      </c>
      <c r="Q1436" s="9">
        <f t="shared" si="539"/>
        <v>30.889378006032445</v>
      </c>
      <c r="R1436" s="9">
        <f t="shared" si="540"/>
        <v>56.555223880597012</v>
      </c>
      <c r="S1436" s="11">
        <f t="shared" si="541"/>
        <v>0.86563307493540054</v>
      </c>
      <c r="T1436" s="11">
        <f t="shared" si="542"/>
        <v>0.13121817469643557</v>
      </c>
      <c r="U1436" s="12">
        <v>0.52066115702479343</v>
      </c>
    </row>
    <row r="1437" spans="1:21" outlineLevel="2" x14ac:dyDescent="0.25">
      <c r="A1437" s="2" t="str">
        <f ca="1">LOOKUP(B1437,'Time Frame'!$E$4:$E$9,'Time Frame'!$D$4:$D$9)</f>
        <v>60 Days</v>
      </c>
      <c r="B1437" s="2">
        <f t="shared" ca="1" si="534"/>
        <v>64</v>
      </c>
      <c r="C1437" s="6">
        <f t="shared" ca="1" si="535"/>
        <v>45569</v>
      </c>
      <c r="D1437" s="6">
        <v>45505</v>
      </c>
      <c r="E1437" s="2" t="s">
        <v>78</v>
      </c>
      <c r="F1437" s="2" t="s">
        <v>52</v>
      </c>
      <c r="G1437" s="4">
        <v>1685</v>
      </c>
      <c r="H1437" s="4">
        <v>189.86458333333337</v>
      </c>
      <c r="I1437" s="2">
        <v>166</v>
      </c>
      <c r="J1437" s="11">
        <f t="shared" si="536"/>
        <v>0.87430734624458206</v>
      </c>
      <c r="K1437" s="9">
        <v>8543.9062500000018</v>
      </c>
      <c r="L1437" s="9">
        <v>8155.49</v>
      </c>
      <c r="M1437" s="11">
        <f t="shared" si="537"/>
        <v>0.9545387977542471</v>
      </c>
      <c r="N1437" s="10">
        <v>328.57</v>
      </c>
      <c r="O1437" s="2">
        <v>182</v>
      </c>
      <c r="P1437" s="10">
        <f t="shared" si="538"/>
        <v>0.50521958791125177</v>
      </c>
      <c r="Q1437" s="9">
        <f t="shared" si="539"/>
        <v>24.82116443984539</v>
      </c>
      <c r="R1437" s="9">
        <f t="shared" si="540"/>
        <v>49.129457831325297</v>
      </c>
      <c r="S1437" s="11">
        <f t="shared" si="541"/>
        <v>0.91208791208791207</v>
      </c>
      <c r="T1437" s="11">
        <f t="shared" si="542"/>
        <v>9.8516320474777444E-2</v>
      </c>
      <c r="U1437" s="12">
        <v>0.38571428571428573</v>
      </c>
    </row>
    <row r="1438" spans="1:21" outlineLevel="2" x14ac:dyDescent="0.25">
      <c r="A1438" s="2" t="str">
        <f ca="1">LOOKUP(B1438,'Time Frame'!$E$4:$E$9,'Time Frame'!$D$4:$D$9)</f>
        <v>60 Days</v>
      </c>
      <c r="B1438" s="2">
        <f t="shared" ca="1" si="534"/>
        <v>64</v>
      </c>
      <c r="C1438" s="6">
        <f t="shared" ca="1" si="535"/>
        <v>45569</v>
      </c>
      <c r="D1438" s="6">
        <v>45505</v>
      </c>
      <c r="E1438" s="2" t="s">
        <v>78</v>
      </c>
      <c r="F1438" s="2" t="s">
        <v>52</v>
      </c>
      <c r="G1438" s="4">
        <v>1814</v>
      </c>
      <c r="H1438" s="4">
        <v>234.96874999999997</v>
      </c>
      <c r="I1438" s="2">
        <v>331</v>
      </c>
      <c r="J1438" s="11">
        <f t="shared" si="536"/>
        <v>1.4086979651549409</v>
      </c>
      <c r="K1438" s="9">
        <v>10573.593749999998</v>
      </c>
      <c r="L1438" s="9">
        <v>13375.19</v>
      </c>
      <c r="M1438" s="11">
        <f t="shared" si="537"/>
        <v>1.2649615935925289</v>
      </c>
      <c r="N1438" s="10">
        <v>482.6</v>
      </c>
      <c r="O1438" s="2">
        <v>270</v>
      </c>
      <c r="P1438" s="10">
        <f t="shared" si="538"/>
        <v>0.68586821384169083</v>
      </c>
      <c r="Q1438" s="9">
        <f t="shared" si="539"/>
        <v>27.71485702445089</v>
      </c>
      <c r="R1438" s="9">
        <f t="shared" si="540"/>
        <v>40.408429003021148</v>
      </c>
      <c r="S1438" s="11">
        <f t="shared" si="541"/>
        <v>1.2259259259259259</v>
      </c>
      <c r="T1438" s="11">
        <f t="shared" si="542"/>
        <v>0.18246968026460861</v>
      </c>
      <c r="U1438" s="12">
        <v>0.54913294797687862</v>
      </c>
    </row>
    <row r="1439" spans="1:21" outlineLevel="2" x14ac:dyDescent="0.25">
      <c r="A1439" s="2" t="str">
        <f ca="1">LOOKUP(B1439,'Time Frame'!$E$4:$E$9,'Time Frame'!$D$4:$D$9)</f>
        <v>60 Days</v>
      </c>
      <c r="B1439" s="2">
        <f t="shared" ca="1" si="534"/>
        <v>64</v>
      </c>
      <c r="C1439" s="6">
        <f t="shared" ca="1" si="535"/>
        <v>45569</v>
      </c>
      <c r="D1439" s="6">
        <v>45505</v>
      </c>
      <c r="E1439" s="5" t="s">
        <v>78</v>
      </c>
      <c r="F1439" s="2" t="s">
        <v>52</v>
      </c>
      <c r="G1439" s="4">
        <v>2540</v>
      </c>
      <c r="H1439" s="4">
        <v>360.82142857142856</v>
      </c>
      <c r="I1439" s="2">
        <v>375</v>
      </c>
      <c r="J1439" s="11">
        <f t="shared" si="536"/>
        <v>1.0392952588340096</v>
      </c>
      <c r="K1439" s="9">
        <v>16236.964285714284</v>
      </c>
      <c r="L1439" s="9">
        <v>15659.65</v>
      </c>
      <c r="M1439" s="11">
        <f t="shared" si="537"/>
        <v>0.96444444444444455</v>
      </c>
      <c r="N1439" s="10">
        <v>511.02</v>
      </c>
      <c r="O1439" s="2">
        <v>394</v>
      </c>
      <c r="P1439" s="10">
        <f t="shared" si="538"/>
        <v>0.73382646471762358</v>
      </c>
      <c r="Q1439" s="9">
        <f t="shared" si="539"/>
        <v>30.643908261907558</v>
      </c>
      <c r="R1439" s="9">
        <f t="shared" si="540"/>
        <v>41.759066666666669</v>
      </c>
      <c r="S1439" s="11">
        <f t="shared" si="541"/>
        <v>0.95177664974619292</v>
      </c>
      <c r="T1439" s="11">
        <f t="shared" si="542"/>
        <v>0.14763779527559054</v>
      </c>
      <c r="U1439" s="12">
        <v>0.47101449275362317</v>
      </c>
    </row>
    <row r="1440" spans="1:21" outlineLevel="2" x14ac:dyDescent="0.25">
      <c r="A1440" s="2" t="str">
        <f ca="1">LOOKUP(B1440,'Time Frame'!$E$4:$E$9,'Time Frame'!$D$4:$D$9)</f>
        <v>60 Days</v>
      </c>
      <c r="B1440" s="2">
        <f t="shared" ca="1" si="534"/>
        <v>64</v>
      </c>
      <c r="C1440" s="6">
        <f t="shared" ca="1" si="535"/>
        <v>45569</v>
      </c>
      <c r="D1440" s="6">
        <v>45505</v>
      </c>
      <c r="E1440" s="5" t="s">
        <v>78</v>
      </c>
      <c r="F1440" s="2" t="s">
        <v>52</v>
      </c>
      <c r="G1440" s="4">
        <v>3037</v>
      </c>
      <c r="H1440" s="4">
        <v>372.41071428571428</v>
      </c>
      <c r="I1440" s="2">
        <v>384</v>
      </c>
      <c r="J1440" s="11">
        <f t="shared" si="536"/>
        <v>1.0311196355789978</v>
      </c>
      <c r="K1440" s="9">
        <v>16758.482142857141</v>
      </c>
      <c r="L1440" s="9">
        <v>16422.849999999999</v>
      </c>
      <c r="M1440" s="11">
        <f t="shared" si="537"/>
        <v>0.97997240203521674</v>
      </c>
      <c r="N1440" s="10">
        <v>652.42999999999995</v>
      </c>
      <c r="O1440" s="2">
        <v>501</v>
      </c>
      <c r="P1440" s="10">
        <f t="shared" si="538"/>
        <v>0.58856888861640333</v>
      </c>
      <c r="Q1440" s="9">
        <f t="shared" si="539"/>
        <v>25.171819198994527</v>
      </c>
      <c r="R1440" s="9">
        <f t="shared" si="540"/>
        <v>42.767838541666663</v>
      </c>
      <c r="S1440" s="11">
        <f t="shared" si="541"/>
        <v>0.76646706586826352</v>
      </c>
      <c r="T1440" s="11">
        <f t="shared" si="542"/>
        <v>0.12644056634837011</v>
      </c>
      <c r="U1440" s="12">
        <v>0.57079646017699115</v>
      </c>
    </row>
    <row r="1441" spans="1:21" outlineLevel="2" x14ac:dyDescent="0.25">
      <c r="A1441" s="2" t="str">
        <f ca="1">LOOKUP(B1441,'Time Frame'!$E$4:$E$9,'Time Frame'!$D$4:$D$9)</f>
        <v>60 Days</v>
      </c>
      <c r="B1441" s="2">
        <f t="shared" ca="1" si="534"/>
        <v>64</v>
      </c>
      <c r="C1441" s="6">
        <f t="shared" ca="1" si="535"/>
        <v>45569</v>
      </c>
      <c r="D1441" s="6">
        <v>45505</v>
      </c>
      <c r="E1441" s="2" t="s">
        <v>78</v>
      </c>
      <c r="F1441" s="2" t="s">
        <v>52</v>
      </c>
      <c r="G1441" s="4">
        <v>1229</v>
      </c>
      <c r="H1441" s="4">
        <v>134.04166666666666</v>
      </c>
      <c r="I1441" s="2">
        <v>141</v>
      </c>
      <c r="J1441" s="11">
        <f t="shared" si="536"/>
        <v>1.0519117189928506</v>
      </c>
      <c r="K1441" s="9">
        <v>6031.875</v>
      </c>
      <c r="L1441" s="9">
        <v>5544.53</v>
      </c>
      <c r="M1441" s="11">
        <f t="shared" si="537"/>
        <v>0.91920505647083195</v>
      </c>
      <c r="N1441" s="10">
        <v>315.92</v>
      </c>
      <c r="O1441" s="2">
        <v>138</v>
      </c>
      <c r="P1441" s="10">
        <f t="shared" si="538"/>
        <v>0.44631552291719423</v>
      </c>
      <c r="Q1441" s="9">
        <f t="shared" si="539"/>
        <v>17.550424158014685</v>
      </c>
      <c r="R1441" s="9">
        <f t="shared" si="540"/>
        <v>39.322907801418438</v>
      </c>
      <c r="S1441" s="11">
        <f t="shared" si="541"/>
        <v>1.0217391304347827</v>
      </c>
      <c r="T1441" s="11">
        <f t="shared" si="542"/>
        <v>0.11472742066720912</v>
      </c>
      <c r="U1441" s="12">
        <v>0.51923076923076927</v>
      </c>
    </row>
    <row r="1442" spans="1:21" outlineLevel="2" x14ac:dyDescent="0.25">
      <c r="A1442" s="2" t="str">
        <f ca="1">LOOKUP(B1442,'Time Frame'!$E$4:$E$9,'Time Frame'!$D$4:$D$9)</f>
        <v>60 Days</v>
      </c>
      <c r="B1442" s="2">
        <f t="shared" ca="1" si="534"/>
        <v>64</v>
      </c>
      <c r="C1442" s="6">
        <f t="shared" ca="1" si="535"/>
        <v>45569</v>
      </c>
      <c r="D1442" s="6">
        <v>45505</v>
      </c>
      <c r="E1442" s="5" t="s">
        <v>78</v>
      </c>
      <c r="F1442" s="2" t="s">
        <v>52</v>
      </c>
      <c r="G1442" s="4">
        <v>2295</v>
      </c>
      <c r="H1442" s="4">
        <v>256.27272727272725</v>
      </c>
      <c r="I1442" s="2">
        <v>219</v>
      </c>
      <c r="J1442" s="11">
        <f t="shared" si="536"/>
        <v>0.85455835402625047</v>
      </c>
      <c r="K1442" s="9">
        <v>11532.272727272726</v>
      </c>
      <c r="L1442" s="9">
        <v>10333.450000000001</v>
      </c>
      <c r="M1442" s="11">
        <f t="shared" si="537"/>
        <v>0.89604627330416631</v>
      </c>
      <c r="N1442" s="10">
        <v>502.23</v>
      </c>
      <c r="O1442" s="2">
        <v>223</v>
      </c>
      <c r="P1442" s="10">
        <f t="shared" si="538"/>
        <v>0.43605519383549368</v>
      </c>
      <c r="Q1442" s="9">
        <f t="shared" si="539"/>
        <v>20.575134898353344</v>
      </c>
      <c r="R1442" s="9">
        <f t="shared" si="540"/>
        <v>47.184703196347037</v>
      </c>
      <c r="S1442" s="11">
        <f t="shared" si="541"/>
        <v>0.98206278026905824</v>
      </c>
      <c r="T1442" s="11">
        <f t="shared" si="542"/>
        <v>9.5424836601307184E-2</v>
      </c>
      <c r="U1442" s="12">
        <v>0.5505050505050505</v>
      </c>
    </row>
    <row r="1443" spans="1:21" outlineLevel="2" x14ac:dyDescent="0.25">
      <c r="A1443" s="2" t="str">
        <f ca="1">LOOKUP(B1443,'Time Frame'!$E$4:$E$9,'Time Frame'!$D$4:$D$9)</f>
        <v>60 Days</v>
      </c>
      <c r="B1443" s="2">
        <f t="shared" ca="1" si="534"/>
        <v>64</v>
      </c>
      <c r="C1443" s="6">
        <f t="shared" ca="1" si="535"/>
        <v>45569</v>
      </c>
      <c r="D1443" s="6">
        <v>45505</v>
      </c>
      <c r="E1443" s="2" t="s">
        <v>78</v>
      </c>
      <c r="F1443" s="2" t="s">
        <v>52</v>
      </c>
      <c r="G1443" s="4">
        <v>1659</v>
      </c>
      <c r="H1443" s="4">
        <v>193.17708333333337</v>
      </c>
      <c r="I1443" s="2">
        <v>222</v>
      </c>
      <c r="J1443" s="11">
        <f t="shared" si="536"/>
        <v>1.1492046373685627</v>
      </c>
      <c r="K1443" s="9">
        <v>8692.9687500000018</v>
      </c>
      <c r="L1443" s="9">
        <v>8250.6200000000008</v>
      </c>
      <c r="M1443" s="11">
        <f t="shared" si="537"/>
        <v>0.94911419070728842</v>
      </c>
      <c r="N1443" s="10">
        <v>450.75</v>
      </c>
      <c r="O1443" s="2">
        <v>241</v>
      </c>
      <c r="P1443" s="10">
        <f t="shared" si="538"/>
        <v>0.49251247920133112</v>
      </c>
      <c r="Q1443" s="9">
        <f t="shared" si="539"/>
        <v>18.30420410427066</v>
      </c>
      <c r="R1443" s="9">
        <f t="shared" si="540"/>
        <v>37.164954954954958</v>
      </c>
      <c r="S1443" s="11">
        <f t="shared" si="541"/>
        <v>0.92116182572614103</v>
      </c>
      <c r="T1443" s="11">
        <f t="shared" si="542"/>
        <v>0.13381555153707053</v>
      </c>
      <c r="U1443" s="12">
        <v>0.54411764705882348</v>
      </c>
    </row>
    <row r="1444" spans="1:21" outlineLevel="2" x14ac:dyDescent="0.25">
      <c r="A1444" s="2" t="str">
        <f ca="1">LOOKUP(B1444,'Time Frame'!$E$4:$E$9,'Time Frame'!$D$4:$D$9)</f>
        <v>60 Days</v>
      </c>
      <c r="B1444" s="2">
        <f t="shared" ca="1" si="534"/>
        <v>64</v>
      </c>
      <c r="C1444" s="6">
        <f t="shared" ca="1" si="535"/>
        <v>45569</v>
      </c>
      <c r="D1444" s="6">
        <v>45505</v>
      </c>
      <c r="E1444" s="2" t="s">
        <v>78</v>
      </c>
      <c r="F1444" s="2" t="s">
        <v>52</v>
      </c>
      <c r="G1444" s="4">
        <v>1375</v>
      </c>
      <c r="H1444" s="4">
        <v>170.22916666666666</v>
      </c>
      <c r="I1444" s="2">
        <v>176</v>
      </c>
      <c r="J1444" s="11">
        <f t="shared" si="536"/>
        <v>1.0339003793905275</v>
      </c>
      <c r="K1444" s="9">
        <v>7660.3125</v>
      </c>
      <c r="L1444" s="9">
        <v>4747.87</v>
      </c>
      <c r="M1444" s="11">
        <f t="shared" si="537"/>
        <v>0.61980108513849796</v>
      </c>
      <c r="N1444" s="10">
        <v>313.07</v>
      </c>
      <c r="O1444" s="2">
        <v>167</v>
      </c>
      <c r="P1444" s="10">
        <f t="shared" si="538"/>
        <v>0.56217459354138055</v>
      </c>
      <c r="Q1444" s="9">
        <f t="shared" si="539"/>
        <v>15.165522087712013</v>
      </c>
      <c r="R1444" s="9">
        <f t="shared" si="540"/>
        <v>26.976534090909091</v>
      </c>
      <c r="S1444" s="11">
        <f t="shared" si="541"/>
        <v>1.0538922155688624</v>
      </c>
      <c r="T1444" s="11">
        <f t="shared" si="542"/>
        <v>0.128</v>
      </c>
      <c r="U1444" s="12">
        <v>0.48051948051948051</v>
      </c>
    </row>
    <row r="1445" spans="1:21" outlineLevel="2" x14ac:dyDescent="0.25">
      <c r="A1445" s="2" t="str">
        <f ca="1">LOOKUP(B1445,'Time Frame'!$E$4:$E$9,'Time Frame'!$D$4:$D$9)</f>
        <v>60 Days</v>
      </c>
      <c r="B1445" s="2">
        <f t="shared" ca="1" si="534"/>
        <v>64</v>
      </c>
      <c r="C1445" s="6">
        <f t="shared" ca="1" si="535"/>
        <v>45569</v>
      </c>
      <c r="D1445" s="6">
        <v>45505</v>
      </c>
      <c r="E1445" s="2" t="s">
        <v>78</v>
      </c>
      <c r="F1445" s="2" t="s">
        <v>52</v>
      </c>
      <c r="G1445" s="4">
        <v>2004</v>
      </c>
      <c r="H1445" s="4">
        <v>248.40624999999997</v>
      </c>
      <c r="I1445" s="2">
        <v>228</v>
      </c>
      <c r="J1445" s="11">
        <f t="shared" si="536"/>
        <v>0.91785130205057253</v>
      </c>
      <c r="K1445" s="9">
        <v>11178.281249999998</v>
      </c>
      <c r="L1445" s="9">
        <v>6010.61</v>
      </c>
      <c r="M1445" s="11">
        <f t="shared" si="537"/>
        <v>0.53770430941697778</v>
      </c>
      <c r="N1445" s="10">
        <v>502.62</v>
      </c>
      <c r="O1445" s="2">
        <v>225</v>
      </c>
      <c r="P1445" s="10">
        <f t="shared" si="538"/>
        <v>0.45362301539930761</v>
      </c>
      <c r="Q1445" s="9">
        <f t="shared" si="539"/>
        <v>11.958557160479089</v>
      </c>
      <c r="R1445" s="9">
        <f t="shared" si="540"/>
        <v>26.362324561403508</v>
      </c>
      <c r="S1445" s="11">
        <f t="shared" si="541"/>
        <v>1.0133333333333334</v>
      </c>
      <c r="T1445" s="11">
        <f t="shared" si="542"/>
        <v>0.11377245508982035</v>
      </c>
      <c r="U1445" s="12">
        <v>0.63846153846153841</v>
      </c>
    </row>
    <row r="1446" spans="1:21" outlineLevel="2" x14ac:dyDescent="0.25">
      <c r="A1446" s="2" t="str">
        <f ca="1">LOOKUP(B1446,'Time Frame'!$E$4:$E$9,'Time Frame'!$D$4:$D$9)</f>
        <v>60 Days</v>
      </c>
      <c r="B1446" s="2">
        <f t="shared" ca="1" si="534"/>
        <v>64</v>
      </c>
      <c r="C1446" s="6">
        <f t="shared" ca="1" si="535"/>
        <v>45569</v>
      </c>
      <c r="D1446" s="6">
        <v>45505</v>
      </c>
      <c r="E1446" s="2" t="s">
        <v>78</v>
      </c>
      <c r="F1446" s="2" t="s">
        <v>52</v>
      </c>
      <c r="G1446" s="4">
        <v>2525</v>
      </c>
      <c r="H1446" s="4">
        <v>301.52083333333331</v>
      </c>
      <c r="I1446" s="2">
        <v>280</v>
      </c>
      <c r="J1446" s="11">
        <f t="shared" si="536"/>
        <v>0.9286257168520694</v>
      </c>
      <c r="K1446" s="9">
        <v>13568.4375</v>
      </c>
      <c r="L1446" s="9">
        <v>10637.68</v>
      </c>
      <c r="M1446" s="11">
        <f t="shared" si="537"/>
        <v>0.78400184251134297</v>
      </c>
      <c r="N1446" s="10">
        <v>545.25</v>
      </c>
      <c r="O1446" s="2">
        <v>261</v>
      </c>
      <c r="P1446" s="10">
        <f t="shared" si="538"/>
        <v>0.51352590554791377</v>
      </c>
      <c r="Q1446" s="9">
        <f t="shared" si="539"/>
        <v>19.509729481889043</v>
      </c>
      <c r="R1446" s="9">
        <f t="shared" si="540"/>
        <v>37.991714285714288</v>
      </c>
      <c r="S1446" s="11">
        <f t="shared" si="541"/>
        <v>1.0727969348659003</v>
      </c>
      <c r="T1446" s="11">
        <f t="shared" si="542"/>
        <v>0.11089108910891089</v>
      </c>
      <c r="U1446" s="12">
        <v>0.53642384105960261</v>
      </c>
    </row>
    <row r="1447" spans="1:21" outlineLevel="2" x14ac:dyDescent="0.25">
      <c r="A1447" s="2" t="str">
        <f ca="1">LOOKUP(B1447,'Time Frame'!$E$4:$E$9,'Time Frame'!$D$4:$D$9)</f>
        <v>60 Days</v>
      </c>
      <c r="B1447" s="2">
        <f t="shared" ca="1" si="534"/>
        <v>64</v>
      </c>
      <c r="C1447" s="6">
        <f t="shared" ca="1" si="535"/>
        <v>45569</v>
      </c>
      <c r="D1447" s="6">
        <v>45505</v>
      </c>
      <c r="E1447" s="2" t="s">
        <v>78</v>
      </c>
      <c r="F1447" s="2" t="s">
        <v>52</v>
      </c>
      <c r="G1447" s="4">
        <v>0</v>
      </c>
      <c r="H1447" s="4">
        <v>100</v>
      </c>
      <c r="I1447" s="2">
        <v>81</v>
      </c>
      <c r="J1447" s="11">
        <f t="shared" si="536"/>
        <v>0.81</v>
      </c>
      <c r="K1447" s="9">
        <v>4500</v>
      </c>
      <c r="L1447" s="9">
        <v>2209.65</v>
      </c>
      <c r="M1447" s="11">
        <f t="shared" si="537"/>
        <v>0.49103333333333338</v>
      </c>
      <c r="N1447" s="10">
        <v>321.87</v>
      </c>
      <c r="O1447" s="2">
        <v>128</v>
      </c>
      <c r="P1447" s="10">
        <f t="shared" si="538"/>
        <v>0.2516543946313729</v>
      </c>
      <c r="Q1447" s="9">
        <f t="shared" si="539"/>
        <v>6.8650386802125087</v>
      </c>
      <c r="R1447" s="9">
        <f t="shared" si="540"/>
        <v>27.279629629629632</v>
      </c>
      <c r="S1447" s="11">
        <f t="shared" si="541"/>
        <v>0.6328125</v>
      </c>
      <c r="T1447" s="11">
        <f t="shared" si="542"/>
        <v>0</v>
      </c>
      <c r="U1447" s="12">
        <v>0.3888888888888889</v>
      </c>
    </row>
    <row r="1448" spans="1:21" outlineLevel="2" x14ac:dyDescent="0.25">
      <c r="A1448" s="2" t="str">
        <f ca="1">LOOKUP(B1448,'Time Frame'!$E$4:$E$9,'Time Frame'!$D$4:$D$9)</f>
        <v>60 Days</v>
      </c>
      <c r="B1448" s="2">
        <f t="shared" ca="1" si="534"/>
        <v>64</v>
      </c>
      <c r="C1448" s="6">
        <f t="shared" ca="1" si="535"/>
        <v>45569</v>
      </c>
      <c r="D1448" s="6">
        <v>45505</v>
      </c>
      <c r="E1448" s="2" t="s">
        <v>78</v>
      </c>
      <c r="F1448" s="2" t="s">
        <v>52</v>
      </c>
      <c r="G1448" s="4">
        <v>1915</v>
      </c>
      <c r="H1448" s="4">
        <v>216.3125</v>
      </c>
      <c r="I1448" s="2">
        <v>196</v>
      </c>
      <c r="J1448" s="11">
        <f t="shared" si="536"/>
        <v>0.90609650390060681</v>
      </c>
      <c r="K1448" s="9">
        <v>9734.0625</v>
      </c>
      <c r="L1448" s="9">
        <v>7400.61</v>
      </c>
      <c r="M1448" s="11">
        <f t="shared" si="537"/>
        <v>0.76027968795145906</v>
      </c>
      <c r="N1448" s="10">
        <v>418.15</v>
      </c>
      <c r="O1448" s="2">
        <v>273</v>
      </c>
      <c r="P1448" s="10">
        <f t="shared" si="538"/>
        <v>0.46873131651321298</v>
      </c>
      <c r="Q1448" s="9">
        <f t="shared" si="539"/>
        <v>17.698457491330863</v>
      </c>
      <c r="R1448" s="9">
        <f t="shared" si="540"/>
        <v>37.758214285714281</v>
      </c>
      <c r="S1448" s="11">
        <f t="shared" si="541"/>
        <v>0.71794871794871795</v>
      </c>
      <c r="T1448" s="11">
        <f t="shared" si="542"/>
        <v>0.10234986945169713</v>
      </c>
      <c r="U1448" s="12">
        <v>0.49411764705882355</v>
      </c>
    </row>
    <row r="1449" spans="1:21" outlineLevel="2" x14ac:dyDescent="0.25">
      <c r="A1449" s="2" t="str">
        <f ca="1">LOOKUP(B1449,'Time Frame'!$E$4:$E$9,'Time Frame'!$D$4:$D$9)</f>
        <v>60 Days</v>
      </c>
      <c r="B1449" s="2">
        <f t="shared" ca="1" si="534"/>
        <v>64</v>
      </c>
      <c r="C1449" s="6">
        <f t="shared" ca="1" si="535"/>
        <v>45569</v>
      </c>
      <c r="D1449" s="6">
        <v>45505</v>
      </c>
      <c r="E1449" s="2" t="s">
        <v>78</v>
      </c>
      <c r="F1449" s="2" t="s">
        <v>52</v>
      </c>
      <c r="G1449" s="4">
        <v>2930</v>
      </c>
      <c r="H1449" s="4">
        <v>366.91666666666669</v>
      </c>
      <c r="I1449" s="2">
        <v>395</v>
      </c>
      <c r="J1449" s="11">
        <f t="shared" si="536"/>
        <v>1.076538723597547</v>
      </c>
      <c r="K1449" s="9">
        <v>16511.25</v>
      </c>
      <c r="L1449" s="9">
        <v>15139.3</v>
      </c>
      <c r="M1449" s="11">
        <f t="shared" si="537"/>
        <v>0.9169081686728745</v>
      </c>
      <c r="N1449" s="10">
        <v>585.4</v>
      </c>
      <c r="O1449" s="2">
        <v>448</v>
      </c>
      <c r="P1449" s="10">
        <f t="shared" si="538"/>
        <v>0.67475230611547665</v>
      </c>
      <c r="Q1449" s="9">
        <f t="shared" si="539"/>
        <v>25.861462248035529</v>
      </c>
      <c r="R1449" s="9">
        <f t="shared" si="540"/>
        <v>38.327341772151897</v>
      </c>
      <c r="S1449" s="11">
        <f t="shared" si="541"/>
        <v>0.8816964285714286</v>
      </c>
      <c r="T1449" s="11">
        <f t="shared" si="542"/>
        <v>0.1348122866894198</v>
      </c>
      <c r="U1449" s="12">
        <v>0.61488673139158578</v>
      </c>
    </row>
    <row r="1450" spans="1:21" outlineLevel="2" x14ac:dyDescent="0.25">
      <c r="A1450" s="2" t="str">
        <f ca="1">LOOKUP(B1450,'Time Frame'!$E$4:$E$9,'Time Frame'!$D$4:$D$9)</f>
        <v>60 Days</v>
      </c>
      <c r="B1450" s="2">
        <f t="shared" ca="1" si="534"/>
        <v>64</v>
      </c>
      <c r="C1450" s="6">
        <f t="shared" ca="1" si="535"/>
        <v>45569</v>
      </c>
      <c r="D1450" s="6">
        <v>45505</v>
      </c>
      <c r="E1450" s="2" t="s">
        <v>78</v>
      </c>
      <c r="F1450" s="2" t="s">
        <v>52</v>
      </c>
      <c r="G1450" s="4">
        <v>2410</v>
      </c>
      <c r="H1450" s="4">
        <v>305.83333333333337</v>
      </c>
      <c r="I1450" s="2">
        <v>417</v>
      </c>
      <c r="J1450" s="11">
        <f t="shared" si="536"/>
        <v>1.3634877384196185</v>
      </c>
      <c r="K1450" s="9">
        <v>13762.500000000002</v>
      </c>
      <c r="L1450" s="9">
        <v>22373.23</v>
      </c>
      <c r="M1450" s="11">
        <f t="shared" si="537"/>
        <v>1.6256661217075383</v>
      </c>
      <c r="N1450" s="10">
        <v>705.1</v>
      </c>
      <c r="O1450" s="2">
        <v>331</v>
      </c>
      <c r="P1450" s="10">
        <f t="shared" si="538"/>
        <v>0.59140547440079416</v>
      </c>
      <c r="Q1450" s="9">
        <f t="shared" si="539"/>
        <v>31.730577223088922</v>
      </c>
      <c r="R1450" s="9">
        <f t="shared" si="540"/>
        <v>53.652829736211032</v>
      </c>
      <c r="S1450" s="11">
        <f t="shared" si="541"/>
        <v>1.2598187311178248</v>
      </c>
      <c r="T1450" s="11">
        <f t="shared" si="542"/>
        <v>0.17302904564315352</v>
      </c>
      <c r="U1450" s="12">
        <v>0.51851851851851849</v>
      </c>
    </row>
    <row r="1451" spans="1:21" outlineLevel="2" x14ac:dyDescent="0.25">
      <c r="A1451" s="2" t="str">
        <f ca="1">LOOKUP(B1451,'Time Frame'!$E$4:$E$9,'Time Frame'!$D$4:$D$9)</f>
        <v>60 Days</v>
      </c>
      <c r="B1451" s="2">
        <f t="shared" ca="1" si="534"/>
        <v>64</v>
      </c>
      <c r="C1451" s="6">
        <f t="shared" ca="1" si="535"/>
        <v>45569</v>
      </c>
      <c r="D1451" s="6">
        <v>45505</v>
      </c>
      <c r="E1451" s="2" t="s">
        <v>78</v>
      </c>
      <c r="F1451" s="2" t="s">
        <v>52</v>
      </c>
      <c r="G1451" s="4">
        <v>2381</v>
      </c>
      <c r="H1451" s="4">
        <v>284.05208333333326</v>
      </c>
      <c r="I1451" s="2">
        <v>322</v>
      </c>
      <c r="J1451" s="11">
        <f t="shared" si="536"/>
        <v>1.133594924639701</v>
      </c>
      <c r="K1451" s="9">
        <v>12782.343749999996</v>
      </c>
      <c r="L1451" s="9">
        <v>17964.169999999998</v>
      </c>
      <c r="M1451" s="11">
        <f t="shared" si="537"/>
        <v>1.4053893676580247</v>
      </c>
      <c r="N1451" s="10">
        <v>1296.9000000000001</v>
      </c>
      <c r="O1451" s="2">
        <v>291</v>
      </c>
      <c r="P1451" s="10">
        <f t="shared" si="538"/>
        <v>0.24828437042177498</v>
      </c>
      <c r="Q1451" s="9">
        <f t="shared" si="539"/>
        <v>13.851623101241419</v>
      </c>
      <c r="R1451" s="9">
        <f t="shared" si="540"/>
        <v>55.789347826086953</v>
      </c>
      <c r="S1451" s="11">
        <f t="shared" si="541"/>
        <v>1.1065292096219932</v>
      </c>
      <c r="T1451" s="11">
        <f t="shared" si="542"/>
        <v>0.13523729525409492</v>
      </c>
      <c r="U1451" s="12">
        <v>0.5842696629213483</v>
      </c>
    </row>
    <row r="1452" spans="1:21" outlineLevel="2" x14ac:dyDescent="0.25">
      <c r="A1452" s="2" t="str">
        <f ca="1">LOOKUP(B1452,'Time Frame'!$E$4:$E$9,'Time Frame'!$D$4:$D$9)</f>
        <v>60 Days</v>
      </c>
      <c r="B1452" s="2">
        <f t="shared" ca="1" si="534"/>
        <v>64</v>
      </c>
      <c r="C1452" s="6">
        <f t="shared" ca="1" si="535"/>
        <v>45569</v>
      </c>
      <c r="D1452" s="6">
        <v>45505</v>
      </c>
      <c r="E1452" s="2" t="s">
        <v>78</v>
      </c>
      <c r="F1452" s="2" t="s">
        <v>52</v>
      </c>
      <c r="G1452" s="4">
        <v>2222</v>
      </c>
      <c r="H1452" s="4">
        <v>263.75</v>
      </c>
      <c r="I1452" s="2">
        <v>319</v>
      </c>
      <c r="J1452" s="11">
        <f t="shared" si="536"/>
        <v>1.209478672985782</v>
      </c>
      <c r="K1452" s="9">
        <v>11868.75</v>
      </c>
      <c r="L1452" s="9">
        <v>15998.26</v>
      </c>
      <c r="M1452" s="11">
        <f t="shared" si="537"/>
        <v>1.3479313322801474</v>
      </c>
      <c r="N1452" s="10">
        <v>841.82</v>
      </c>
      <c r="O1452" s="2">
        <v>387</v>
      </c>
      <c r="P1452" s="10">
        <f t="shared" si="538"/>
        <v>0.37894086621843148</v>
      </c>
      <c r="Q1452" s="9">
        <f t="shared" si="539"/>
        <v>19.004371480839133</v>
      </c>
      <c r="R1452" s="9">
        <f t="shared" si="540"/>
        <v>50.151285266457684</v>
      </c>
      <c r="S1452" s="11">
        <f t="shared" si="541"/>
        <v>0.82428940568475451</v>
      </c>
      <c r="T1452" s="11">
        <f t="shared" si="542"/>
        <v>0.14356435643564355</v>
      </c>
      <c r="U1452" s="12">
        <v>0.59765625</v>
      </c>
    </row>
    <row r="1453" spans="1:21" outlineLevel="2" x14ac:dyDescent="0.25">
      <c r="A1453" s="2" t="str">
        <f ca="1">LOOKUP(B1453,'Time Frame'!$E$4:$E$9,'Time Frame'!$D$4:$D$9)</f>
        <v>60 Days</v>
      </c>
      <c r="B1453" s="2">
        <f t="shared" ca="1" si="534"/>
        <v>64</v>
      </c>
      <c r="C1453" s="6">
        <f t="shared" ca="1" si="535"/>
        <v>45569</v>
      </c>
      <c r="D1453" s="6">
        <v>45505</v>
      </c>
      <c r="E1453" s="5" t="s">
        <v>78</v>
      </c>
      <c r="F1453" s="2" t="s">
        <v>52</v>
      </c>
      <c r="G1453" s="4">
        <v>681</v>
      </c>
      <c r="H1453" s="4">
        <v>106.89285714285714</v>
      </c>
      <c r="I1453" s="2">
        <v>81</v>
      </c>
      <c r="J1453" s="11">
        <f t="shared" si="536"/>
        <v>0.75776812562646179</v>
      </c>
      <c r="K1453" s="9">
        <v>4810.1785714285716</v>
      </c>
      <c r="L1453" s="9">
        <v>2189.73</v>
      </c>
      <c r="M1453" s="11">
        <f t="shared" si="537"/>
        <v>0.45522842187325985</v>
      </c>
      <c r="N1453" s="10">
        <v>306.72000000000003</v>
      </c>
      <c r="O1453" s="2">
        <v>83</v>
      </c>
      <c r="P1453" s="10">
        <f t="shared" si="538"/>
        <v>0.2640845070422535</v>
      </c>
      <c r="Q1453" s="9">
        <f t="shared" si="539"/>
        <v>7.1391823161189354</v>
      </c>
      <c r="R1453" s="9">
        <f t="shared" si="540"/>
        <v>27.033703703703704</v>
      </c>
      <c r="S1453" s="11">
        <f t="shared" si="541"/>
        <v>0.97590361445783136</v>
      </c>
      <c r="T1453" s="11">
        <f t="shared" si="542"/>
        <v>0.11894273127753303</v>
      </c>
      <c r="U1453" s="12">
        <v>0.67241379310344829</v>
      </c>
    </row>
    <row r="1454" spans="1:21" outlineLevel="2" x14ac:dyDescent="0.25">
      <c r="A1454" s="2" t="str">
        <f ca="1">LOOKUP(B1454,'Time Frame'!$E$4:$E$9,'Time Frame'!$D$4:$D$9)</f>
        <v>60 Days</v>
      </c>
      <c r="B1454" s="2">
        <f t="shared" ca="1" si="534"/>
        <v>64</v>
      </c>
      <c r="C1454" s="6">
        <f t="shared" ca="1" si="535"/>
        <v>45569</v>
      </c>
      <c r="D1454" s="6">
        <v>45505</v>
      </c>
      <c r="E1454" s="2" t="s">
        <v>78</v>
      </c>
      <c r="F1454" s="2" t="s">
        <v>52</v>
      </c>
      <c r="G1454" s="4">
        <v>985</v>
      </c>
      <c r="H1454" s="4">
        <v>103.71875</v>
      </c>
      <c r="I1454" s="2">
        <v>128</v>
      </c>
      <c r="J1454" s="11">
        <f t="shared" si="536"/>
        <v>1.2341066586321181</v>
      </c>
      <c r="K1454" s="9">
        <v>4667.34375</v>
      </c>
      <c r="L1454" s="9">
        <v>3022.59</v>
      </c>
      <c r="M1454" s="11">
        <f t="shared" si="537"/>
        <v>0.64760389675605101</v>
      </c>
      <c r="N1454" s="10">
        <v>347.6</v>
      </c>
      <c r="O1454" s="2">
        <v>115</v>
      </c>
      <c r="P1454" s="10">
        <f t="shared" si="538"/>
        <v>0.36823935558112769</v>
      </c>
      <c r="Q1454" s="9">
        <f t="shared" si="539"/>
        <v>8.6955983889528188</v>
      </c>
      <c r="R1454" s="9">
        <f t="shared" si="540"/>
        <v>23.613984375000001</v>
      </c>
      <c r="S1454" s="11">
        <f t="shared" si="541"/>
        <v>1.1130434782608696</v>
      </c>
      <c r="T1454" s="11">
        <f t="shared" si="542"/>
        <v>0.12994923857868021</v>
      </c>
      <c r="U1454" s="12">
        <v>0.6097560975609756</v>
      </c>
    </row>
    <row r="1455" spans="1:21" outlineLevel="2" x14ac:dyDescent="0.25">
      <c r="A1455" s="2" t="str">
        <f ca="1">LOOKUP(B1455,'Time Frame'!$E$4:$E$9,'Time Frame'!$D$4:$D$9)</f>
        <v>60 Days</v>
      </c>
      <c r="B1455" s="2">
        <f t="shared" ca="1" si="534"/>
        <v>64</v>
      </c>
      <c r="C1455" s="6">
        <f t="shared" ca="1" si="535"/>
        <v>45569</v>
      </c>
      <c r="D1455" s="6">
        <v>45505</v>
      </c>
      <c r="E1455" s="2" t="s">
        <v>78</v>
      </c>
      <c r="F1455" s="2" t="s">
        <v>52</v>
      </c>
      <c r="G1455" s="4">
        <v>1236</v>
      </c>
      <c r="H1455" s="4">
        <v>148.05208333333334</v>
      </c>
      <c r="I1455" s="2">
        <v>134</v>
      </c>
      <c r="J1455" s="11">
        <f t="shared" si="536"/>
        <v>0.90508689228171391</v>
      </c>
      <c r="K1455" s="9">
        <v>6662.34375</v>
      </c>
      <c r="L1455" s="9">
        <v>4024.3</v>
      </c>
      <c r="M1455" s="11">
        <f t="shared" si="537"/>
        <v>0.60403668003471001</v>
      </c>
      <c r="N1455" s="10">
        <v>331.97</v>
      </c>
      <c r="O1455" s="2">
        <v>143</v>
      </c>
      <c r="P1455" s="10">
        <f t="shared" si="538"/>
        <v>0.40365093231316079</v>
      </c>
      <c r="Q1455" s="9">
        <f t="shared" si="539"/>
        <v>12.12248094707353</v>
      </c>
      <c r="R1455" s="9">
        <f t="shared" si="540"/>
        <v>30.032089552238808</v>
      </c>
      <c r="S1455" s="11">
        <f t="shared" si="541"/>
        <v>0.93706293706293708</v>
      </c>
      <c r="T1455" s="11">
        <f t="shared" si="542"/>
        <v>0.10841423948220065</v>
      </c>
      <c r="U1455" s="12">
        <v>0.51515151515151514</v>
      </c>
    </row>
    <row r="1456" spans="1:21" outlineLevel="2" x14ac:dyDescent="0.25">
      <c r="A1456" s="2" t="str">
        <f ca="1">LOOKUP(B1456,'Time Frame'!$E$4:$E$9,'Time Frame'!$D$4:$D$9)</f>
        <v>60 Days</v>
      </c>
      <c r="B1456" s="2">
        <f t="shared" ca="1" si="534"/>
        <v>64</v>
      </c>
      <c r="C1456" s="6">
        <f t="shared" ca="1" si="535"/>
        <v>45569</v>
      </c>
      <c r="D1456" s="6">
        <v>45505</v>
      </c>
      <c r="E1456" s="2" t="s">
        <v>78</v>
      </c>
      <c r="F1456" s="2" t="s">
        <v>52</v>
      </c>
      <c r="G1456" s="4">
        <v>0</v>
      </c>
      <c r="H1456" s="4">
        <v>100</v>
      </c>
      <c r="I1456" s="2">
        <v>114</v>
      </c>
      <c r="J1456" s="11">
        <f t="shared" si="536"/>
        <v>1.1399999999999999</v>
      </c>
      <c r="K1456" s="9">
        <v>4500</v>
      </c>
      <c r="L1456" s="9">
        <v>3961.8</v>
      </c>
      <c r="M1456" s="11">
        <f t="shared" si="537"/>
        <v>0.88040000000000007</v>
      </c>
      <c r="N1456" s="10">
        <v>336.43</v>
      </c>
      <c r="O1456" s="2">
        <v>179</v>
      </c>
      <c r="P1456" s="10">
        <f t="shared" si="538"/>
        <v>0.33885206432244447</v>
      </c>
      <c r="Q1456" s="9">
        <f t="shared" si="539"/>
        <v>11.77600095116369</v>
      </c>
      <c r="R1456" s="9">
        <f t="shared" si="540"/>
        <v>34.752631578947373</v>
      </c>
      <c r="S1456" s="11">
        <f t="shared" si="541"/>
        <v>0.63687150837988826</v>
      </c>
      <c r="T1456" s="11">
        <f t="shared" si="542"/>
        <v>0</v>
      </c>
      <c r="U1456" s="12">
        <v>0.43939393939393939</v>
      </c>
    </row>
    <row r="1457" spans="1:21" outlineLevel="2" x14ac:dyDescent="0.25">
      <c r="A1457" s="2" t="str">
        <f ca="1">LOOKUP(B1457,'Time Frame'!$E$4:$E$9,'Time Frame'!$D$4:$D$9)</f>
        <v>60 Days</v>
      </c>
      <c r="B1457" s="2">
        <f t="shared" ca="1" si="534"/>
        <v>64</v>
      </c>
      <c r="C1457" s="6">
        <f t="shared" ca="1" si="535"/>
        <v>45569</v>
      </c>
      <c r="D1457" s="6">
        <v>45505</v>
      </c>
      <c r="E1457" s="5" t="s">
        <v>78</v>
      </c>
      <c r="F1457" s="2" t="s">
        <v>52</v>
      </c>
      <c r="G1457" s="4">
        <v>1092</v>
      </c>
      <c r="H1457" s="4">
        <v>154.625</v>
      </c>
      <c r="I1457" s="2">
        <v>159</v>
      </c>
      <c r="J1457" s="11">
        <f t="shared" si="536"/>
        <v>1.0282942603071947</v>
      </c>
      <c r="K1457" s="9">
        <v>6958.125</v>
      </c>
      <c r="L1457" s="9">
        <v>6196.22</v>
      </c>
      <c r="M1457" s="11">
        <f t="shared" si="537"/>
        <v>0.89050139225725322</v>
      </c>
      <c r="N1457" s="10">
        <v>314.95</v>
      </c>
      <c r="O1457" s="2">
        <v>101</v>
      </c>
      <c r="P1457" s="10">
        <f t="shared" si="538"/>
        <v>0.5048420384187966</v>
      </c>
      <c r="Q1457" s="9">
        <f t="shared" si="539"/>
        <v>19.673662486108906</v>
      </c>
      <c r="R1457" s="9">
        <f t="shared" si="540"/>
        <v>38.969937106918238</v>
      </c>
      <c r="S1457" s="11">
        <f t="shared" si="541"/>
        <v>1.5742574257425743</v>
      </c>
      <c r="T1457" s="11">
        <f t="shared" si="542"/>
        <v>0.14560439560439561</v>
      </c>
      <c r="U1457" s="12">
        <v>0.62765957446808507</v>
      </c>
    </row>
    <row r="1458" spans="1:21" outlineLevel="2" x14ac:dyDescent="0.25">
      <c r="A1458" s="2" t="str">
        <f ca="1">LOOKUP(B1458,'Time Frame'!$E$4:$E$9,'Time Frame'!$D$4:$D$9)</f>
        <v>60 Days</v>
      </c>
      <c r="B1458" s="2">
        <f t="shared" ca="1" si="534"/>
        <v>64</v>
      </c>
      <c r="C1458" s="6">
        <f t="shared" ca="1" si="535"/>
        <v>45569</v>
      </c>
      <c r="D1458" s="6">
        <v>45505</v>
      </c>
      <c r="E1458" s="2" t="s">
        <v>78</v>
      </c>
      <c r="F1458" s="2" t="s">
        <v>52</v>
      </c>
      <c r="G1458" s="4">
        <v>1112</v>
      </c>
      <c r="H1458" s="4">
        <v>132.04166666666666</v>
      </c>
      <c r="I1458" s="2">
        <v>164</v>
      </c>
      <c r="J1458" s="11">
        <f t="shared" si="536"/>
        <v>1.2420321868097193</v>
      </c>
      <c r="K1458" s="9">
        <v>5941.875</v>
      </c>
      <c r="L1458" s="9">
        <v>4255.78</v>
      </c>
      <c r="M1458" s="11">
        <f t="shared" si="537"/>
        <v>0.71623519511938571</v>
      </c>
      <c r="N1458" s="10">
        <v>347.2</v>
      </c>
      <c r="O1458" s="2">
        <v>145</v>
      </c>
      <c r="P1458" s="10">
        <f t="shared" si="538"/>
        <v>0.47235023041474655</v>
      </c>
      <c r="Q1458" s="9">
        <f t="shared" si="539"/>
        <v>12.257430875576036</v>
      </c>
      <c r="R1458" s="9">
        <f t="shared" si="540"/>
        <v>25.949878048780487</v>
      </c>
      <c r="S1458" s="11">
        <f t="shared" si="541"/>
        <v>1.1310344827586207</v>
      </c>
      <c r="T1458" s="11">
        <f t="shared" si="542"/>
        <v>0.14748201438848921</v>
      </c>
      <c r="U1458" s="12">
        <v>0.67164179104477617</v>
      </c>
    </row>
    <row r="1459" spans="1:21" outlineLevel="2" x14ac:dyDescent="0.25">
      <c r="A1459" s="2" t="str">
        <f ca="1">LOOKUP(B1459,'Time Frame'!$E$4:$E$9,'Time Frame'!$D$4:$D$9)</f>
        <v>60 Days</v>
      </c>
      <c r="B1459" s="2">
        <f t="shared" ca="1" si="534"/>
        <v>64</v>
      </c>
      <c r="C1459" s="6">
        <f t="shared" ca="1" si="535"/>
        <v>45569</v>
      </c>
      <c r="D1459" s="6">
        <v>45505</v>
      </c>
      <c r="E1459" s="2" t="s">
        <v>78</v>
      </c>
      <c r="F1459" s="2" t="s">
        <v>52</v>
      </c>
      <c r="G1459" s="4">
        <v>1564</v>
      </c>
      <c r="H1459" s="4">
        <v>198.91666666666666</v>
      </c>
      <c r="I1459" s="2">
        <v>204</v>
      </c>
      <c r="J1459" s="11">
        <f t="shared" si="536"/>
        <v>1.0255550900712191</v>
      </c>
      <c r="K1459" s="9">
        <v>8951.25</v>
      </c>
      <c r="L1459" s="9">
        <v>6452.23</v>
      </c>
      <c r="M1459" s="11">
        <f t="shared" si="537"/>
        <v>0.72081888004468642</v>
      </c>
      <c r="N1459" s="10">
        <v>350.25</v>
      </c>
      <c r="O1459" s="2">
        <v>279</v>
      </c>
      <c r="P1459" s="10">
        <f t="shared" si="538"/>
        <v>0.58244111349036398</v>
      </c>
      <c r="Q1459" s="9">
        <f t="shared" si="539"/>
        <v>18.421784439685936</v>
      </c>
      <c r="R1459" s="9">
        <f t="shared" si="540"/>
        <v>31.628578431372546</v>
      </c>
      <c r="S1459" s="11">
        <f t="shared" si="541"/>
        <v>0.73118279569892475</v>
      </c>
      <c r="T1459" s="11">
        <f t="shared" si="542"/>
        <v>0.13043478260869565</v>
      </c>
      <c r="U1459" s="12">
        <v>0.6640625</v>
      </c>
    </row>
    <row r="1460" spans="1:21" outlineLevel="1" x14ac:dyDescent="0.25">
      <c r="A1460" s="2" t="str">
        <f ca="1">LOOKUP(B1460,'Time Frame'!$E$4:$E$9,'Time Frame'!$D$4:$D$9)</f>
        <v>60 Days</v>
      </c>
      <c r="B1460" s="2">
        <f t="shared" ca="1" si="534"/>
        <v>64</v>
      </c>
      <c r="C1460" s="6">
        <f t="shared" ca="1" si="535"/>
        <v>45569</v>
      </c>
      <c r="D1460" s="6">
        <v>45505</v>
      </c>
      <c r="E1460" s="2" t="s">
        <v>78</v>
      </c>
      <c r="F1460" s="13" t="s">
        <v>52</v>
      </c>
      <c r="G1460" s="4">
        <f t="shared" ref="G1460:I1460" si="546">SUM(G1420:G1459)</f>
        <v>72786</v>
      </c>
      <c r="H1460" s="4">
        <f t="shared" si="546"/>
        <v>8980.3977272727261</v>
      </c>
      <c r="I1460" s="3">
        <f t="shared" si="546"/>
        <v>9609</v>
      </c>
      <c r="J1460" s="11">
        <f t="shared" si="536"/>
        <v>1.0699971528898169</v>
      </c>
      <c r="K1460" s="9">
        <f t="shared" ref="K1460:L1460" si="547">SUM(K1420:K1459)</f>
        <v>404117.89772727276</v>
      </c>
      <c r="L1460" s="9">
        <f t="shared" si="547"/>
        <v>424042.39999999991</v>
      </c>
      <c r="M1460" s="11">
        <f t="shared" si="537"/>
        <v>1.0493036868319394</v>
      </c>
      <c r="N1460" s="10">
        <f t="shared" ref="N1460:O1460" si="548">SUM(N1420:N1459)</f>
        <v>19061.220000000005</v>
      </c>
      <c r="O1460" s="10">
        <f t="shared" si="548"/>
        <v>9718</v>
      </c>
      <c r="P1460" s="10">
        <f t="shared" si="538"/>
        <v>0.50411253844192538</v>
      </c>
      <c r="Q1460" s="9">
        <f t="shared" si="539"/>
        <v>22.24634100020879</v>
      </c>
      <c r="R1460" s="9">
        <f t="shared" si="540"/>
        <v>44.129711728587772</v>
      </c>
      <c r="S1460" s="11">
        <f t="shared" si="541"/>
        <v>0.98878370034986618</v>
      </c>
      <c r="T1460" s="11">
        <f t="shared" si="542"/>
        <v>0.13201714615448026</v>
      </c>
      <c r="U1460" s="12">
        <v>0.54190135679270934</v>
      </c>
    </row>
    <row r="1461" spans="1:21" outlineLevel="2" x14ac:dyDescent="0.25">
      <c r="A1461" s="2" t="str">
        <f ca="1">LOOKUP(B1461,'Time Frame'!$E$4:$E$9,'Time Frame'!$D$4:$D$9)</f>
        <v>60 Days</v>
      </c>
      <c r="B1461" s="2">
        <f t="shared" ca="1" si="534"/>
        <v>64</v>
      </c>
      <c r="C1461" s="6">
        <f t="shared" ca="1" si="535"/>
        <v>45569</v>
      </c>
      <c r="D1461" s="6">
        <v>45505</v>
      </c>
      <c r="E1461" s="2" t="s">
        <v>116</v>
      </c>
      <c r="F1461" s="2" t="s">
        <v>35</v>
      </c>
      <c r="G1461" s="4">
        <v>1218</v>
      </c>
      <c r="H1461" s="4">
        <v>141.71875000000003</v>
      </c>
      <c r="I1461" s="2">
        <v>151</v>
      </c>
      <c r="J1461" s="11">
        <f t="shared" si="536"/>
        <v>1.0654906284454242</v>
      </c>
      <c r="K1461" s="9">
        <v>6377.3437500000009</v>
      </c>
      <c r="L1461" s="9">
        <v>7054.98</v>
      </c>
      <c r="M1461" s="11">
        <f t="shared" si="537"/>
        <v>1.1062568173465634</v>
      </c>
      <c r="N1461" s="10">
        <v>302.37</v>
      </c>
      <c r="O1461" s="2">
        <v>128</v>
      </c>
      <c r="P1461" s="10">
        <f t="shared" si="538"/>
        <v>0.49938816681549097</v>
      </c>
      <c r="Q1461" s="9">
        <f t="shared" si="539"/>
        <v>23.332275027284449</v>
      </c>
      <c r="R1461" s="9">
        <f t="shared" si="540"/>
        <v>46.721721854304633</v>
      </c>
      <c r="S1461" s="11">
        <f t="shared" si="541"/>
        <v>1.1796875</v>
      </c>
      <c r="T1461" s="11">
        <f t="shared" si="542"/>
        <v>0.12397372742200329</v>
      </c>
      <c r="U1461" s="12">
        <v>0.52336448598130836</v>
      </c>
    </row>
    <row r="1462" spans="1:21" outlineLevel="2" x14ac:dyDescent="0.25">
      <c r="A1462" s="2" t="str">
        <f ca="1">LOOKUP(B1462,'Time Frame'!$E$4:$E$9,'Time Frame'!$D$4:$D$9)</f>
        <v>60 Days</v>
      </c>
      <c r="B1462" s="2">
        <f t="shared" ca="1" si="534"/>
        <v>64</v>
      </c>
      <c r="C1462" s="6">
        <f t="shared" ca="1" si="535"/>
        <v>45569</v>
      </c>
      <c r="D1462" s="6">
        <v>45505</v>
      </c>
      <c r="E1462" s="2" t="s">
        <v>116</v>
      </c>
      <c r="F1462" s="2" t="s">
        <v>35</v>
      </c>
      <c r="G1462" s="4">
        <v>1759</v>
      </c>
      <c r="H1462" s="4">
        <v>228.66666666666666</v>
      </c>
      <c r="I1462" s="2">
        <v>146</v>
      </c>
      <c r="J1462" s="11">
        <f t="shared" si="536"/>
        <v>0.63848396501457727</v>
      </c>
      <c r="K1462" s="9">
        <v>10290</v>
      </c>
      <c r="L1462" s="9">
        <v>6575.57</v>
      </c>
      <c r="M1462" s="11">
        <f t="shared" si="537"/>
        <v>0.63902526724975706</v>
      </c>
      <c r="N1462" s="10">
        <v>307</v>
      </c>
      <c r="O1462" s="2">
        <v>91</v>
      </c>
      <c r="P1462" s="10">
        <f t="shared" si="538"/>
        <v>0.47557003257328989</v>
      </c>
      <c r="Q1462" s="9">
        <f t="shared" si="539"/>
        <v>21.418794788273615</v>
      </c>
      <c r="R1462" s="9">
        <f t="shared" si="540"/>
        <v>45.038150684931502</v>
      </c>
      <c r="S1462" s="11">
        <f t="shared" si="541"/>
        <v>1.6043956043956045</v>
      </c>
      <c r="T1462" s="11">
        <f t="shared" si="542"/>
        <v>8.3001705514496871E-2</v>
      </c>
      <c r="U1462" s="12">
        <v>0.56034482758620685</v>
      </c>
    </row>
    <row r="1463" spans="1:21" outlineLevel="2" x14ac:dyDescent="0.25">
      <c r="A1463" s="2" t="str">
        <f ca="1">LOOKUP(B1463,'Time Frame'!$E$4:$E$9,'Time Frame'!$D$4:$D$9)</f>
        <v>60 Days</v>
      </c>
      <c r="B1463" s="2">
        <f t="shared" ca="1" si="534"/>
        <v>64</v>
      </c>
      <c r="C1463" s="6">
        <f t="shared" ca="1" si="535"/>
        <v>45569</v>
      </c>
      <c r="D1463" s="6">
        <v>45505</v>
      </c>
      <c r="E1463" s="2" t="s">
        <v>116</v>
      </c>
      <c r="F1463" s="2" t="s">
        <v>35</v>
      </c>
      <c r="G1463" s="4">
        <v>1141</v>
      </c>
      <c r="H1463" s="4">
        <v>164.79166666666663</v>
      </c>
      <c r="I1463" s="2">
        <v>147</v>
      </c>
      <c r="J1463" s="11">
        <f t="shared" si="536"/>
        <v>0.89203539823008871</v>
      </c>
      <c r="K1463" s="9">
        <v>7415.6249999999982</v>
      </c>
      <c r="L1463" s="9">
        <v>6876.03</v>
      </c>
      <c r="M1463" s="11">
        <f t="shared" si="537"/>
        <v>0.92723539823008871</v>
      </c>
      <c r="N1463" s="10">
        <v>303.8</v>
      </c>
      <c r="O1463" s="2">
        <v>121</v>
      </c>
      <c r="P1463" s="10">
        <f t="shared" si="538"/>
        <v>0.48387096774193544</v>
      </c>
      <c r="Q1463" s="9">
        <f t="shared" si="539"/>
        <v>22.633410138248845</v>
      </c>
      <c r="R1463" s="9">
        <f t="shared" si="540"/>
        <v>46.775714285714287</v>
      </c>
      <c r="S1463" s="11">
        <f t="shared" si="541"/>
        <v>1.2148760330578512</v>
      </c>
      <c r="T1463" s="11">
        <f t="shared" si="542"/>
        <v>0.12883435582822086</v>
      </c>
      <c r="U1463" s="12">
        <v>0.54098360655737709</v>
      </c>
    </row>
    <row r="1464" spans="1:21" outlineLevel="2" x14ac:dyDescent="0.25">
      <c r="A1464" s="2" t="str">
        <f ca="1">LOOKUP(B1464,'Time Frame'!$E$4:$E$9,'Time Frame'!$D$4:$D$9)</f>
        <v>60 Days</v>
      </c>
      <c r="B1464" s="2">
        <f t="shared" ca="1" si="534"/>
        <v>64</v>
      </c>
      <c r="C1464" s="6">
        <f t="shared" ca="1" si="535"/>
        <v>45569</v>
      </c>
      <c r="D1464" s="6">
        <v>45505</v>
      </c>
      <c r="E1464" s="2" t="s">
        <v>116</v>
      </c>
      <c r="F1464" s="2" t="s">
        <v>35</v>
      </c>
      <c r="G1464" s="4">
        <v>2333</v>
      </c>
      <c r="H1464" s="4">
        <v>251.5</v>
      </c>
      <c r="I1464" s="2">
        <v>186</v>
      </c>
      <c r="J1464" s="11">
        <f t="shared" si="536"/>
        <v>0.73956262425447317</v>
      </c>
      <c r="K1464" s="9">
        <v>11317.5</v>
      </c>
      <c r="L1464" s="9">
        <v>11765.85</v>
      </c>
      <c r="M1464" s="11">
        <f t="shared" si="537"/>
        <v>1.0396156394963552</v>
      </c>
      <c r="N1464" s="10">
        <v>382.73</v>
      </c>
      <c r="O1464" s="2">
        <v>99</v>
      </c>
      <c r="P1464" s="10">
        <f t="shared" si="538"/>
        <v>0.48598228516186343</v>
      </c>
      <c r="Q1464" s="9">
        <f t="shared" si="539"/>
        <v>30.741906827267265</v>
      </c>
      <c r="R1464" s="9">
        <f t="shared" si="540"/>
        <v>63.25725806451613</v>
      </c>
      <c r="S1464" s="11">
        <f t="shared" si="541"/>
        <v>1.8787878787878789</v>
      </c>
      <c r="T1464" s="11">
        <f t="shared" si="542"/>
        <v>7.972567509644235E-2</v>
      </c>
      <c r="U1464" s="12">
        <v>0.5714285714285714</v>
      </c>
    </row>
    <row r="1465" spans="1:21" outlineLevel="2" x14ac:dyDescent="0.25">
      <c r="A1465" s="2" t="str">
        <f ca="1">LOOKUP(B1465,'Time Frame'!$E$4:$E$9,'Time Frame'!$D$4:$D$9)</f>
        <v>60 Days</v>
      </c>
      <c r="B1465" s="2">
        <f t="shared" ca="1" si="534"/>
        <v>64</v>
      </c>
      <c r="C1465" s="6">
        <f t="shared" ca="1" si="535"/>
        <v>45569</v>
      </c>
      <c r="D1465" s="6">
        <v>45505</v>
      </c>
      <c r="E1465" s="5" t="s">
        <v>116</v>
      </c>
      <c r="F1465" s="2" t="s">
        <v>35</v>
      </c>
      <c r="G1465" s="4">
        <v>776</v>
      </c>
      <c r="H1465" s="4">
        <v>85.234375</v>
      </c>
      <c r="I1465" s="2">
        <v>111</v>
      </c>
      <c r="J1465" s="11">
        <f t="shared" si="536"/>
        <v>1.3022914757103574</v>
      </c>
      <c r="K1465" s="9">
        <v>3835.546875</v>
      </c>
      <c r="L1465" s="9">
        <v>7230.04</v>
      </c>
      <c r="M1465" s="11">
        <f t="shared" si="537"/>
        <v>1.8850089011100926</v>
      </c>
      <c r="N1465" s="10">
        <v>302.77999999999997</v>
      </c>
      <c r="O1465" s="2">
        <v>82</v>
      </c>
      <c r="P1465" s="10">
        <f t="shared" si="538"/>
        <v>0.3666028139243015</v>
      </c>
      <c r="Q1465" s="9">
        <f t="shared" si="539"/>
        <v>23.878855935002314</v>
      </c>
      <c r="R1465" s="9">
        <f t="shared" si="540"/>
        <v>65.135495495495491</v>
      </c>
      <c r="S1465" s="11">
        <f t="shared" si="541"/>
        <v>1.3536585365853659</v>
      </c>
      <c r="T1465" s="11">
        <f t="shared" si="542"/>
        <v>0.14304123711340205</v>
      </c>
      <c r="U1465" s="12">
        <v>0.5</v>
      </c>
    </row>
    <row r="1466" spans="1:21" outlineLevel="2" x14ac:dyDescent="0.25">
      <c r="A1466" s="2" t="str">
        <f ca="1">LOOKUP(B1466,'Time Frame'!$E$4:$E$9,'Time Frame'!$D$4:$D$9)</f>
        <v>60 Days</v>
      </c>
      <c r="B1466" s="2">
        <f t="shared" ca="1" si="534"/>
        <v>64</v>
      </c>
      <c r="C1466" s="6">
        <f t="shared" ca="1" si="535"/>
        <v>45569</v>
      </c>
      <c r="D1466" s="6">
        <v>45505</v>
      </c>
      <c r="E1466" s="2" t="s">
        <v>116</v>
      </c>
      <c r="F1466" s="2" t="s">
        <v>35</v>
      </c>
      <c r="G1466" s="4">
        <v>1295</v>
      </c>
      <c r="H1466" s="4">
        <v>169.17708333333331</v>
      </c>
      <c r="I1466" s="2">
        <v>243</v>
      </c>
      <c r="J1466" s="11">
        <f t="shared" si="536"/>
        <v>1.4363647558647867</v>
      </c>
      <c r="K1466" s="9">
        <v>7612.9687499999991</v>
      </c>
      <c r="L1466" s="9">
        <v>12011.19</v>
      </c>
      <c r="M1466" s="11">
        <f t="shared" si="537"/>
        <v>1.5777274798349858</v>
      </c>
      <c r="N1466" s="10">
        <v>694.97</v>
      </c>
      <c r="O1466" s="2">
        <v>416</v>
      </c>
      <c r="P1466" s="10">
        <f t="shared" si="538"/>
        <v>0.34965538080780462</v>
      </c>
      <c r="Q1466" s="9">
        <f t="shared" si="539"/>
        <v>17.283033800020146</v>
      </c>
      <c r="R1466" s="9">
        <f t="shared" si="540"/>
        <v>49.428765432098764</v>
      </c>
      <c r="S1466" s="11">
        <f t="shared" si="541"/>
        <v>0.58413461538461542</v>
      </c>
      <c r="T1466" s="11">
        <f t="shared" si="542"/>
        <v>0.18764478764478765</v>
      </c>
      <c r="U1466" s="12">
        <v>0.59615384615384615</v>
      </c>
    </row>
    <row r="1467" spans="1:21" outlineLevel="2" x14ac:dyDescent="0.25">
      <c r="A1467" s="2" t="str">
        <f ca="1">LOOKUP(B1467,'Time Frame'!$E$4:$E$9,'Time Frame'!$D$4:$D$9)</f>
        <v>60 Days</v>
      </c>
      <c r="B1467" s="2">
        <f t="shared" ca="1" si="534"/>
        <v>64</v>
      </c>
      <c r="C1467" s="6">
        <f t="shared" ca="1" si="535"/>
        <v>45569</v>
      </c>
      <c r="D1467" s="6">
        <v>45505</v>
      </c>
      <c r="E1467" s="2" t="s">
        <v>116</v>
      </c>
      <c r="F1467" s="2" t="s">
        <v>35</v>
      </c>
      <c r="G1467" s="4">
        <v>811</v>
      </c>
      <c r="H1467" s="4">
        <v>114.16666666666667</v>
      </c>
      <c r="I1467" s="2">
        <v>136</v>
      </c>
      <c r="J1467" s="11">
        <f t="shared" si="536"/>
        <v>1.1912408759124087</v>
      </c>
      <c r="K1467" s="9">
        <v>5137.5</v>
      </c>
      <c r="L1467" s="9">
        <v>7919.43</v>
      </c>
      <c r="M1467" s="11">
        <f t="shared" si="537"/>
        <v>1.5414948905109489</v>
      </c>
      <c r="N1467" s="10">
        <v>311.2</v>
      </c>
      <c r="O1467" s="2">
        <v>185</v>
      </c>
      <c r="P1467" s="10">
        <f t="shared" si="538"/>
        <v>0.43701799485861181</v>
      </c>
      <c r="Q1467" s="9">
        <f t="shared" si="539"/>
        <v>25.448039845758355</v>
      </c>
      <c r="R1467" s="9">
        <f t="shared" si="540"/>
        <v>58.231102941176474</v>
      </c>
      <c r="S1467" s="11">
        <f t="shared" si="541"/>
        <v>0.73513513513513518</v>
      </c>
      <c r="T1467" s="11">
        <f t="shared" si="542"/>
        <v>0.16769420468557336</v>
      </c>
      <c r="U1467" s="12">
        <v>0.53174603174603174</v>
      </c>
    </row>
    <row r="1468" spans="1:21" outlineLevel="2" x14ac:dyDescent="0.25">
      <c r="A1468" s="2" t="str">
        <f ca="1">LOOKUP(B1468,'Time Frame'!$E$4:$E$9,'Time Frame'!$D$4:$D$9)</f>
        <v>60 Days</v>
      </c>
      <c r="B1468" s="2">
        <f t="shared" ca="1" si="534"/>
        <v>64</v>
      </c>
      <c r="C1468" s="6">
        <f t="shared" ca="1" si="535"/>
        <v>45569</v>
      </c>
      <c r="D1468" s="6">
        <v>45505</v>
      </c>
      <c r="E1468" s="2" t="s">
        <v>116</v>
      </c>
      <c r="F1468" s="2" t="s">
        <v>35</v>
      </c>
      <c r="G1468" s="4">
        <v>1663</v>
      </c>
      <c r="H1468" s="4">
        <v>176.36458333333334</v>
      </c>
      <c r="I1468" s="2">
        <v>253</v>
      </c>
      <c r="J1468" s="11">
        <f t="shared" si="536"/>
        <v>1.4345283798948674</v>
      </c>
      <c r="K1468" s="9">
        <v>7936.40625</v>
      </c>
      <c r="L1468" s="9">
        <v>16596.54</v>
      </c>
      <c r="M1468" s="11">
        <f t="shared" si="537"/>
        <v>2.0911908333825528</v>
      </c>
      <c r="N1468" s="10">
        <v>451.13</v>
      </c>
      <c r="O1468" s="2">
        <v>333</v>
      </c>
      <c r="P1468" s="10">
        <f t="shared" si="538"/>
        <v>0.56081395606587903</v>
      </c>
      <c r="Q1468" s="9">
        <f t="shared" si="539"/>
        <v>36.788819187373932</v>
      </c>
      <c r="R1468" s="9">
        <f t="shared" si="540"/>
        <v>65.598972332015819</v>
      </c>
      <c r="S1468" s="11">
        <f t="shared" si="541"/>
        <v>0.75975975975975973</v>
      </c>
      <c r="T1468" s="11">
        <f t="shared" si="542"/>
        <v>0.15213469633193025</v>
      </c>
      <c r="U1468" s="12">
        <v>0.60479041916167664</v>
      </c>
    </row>
    <row r="1469" spans="1:21" outlineLevel="2" x14ac:dyDescent="0.25">
      <c r="A1469" s="2" t="str">
        <f ca="1">LOOKUP(B1469,'Time Frame'!$E$4:$E$9,'Time Frame'!$D$4:$D$9)</f>
        <v>60 Days</v>
      </c>
      <c r="B1469" s="2">
        <f t="shared" ca="1" si="534"/>
        <v>64</v>
      </c>
      <c r="C1469" s="6">
        <f t="shared" ca="1" si="535"/>
        <v>45569</v>
      </c>
      <c r="D1469" s="6">
        <v>45505</v>
      </c>
      <c r="E1469" s="2" t="s">
        <v>116</v>
      </c>
      <c r="F1469" s="2" t="s">
        <v>35</v>
      </c>
      <c r="G1469" s="4">
        <v>1425</v>
      </c>
      <c r="H1469" s="4">
        <v>152.39583333333334</v>
      </c>
      <c r="I1469" s="2">
        <v>184</v>
      </c>
      <c r="J1469" s="11">
        <f t="shared" si="536"/>
        <v>1.2073820915926179</v>
      </c>
      <c r="K1469" s="9">
        <v>6857.8125</v>
      </c>
      <c r="L1469" s="9">
        <v>8502.4599999999991</v>
      </c>
      <c r="M1469" s="11">
        <f t="shared" si="537"/>
        <v>1.2398210070631122</v>
      </c>
      <c r="N1469" s="10">
        <v>350.25</v>
      </c>
      <c r="O1469" s="2">
        <v>203</v>
      </c>
      <c r="P1469" s="10">
        <f t="shared" si="538"/>
        <v>0.52533904354032834</v>
      </c>
      <c r="Q1469" s="9">
        <f t="shared" si="539"/>
        <v>24.27540328336902</v>
      </c>
      <c r="R1469" s="9">
        <f t="shared" si="540"/>
        <v>46.209021739130428</v>
      </c>
      <c r="S1469" s="11">
        <f t="shared" si="541"/>
        <v>0.90640394088669951</v>
      </c>
      <c r="T1469" s="11">
        <f t="shared" si="542"/>
        <v>0.12912280701754386</v>
      </c>
      <c r="U1469" s="12">
        <v>0.5</v>
      </c>
    </row>
    <row r="1470" spans="1:21" outlineLevel="1" x14ac:dyDescent="0.25">
      <c r="A1470" s="2" t="str">
        <f ca="1">LOOKUP(B1470,'Time Frame'!$E$4:$E$9,'Time Frame'!$D$4:$D$9)</f>
        <v>60 Days</v>
      </c>
      <c r="B1470" s="2">
        <f t="shared" ca="1" si="534"/>
        <v>64</v>
      </c>
      <c r="C1470" s="6">
        <f t="shared" ca="1" si="535"/>
        <v>45569</v>
      </c>
      <c r="D1470" s="6">
        <v>45505</v>
      </c>
      <c r="E1470" s="2" t="s">
        <v>116</v>
      </c>
      <c r="F1470" s="13" t="s">
        <v>35</v>
      </c>
      <c r="G1470" s="4">
        <f t="shared" ref="G1470:I1470" si="549">SUM(G1461:G1469)</f>
        <v>12421</v>
      </c>
      <c r="H1470" s="4">
        <f t="shared" si="549"/>
        <v>1484.0156249999998</v>
      </c>
      <c r="I1470" s="3">
        <f t="shared" si="549"/>
        <v>1557</v>
      </c>
      <c r="J1470" s="11">
        <f t="shared" si="536"/>
        <v>1.0491803278688525</v>
      </c>
      <c r="K1470" s="9">
        <f t="shared" ref="K1470:L1470" si="550">SUM(K1461:K1469)</f>
        <v>66780.703125</v>
      </c>
      <c r="L1470" s="9">
        <f t="shared" si="550"/>
        <v>84532.09</v>
      </c>
      <c r="M1470" s="11">
        <f t="shared" si="537"/>
        <v>1.2658161122049432</v>
      </c>
      <c r="N1470" s="10">
        <f t="shared" ref="N1470:O1470" si="551">SUM(N1461:N1469)</f>
        <v>3406.23</v>
      </c>
      <c r="O1470" s="10">
        <f t="shared" si="551"/>
        <v>1658</v>
      </c>
      <c r="P1470" s="10">
        <f t="shared" si="538"/>
        <v>0.45710360134224642</v>
      </c>
      <c r="Q1470" s="9">
        <f t="shared" si="539"/>
        <v>24.816906080916436</v>
      </c>
      <c r="R1470" s="9">
        <f t="shared" si="540"/>
        <v>54.291644187540136</v>
      </c>
      <c r="S1470" s="11">
        <f t="shared" si="541"/>
        <v>0.93908323281061523</v>
      </c>
      <c r="T1470" s="11">
        <f t="shared" si="542"/>
        <v>0.12535222606875454</v>
      </c>
      <c r="U1470" s="12">
        <v>0.54764575429055762</v>
      </c>
    </row>
    <row r="1471" spans="1:21" outlineLevel="2" x14ac:dyDescent="0.25">
      <c r="A1471" s="2" t="str">
        <f ca="1">LOOKUP(B1471,'Time Frame'!$E$4:$E$9,'Time Frame'!$D$4:$D$9)</f>
        <v>60 Days</v>
      </c>
      <c r="B1471" s="2">
        <f t="shared" ca="1" si="534"/>
        <v>64</v>
      </c>
      <c r="C1471" s="6">
        <f t="shared" ca="1" si="535"/>
        <v>45569</v>
      </c>
      <c r="D1471" s="6">
        <v>45505</v>
      </c>
      <c r="E1471" s="5" t="s">
        <v>165</v>
      </c>
      <c r="F1471" s="2" t="s">
        <v>35</v>
      </c>
      <c r="G1471" s="4">
        <v>1767</v>
      </c>
      <c r="H1471" s="4">
        <v>177.9485714285714</v>
      </c>
      <c r="I1471" s="2">
        <v>160</v>
      </c>
      <c r="J1471" s="11">
        <f t="shared" si="536"/>
        <v>0.89913618702032705</v>
      </c>
      <c r="K1471" s="9">
        <v>7117.9428571428562</v>
      </c>
      <c r="L1471" s="9">
        <v>7004.53</v>
      </c>
      <c r="M1471" s="11">
        <f t="shared" si="537"/>
        <v>0.98406662438585801</v>
      </c>
      <c r="N1471" s="10">
        <v>306.57</v>
      </c>
      <c r="O1471" s="2">
        <v>307</v>
      </c>
      <c r="P1471" s="10">
        <f t="shared" si="538"/>
        <v>0.52190364353981145</v>
      </c>
      <c r="Q1471" s="9">
        <f t="shared" si="539"/>
        <v>22.848060801774473</v>
      </c>
      <c r="R1471" s="9">
        <f t="shared" si="540"/>
        <v>43.778312499999998</v>
      </c>
      <c r="S1471" s="11">
        <f t="shared" si="541"/>
        <v>0.52117263843648209</v>
      </c>
      <c r="T1471" s="11">
        <f t="shared" si="542"/>
        <v>9.0548953027730611E-2</v>
      </c>
      <c r="U1471" s="12">
        <v>0.64646464646464652</v>
      </c>
    </row>
    <row r="1472" spans="1:21" outlineLevel="2" x14ac:dyDescent="0.25">
      <c r="A1472" s="2" t="str">
        <f ca="1">LOOKUP(B1472,'Time Frame'!$E$4:$E$9,'Time Frame'!$D$4:$D$9)</f>
        <v>60 Days</v>
      </c>
      <c r="B1472" s="2">
        <f t="shared" ca="1" si="534"/>
        <v>64</v>
      </c>
      <c r="C1472" s="6">
        <f t="shared" ca="1" si="535"/>
        <v>45569</v>
      </c>
      <c r="D1472" s="6">
        <v>45505</v>
      </c>
      <c r="E1472" s="5" t="s">
        <v>165</v>
      </c>
      <c r="F1472" s="2" t="s">
        <v>35</v>
      </c>
      <c r="G1472" s="4">
        <v>2403</v>
      </c>
      <c r="H1472" s="4">
        <v>259.34857142857152</v>
      </c>
      <c r="I1472" s="2">
        <v>326</v>
      </c>
      <c r="J1472" s="11">
        <f t="shared" si="536"/>
        <v>1.2569955492883265</v>
      </c>
      <c r="K1472" s="9">
        <v>10373.942857142862</v>
      </c>
      <c r="L1472" s="9">
        <v>9952.85</v>
      </c>
      <c r="M1472" s="11">
        <f t="shared" si="537"/>
        <v>0.95940860066980971</v>
      </c>
      <c r="N1472" s="10">
        <v>537.9</v>
      </c>
      <c r="O1472" s="2">
        <v>523</v>
      </c>
      <c r="P1472" s="10">
        <f t="shared" si="538"/>
        <v>0.60606060606060608</v>
      </c>
      <c r="Q1472" s="9">
        <f t="shared" si="539"/>
        <v>18.503160438743262</v>
      </c>
      <c r="R1472" s="9">
        <f t="shared" si="540"/>
        <v>30.530214723926381</v>
      </c>
      <c r="S1472" s="11">
        <f t="shared" si="541"/>
        <v>0.62332695984703634</v>
      </c>
      <c r="T1472" s="11">
        <f t="shared" si="542"/>
        <v>0.13566375364128172</v>
      </c>
      <c r="U1472" s="12">
        <v>0.63934426229508201</v>
      </c>
    </row>
    <row r="1473" spans="1:21" outlineLevel="2" x14ac:dyDescent="0.25">
      <c r="A1473" s="2" t="str">
        <f ca="1">LOOKUP(B1473,'Time Frame'!$E$4:$E$9,'Time Frame'!$D$4:$D$9)</f>
        <v>60 Days</v>
      </c>
      <c r="B1473" s="2">
        <f t="shared" ca="1" si="534"/>
        <v>64</v>
      </c>
      <c r="C1473" s="6">
        <f t="shared" ca="1" si="535"/>
        <v>45569</v>
      </c>
      <c r="D1473" s="6">
        <v>45505</v>
      </c>
      <c r="E1473" s="5" t="s">
        <v>165</v>
      </c>
      <c r="F1473" s="2" t="s">
        <v>35</v>
      </c>
      <c r="G1473" s="4">
        <v>1369</v>
      </c>
      <c r="H1473" s="4">
        <v>149.94571428571427</v>
      </c>
      <c r="I1473" s="2">
        <v>147</v>
      </c>
      <c r="J1473" s="11">
        <f t="shared" si="536"/>
        <v>0.98035479506869161</v>
      </c>
      <c r="K1473" s="9">
        <v>5997.8285714285712</v>
      </c>
      <c r="L1473" s="9">
        <v>7439.04</v>
      </c>
      <c r="M1473" s="11">
        <f t="shared" si="537"/>
        <v>1.2402888664469047</v>
      </c>
      <c r="N1473" s="10">
        <v>299.08</v>
      </c>
      <c r="O1473" s="2">
        <v>227</v>
      </c>
      <c r="P1473" s="10">
        <f t="shared" si="538"/>
        <v>0.49150728901966034</v>
      </c>
      <c r="Q1473" s="9">
        <f t="shared" si="539"/>
        <v>24.873077437474926</v>
      </c>
      <c r="R1473" s="9">
        <f t="shared" si="540"/>
        <v>50.605714285714285</v>
      </c>
      <c r="S1473" s="11">
        <f t="shared" si="541"/>
        <v>0.64757709251101325</v>
      </c>
      <c r="T1473" s="11">
        <f t="shared" si="542"/>
        <v>0.10737764791818846</v>
      </c>
      <c r="U1473" s="12">
        <v>0.47572815533980584</v>
      </c>
    </row>
    <row r="1474" spans="1:21" outlineLevel="2" x14ac:dyDescent="0.25">
      <c r="A1474" s="2" t="str">
        <f ca="1">LOOKUP(B1474,'Time Frame'!$E$4:$E$9,'Time Frame'!$D$4:$D$9)</f>
        <v>60 Days</v>
      </c>
      <c r="B1474" s="2">
        <f t="shared" ca="1" si="534"/>
        <v>64</v>
      </c>
      <c r="C1474" s="6">
        <f t="shared" ca="1" si="535"/>
        <v>45569</v>
      </c>
      <c r="D1474" s="6">
        <v>45505</v>
      </c>
      <c r="E1474" s="5" t="s">
        <v>165</v>
      </c>
      <c r="F1474" s="2" t="s">
        <v>35</v>
      </c>
      <c r="G1474" s="4">
        <v>1003</v>
      </c>
      <c r="H1474" s="4">
        <v>114.91857142857145</v>
      </c>
      <c r="I1474" s="2">
        <v>120</v>
      </c>
      <c r="J1474" s="11">
        <f t="shared" si="536"/>
        <v>1.0442176447919642</v>
      </c>
      <c r="K1474" s="9">
        <v>4596.7428571428582</v>
      </c>
      <c r="L1474" s="9">
        <v>4652.91</v>
      </c>
      <c r="M1474" s="11">
        <f t="shared" si="537"/>
        <v>1.0122189003393705</v>
      </c>
      <c r="N1474" s="10">
        <v>275.43</v>
      </c>
      <c r="O1474" s="2">
        <v>148</v>
      </c>
      <c r="P1474" s="10">
        <f t="shared" si="538"/>
        <v>0.43568238753948368</v>
      </c>
      <c r="Q1474" s="9">
        <f t="shared" si="539"/>
        <v>16.893257815052827</v>
      </c>
      <c r="R1474" s="9">
        <f t="shared" si="540"/>
        <v>38.774250000000002</v>
      </c>
      <c r="S1474" s="11">
        <f t="shared" si="541"/>
        <v>0.81081081081081086</v>
      </c>
      <c r="T1474" s="11">
        <f t="shared" si="542"/>
        <v>0.11964107676969092</v>
      </c>
      <c r="U1474" s="12">
        <v>0.43137254901960786</v>
      </c>
    </row>
    <row r="1475" spans="1:21" outlineLevel="2" x14ac:dyDescent="0.25">
      <c r="A1475" s="2" t="str">
        <f ca="1">LOOKUP(B1475,'Time Frame'!$E$4:$E$9,'Time Frame'!$D$4:$D$9)</f>
        <v>60 Days</v>
      </c>
      <c r="B1475" s="2">
        <f t="shared" ref="B1475:B1538" ca="1" si="552">+C1475-D1475</f>
        <v>64</v>
      </c>
      <c r="C1475" s="6">
        <f t="shared" ref="C1475:C1538" ca="1" si="553">TODAY()</f>
        <v>45569</v>
      </c>
      <c r="D1475" s="6">
        <v>45505</v>
      </c>
      <c r="E1475" s="5" t="s">
        <v>165</v>
      </c>
      <c r="F1475" s="2" t="s">
        <v>35</v>
      </c>
      <c r="G1475" s="4">
        <v>1541</v>
      </c>
      <c r="H1475" s="4">
        <v>172.00857142857137</v>
      </c>
      <c r="I1475" s="2">
        <v>131</v>
      </c>
      <c r="J1475" s="11">
        <f t="shared" ref="J1475:J1538" si="554">+IFERROR(I1475/H1475,0)</f>
        <v>0.76158995398900409</v>
      </c>
      <c r="K1475" s="9">
        <v>6880.3428571428549</v>
      </c>
      <c r="L1475" s="9">
        <v>7788.71</v>
      </c>
      <c r="M1475" s="11">
        <f t="shared" ref="M1475:M1538" si="555">+IFERROR(L1475/K1475,0)</f>
        <v>1.1320235287278047</v>
      </c>
      <c r="N1475" s="10">
        <v>498.02</v>
      </c>
      <c r="O1475" s="2">
        <v>276</v>
      </c>
      <c r="P1475" s="10">
        <f t="shared" ref="P1475:P1538" si="556">+IFERROR(I1475/N1475,0)</f>
        <v>0.2630416449138589</v>
      </c>
      <c r="Q1475" s="9">
        <f t="shared" ref="Q1475:Q1538" si="557">+IFERROR(L1475/N1475,0)</f>
        <v>15.63935183325971</v>
      </c>
      <c r="R1475" s="9">
        <f t="shared" ref="R1475:R1538" si="558">IFERROR(L1475/I1475,0)</f>
        <v>59.455801526717558</v>
      </c>
      <c r="S1475" s="11">
        <f t="shared" ref="S1475:S1538" si="559">+IFERROR(I1475/O1475,0)</f>
        <v>0.47463768115942029</v>
      </c>
      <c r="T1475" s="11">
        <f t="shared" ref="T1475:T1538" si="560">+IFERROR(I1475/G1475,0)</f>
        <v>8.5009733939000645E-2</v>
      </c>
      <c r="U1475" s="12">
        <v>0.72340425531914898</v>
      </c>
    </row>
    <row r="1476" spans="1:21" outlineLevel="2" x14ac:dyDescent="0.25">
      <c r="A1476" s="2" t="str">
        <f ca="1">LOOKUP(B1476,'Time Frame'!$E$4:$E$9,'Time Frame'!$D$4:$D$9)</f>
        <v>60 Days</v>
      </c>
      <c r="B1476" s="2">
        <f t="shared" ca="1" si="552"/>
        <v>64</v>
      </c>
      <c r="C1476" s="6">
        <f t="shared" ca="1" si="553"/>
        <v>45569</v>
      </c>
      <c r="D1476" s="6">
        <v>45505</v>
      </c>
      <c r="E1476" s="5" t="s">
        <v>165</v>
      </c>
      <c r="F1476" s="2" t="s">
        <v>35</v>
      </c>
      <c r="G1476" s="4">
        <v>2249</v>
      </c>
      <c r="H1476" s="4">
        <v>281.88285714285712</v>
      </c>
      <c r="I1476" s="2">
        <v>290</v>
      </c>
      <c r="J1476" s="11">
        <f t="shared" si="554"/>
        <v>1.0287961564581032</v>
      </c>
      <c r="K1476" s="9">
        <v>11275.314285714285</v>
      </c>
      <c r="L1476" s="9">
        <v>12324.14</v>
      </c>
      <c r="M1476" s="11">
        <f t="shared" si="555"/>
        <v>1.0930196434182387</v>
      </c>
      <c r="N1476" s="10">
        <v>534.83000000000004</v>
      </c>
      <c r="O1476" s="2">
        <v>319</v>
      </c>
      <c r="P1476" s="10">
        <f t="shared" si="556"/>
        <v>0.54222837163210735</v>
      </c>
      <c r="Q1476" s="9">
        <f t="shared" si="557"/>
        <v>23.04309780677972</v>
      </c>
      <c r="R1476" s="9">
        <f t="shared" si="558"/>
        <v>42.497034482758622</v>
      </c>
      <c r="S1476" s="11">
        <f t="shared" si="559"/>
        <v>0.90909090909090906</v>
      </c>
      <c r="T1476" s="11">
        <f t="shared" si="560"/>
        <v>0.12894619831036017</v>
      </c>
      <c r="U1476" s="12">
        <v>0.54285714285714282</v>
      </c>
    </row>
    <row r="1477" spans="1:21" outlineLevel="2" x14ac:dyDescent="0.25">
      <c r="A1477" s="2" t="str">
        <f ca="1">LOOKUP(B1477,'Time Frame'!$E$4:$E$9,'Time Frame'!$D$4:$D$9)</f>
        <v>60 Days</v>
      </c>
      <c r="B1477" s="2">
        <f t="shared" ca="1" si="552"/>
        <v>64</v>
      </c>
      <c r="C1477" s="6">
        <f t="shared" ca="1" si="553"/>
        <v>45569</v>
      </c>
      <c r="D1477" s="6">
        <v>45505</v>
      </c>
      <c r="E1477" s="5" t="s">
        <v>165</v>
      </c>
      <c r="F1477" s="2" t="s">
        <v>35</v>
      </c>
      <c r="G1477" s="4">
        <v>1013</v>
      </c>
      <c r="H1477" s="4">
        <v>149.94571428571427</v>
      </c>
      <c r="I1477" s="2">
        <v>74</v>
      </c>
      <c r="J1477" s="11">
        <f t="shared" si="554"/>
        <v>0.49351193765362705</v>
      </c>
      <c r="K1477" s="9">
        <v>5997.8285714285712</v>
      </c>
      <c r="L1477" s="9">
        <v>5377.1</v>
      </c>
      <c r="M1477" s="11">
        <f t="shared" si="555"/>
        <v>0.89650778376936424</v>
      </c>
      <c r="N1477" s="10">
        <v>303.97000000000003</v>
      </c>
      <c r="O1477" s="2">
        <v>108</v>
      </c>
      <c r="P1477" s="10">
        <f t="shared" si="556"/>
        <v>0.24344507681679112</v>
      </c>
      <c r="Q1477" s="9">
        <f t="shared" si="557"/>
        <v>17.689574629075238</v>
      </c>
      <c r="R1477" s="9">
        <f t="shared" si="558"/>
        <v>72.663513513513522</v>
      </c>
      <c r="S1477" s="11">
        <f t="shared" si="559"/>
        <v>0.68518518518518523</v>
      </c>
      <c r="T1477" s="11">
        <f t="shared" si="560"/>
        <v>7.3050345508390915E-2</v>
      </c>
      <c r="U1477" s="12">
        <v>0.46808510638297873</v>
      </c>
    </row>
    <row r="1478" spans="1:21" outlineLevel="2" x14ac:dyDescent="0.25">
      <c r="A1478" s="2" t="str">
        <f ca="1">LOOKUP(B1478,'Time Frame'!$E$4:$E$9,'Time Frame'!$D$4:$D$9)</f>
        <v>60 Days</v>
      </c>
      <c r="B1478" s="2">
        <f t="shared" ca="1" si="552"/>
        <v>64</v>
      </c>
      <c r="C1478" s="6">
        <f t="shared" ca="1" si="553"/>
        <v>45569</v>
      </c>
      <c r="D1478" s="6">
        <v>45505</v>
      </c>
      <c r="E1478" s="5" t="s">
        <v>165</v>
      </c>
      <c r="F1478" s="2" t="s">
        <v>35</v>
      </c>
      <c r="G1478" s="4">
        <v>1237</v>
      </c>
      <c r="H1478" s="4">
        <v>234.19000000000003</v>
      </c>
      <c r="I1478" s="2">
        <v>152</v>
      </c>
      <c r="J1478" s="11">
        <f t="shared" si="554"/>
        <v>0.64904564669712617</v>
      </c>
      <c r="K1478" s="9">
        <v>9367.6</v>
      </c>
      <c r="L1478" s="9">
        <v>4781.37</v>
      </c>
      <c r="M1478" s="11">
        <f t="shared" si="555"/>
        <v>0.51041568811648663</v>
      </c>
      <c r="N1478" s="10">
        <v>495.27</v>
      </c>
      <c r="O1478" s="2">
        <v>147</v>
      </c>
      <c r="P1478" s="10">
        <f t="shared" si="556"/>
        <v>0.30690330526783371</v>
      </c>
      <c r="Q1478" s="9">
        <f t="shared" si="557"/>
        <v>9.6540674783451443</v>
      </c>
      <c r="R1478" s="9">
        <f t="shared" si="558"/>
        <v>31.456381578947369</v>
      </c>
      <c r="S1478" s="11">
        <f t="shared" si="559"/>
        <v>1.0340136054421769</v>
      </c>
      <c r="T1478" s="11">
        <f t="shared" si="560"/>
        <v>0.12287793047696038</v>
      </c>
      <c r="U1478" s="12">
        <v>0.703125</v>
      </c>
    </row>
    <row r="1479" spans="1:21" outlineLevel="2" x14ac:dyDescent="0.25">
      <c r="A1479" s="2" t="str">
        <f ca="1">LOOKUP(B1479,'Time Frame'!$E$4:$E$9,'Time Frame'!$D$4:$D$9)</f>
        <v>60 Days</v>
      </c>
      <c r="B1479" s="2">
        <f t="shared" ca="1" si="552"/>
        <v>64</v>
      </c>
      <c r="C1479" s="6">
        <f t="shared" ca="1" si="553"/>
        <v>45569</v>
      </c>
      <c r="D1479" s="6">
        <v>45505</v>
      </c>
      <c r="E1479" s="5" t="s">
        <v>165</v>
      </c>
      <c r="F1479" s="2" t="s">
        <v>35</v>
      </c>
      <c r="G1479" s="4">
        <v>1246</v>
      </c>
      <c r="H1479" s="4">
        <v>186.29285714285712</v>
      </c>
      <c r="I1479" s="2">
        <v>111</v>
      </c>
      <c r="J1479" s="11">
        <f t="shared" si="554"/>
        <v>0.59583604923124123</v>
      </c>
      <c r="K1479" s="9">
        <v>7451.7142857142844</v>
      </c>
      <c r="L1479" s="9">
        <v>3506.25</v>
      </c>
      <c r="M1479" s="11">
        <f t="shared" si="555"/>
        <v>0.47052931252636027</v>
      </c>
      <c r="N1479" s="10">
        <v>333.35</v>
      </c>
      <c r="O1479" s="2">
        <v>166</v>
      </c>
      <c r="P1479" s="10">
        <f t="shared" si="556"/>
        <v>0.33298335083245834</v>
      </c>
      <c r="Q1479" s="9">
        <f t="shared" si="557"/>
        <v>10.518224088795559</v>
      </c>
      <c r="R1479" s="9">
        <f t="shared" si="558"/>
        <v>31.587837837837839</v>
      </c>
      <c r="S1479" s="11">
        <f t="shared" si="559"/>
        <v>0.66867469879518071</v>
      </c>
      <c r="T1479" s="11">
        <f t="shared" si="560"/>
        <v>8.908507223113965E-2</v>
      </c>
      <c r="U1479" s="12">
        <v>0.68</v>
      </c>
    </row>
    <row r="1480" spans="1:21" outlineLevel="2" x14ac:dyDescent="0.25">
      <c r="A1480" s="2" t="str">
        <f ca="1">LOOKUP(B1480,'Time Frame'!$E$4:$E$9,'Time Frame'!$D$4:$D$9)</f>
        <v>60 Days</v>
      </c>
      <c r="B1480" s="2">
        <f t="shared" ca="1" si="552"/>
        <v>64</v>
      </c>
      <c r="C1480" s="6">
        <f t="shared" ca="1" si="553"/>
        <v>45569</v>
      </c>
      <c r="D1480" s="6">
        <v>45505</v>
      </c>
      <c r="E1480" s="5" t="s">
        <v>165</v>
      </c>
      <c r="F1480" s="2" t="s">
        <v>35</v>
      </c>
      <c r="G1480" s="4">
        <v>1041</v>
      </c>
      <c r="H1480" s="4">
        <v>144.05285714285714</v>
      </c>
      <c r="I1480" s="2">
        <v>135</v>
      </c>
      <c r="J1480" s="11">
        <f t="shared" si="554"/>
        <v>0.93715600424447376</v>
      </c>
      <c r="K1480" s="9">
        <v>5762.1142857142859</v>
      </c>
      <c r="L1480" s="9">
        <v>9973.44</v>
      </c>
      <c r="M1480" s="11">
        <f t="shared" si="555"/>
        <v>1.7308646627725934</v>
      </c>
      <c r="N1480" s="10">
        <v>326.89999999999998</v>
      </c>
      <c r="O1480" s="2">
        <v>142</v>
      </c>
      <c r="P1480" s="10">
        <f t="shared" si="556"/>
        <v>0.41297032731722244</v>
      </c>
      <c r="Q1480" s="9">
        <f t="shared" si="557"/>
        <v>30.509146527990215</v>
      </c>
      <c r="R1480" s="9">
        <f t="shared" si="558"/>
        <v>73.87733333333334</v>
      </c>
      <c r="S1480" s="11">
        <f t="shared" si="559"/>
        <v>0.95070422535211263</v>
      </c>
      <c r="T1480" s="11">
        <f t="shared" si="560"/>
        <v>0.12968299711815562</v>
      </c>
      <c r="U1480" s="12">
        <v>0.61038961038961037</v>
      </c>
    </row>
    <row r="1481" spans="1:21" outlineLevel="2" x14ac:dyDescent="0.25">
      <c r="A1481" s="2" t="str">
        <f ca="1">LOOKUP(B1481,'Time Frame'!$E$4:$E$9,'Time Frame'!$D$4:$D$9)</f>
        <v>60 Days</v>
      </c>
      <c r="B1481" s="2">
        <f t="shared" ca="1" si="552"/>
        <v>64</v>
      </c>
      <c r="C1481" s="6">
        <f t="shared" ca="1" si="553"/>
        <v>45569</v>
      </c>
      <c r="D1481" s="6">
        <v>45505</v>
      </c>
      <c r="E1481" s="5" t="s">
        <v>165</v>
      </c>
      <c r="F1481" s="2" t="s">
        <v>35</v>
      </c>
      <c r="G1481" s="4">
        <v>2749.8333333333335</v>
      </c>
      <c r="H1481" s="4">
        <v>301.08571428571429</v>
      </c>
      <c r="I1481" s="2">
        <v>243</v>
      </c>
      <c r="J1481" s="11">
        <f t="shared" si="554"/>
        <v>0.80707914215221099</v>
      </c>
      <c r="K1481" s="9">
        <v>12043.428571428572</v>
      </c>
      <c r="L1481" s="9">
        <v>9075.35</v>
      </c>
      <c r="M1481" s="11">
        <f t="shared" si="555"/>
        <v>0.75355202600113869</v>
      </c>
      <c r="N1481" s="10">
        <v>507.15</v>
      </c>
      <c r="O1481" s="2">
        <v>458</v>
      </c>
      <c r="P1481" s="10">
        <f t="shared" si="556"/>
        <v>0.47914818101153506</v>
      </c>
      <c r="Q1481" s="9">
        <f t="shared" si="557"/>
        <v>17.894804298531007</v>
      </c>
      <c r="R1481" s="9">
        <f t="shared" si="558"/>
        <v>37.34711934156379</v>
      </c>
      <c r="S1481" s="11">
        <f t="shared" si="559"/>
        <v>0.53056768558951961</v>
      </c>
      <c r="T1481" s="11">
        <f t="shared" si="560"/>
        <v>8.8368992060124857E-2</v>
      </c>
      <c r="U1481" s="12">
        <v>0.59259259259259256</v>
      </c>
    </row>
    <row r="1482" spans="1:21" outlineLevel="2" x14ac:dyDescent="0.25">
      <c r="A1482" s="2" t="str">
        <f ca="1">LOOKUP(B1482,'Time Frame'!$E$4:$E$9,'Time Frame'!$D$4:$D$9)</f>
        <v>60 Days</v>
      </c>
      <c r="B1482" s="2">
        <f t="shared" ca="1" si="552"/>
        <v>64</v>
      </c>
      <c r="C1482" s="6">
        <f t="shared" ca="1" si="553"/>
        <v>45569</v>
      </c>
      <c r="D1482" s="6">
        <v>45505</v>
      </c>
      <c r="E1482" s="5" t="s">
        <v>165</v>
      </c>
      <c r="F1482" s="2" t="s">
        <v>35</v>
      </c>
      <c r="G1482" s="4">
        <v>1644</v>
      </c>
      <c r="H1482" s="4">
        <v>216.62142857142857</v>
      </c>
      <c r="I1482" s="2">
        <v>160</v>
      </c>
      <c r="J1482" s="11">
        <f t="shared" si="554"/>
        <v>0.73861575493784415</v>
      </c>
      <c r="K1482" s="9">
        <v>8664.8571428571431</v>
      </c>
      <c r="L1482" s="9">
        <v>8256.94</v>
      </c>
      <c r="M1482" s="11">
        <f t="shared" si="555"/>
        <v>0.95292280805882545</v>
      </c>
      <c r="N1482" s="10">
        <v>345.15</v>
      </c>
      <c r="O1482" s="2">
        <v>197</v>
      </c>
      <c r="P1482" s="10">
        <f t="shared" si="556"/>
        <v>0.46356656526148055</v>
      </c>
      <c r="Q1482" s="9">
        <f t="shared" si="557"/>
        <v>23.922758221063308</v>
      </c>
      <c r="R1482" s="9">
        <f t="shared" si="558"/>
        <v>51.605875000000005</v>
      </c>
      <c r="S1482" s="11">
        <f t="shared" si="559"/>
        <v>0.81218274111675126</v>
      </c>
      <c r="T1482" s="11">
        <f t="shared" si="560"/>
        <v>9.7323600973236016E-2</v>
      </c>
      <c r="U1482" s="12">
        <v>0.53465346534653468</v>
      </c>
    </row>
    <row r="1483" spans="1:21" outlineLevel="1" x14ac:dyDescent="0.25">
      <c r="A1483" s="2" t="str">
        <f ca="1">LOOKUP(B1483,'Time Frame'!$E$4:$E$9,'Time Frame'!$D$4:$D$9)</f>
        <v>60 Days</v>
      </c>
      <c r="B1483" s="2">
        <f t="shared" ca="1" si="552"/>
        <v>64</v>
      </c>
      <c r="C1483" s="6">
        <f t="shared" ca="1" si="553"/>
        <v>45569</v>
      </c>
      <c r="D1483" s="6">
        <v>45505</v>
      </c>
      <c r="E1483" s="5" t="s">
        <v>165</v>
      </c>
      <c r="F1483" s="13" t="s">
        <v>35</v>
      </c>
      <c r="G1483" s="4">
        <f t="shared" ref="G1483:I1483" si="561">SUM(G1471:G1482)</f>
        <v>19262.833333333332</v>
      </c>
      <c r="H1483" s="4">
        <f t="shared" si="561"/>
        <v>2388.241428571429</v>
      </c>
      <c r="I1483" s="3">
        <f t="shared" si="561"/>
        <v>2049</v>
      </c>
      <c r="J1483" s="11">
        <f t="shared" si="554"/>
        <v>0.85795346127365668</v>
      </c>
      <c r="K1483" s="9">
        <f t="shared" ref="K1483:L1483" si="562">SUM(K1471:K1482)</f>
        <v>95529.657142857133</v>
      </c>
      <c r="L1483" s="9">
        <f t="shared" si="562"/>
        <v>90132.63</v>
      </c>
      <c r="M1483" s="11">
        <f t="shared" si="555"/>
        <v>0.94350417132989084</v>
      </c>
      <c r="N1483" s="10">
        <f t="shared" ref="N1483:O1483" si="563">SUM(N1471:N1482)</f>
        <v>4763.62</v>
      </c>
      <c r="O1483" s="10">
        <f t="shared" si="563"/>
        <v>3018</v>
      </c>
      <c r="P1483" s="10">
        <f t="shared" si="556"/>
        <v>0.43013506534946111</v>
      </c>
      <c r="Q1483" s="9">
        <f t="shared" si="557"/>
        <v>18.921036942493316</v>
      </c>
      <c r="R1483" s="9">
        <f t="shared" si="558"/>
        <v>43.9885944363104</v>
      </c>
      <c r="S1483" s="11">
        <f t="shared" si="559"/>
        <v>0.67892644135188862</v>
      </c>
      <c r="T1483" s="11">
        <f t="shared" si="560"/>
        <v>0.10637064467843949</v>
      </c>
      <c r="U1483" s="12">
        <v>0.58733473216726251</v>
      </c>
    </row>
    <row r="1484" spans="1:21" outlineLevel="2" x14ac:dyDescent="0.25">
      <c r="A1484" s="2" t="str">
        <f ca="1">LOOKUP(B1484,'Time Frame'!$E$4:$E$9,'Time Frame'!$D$4:$D$9)</f>
        <v>60 Days</v>
      </c>
      <c r="B1484" s="2">
        <f t="shared" ca="1" si="552"/>
        <v>64</v>
      </c>
      <c r="C1484" s="6">
        <f t="shared" ca="1" si="553"/>
        <v>45569</v>
      </c>
      <c r="D1484" s="6">
        <v>45505</v>
      </c>
      <c r="E1484" s="2" t="s">
        <v>225</v>
      </c>
      <c r="F1484" s="2" t="s">
        <v>227</v>
      </c>
      <c r="G1484" s="4">
        <v>1589</v>
      </c>
      <c r="H1484" s="4">
        <v>126.18</v>
      </c>
      <c r="I1484" s="2">
        <v>106</v>
      </c>
      <c r="J1484" s="11">
        <f t="shared" si="554"/>
        <v>0.84006974163892845</v>
      </c>
      <c r="K1484" s="9">
        <v>8201.7000000000007</v>
      </c>
      <c r="L1484" s="9">
        <v>5976.02</v>
      </c>
      <c r="M1484" s="11">
        <f t="shared" si="555"/>
        <v>0.72863186900276766</v>
      </c>
      <c r="N1484" s="10">
        <v>290.98</v>
      </c>
      <c r="O1484" s="2">
        <v>291</v>
      </c>
      <c r="P1484" s="10">
        <f t="shared" si="556"/>
        <v>0.36428620523747335</v>
      </c>
      <c r="Q1484" s="9">
        <f t="shared" si="557"/>
        <v>20.537562719087223</v>
      </c>
      <c r="R1484" s="9">
        <f t="shared" si="558"/>
        <v>56.377547169811322</v>
      </c>
      <c r="S1484" s="11">
        <f t="shared" si="559"/>
        <v>0.36426116838487971</v>
      </c>
      <c r="T1484" s="11">
        <f t="shared" si="560"/>
        <v>6.6708621774701077E-2</v>
      </c>
      <c r="U1484" s="12">
        <v>0.5625</v>
      </c>
    </row>
    <row r="1485" spans="1:21" outlineLevel="2" x14ac:dyDescent="0.25">
      <c r="A1485" s="2" t="str">
        <f ca="1">LOOKUP(B1485,'Time Frame'!$E$4:$E$9,'Time Frame'!$D$4:$D$9)</f>
        <v>60 Days</v>
      </c>
      <c r="B1485" s="2">
        <f t="shared" ca="1" si="552"/>
        <v>64</v>
      </c>
      <c r="C1485" s="6">
        <f t="shared" ca="1" si="553"/>
        <v>45569</v>
      </c>
      <c r="D1485" s="6">
        <v>45505</v>
      </c>
      <c r="E1485" s="2" t="s">
        <v>225</v>
      </c>
      <c r="F1485" s="2" t="s">
        <v>227</v>
      </c>
      <c r="G1485" s="4">
        <v>1698</v>
      </c>
      <c r="H1485" s="4">
        <v>133.73999999999998</v>
      </c>
      <c r="I1485" s="2">
        <v>143</v>
      </c>
      <c r="J1485" s="11">
        <f t="shared" si="554"/>
        <v>1.069238821594138</v>
      </c>
      <c r="K1485" s="9">
        <v>8693.0999999999985</v>
      </c>
      <c r="L1485" s="9">
        <v>4673.1000000000004</v>
      </c>
      <c r="M1485" s="11">
        <f t="shared" si="555"/>
        <v>0.53756427511474636</v>
      </c>
      <c r="N1485" s="10">
        <v>83.17</v>
      </c>
      <c r="O1485" s="2">
        <v>348</v>
      </c>
      <c r="P1485" s="10">
        <f t="shared" si="556"/>
        <v>1.7193699651316581</v>
      </c>
      <c r="Q1485" s="9">
        <f t="shared" si="557"/>
        <v>56.187327161236027</v>
      </c>
      <c r="R1485" s="9">
        <f t="shared" si="558"/>
        <v>32.679020979020983</v>
      </c>
      <c r="S1485" s="11">
        <f t="shared" si="559"/>
        <v>0.41091954022988508</v>
      </c>
      <c r="T1485" s="11">
        <f t="shared" si="560"/>
        <v>8.4216725559481745E-2</v>
      </c>
      <c r="U1485" s="12">
        <v>0.56521739130434778</v>
      </c>
    </row>
    <row r="1486" spans="1:21" outlineLevel="2" x14ac:dyDescent="0.25">
      <c r="A1486" s="2" t="str">
        <f ca="1">LOOKUP(B1486,'Time Frame'!$E$4:$E$9,'Time Frame'!$D$4:$D$9)</f>
        <v>60 Days</v>
      </c>
      <c r="B1486" s="2">
        <f t="shared" ca="1" si="552"/>
        <v>64</v>
      </c>
      <c r="C1486" s="6">
        <f t="shared" ca="1" si="553"/>
        <v>45569</v>
      </c>
      <c r="D1486" s="6">
        <v>45505</v>
      </c>
      <c r="E1486" s="2" t="s">
        <v>225</v>
      </c>
      <c r="F1486" s="2" t="s">
        <v>227</v>
      </c>
      <c r="G1486" s="4">
        <v>1644</v>
      </c>
      <c r="H1486" s="4">
        <v>149.94</v>
      </c>
      <c r="I1486" s="2">
        <v>129</v>
      </c>
      <c r="J1486" s="11">
        <f t="shared" si="554"/>
        <v>0.86034413765506201</v>
      </c>
      <c r="K1486" s="9">
        <v>9746.1</v>
      </c>
      <c r="L1486" s="9">
        <v>6911.52</v>
      </c>
      <c r="M1486" s="11">
        <f t="shared" si="555"/>
        <v>0.70915750915750919</v>
      </c>
      <c r="N1486" s="10">
        <v>301.75</v>
      </c>
      <c r="O1486" s="2">
        <v>250</v>
      </c>
      <c r="P1486" s="10">
        <f t="shared" si="556"/>
        <v>0.42750621375310688</v>
      </c>
      <c r="Q1486" s="9">
        <f t="shared" si="557"/>
        <v>22.904788732394369</v>
      </c>
      <c r="R1486" s="9">
        <f t="shared" si="558"/>
        <v>53.577674418604651</v>
      </c>
      <c r="S1486" s="11">
        <f t="shared" si="559"/>
        <v>0.51600000000000001</v>
      </c>
      <c r="T1486" s="11">
        <f t="shared" si="560"/>
        <v>7.8467153284671534E-2</v>
      </c>
      <c r="U1486" s="12">
        <v>0.75824175824175821</v>
      </c>
    </row>
    <row r="1487" spans="1:21" outlineLevel="2" x14ac:dyDescent="0.25">
      <c r="A1487" s="2" t="str">
        <f ca="1">LOOKUP(B1487,'Time Frame'!$E$4:$E$9,'Time Frame'!$D$4:$D$9)</f>
        <v>60 Days</v>
      </c>
      <c r="B1487" s="2">
        <f t="shared" ca="1" si="552"/>
        <v>64</v>
      </c>
      <c r="C1487" s="6">
        <f t="shared" ca="1" si="553"/>
        <v>45569</v>
      </c>
      <c r="D1487" s="6">
        <v>45505</v>
      </c>
      <c r="E1487" s="2" t="s">
        <v>225</v>
      </c>
      <c r="F1487" s="2" t="s">
        <v>227</v>
      </c>
      <c r="G1487" s="4">
        <v>3457</v>
      </c>
      <c r="H1487" s="4">
        <v>327.51000000000005</v>
      </c>
      <c r="I1487" s="2">
        <v>186</v>
      </c>
      <c r="J1487" s="11">
        <f t="shared" si="554"/>
        <v>0.56792159018045241</v>
      </c>
      <c r="K1487" s="9">
        <v>21288.15</v>
      </c>
      <c r="L1487" s="9">
        <v>9422.2000000000007</v>
      </c>
      <c r="M1487" s="11">
        <f t="shared" si="555"/>
        <v>0.44260304441672949</v>
      </c>
      <c r="N1487" s="10">
        <v>411.63</v>
      </c>
      <c r="O1487" s="2">
        <v>471</v>
      </c>
      <c r="P1487" s="10">
        <f t="shared" si="556"/>
        <v>0.45186210917571606</v>
      </c>
      <c r="Q1487" s="9">
        <f t="shared" si="557"/>
        <v>22.889974005781895</v>
      </c>
      <c r="R1487" s="9">
        <f t="shared" si="558"/>
        <v>50.656989247311834</v>
      </c>
      <c r="S1487" s="11">
        <f t="shared" si="559"/>
        <v>0.39490445859872614</v>
      </c>
      <c r="T1487" s="11">
        <f t="shared" si="560"/>
        <v>5.3803876193231126E-2</v>
      </c>
      <c r="U1487" s="12">
        <v>0.56783919597989951</v>
      </c>
    </row>
    <row r="1488" spans="1:21" outlineLevel="2" x14ac:dyDescent="0.25">
      <c r="A1488" s="2" t="str">
        <f ca="1">LOOKUP(B1488,'Time Frame'!$E$4:$E$9,'Time Frame'!$D$4:$D$9)</f>
        <v>60 Days</v>
      </c>
      <c r="B1488" s="2">
        <f t="shared" ca="1" si="552"/>
        <v>64</v>
      </c>
      <c r="C1488" s="6">
        <f t="shared" ca="1" si="553"/>
        <v>45569</v>
      </c>
      <c r="D1488" s="6">
        <v>45505</v>
      </c>
      <c r="E1488" s="2" t="s">
        <v>225</v>
      </c>
      <c r="F1488" s="2" t="s">
        <v>227</v>
      </c>
      <c r="G1488" s="4">
        <v>1892</v>
      </c>
      <c r="H1488" s="4">
        <v>171</v>
      </c>
      <c r="I1488" s="2">
        <v>96</v>
      </c>
      <c r="J1488" s="11">
        <f t="shared" si="554"/>
        <v>0.56140350877192979</v>
      </c>
      <c r="K1488" s="9">
        <v>11115</v>
      </c>
      <c r="L1488" s="9">
        <v>1634.27</v>
      </c>
      <c r="M1488" s="11">
        <f t="shared" si="555"/>
        <v>0.14703283850652271</v>
      </c>
      <c r="N1488" s="10">
        <v>279.7</v>
      </c>
      <c r="O1488" s="2">
        <v>266</v>
      </c>
      <c r="P1488" s="10">
        <f t="shared" si="556"/>
        <v>0.34322488380407579</v>
      </c>
      <c r="Q1488" s="9">
        <f t="shared" si="557"/>
        <v>5.8429388630675723</v>
      </c>
      <c r="R1488" s="9">
        <f t="shared" si="558"/>
        <v>17.023645833333333</v>
      </c>
      <c r="S1488" s="11">
        <f t="shared" si="559"/>
        <v>0.36090225563909772</v>
      </c>
      <c r="T1488" s="11">
        <f t="shared" si="560"/>
        <v>5.0739957716701901E-2</v>
      </c>
      <c r="U1488" s="12">
        <v>0.48717948717948717</v>
      </c>
    </row>
    <row r="1489" spans="1:21" outlineLevel="2" x14ac:dyDescent="0.25">
      <c r="A1489" s="2" t="str">
        <f ca="1">LOOKUP(B1489,'Time Frame'!$E$4:$E$9,'Time Frame'!$D$4:$D$9)</f>
        <v>60 Days</v>
      </c>
      <c r="B1489" s="2">
        <f t="shared" ca="1" si="552"/>
        <v>64</v>
      </c>
      <c r="C1489" s="6">
        <f t="shared" ca="1" si="553"/>
        <v>45569</v>
      </c>
      <c r="D1489" s="6">
        <v>45505</v>
      </c>
      <c r="E1489" s="2" t="s">
        <v>225</v>
      </c>
      <c r="F1489" s="2" t="s">
        <v>227</v>
      </c>
      <c r="G1489" s="4">
        <v>3482</v>
      </c>
      <c r="H1489" s="4">
        <v>277.11</v>
      </c>
      <c r="I1489" s="2">
        <v>251</v>
      </c>
      <c r="J1489" s="11">
        <f t="shared" si="554"/>
        <v>0.90577748908375733</v>
      </c>
      <c r="K1489" s="9">
        <v>18012.150000000001</v>
      </c>
      <c r="L1489" s="9">
        <v>8457.84</v>
      </c>
      <c r="M1489" s="11">
        <f t="shared" si="555"/>
        <v>0.46956304494466233</v>
      </c>
      <c r="N1489" s="10">
        <v>547.57000000000005</v>
      </c>
      <c r="O1489" s="2">
        <v>816</v>
      </c>
      <c r="P1489" s="10">
        <f t="shared" si="556"/>
        <v>0.45838888178680348</v>
      </c>
      <c r="Q1489" s="9">
        <f t="shared" si="557"/>
        <v>15.446134740763737</v>
      </c>
      <c r="R1489" s="9">
        <f t="shared" si="558"/>
        <v>33.696573705179283</v>
      </c>
      <c r="S1489" s="11">
        <f t="shared" si="559"/>
        <v>0.30759803921568629</v>
      </c>
      <c r="T1489" s="11">
        <f t="shared" si="560"/>
        <v>7.2085008615738078E-2</v>
      </c>
      <c r="U1489" s="12">
        <v>0.61306532663316582</v>
      </c>
    </row>
    <row r="1490" spans="1:21" outlineLevel="2" x14ac:dyDescent="0.25">
      <c r="A1490" s="2" t="str">
        <f ca="1">LOOKUP(B1490,'Time Frame'!$E$4:$E$9,'Time Frame'!$D$4:$D$9)</f>
        <v>60 Days</v>
      </c>
      <c r="B1490" s="2">
        <f t="shared" ca="1" si="552"/>
        <v>64</v>
      </c>
      <c r="C1490" s="6">
        <f t="shared" ca="1" si="553"/>
        <v>45569</v>
      </c>
      <c r="D1490" s="6">
        <v>45505</v>
      </c>
      <c r="E1490" s="2" t="s">
        <v>225</v>
      </c>
      <c r="F1490" s="2" t="s">
        <v>227</v>
      </c>
      <c r="G1490" s="4">
        <v>3864</v>
      </c>
      <c r="H1490" s="4">
        <v>335.7</v>
      </c>
      <c r="I1490" s="2">
        <v>382</v>
      </c>
      <c r="J1490" s="11">
        <f t="shared" si="554"/>
        <v>1.137920762585642</v>
      </c>
      <c r="K1490" s="9">
        <v>21820.5</v>
      </c>
      <c r="L1490" s="9">
        <v>15829.31</v>
      </c>
      <c r="M1490" s="11">
        <f t="shared" si="555"/>
        <v>0.72543296441419769</v>
      </c>
      <c r="N1490" s="10">
        <v>423</v>
      </c>
      <c r="O1490" s="2">
        <v>922</v>
      </c>
      <c r="P1490" s="10">
        <f t="shared" si="556"/>
        <v>0.90307328605200943</v>
      </c>
      <c r="Q1490" s="9">
        <f t="shared" si="557"/>
        <v>37.421536643026002</v>
      </c>
      <c r="R1490" s="9">
        <f t="shared" si="558"/>
        <v>41.437984293193715</v>
      </c>
      <c r="S1490" s="11">
        <f t="shared" si="559"/>
        <v>0.41431670281995664</v>
      </c>
      <c r="T1490" s="11">
        <f t="shared" si="560"/>
        <v>9.8861283643892336E-2</v>
      </c>
      <c r="U1490" s="12">
        <v>0.66981132075471694</v>
      </c>
    </row>
    <row r="1491" spans="1:21" outlineLevel="2" x14ac:dyDescent="0.25">
      <c r="A1491" s="2" t="str">
        <f ca="1">LOOKUP(B1491,'Time Frame'!$E$4:$E$9,'Time Frame'!$D$4:$D$9)</f>
        <v>60 Days</v>
      </c>
      <c r="B1491" s="2">
        <f t="shared" ca="1" si="552"/>
        <v>64</v>
      </c>
      <c r="C1491" s="6">
        <f t="shared" ca="1" si="553"/>
        <v>45569</v>
      </c>
      <c r="D1491" s="6">
        <v>45505</v>
      </c>
      <c r="E1491" s="2" t="s">
        <v>225</v>
      </c>
      <c r="F1491" s="2" t="s">
        <v>227</v>
      </c>
      <c r="G1491" s="4">
        <v>1133</v>
      </c>
      <c r="H1491" s="4">
        <v>122.22000000000001</v>
      </c>
      <c r="I1491" s="2">
        <v>46</v>
      </c>
      <c r="J1491" s="11">
        <f t="shared" si="554"/>
        <v>0.37637047946326291</v>
      </c>
      <c r="K1491" s="9">
        <v>7944.3000000000011</v>
      </c>
      <c r="L1491" s="9">
        <v>3795.72</v>
      </c>
      <c r="M1491" s="11">
        <f t="shared" si="555"/>
        <v>0.47779162418337667</v>
      </c>
      <c r="N1491" s="10">
        <v>259.27</v>
      </c>
      <c r="O1491" s="2">
        <v>172</v>
      </c>
      <c r="P1491" s="10">
        <f t="shared" si="556"/>
        <v>0.1774212211208393</v>
      </c>
      <c r="Q1491" s="9">
        <f t="shared" si="557"/>
        <v>14.640027770278088</v>
      </c>
      <c r="R1491" s="9">
        <f t="shared" si="558"/>
        <v>82.51565217391304</v>
      </c>
      <c r="S1491" s="11">
        <f t="shared" si="559"/>
        <v>0.26744186046511625</v>
      </c>
      <c r="T1491" s="11">
        <f t="shared" si="560"/>
        <v>4.0600176522506623E-2</v>
      </c>
      <c r="U1491" s="12">
        <v>0.67647058823529416</v>
      </c>
    </row>
    <row r="1492" spans="1:21" outlineLevel="2" x14ac:dyDescent="0.25">
      <c r="A1492" s="2" t="str">
        <f ca="1">LOOKUP(B1492,'Time Frame'!$E$4:$E$9,'Time Frame'!$D$4:$D$9)</f>
        <v>60 Days</v>
      </c>
      <c r="B1492" s="2">
        <f t="shared" ca="1" si="552"/>
        <v>64</v>
      </c>
      <c r="C1492" s="6">
        <f t="shared" ca="1" si="553"/>
        <v>45569</v>
      </c>
      <c r="D1492" s="6">
        <v>45505</v>
      </c>
      <c r="E1492" s="2" t="s">
        <v>225</v>
      </c>
      <c r="F1492" s="2" t="s">
        <v>227</v>
      </c>
      <c r="G1492" s="4">
        <v>2468</v>
      </c>
      <c r="H1492" s="4">
        <v>203.12999999999997</v>
      </c>
      <c r="I1492" s="2">
        <v>147</v>
      </c>
      <c r="J1492" s="11">
        <f t="shared" si="554"/>
        <v>0.72367449416629759</v>
      </c>
      <c r="K1492" s="9">
        <v>13203.449999999997</v>
      </c>
      <c r="L1492" s="9">
        <v>8173.1</v>
      </c>
      <c r="M1492" s="11">
        <f t="shared" si="555"/>
        <v>0.61901245507802904</v>
      </c>
      <c r="N1492" s="10">
        <v>277.23</v>
      </c>
      <c r="O1492" s="2">
        <v>399</v>
      </c>
      <c r="P1492" s="10">
        <f t="shared" si="556"/>
        <v>0.53024564441077804</v>
      </c>
      <c r="Q1492" s="9">
        <f t="shared" si="557"/>
        <v>29.48129711791653</v>
      </c>
      <c r="R1492" s="9">
        <f t="shared" si="558"/>
        <v>55.599319727891157</v>
      </c>
      <c r="S1492" s="11">
        <f t="shared" si="559"/>
        <v>0.36842105263157893</v>
      </c>
      <c r="T1492" s="11">
        <f t="shared" si="560"/>
        <v>5.9562398703403567E-2</v>
      </c>
      <c r="U1492" s="12">
        <v>0.60902255639097747</v>
      </c>
    </row>
    <row r="1493" spans="1:21" outlineLevel="2" x14ac:dyDescent="0.25">
      <c r="A1493" s="2" t="str">
        <f ca="1">LOOKUP(B1493,'Time Frame'!$E$4:$E$9,'Time Frame'!$D$4:$D$9)</f>
        <v>60 Days</v>
      </c>
      <c r="B1493" s="2">
        <f t="shared" ca="1" si="552"/>
        <v>64</v>
      </c>
      <c r="C1493" s="6">
        <f t="shared" ca="1" si="553"/>
        <v>45569</v>
      </c>
      <c r="D1493" s="6">
        <v>45505</v>
      </c>
      <c r="E1493" s="2" t="s">
        <v>225</v>
      </c>
      <c r="F1493" s="2" t="s">
        <v>227</v>
      </c>
      <c r="G1493" s="4">
        <v>2001</v>
      </c>
      <c r="H1493" s="4">
        <v>209.25</v>
      </c>
      <c r="I1493" s="2">
        <v>116</v>
      </c>
      <c r="J1493" s="11">
        <f t="shared" si="554"/>
        <v>0.55436081242532853</v>
      </c>
      <c r="K1493" s="9">
        <v>13601.25</v>
      </c>
      <c r="L1493" s="9">
        <v>6072.18</v>
      </c>
      <c r="M1493" s="11">
        <f t="shared" si="555"/>
        <v>0.44644279018472571</v>
      </c>
      <c r="N1493" s="10">
        <v>322.58</v>
      </c>
      <c r="O1493" s="2">
        <v>351</v>
      </c>
      <c r="P1493" s="10">
        <f t="shared" si="556"/>
        <v>0.35960071920143843</v>
      </c>
      <c r="Q1493" s="9">
        <f t="shared" si="557"/>
        <v>18.823795647591297</v>
      </c>
      <c r="R1493" s="9">
        <f t="shared" si="558"/>
        <v>52.34637931034483</v>
      </c>
      <c r="S1493" s="11">
        <f t="shared" si="559"/>
        <v>0.33048433048433046</v>
      </c>
      <c r="T1493" s="11">
        <f t="shared" si="560"/>
        <v>5.7971014492753624E-2</v>
      </c>
      <c r="U1493" s="12">
        <v>0.72847682119205293</v>
      </c>
    </row>
    <row r="1494" spans="1:21" outlineLevel="2" x14ac:dyDescent="0.25">
      <c r="A1494" s="2" t="str">
        <f ca="1">LOOKUP(B1494,'Time Frame'!$E$4:$E$9,'Time Frame'!$D$4:$D$9)</f>
        <v>60 Days</v>
      </c>
      <c r="B1494" s="2">
        <f t="shared" ca="1" si="552"/>
        <v>64</v>
      </c>
      <c r="C1494" s="6">
        <f t="shared" ca="1" si="553"/>
        <v>45569</v>
      </c>
      <c r="D1494" s="6">
        <v>45505</v>
      </c>
      <c r="E1494" s="2" t="s">
        <v>225</v>
      </c>
      <c r="F1494" s="2" t="s">
        <v>227</v>
      </c>
      <c r="G1494" s="4">
        <v>3077</v>
      </c>
      <c r="H1494" s="4">
        <v>233.10000000000002</v>
      </c>
      <c r="I1494" s="2">
        <v>179</v>
      </c>
      <c r="J1494" s="11">
        <f t="shared" si="554"/>
        <v>0.76791076791076784</v>
      </c>
      <c r="K1494" s="9">
        <v>15151.500000000002</v>
      </c>
      <c r="L1494" s="9">
        <v>6697.7</v>
      </c>
      <c r="M1494" s="11">
        <f t="shared" si="555"/>
        <v>0.44204864204864197</v>
      </c>
      <c r="N1494" s="10">
        <v>500.48</v>
      </c>
      <c r="O1494" s="2">
        <v>577</v>
      </c>
      <c r="P1494" s="10">
        <f t="shared" si="556"/>
        <v>0.35765664961636828</v>
      </c>
      <c r="Q1494" s="9">
        <f t="shared" si="557"/>
        <v>13.382552749360613</v>
      </c>
      <c r="R1494" s="9">
        <f t="shared" si="558"/>
        <v>37.41731843575419</v>
      </c>
      <c r="S1494" s="11">
        <f t="shared" si="559"/>
        <v>0.31022530329289427</v>
      </c>
      <c r="T1494" s="11">
        <f t="shared" si="560"/>
        <v>5.8173545661358468E-2</v>
      </c>
      <c r="U1494" s="12">
        <v>0.61538461538461542</v>
      </c>
    </row>
    <row r="1495" spans="1:21" outlineLevel="2" x14ac:dyDescent="0.25">
      <c r="A1495" s="2" t="str">
        <f ca="1">LOOKUP(B1495,'Time Frame'!$E$4:$E$9,'Time Frame'!$D$4:$D$9)</f>
        <v>60 Days</v>
      </c>
      <c r="B1495" s="2">
        <f t="shared" ca="1" si="552"/>
        <v>64</v>
      </c>
      <c r="C1495" s="6">
        <f t="shared" ca="1" si="553"/>
        <v>45569</v>
      </c>
      <c r="D1495" s="6">
        <v>45505</v>
      </c>
      <c r="E1495" s="2" t="s">
        <v>225</v>
      </c>
      <c r="F1495" s="2" t="s">
        <v>227</v>
      </c>
      <c r="G1495" s="4">
        <v>4512</v>
      </c>
      <c r="H1495" s="4">
        <v>388.08</v>
      </c>
      <c r="I1495" s="2">
        <v>417</v>
      </c>
      <c r="J1495" s="11">
        <f t="shared" si="554"/>
        <v>1.0745207173778604</v>
      </c>
      <c r="K1495" s="9">
        <v>25225.200000000001</v>
      </c>
      <c r="L1495" s="9">
        <v>18964.11</v>
      </c>
      <c r="M1495" s="11">
        <f t="shared" si="555"/>
        <v>0.75179225536368388</v>
      </c>
      <c r="N1495" s="10">
        <v>656.87</v>
      </c>
      <c r="O1495" s="2">
        <v>778</v>
      </c>
      <c r="P1495" s="10">
        <f t="shared" si="556"/>
        <v>0.63482880935344888</v>
      </c>
      <c r="Q1495" s="9">
        <f t="shared" si="557"/>
        <v>28.870415759587132</v>
      </c>
      <c r="R1495" s="9">
        <f t="shared" si="558"/>
        <v>45.477482014388492</v>
      </c>
      <c r="S1495" s="11">
        <f t="shared" si="559"/>
        <v>0.53598971722365041</v>
      </c>
      <c r="T1495" s="11">
        <f t="shared" si="560"/>
        <v>9.2420212765957452E-2</v>
      </c>
      <c r="U1495" s="12">
        <v>0.48598130841121495</v>
      </c>
    </row>
    <row r="1496" spans="1:21" outlineLevel="2" x14ac:dyDescent="0.25">
      <c r="A1496" s="2" t="str">
        <f ca="1">LOOKUP(B1496,'Time Frame'!$E$4:$E$9,'Time Frame'!$D$4:$D$9)</f>
        <v>60 Days</v>
      </c>
      <c r="B1496" s="2">
        <f t="shared" ca="1" si="552"/>
        <v>64</v>
      </c>
      <c r="C1496" s="6">
        <f t="shared" ca="1" si="553"/>
        <v>45569</v>
      </c>
      <c r="D1496" s="6">
        <v>45505</v>
      </c>
      <c r="E1496" s="2" t="s">
        <v>225</v>
      </c>
      <c r="F1496" s="2" t="s">
        <v>227</v>
      </c>
      <c r="G1496" s="4">
        <v>2627</v>
      </c>
      <c r="H1496" s="4">
        <v>237.78</v>
      </c>
      <c r="I1496" s="2">
        <v>211</v>
      </c>
      <c r="J1496" s="11">
        <f t="shared" si="554"/>
        <v>0.88737488434687528</v>
      </c>
      <c r="K1496" s="9">
        <v>15455.7</v>
      </c>
      <c r="L1496" s="9">
        <v>14622.86</v>
      </c>
      <c r="M1496" s="11">
        <f t="shared" si="555"/>
        <v>0.94611437851407576</v>
      </c>
      <c r="N1496" s="10">
        <v>552.53</v>
      </c>
      <c r="O1496" s="2">
        <v>510</v>
      </c>
      <c r="P1496" s="10">
        <f t="shared" si="556"/>
        <v>0.3818797169384468</v>
      </c>
      <c r="Q1496" s="9">
        <f t="shared" si="557"/>
        <v>26.465277903462258</v>
      </c>
      <c r="R1496" s="9">
        <f t="shared" si="558"/>
        <v>69.302654028436024</v>
      </c>
      <c r="S1496" s="11">
        <f t="shared" si="559"/>
        <v>0.4137254901960784</v>
      </c>
      <c r="T1496" s="11">
        <f t="shared" si="560"/>
        <v>8.0319756376094398E-2</v>
      </c>
      <c r="U1496" s="12">
        <v>0.65151515151515149</v>
      </c>
    </row>
    <row r="1497" spans="1:21" outlineLevel="2" x14ac:dyDescent="0.25">
      <c r="A1497" s="2" t="str">
        <f ca="1">LOOKUP(B1497,'Time Frame'!$E$4:$E$9,'Time Frame'!$D$4:$D$9)</f>
        <v>60 Days</v>
      </c>
      <c r="B1497" s="2">
        <f t="shared" ca="1" si="552"/>
        <v>64</v>
      </c>
      <c r="C1497" s="6">
        <f t="shared" ca="1" si="553"/>
        <v>45569</v>
      </c>
      <c r="D1497" s="6">
        <v>45505</v>
      </c>
      <c r="E1497" s="2" t="s">
        <v>225</v>
      </c>
      <c r="F1497" s="2" t="s">
        <v>227</v>
      </c>
      <c r="G1497" s="4">
        <v>1249</v>
      </c>
      <c r="H1497" s="4">
        <v>127.79999999999998</v>
      </c>
      <c r="I1497" s="2">
        <v>82</v>
      </c>
      <c r="J1497" s="11">
        <f t="shared" si="554"/>
        <v>0.64162754303599379</v>
      </c>
      <c r="K1497" s="9">
        <v>8306.9999999999982</v>
      </c>
      <c r="L1497" s="9">
        <v>6711.94</v>
      </c>
      <c r="M1497" s="11">
        <f t="shared" si="555"/>
        <v>0.80798603587335993</v>
      </c>
      <c r="N1497" s="10">
        <v>268.97000000000003</v>
      </c>
      <c r="O1497" s="2">
        <v>208</v>
      </c>
      <c r="P1497" s="10">
        <f t="shared" si="556"/>
        <v>0.30486671375989882</v>
      </c>
      <c r="Q1497" s="9">
        <f t="shared" si="557"/>
        <v>24.954232814068479</v>
      </c>
      <c r="R1497" s="9">
        <f t="shared" si="558"/>
        <v>81.852926829268284</v>
      </c>
      <c r="S1497" s="11">
        <f t="shared" si="559"/>
        <v>0.39423076923076922</v>
      </c>
      <c r="T1497" s="11">
        <f t="shared" si="560"/>
        <v>6.5652522017614096E-2</v>
      </c>
      <c r="U1497" s="12">
        <v>0.66666666666666663</v>
      </c>
    </row>
    <row r="1498" spans="1:21" outlineLevel="2" x14ac:dyDescent="0.25">
      <c r="A1498" s="2" t="str">
        <f ca="1">LOOKUP(B1498,'Time Frame'!$E$4:$E$9,'Time Frame'!$D$4:$D$9)</f>
        <v>60 Days</v>
      </c>
      <c r="B1498" s="2">
        <f t="shared" ca="1" si="552"/>
        <v>64</v>
      </c>
      <c r="C1498" s="6">
        <f t="shared" ca="1" si="553"/>
        <v>45569</v>
      </c>
      <c r="D1498" s="6">
        <v>45505</v>
      </c>
      <c r="E1498" s="2" t="s">
        <v>225</v>
      </c>
      <c r="F1498" s="2" t="s">
        <v>227</v>
      </c>
      <c r="G1498" s="4">
        <v>1753</v>
      </c>
      <c r="H1498" s="4">
        <v>154.79999999999995</v>
      </c>
      <c r="I1498" s="2">
        <v>132</v>
      </c>
      <c r="J1498" s="11">
        <f t="shared" si="554"/>
        <v>0.85271317829457394</v>
      </c>
      <c r="K1498" s="9">
        <v>10061.999999999996</v>
      </c>
      <c r="L1498" s="9">
        <v>5155.01</v>
      </c>
      <c r="M1498" s="11">
        <f t="shared" si="555"/>
        <v>0.51232458755714594</v>
      </c>
      <c r="N1498" s="10">
        <v>382.75</v>
      </c>
      <c r="O1498" s="2">
        <v>279</v>
      </c>
      <c r="P1498" s="10">
        <f t="shared" si="556"/>
        <v>0.34487263226649251</v>
      </c>
      <c r="Q1498" s="9">
        <f t="shared" si="557"/>
        <v>13.468347485303724</v>
      </c>
      <c r="R1498" s="9">
        <f t="shared" si="558"/>
        <v>39.053106060606062</v>
      </c>
      <c r="S1498" s="11">
        <f t="shared" si="559"/>
        <v>0.4731182795698925</v>
      </c>
      <c r="T1498" s="11">
        <f t="shared" si="560"/>
        <v>7.529948659440959E-2</v>
      </c>
      <c r="U1498" s="12">
        <v>0.46236559139784944</v>
      </c>
    </row>
    <row r="1499" spans="1:21" outlineLevel="1" x14ac:dyDescent="0.25">
      <c r="A1499" s="2" t="str">
        <f ca="1">LOOKUP(B1499,'Time Frame'!$E$4:$E$9,'Time Frame'!$D$4:$D$9)</f>
        <v>60 Days</v>
      </c>
      <c r="B1499" s="2">
        <f t="shared" ca="1" si="552"/>
        <v>64</v>
      </c>
      <c r="C1499" s="6">
        <f t="shared" ca="1" si="553"/>
        <v>45569</v>
      </c>
      <c r="D1499" s="6">
        <v>45505</v>
      </c>
      <c r="E1499" s="2" t="s">
        <v>225</v>
      </c>
      <c r="F1499" s="13" t="s">
        <v>227</v>
      </c>
      <c r="G1499" s="4">
        <f t="shared" ref="G1499:I1499" si="564">SUM(G1484:G1498)</f>
        <v>36446</v>
      </c>
      <c r="H1499" s="4">
        <f t="shared" si="564"/>
        <v>3197.34</v>
      </c>
      <c r="I1499" s="3">
        <f t="shared" si="564"/>
        <v>2623</v>
      </c>
      <c r="J1499" s="11">
        <f t="shared" si="554"/>
        <v>0.82036943209042512</v>
      </c>
      <c r="K1499" s="9">
        <f t="shared" ref="K1499:L1499" si="565">SUM(K1484:K1498)</f>
        <v>207827.10000000003</v>
      </c>
      <c r="L1499" s="9">
        <f t="shared" si="565"/>
        <v>123096.87999999999</v>
      </c>
      <c r="M1499" s="11">
        <f t="shared" si="555"/>
        <v>0.59230427600635316</v>
      </c>
      <c r="N1499" s="10">
        <f t="shared" ref="N1499:O1499" si="566">SUM(N1484:N1498)</f>
        <v>5558.4800000000005</v>
      </c>
      <c r="O1499" s="10">
        <f t="shared" si="566"/>
        <v>6638</v>
      </c>
      <c r="P1499" s="10">
        <f t="shared" si="556"/>
        <v>0.47189159626372673</v>
      </c>
      <c r="Q1499" s="9">
        <f t="shared" si="557"/>
        <v>22.14578086095479</v>
      </c>
      <c r="R1499" s="9">
        <f t="shared" si="558"/>
        <v>46.929805566145632</v>
      </c>
      <c r="S1499" s="11">
        <f t="shared" si="559"/>
        <v>0.3951491413076228</v>
      </c>
      <c r="T1499" s="11">
        <f t="shared" si="560"/>
        <v>7.1969489107172255E-2</v>
      </c>
      <c r="U1499" s="12">
        <v>0.60798251861914643</v>
      </c>
    </row>
    <row r="1500" spans="1:21" outlineLevel="2" x14ac:dyDescent="0.25">
      <c r="A1500" s="2" t="str">
        <f ca="1">LOOKUP(B1500,'Time Frame'!$E$4:$E$9,'Time Frame'!$D$4:$D$9)</f>
        <v>60 Days</v>
      </c>
      <c r="B1500" s="2">
        <f t="shared" ca="1" si="552"/>
        <v>64</v>
      </c>
      <c r="C1500" s="6">
        <f t="shared" ca="1" si="553"/>
        <v>45569</v>
      </c>
      <c r="D1500" s="6">
        <v>45505</v>
      </c>
      <c r="E1500" s="2" t="s">
        <v>126</v>
      </c>
      <c r="F1500" s="2" t="s">
        <v>3</v>
      </c>
      <c r="G1500" s="4">
        <v>1576</v>
      </c>
      <c r="H1500" s="4">
        <v>213.62250000000006</v>
      </c>
      <c r="I1500" s="2">
        <v>198</v>
      </c>
      <c r="J1500" s="11">
        <f t="shared" si="554"/>
        <v>0.92686865849805122</v>
      </c>
      <c r="K1500" s="9">
        <v>9613.0125000000025</v>
      </c>
      <c r="L1500" s="9">
        <v>7449.99</v>
      </c>
      <c r="M1500" s="11">
        <f t="shared" si="555"/>
        <v>0.77499015007002203</v>
      </c>
      <c r="N1500" s="10">
        <v>471.88</v>
      </c>
      <c r="O1500" s="2">
        <v>255</v>
      </c>
      <c r="P1500" s="10">
        <f t="shared" si="556"/>
        <v>0.41959820293294908</v>
      </c>
      <c r="Q1500" s="9">
        <f t="shared" si="557"/>
        <v>15.787890989234551</v>
      </c>
      <c r="R1500" s="9">
        <f t="shared" si="558"/>
        <v>37.62621212121212</v>
      </c>
      <c r="S1500" s="11">
        <f t="shared" si="559"/>
        <v>0.77647058823529413</v>
      </c>
      <c r="T1500" s="11">
        <f t="shared" si="560"/>
        <v>0.12563451776649745</v>
      </c>
      <c r="U1500" s="12">
        <v>0.56164383561643838</v>
      </c>
    </row>
    <row r="1501" spans="1:21" outlineLevel="2" x14ac:dyDescent="0.25">
      <c r="A1501" s="2" t="str">
        <f ca="1">LOOKUP(B1501,'Time Frame'!$E$4:$E$9,'Time Frame'!$D$4:$D$9)</f>
        <v>60 Days</v>
      </c>
      <c r="B1501" s="2">
        <f t="shared" ca="1" si="552"/>
        <v>64</v>
      </c>
      <c r="C1501" s="6">
        <f t="shared" ca="1" si="553"/>
        <v>45569</v>
      </c>
      <c r="D1501" s="6">
        <v>45505</v>
      </c>
      <c r="E1501" s="2" t="s">
        <v>126</v>
      </c>
      <c r="F1501" s="2" t="s">
        <v>3</v>
      </c>
      <c r="G1501" s="4">
        <v>2098</v>
      </c>
      <c r="H1501" s="4">
        <v>273.39000000000004</v>
      </c>
      <c r="I1501" s="2">
        <v>325</v>
      </c>
      <c r="J1501" s="11">
        <f t="shared" si="554"/>
        <v>1.1887779362815025</v>
      </c>
      <c r="K1501" s="9">
        <v>12302.550000000001</v>
      </c>
      <c r="L1501" s="9">
        <v>14786.09</v>
      </c>
      <c r="M1501" s="11">
        <f t="shared" si="555"/>
        <v>1.2018719696323119</v>
      </c>
      <c r="N1501" s="10">
        <v>531.88</v>
      </c>
      <c r="O1501" s="2">
        <v>423</v>
      </c>
      <c r="P1501" s="10">
        <f t="shared" si="556"/>
        <v>0.61104008422952549</v>
      </c>
      <c r="Q1501" s="9">
        <f t="shared" si="557"/>
        <v>27.79967285853952</v>
      </c>
      <c r="R1501" s="9">
        <f t="shared" si="558"/>
        <v>45.49566153846154</v>
      </c>
      <c r="S1501" s="11">
        <f t="shared" si="559"/>
        <v>0.76832151300236406</v>
      </c>
      <c r="T1501" s="11">
        <f t="shared" si="560"/>
        <v>0.15490943755958056</v>
      </c>
      <c r="U1501" s="12">
        <v>0.63775510204081631</v>
      </c>
    </row>
    <row r="1502" spans="1:21" outlineLevel="2" x14ac:dyDescent="0.25">
      <c r="A1502" s="2" t="str">
        <f ca="1">LOOKUP(B1502,'Time Frame'!$E$4:$E$9,'Time Frame'!$D$4:$D$9)</f>
        <v>60 Days</v>
      </c>
      <c r="B1502" s="2">
        <f t="shared" ca="1" si="552"/>
        <v>64</v>
      </c>
      <c r="C1502" s="6">
        <f t="shared" ca="1" si="553"/>
        <v>45569</v>
      </c>
      <c r="D1502" s="6">
        <v>45505</v>
      </c>
      <c r="E1502" s="2" t="s">
        <v>126</v>
      </c>
      <c r="F1502" s="2" t="s">
        <v>3</v>
      </c>
      <c r="G1502" s="4">
        <v>1029</v>
      </c>
      <c r="H1502" s="4">
        <v>139.24083333333334</v>
      </c>
      <c r="I1502" s="2">
        <v>123</v>
      </c>
      <c r="J1502" s="11">
        <f t="shared" si="554"/>
        <v>0.88336156180239267</v>
      </c>
      <c r="K1502" s="9">
        <v>6265.8375000000005</v>
      </c>
      <c r="L1502" s="9">
        <v>3742.61</v>
      </c>
      <c r="M1502" s="11">
        <f t="shared" si="555"/>
        <v>0.59730403158396617</v>
      </c>
      <c r="N1502" s="10">
        <v>318.98</v>
      </c>
      <c r="O1502" s="2">
        <v>148</v>
      </c>
      <c r="P1502" s="10">
        <f t="shared" si="556"/>
        <v>0.38560411311053983</v>
      </c>
      <c r="Q1502" s="9">
        <f t="shared" si="557"/>
        <v>11.733055363972662</v>
      </c>
      <c r="R1502" s="9">
        <f t="shared" si="558"/>
        <v>30.427723577235774</v>
      </c>
      <c r="S1502" s="11">
        <f t="shared" si="559"/>
        <v>0.83108108108108103</v>
      </c>
      <c r="T1502" s="11">
        <f t="shared" si="560"/>
        <v>0.119533527696793</v>
      </c>
      <c r="U1502" s="12">
        <v>0.54117647058823526</v>
      </c>
    </row>
    <row r="1503" spans="1:21" outlineLevel="2" x14ac:dyDescent="0.25">
      <c r="A1503" s="2" t="str">
        <f ca="1">LOOKUP(B1503,'Time Frame'!$E$4:$E$9,'Time Frame'!$D$4:$D$9)</f>
        <v>60 Days</v>
      </c>
      <c r="B1503" s="2">
        <f t="shared" ca="1" si="552"/>
        <v>64</v>
      </c>
      <c r="C1503" s="6">
        <f t="shared" ca="1" si="553"/>
        <v>45569</v>
      </c>
      <c r="D1503" s="6">
        <v>45505</v>
      </c>
      <c r="E1503" s="2" t="s">
        <v>126</v>
      </c>
      <c r="F1503" s="2" t="s">
        <v>3</v>
      </c>
      <c r="G1503" s="4">
        <v>945</v>
      </c>
      <c r="H1503" s="4">
        <v>118.78750000000001</v>
      </c>
      <c r="I1503" s="2">
        <v>106</v>
      </c>
      <c r="J1503" s="11">
        <f t="shared" si="554"/>
        <v>0.89234978427864875</v>
      </c>
      <c r="K1503" s="9">
        <v>5345.4375</v>
      </c>
      <c r="L1503" s="9">
        <v>3710.25</v>
      </c>
      <c r="M1503" s="11">
        <f t="shared" si="555"/>
        <v>0.69409660107334525</v>
      </c>
      <c r="N1503" s="10">
        <v>321.52</v>
      </c>
      <c r="O1503" s="2">
        <v>118</v>
      </c>
      <c r="P1503" s="10">
        <f t="shared" si="556"/>
        <v>0.32968400099527245</v>
      </c>
      <c r="Q1503" s="9">
        <f t="shared" si="557"/>
        <v>11.539717591440658</v>
      </c>
      <c r="R1503" s="9">
        <f t="shared" si="558"/>
        <v>35.002358490566039</v>
      </c>
      <c r="S1503" s="11">
        <f t="shared" si="559"/>
        <v>0.89830508474576276</v>
      </c>
      <c r="T1503" s="11">
        <f t="shared" si="560"/>
        <v>0.11216931216931217</v>
      </c>
      <c r="U1503" s="12">
        <v>0.69148936170212771</v>
      </c>
    </row>
    <row r="1504" spans="1:21" outlineLevel="2" x14ac:dyDescent="0.25">
      <c r="A1504" s="2" t="str">
        <f ca="1">LOOKUP(B1504,'Time Frame'!$E$4:$E$9,'Time Frame'!$D$4:$D$9)</f>
        <v>60 Days</v>
      </c>
      <c r="B1504" s="2">
        <f t="shared" ca="1" si="552"/>
        <v>64</v>
      </c>
      <c r="C1504" s="6">
        <f t="shared" ca="1" si="553"/>
        <v>45569</v>
      </c>
      <c r="D1504" s="6">
        <v>45505</v>
      </c>
      <c r="E1504" s="2" t="s">
        <v>126</v>
      </c>
      <c r="F1504" s="2" t="s">
        <v>3</v>
      </c>
      <c r="G1504" s="4">
        <v>3686</v>
      </c>
      <c r="H1504" s="4">
        <v>468.37916666666666</v>
      </c>
      <c r="I1504" s="2">
        <v>482</v>
      </c>
      <c r="J1504" s="11">
        <f t="shared" si="554"/>
        <v>1.0290807839090481</v>
      </c>
      <c r="K1504" s="9">
        <v>21077.0625</v>
      </c>
      <c r="L1504" s="9">
        <v>24284.240000000002</v>
      </c>
      <c r="M1504" s="11">
        <f t="shared" si="555"/>
        <v>1.1521643492777991</v>
      </c>
      <c r="N1504" s="10">
        <v>690.65</v>
      </c>
      <c r="O1504" s="2">
        <v>914</v>
      </c>
      <c r="P1504" s="10">
        <f t="shared" si="556"/>
        <v>0.69789328893071745</v>
      </c>
      <c r="Q1504" s="9">
        <f t="shared" si="557"/>
        <v>35.161427640628396</v>
      </c>
      <c r="R1504" s="9">
        <f t="shared" si="558"/>
        <v>50.382240663900419</v>
      </c>
      <c r="S1504" s="11">
        <f t="shared" si="559"/>
        <v>0.52735229759299784</v>
      </c>
      <c r="T1504" s="11">
        <f t="shared" si="560"/>
        <v>0.13076505697232774</v>
      </c>
      <c r="U1504" s="12">
        <v>0.61757105943152457</v>
      </c>
    </row>
    <row r="1505" spans="1:21" outlineLevel="2" x14ac:dyDescent="0.25">
      <c r="A1505" s="2" t="str">
        <f ca="1">LOOKUP(B1505,'Time Frame'!$E$4:$E$9,'Time Frame'!$D$4:$D$9)</f>
        <v>60 Days</v>
      </c>
      <c r="B1505" s="2">
        <f t="shared" ca="1" si="552"/>
        <v>64</v>
      </c>
      <c r="C1505" s="6">
        <f t="shared" ca="1" si="553"/>
        <v>45569</v>
      </c>
      <c r="D1505" s="6">
        <v>45505</v>
      </c>
      <c r="E1505" s="2" t="s">
        <v>126</v>
      </c>
      <c r="F1505" s="2" t="s">
        <v>3</v>
      </c>
      <c r="G1505" s="4">
        <v>1009</v>
      </c>
      <c r="H1505" s="4">
        <v>135.655</v>
      </c>
      <c r="I1505" s="2">
        <v>114</v>
      </c>
      <c r="J1505" s="11">
        <f t="shared" si="554"/>
        <v>0.84036710773653756</v>
      </c>
      <c r="K1505" s="9">
        <v>6104.4750000000004</v>
      </c>
      <c r="L1505" s="9">
        <v>4950.5600000000004</v>
      </c>
      <c r="M1505" s="11">
        <f t="shared" si="555"/>
        <v>0.81097227853337106</v>
      </c>
      <c r="N1505" s="10">
        <v>314.98</v>
      </c>
      <c r="O1505" s="2">
        <v>113</v>
      </c>
      <c r="P1505" s="10">
        <f t="shared" si="556"/>
        <v>0.36192774144390116</v>
      </c>
      <c r="Q1505" s="9">
        <f t="shared" si="557"/>
        <v>15.717061400723855</v>
      </c>
      <c r="R1505" s="9">
        <f t="shared" si="558"/>
        <v>43.425964912280705</v>
      </c>
      <c r="S1505" s="11">
        <f t="shared" si="559"/>
        <v>1.0088495575221239</v>
      </c>
      <c r="T1505" s="11">
        <f t="shared" si="560"/>
        <v>0.11298315163528246</v>
      </c>
      <c r="U1505" s="12">
        <v>0.54</v>
      </c>
    </row>
    <row r="1506" spans="1:21" outlineLevel="2" x14ac:dyDescent="0.25">
      <c r="A1506" s="2" t="str">
        <f ca="1">LOOKUP(B1506,'Time Frame'!$E$4:$E$9,'Time Frame'!$D$4:$D$9)</f>
        <v>60 Days</v>
      </c>
      <c r="B1506" s="2">
        <f t="shared" ca="1" si="552"/>
        <v>64</v>
      </c>
      <c r="C1506" s="6">
        <f t="shared" ca="1" si="553"/>
        <v>45569</v>
      </c>
      <c r="D1506" s="6">
        <v>45505</v>
      </c>
      <c r="E1506" s="2" t="s">
        <v>126</v>
      </c>
      <c r="F1506" s="2" t="s">
        <v>3</v>
      </c>
      <c r="G1506" s="4">
        <v>1182</v>
      </c>
      <c r="H1506" s="4">
        <v>144.06166666666667</v>
      </c>
      <c r="I1506" s="2">
        <v>149</v>
      </c>
      <c r="J1506" s="11">
        <f t="shared" si="554"/>
        <v>1.0342793016879346</v>
      </c>
      <c r="K1506" s="9">
        <v>6482.7749999999996</v>
      </c>
      <c r="L1506" s="9">
        <v>6981.45</v>
      </c>
      <c r="M1506" s="11">
        <f t="shared" si="555"/>
        <v>1.0769230769230769</v>
      </c>
      <c r="N1506" s="10">
        <v>320.25</v>
      </c>
      <c r="O1506" s="2">
        <v>132</v>
      </c>
      <c r="P1506" s="10">
        <f t="shared" si="556"/>
        <v>0.46526151444184233</v>
      </c>
      <c r="Q1506" s="9">
        <f t="shared" si="557"/>
        <v>21.8</v>
      </c>
      <c r="R1506" s="9">
        <f t="shared" si="558"/>
        <v>46.855369127516781</v>
      </c>
      <c r="S1506" s="11">
        <f t="shared" si="559"/>
        <v>1.1287878787878789</v>
      </c>
      <c r="T1506" s="11">
        <f t="shared" si="560"/>
        <v>0.12605752961082911</v>
      </c>
      <c r="U1506" s="12">
        <v>0.61538461538461542</v>
      </c>
    </row>
    <row r="1507" spans="1:21" outlineLevel="2" x14ac:dyDescent="0.25">
      <c r="A1507" s="2" t="str">
        <f ca="1">LOOKUP(B1507,'Time Frame'!$E$4:$E$9,'Time Frame'!$D$4:$D$9)</f>
        <v>60 Days</v>
      </c>
      <c r="B1507" s="2">
        <f t="shared" ca="1" si="552"/>
        <v>64</v>
      </c>
      <c r="C1507" s="6">
        <f t="shared" ca="1" si="553"/>
        <v>45569</v>
      </c>
      <c r="D1507" s="6">
        <v>45505</v>
      </c>
      <c r="E1507" s="2" t="s">
        <v>126</v>
      </c>
      <c r="F1507" s="2" t="s">
        <v>3</v>
      </c>
      <c r="G1507" s="4">
        <v>485</v>
      </c>
      <c r="H1507" s="4">
        <v>215.11750000000001</v>
      </c>
      <c r="I1507" s="2">
        <v>257</v>
      </c>
      <c r="J1507" s="11">
        <f t="shared" si="554"/>
        <v>1.1946959219961184</v>
      </c>
      <c r="K1507" s="9">
        <v>9680.2875000000004</v>
      </c>
      <c r="L1507" s="9">
        <v>12158.59</v>
      </c>
      <c r="M1507" s="11">
        <f t="shared" si="555"/>
        <v>1.2560153817745598</v>
      </c>
      <c r="N1507" s="10">
        <v>325.63</v>
      </c>
      <c r="O1507" s="2">
        <v>250</v>
      </c>
      <c r="P1507" s="10">
        <f t="shared" si="556"/>
        <v>0.78923932070140956</v>
      </c>
      <c r="Q1507" s="9">
        <f t="shared" si="557"/>
        <v>37.338666584774131</v>
      </c>
      <c r="R1507" s="9">
        <f t="shared" si="558"/>
        <v>47.309688715953307</v>
      </c>
      <c r="S1507" s="11">
        <f t="shared" si="559"/>
        <v>1.028</v>
      </c>
      <c r="T1507" s="11">
        <f t="shared" si="560"/>
        <v>0.52989690721649485</v>
      </c>
      <c r="U1507" s="12">
        <v>0.54782608695652169</v>
      </c>
    </row>
    <row r="1508" spans="1:21" outlineLevel="1" x14ac:dyDescent="0.25">
      <c r="A1508" s="2" t="str">
        <f ca="1">LOOKUP(B1508,'Time Frame'!$E$4:$E$9,'Time Frame'!$D$4:$D$9)</f>
        <v>60 Days</v>
      </c>
      <c r="B1508" s="2">
        <f t="shared" ca="1" si="552"/>
        <v>64</v>
      </c>
      <c r="C1508" s="6">
        <f t="shared" ca="1" si="553"/>
        <v>45569</v>
      </c>
      <c r="D1508" s="6">
        <v>45505</v>
      </c>
      <c r="E1508" s="2" t="s">
        <v>126</v>
      </c>
      <c r="F1508" s="13" t="s">
        <v>3</v>
      </c>
      <c r="G1508" s="4">
        <f t="shared" ref="G1508:I1508" si="567">SUM(G1500:G1507)</f>
        <v>12010</v>
      </c>
      <c r="H1508" s="4">
        <f t="shared" si="567"/>
        <v>1708.2541666666668</v>
      </c>
      <c r="I1508" s="3">
        <f t="shared" si="567"/>
        <v>1754</v>
      </c>
      <c r="J1508" s="11">
        <f t="shared" si="554"/>
        <v>1.026779289771965</v>
      </c>
      <c r="K1508" s="9">
        <f t="shared" ref="K1508:L1508" si="568">SUM(K1500:K1507)</f>
        <v>76871.437500000015</v>
      </c>
      <c r="L1508" s="9">
        <f t="shared" si="568"/>
        <v>78063.78</v>
      </c>
      <c r="M1508" s="11">
        <f t="shared" si="555"/>
        <v>1.0155108651376525</v>
      </c>
      <c r="N1508" s="10">
        <f t="shared" ref="N1508:O1508" si="569">SUM(N1500:N1507)</f>
        <v>3295.77</v>
      </c>
      <c r="O1508" s="10">
        <f t="shared" si="569"/>
        <v>2353</v>
      </c>
      <c r="P1508" s="10">
        <f t="shared" si="556"/>
        <v>0.53219733173127981</v>
      </c>
      <c r="Q1508" s="9">
        <f t="shared" si="557"/>
        <v>23.686052121355555</v>
      </c>
      <c r="R1508" s="9">
        <f t="shared" si="558"/>
        <v>44.506145952109463</v>
      </c>
      <c r="S1508" s="11">
        <f t="shared" si="559"/>
        <v>0.74543136421589462</v>
      </c>
      <c r="T1508" s="11">
        <f t="shared" si="560"/>
        <v>0.14604496253122398</v>
      </c>
      <c r="U1508" s="12">
        <v>0.59410581646503491</v>
      </c>
    </row>
    <row r="1509" spans="1:21" outlineLevel="2" x14ac:dyDescent="0.25">
      <c r="A1509" s="2" t="str">
        <f ca="1">LOOKUP(B1509,'Time Frame'!$E$4:$E$9,'Time Frame'!$D$4:$D$9)</f>
        <v>60 Days</v>
      </c>
      <c r="B1509" s="2">
        <f t="shared" ca="1" si="552"/>
        <v>64</v>
      </c>
      <c r="C1509" s="6">
        <f t="shared" ca="1" si="553"/>
        <v>45569</v>
      </c>
      <c r="D1509" s="6">
        <v>45505</v>
      </c>
      <c r="E1509" s="2" t="s">
        <v>136</v>
      </c>
      <c r="F1509" s="2" t="s">
        <v>35</v>
      </c>
      <c r="G1509" s="4">
        <v>857</v>
      </c>
      <c r="H1509" s="4">
        <v>118.11458333333331</v>
      </c>
      <c r="I1509" s="2">
        <v>116</v>
      </c>
      <c r="J1509" s="11">
        <f t="shared" si="554"/>
        <v>0.9820971867007674</v>
      </c>
      <c r="K1509" s="9">
        <v>5315.1562499999991</v>
      </c>
      <c r="L1509" s="9">
        <v>3648.83</v>
      </c>
      <c r="M1509" s="11">
        <f t="shared" si="555"/>
        <v>0.68649534056501171</v>
      </c>
      <c r="N1509" s="10">
        <v>281.47000000000003</v>
      </c>
      <c r="O1509" s="2">
        <v>121</v>
      </c>
      <c r="P1509" s="10">
        <f t="shared" si="556"/>
        <v>0.41212207340036233</v>
      </c>
      <c r="Q1509" s="9">
        <f t="shared" si="557"/>
        <v>12.96347745763314</v>
      </c>
      <c r="R1509" s="9">
        <f t="shared" si="558"/>
        <v>31.455431034482757</v>
      </c>
      <c r="S1509" s="11">
        <f t="shared" si="559"/>
        <v>0.95867768595041325</v>
      </c>
      <c r="T1509" s="11">
        <f t="shared" si="560"/>
        <v>0.13535589264877479</v>
      </c>
      <c r="U1509" s="12">
        <v>0.5178571428571429</v>
      </c>
    </row>
    <row r="1510" spans="1:21" outlineLevel="2" x14ac:dyDescent="0.25">
      <c r="A1510" s="2" t="str">
        <f ca="1">LOOKUP(B1510,'Time Frame'!$E$4:$E$9,'Time Frame'!$D$4:$D$9)</f>
        <v>60 Days</v>
      </c>
      <c r="B1510" s="2">
        <f t="shared" ca="1" si="552"/>
        <v>64</v>
      </c>
      <c r="C1510" s="6">
        <f t="shared" ca="1" si="553"/>
        <v>45569</v>
      </c>
      <c r="D1510" s="6">
        <v>45505</v>
      </c>
      <c r="E1510" s="2" t="s">
        <v>136</v>
      </c>
      <c r="F1510" s="2" t="s">
        <v>35</v>
      </c>
      <c r="G1510" s="4">
        <v>2552</v>
      </c>
      <c r="H1510" s="4">
        <v>242.48958333333331</v>
      </c>
      <c r="I1510" s="2">
        <v>289</v>
      </c>
      <c r="J1510" s="11">
        <f t="shared" si="554"/>
        <v>1.1918037716396754</v>
      </c>
      <c r="K1510" s="9">
        <v>10912.03125</v>
      </c>
      <c r="L1510" s="9">
        <v>12962.44</v>
      </c>
      <c r="M1510" s="11">
        <f t="shared" si="555"/>
        <v>1.1879034895542477</v>
      </c>
      <c r="N1510" s="10">
        <v>695.85</v>
      </c>
      <c r="O1510" s="2">
        <v>439</v>
      </c>
      <c r="P1510" s="10">
        <f t="shared" si="556"/>
        <v>0.41531939354745995</v>
      </c>
      <c r="Q1510" s="9">
        <f t="shared" si="557"/>
        <v>18.628210102752028</v>
      </c>
      <c r="R1510" s="9">
        <f t="shared" si="558"/>
        <v>44.852733564013846</v>
      </c>
      <c r="S1510" s="11">
        <f t="shared" si="559"/>
        <v>0.65831435079726652</v>
      </c>
      <c r="T1510" s="11">
        <f t="shared" si="560"/>
        <v>0.11324451410658307</v>
      </c>
      <c r="U1510" s="12">
        <v>0.65346534653465349</v>
      </c>
    </row>
    <row r="1511" spans="1:21" outlineLevel="2" x14ac:dyDescent="0.25">
      <c r="A1511" s="2" t="str">
        <f ca="1">LOOKUP(B1511,'Time Frame'!$E$4:$E$9,'Time Frame'!$D$4:$D$9)</f>
        <v>60 Days</v>
      </c>
      <c r="B1511" s="2">
        <f t="shared" ca="1" si="552"/>
        <v>64</v>
      </c>
      <c r="C1511" s="6">
        <f t="shared" ca="1" si="553"/>
        <v>45569</v>
      </c>
      <c r="D1511" s="6">
        <v>45505</v>
      </c>
      <c r="E1511" s="2" t="s">
        <v>136</v>
      </c>
      <c r="F1511" s="2" t="s">
        <v>35</v>
      </c>
      <c r="G1511" s="4">
        <v>4194</v>
      </c>
      <c r="H1511" s="4">
        <v>470.125</v>
      </c>
      <c r="I1511" s="2">
        <v>444</v>
      </c>
      <c r="J1511" s="11">
        <f t="shared" si="554"/>
        <v>0.94442967295931934</v>
      </c>
      <c r="K1511" s="9">
        <v>21155.625</v>
      </c>
      <c r="L1511" s="9">
        <v>25287.66</v>
      </c>
      <c r="M1511" s="11">
        <f t="shared" si="555"/>
        <v>1.1953161393246476</v>
      </c>
      <c r="N1511" s="10">
        <v>1026.3</v>
      </c>
      <c r="O1511" s="2">
        <v>1031</v>
      </c>
      <c r="P1511" s="10">
        <f t="shared" si="556"/>
        <v>0.43262204033908214</v>
      </c>
      <c r="Q1511" s="9">
        <f t="shared" si="557"/>
        <v>24.639637532885121</v>
      </c>
      <c r="R1511" s="9">
        <f t="shared" si="558"/>
        <v>56.954189189189186</v>
      </c>
      <c r="S1511" s="11">
        <f t="shared" si="559"/>
        <v>0.43064985451018428</v>
      </c>
      <c r="T1511" s="11">
        <f t="shared" si="560"/>
        <v>0.10586552217453506</v>
      </c>
      <c r="U1511" s="12">
        <v>0.73968253968253972</v>
      </c>
    </row>
    <row r="1512" spans="1:21" outlineLevel="1" x14ac:dyDescent="0.25">
      <c r="A1512" s="2" t="str">
        <f ca="1">LOOKUP(B1512,'Time Frame'!$E$4:$E$9,'Time Frame'!$D$4:$D$9)</f>
        <v>60 Days</v>
      </c>
      <c r="B1512" s="2">
        <f t="shared" ca="1" si="552"/>
        <v>64</v>
      </c>
      <c r="C1512" s="6">
        <f t="shared" ca="1" si="553"/>
        <v>45569</v>
      </c>
      <c r="D1512" s="6">
        <v>45505</v>
      </c>
      <c r="E1512" s="2" t="s">
        <v>136</v>
      </c>
      <c r="F1512" s="13" t="s">
        <v>35</v>
      </c>
      <c r="G1512" s="4">
        <f t="shared" ref="G1512:I1512" si="570">SUM(G1509:G1511)</f>
        <v>7603</v>
      </c>
      <c r="H1512" s="4">
        <f t="shared" si="570"/>
        <v>830.72916666666663</v>
      </c>
      <c r="I1512" s="3">
        <f t="shared" si="570"/>
        <v>849</v>
      </c>
      <c r="J1512" s="11">
        <f t="shared" si="554"/>
        <v>1.0219937304075235</v>
      </c>
      <c r="K1512" s="9">
        <f t="shared" ref="K1512:L1512" si="571">SUM(K1509:K1511)</f>
        <v>37382.8125</v>
      </c>
      <c r="L1512" s="9">
        <f t="shared" si="571"/>
        <v>41898.93</v>
      </c>
      <c r="M1512" s="11">
        <f t="shared" si="555"/>
        <v>1.1208073228840125</v>
      </c>
      <c r="N1512" s="10">
        <f t="shared" ref="N1512:O1512" si="572">SUM(N1509:N1511)</f>
        <v>2003.62</v>
      </c>
      <c r="O1512" s="10">
        <f t="shared" si="572"/>
        <v>1591</v>
      </c>
      <c r="P1512" s="10">
        <f t="shared" si="556"/>
        <v>0.42373304319182281</v>
      </c>
      <c r="Q1512" s="9">
        <f t="shared" si="557"/>
        <v>20.911614976891826</v>
      </c>
      <c r="R1512" s="9">
        <f t="shared" si="558"/>
        <v>49.350918727915193</v>
      </c>
      <c r="S1512" s="11">
        <f t="shared" si="559"/>
        <v>0.53362664990571962</v>
      </c>
      <c r="T1512" s="11">
        <f t="shared" si="560"/>
        <v>0.11166644745495199</v>
      </c>
      <c r="U1512" s="12">
        <v>0.637001676358112</v>
      </c>
    </row>
    <row r="1513" spans="1:21" outlineLevel="2" x14ac:dyDescent="0.25">
      <c r="A1513" s="2" t="str">
        <f ca="1">LOOKUP(B1513,'Time Frame'!$E$4:$E$9,'Time Frame'!$D$4:$D$9)</f>
        <v>60 Days</v>
      </c>
      <c r="B1513" s="2">
        <f t="shared" ca="1" si="552"/>
        <v>64</v>
      </c>
      <c r="C1513" s="6">
        <f t="shared" ca="1" si="553"/>
        <v>45569</v>
      </c>
      <c r="D1513" s="6">
        <v>45505</v>
      </c>
      <c r="E1513" s="2" t="s">
        <v>98</v>
      </c>
      <c r="F1513" s="2" t="s">
        <v>195</v>
      </c>
      <c r="G1513" s="4">
        <v>5268</v>
      </c>
      <c r="H1513" s="4">
        <v>629.3142857142858</v>
      </c>
      <c r="I1513" s="2">
        <v>442</v>
      </c>
      <c r="J1513" s="11">
        <f t="shared" si="554"/>
        <v>0.70235176609461536</v>
      </c>
      <c r="K1513" s="9">
        <v>35000</v>
      </c>
      <c r="L1513" s="9">
        <v>30373.08</v>
      </c>
      <c r="M1513" s="11">
        <f t="shared" si="555"/>
        <v>0.86780228571428575</v>
      </c>
      <c r="N1513" s="10">
        <v>794.93</v>
      </c>
      <c r="O1513" s="2">
        <v>375</v>
      </c>
      <c r="P1513" s="10">
        <f t="shared" si="556"/>
        <v>0.55602380083780967</v>
      </c>
      <c r="Q1513" s="9">
        <f t="shared" si="557"/>
        <v>38.208496345590184</v>
      </c>
      <c r="R1513" s="9">
        <f t="shared" si="558"/>
        <v>68.717375565610865</v>
      </c>
      <c r="S1513" s="11">
        <f t="shared" si="559"/>
        <v>1.1786666666666668</v>
      </c>
      <c r="T1513" s="11">
        <f t="shared" si="560"/>
        <v>8.3902809415337884E-2</v>
      </c>
      <c r="U1513" s="12">
        <v>0.64035087719298245</v>
      </c>
    </row>
    <row r="1514" spans="1:21" outlineLevel="2" x14ac:dyDescent="0.25">
      <c r="A1514" s="2" t="str">
        <f ca="1">LOOKUP(B1514,'Time Frame'!$E$4:$E$9,'Time Frame'!$D$4:$D$9)</f>
        <v>60 Days</v>
      </c>
      <c r="B1514" s="2">
        <f t="shared" ca="1" si="552"/>
        <v>64</v>
      </c>
      <c r="C1514" s="6">
        <f t="shared" ca="1" si="553"/>
        <v>45569</v>
      </c>
      <c r="D1514" s="6">
        <v>45505</v>
      </c>
      <c r="E1514" s="2" t="s">
        <v>98</v>
      </c>
      <c r="F1514" s="2" t="s">
        <v>195</v>
      </c>
      <c r="G1514" s="4">
        <v>1848</v>
      </c>
      <c r="H1514" s="4">
        <v>273.22285714285709</v>
      </c>
      <c r="I1514" s="2">
        <v>271</v>
      </c>
      <c r="J1514" s="11">
        <f t="shared" si="554"/>
        <v>0.99186430752499288</v>
      </c>
      <c r="K1514" s="9">
        <v>15000</v>
      </c>
      <c r="L1514" s="9">
        <v>9828.99</v>
      </c>
      <c r="M1514" s="11">
        <f t="shared" si="555"/>
        <v>0.65526600000000002</v>
      </c>
      <c r="N1514" s="10">
        <v>425.17</v>
      </c>
      <c r="O1514" s="2">
        <v>309</v>
      </c>
      <c r="P1514" s="10">
        <f t="shared" si="556"/>
        <v>0.63739210198273633</v>
      </c>
      <c r="Q1514" s="9">
        <f t="shared" si="557"/>
        <v>23.117788178846109</v>
      </c>
      <c r="R1514" s="9">
        <f t="shared" si="558"/>
        <v>36.269335793357932</v>
      </c>
      <c r="S1514" s="11">
        <f t="shared" si="559"/>
        <v>0.87702265372168287</v>
      </c>
      <c r="T1514" s="11">
        <f t="shared" si="560"/>
        <v>0.14664502164502163</v>
      </c>
      <c r="U1514" s="12">
        <v>0.62962962962962965</v>
      </c>
    </row>
    <row r="1515" spans="1:21" outlineLevel="2" x14ac:dyDescent="0.25">
      <c r="A1515" s="2" t="str">
        <f ca="1">LOOKUP(B1515,'Time Frame'!$E$4:$E$9,'Time Frame'!$D$4:$D$9)</f>
        <v>60 Days</v>
      </c>
      <c r="B1515" s="2">
        <f t="shared" ca="1" si="552"/>
        <v>64</v>
      </c>
      <c r="C1515" s="6">
        <f t="shared" ca="1" si="553"/>
        <v>45569</v>
      </c>
      <c r="D1515" s="6">
        <v>45505</v>
      </c>
      <c r="E1515" s="2" t="s">
        <v>98</v>
      </c>
      <c r="F1515" s="2" t="s">
        <v>195</v>
      </c>
      <c r="G1515" s="4">
        <v>997</v>
      </c>
      <c r="H1515" s="4">
        <v>167.10857142857145</v>
      </c>
      <c r="I1515" s="2">
        <v>193</v>
      </c>
      <c r="J1515" s="11">
        <f t="shared" si="554"/>
        <v>1.1549377650116261</v>
      </c>
      <c r="K1515" s="9">
        <v>6684.3428571428576</v>
      </c>
      <c r="L1515" s="9">
        <v>4577.59</v>
      </c>
      <c r="M1515" s="11">
        <f t="shared" si="555"/>
        <v>0.6848227414170428</v>
      </c>
      <c r="N1515" s="10">
        <v>380.13</v>
      </c>
      <c r="O1515" s="2">
        <v>176</v>
      </c>
      <c r="P1515" s="10">
        <f t="shared" si="556"/>
        <v>0.50772104280114694</v>
      </c>
      <c r="Q1515" s="9">
        <f t="shared" si="557"/>
        <v>12.042169784021256</v>
      </c>
      <c r="R1515" s="9">
        <f t="shared" si="558"/>
        <v>23.718082901554403</v>
      </c>
      <c r="S1515" s="11">
        <f t="shared" si="559"/>
        <v>1.0965909090909092</v>
      </c>
      <c r="T1515" s="11">
        <f t="shared" si="560"/>
        <v>0.19358074222668004</v>
      </c>
      <c r="U1515" s="12">
        <v>0.30097087378640774</v>
      </c>
    </row>
    <row r="1516" spans="1:21" outlineLevel="2" x14ac:dyDescent="0.25">
      <c r="A1516" s="2" t="str">
        <f ca="1">LOOKUP(B1516,'Time Frame'!$E$4:$E$9,'Time Frame'!$D$4:$D$9)</f>
        <v>60 Days</v>
      </c>
      <c r="B1516" s="2">
        <f t="shared" ca="1" si="552"/>
        <v>64</v>
      </c>
      <c r="C1516" s="6">
        <f t="shared" ca="1" si="553"/>
        <v>45569</v>
      </c>
      <c r="D1516" s="6">
        <v>45505</v>
      </c>
      <c r="E1516" s="2" t="s">
        <v>98</v>
      </c>
      <c r="F1516" s="2" t="s">
        <v>195</v>
      </c>
      <c r="G1516" s="4">
        <v>2140</v>
      </c>
      <c r="H1516" s="4">
        <v>263.79428571428571</v>
      </c>
      <c r="I1516" s="2">
        <v>304</v>
      </c>
      <c r="J1516" s="11">
        <f t="shared" si="554"/>
        <v>1.1524131357767957</v>
      </c>
      <c r="K1516" s="9">
        <v>10551.771428571428</v>
      </c>
      <c r="L1516" s="9">
        <v>9203.74</v>
      </c>
      <c r="M1516" s="11">
        <f t="shared" si="555"/>
        <v>0.87224596005545452</v>
      </c>
      <c r="N1516" s="10">
        <v>546.63</v>
      </c>
      <c r="O1516" s="2">
        <v>297</v>
      </c>
      <c r="P1516" s="10">
        <f t="shared" si="556"/>
        <v>0.55613486270420576</v>
      </c>
      <c r="Q1516" s="9">
        <f t="shared" si="557"/>
        <v>16.837239083109232</v>
      </c>
      <c r="R1516" s="9">
        <f t="shared" si="558"/>
        <v>30.27546052631579</v>
      </c>
      <c r="S1516" s="11">
        <f t="shared" si="559"/>
        <v>1.0235690235690236</v>
      </c>
      <c r="T1516" s="11">
        <f t="shared" si="560"/>
        <v>0.14205607476635515</v>
      </c>
      <c r="U1516" s="12">
        <v>0.59663865546218486</v>
      </c>
    </row>
    <row r="1517" spans="1:21" outlineLevel="2" x14ac:dyDescent="0.25">
      <c r="A1517" s="2" t="str">
        <f ca="1">LOOKUP(B1517,'Time Frame'!$E$4:$E$9,'Time Frame'!$D$4:$D$9)</f>
        <v>60 Days</v>
      </c>
      <c r="B1517" s="2">
        <f t="shared" ca="1" si="552"/>
        <v>64</v>
      </c>
      <c r="C1517" s="6">
        <f t="shared" ca="1" si="553"/>
        <v>45569</v>
      </c>
      <c r="D1517" s="6">
        <v>45505</v>
      </c>
      <c r="E1517" s="2" t="s">
        <v>98</v>
      </c>
      <c r="F1517" s="2" t="s">
        <v>195</v>
      </c>
      <c r="G1517" s="4">
        <v>1649</v>
      </c>
      <c r="H1517" s="4">
        <v>207.61714285714285</v>
      </c>
      <c r="I1517" s="2">
        <v>197</v>
      </c>
      <c r="J1517" s="11">
        <f t="shared" si="554"/>
        <v>0.94886191616436855</v>
      </c>
      <c r="K1517" s="9">
        <v>8304.6857142857134</v>
      </c>
      <c r="L1517" s="9">
        <v>7011.32</v>
      </c>
      <c r="M1517" s="11">
        <f t="shared" si="555"/>
        <v>0.84426072716263456</v>
      </c>
      <c r="N1517" s="10">
        <v>416.35</v>
      </c>
      <c r="O1517" s="2">
        <v>168</v>
      </c>
      <c r="P1517" s="10">
        <f t="shared" si="556"/>
        <v>0.4731596012969857</v>
      </c>
      <c r="Q1517" s="9">
        <f t="shared" si="557"/>
        <v>16.839966374444575</v>
      </c>
      <c r="R1517" s="9">
        <f t="shared" si="558"/>
        <v>35.590456852791874</v>
      </c>
      <c r="S1517" s="11">
        <f t="shared" si="559"/>
        <v>1.1726190476190477</v>
      </c>
      <c r="T1517" s="11">
        <f t="shared" si="560"/>
        <v>0.11946634323832626</v>
      </c>
      <c r="U1517" s="12">
        <v>0.66666666666666663</v>
      </c>
    </row>
    <row r="1518" spans="1:21" outlineLevel="2" x14ac:dyDescent="0.25">
      <c r="A1518" s="2" t="str">
        <f ca="1">LOOKUP(B1518,'Time Frame'!$E$4:$E$9,'Time Frame'!$D$4:$D$9)</f>
        <v>60 Days</v>
      </c>
      <c r="B1518" s="2">
        <f t="shared" ca="1" si="552"/>
        <v>64</v>
      </c>
      <c r="C1518" s="6">
        <f t="shared" ca="1" si="553"/>
        <v>45569</v>
      </c>
      <c r="D1518" s="6">
        <v>45505</v>
      </c>
      <c r="E1518" s="2" t="s">
        <v>98</v>
      </c>
      <c r="F1518" s="2" t="s">
        <v>195</v>
      </c>
      <c r="G1518" s="4">
        <v>1381</v>
      </c>
      <c r="H1518" s="4">
        <v>187.44</v>
      </c>
      <c r="I1518" s="2">
        <v>150</v>
      </c>
      <c r="J1518" s="11">
        <f t="shared" si="554"/>
        <v>0.80025608194622277</v>
      </c>
      <c r="K1518" s="9">
        <v>7497.6</v>
      </c>
      <c r="L1518" s="9">
        <v>3388.09</v>
      </c>
      <c r="M1518" s="11">
        <f t="shared" si="555"/>
        <v>0.45188993811352968</v>
      </c>
      <c r="N1518" s="10">
        <v>357.92</v>
      </c>
      <c r="O1518" s="2">
        <v>148</v>
      </c>
      <c r="P1518" s="10">
        <f t="shared" si="556"/>
        <v>0.41908806437192669</v>
      </c>
      <c r="Q1518" s="9">
        <f t="shared" si="557"/>
        <v>9.4660538667858738</v>
      </c>
      <c r="R1518" s="9">
        <f t="shared" si="558"/>
        <v>22.587266666666668</v>
      </c>
      <c r="S1518" s="11">
        <f t="shared" si="559"/>
        <v>1.0135135135135136</v>
      </c>
      <c r="T1518" s="11">
        <f t="shared" si="560"/>
        <v>0.10861694424330195</v>
      </c>
      <c r="U1518" s="12">
        <v>0.45535714285714285</v>
      </c>
    </row>
    <row r="1519" spans="1:21" outlineLevel="2" x14ac:dyDescent="0.25">
      <c r="A1519" s="2" t="str">
        <f ca="1">LOOKUP(B1519,'Time Frame'!$E$4:$E$9,'Time Frame'!$D$4:$D$9)</f>
        <v>60 Days</v>
      </c>
      <c r="B1519" s="2">
        <f t="shared" ca="1" si="552"/>
        <v>64</v>
      </c>
      <c r="C1519" s="6">
        <f t="shared" ca="1" si="553"/>
        <v>45569</v>
      </c>
      <c r="D1519" s="6">
        <v>45505</v>
      </c>
      <c r="E1519" s="2" t="s">
        <v>98</v>
      </c>
      <c r="F1519" s="2" t="s">
        <v>195</v>
      </c>
      <c r="G1519" s="4">
        <v>1241</v>
      </c>
      <c r="H1519" s="4">
        <v>161.63999999999999</v>
      </c>
      <c r="I1519" s="2">
        <v>183</v>
      </c>
      <c r="J1519" s="11">
        <f t="shared" si="554"/>
        <v>1.1321455085374907</v>
      </c>
      <c r="K1519" s="9">
        <v>6465.5999999999995</v>
      </c>
      <c r="L1519" s="9">
        <v>3669.83</v>
      </c>
      <c r="M1519" s="11">
        <f t="shared" si="555"/>
        <v>0.56759310814154917</v>
      </c>
      <c r="N1519" s="10">
        <v>304.14999999999998</v>
      </c>
      <c r="O1519" s="2">
        <v>107</v>
      </c>
      <c r="P1519" s="10">
        <f t="shared" si="556"/>
        <v>0.60167680420844982</v>
      </c>
      <c r="Q1519" s="9">
        <f t="shared" si="557"/>
        <v>12.065855663324019</v>
      </c>
      <c r="R1519" s="9">
        <f t="shared" si="558"/>
        <v>20.053715846994535</v>
      </c>
      <c r="S1519" s="11">
        <f t="shared" si="559"/>
        <v>1.7102803738317758</v>
      </c>
      <c r="T1519" s="11">
        <f t="shared" si="560"/>
        <v>0.14746172441579372</v>
      </c>
      <c r="U1519" s="12">
        <v>0.53448275862068961</v>
      </c>
    </row>
    <row r="1520" spans="1:21" outlineLevel="2" x14ac:dyDescent="0.25">
      <c r="A1520" s="2" t="str">
        <f ca="1">LOOKUP(B1520,'Time Frame'!$E$4:$E$9,'Time Frame'!$D$4:$D$9)</f>
        <v>60 Days</v>
      </c>
      <c r="B1520" s="2">
        <f t="shared" ca="1" si="552"/>
        <v>64</v>
      </c>
      <c r="C1520" s="6">
        <f t="shared" ca="1" si="553"/>
        <v>45569</v>
      </c>
      <c r="D1520" s="6">
        <v>45505</v>
      </c>
      <c r="E1520" s="2" t="s">
        <v>98</v>
      </c>
      <c r="F1520" s="2" t="s">
        <v>195</v>
      </c>
      <c r="G1520" s="4">
        <v>1470</v>
      </c>
      <c r="H1520" s="4">
        <v>176.26285714285717</v>
      </c>
      <c r="I1520" s="2">
        <v>181</v>
      </c>
      <c r="J1520" s="11">
        <f t="shared" si="554"/>
        <v>1.0268754457628215</v>
      </c>
      <c r="K1520" s="9">
        <v>7050.5142857142873</v>
      </c>
      <c r="L1520" s="9">
        <v>4806.1499999999996</v>
      </c>
      <c r="M1520" s="11">
        <f t="shared" si="555"/>
        <v>0.68167367730013595</v>
      </c>
      <c r="N1520" s="10">
        <v>316.14999999999998</v>
      </c>
      <c r="O1520" s="2">
        <v>123</v>
      </c>
      <c r="P1520" s="10">
        <f t="shared" si="556"/>
        <v>0.57251304760398547</v>
      </c>
      <c r="Q1520" s="9">
        <f t="shared" si="557"/>
        <v>15.202119247192789</v>
      </c>
      <c r="R1520" s="9">
        <f t="shared" si="558"/>
        <v>26.553314917127071</v>
      </c>
      <c r="S1520" s="11">
        <f t="shared" si="559"/>
        <v>1.4715447154471544</v>
      </c>
      <c r="T1520" s="11">
        <f t="shared" si="560"/>
        <v>0.12312925170068027</v>
      </c>
      <c r="U1520" s="12">
        <v>0.40163934426229508</v>
      </c>
    </row>
    <row r="1521" spans="1:21" outlineLevel="2" x14ac:dyDescent="0.25">
      <c r="A1521" s="2" t="str">
        <f ca="1">LOOKUP(B1521,'Time Frame'!$E$4:$E$9,'Time Frame'!$D$4:$D$9)</f>
        <v>60 Days</v>
      </c>
      <c r="B1521" s="2">
        <f t="shared" ca="1" si="552"/>
        <v>64</v>
      </c>
      <c r="C1521" s="6">
        <f t="shared" ca="1" si="553"/>
        <v>45569</v>
      </c>
      <c r="D1521" s="6">
        <v>45505</v>
      </c>
      <c r="E1521" s="2" t="s">
        <v>98</v>
      </c>
      <c r="F1521" s="2" t="s">
        <v>195</v>
      </c>
      <c r="G1521" s="4">
        <v>1532</v>
      </c>
      <c r="H1521" s="4">
        <v>174.56571428571428</v>
      </c>
      <c r="I1521" s="2">
        <v>200</v>
      </c>
      <c r="J1521" s="11">
        <f t="shared" si="554"/>
        <v>1.1457003502569643</v>
      </c>
      <c r="K1521" s="9">
        <v>6982.6285714285714</v>
      </c>
      <c r="L1521" s="9">
        <v>6514.33</v>
      </c>
      <c r="M1521" s="11">
        <f t="shared" si="555"/>
        <v>0.93293377033618119</v>
      </c>
      <c r="N1521" s="10">
        <v>332.9</v>
      </c>
      <c r="O1521" s="2">
        <v>201</v>
      </c>
      <c r="P1521" s="10">
        <f t="shared" si="556"/>
        <v>0.6007810153199159</v>
      </c>
      <c r="Q1521" s="9">
        <f t="shared" si="557"/>
        <v>19.56842895764494</v>
      </c>
      <c r="R1521" s="9">
        <f t="shared" si="558"/>
        <v>32.571649999999998</v>
      </c>
      <c r="S1521" s="11">
        <f t="shared" si="559"/>
        <v>0.99502487562189057</v>
      </c>
      <c r="T1521" s="11">
        <f t="shared" si="560"/>
        <v>0.13054830287206268</v>
      </c>
      <c r="U1521" s="12">
        <v>0.3611111111111111</v>
      </c>
    </row>
    <row r="1522" spans="1:21" outlineLevel="2" x14ac:dyDescent="0.25">
      <c r="A1522" s="2" t="str">
        <f ca="1">LOOKUP(B1522,'Time Frame'!$E$4:$E$9,'Time Frame'!$D$4:$D$9)</f>
        <v>60 Days</v>
      </c>
      <c r="B1522" s="2">
        <f t="shared" ca="1" si="552"/>
        <v>64</v>
      </c>
      <c r="C1522" s="6">
        <f t="shared" ca="1" si="553"/>
        <v>45569</v>
      </c>
      <c r="D1522" s="6">
        <v>45505</v>
      </c>
      <c r="E1522" s="2" t="s">
        <v>98</v>
      </c>
      <c r="F1522" s="2" t="s">
        <v>195</v>
      </c>
      <c r="G1522" s="4">
        <v>1437</v>
      </c>
      <c r="H1522" s="4">
        <v>173.72571428571425</v>
      </c>
      <c r="I1522" s="2">
        <v>140</v>
      </c>
      <c r="J1522" s="11">
        <f t="shared" si="554"/>
        <v>0.80586803499769766</v>
      </c>
      <c r="K1522" s="9">
        <v>6949.0285714285701</v>
      </c>
      <c r="L1522" s="9">
        <v>3811.93</v>
      </c>
      <c r="M1522" s="11">
        <f t="shared" si="555"/>
        <v>0.54855581047299529</v>
      </c>
      <c r="N1522" s="10">
        <v>312.72000000000003</v>
      </c>
      <c r="O1522" s="2">
        <v>139</v>
      </c>
      <c r="P1522" s="10">
        <f t="shared" si="556"/>
        <v>0.4476848298797646</v>
      </c>
      <c r="Q1522" s="9">
        <f t="shared" si="557"/>
        <v>12.189594525454078</v>
      </c>
      <c r="R1522" s="9">
        <f t="shared" si="558"/>
        <v>27.228071428571429</v>
      </c>
      <c r="S1522" s="11">
        <f t="shared" si="559"/>
        <v>1.0071942446043165</v>
      </c>
      <c r="T1522" s="11">
        <f t="shared" si="560"/>
        <v>9.7425191370911615E-2</v>
      </c>
      <c r="U1522" s="12">
        <v>0.32222222222222224</v>
      </c>
    </row>
    <row r="1523" spans="1:21" outlineLevel="2" x14ac:dyDescent="0.25">
      <c r="A1523" s="2" t="str">
        <f ca="1">LOOKUP(B1523,'Time Frame'!$E$4:$E$9,'Time Frame'!$D$4:$D$9)</f>
        <v>60 Days</v>
      </c>
      <c r="B1523" s="2">
        <f t="shared" ca="1" si="552"/>
        <v>64</v>
      </c>
      <c r="C1523" s="6">
        <f t="shared" ca="1" si="553"/>
        <v>45569</v>
      </c>
      <c r="D1523" s="6">
        <v>45505</v>
      </c>
      <c r="E1523" s="2" t="s">
        <v>98</v>
      </c>
      <c r="F1523" s="2" t="s">
        <v>195</v>
      </c>
      <c r="G1523" s="4">
        <v>1555</v>
      </c>
      <c r="H1523" s="4">
        <v>204.54857142857139</v>
      </c>
      <c r="I1523" s="2">
        <v>174</v>
      </c>
      <c r="J1523" s="11">
        <f t="shared" si="554"/>
        <v>0.85065370432450571</v>
      </c>
      <c r="K1523" s="9">
        <v>8181.9428571428562</v>
      </c>
      <c r="L1523" s="9">
        <v>4382.13</v>
      </c>
      <c r="M1523" s="11">
        <f t="shared" si="555"/>
        <v>0.53558550536372784</v>
      </c>
      <c r="N1523" s="10">
        <v>366.9</v>
      </c>
      <c r="O1523" s="2">
        <v>151</v>
      </c>
      <c r="P1523" s="10">
        <f t="shared" si="556"/>
        <v>0.47424366312346694</v>
      </c>
      <c r="Q1523" s="9">
        <f t="shared" si="557"/>
        <v>11.943663123466886</v>
      </c>
      <c r="R1523" s="9">
        <f t="shared" si="558"/>
        <v>25.184655172413795</v>
      </c>
      <c r="S1523" s="11">
        <f t="shared" si="559"/>
        <v>1.1523178807947019</v>
      </c>
      <c r="T1523" s="11">
        <f t="shared" si="560"/>
        <v>0.11189710610932475</v>
      </c>
      <c r="U1523" s="12">
        <v>0.26589595375722541</v>
      </c>
    </row>
    <row r="1524" spans="1:21" outlineLevel="2" x14ac:dyDescent="0.25">
      <c r="A1524" s="2" t="str">
        <f ca="1">LOOKUP(B1524,'Time Frame'!$E$4:$E$9,'Time Frame'!$D$4:$D$9)</f>
        <v>60 Days</v>
      </c>
      <c r="B1524" s="2">
        <f t="shared" ca="1" si="552"/>
        <v>64</v>
      </c>
      <c r="C1524" s="6">
        <f t="shared" ca="1" si="553"/>
        <v>45569</v>
      </c>
      <c r="D1524" s="6">
        <v>45505</v>
      </c>
      <c r="E1524" s="2" t="s">
        <v>98</v>
      </c>
      <c r="F1524" s="2" t="s">
        <v>195</v>
      </c>
      <c r="G1524" s="4">
        <v>396</v>
      </c>
      <c r="H1524" s="4">
        <v>250.64571428571432</v>
      </c>
      <c r="I1524" s="2">
        <v>301</v>
      </c>
      <c r="J1524" s="11">
        <f t="shared" si="554"/>
        <v>1.2008982513735948</v>
      </c>
      <c r="K1524" s="9">
        <v>10025.828571428572</v>
      </c>
      <c r="L1524" s="9">
        <v>9517.74</v>
      </c>
      <c r="M1524" s="11">
        <f t="shared" si="555"/>
        <v>0.94932203679638871</v>
      </c>
      <c r="N1524" s="10">
        <v>810.58</v>
      </c>
      <c r="O1524" s="2">
        <v>215</v>
      </c>
      <c r="P1524" s="10">
        <f t="shared" si="556"/>
        <v>0.37133904118038935</v>
      </c>
      <c r="Q1524" s="9">
        <f t="shared" si="557"/>
        <v>11.741888524266574</v>
      </c>
      <c r="R1524" s="9">
        <f t="shared" si="558"/>
        <v>31.620398671096346</v>
      </c>
      <c r="S1524" s="11">
        <f t="shared" si="559"/>
        <v>1.4</v>
      </c>
      <c r="T1524" s="11">
        <f t="shared" si="560"/>
        <v>0.76010101010101006</v>
      </c>
      <c r="U1524" s="12">
        <v>0.35256410256410259</v>
      </c>
    </row>
    <row r="1525" spans="1:21" outlineLevel="1" x14ac:dyDescent="0.25">
      <c r="A1525" s="2" t="str">
        <f ca="1">LOOKUP(B1525,'Time Frame'!$E$4:$E$9,'Time Frame'!$D$4:$D$9)</f>
        <v>60 Days</v>
      </c>
      <c r="B1525" s="2">
        <f t="shared" ca="1" si="552"/>
        <v>64</v>
      </c>
      <c r="C1525" s="6">
        <f t="shared" ca="1" si="553"/>
        <v>45569</v>
      </c>
      <c r="D1525" s="6">
        <v>45505</v>
      </c>
      <c r="E1525" s="2" t="s">
        <v>98</v>
      </c>
      <c r="F1525" s="13" t="s">
        <v>195</v>
      </c>
      <c r="G1525" s="4">
        <f t="shared" ref="G1525:I1525" si="573">SUM(G1513:G1524)</f>
        <v>20914</v>
      </c>
      <c r="H1525" s="4">
        <f t="shared" si="573"/>
        <v>2869.8857142857146</v>
      </c>
      <c r="I1525" s="3">
        <f t="shared" si="573"/>
        <v>2736</v>
      </c>
      <c r="J1525" s="11">
        <f t="shared" si="554"/>
        <v>0.95334806761842172</v>
      </c>
      <c r="K1525" s="9">
        <f t="shared" ref="K1525:L1525" si="574">SUM(K1513:K1524)</f>
        <v>128693.94285714289</v>
      </c>
      <c r="L1525" s="9">
        <f t="shared" si="574"/>
        <v>97084.92</v>
      </c>
      <c r="M1525" s="11">
        <f t="shared" si="555"/>
        <v>0.75438608721289557</v>
      </c>
      <c r="N1525" s="10">
        <f t="shared" ref="N1525:O1525" si="575">SUM(N1513:N1524)</f>
        <v>5364.53</v>
      </c>
      <c r="O1525" s="10">
        <f t="shared" si="575"/>
        <v>2409</v>
      </c>
      <c r="P1525" s="10">
        <f t="shared" si="556"/>
        <v>0.51001672094293449</v>
      </c>
      <c r="Q1525" s="9">
        <f t="shared" si="557"/>
        <v>18.097563067034763</v>
      </c>
      <c r="R1525" s="9">
        <f t="shared" si="558"/>
        <v>35.48425438596491</v>
      </c>
      <c r="S1525" s="11">
        <f t="shared" si="559"/>
        <v>1.1357409713574098</v>
      </c>
      <c r="T1525" s="11">
        <f t="shared" si="560"/>
        <v>0.13082145930955341</v>
      </c>
      <c r="U1525" s="12">
        <v>0.46062744484438828</v>
      </c>
    </row>
    <row r="1526" spans="1:21" outlineLevel="2" x14ac:dyDescent="0.25">
      <c r="A1526" s="2" t="str">
        <f ca="1">LOOKUP(B1526,'Time Frame'!$E$4:$E$9,'Time Frame'!$D$4:$D$9)</f>
        <v>60 Days</v>
      </c>
      <c r="B1526" s="2">
        <f t="shared" ca="1" si="552"/>
        <v>64</v>
      </c>
      <c r="C1526" s="6">
        <f t="shared" ca="1" si="553"/>
        <v>45569</v>
      </c>
      <c r="D1526" s="6">
        <v>45505</v>
      </c>
      <c r="E1526" s="2" t="s">
        <v>141</v>
      </c>
      <c r="F1526" s="2" t="s">
        <v>12</v>
      </c>
      <c r="G1526" s="4">
        <v>788</v>
      </c>
      <c r="H1526" s="4">
        <v>78.918888888888887</v>
      </c>
      <c r="I1526" s="2">
        <v>43</v>
      </c>
      <c r="J1526" s="11">
        <f t="shared" si="554"/>
        <v>0.54486322102862295</v>
      </c>
      <c r="K1526" s="9">
        <v>3156.7555555555555</v>
      </c>
      <c r="L1526" s="9">
        <v>871.78</v>
      </c>
      <c r="M1526" s="11">
        <f t="shared" si="555"/>
        <v>0.27616329001647261</v>
      </c>
      <c r="N1526" s="10">
        <v>308.98</v>
      </c>
      <c r="O1526" s="2">
        <v>53</v>
      </c>
      <c r="P1526" s="10">
        <f t="shared" si="556"/>
        <v>0.13916758366237297</v>
      </c>
      <c r="Q1526" s="9">
        <f t="shared" si="557"/>
        <v>2.8214771182600815</v>
      </c>
      <c r="R1526" s="9">
        <f t="shared" si="558"/>
        <v>20.273953488372094</v>
      </c>
      <c r="S1526" s="11">
        <f t="shared" si="559"/>
        <v>0.81132075471698117</v>
      </c>
      <c r="T1526" s="11">
        <f t="shared" si="560"/>
        <v>5.4568527918781723E-2</v>
      </c>
      <c r="U1526" s="12">
        <v>0.51428571428571423</v>
      </c>
    </row>
    <row r="1527" spans="1:21" outlineLevel="2" x14ac:dyDescent="0.25">
      <c r="A1527" s="2" t="str">
        <f ca="1">LOOKUP(B1527,'Time Frame'!$E$4:$E$9,'Time Frame'!$D$4:$D$9)</f>
        <v>60 Days</v>
      </c>
      <c r="B1527" s="2">
        <f t="shared" ca="1" si="552"/>
        <v>64</v>
      </c>
      <c r="C1527" s="6">
        <f t="shared" ca="1" si="553"/>
        <v>45569</v>
      </c>
      <c r="D1527" s="6">
        <v>45505</v>
      </c>
      <c r="E1527" s="2" t="s">
        <v>141</v>
      </c>
      <c r="F1527" s="2" t="s">
        <v>12</v>
      </c>
      <c r="G1527" s="4">
        <v>3627</v>
      </c>
      <c r="H1527" s="4">
        <v>396.44</v>
      </c>
      <c r="I1527" s="2">
        <v>389</v>
      </c>
      <c r="J1527" s="11">
        <f t="shared" si="554"/>
        <v>0.9812329734638281</v>
      </c>
      <c r="K1527" s="9">
        <v>20000</v>
      </c>
      <c r="L1527" s="9">
        <v>24081.17</v>
      </c>
      <c r="M1527" s="11">
        <f t="shared" si="555"/>
        <v>1.2040584999999999</v>
      </c>
      <c r="N1527" s="10">
        <v>965.38</v>
      </c>
      <c r="O1527" s="2">
        <v>321</v>
      </c>
      <c r="P1527" s="10">
        <f t="shared" si="556"/>
        <v>0.40295013362613685</v>
      </c>
      <c r="Q1527" s="9">
        <f t="shared" si="557"/>
        <v>24.944757504816753</v>
      </c>
      <c r="R1527" s="9">
        <f t="shared" si="558"/>
        <v>61.90532133676092</v>
      </c>
      <c r="S1527" s="11">
        <f t="shared" si="559"/>
        <v>1.2118380062305296</v>
      </c>
      <c r="T1527" s="11">
        <f t="shared" si="560"/>
        <v>0.1072511717673008</v>
      </c>
      <c r="U1527" s="12">
        <v>0.60493827160493829</v>
      </c>
    </row>
    <row r="1528" spans="1:21" outlineLevel="2" x14ac:dyDescent="0.25">
      <c r="A1528" s="2" t="str">
        <f ca="1">LOOKUP(B1528,'Time Frame'!$E$4:$E$9,'Time Frame'!$D$4:$D$9)</f>
        <v>60 Days</v>
      </c>
      <c r="B1528" s="2">
        <f t="shared" ca="1" si="552"/>
        <v>64</v>
      </c>
      <c r="C1528" s="6">
        <f t="shared" ca="1" si="553"/>
        <v>45569</v>
      </c>
      <c r="D1528" s="6">
        <v>45505</v>
      </c>
      <c r="E1528" s="2" t="s">
        <v>141</v>
      </c>
      <c r="F1528" s="2" t="s">
        <v>12</v>
      </c>
      <c r="G1528" s="4">
        <v>1354</v>
      </c>
      <c r="H1528" s="4">
        <v>140.79083333333335</v>
      </c>
      <c r="I1528" s="2">
        <v>158</v>
      </c>
      <c r="J1528" s="11">
        <f t="shared" si="554"/>
        <v>1.1222321528982118</v>
      </c>
      <c r="K1528" s="9">
        <v>5631.6333333333341</v>
      </c>
      <c r="L1528" s="9">
        <v>11293.41</v>
      </c>
      <c r="M1528" s="11">
        <f t="shared" si="555"/>
        <v>2.0053525028262964</v>
      </c>
      <c r="N1528" s="10">
        <v>296.35000000000002</v>
      </c>
      <c r="O1528" s="2">
        <v>166</v>
      </c>
      <c r="P1528" s="10">
        <f t="shared" si="556"/>
        <v>0.53315336595242113</v>
      </c>
      <c r="Q1528" s="9">
        <f t="shared" si="557"/>
        <v>38.108351611270457</v>
      </c>
      <c r="R1528" s="9">
        <f t="shared" si="558"/>
        <v>71.477278481012661</v>
      </c>
      <c r="S1528" s="11">
        <f t="shared" si="559"/>
        <v>0.95180722891566261</v>
      </c>
      <c r="T1528" s="11">
        <f t="shared" si="560"/>
        <v>0.11669128508124077</v>
      </c>
      <c r="U1528" s="12">
        <v>0.71111111111111114</v>
      </c>
    </row>
    <row r="1529" spans="1:21" outlineLevel="2" x14ac:dyDescent="0.25">
      <c r="A1529" s="2" t="str">
        <f ca="1">LOOKUP(B1529,'Time Frame'!$E$4:$E$9,'Time Frame'!$D$4:$D$9)</f>
        <v>60 Days</v>
      </c>
      <c r="B1529" s="2">
        <f t="shared" ca="1" si="552"/>
        <v>64</v>
      </c>
      <c r="C1529" s="6">
        <f t="shared" ca="1" si="553"/>
        <v>45569</v>
      </c>
      <c r="D1529" s="6">
        <v>45505</v>
      </c>
      <c r="E1529" s="2" t="s">
        <v>141</v>
      </c>
      <c r="F1529" s="2" t="s">
        <v>12</v>
      </c>
      <c r="G1529" s="4">
        <v>1136</v>
      </c>
      <c r="H1529" s="4">
        <v>147.07916666666665</v>
      </c>
      <c r="I1529" s="2">
        <v>116</v>
      </c>
      <c r="J1529" s="11">
        <f t="shared" si="554"/>
        <v>0.78869089775914336</v>
      </c>
      <c r="K1529" s="9">
        <v>5883.1666666666661</v>
      </c>
      <c r="L1529" s="9">
        <v>5848.72</v>
      </c>
      <c r="M1529" s="11">
        <f t="shared" si="555"/>
        <v>0.9941448766254003</v>
      </c>
      <c r="N1529" s="10">
        <v>326.62</v>
      </c>
      <c r="O1529" s="2">
        <v>121</v>
      </c>
      <c r="P1529" s="10">
        <f t="shared" si="556"/>
        <v>0.35515277692731612</v>
      </c>
      <c r="Q1529" s="9">
        <f t="shared" si="557"/>
        <v>17.90680301267528</v>
      </c>
      <c r="R1529" s="9">
        <f t="shared" si="558"/>
        <v>50.42</v>
      </c>
      <c r="S1529" s="11">
        <f t="shared" si="559"/>
        <v>0.95867768595041325</v>
      </c>
      <c r="T1529" s="11">
        <f t="shared" si="560"/>
        <v>0.10211267605633803</v>
      </c>
      <c r="U1529" s="12">
        <v>0.59340659340659341</v>
      </c>
    </row>
    <row r="1530" spans="1:21" outlineLevel="2" x14ac:dyDescent="0.25">
      <c r="A1530" s="2" t="str">
        <f ca="1">LOOKUP(B1530,'Time Frame'!$E$4:$E$9,'Time Frame'!$D$4:$D$9)</f>
        <v>60 Days</v>
      </c>
      <c r="B1530" s="2">
        <f t="shared" ca="1" si="552"/>
        <v>64</v>
      </c>
      <c r="C1530" s="6">
        <f t="shared" ca="1" si="553"/>
        <v>45569</v>
      </c>
      <c r="D1530" s="6">
        <v>45505</v>
      </c>
      <c r="E1530" s="2" t="s">
        <v>141</v>
      </c>
      <c r="F1530" s="2" t="s">
        <v>12</v>
      </c>
      <c r="G1530" s="4">
        <v>1490</v>
      </c>
      <c r="H1530" s="4">
        <v>188.7508333333333</v>
      </c>
      <c r="I1530" s="2">
        <v>175</v>
      </c>
      <c r="J1530" s="11">
        <f t="shared" si="554"/>
        <v>0.9271482245111502</v>
      </c>
      <c r="K1530" s="9">
        <v>7550.0333333333319</v>
      </c>
      <c r="L1530" s="9">
        <v>8980.07</v>
      </c>
      <c r="M1530" s="11">
        <f t="shared" si="555"/>
        <v>1.1894079937836921</v>
      </c>
      <c r="N1530" s="10">
        <v>583.83000000000004</v>
      </c>
      <c r="O1530" s="2">
        <v>138</v>
      </c>
      <c r="P1530" s="10">
        <f t="shared" si="556"/>
        <v>0.29974478872274463</v>
      </c>
      <c r="Q1530" s="9">
        <f t="shared" si="557"/>
        <v>15.381309627802612</v>
      </c>
      <c r="R1530" s="9">
        <f t="shared" si="558"/>
        <v>51.314685714285716</v>
      </c>
      <c r="S1530" s="11">
        <f t="shared" si="559"/>
        <v>1.2681159420289856</v>
      </c>
      <c r="T1530" s="11">
        <f t="shared" si="560"/>
        <v>0.1174496644295302</v>
      </c>
      <c r="U1530" s="12">
        <v>0.64444444444444449</v>
      </c>
    </row>
    <row r="1531" spans="1:21" outlineLevel="2" x14ac:dyDescent="0.25">
      <c r="A1531" s="2" t="str">
        <f ca="1">LOOKUP(B1531,'Time Frame'!$E$4:$E$9,'Time Frame'!$D$4:$D$9)</f>
        <v>60 Days</v>
      </c>
      <c r="B1531" s="2">
        <f t="shared" ca="1" si="552"/>
        <v>64</v>
      </c>
      <c r="C1531" s="6">
        <f t="shared" ca="1" si="553"/>
        <v>45569</v>
      </c>
      <c r="D1531" s="6">
        <v>45505</v>
      </c>
      <c r="E1531" s="2" t="s">
        <v>141</v>
      </c>
      <c r="F1531" s="2" t="s">
        <v>12</v>
      </c>
      <c r="G1531" s="4">
        <v>1277</v>
      </c>
      <c r="H1531" s="4">
        <v>128.22333333333333</v>
      </c>
      <c r="I1531" s="2">
        <v>145</v>
      </c>
      <c r="J1531" s="11">
        <f t="shared" si="554"/>
        <v>1.1308394208022461</v>
      </c>
      <c r="K1531" s="9">
        <v>5128.9333333333334</v>
      </c>
      <c r="L1531" s="9">
        <v>8122.07</v>
      </c>
      <c r="M1531" s="11">
        <f t="shared" si="555"/>
        <v>1.5835787818129825</v>
      </c>
      <c r="N1531" s="10">
        <v>375.68</v>
      </c>
      <c r="O1531" s="2">
        <v>92</v>
      </c>
      <c r="P1531" s="10">
        <f t="shared" si="556"/>
        <v>0.38596678023850084</v>
      </c>
      <c r="Q1531" s="9">
        <f t="shared" si="557"/>
        <v>21.619649701873936</v>
      </c>
      <c r="R1531" s="9">
        <f t="shared" si="558"/>
        <v>56.014275862068963</v>
      </c>
      <c r="S1531" s="11">
        <f t="shared" si="559"/>
        <v>1.576086956521739</v>
      </c>
      <c r="T1531" s="11">
        <f t="shared" si="560"/>
        <v>0.11354737666405638</v>
      </c>
      <c r="U1531" s="12">
        <v>0.5490196078431373</v>
      </c>
    </row>
    <row r="1532" spans="1:21" outlineLevel="1" x14ac:dyDescent="0.25">
      <c r="A1532" s="2" t="str">
        <f ca="1">LOOKUP(B1532,'Time Frame'!$E$4:$E$9,'Time Frame'!$D$4:$D$9)</f>
        <v>60 Days</v>
      </c>
      <c r="B1532" s="2">
        <f t="shared" ca="1" si="552"/>
        <v>64</v>
      </c>
      <c r="C1532" s="6">
        <f t="shared" ca="1" si="553"/>
        <v>45569</v>
      </c>
      <c r="D1532" s="6">
        <v>45505</v>
      </c>
      <c r="E1532" s="2" t="s">
        <v>141</v>
      </c>
      <c r="F1532" s="13" t="s">
        <v>12</v>
      </c>
      <c r="G1532" s="4">
        <f t="shared" ref="G1532:I1532" si="576">SUM(G1526:G1531)</f>
        <v>9672</v>
      </c>
      <c r="H1532" s="4">
        <f t="shared" si="576"/>
        <v>1080.2030555555555</v>
      </c>
      <c r="I1532" s="3">
        <f t="shared" si="576"/>
        <v>1026</v>
      </c>
      <c r="J1532" s="11">
        <f t="shared" si="554"/>
        <v>0.9498214198925049</v>
      </c>
      <c r="K1532" s="9">
        <f t="shared" ref="K1532:L1532" si="577">SUM(K1526:K1531)</f>
        <v>47350.522222222222</v>
      </c>
      <c r="L1532" s="9">
        <f t="shared" si="577"/>
        <v>59197.22</v>
      </c>
      <c r="M1532" s="11">
        <f t="shared" si="555"/>
        <v>1.2501914914935821</v>
      </c>
      <c r="N1532" s="10">
        <f t="shared" ref="N1532:O1532" si="578">SUM(N1526:N1531)</f>
        <v>2856.8399999999997</v>
      </c>
      <c r="O1532" s="10">
        <f t="shared" si="578"/>
        <v>891</v>
      </c>
      <c r="P1532" s="10">
        <f t="shared" si="556"/>
        <v>0.35913806863527536</v>
      </c>
      <c r="Q1532" s="9">
        <f t="shared" si="557"/>
        <v>20.72122344968567</v>
      </c>
      <c r="R1532" s="9">
        <f t="shared" si="558"/>
        <v>57.697095516569199</v>
      </c>
      <c r="S1532" s="11">
        <f t="shared" si="559"/>
        <v>1.1515151515151516</v>
      </c>
      <c r="T1532" s="11">
        <f t="shared" si="560"/>
        <v>0.10607940446650124</v>
      </c>
      <c r="U1532" s="12">
        <v>0.60286762378265646</v>
      </c>
    </row>
    <row r="1533" spans="1:21" outlineLevel="2" x14ac:dyDescent="0.25">
      <c r="A1533" s="2" t="str">
        <f ca="1">LOOKUP(B1533,'Time Frame'!$E$4:$E$9,'Time Frame'!$D$4:$D$9)</f>
        <v>60 Days</v>
      </c>
      <c r="B1533" s="2">
        <f t="shared" ca="1" si="552"/>
        <v>64</v>
      </c>
      <c r="C1533" s="6">
        <f t="shared" ca="1" si="553"/>
        <v>45569</v>
      </c>
      <c r="D1533" s="6">
        <v>45505</v>
      </c>
      <c r="E1533" s="2" t="s">
        <v>149</v>
      </c>
      <c r="F1533" s="2" t="s">
        <v>35</v>
      </c>
      <c r="G1533" s="4">
        <v>1592</v>
      </c>
      <c r="H1533" s="4">
        <v>187.22916666666666</v>
      </c>
      <c r="I1533" s="2">
        <v>183</v>
      </c>
      <c r="J1533" s="11">
        <f t="shared" si="554"/>
        <v>0.97741181706909985</v>
      </c>
      <c r="K1533" s="9">
        <v>8425.3125</v>
      </c>
      <c r="L1533" s="9">
        <v>7743.55</v>
      </c>
      <c r="M1533" s="11">
        <f t="shared" si="555"/>
        <v>0.9190816364378176</v>
      </c>
      <c r="N1533" s="10">
        <v>396.12</v>
      </c>
      <c r="O1533" s="2">
        <v>293</v>
      </c>
      <c r="P1533" s="10">
        <f t="shared" si="556"/>
        <v>0.46198121781278401</v>
      </c>
      <c r="Q1533" s="9">
        <f t="shared" si="557"/>
        <v>19.548495405432696</v>
      </c>
      <c r="R1533" s="9">
        <f t="shared" si="558"/>
        <v>42.314480874316942</v>
      </c>
      <c r="S1533" s="11">
        <f t="shared" si="559"/>
        <v>0.62457337883959041</v>
      </c>
      <c r="T1533" s="11">
        <f t="shared" si="560"/>
        <v>0.11494974874371859</v>
      </c>
      <c r="U1533" s="12">
        <v>0.51</v>
      </c>
    </row>
    <row r="1534" spans="1:21" outlineLevel="2" x14ac:dyDescent="0.25">
      <c r="A1534" s="2" t="str">
        <f ca="1">LOOKUP(B1534,'Time Frame'!$E$4:$E$9,'Time Frame'!$D$4:$D$9)</f>
        <v>60 Days</v>
      </c>
      <c r="B1534" s="2">
        <f t="shared" ca="1" si="552"/>
        <v>64</v>
      </c>
      <c r="C1534" s="6">
        <f t="shared" ca="1" si="553"/>
        <v>45569</v>
      </c>
      <c r="D1534" s="6">
        <v>45505</v>
      </c>
      <c r="E1534" s="2" t="s">
        <v>149</v>
      </c>
      <c r="F1534" s="2" t="s">
        <v>35</v>
      </c>
      <c r="G1534" s="4">
        <v>1092</v>
      </c>
      <c r="H1534" s="4">
        <v>126.26041666666669</v>
      </c>
      <c r="I1534" s="2">
        <v>134</v>
      </c>
      <c r="J1534" s="11">
        <f t="shared" si="554"/>
        <v>1.0612985727250226</v>
      </c>
      <c r="K1534" s="9">
        <v>5681.7187500000009</v>
      </c>
      <c r="L1534" s="9">
        <v>4339.0200000000004</v>
      </c>
      <c r="M1534" s="11">
        <f t="shared" si="555"/>
        <v>0.76368088441547721</v>
      </c>
      <c r="N1534" s="10">
        <v>326.14999999999998</v>
      </c>
      <c r="O1534" s="2">
        <v>128</v>
      </c>
      <c r="P1534" s="10">
        <f t="shared" si="556"/>
        <v>0.41085390157902807</v>
      </c>
      <c r="Q1534" s="9">
        <f t="shared" si="557"/>
        <v>13.303755940518169</v>
      </c>
      <c r="R1534" s="9">
        <f t="shared" si="558"/>
        <v>32.380746268656722</v>
      </c>
      <c r="S1534" s="11">
        <f t="shared" si="559"/>
        <v>1.046875</v>
      </c>
      <c r="T1534" s="11">
        <f t="shared" si="560"/>
        <v>0.1227106227106227</v>
      </c>
      <c r="U1534" s="12">
        <v>0.51249999999999996</v>
      </c>
    </row>
    <row r="1535" spans="1:21" outlineLevel="2" x14ac:dyDescent="0.25">
      <c r="A1535" s="2" t="str">
        <f ca="1">LOOKUP(B1535,'Time Frame'!$E$4:$E$9,'Time Frame'!$D$4:$D$9)</f>
        <v>60 Days</v>
      </c>
      <c r="B1535" s="2">
        <f t="shared" ca="1" si="552"/>
        <v>64</v>
      </c>
      <c r="C1535" s="6">
        <f t="shared" ca="1" si="553"/>
        <v>45569</v>
      </c>
      <c r="D1535" s="6">
        <v>45505</v>
      </c>
      <c r="E1535" s="2" t="s">
        <v>149</v>
      </c>
      <c r="F1535" s="2" t="s">
        <v>35</v>
      </c>
      <c r="G1535" s="4">
        <v>1106</v>
      </c>
      <c r="H1535" s="4">
        <v>131.46874999999997</v>
      </c>
      <c r="I1535" s="2">
        <v>152</v>
      </c>
      <c r="J1535" s="11">
        <f t="shared" si="554"/>
        <v>1.1561682909436655</v>
      </c>
      <c r="K1535" s="9">
        <v>5916.0937499999991</v>
      </c>
      <c r="L1535" s="9">
        <v>8571.59</v>
      </c>
      <c r="M1535" s="11">
        <f t="shared" si="555"/>
        <v>1.4488597311359377</v>
      </c>
      <c r="N1535" s="10">
        <v>313.22000000000003</v>
      </c>
      <c r="O1535" s="2">
        <v>220</v>
      </c>
      <c r="P1535" s="10">
        <f t="shared" si="556"/>
        <v>0.48528191047825803</v>
      </c>
      <c r="Q1535" s="9">
        <f t="shared" si="557"/>
        <v>27.366036651554815</v>
      </c>
      <c r="R1535" s="9">
        <f t="shared" si="558"/>
        <v>56.392039473684214</v>
      </c>
      <c r="S1535" s="11">
        <f t="shared" si="559"/>
        <v>0.69090909090909092</v>
      </c>
      <c r="T1535" s="11">
        <f t="shared" si="560"/>
        <v>0.13743218806509946</v>
      </c>
      <c r="U1535" s="12">
        <v>0.68211920529801329</v>
      </c>
    </row>
    <row r="1536" spans="1:21" outlineLevel="2" x14ac:dyDescent="0.25">
      <c r="A1536" s="2" t="str">
        <f ca="1">LOOKUP(B1536,'Time Frame'!$E$4:$E$9,'Time Frame'!$D$4:$D$9)</f>
        <v>60 Days</v>
      </c>
      <c r="B1536" s="2">
        <f t="shared" ca="1" si="552"/>
        <v>64</v>
      </c>
      <c r="C1536" s="6">
        <f t="shared" ca="1" si="553"/>
        <v>45569</v>
      </c>
      <c r="D1536" s="6">
        <v>45505</v>
      </c>
      <c r="E1536" s="2" t="s">
        <v>149</v>
      </c>
      <c r="F1536" s="2" t="s">
        <v>35</v>
      </c>
      <c r="G1536" s="4">
        <v>1077</v>
      </c>
      <c r="H1536" s="4">
        <v>131.77083333333334</v>
      </c>
      <c r="I1536" s="2">
        <v>125</v>
      </c>
      <c r="J1536" s="11">
        <f t="shared" si="554"/>
        <v>0.9486166007905138</v>
      </c>
      <c r="K1536" s="9">
        <v>5929.6875</v>
      </c>
      <c r="L1536" s="9">
        <v>6244.86</v>
      </c>
      <c r="M1536" s="11">
        <f t="shared" si="555"/>
        <v>1.0531516205533595</v>
      </c>
      <c r="N1536" s="10">
        <v>355.1</v>
      </c>
      <c r="O1536" s="2">
        <v>151</v>
      </c>
      <c r="P1536" s="10">
        <f t="shared" si="556"/>
        <v>0.35201351731906505</v>
      </c>
      <c r="Q1536" s="9">
        <f t="shared" si="557"/>
        <v>17.586201070121092</v>
      </c>
      <c r="R1536" s="9">
        <f t="shared" si="558"/>
        <v>49.958880000000001</v>
      </c>
      <c r="S1536" s="11">
        <f t="shared" si="559"/>
        <v>0.82781456953642385</v>
      </c>
      <c r="T1536" s="11">
        <f t="shared" si="560"/>
        <v>0.11606313834726091</v>
      </c>
      <c r="U1536" s="12">
        <v>0.6785714285714286</v>
      </c>
    </row>
    <row r="1537" spans="1:21" outlineLevel="2" x14ac:dyDescent="0.25">
      <c r="A1537" s="2" t="str">
        <f ca="1">LOOKUP(B1537,'Time Frame'!$E$4:$E$9,'Time Frame'!$D$4:$D$9)</f>
        <v>60 Days</v>
      </c>
      <c r="B1537" s="2">
        <f t="shared" ca="1" si="552"/>
        <v>64</v>
      </c>
      <c r="C1537" s="6">
        <f t="shared" ca="1" si="553"/>
        <v>45569</v>
      </c>
      <c r="D1537" s="6">
        <v>45505</v>
      </c>
      <c r="E1537" s="2" t="s">
        <v>149</v>
      </c>
      <c r="F1537" s="2" t="s">
        <v>35</v>
      </c>
      <c r="G1537" s="4">
        <v>943</v>
      </c>
      <c r="H1537" s="4">
        <v>105.05208333333331</v>
      </c>
      <c r="I1537" s="2">
        <v>99</v>
      </c>
      <c r="J1537" s="11">
        <f t="shared" si="554"/>
        <v>0.94238968765493325</v>
      </c>
      <c r="K1537" s="9">
        <v>4727.3437499999991</v>
      </c>
      <c r="L1537" s="9">
        <v>2343.38</v>
      </c>
      <c r="M1537" s="11">
        <f t="shared" si="555"/>
        <v>0.49570755247066611</v>
      </c>
      <c r="N1537" s="10">
        <v>305.7</v>
      </c>
      <c r="O1537" s="2">
        <v>117</v>
      </c>
      <c r="P1537" s="10">
        <f t="shared" si="556"/>
        <v>0.32384690873405303</v>
      </c>
      <c r="Q1537" s="9">
        <f t="shared" si="557"/>
        <v>7.6656198887798501</v>
      </c>
      <c r="R1537" s="9">
        <f t="shared" si="558"/>
        <v>23.670505050505053</v>
      </c>
      <c r="S1537" s="11">
        <f t="shared" si="559"/>
        <v>0.84615384615384615</v>
      </c>
      <c r="T1537" s="11">
        <f t="shared" si="560"/>
        <v>0.10498409331919406</v>
      </c>
      <c r="U1537" s="12">
        <v>0.48333333333333334</v>
      </c>
    </row>
    <row r="1538" spans="1:21" outlineLevel="2" x14ac:dyDescent="0.25">
      <c r="A1538" s="2" t="str">
        <f ca="1">LOOKUP(B1538,'Time Frame'!$E$4:$E$9,'Time Frame'!$D$4:$D$9)</f>
        <v>60 Days</v>
      </c>
      <c r="B1538" s="2">
        <f t="shared" ca="1" si="552"/>
        <v>64</v>
      </c>
      <c r="C1538" s="6">
        <f t="shared" ca="1" si="553"/>
        <v>45569</v>
      </c>
      <c r="D1538" s="6">
        <v>45505</v>
      </c>
      <c r="E1538" s="2" t="s">
        <v>149</v>
      </c>
      <c r="F1538" s="2" t="s">
        <v>35</v>
      </c>
      <c r="G1538" s="4">
        <v>956</v>
      </c>
      <c r="H1538" s="4">
        <v>126.77083333333333</v>
      </c>
      <c r="I1538" s="2">
        <v>145</v>
      </c>
      <c r="J1538" s="11">
        <f t="shared" si="554"/>
        <v>1.1437962202136402</v>
      </c>
      <c r="K1538" s="9">
        <v>5704.6875</v>
      </c>
      <c r="L1538" s="9">
        <v>6316.46</v>
      </c>
      <c r="M1538" s="11">
        <f t="shared" si="555"/>
        <v>1.1072403177211723</v>
      </c>
      <c r="N1538" s="10">
        <v>310.72000000000003</v>
      </c>
      <c r="O1538" s="2">
        <v>110</v>
      </c>
      <c r="P1538" s="10">
        <f t="shared" si="556"/>
        <v>0.46665808444902157</v>
      </c>
      <c r="Q1538" s="9">
        <f t="shared" si="557"/>
        <v>20.328462924819771</v>
      </c>
      <c r="R1538" s="9">
        <f t="shared" si="558"/>
        <v>43.561793103448274</v>
      </c>
      <c r="S1538" s="11">
        <f t="shared" si="559"/>
        <v>1.3181818181818181</v>
      </c>
      <c r="T1538" s="11">
        <f t="shared" si="560"/>
        <v>0.15167364016736401</v>
      </c>
      <c r="U1538" s="12">
        <v>0.56944444444444442</v>
      </c>
    </row>
    <row r="1539" spans="1:21" outlineLevel="2" x14ac:dyDescent="0.25">
      <c r="A1539" s="2" t="str">
        <f ca="1">LOOKUP(B1539,'Time Frame'!$E$4:$E$9,'Time Frame'!$D$4:$D$9)</f>
        <v>60 Days</v>
      </c>
      <c r="B1539" s="2">
        <f t="shared" ref="B1539:B1553" ca="1" si="579">+C1539-D1539</f>
        <v>64</v>
      </c>
      <c r="C1539" s="6">
        <f t="shared" ref="C1539:C1553" ca="1" si="580">TODAY()</f>
        <v>45569</v>
      </c>
      <c r="D1539" s="6">
        <v>45505</v>
      </c>
      <c r="E1539" s="2" t="s">
        <v>149</v>
      </c>
      <c r="F1539" s="2" t="s">
        <v>35</v>
      </c>
      <c r="G1539" s="4">
        <v>1319</v>
      </c>
      <c r="H1539" s="4">
        <v>151.71875000000003</v>
      </c>
      <c r="I1539" s="2">
        <v>161</v>
      </c>
      <c r="J1539" s="11">
        <f t="shared" ref="J1539:J1553" si="581">+IFERROR(I1539/H1539,0)</f>
        <v>1.0611740473738411</v>
      </c>
      <c r="K1539" s="9">
        <v>6827.3437500000009</v>
      </c>
      <c r="L1539" s="9">
        <v>7866.6</v>
      </c>
      <c r="M1539" s="11">
        <f t="shared" ref="M1539:M1553" si="582">+IFERROR(L1539/K1539,0)</f>
        <v>1.1522197047717129</v>
      </c>
      <c r="N1539" s="10">
        <v>350.63</v>
      </c>
      <c r="O1539" s="2">
        <v>202</v>
      </c>
      <c r="P1539" s="10">
        <f t="shared" ref="P1539:P1553" si="583">+IFERROR(I1539/N1539,0)</f>
        <v>0.4591734877221002</v>
      </c>
      <c r="Q1539" s="9">
        <f t="shared" ref="Q1539:Q1553" si="584">+IFERROR(L1539/N1539,0)</f>
        <v>22.435615891395489</v>
      </c>
      <c r="R1539" s="9">
        <f t="shared" ref="R1539:R1553" si="585">IFERROR(L1539/I1539,0)</f>
        <v>48.860869565217392</v>
      </c>
      <c r="S1539" s="11">
        <f t="shared" ref="S1539:S1553" si="586">+IFERROR(I1539/O1539,0)</f>
        <v>0.79702970297029707</v>
      </c>
      <c r="T1539" s="11">
        <f t="shared" ref="T1539:T1553" si="587">+IFERROR(I1539/G1539,0)</f>
        <v>0.12206216830932524</v>
      </c>
      <c r="U1539" s="12">
        <v>0.59375</v>
      </c>
    </row>
    <row r="1540" spans="1:21" outlineLevel="2" x14ac:dyDescent="0.25">
      <c r="A1540" s="2" t="str">
        <f ca="1">LOOKUP(B1540,'Time Frame'!$E$4:$E$9,'Time Frame'!$D$4:$D$9)</f>
        <v>60 Days</v>
      </c>
      <c r="B1540" s="2">
        <f t="shared" ca="1" si="579"/>
        <v>64</v>
      </c>
      <c r="C1540" s="6">
        <f t="shared" ca="1" si="580"/>
        <v>45569</v>
      </c>
      <c r="D1540" s="6">
        <v>45505</v>
      </c>
      <c r="E1540" s="2" t="s">
        <v>149</v>
      </c>
      <c r="F1540" s="2" t="s">
        <v>35</v>
      </c>
      <c r="G1540" s="4">
        <v>1138</v>
      </c>
      <c r="H1540" s="4">
        <v>142.19791666666663</v>
      </c>
      <c r="I1540" s="2">
        <v>155</v>
      </c>
      <c r="J1540" s="11">
        <f t="shared" si="581"/>
        <v>1.0900300344297125</v>
      </c>
      <c r="K1540" s="9">
        <v>6398.9062499999982</v>
      </c>
      <c r="L1540" s="9">
        <v>6406.1</v>
      </c>
      <c r="M1540" s="11">
        <f t="shared" si="582"/>
        <v>1.0011242155641837</v>
      </c>
      <c r="N1540" s="10">
        <v>315.64999999999998</v>
      </c>
      <c r="O1540" s="2">
        <v>148</v>
      </c>
      <c r="P1540" s="10">
        <f t="shared" si="583"/>
        <v>0.49105021384444802</v>
      </c>
      <c r="Q1540" s="9">
        <f t="shared" si="584"/>
        <v>20.294946934896249</v>
      </c>
      <c r="R1540" s="9">
        <f t="shared" si="585"/>
        <v>41.329677419354844</v>
      </c>
      <c r="S1540" s="11">
        <f t="shared" si="586"/>
        <v>1.0472972972972974</v>
      </c>
      <c r="T1540" s="11">
        <f t="shared" si="587"/>
        <v>0.13620386643233742</v>
      </c>
      <c r="U1540" s="12">
        <v>0.51388888888888884</v>
      </c>
    </row>
    <row r="1541" spans="1:21" outlineLevel="2" x14ac:dyDescent="0.25">
      <c r="A1541" s="2" t="str">
        <f ca="1">LOOKUP(B1541,'Time Frame'!$E$4:$E$9,'Time Frame'!$D$4:$D$9)</f>
        <v>60 Days</v>
      </c>
      <c r="B1541" s="2">
        <f t="shared" ca="1" si="579"/>
        <v>64</v>
      </c>
      <c r="C1541" s="6">
        <f t="shared" ca="1" si="580"/>
        <v>45569</v>
      </c>
      <c r="D1541" s="6">
        <v>45505</v>
      </c>
      <c r="E1541" s="2" t="s">
        <v>149</v>
      </c>
      <c r="F1541" s="2" t="s">
        <v>35</v>
      </c>
      <c r="G1541" s="4">
        <v>1854</v>
      </c>
      <c r="H1541" s="4">
        <v>191.92708333333331</v>
      </c>
      <c r="I1541" s="2">
        <v>226</v>
      </c>
      <c r="J1541" s="11">
        <f t="shared" si="581"/>
        <v>1.1775305291723204</v>
      </c>
      <c r="K1541" s="9">
        <v>8636.71875</v>
      </c>
      <c r="L1541" s="9">
        <v>11302.59</v>
      </c>
      <c r="M1541" s="11">
        <f t="shared" si="582"/>
        <v>1.3086671370420624</v>
      </c>
      <c r="N1541" s="10">
        <v>381.25</v>
      </c>
      <c r="O1541" s="2">
        <v>292</v>
      </c>
      <c r="P1541" s="10">
        <f t="shared" si="583"/>
        <v>0.59278688524590162</v>
      </c>
      <c r="Q1541" s="9">
        <f t="shared" si="584"/>
        <v>29.646137704918033</v>
      </c>
      <c r="R1541" s="9">
        <f t="shared" si="585"/>
        <v>50.01146017699115</v>
      </c>
      <c r="S1541" s="11">
        <f t="shared" si="586"/>
        <v>0.77397260273972601</v>
      </c>
      <c r="T1541" s="11">
        <f t="shared" si="587"/>
        <v>0.12189859762675297</v>
      </c>
      <c r="U1541" s="12">
        <v>0.61061946902654862</v>
      </c>
    </row>
    <row r="1542" spans="1:21" outlineLevel="2" x14ac:dyDescent="0.25">
      <c r="A1542" s="2" t="str">
        <f ca="1">LOOKUP(B1542,'Time Frame'!$E$4:$E$9,'Time Frame'!$D$4:$D$9)</f>
        <v>60 Days</v>
      </c>
      <c r="B1542" s="2">
        <f t="shared" ca="1" si="579"/>
        <v>64</v>
      </c>
      <c r="C1542" s="6">
        <f t="shared" ca="1" si="580"/>
        <v>45569</v>
      </c>
      <c r="D1542" s="6">
        <v>45505</v>
      </c>
      <c r="E1542" s="2" t="s">
        <v>149</v>
      </c>
      <c r="F1542" s="2" t="s">
        <v>35</v>
      </c>
      <c r="G1542" s="4">
        <v>1335</v>
      </c>
      <c r="H1542" s="4">
        <v>178.41666666666669</v>
      </c>
      <c r="I1542" s="2">
        <v>142</v>
      </c>
      <c r="J1542" s="11">
        <f t="shared" si="581"/>
        <v>0.7958897711349836</v>
      </c>
      <c r="K1542" s="9">
        <v>8028.7500000000009</v>
      </c>
      <c r="L1542" s="9">
        <v>4626</v>
      </c>
      <c r="M1542" s="11">
        <f t="shared" si="582"/>
        <v>0.57617935544138243</v>
      </c>
      <c r="N1542" s="10">
        <v>386.88</v>
      </c>
      <c r="O1542" s="2">
        <v>262</v>
      </c>
      <c r="P1542" s="10">
        <f t="shared" si="583"/>
        <v>0.36703887510339123</v>
      </c>
      <c r="Q1542" s="9">
        <f t="shared" si="584"/>
        <v>11.957196029776675</v>
      </c>
      <c r="R1542" s="9">
        <f t="shared" si="585"/>
        <v>32.577464788732392</v>
      </c>
      <c r="S1542" s="11">
        <f t="shared" si="586"/>
        <v>0.5419847328244275</v>
      </c>
      <c r="T1542" s="11">
        <f t="shared" si="587"/>
        <v>0.10636704119850188</v>
      </c>
      <c r="U1542" s="12">
        <v>0.52380952380952384</v>
      </c>
    </row>
    <row r="1543" spans="1:21" outlineLevel="2" x14ac:dyDescent="0.25">
      <c r="A1543" s="2" t="str">
        <f ca="1">LOOKUP(B1543,'Time Frame'!$E$4:$E$9,'Time Frame'!$D$4:$D$9)</f>
        <v>60 Days</v>
      </c>
      <c r="B1543" s="2">
        <f t="shared" ca="1" si="579"/>
        <v>64</v>
      </c>
      <c r="C1543" s="6">
        <f t="shared" ca="1" si="580"/>
        <v>45569</v>
      </c>
      <c r="D1543" s="6">
        <v>45505</v>
      </c>
      <c r="E1543" s="2" t="s">
        <v>149</v>
      </c>
      <c r="F1543" s="2" t="s">
        <v>35</v>
      </c>
      <c r="G1543" s="4">
        <v>1611</v>
      </c>
      <c r="H1543" s="4">
        <v>213.48958333333334</v>
      </c>
      <c r="I1543" s="2">
        <v>196</v>
      </c>
      <c r="J1543" s="11">
        <f t="shared" si="581"/>
        <v>0.91807757989753591</v>
      </c>
      <c r="K1543" s="9">
        <v>9607.03125</v>
      </c>
      <c r="L1543" s="9">
        <v>8445.7099999999991</v>
      </c>
      <c r="M1543" s="11">
        <f t="shared" si="582"/>
        <v>0.87911757339188412</v>
      </c>
      <c r="N1543" s="10">
        <v>576.83000000000004</v>
      </c>
      <c r="O1543" s="2">
        <v>315</v>
      </c>
      <c r="P1543" s="10">
        <f t="shared" si="583"/>
        <v>0.33978815248860145</v>
      </c>
      <c r="Q1543" s="9">
        <f t="shared" si="584"/>
        <v>14.641592843645439</v>
      </c>
      <c r="R1543" s="9">
        <f t="shared" si="585"/>
        <v>43.090357142857137</v>
      </c>
      <c r="S1543" s="11">
        <f t="shared" si="586"/>
        <v>0.62222222222222223</v>
      </c>
      <c r="T1543" s="11">
        <f t="shared" si="587"/>
        <v>0.12166356300434512</v>
      </c>
      <c r="U1543" s="12">
        <v>0.52777777777777779</v>
      </c>
    </row>
    <row r="1544" spans="1:21" outlineLevel="1" x14ac:dyDescent="0.25">
      <c r="A1544" s="2" t="str">
        <f ca="1">LOOKUP(B1544,'Time Frame'!$E$4:$E$9,'Time Frame'!$D$4:$D$9)</f>
        <v>60 Days</v>
      </c>
      <c r="B1544" s="2">
        <f t="shared" ca="1" si="579"/>
        <v>64</v>
      </c>
      <c r="C1544" s="6">
        <f t="shared" ca="1" si="580"/>
        <v>45569</v>
      </c>
      <c r="D1544" s="6">
        <v>45505</v>
      </c>
      <c r="E1544" s="2" t="s">
        <v>149</v>
      </c>
      <c r="F1544" s="13" t="s">
        <v>35</v>
      </c>
      <c r="G1544" s="4">
        <f t="shared" ref="G1544:I1544" si="588">SUM(G1533:G1543)</f>
        <v>14023</v>
      </c>
      <c r="H1544" s="4">
        <f t="shared" si="588"/>
        <v>1686.3020833333333</v>
      </c>
      <c r="I1544" s="3">
        <f t="shared" si="588"/>
        <v>1718</v>
      </c>
      <c r="J1544" s="11">
        <f t="shared" si="581"/>
        <v>1.0187972943756372</v>
      </c>
      <c r="K1544" s="9">
        <f t="shared" ref="K1544:L1544" si="589">SUM(K1533:K1543)</f>
        <v>75883.59375</v>
      </c>
      <c r="L1544" s="9">
        <f t="shared" si="589"/>
        <v>74205.859999999986</v>
      </c>
      <c r="M1544" s="11">
        <f t="shared" si="582"/>
        <v>0.97789069195210576</v>
      </c>
      <c r="N1544" s="10">
        <f t="shared" ref="N1544:O1544" si="590">SUM(N1533:N1543)</f>
        <v>4018.2500000000005</v>
      </c>
      <c r="O1544" s="10">
        <f t="shared" si="590"/>
        <v>2238</v>
      </c>
      <c r="P1544" s="10">
        <f t="shared" si="583"/>
        <v>0.42754930629005161</v>
      </c>
      <c r="Q1544" s="9">
        <f t="shared" si="584"/>
        <v>18.467208361849057</v>
      </c>
      <c r="R1544" s="9">
        <f t="shared" si="585"/>
        <v>43.193166472642602</v>
      </c>
      <c r="S1544" s="11">
        <f t="shared" si="586"/>
        <v>0.76764968722073279</v>
      </c>
      <c r="T1544" s="11">
        <f t="shared" si="587"/>
        <v>0.12251301433359481</v>
      </c>
      <c r="U1544" s="12">
        <v>0.56416491555908721</v>
      </c>
    </row>
    <row r="1545" spans="1:21" outlineLevel="2" x14ac:dyDescent="0.25">
      <c r="A1545" s="2" t="str">
        <f ca="1">LOOKUP(B1545,'Time Frame'!$E$4:$E$9,'Time Frame'!$D$4:$D$9)</f>
        <v>60 Days</v>
      </c>
      <c r="B1545" s="2">
        <f t="shared" ca="1" si="579"/>
        <v>64</v>
      </c>
      <c r="C1545" s="6">
        <f t="shared" ca="1" si="580"/>
        <v>45569</v>
      </c>
      <c r="D1545" s="6">
        <v>45505</v>
      </c>
      <c r="E1545" s="2" t="s">
        <v>208</v>
      </c>
      <c r="F1545" s="2" t="s">
        <v>195</v>
      </c>
      <c r="G1545" s="4">
        <v>1292</v>
      </c>
      <c r="H1545" s="4">
        <v>167.48571428571429</v>
      </c>
      <c r="I1545" s="2">
        <v>140</v>
      </c>
      <c r="J1545" s="11">
        <f t="shared" si="581"/>
        <v>0.83589218696690548</v>
      </c>
      <c r="K1545" s="9">
        <v>6699.4285714285716</v>
      </c>
      <c r="L1545" s="9">
        <v>3660.93</v>
      </c>
      <c r="M1545" s="11">
        <f t="shared" si="582"/>
        <v>0.5464540685772773</v>
      </c>
      <c r="N1545" s="10">
        <v>335.7</v>
      </c>
      <c r="O1545" s="2">
        <v>120</v>
      </c>
      <c r="P1545" s="10">
        <f t="shared" si="583"/>
        <v>0.41703902293714629</v>
      </c>
      <c r="Q1545" s="9">
        <f t="shared" si="584"/>
        <v>10.905361930294905</v>
      </c>
      <c r="R1545" s="9">
        <f t="shared" si="585"/>
        <v>26.1495</v>
      </c>
      <c r="S1545" s="11">
        <f t="shared" si="586"/>
        <v>1.1666666666666667</v>
      </c>
      <c r="T1545" s="11">
        <f t="shared" si="587"/>
        <v>0.10835913312693499</v>
      </c>
      <c r="U1545" s="12">
        <v>0.48684210526315791</v>
      </c>
    </row>
    <row r="1546" spans="1:21" outlineLevel="2" x14ac:dyDescent="0.25">
      <c r="A1546" s="2" t="str">
        <f ca="1">LOOKUP(B1546,'Time Frame'!$E$4:$E$9,'Time Frame'!$D$4:$D$9)</f>
        <v>60 Days</v>
      </c>
      <c r="B1546" s="2">
        <f t="shared" ca="1" si="579"/>
        <v>64</v>
      </c>
      <c r="C1546" s="6">
        <f t="shared" ca="1" si="580"/>
        <v>45569</v>
      </c>
      <c r="D1546" s="6">
        <v>45505</v>
      </c>
      <c r="E1546" s="2" t="s">
        <v>208</v>
      </c>
      <c r="F1546" s="2" t="s">
        <v>195</v>
      </c>
      <c r="G1546" s="4">
        <v>1080</v>
      </c>
      <c r="H1546" s="4">
        <v>150.63428571428574</v>
      </c>
      <c r="I1546" s="2">
        <v>209</v>
      </c>
      <c r="J1546" s="11">
        <f t="shared" si="581"/>
        <v>1.3874663328401804</v>
      </c>
      <c r="K1546" s="9">
        <v>6025.3714285714295</v>
      </c>
      <c r="L1546" s="9">
        <v>6651.69</v>
      </c>
      <c r="M1546" s="11">
        <f t="shared" si="582"/>
        <v>1.103946881757141</v>
      </c>
      <c r="N1546" s="10">
        <v>409.93</v>
      </c>
      <c r="O1546" s="2">
        <v>145</v>
      </c>
      <c r="P1546" s="10">
        <f t="shared" si="583"/>
        <v>0.50984314395140629</v>
      </c>
      <c r="Q1546" s="9">
        <f t="shared" si="584"/>
        <v>16.226404508086745</v>
      </c>
      <c r="R1546" s="9">
        <f t="shared" si="585"/>
        <v>31.82626794258373</v>
      </c>
      <c r="S1546" s="11">
        <f t="shared" si="586"/>
        <v>1.4413793103448276</v>
      </c>
      <c r="T1546" s="11">
        <f t="shared" si="587"/>
        <v>0.19351851851851851</v>
      </c>
      <c r="U1546" s="12">
        <v>0.50769230769230766</v>
      </c>
    </row>
    <row r="1547" spans="1:21" outlineLevel="2" x14ac:dyDescent="0.25">
      <c r="A1547" s="2" t="str">
        <f ca="1">LOOKUP(B1547,'Time Frame'!$E$4:$E$9,'Time Frame'!$D$4:$D$9)</f>
        <v>60 Days</v>
      </c>
      <c r="B1547" s="2">
        <f t="shared" ca="1" si="579"/>
        <v>64</v>
      </c>
      <c r="C1547" s="6">
        <f t="shared" ca="1" si="580"/>
        <v>45569</v>
      </c>
      <c r="D1547" s="6">
        <v>45505</v>
      </c>
      <c r="E1547" s="2" t="s">
        <v>208</v>
      </c>
      <c r="F1547" s="2" t="s">
        <v>195</v>
      </c>
      <c r="G1547" s="4">
        <v>1355</v>
      </c>
      <c r="H1547" s="4">
        <v>169.1142857142857</v>
      </c>
      <c r="I1547" s="2">
        <v>174</v>
      </c>
      <c r="J1547" s="11">
        <f t="shared" si="581"/>
        <v>1.0288900152052713</v>
      </c>
      <c r="K1547" s="9">
        <v>6764.5714285714275</v>
      </c>
      <c r="L1547" s="9">
        <v>8604.24</v>
      </c>
      <c r="M1547" s="11">
        <f t="shared" si="582"/>
        <v>1.2719564115560063</v>
      </c>
      <c r="N1547" s="10">
        <v>301.22000000000003</v>
      </c>
      <c r="O1547" s="2">
        <v>122</v>
      </c>
      <c r="P1547" s="10">
        <f t="shared" si="583"/>
        <v>0.57765088639532558</v>
      </c>
      <c r="Q1547" s="9">
        <f t="shared" si="584"/>
        <v>28.564637142288024</v>
      </c>
      <c r="R1547" s="9">
        <f t="shared" si="585"/>
        <v>49.449655172413792</v>
      </c>
      <c r="S1547" s="11">
        <f t="shared" si="586"/>
        <v>1.4262295081967213</v>
      </c>
      <c r="T1547" s="11">
        <f t="shared" si="587"/>
        <v>0.12841328413284134</v>
      </c>
      <c r="U1547" s="12">
        <v>0.50515463917525771</v>
      </c>
    </row>
    <row r="1548" spans="1:21" outlineLevel="2" x14ac:dyDescent="0.25">
      <c r="A1548" s="2" t="str">
        <f ca="1">LOOKUP(B1548,'Time Frame'!$E$4:$E$9,'Time Frame'!$D$4:$D$9)</f>
        <v>60 Days</v>
      </c>
      <c r="B1548" s="2">
        <f t="shared" ca="1" si="579"/>
        <v>64</v>
      </c>
      <c r="C1548" s="6">
        <f t="shared" ca="1" si="580"/>
        <v>45569</v>
      </c>
      <c r="D1548" s="6">
        <v>45505</v>
      </c>
      <c r="E1548" s="2" t="s">
        <v>208</v>
      </c>
      <c r="F1548" s="2" t="s">
        <v>195</v>
      </c>
      <c r="G1548" s="4">
        <v>1334</v>
      </c>
      <c r="H1548" s="4">
        <v>202.90285714285713</v>
      </c>
      <c r="I1548" s="2">
        <v>178</v>
      </c>
      <c r="J1548" s="11">
        <f t="shared" si="581"/>
        <v>0.87726709473921372</v>
      </c>
      <c r="K1548" s="9">
        <v>8116.114285714285</v>
      </c>
      <c r="L1548" s="9">
        <v>8631.43</v>
      </c>
      <c r="M1548" s="11">
        <f t="shared" si="582"/>
        <v>1.0634929100484398</v>
      </c>
      <c r="N1548" s="10">
        <v>380.68</v>
      </c>
      <c r="O1548" s="2">
        <v>134</v>
      </c>
      <c r="P1548" s="10">
        <f t="shared" si="583"/>
        <v>0.46758432279079543</v>
      </c>
      <c r="Q1548" s="9">
        <f t="shared" si="584"/>
        <v>22.673715456551434</v>
      </c>
      <c r="R1548" s="9">
        <f t="shared" si="585"/>
        <v>48.491179775280898</v>
      </c>
      <c r="S1548" s="11">
        <f t="shared" si="586"/>
        <v>1.3283582089552239</v>
      </c>
      <c r="T1548" s="11">
        <f t="shared" si="587"/>
        <v>0.13343328335832083</v>
      </c>
      <c r="U1548" s="12">
        <v>0.49523809523809526</v>
      </c>
    </row>
    <row r="1549" spans="1:21" outlineLevel="2" x14ac:dyDescent="0.25">
      <c r="A1549" s="2" t="str">
        <f ca="1">LOOKUP(B1549,'Time Frame'!$E$4:$E$9,'Time Frame'!$D$4:$D$9)</f>
        <v>60 Days</v>
      </c>
      <c r="B1549" s="2">
        <f t="shared" ca="1" si="579"/>
        <v>64</v>
      </c>
      <c r="C1549" s="6">
        <f t="shared" ca="1" si="580"/>
        <v>45569</v>
      </c>
      <c r="D1549" s="6">
        <v>45505</v>
      </c>
      <c r="E1549" s="2" t="s">
        <v>208</v>
      </c>
      <c r="F1549" s="2" t="s">
        <v>195</v>
      </c>
      <c r="G1549" s="4">
        <v>1718</v>
      </c>
      <c r="H1549" s="4">
        <v>234.72</v>
      </c>
      <c r="I1549" s="2">
        <v>241</v>
      </c>
      <c r="J1549" s="11">
        <f t="shared" si="581"/>
        <v>1.0267552828902522</v>
      </c>
      <c r="K1549" s="9">
        <v>9388.7999999999993</v>
      </c>
      <c r="L1549" s="9">
        <v>9501.35</v>
      </c>
      <c r="M1549" s="11">
        <f t="shared" si="582"/>
        <v>1.0119876874573961</v>
      </c>
      <c r="N1549" s="10">
        <v>362.03</v>
      </c>
      <c r="O1549" s="2">
        <v>144</v>
      </c>
      <c r="P1549" s="10">
        <f t="shared" si="583"/>
        <v>0.66569068861696545</v>
      </c>
      <c r="Q1549" s="9">
        <f t="shared" si="584"/>
        <v>26.244648233571805</v>
      </c>
      <c r="R1549" s="9">
        <f t="shared" si="585"/>
        <v>39.424688796680499</v>
      </c>
      <c r="S1549" s="11">
        <f t="shared" si="586"/>
        <v>1.6736111111111112</v>
      </c>
      <c r="T1549" s="11">
        <f t="shared" si="587"/>
        <v>0.14027939464493597</v>
      </c>
      <c r="U1549" s="12">
        <v>0.54744525547445255</v>
      </c>
    </row>
    <row r="1550" spans="1:21" outlineLevel="2" x14ac:dyDescent="0.25">
      <c r="A1550" s="2" t="str">
        <f ca="1">LOOKUP(B1550,'Time Frame'!$E$4:$E$9,'Time Frame'!$D$4:$D$9)</f>
        <v>60 Days</v>
      </c>
      <c r="B1550" s="2">
        <f t="shared" ca="1" si="579"/>
        <v>64</v>
      </c>
      <c r="C1550" s="6">
        <f t="shared" ca="1" si="580"/>
        <v>45569</v>
      </c>
      <c r="D1550" s="6">
        <v>45505</v>
      </c>
      <c r="E1550" s="2" t="s">
        <v>208</v>
      </c>
      <c r="F1550" s="2" t="s">
        <v>195</v>
      </c>
      <c r="G1550" s="4">
        <v>2479</v>
      </c>
      <c r="H1550" s="4">
        <v>228.70285714285717</v>
      </c>
      <c r="I1550" s="2">
        <v>234</v>
      </c>
      <c r="J1550" s="11">
        <f t="shared" si="581"/>
        <v>1.0231616820328311</v>
      </c>
      <c r="K1550" s="9">
        <v>9148.1142857142877</v>
      </c>
      <c r="L1550" s="9">
        <v>8109.56</v>
      </c>
      <c r="M1550" s="11">
        <f t="shared" si="582"/>
        <v>0.88647340279339371</v>
      </c>
      <c r="N1550" s="10">
        <v>556.77</v>
      </c>
      <c r="O1550" s="2">
        <v>113</v>
      </c>
      <c r="P1550" s="10">
        <f t="shared" si="583"/>
        <v>0.42028126515437253</v>
      </c>
      <c r="Q1550" s="9">
        <f t="shared" si="584"/>
        <v>14.565368105321769</v>
      </c>
      <c r="R1550" s="9">
        <f t="shared" si="585"/>
        <v>34.656239316239315</v>
      </c>
      <c r="S1550" s="11">
        <f t="shared" si="586"/>
        <v>2.0707964601769913</v>
      </c>
      <c r="T1550" s="11">
        <f t="shared" si="587"/>
        <v>9.439290036304962E-2</v>
      </c>
      <c r="U1550" s="12">
        <v>0.51546391752577314</v>
      </c>
    </row>
    <row r="1551" spans="1:21" outlineLevel="2" x14ac:dyDescent="0.25">
      <c r="A1551" s="2" t="str">
        <f ca="1">LOOKUP(B1551,'Time Frame'!$E$4:$E$9,'Time Frame'!$D$4:$D$9)</f>
        <v>60 Days</v>
      </c>
      <c r="B1551" s="2">
        <f t="shared" ca="1" si="579"/>
        <v>64</v>
      </c>
      <c r="C1551" s="6">
        <f t="shared" ca="1" si="580"/>
        <v>45569</v>
      </c>
      <c r="D1551" s="6">
        <v>45505</v>
      </c>
      <c r="E1551" s="2" t="s">
        <v>208</v>
      </c>
      <c r="F1551" s="2" t="s">
        <v>195</v>
      </c>
      <c r="G1551" s="4">
        <v>2019</v>
      </c>
      <c r="H1551" s="4">
        <v>240.30857142857147</v>
      </c>
      <c r="I1551" s="2">
        <v>321</v>
      </c>
      <c r="J1551" s="11">
        <f t="shared" si="581"/>
        <v>1.3357825652732198</v>
      </c>
      <c r="K1551" s="9">
        <v>9612.3428571428594</v>
      </c>
      <c r="L1551" s="9">
        <v>14742.15</v>
      </c>
      <c r="M1551" s="11">
        <f t="shared" si="582"/>
        <v>1.5336687651590808</v>
      </c>
      <c r="N1551" s="10">
        <v>512.72</v>
      </c>
      <c r="O1551" s="2">
        <v>271</v>
      </c>
      <c r="P1551" s="10">
        <f t="shared" si="583"/>
        <v>0.62607271025120925</v>
      </c>
      <c r="Q1551" s="9">
        <f t="shared" si="584"/>
        <v>28.752828054298639</v>
      </c>
      <c r="R1551" s="9">
        <f t="shared" si="585"/>
        <v>45.925700934579439</v>
      </c>
      <c r="S1551" s="11">
        <f t="shared" si="586"/>
        <v>1.1845018450184501</v>
      </c>
      <c r="T1551" s="11">
        <f t="shared" si="587"/>
        <v>0.15898959881129271</v>
      </c>
      <c r="U1551" s="12">
        <v>0.53424657534246578</v>
      </c>
    </row>
    <row r="1552" spans="1:21" outlineLevel="2" x14ac:dyDescent="0.25">
      <c r="A1552" s="2" t="str">
        <f ca="1">LOOKUP(B1552,'Time Frame'!$E$4:$E$9,'Time Frame'!$D$4:$D$9)</f>
        <v>60 Days</v>
      </c>
      <c r="B1552" s="2">
        <f t="shared" ca="1" si="579"/>
        <v>64</v>
      </c>
      <c r="C1552" s="6">
        <f t="shared" ca="1" si="580"/>
        <v>45569</v>
      </c>
      <c r="D1552" s="6">
        <v>45505</v>
      </c>
      <c r="E1552" s="2" t="s">
        <v>208</v>
      </c>
      <c r="F1552" s="2" t="s">
        <v>195</v>
      </c>
      <c r="G1552" s="4">
        <v>1686</v>
      </c>
      <c r="H1552" s="4">
        <v>187.21714285714282</v>
      </c>
      <c r="I1552" s="2">
        <v>170</v>
      </c>
      <c r="J1552" s="11">
        <f t="shared" si="581"/>
        <v>0.90803650459359664</v>
      </c>
      <c r="K1552" s="9">
        <v>7488.6857142857125</v>
      </c>
      <c r="L1552" s="9">
        <v>5161.3999999999996</v>
      </c>
      <c r="M1552" s="11">
        <f t="shared" si="582"/>
        <v>0.68922641394255724</v>
      </c>
      <c r="N1552" s="10">
        <v>502.5</v>
      </c>
      <c r="O1552" s="2">
        <v>173</v>
      </c>
      <c r="P1552" s="10">
        <f t="shared" si="583"/>
        <v>0.3383084577114428</v>
      </c>
      <c r="Q1552" s="9">
        <f t="shared" si="584"/>
        <v>10.271442786069651</v>
      </c>
      <c r="R1552" s="9">
        <f t="shared" si="585"/>
        <v>30.361176470588234</v>
      </c>
      <c r="S1552" s="11">
        <f t="shared" si="586"/>
        <v>0.98265895953757221</v>
      </c>
      <c r="T1552" s="11">
        <f t="shared" si="587"/>
        <v>0.10083036773428232</v>
      </c>
      <c r="U1552" s="12">
        <v>0.61165048543689315</v>
      </c>
    </row>
    <row r="1553" spans="1:21" outlineLevel="1" x14ac:dyDescent="0.25">
      <c r="A1553" s="2" t="str">
        <f ca="1">LOOKUP(B1553,'Time Frame'!$E$4:$E$9,'Time Frame'!$D$4:$D$9)</f>
        <v>60 Days</v>
      </c>
      <c r="B1553" s="2">
        <f t="shared" ca="1" si="579"/>
        <v>64</v>
      </c>
      <c r="C1553" s="6">
        <f t="shared" ca="1" si="580"/>
        <v>45569</v>
      </c>
      <c r="D1553" s="15">
        <v>45505</v>
      </c>
      <c r="E1553" s="21" t="s">
        <v>208</v>
      </c>
      <c r="F1553" s="13" t="s">
        <v>195</v>
      </c>
      <c r="G1553" s="16">
        <f t="shared" ref="G1553:I1553" si="591">SUM(G1545:G1552)</f>
        <v>12963</v>
      </c>
      <c r="H1553" s="16">
        <f t="shared" si="591"/>
        <v>1581.0857142857142</v>
      </c>
      <c r="I1553" s="20">
        <f t="shared" si="591"/>
        <v>1667</v>
      </c>
      <c r="J1553" s="11">
        <f t="shared" si="581"/>
        <v>1.0543387907043984</v>
      </c>
      <c r="K1553" s="17">
        <f t="shared" ref="K1553:L1553" si="592">SUM(K1545:K1552)</f>
        <v>63243.428571428565</v>
      </c>
      <c r="L1553" s="17">
        <f t="shared" si="592"/>
        <v>65062.75</v>
      </c>
      <c r="M1553" s="11">
        <f t="shared" si="582"/>
        <v>1.0287669639307528</v>
      </c>
      <c r="N1553" s="18">
        <f t="shared" ref="N1553:O1553" si="593">SUM(N1545:N1552)</f>
        <v>3361.55</v>
      </c>
      <c r="O1553" s="18">
        <f t="shared" si="593"/>
        <v>1222</v>
      </c>
      <c r="P1553" s="10">
        <f t="shared" si="583"/>
        <v>0.49590218797875979</v>
      </c>
      <c r="Q1553" s="9">
        <f t="shared" si="584"/>
        <v>19.354985051538723</v>
      </c>
      <c r="R1553" s="9">
        <f t="shared" si="585"/>
        <v>39.029844031193761</v>
      </c>
      <c r="S1553" s="11">
        <f t="shared" si="586"/>
        <v>1.3641571194762685</v>
      </c>
      <c r="T1553" s="11">
        <f t="shared" si="587"/>
        <v>0.12859677543778447</v>
      </c>
      <c r="U1553" s="19">
        <v>0.5254666726435504</v>
      </c>
    </row>
  </sheetData>
  <autoFilter ref="A1:U1553" xr:uid="{4D03FCAB-602E-4F64-B1BA-7EEAF4C9CC33}">
    <filterColumn colId="5">
      <filters>
        <filter val="M FAROOQ"/>
      </filters>
    </filterColumn>
  </autoFilter>
  <conditionalFormatting sqref="P2:P1553">
    <cfRule type="cellIs" dxfId="55" priority="4" operator="lessThan">
      <formula>0.4</formula>
    </cfRule>
  </conditionalFormatting>
  <conditionalFormatting sqref="Q2:Q1553">
    <cfRule type="cellIs" dxfId="54" priority="5" operator="lessThan">
      <formula>13</formula>
    </cfRule>
  </conditionalFormatting>
  <conditionalFormatting sqref="R2:R1553">
    <cfRule type="cellIs" dxfId="53" priority="6" operator="lessThan">
      <formula>40</formula>
    </cfRule>
  </conditionalFormatting>
  <conditionalFormatting sqref="T2:T1553">
    <cfRule type="cellIs" dxfId="52" priority="7" operator="lessThan">
      <formula>0.12</formula>
    </cfRule>
  </conditionalFormatting>
  <conditionalFormatting sqref="U2:U1553">
    <cfRule type="cellIs" dxfId="51" priority="1" operator="lessThan">
      <formula>0.57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9DF6-FDC3-4DD6-9094-2D723AA1A37A}">
  <sheetPr codeName="Sheet3"/>
  <dimension ref="A1:S1437"/>
  <sheetViews>
    <sheetView topLeftCell="H1" workbookViewId="0">
      <pane ySplit="1" topLeftCell="A158" activePane="bottomLeft" state="frozen"/>
      <selection pane="bottomLeft" activeCell="A1436" activeCellId="8" sqref="A1:S1 A158:S158 A334:S334 A510:S510 A686:S686 A863:S863 A1044:S1044 A1240:S1240 A1436:S1437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3.42578125" bestFit="1" customWidth="1"/>
    <col min="4" max="4" width="15.42578125" bestFit="1" customWidth="1"/>
    <col min="5" max="5" width="13.85546875" bestFit="1" customWidth="1"/>
    <col min="6" max="6" width="17.85546875" bestFit="1" customWidth="1"/>
    <col min="7" max="7" width="11.28515625" bestFit="1" customWidth="1"/>
    <col min="8" max="8" width="20.7109375" bestFit="1" customWidth="1"/>
    <col min="9" max="9" width="21.42578125" bestFit="1" customWidth="1"/>
    <col min="10" max="10" width="17.28515625" bestFit="1" customWidth="1"/>
    <col min="11" max="11" width="25.42578125" bestFit="1" customWidth="1"/>
    <col min="12" max="12" width="11.85546875" bestFit="1" customWidth="1"/>
    <col min="13" max="13" width="10.5703125" bestFit="1" customWidth="1"/>
    <col min="14" max="14" width="9.140625" bestFit="1" customWidth="1"/>
    <col min="15" max="15" width="9.28515625" bestFit="1" customWidth="1"/>
    <col min="16" max="16" width="9.140625" bestFit="1" customWidth="1"/>
    <col min="17" max="17" width="16.28515625" bestFit="1" customWidth="1"/>
    <col min="18" max="18" width="13.28515625" bestFit="1" customWidth="1"/>
    <col min="19" max="19" width="15.5703125" bestFit="1" customWidth="1"/>
  </cols>
  <sheetData>
    <row r="1" spans="1:19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289</v>
      </c>
      <c r="J1" s="1" t="s">
        <v>290</v>
      </c>
      <c r="K1" s="1" t="s">
        <v>291</v>
      </c>
      <c r="L1" s="1" t="s">
        <v>292</v>
      </c>
      <c r="M1" s="1" t="s">
        <v>293</v>
      </c>
      <c r="N1" s="1" t="s">
        <v>249</v>
      </c>
      <c r="O1" s="1" t="s">
        <v>250</v>
      </c>
      <c r="P1" s="1" t="s">
        <v>251</v>
      </c>
      <c r="Q1" s="1" t="s">
        <v>294</v>
      </c>
      <c r="R1" s="1" t="s">
        <v>295</v>
      </c>
      <c r="S1" s="1" t="s">
        <v>296</v>
      </c>
    </row>
    <row r="2" spans="1:19" hidden="1" outlineLevel="2" x14ac:dyDescent="0.25">
      <c r="A2" s="2" t="str">
        <f ca="1">LOOKUP(B2,'Time Frame'!$E$4:$E$9,'Time Frame'!$D$4:$D$9)</f>
        <v>6 Months</v>
      </c>
      <c r="B2" s="2">
        <f t="shared" ref="B2" ca="1" si="0">+C2-D2</f>
        <v>277</v>
      </c>
      <c r="C2" s="6">
        <f t="shared" ref="C2:C65" ca="1" si="1">TODAY()</f>
        <v>45569</v>
      </c>
      <c r="D2" s="6">
        <v>45292</v>
      </c>
      <c r="E2" s="4">
        <v>0</v>
      </c>
      <c r="F2" s="3">
        <v>0</v>
      </c>
      <c r="G2" s="2">
        <v>64</v>
      </c>
      <c r="H2" s="11">
        <f t="shared" ref="H2:H65" si="2">+IFERROR(G2/F2,0)</f>
        <v>0</v>
      </c>
      <c r="I2" s="9">
        <v>0</v>
      </c>
      <c r="J2" s="9">
        <v>2449.12</v>
      </c>
      <c r="K2" s="11">
        <f t="shared" ref="K2:K65" si="3">+IFERROR(J2/I2,0)</f>
        <v>0</v>
      </c>
      <c r="L2" s="10">
        <v>210.83</v>
      </c>
      <c r="M2" s="2">
        <v>103</v>
      </c>
      <c r="N2" s="10">
        <f t="shared" ref="N2" si="4">+IFERROR(G2/L2,0)</f>
        <v>0.30356211165393915</v>
      </c>
      <c r="O2" s="9">
        <f t="shared" ref="O2" si="5">+IFERROR(J2/L2,0)</f>
        <v>11.616563107717116</v>
      </c>
      <c r="P2" s="9">
        <f t="shared" ref="P2" si="6">IFERROR(J2/G2,0)</f>
        <v>38.267499999999998</v>
      </c>
      <c r="Q2" s="11">
        <f t="shared" ref="Q2" si="7">+IFERROR(G2/M2,0)</f>
        <v>0.62135922330097082</v>
      </c>
      <c r="R2" s="11">
        <f t="shared" ref="R2" si="8">+IFERROR(G2/E2,0)</f>
        <v>0</v>
      </c>
      <c r="S2" s="12" t="s">
        <v>22</v>
      </c>
    </row>
    <row r="3" spans="1:19" hidden="1" outlineLevel="2" x14ac:dyDescent="0.25">
      <c r="A3" s="2" t="str">
        <f ca="1">LOOKUP(B3,'Time Frame'!$E$4:$E$9,'Time Frame'!$D$4:$D$9)</f>
        <v>6 Months</v>
      </c>
      <c r="B3" s="2">
        <f t="shared" ref="B3:B66" ca="1" si="9">+C3-D3</f>
        <v>277</v>
      </c>
      <c r="C3" s="6">
        <f t="shared" ca="1" si="1"/>
        <v>45569</v>
      </c>
      <c r="D3" s="6">
        <v>45292</v>
      </c>
      <c r="E3" s="4">
        <v>0</v>
      </c>
      <c r="F3" s="3">
        <v>0</v>
      </c>
      <c r="G3" s="2">
        <v>15</v>
      </c>
      <c r="H3" s="11">
        <f t="shared" si="2"/>
        <v>0</v>
      </c>
      <c r="I3" s="9">
        <v>0</v>
      </c>
      <c r="J3" s="9">
        <v>339.88</v>
      </c>
      <c r="K3" s="11">
        <f t="shared" si="3"/>
        <v>0</v>
      </c>
      <c r="L3" s="10">
        <v>141.62</v>
      </c>
      <c r="M3" s="2">
        <v>24</v>
      </c>
      <c r="N3" s="10">
        <f t="shared" ref="N3:N66" si="10">+IFERROR(G3/L3,0)</f>
        <v>0.10591724332721367</v>
      </c>
      <c r="O3" s="9">
        <f t="shared" ref="O3:O66" si="11">+IFERROR(J3/L3,0)</f>
        <v>2.3999435108035585</v>
      </c>
      <c r="P3" s="9">
        <f t="shared" ref="P3:P66" si="12">IFERROR(J3/G3,0)</f>
        <v>22.658666666666665</v>
      </c>
      <c r="Q3" s="11">
        <f t="shared" ref="Q3:Q66" si="13">+IFERROR(G3/M3,0)</f>
        <v>0.625</v>
      </c>
      <c r="R3" s="11">
        <f t="shared" ref="R3:R66" si="14">+IFERROR(G3/E3,0)</f>
        <v>0</v>
      </c>
      <c r="S3" s="12" t="s">
        <v>22</v>
      </c>
    </row>
    <row r="4" spans="1:19" hidden="1" outlineLevel="2" x14ac:dyDescent="0.25">
      <c r="A4" s="2" t="str">
        <f ca="1">LOOKUP(B4,'Time Frame'!$E$4:$E$9,'Time Frame'!$D$4:$D$9)</f>
        <v>6 Months</v>
      </c>
      <c r="B4" s="2">
        <f t="shared" ca="1" si="9"/>
        <v>277</v>
      </c>
      <c r="C4" s="6">
        <f t="shared" ca="1" si="1"/>
        <v>45569</v>
      </c>
      <c r="D4" s="6">
        <v>45292</v>
      </c>
      <c r="E4" s="4">
        <v>0</v>
      </c>
      <c r="F4" s="3">
        <v>0</v>
      </c>
      <c r="G4" s="2">
        <v>48</v>
      </c>
      <c r="H4" s="11">
        <f t="shared" si="2"/>
        <v>0</v>
      </c>
      <c r="I4" s="9">
        <v>0</v>
      </c>
      <c r="J4" s="9">
        <v>2439.17</v>
      </c>
      <c r="K4" s="11">
        <f t="shared" si="3"/>
        <v>0</v>
      </c>
      <c r="L4" s="10">
        <v>198.35</v>
      </c>
      <c r="M4" s="2">
        <v>98</v>
      </c>
      <c r="N4" s="10">
        <f t="shared" si="10"/>
        <v>0.24199647088479961</v>
      </c>
      <c r="O4" s="9">
        <f t="shared" si="11"/>
        <v>12.297302747668263</v>
      </c>
      <c r="P4" s="9">
        <f t="shared" si="12"/>
        <v>50.816041666666671</v>
      </c>
      <c r="Q4" s="11">
        <f t="shared" si="13"/>
        <v>0.48979591836734693</v>
      </c>
      <c r="R4" s="11">
        <f t="shared" si="14"/>
        <v>0</v>
      </c>
      <c r="S4" s="12" t="s">
        <v>22</v>
      </c>
    </row>
    <row r="5" spans="1:19" hidden="1" outlineLevel="2" x14ac:dyDescent="0.25">
      <c r="A5" s="2" t="str">
        <f ca="1">LOOKUP(B5,'Time Frame'!$E$4:$E$9,'Time Frame'!$D$4:$D$9)</f>
        <v>6 Months</v>
      </c>
      <c r="B5" s="2">
        <f t="shared" ca="1" si="9"/>
        <v>277</v>
      </c>
      <c r="C5" s="6">
        <f t="shared" ca="1" si="1"/>
        <v>45569</v>
      </c>
      <c r="D5" s="6">
        <v>45292</v>
      </c>
      <c r="E5" s="4">
        <v>0</v>
      </c>
      <c r="F5" s="3">
        <v>0</v>
      </c>
      <c r="G5" s="2">
        <v>29</v>
      </c>
      <c r="H5" s="11">
        <f t="shared" si="2"/>
        <v>0</v>
      </c>
      <c r="I5" s="9">
        <v>0</v>
      </c>
      <c r="J5" s="9">
        <v>1884.44</v>
      </c>
      <c r="K5" s="11">
        <f t="shared" si="3"/>
        <v>0</v>
      </c>
      <c r="L5" s="10">
        <v>172.98</v>
      </c>
      <c r="M5" s="2">
        <v>97</v>
      </c>
      <c r="N5" s="10">
        <f t="shared" si="10"/>
        <v>0.16764943924153083</v>
      </c>
      <c r="O5" s="9">
        <f t="shared" si="11"/>
        <v>10.893976182217598</v>
      </c>
      <c r="P5" s="9">
        <f t="shared" si="12"/>
        <v>64.980689655172412</v>
      </c>
      <c r="Q5" s="11">
        <f t="shared" si="13"/>
        <v>0.29896907216494845</v>
      </c>
      <c r="R5" s="11">
        <f t="shared" si="14"/>
        <v>0</v>
      </c>
      <c r="S5" s="12" t="s">
        <v>22</v>
      </c>
    </row>
    <row r="6" spans="1:19" hidden="1" outlineLevel="2" x14ac:dyDescent="0.25">
      <c r="A6" s="2" t="str">
        <f ca="1">LOOKUP(B6,'Time Frame'!$E$4:$E$9,'Time Frame'!$D$4:$D$9)</f>
        <v>6 Months</v>
      </c>
      <c r="B6" s="2">
        <f t="shared" ca="1" si="9"/>
        <v>277</v>
      </c>
      <c r="C6" s="6">
        <f t="shared" ca="1" si="1"/>
        <v>45569</v>
      </c>
      <c r="D6" s="6">
        <v>45292</v>
      </c>
      <c r="E6" s="4">
        <v>0</v>
      </c>
      <c r="F6" s="3">
        <v>0</v>
      </c>
      <c r="G6" s="2">
        <v>57</v>
      </c>
      <c r="H6" s="11">
        <f t="shared" si="2"/>
        <v>0</v>
      </c>
      <c r="I6" s="9">
        <v>0</v>
      </c>
      <c r="J6" s="9">
        <v>1476.49</v>
      </c>
      <c r="K6" s="11">
        <f t="shared" si="3"/>
        <v>0</v>
      </c>
      <c r="L6" s="10">
        <v>212.48</v>
      </c>
      <c r="M6" s="2">
        <v>160</v>
      </c>
      <c r="N6" s="10">
        <f t="shared" si="10"/>
        <v>0.26826054216867473</v>
      </c>
      <c r="O6" s="9">
        <f t="shared" si="11"/>
        <v>6.9488422439759043</v>
      </c>
      <c r="P6" s="9">
        <f t="shared" si="12"/>
        <v>25.903333333333332</v>
      </c>
      <c r="Q6" s="11">
        <f t="shared" si="13"/>
        <v>0.35625000000000001</v>
      </c>
      <c r="R6" s="11">
        <f t="shared" si="14"/>
        <v>0</v>
      </c>
      <c r="S6" s="12" t="s">
        <v>22</v>
      </c>
    </row>
    <row r="7" spans="1:19" hidden="1" outlineLevel="2" x14ac:dyDescent="0.25">
      <c r="A7" s="2" t="str">
        <f ca="1">LOOKUP(B7,'Time Frame'!$E$4:$E$9,'Time Frame'!$D$4:$D$9)</f>
        <v>6 Months</v>
      </c>
      <c r="B7" s="2">
        <f t="shared" ca="1" si="9"/>
        <v>277</v>
      </c>
      <c r="C7" s="6">
        <f t="shared" ca="1" si="1"/>
        <v>45569</v>
      </c>
      <c r="D7" s="6">
        <v>45292</v>
      </c>
      <c r="E7" s="4">
        <v>0</v>
      </c>
      <c r="F7" s="3">
        <v>0</v>
      </c>
      <c r="G7" s="2">
        <v>30</v>
      </c>
      <c r="H7" s="11">
        <f t="shared" si="2"/>
        <v>0</v>
      </c>
      <c r="I7" s="9">
        <v>0</v>
      </c>
      <c r="J7" s="9">
        <v>418.87</v>
      </c>
      <c r="K7" s="11">
        <f t="shared" si="3"/>
        <v>0</v>
      </c>
      <c r="L7" s="10">
        <v>172.63</v>
      </c>
      <c r="M7" s="2">
        <v>27</v>
      </c>
      <c r="N7" s="10">
        <f t="shared" si="10"/>
        <v>0.17378207727509704</v>
      </c>
      <c r="O7" s="9">
        <f t="shared" si="11"/>
        <v>2.4264032902739965</v>
      </c>
      <c r="P7" s="9">
        <f t="shared" si="12"/>
        <v>13.962333333333333</v>
      </c>
      <c r="Q7" s="11">
        <f t="shared" si="13"/>
        <v>1.1111111111111112</v>
      </c>
      <c r="R7" s="11">
        <f t="shared" si="14"/>
        <v>0</v>
      </c>
      <c r="S7" s="12" t="s">
        <v>22</v>
      </c>
    </row>
    <row r="8" spans="1:19" hidden="1" outlineLevel="2" x14ac:dyDescent="0.25">
      <c r="A8" s="2" t="str">
        <f ca="1">LOOKUP(B8,'Time Frame'!$E$4:$E$9,'Time Frame'!$D$4:$D$9)</f>
        <v>6 Months</v>
      </c>
      <c r="B8" s="2">
        <f t="shared" ca="1" si="9"/>
        <v>277</v>
      </c>
      <c r="C8" s="6">
        <f t="shared" ca="1" si="1"/>
        <v>45569</v>
      </c>
      <c r="D8" s="6">
        <v>45292</v>
      </c>
      <c r="E8" s="4">
        <v>0</v>
      </c>
      <c r="F8" s="3">
        <v>0</v>
      </c>
      <c r="G8" s="2">
        <v>32</v>
      </c>
      <c r="H8" s="11">
        <f t="shared" si="2"/>
        <v>0</v>
      </c>
      <c r="I8" s="9">
        <v>0</v>
      </c>
      <c r="J8" s="9">
        <v>1152.6300000000001</v>
      </c>
      <c r="K8" s="11">
        <f t="shared" si="3"/>
        <v>0</v>
      </c>
      <c r="L8" s="10">
        <v>107.07</v>
      </c>
      <c r="M8" s="2">
        <v>46</v>
      </c>
      <c r="N8" s="10">
        <f t="shared" si="10"/>
        <v>0.29886989819744092</v>
      </c>
      <c r="O8" s="9">
        <f t="shared" si="11"/>
        <v>10.765200336228638</v>
      </c>
      <c r="P8" s="9">
        <f t="shared" si="12"/>
        <v>36.019687500000003</v>
      </c>
      <c r="Q8" s="11">
        <f t="shared" si="13"/>
        <v>0.69565217391304346</v>
      </c>
      <c r="R8" s="11">
        <f t="shared" si="14"/>
        <v>0</v>
      </c>
      <c r="S8" s="12" t="s">
        <v>22</v>
      </c>
    </row>
    <row r="9" spans="1:19" hidden="1" outlineLevel="2" x14ac:dyDescent="0.25">
      <c r="A9" s="2" t="str">
        <f ca="1">LOOKUP(B9,'Time Frame'!$E$4:$E$9,'Time Frame'!$D$4:$D$9)</f>
        <v>6 Months</v>
      </c>
      <c r="B9" s="2">
        <f t="shared" ca="1" si="9"/>
        <v>277</v>
      </c>
      <c r="C9" s="6">
        <f t="shared" ca="1" si="1"/>
        <v>45569</v>
      </c>
      <c r="D9" s="6">
        <v>45292</v>
      </c>
      <c r="E9" s="4">
        <v>0</v>
      </c>
      <c r="F9" s="3">
        <v>0</v>
      </c>
      <c r="G9" s="2">
        <v>32</v>
      </c>
      <c r="H9" s="11">
        <f t="shared" si="2"/>
        <v>0</v>
      </c>
      <c r="I9" s="9">
        <v>0</v>
      </c>
      <c r="J9" s="9">
        <v>759.7</v>
      </c>
      <c r="K9" s="11">
        <f t="shared" si="3"/>
        <v>0</v>
      </c>
      <c r="L9" s="10">
        <v>163.25</v>
      </c>
      <c r="M9" s="2">
        <v>52</v>
      </c>
      <c r="N9" s="10">
        <f t="shared" si="10"/>
        <v>0.19601837672281777</v>
      </c>
      <c r="O9" s="9">
        <f t="shared" si="11"/>
        <v>4.653598774885146</v>
      </c>
      <c r="P9" s="9">
        <f t="shared" si="12"/>
        <v>23.740625000000001</v>
      </c>
      <c r="Q9" s="11">
        <f t="shared" si="13"/>
        <v>0.61538461538461542</v>
      </c>
      <c r="R9" s="11">
        <f t="shared" si="14"/>
        <v>0</v>
      </c>
      <c r="S9" s="12" t="s">
        <v>22</v>
      </c>
    </row>
    <row r="10" spans="1:19" hidden="1" outlineLevel="2" x14ac:dyDescent="0.25">
      <c r="A10" s="2" t="str">
        <f ca="1">LOOKUP(B10,'Time Frame'!$E$4:$E$9,'Time Frame'!$D$4:$D$9)</f>
        <v>6 Months</v>
      </c>
      <c r="B10" s="2">
        <f t="shared" ca="1" si="9"/>
        <v>277</v>
      </c>
      <c r="C10" s="6">
        <f t="shared" ca="1" si="1"/>
        <v>45569</v>
      </c>
      <c r="D10" s="6">
        <v>45292</v>
      </c>
      <c r="E10" s="4">
        <v>0</v>
      </c>
      <c r="F10" s="3">
        <v>0</v>
      </c>
      <c r="G10" s="2">
        <v>61</v>
      </c>
      <c r="H10" s="11">
        <f t="shared" si="2"/>
        <v>0</v>
      </c>
      <c r="I10" s="9">
        <v>0</v>
      </c>
      <c r="J10" s="9">
        <v>2329.2600000000002</v>
      </c>
      <c r="K10" s="11">
        <f t="shared" si="3"/>
        <v>0</v>
      </c>
      <c r="L10" s="10">
        <v>208.55</v>
      </c>
      <c r="M10" s="2">
        <v>145</v>
      </c>
      <c r="N10" s="10">
        <f t="shared" si="10"/>
        <v>0.29249580436346201</v>
      </c>
      <c r="O10" s="9">
        <f t="shared" si="11"/>
        <v>11.16883241428914</v>
      </c>
      <c r="P10" s="9">
        <f t="shared" si="12"/>
        <v>38.184590163934431</v>
      </c>
      <c r="Q10" s="11">
        <f t="shared" si="13"/>
        <v>0.4206896551724138</v>
      </c>
      <c r="R10" s="11">
        <f t="shared" si="14"/>
        <v>0</v>
      </c>
      <c r="S10" s="12" t="s">
        <v>22</v>
      </c>
    </row>
    <row r="11" spans="1:19" hidden="1" outlineLevel="2" x14ac:dyDescent="0.25">
      <c r="A11" s="2" t="str">
        <f ca="1">LOOKUP(B11,'Time Frame'!$E$4:$E$9,'Time Frame'!$D$4:$D$9)</f>
        <v>6 Months</v>
      </c>
      <c r="B11" s="2">
        <f t="shared" ca="1" si="9"/>
        <v>277</v>
      </c>
      <c r="C11" s="6">
        <f t="shared" ca="1" si="1"/>
        <v>45569</v>
      </c>
      <c r="D11" s="6">
        <v>45292</v>
      </c>
      <c r="E11" s="3">
        <v>857</v>
      </c>
      <c r="F11" s="3">
        <v>119.01449083861873</v>
      </c>
      <c r="G11" s="2">
        <v>91</v>
      </c>
      <c r="H11" s="11">
        <f t="shared" si="2"/>
        <v>0.76461277411499562</v>
      </c>
      <c r="I11" s="9">
        <v>5950.7245419309365</v>
      </c>
      <c r="J11" s="9">
        <v>3241.07</v>
      </c>
      <c r="K11" s="11">
        <f t="shared" si="3"/>
        <v>0.54465132391228332</v>
      </c>
      <c r="L11" s="10">
        <v>294.7</v>
      </c>
      <c r="M11" s="2">
        <v>114</v>
      </c>
      <c r="N11" s="10">
        <f t="shared" si="10"/>
        <v>0.30878859857482188</v>
      </c>
      <c r="O11" s="9">
        <f t="shared" si="11"/>
        <v>10.997862232779099</v>
      </c>
      <c r="P11" s="9">
        <f t="shared" si="12"/>
        <v>35.61615384615385</v>
      </c>
      <c r="Q11" s="11">
        <f t="shared" si="13"/>
        <v>0.79824561403508776</v>
      </c>
      <c r="R11" s="11">
        <f t="shared" si="14"/>
        <v>0.10618436406067679</v>
      </c>
      <c r="S11" s="12">
        <v>0.60299999999999998</v>
      </c>
    </row>
    <row r="12" spans="1:19" hidden="1" outlineLevel="2" x14ac:dyDescent="0.25">
      <c r="A12" s="2" t="str">
        <f ca="1">LOOKUP(B12,'Time Frame'!$E$4:$E$9,'Time Frame'!$D$4:$D$9)</f>
        <v>6 Months</v>
      </c>
      <c r="B12" s="2">
        <f t="shared" ca="1" si="9"/>
        <v>277</v>
      </c>
      <c r="C12" s="6">
        <f t="shared" ca="1" si="1"/>
        <v>45569</v>
      </c>
      <c r="D12" s="6">
        <v>45292</v>
      </c>
      <c r="E12" s="3">
        <v>1498</v>
      </c>
      <c r="F12" s="3">
        <v>179.69450536062377</v>
      </c>
      <c r="G12" s="2">
        <v>162</v>
      </c>
      <c r="H12" s="11">
        <f t="shared" si="2"/>
        <v>0.90153007002015351</v>
      </c>
      <c r="I12" s="9">
        <v>8984.7252680311885</v>
      </c>
      <c r="J12" s="9">
        <v>6023.13</v>
      </c>
      <c r="K12" s="11">
        <f t="shared" si="3"/>
        <v>0.67037442106672684</v>
      </c>
      <c r="L12" s="10">
        <v>378.22</v>
      </c>
      <c r="M12" s="2">
        <v>251</v>
      </c>
      <c r="N12" s="10">
        <f t="shared" si="10"/>
        <v>0.42832214055311718</v>
      </c>
      <c r="O12" s="9">
        <f t="shared" si="11"/>
        <v>15.92493786684998</v>
      </c>
      <c r="P12" s="9">
        <f t="shared" si="12"/>
        <v>37.179814814814819</v>
      </c>
      <c r="Q12" s="11">
        <f t="shared" si="13"/>
        <v>0.64541832669322707</v>
      </c>
      <c r="R12" s="11">
        <f t="shared" si="14"/>
        <v>0.1081441922563418</v>
      </c>
      <c r="S12" s="12">
        <v>0.61399999999999999</v>
      </c>
    </row>
    <row r="13" spans="1:19" hidden="1" outlineLevel="2" x14ac:dyDescent="0.25">
      <c r="A13" s="2" t="str">
        <f ca="1">LOOKUP(B13,'Time Frame'!$E$4:$E$9,'Time Frame'!$D$4:$D$9)</f>
        <v>6 Months</v>
      </c>
      <c r="B13" s="2">
        <f t="shared" ca="1" si="9"/>
        <v>277</v>
      </c>
      <c r="C13" s="6">
        <f t="shared" ca="1" si="1"/>
        <v>45569</v>
      </c>
      <c r="D13" s="6">
        <v>45292</v>
      </c>
      <c r="E13" s="3">
        <v>1198</v>
      </c>
      <c r="F13" s="3">
        <v>144.78544944836315</v>
      </c>
      <c r="G13" s="2">
        <v>104</v>
      </c>
      <c r="H13" s="11">
        <f t="shared" si="2"/>
        <v>0.71830422460435828</v>
      </c>
      <c r="I13" s="9">
        <v>7239.272472418158</v>
      </c>
      <c r="J13" s="9">
        <v>3727.37</v>
      </c>
      <c r="K13" s="11">
        <f t="shared" si="3"/>
        <v>0.51488184955068206</v>
      </c>
      <c r="L13" s="10">
        <v>310.2</v>
      </c>
      <c r="M13" s="2">
        <v>170</v>
      </c>
      <c r="N13" s="10">
        <f t="shared" si="10"/>
        <v>0.33526756931012253</v>
      </c>
      <c r="O13" s="9">
        <f t="shared" si="11"/>
        <v>12.01602192134107</v>
      </c>
      <c r="P13" s="9">
        <f t="shared" si="12"/>
        <v>35.840096153846154</v>
      </c>
      <c r="Q13" s="11">
        <f t="shared" si="13"/>
        <v>0.61176470588235299</v>
      </c>
      <c r="R13" s="11">
        <f t="shared" si="14"/>
        <v>8.681135225375626E-2</v>
      </c>
      <c r="S13" s="12">
        <v>0.5</v>
      </c>
    </row>
    <row r="14" spans="1:19" hidden="1" outlineLevel="2" x14ac:dyDescent="0.25">
      <c r="A14" s="2" t="str">
        <f ca="1">LOOKUP(B14,'Time Frame'!$E$4:$E$9,'Time Frame'!$D$4:$D$9)</f>
        <v>6 Months</v>
      </c>
      <c r="B14" s="2">
        <f t="shared" ca="1" si="9"/>
        <v>277</v>
      </c>
      <c r="C14" s="6">
        <f t="shared" ca="1" si="1"/>
        <v>45569</v>
      </c>
      <c r="D14" s="6">
        <v>45292</v>
      </c>
      <c r="E14" s="3">
        <v>1070</v>
      </c>
      <c r="F14" s="3">
        <v>141.15286898061288</v>
      </c>
      <c r="G14" s="2">
        <v>126</v>
      </c>
      <c r="H14" s="11">
        <f t="shared" si="2"/>
        <v>0.89264923136139651</v>
      </c>
      <c r="I14" s="9">
        <v>7057.6434490306438</v>
      </c>
      <c r="J14" s="9">
        <v>5093.2</v>
      </c>
      <c r="K14" s="11">
        <f t="shared" si="3"/>
        <v>0.72165731193172455</v>
      </c>
      <c r="L14" s="10">
        <v>351.7</v>
      </c>
      <c r="M14" s="2">
        <v>142</v>
      </c>
      <c r="N14" s="10">
        <f t="shared" si="10"/>
        <v>0.35825988058003982</v>
      </c>
      <c r="O14" s="9">
        <f t="shared" si="11"/>
        <v>14.481660506113165</v>
      </c>
      <c r="P14" s="9">
        <f t="shared" si="12"/>
        <v>40.422222222222224</v>
      </c>
      <c r="Q14" s="11">
        <f t="shared" si="13"/>
        <v>0.88732394366197187</v>
      </c>
      <c r="R14" s="11">
        <f t="shared" si="14"/>
        <v>0.11775700934579439</v>
      </c>
      <c r="S14" s="12">
        <v>0.51200000000000001</v>
      </c>
    </row>
    <row r="15" spans="1:19" hidden="1" outlineLevel="2" x14ac:dyDescent="0.25">
      <c r="A15" s="2" t="str">
        <f ca="1">LOOKUP(B15,'Time Frame'!$E$4:$E$9,'Time Frame'!$D$4:$D$9)</f>
        <v>6 Months</v>
      </c>
      <c r="B15" s="2">
        <f t="shared" ca="1" si="9"/>
        <v>277</v>
      </c>
      <c r="C15" s="6">
        <f t="shared" ca="1" si="1"/>
        <v>45569</v>
      </c>
      <c r="D15" s="6">
        <v>45292</v>
      </c>
      <c r="E15" s="3">
        <v>1808</v>
      </c>
      <c r="F15" s="3">
        <v>200.24874809492701</v>
      </c>
      <c r="G15" s="2">
        <v>185</v>
      </c>
      <c r="H15" s="11">
        <f t="shared" si="2"/>
        <v>0.9238509691571285</v>
      </c>
      <c r="I15" s="9">
        <v>10012.43740474635</v>
      </c>
      <c r="J15" s="9">
        <v>9154.7999999999993</v>
      </c>
      <c r="K15" s="11">
        <f t="shared" si="3"/>
        <v>0.91434279485834369</v>
      </c>
      <c r="L15" s="10">
        <v>506.05</v>
      </c>
      <c r="M15" s="2">
        <v>241</v>
      </c>
      <c r="N15" s="10">
        <f t="shared" si="10"/>
        <v>0.36557652405888746</v>
      </c>
      <c r="O15" s="9">
        <f t="shared" si="11"/>
        <v>18.090702499752986</v>
      </c>
      <c r="P15" s="9">
        <f t="shared" si="12"/>
        <v>49.485405405405402</v>
      </c>
      <c r="Q15" s="11">
        <f t="shared" si="13"/>
        <v>0.76763485477178428</v>
      </c>
      <c r="R15" s="11">
        <f t="shared" si="14"/>
        <v>0.10232300884955753</v>
      </c>
      <c r="S15" s="12">
        <v>0.64900000000000002</v>
      </c>
    </row>
    <row r="16" spans="1:19" hidden="1" outlineLevel="2" x14ac:dyDescent="0.25">
      <c r="A16" s="2" t="str">
        <f ca="1">LOOKUP(B16,'Time Frame'!$E$4:$E$9,'Time Frame'!$D$4:$D$9)</f>
        <v>6 Months</v>
      </c>
      <c r="B16" s="2">
        <f t="shared" ca="1" si="9"/>
        <v>277</v>
      </c>
      <c r="C16" s="6">
        <f t="shared" ca="1" si="1"/>
        <v>45569</v>
      </c>
      <c r="D16" s="6">
        <v>45292</v>
      </c>
      <c r="E16" s="3">
        <v>1568</v>
      </c>
      <c r="F16" s="3">
        <v>248.95678438661713</v>
      </c>
      <c r="G16" s="2">
        <v>199</v>
      </c>
      <c r="H16" s="11">
        <f t="shared" si="2"/>
        <v>0.79933551716736184</v>
      </c>
      <c r="I16" s="9">
        <v>12447.839219330857</v>
      </c>
      <c r="J16" s="9">
        <v>9334.58</v>
      </c>
      <c r="K16" s="11">
        <f t="shared" si="3"/>
        <v>0.74989561124021231</v>
      </c>
      <c r="L16" s="10">
        <v>505.68</v>
      </c>
      <c r="M16" s="2">
        <v>366</v>
      </c>
      <c r="N16" s="10">
        <f t="shared" si="10"/>
        <v>0.39352950482518589</v>
      </c>
      <c r="O16" s="9">
        <f t="shared" si="11"/>
        <v>18.459460528397404</v>
      </c>
      <c r="P16" s="9">
        <f t="shared" si="12"/>
        <v>46.907437185929645</v>
      </c>
      <c r="Q16" s="11">
        <f t="shared" si="13"/>
        <v>0.54371584699453557</v>
      </c>
      <c r="R16" s="11">
        <f t="shared" si="14"/>
        <v>0.12691326530612246</v>
      </c>
      <c r="S16" s="12">
        <v>0.63500000000000001</v>
      </c>
    </row>
    <row r="17" spans="1:19" hidden="1" outlineLevel="2" x14ac:dyDescent="0.25">
      <c r="A17" s="2" t="str">
        <f ca="1">LOOKUP(B17,'Time Frame'!$E$4:$E$9,'Time Frame'!$D$4:$D$9)</f>
        <v>6 Months</v>
      </c>
      <c r="B17" s="2">
        <f t="shared" ca="1" si="9"/>
        <v>277</v>
      </c>
      <c r="C17" s="6">
        <f t="shared" ca="1" si="1"/>
        <v>45569</v>
      </c>
      <c r="D17" s="6">
        <v>45292</v>
      </c>
      <c r="E17" s="3">
        <v>1209</v>
      </c>
      <c r="F17" s="3">
        <v>155.31109676695104</v>
      </c>
      <c r="G17" s="2">
        <v>110</v>
      </c>
      <c r="H17" s="11">
        <f t="shared" si="2"/>
        <v>0.70825589600373695</v>
      </c>
      <c r="I17" s="9">
        <v>7765.5548383475516</v>
      </c>
      <c r="J17" s="9">
        <v>5325.75</v>
      </c>
      <c r="K17" s="11">
        <f t="shared" si="3"/>
        <v>0.68581706148034582</v>
      </c>
      <c r="L17" s="10">
        <v>294.23</v>
      </c>
      <c r="M17" s="2">
        <v>179</v>
      </c>
      <c r="N17" s="10">
        <f t="shared" si="10"/>
        <v>0.37385718655473604</v>
      </c>
      <c r="O17" s="9">
        <f t="shared" si="11"/>
        <v>18.100635557217142</v>
      </c>
      <c r="P17" s="9">
        <f t="shared" si="12"/>
        <v>48.415909090909089</v>
      </c>
      <c r="Q17" s="11">
        <f t="shared" si="13"/>
        <v>0.61452513966480449</v>
      </c>
      <c r="R17" s="11">
        <f t="shared" si="14"/>
        <v>9.0984284532671628E-2</v>
      </c>
      <c r="S17" s="12">
        <v>0.50800000000000001</v>
      </c>
    </row>
    <row r="18" spans="1:19" hidden="1" outlineLevel="2" x14ac:dyDescent="0.25">
      <c r="A18" s="2" t="str">
        <f ca="1">LOOKUP(B18,'Time Frame'!$E$4:$E$9,'Time Frame'!$D$4:$D$9)</f>
        <v>6 Months</v>
      </c>
      <c r="B18" s="2">
        <f t="shared" ca="1" si="9"/>
        <v>277</v>
      </c>
      <c r="C18" s="6">
        <f t="shared" ca="1" si="1"/>
        <v>45569</v>
      </c>
      <c r="D18" s="6">
        <v>45292</v>
      </c>
      <c r="E18" s="3">
        <v>2684</v>
      </c>
      <c r="F18" s="3">
        <v>368.44122928176796</v>
      </c>
      <c r="G18" s="2">
        <v>288</v>
      </c>
      <c r="H18" s="11">
        <f t="shared" si="2"/>
        <v>0.78167147732467812</v>
      </c>
      <c r="I18" s="9">
        <v>22500</v>
      </c>
      <c r="J18" s="9">
        <v>19907.61</v>
      </c>
      <c r="K18" s="11">
        <f t="shared" si="3"/>
        <v>0.88478266666666672</v>
      </c>
      <c r="L18" s="10">
        <v>957.28</v>
      </c>
      <c r="M18" s="2">
        <v>418</v>
      </c>
      <c r="N18" s="10">
        <f t="shared" si="10"/>
        <v>0.30085241517633293</v>
      </c>
      <c r="O18" s="9">
        <f t="shared" si="11"/>
        <v>20.796015794751799</v>
      </c>
      <c r="P18" s="9">
        <f t="shared" si="12"/>
        <v>69.123645833333342</v>
      </c>
      <c r="Q18" s="11">
        <f t="shared" si="13"/>
        <v>0.68899521531100483</v>
      </c>
      <c r="R18" s="11">
        <f t="shared" si="14"/>
        <v>0.10730253353204174</v>
      </c>
      <c r="S18" s="12">
        <v>0.54300000000000004</v>
      </c>
    </row>
    <row r="19" spans="1:19" hidden="1" outlineLevel="2" x14ac:dyDescent="0.25">
      <c r="A19" s="2" t="str">
        <f ca="1">LOOKUP(B19,'Time Frame'!$E$4:$E$9,'Time Frame'!$D$4:$D$9)</f>
        <v>6 Months</v>
      </c>
      <c r="B19" s="2">
        <f t="shared" ca="1" si="9"/>
        <v>277</v>
      </c>
      <c r="C19" s="6">
        <f t="shared" ca="1" si="1"/>
        <v>45569</v>
      </c>
      <c r="D19" s="6">
        <v>45292</v>
      </c>
      <c r="E19" s="3">
        <v>3938</v>
      </c>
      <c r="F19" s="3">
        <v>700</v>
      </c>
      <c r="G19" s="2">
        <v>527</v>
      </c>
      <c r="H19" s="11">
        <f t="shared" si="2"/>
        <v>0.75285714285714289</v>
      </c>
      <c r="I19" s="9">
        <v>45000</v>
      </c>
      <c r="J19" s="9">
        <v>32184.28</v>
      </c>
      <c r="K19" s="11">
        <f t="shared" si="3"/>
        <v>0.71520622222222219</v>
      </c>
      <c r="L19" s="10">
        <v>813.95</v>
      </c>
      <c r="M19" s="2">
        <v>643</v>
      </c>
      <c r="N19" s="10">
        <f t="shared" si="10"/>
        <v>0.64745991768536149</v>
      </c>
      <c r="O19" s="9">
        <f t="shared" si="11"/>
        <v>39.540856317955644</v>
      </c>
      <c r="P19" s="9">
        <f t="shared" si="12"/>
        <v>61.070740037950664</v>
      </c>
      <c r="Q19" s="11">
        <f t="shared" si="13"/>
        <v>0.81959564541213059</v>
      </c>
      <c r="R19" s="11">
        <f t="shared" si="14"/>
        <v>0.13382427628237684</v>
      </c>
      <c r="S19" s="12">
        <v>0.60099999999999998</v>
      </c>
    </row>
    <row r="20" spans="1:19" hidden="1" outlineLevel="2" x14ac:dyDescent="0.25">
      <c r="A20" s="2" t="str">
        <f ca="1">LOOKUP(B20,'Time Frame'!$E$4:$E$9,'Time Frame'!$D$4:$D$9)</f>
        <v>6 Months</v>
      </c>
      <c r="B20" s="2">
        <f t="shared" ca="1" si="9"/>
        <v>277</v>
      </c>
      <c r="C20" s="6">
        <f t="shared" ca="1" si="1"/>
        <v>45569</v>
      </c>
      <c r="D20" s="6">
        <v>45292</v>
      </c>
      <c r="E20" s="3">
        <v>1030</v>
      </c>
      <c r="F20" s="3">
        <v>125.37776600753293</v>
      </c>
      <c r="G20" s="2">
        <v>117</v>
      </c>
      <c r="H20" s="11">
        <f t="shared" si="2"/>
        <v>0.93317981110758041</v>
      </c>
      <c r="I20" s="9">
        <v>6268.8883003766459</v>
      </c>
      <c r="J20" s="9">
        <v>4361.58</v>
      </c>
      <c r="K20" s="11">
        <f t="shared" si="3"/>
        <v>0.69575015393685491</v>
      </c>
      <c r="L20" s="10">
        <v>322.18</v>
      </c>
      <c r="M20" s="2">
        <v>127</v>
      </c>
      <c r="N20" s="10">
        <f t="shared" si="10"/>
        <v>0.36315103358371098</v>
      </c>
      <c r="O20" s="9">
        <f t="shared" si="11"/>
        <v>13.537711838102924</v>
      </c>
      <c r="P20" s="9">
        <f t="shared" si="12"/>
        <v>37.278461538461535</v>
      </c>
      <c r="Q20" s="11">
        <f t="shared" si="13"/>
        <v>0.92125984251968507</v>
      </c>
      <c r="R20" s="11">
        <f t="shared" si="14"/>
        <v>0.11359223300970873</v>
      </c>
      <c r="S20" s="12">
        <v>0.57599999999999996</v>
      </c>
    </row>
    <row r="21" spans="1:19" hidden="1" outlineLevel="2" x14ac:dyDescent="0.25">
      <c r="A21" s="2" t="str">
        <f ca="1">LOOKUP(B21,'Time Frame'!$E$4:$E$9,'Time Frame'!$D$4:$D$9)</f>
        <v>6 Months</v>
      </c>
      <c r="B21" s="2">
        <f t="shared" ca="1" si="9"/>
        <v>277</v>
      </c>
      <c r="C21" s="6">
        <f t="shared" ca="1" si="1"/>
        <v>45569</v>
      </c>
      <c r="D21" s="6">
        <v>45292</v>
      </c>
      <c r="E21" s="3">
        <v>2613</v>
      </c>
      <c r="F21" s="3">
        <v>299.13690476190476</v>
      </c>
      <c r="G21" s="2">
        <v>280</v>
      </c>
      <c r="H21" s="11">
        <f t="shared" si="2"/>
        <v>0.93602626604317984</v>
      </c>
      <c r="I21" s="9">
        <v>14956.845238095239</v>
      </c>
      <c r="J21" s="9">
        <v>12322.12</v>
      </c>
      <c r="K21" s="11">
        <f t="shared" si="3"/>
        <v>0.82384485523828477</v>
      </c>
      <c r="L21" s="10">
        <v>682.53</v>
      </c>
      <c r="M21" s="2">
        <v>442</v>
      </c>
      <c r="N21" s="10">
        <f t="shared" si="10"/>
        <v>0.41023837780024325</v>
      </c>
      <c r="O21" s="9">
        <f t="shared" si="11"/>
        <v>18.053594713785476</v>
      </c>
      <c r="P21" s="9">
        <f t="shared" si="12"/>
        <v>44.007571428571431</v>
      </c>
      <c r="Q21" s="11">
        <f t="shared" si="13"/>
        <v>0.63348416289592757</v>
      </c>
      <c r="R21" s="11">
        <f t="shared" si="14"/>
        <v>0.10715652506697283</v>
      </c>
      <c r="S21" s="12">
        <v>0.63100000000000001</v>
      </c>
    </row>
    <row r="22" spans="1:19" hidden="1" outlineLevel="2" x14ac:dyDescent="0.25">
      <c r="A22" s="2" t="str">
        <f ca="1">LOOKUP(B22,'Time Frame'!$E$4:$E$9,'Time Frame'!$D$4:$D$9)</f>
        <v>6 Months</v>
      </c>
      <c r="B22" s="2">
        <f t="shared" ca="1" si="9"/>
        <v>277</v>
      </c>
      <c r="C22" s="6">
        <f t="shared" ca="1" si="1"/>
        <v>45569</v>
      </c>
      <c r="D22" s="6">
        <v>45292</v>
      </c>
      <c r="E22" s="3">
        <v>1091</v>
      </c>
      <c r="F22" s="3">
        <v>187.14999999999995</v>
      </c>
      <c r="G22" s="2">
        <v>149</v>
      </c>
      <c r="H22" s="11">
        <f t="shared" si="2"/>
        <v>0.79615281859471032</v>
      </c>
      <c r="I22" s="9">
        <v>8421.7499999999982</v>
      </c>
      <c r="J22" s="9">
        <v>5454.31</v>
      </c>
      <c r="K22" s="11">
        <f t="shared" si="3"/>
        <v>0.64764567934217965</v>
      </c>
      <c r="L22" s="10">
        <v>385.73</v>
      </c>
      <c r="M22" s="2">
        <v>245</v>
      </c>
      <c r="N22" s="10">
        <f t="shared" si="10"/>
        <v>0.38628055894019131</v>
      </c>
      <c r="O22" s="9">
        <f t="shared" si="11"/>
        <v>14.140227620356209</v>
      </c>
      <c r="P22" s="9">
        <f t="shared" si="12"/>
        <v>36.606107382550341</v>
      </c>
      <c r="Q22" s="11">
        <f t="shared" si="13"/>
        <v>0.60816326530612241</v>
      </c>
      <c r="R22" s="11">
        <f t="shared" si="14"/>
        <v>0.13657195233730524</v>
      </c>
      <c r="S22" s="12">
        <v>0.47899999999999998</v>
      </c>
    </row>
    <row r="23" spans="1:19" hidden="1" outlineLevel="2" x14ac:dyDescent="0.25">
      <c r="A23" s="2" t="str">
        <f ca="1">LOOKUP(B23,'Time Frame'!$E$4:$E$9,'Time Frame'!$D$4:$D$9)</f>
        <v>6 Months</v>
      </c>
      <c r="B23" s="2">
        <f t="shared" ca="1" si="9"/>
        <v>277</v>
      </c>
      <c r="C23" s="6">
        <f t="shared" ca="1" si="1"/>
        <v>45569</v>
      </c>
      <c r="D23" s="6">
        <v>45292</v>
      </c>
      <c r="E23" s="3">
        <v>747</v>
      </c>
      <c r="F23" s="3">
        <v>127.86000000000001</v>
      </c>
      <c r="G23" s="2">
        <v>125</v>
      </c>
      <c r="H23" s="11">
        <f t="shared" si="2"/>
        <v>0.97763178476458612</v>
      </c>
      <c r="I23" s="9">
        <v>5753.7000000000007</v>
      </c>
      <c r="J23" s="9">
        <v>5960.9</v>
      </c>
      <c r="K23" s="11">
        <f t="shared" si="3"/>
        <v>1.0360116099205727</v>
      </c>
      <c r="L23" s="10">
        <v>326.37</v>
      </c>
      <c r="M23" s="2">
        <v>106</v>
      </c>
      <c r="N23" s="10">
        <f t="shared" si="10"/>
        <v>0.38300088856206144</v>
      </c>
      <c r="O23" s="9">
        <f t="shared" si="11"/>
        <v>18.264239973036737</v>
      </c>
      <c r="P23" s="9">
        <f t="shared" si="12"/>
        <v>47.687199999999997</v>
      </c>
      <c r="Q23" s="11">
        <f t="shared" si="13"/>
        <v>1.179245283018868</v>
      </c>
      <c r="R23" s="11">
        <f t="shared" si="14"/>
        <v>0.16733601070950468</v>
      </c>
      <c r="S23" s="12">
        <v>0.48099999999999998</v>
      </c>
    </row>
    <row r="24" spans="1:19" hidden="1" outlineLevel="2" x14ac:dyDescent="0.25">
      <c r="A24" s="2" t="str">
        <f ca="1">LOOKUP(B24,'Time Frame'!$E$4:$E$9,'Time Frame'!$D$4:$D$9)</f>
        <v>6 Months</v>
      </c>
      <c r="B24" s="2">
        <f t="shared" ca="1" si="9"/>
        <v>277</v>
      </c>
      <c r="C24" s="6">
        <f t="shared" ca="1" si="1"/>
        <v>45569</v>
      </c>
      <c r="D24" s="6">
        <v>45292</v>
      </c>
      <c r="E24" s="3">
        <v>777</v>
      </c>
      <c r="F24" s="3">
        <v>126.23</v>
      </c>
      <c r="G24" s="2">
        <v>148</v>
      </c>
      <c r="H24" s="11">
        <f t="shared" si="2"/>
        <v>1.1724629644300086</v>
      </c>
      <c r="I24" s="9">
        <v>5680.35</v>
      </c>
      <c r="J24" s="9">
        <v>4486.4399999999996</v>
      </c>
      <c r="K24" s="11">
        <f t="shared" si="3"/>
        <v>0.78981752884945455</v>
      </c>
      <c r="L24" s="10">
        <v>307.23</v>
      </c>
      <c r="M24" s="2">
        <v>140</v>
      </c>
      <c r="N24" s="10">
        <f t="shared" si="10"/>
        <v>0.48172378999446663</v>
      </c>
      <c r="O24" s="9">
        <f t="shared" si="11"/>
        <v>14.602870813397127</v>
      </c>
      <c r="P24" s="9">
        <f t="shared" si="12"/>
        <v>30.31378378378378</v>
      </c>
      <c r="Q24" s="11">
        <f t="shared" si="13"/>
        <v>1.0571428571428572</v>
      </c>
      <c r="R24" s="11">
        <f t="shared" si="14"/>
        <v>0.19047619047619047</v>
      </c>
      <c r="S24" s="12">
        <v>0.58299999999999996</v>
      </c>
    </row>
    <row r="25" spans="1:19" hidden="1" outlineLevel="2" x14ac:dyDescent="0.25">
      <c r="A25" s="2" t="str">
        <f ca="1">LOOKUP(B25,'Time Frame'!$E$4:$E$9,'Time Frame'!$D$4:$D$9)</f>
        <v>6 Months</v>
      </c>
      <c r="B25" s="2">
        <f t="shared" ca="1" si="9"/>
        <v>277</v>
      </c>
      <c r="C25" s="6">
        <f t="shared" ca="1" si="1"/>
        <v>45569</v>
      </c>
      <c r="D25" s="6">
        <v>45292</v>
      </c>
      <c r="E25" s="3">
        <v>999</v>
      </c>
      <c r="F25" s="3">
        <v>122.66000000000001</v>
      </c>
      <c r="G25" s="2">
        <v>91</v>
      </c>
      <c r="H25" s="11">
        <f t="shared" si="2"/>
        <v>0.74188814609489639</v>
      </c>
      <c r="I25" s="9">
        <v>5519.7000000000007</v>
      </c>
      <c r="J25" s="9">
        <v>4189.67</v>
      </c>
      <c r="K25" s="11">
        <f t="shared" si="3"/>
        <v>0.75903944054930517</v>
      </c>
      <c r="L25" s="10">
        <v>340</v>
      </c>
      <c r="M25" s="2">
        <v>174</v>
      </c>
      <c r="N25" s="10">
        <f t="shared" si="10"/>
        <v>0.2676470588235294</v>
      </c>
      <c r="O25" s="9">
        <f t="shared" si="11"/>
        <v>12.322558823529413</v>
      </c>
      <c r="P25" s="9">
        <f t="shared" si="12"/>
        <v>46.040329670329669</v>
      </c>
      <c r="Q25" s="11">
        <f t="shared" si="13"/>
        <v>0.52298850574712641</v>
      </c>
      <c r="R25" s="11">
        <f t="shared" si="14"/>
        <v>9.1091091091091092E-2</v>
      </c>
      <c r="S25" s="12">
        <v>0.46200000000000002</v>
      </c>
    </row>
    <row r="26" spans="1:19" hidden="1" outlineLevel="2" x14ac:dyDescent="0.25">
      <c r="A26" s="2" t="str">
        <f ca="1">LOOKUP(B26,'Time Frame'!$E$4:$E$9,'Time Frame'!$D$4:$D$9)</f>
        <v>6 Months</v>
      </c>
      <c r="B26" s="2">
        <f t="shared" ca="1" si="9"/>
        <v>277</v>
      </c>
      <c r="C26" s="6">
        <f t="shared" ca="1" si="1"/>
        <v>45569</v>
      </c>
      <c r="D26" s="6">
        <v>45292</v>
      </c>
      <c r="E26" s="3">
        <v>667</v>
      </c>
      <c r="F26" s="3">
        <v>109.36999999999999</v>
      </c>
      <c r="G26" s="2">
        <v>87</v>
      </c>
      <c r="H26" s="11">
        <f t="shared" si="2"/>
        <v>0.79546493553991049</v>
      </c>
      <c r="I26" s="9">
        <v>4921.6499999999996</v>
      </c>
      <c r="J26" s="9">
        <v>3469.02</v>
      </c>
      <c r="K26" s="11">
        <f t="shared" si="3"/>
        <v>0.70484898357258241</v>
      </c>
      <c r="L26" s="10">
        <v>317.88</v>
      </c>
      <c r="M26" s="2">
        <v>122</v>
      </c>
      <c r="N26" s="10">
        <f t="shared" si="10"/>
        <v>0.27368818422046054</v>
      </c>
      <c r="O26" s="9">
        <f t="shared" si="11"/>
        <v>10.912986032465081</v>
      </c>
      <c r="P26" s="9">
        <f t="shared" si="12"/>
        <v>39.873793103448278</v>
      </c>
      <c r="Q26" s="11">
        <f t="shared" si="13"/>
        <v>0.71311475409836067</v>
      </c>
      <c r="R26" s="11">
        <f t="shared" si="14"/>
        <v>0.13043478260869565</v>
      </c>
      <c r="S26" s="12">
        <v>0.61299999999999999</v>
      </c>
    </row>
    <row r="27" spans="1:19" hidden="1" outlineLevel="2" x14ac:dyDescent="0.25">
      <c r="A27" s="2" t="str">
        <f ca="1">LOOKUP(B27,'Time Frame'!$E$4:$E$9,'Time Frame'!$D$4:$D$9)</f>
        <v>6 Months</v>
      </c>
      <c r="B27" s="2">
        <f t="shared" ca="1" si="9"/>
        <v>277</v>
      </c>
      <c r="C27" s="6">
        <f t="shared" ca="1" si="1"/>
        <v>45569</v>
      </c>
      <c r="D27" s="6">
        <v>45292</v>
      </c>
      <c r="E27" s="3">
        <v>868</v>
      </c>
      <c r="F27" s="3">
        <v>130.97</v>
      </c>
      <c r="G27" s="2">
        <v>124</v>
      </c>
      <c r="H27" s="11">
        <f t="shared" si="2"/>
        <v>0.94678170573413756</v>
      </c>
      <c r="I27" s="9">
        <v>5893.65</v>
      </c>
      <c r="J27" s="9">
        <v>6137.22</v>
      </c>
      <c r="K27" s="11">
        <f t="shared" si="3"/>
        <v>1.0413275304777176</v>
      </c>
      <c r="L27" s="10">
        <v>303.13</v>
      </c>
      <c r="M27" s="2">
        <v>138</v>
      </c>
      <c r="N27" s="10">
        <f t="shared" si="10"/>
        <v>0.40906541747764985</v>
      </c>
      <c r="O27" s="9">
        <f t="shared" si="11"/>
        <v>20.246165011711149</v>
      </c>
      <c r="P27" s="9">
        <f t="shared" si="12"/>
        <v>49.493709677419353</v>
      </c>
      <c r="Q27" s="11">
        <f t="shared" si="13"/>
        <v>0.89855072463768115</v>
      </c>
      <c r="R27" s="11">
        <f t="shared" si="14"/>
        <v>0.14285714285714285</v>
      </c>
      <c r="S27" s="12">
        <v>0.6</v>
      </c>
    </row>
    <row r="28" spans="1:19" hidden="1" outlineLevel="2" x14ac:dyDescent="0.25">
      <c r="A28" s="2" t="str">
        <f ca="1">LOOKUP(B28,'Time Frame'!$E$4:$E$9,'Time Frame'!$D$4:$D$9)</f>
        <v>6 Months</v>
      </c>
      <c r="B28" s="2">
        <f t="shared" ca="1" si="9"/>
        <v>277</v>
      </c>
      <c r="C28" s="6">
        <f t="shared" ca="1" si="1"/>
        <v>45569</v>
      </c>
      <c r="D28" s="6">
        <v>45292</v>
      </c>
      <c r="E28" s="3">
        <v>1215</v>
      </c>
      <c r="F28" s="3">
        <v>148.96999999999997</v>
      </c>
      <c r="G28" s="2">
        <v>140</v>
      </c>
      <c r="H28" s="11">
        <f t="shared" si="2"/>
        <v>0.93978653420151725</v>
      </c>
      <c r="I28" s="9">
        <v>6703.6499999999987</v>
      </c>
      <c r="J28" s="9">
        <v>5649</v>
      </c>
      <c r="K28" s="11">
        <f t="shared" si="3"/>
        <v>0.84267525900069384</v>
      </c>
      <c r="L28" s="10">
        <v>311.67</v>
      </c>
      <c r="M28" s="2">
        <v>166</v>
      </c>
      <c r="N28" s="10">
        <f t="shared" si="10"/>
        <v>0.44919305675875121</v>
      </c>
      <c r="O28" s="9">
        <f t="shared" si="11"/>
        <v>18.12493984021561</v>
      </c>
      <c r="P28" s="9">
        <f t="shared" si="12"/>
        <v>40.35</v>
      </c>
      <c r="Q28" s="11">
        <f t="shared" si="13"/>
        <v>0.84337349397590367</v>
      </c>
      <c r="R28" s="11">
        <f t="shared" si="14"/>
        <v>0.11522633744855967</v>
      </c>
      <c r="S28" s="12">
        <v>0.56000000000000005</v>
      </c>
    </row>
    <row r="29" spans="1:19" hidden="1" outlineLevel="2" x14ac:dyDescent="0.25">
      <c r="A29" s="2" t="str">
        <f ca="1">LOOKUP(B29,'Time Frame'!$E$4:$E$9,'Time Frame'!$D$4:$D$9)</f>
        <v>6 Months</v>
      </c>
      <c r="B29" s="2">
        <f t="shared" ca="1" si="9"/>
        <v>277</v>
      </c>
      <c r="C29" s="6">
        <f t="shared" ca="1" si="1"/>
        <v>45569</v>
      </c>
      <c r="D29" s="6">
        <v>45292</v>
      </c>
      <c r="E29" s="3">
        <v>1002</v>
      </c>
      <c r="F29" s="3">
        <v>151.59000000000003</v>
      </c>
      <c r="G29" s="2">
        <v>136</v>
      </c>
      <c r="H29" s="11">
        <f t="shared" si="2"/>
        <v>0.89715680453855773</v>
      </c>
      <c r="I29" s="9">
        <v>6821.5500000000011</v>
      </c>
      <c r="J29" s="9">
        <v>5162.6099999999997</v>
      </c>
      <c r="K29" s="11">
        <f t="shared" si="3"/>
        <v>0.75680893638542546</v>
      </c>
      <c r="L29" s="10">
        <v>302.33</v>
      </c>
      <c r="M29" s="2">
        <v>156</v>
      </c>
      <c r="N29" s="10">
        <f t="shared" si="10"/>
        <v>0.44983957926768764</v>
      </c>
      <c r="O29" s="9">
        <f t="shared" si="11"/>
        <v>17.076075811199683</v>
      </c>
      <c r="P29" s="9">
        <f t="shared" si="12"/>
        <v>37.960367647058824</v>
      </c>
      <c r="Q29" s="11">
        <f t="shared" si="13"/>
        <v>0.87179487179487181</v>
      </c>
      <c r="R29" s="11">
        <f t="shared" si="14"/>
        <v>0.13572854291417166</v>
      </c>
      <c r="S29" s="12">
        <v>0.67900000000000005</v>
      </c>
    </row>
    <row r="30" spans="1:19" hidden="1" outlineLevel="2" x14ac:dyDescent="0.25">
      <c r="A30" s="2" t="str">
        <f ca="1">LOOKUP(B30,'Time Frame'!$E$4:$E$9,'Time Frame'!$D$4:$D$9)</f>
        <v>6 Months</v>
      </c>
      <c r="B30" s="2">
        <f t="shared" ca="1" si="9"/>
        <v>277</v>
      </c>
      <c r="C30" s="6">
        <f t="shared" ca="1" si="1"/>
        <v>45569</v>
      </c>
      <c r="D30" s="6">
        <v>45292</v>
      </c>
      <c r="E30" s="3">
        <v>1507</v>
      </c>
      <c r="F30" s="3">
        <v>197.35000000000002</v>
      </c>
      <c r="G30" s="2">
        <v>159</v>
      </c>
      <c r="H30" s="11">
        <f t="shared" si="2"/>
        <v>0.80567519635165941</v>
      </c>
      <c r="I30" s="9">
        <v>8880.7500000000018</v>
      </c>
      <c r="J30" s="9">
        <v>5771.84</v>
      </c>
      <c r="K30" s="11">
        <f t="shared" si="3"/>
        <v>0.64992708949131539</v>
      </c>
      <c r="L30" s="10">
        <v>459.02</v>
      </c>
      <c r="M30" s="2">
        <v>275</v>
      </c>
      <c r="N30" s="10">
        <f t="shared" si="10"/>
        <v>0.34639013550607817</v>
      </c>
      <c r="O30" s="9">
        <f t="shared" si="11"/>
        <v>12.574266916474228</v>
      </c>
      <c r="P30" s="9">
        <f t="shared" si="12"/>
        <v>36.300880503144654</v>
      </c>
      <c r="Q30" s="11">
        <f t="shared" si="13"/>
        <v>0.57818181818181813</v>
      </c>
      <c r="R30" s="11">
        <f t="shared" si="14"/>
        <v>0.10550763105507631</v>
      </c>
      <c r="S30" s="12">
        <v>0.63</v>
      </c>
    </row>
    <row r="31" spans="1:19" hidden="1" outlineLevel="2" x14ac:dyDescent="0.25">
      <c r="A31" s="2" t="str">
        <f ca="1">LOOKUP(B31,'Time Frame'!$E$4:$E$9,'Time Frame'!$D$4:$D$9)</f>
        <v>6 Months</v>
      </c>
      <c r="B31" s="2">
        <f t="shared" ca="1" si="9"/>
        <v>277</v>
      </c>
      <c r="C31" s="6">
        <f t="shared" ca="1" si="1"/>
        <v>45569</v>
      </c>
      <c r="D31" s="6">
        <v>45292</v>
      </c>
      <c r="E31" s="3">
        <v>1393</v>
      </c>
      <c r="F31" s="3">
        <v>194.33999999999997</v>
      </c>
      <c r="G31" s="2">
        <v>160</v>
      </c>
      <c r="H31" s="11">
        <f t="shared" si="2"/>
        <v>0.82329937223422878</v>
      </c>
      <c r="I31" s="9">
        <v>8745.2999999999993</v>
      </c>
      <c r="J31" s="9">
        <v>6729.15</v>
      </c>
      <c r="K31" s="11">
        <f t="shared" si="3"/>
        <v>0.76945902370416108</v>
      </c>
      <c r="L31" s="10">
        <v>505.85</v>
      </c>
      <c r="M31" s="2">
        <v>245</v>
      </c>
      <c r="N31" s="10">
        <f t="shared" si="10"/>
        <v>0.31629929821093206</v>
      </c>
      <c r="O31" s="9">
        <f t="shared" si="11"/>
        <v>13.302658890975584</v>
      </c>
      <c r="P31" s="9">
        <f t="shared" si="12"/>
        <v>42.057187499999998</v>
      </c>
      <c r="Q31" s="11">
        <f t="shared" si="13"/>
        <v>0.65306122448979587</v>
      </c>
      <c r="R31" s="11">
        <f t="shared" si="14"/>
        <v>0.11486001435750179</v>
      </c>
      <c r="S31" s="12">
        <v>0.60699999999999998</v>
      </c>
    </row>
    <row r="32" spans="1:19" hidden="1" outlineLevel="2" x14ac:dyDescent="0.25">
      <c r="A32" s="2" t="str">
        <f ca="1">LOOKUP(B32,'Time Frame'!$E$4:$E$9,'Time Frame'!$D$4:$D$9)</f>
        <v>6 Months</v>
      </c>
      <c r="B32" s="2">
        <f t="shared" ca="1" si="9"/>
        <v>277</v>
      </c>
      <c r="C32" s="6">
        <f t="shared" ca="1" si="1"/>
        <v>45569</v>
      </c>
      <c r="D32" s="6">
        <v>45292</v>
      </c>
      <c r="E32" s="3">
        <v>1790</v>
      </c>
      <c r="F32" s="3">
        <v>247.06</v>
      </c>
      <c r="G32" s="2">
        <v>188</v>
      </c>
      <c r="H32" s="11">
        <f t="shared" si="2"/>
        <v>0.76094875738686962</v>
      </c>
      <c r="I32" s="9">
        <v>11117.7</v>
      </c>
      <c r="J32" s="9">
        <v>6461.86</v>
      </c>
      <c r="K32" s="11">
        <f t="shared" si="3"/>
        <v>0.58122273491819343</v>
      </c>
      <c r="L32" s="10">
        <v>510.37</v>
      </c>
      <c r="M32" s="2">
        <v>240</v>
      </c>
      <c r="N32" s="10">
        <f t="shared" si="10"/>
        <v>0.36836020925994867</v>
      </c>
      <c r="O32" s="9">
        <f t="shared" si="11"/>
        <v>12.661128201108999</v>
      </c>
      <c r="P32" s="9">
        <f t="shared" si="12"/>
        <v>34.371595744680846</v>
      </c>
      <c r="Q32" s="11">
        <f t="shared" si="13"/>
        <v>0.78333333333333333</v>
      </c>
      <c r="R32" s="11">
        <f t="shared" si="14"/>
        <v>0.10502793296089385</v>
      </c>
      <c r="S32" s="12">
        <v>0.56499999999999995</v>
      </c>
    </row>
    <row r="33" spans="1:19" hidden="1" outlineLevel="2" x14ac:dyDescent="0.25">
      <c r="A33" s="2" t="str">
        <f ca="1">LOOKUP(B33,'Time Frame'!$E$4:$E$9,'Time Frame'!$D$4:$D$9)</f>
        <v>6 Months</v>
      </c>
      <c r="B33" s="2">
        <f t="shared" ca="1" si="9"/>
        <v>277</v>
      </c>
      <c r="C33" s="6">
        <f t="shared" ca="1" si="1"/>
        <v>45569</v>
      </c>
      <c r="D33" s="6">
        <v>45292</v>
      </c>
      <c r="E33" s="3">
        <v>1755</v>
      </c>
      <c r="F33" s="3">
        <v>217.00249999999997</v>
      </c>
      <c r="G33" s="2">
        <v>271</v>
      </c>
      <c r="H33" s="11">
        <f t="shared" si="2"/>
        <v>1.2488335387841156</v>
      </c>
      <c r="I33" s="9">
        <v>9114.1049999999996</v>
      </c>
      <c r="J33" s="9">
        <v>10501.08</v>
      </c>
      <c r="K33" s="11">
        <f t="shared" si="3"/>
        <v>1.1521789577802757</v>
      </c>
      <c r="L33" s="10">
        <v>444.95</v>
      </c>
      <c r="M33" s="2">
        <v>199</v>
      </c>
      <c r="N33" s="10">
        <f t="shared" si="10"/>
        <v>0.60905719743791442</v>
      </c>
      <c r="O33" s="9">
        <f t="shared" si="11"/>
        <v>23.600584335318576</v>
      </c>
      <c r="P33" s="9">
        <f t="shared" si="12"/>
        <v>38.74937269372694</v>
      </c>
      <c r="Q33" s="11">
        <f t="shared" si="13"/>
        <v>1.3618090452261307</v>
      </c>
      <c r="R33" s="11">
        <f t="shared" si="14"/>
        <v>0.1544159544159544</v>
      </c>
      <c r="S33" s="12">
        <v>0.58099999999999996</v>
      </c>
    </row>
    <row r="34" spans="1:19" hidden="1" outlineLevel="2" x14ac:dyDescent="0.25">
      <c r="A34" s="2" t="str">
        <f ca="1">LOOKUP(B34,'Time Frame'!$E$4:$E$9,'Time Frame'!$D$4:$D$9)</f>
        <v>6 Months</v>
      </c>
      <c r="B34" s="2">
        <f t="shared" ca="1" si="9"/>
        <v>277</v>
      </c>
      <c r="C34" s="6">
        <f t="shared" ca="1" si="1"/>
        <v>45569</v>
      </c>
      <c r="D34" s="6">
        <v>45292</v>
      </c>
      <c r="E34" s="3">
        <v>2480</v>
      </c>
      <c r="F34" s="3">
        <v>339.40833333333336</v>
      </c>
      <c r="G34" s="2">
        <v>385</v>
      </c>
      <c r="H34" s="11">
        <f t="shared" si="2"/>
        <v>1.1343268923862604</v>
      </c>
      <c r="I34" s="9">
        <v>14255.150000000001</v>
      </c>
      <c r="J34" s="9">
        <v>14574.63</v>
      </c>
      <c r="K34" s="11">
        <f t="shared" si="3"/>
        <v>1.0224115495101769</v>
      </c>
      <c r="L34" s="10">
        <v>827.1</v>
      </c>
      <c r="M34" s="2">
        <v>240</v>
      </c>
      <c r="N34" s="10">
        <f t="shared" si="10"/>
        <v>0.46548180389312055</v>
      </c>
      <c r="O34" s="9">
        <f t="shared" si="11"/>
        <v>17.621363801233223</v>
      </c>
      <c r="P34" s="9">
        <f t="shared" si="12"/>
        <v>37.856181818181817</v>
      </c>
      <c r="Q34" s="11">
        <f t="shared" si="13"/>
        <v>1.6041666666666667</v>
      </c>
      <c r="R34" s="11">
        <f t="shared" si="14"/>
        <v>0.15524193548387097</v>
      </c>
      <c r="S34" s="12">
        <v>0.64200000000000002</v>
      </c>
    </row>
    <row r="35" spans="1:19" hidden="1" outlineLevel="2" x14ac:dyDescent="0.25">
      <c r="A35" s="2" t="str">
        <f ca="1">LOOKUP(B35,'Time Frame'!$E$4:$E$9,'Time Frame'!$D$4:$D$9)</f>
        <v>6 Months</v>
      </c>
      <c r="B35" s="2">
        <f t="shared" ca="1" si="9"/>
        <v>277</v>
      </c>
      <c r="C35" s="6">
        <f t="shared" ca="1" si="1"/>
        <v>45569</v>
      </c>
      <c r="D35" s="6">
        <v>45292</v>
      </c>
      <c r="E35" s="3">
        <v>1084</v>
      </c>
      <c r="F35" s="3">
        <v>158.12333333333333</v>
      </c>
      <c r="G35" s="2">
        <v>189</v>
      </c>
      <c r="H35" s="11">
        <f t="shared" si="2"/>
        <v>1.1952695153572106</v>
      </c>
      <c r="I35" s="9">
        <v>6641.18</v>
      </c>
      <c r="J35" s="9">
        <v>5339.55</v>
      </c>
      <c r="K35" s="11">
        <f t="shared" si="3"/>
        <v>0.80400621576286146</v>
      </c>
      <c r="L35" s="10">
        <v>332.57</v>
      </c>
      <c r="M35" s="2">
        <v>203</v>
      </c>
      <c r="N35" s="10">
        <f t="shared" si="10"/>
        <v>0.56830141022942537</v>
      </c>
      <c r="O35" s="9">
        <f t="shared" si="11"/>
        <v>16.055416904711791</v>
      </c>
      <c r="P35" s="9">
        <f t="shared" si="12"/>
        <v>28.251587301587303</v>
      </c>
      <c r="Q35" s="11">
        <f t="shared" si="13"/>
        <v>0.93103448275862066</v>
      </c>
      <c r="R35" s="11">
        <f t="shared" si="14"/>
        <v>0.17435424354243542</v>
      </c>
      <c r="S35" s="12">
        <v>0.55800000000000005</v>
      </c>
    </row>
    <row r="36" spans="1:19" hidden="1" outlineLevel="2" x14ac:dyDescent="0.25">
      <c r="A36" s="2" t="str">
        <f ca="1">LOOKUP(B36,'Time Frame'!$E$4:$E$9,'Time Frame'!$D$4:$D$9)</f>
        <v>6 Months</v>
      </c>
      <c r="B36" s="2">
        <f t="shared" ca="1" si="9"/>
        <v>277</v>
      </c>
      <c r="C36" s="6">
        <f t="shared" ca="1" si="1"/>
        <v>45569</v>
      </c>
      <c r="D36" s="6">
        <v>45292</v>
      </c>
      <c r="E36" s="3">
        <v>0</v>
      </c>
      <c r="F36" s="3">
        <v>122.52500000000001</v>
      </c>
      <c r="G36" s="2">
        <v>88</v>
      </c>
      <c r="H36" s="11">
        <f t="shared" si="2"/>
        <v>0.71822077127116912</v>
      </c>
      <c r="I36" s="9">
        <v>5146.05</v>
      </c>
      <c r="J36" s="9">
        <v>2930.64</v>
      </c>
      <c r="K36" s="11">
        <f t="shared" si="3"/>
        <v>0.56949310636313288</v>
      </c>
      <c r="L36" s="10">
        <v>313.82</v>
      </c>
      <c r="M36" s="2">
        <v>148</v>
      </c>
      <c r="N36" s="10">
        <f t="shared" si="10"/>
        <v>0.28041552482314702</v>
      </c>
      <c r="O36" s="9">
        <f t="shared" si="11"/>
        <v>9.338601746223949</v>
      </c>
      <c r="P36" s="9">
        <f t="shared" si="12"/>
        <v>33.302727272727275</v>
      </c>
      <c r="Q36" s="11">
        <f t="shared" si="13"/>
        <v>0.59459459459459463</v>
      </c>
      <c r="R36" s="11">
        <f t="shared" si="14"/>
        <v>0</v>
      </c>
      <c r="S36" s="12">
        <v>0.65700000000000003</v>
      </c>
    </row>
    <row r="37" spans="1:19" hidden="1" outlineLevel="2" x14ac:dyDescent="0.25">
      <c r="A37" s="2" t="str">
        <f ca="1">LOOKUP(B37,'Time Frame'!$E$4:$E$9,'Time Frame'!$D$4:$D$9)</f>
        <v>6 Months</v>
      </c>
      <c r="B37" s="2">
        <f t="shared" ca="1" si="9"/>
        <v>277</v>
      </c>
      <c r="C37" s="6">
        <f t="shared" ca="1" si="1"/>
        <v>45569</v>
      </c>
      <c r="D37" s="6">
        <v>45292</v>
      </c>
      <c r="E37" s="3">
        <v>1569</v>
      </c>
      <c r="F37" s="3">
        <v>170.02916666666667</v>
      </c>
      <c r="G37" s="2">
        <v>169</v>
      </c>
      <c r="H37" s="11">
        <f t="shared" si="2"/>
        <v>0.99394711691621529</v>
      </c>
      <c r="I37" s="9">
        <v>7141.2250000000004</v>
      </c>
      <c r="J37" s="9">
        <v>4519.9399999999996</v>
      </c>
      <c r="K37" s="11">
        <f t="shared" si="3"/>
        <v>0.63293622592762433</v>
      </c>
      <c r="L37" s="10">
        <v>314.05</v>
      </c>
      <c r="M37" s="2">
        <v>248</v>
      </c>
      <c r="N37" s="10">
        <f t="shared" si="10"/>
        <v>0.53813087088043299</v>
      </c>
      <c r="O37" s="9">
        <f t="shared" si="11"/>
        <v>14.39242158891896</v>
      </c>
      <c r="P37" s="9">
        <f t="shared" si="12"/>
        <v>26.745207100591713</v>
      </c>
      <c r="Q37" s="11">
        <f t="shared" si="13"/>
        <v>0.68145161290322576</v>
      </c>
      <c r="R37" s="11">
        <f t="shared" si="14"/>
        <v>0.1077119184193754</v>
      </c>
      <c r="S37" s="12">
        <v>0.61599999999999999</v>
      </c>
    </row>
    <row r="38" spans="1:19" hidden="1" outlineLevel="2" x14ac:dyDescent="0.25">
      <c r="A38" s="2" t="str">
        <f ca="1">LOOKUP(B38,'Time Frame'!$E$4:$E$9,'Time Frame'!$D$4:$D$9)</f>
        <v>6 Months</v>
      </c>
      <c r="B38" s="2">
        <f t="shared" ca="1" si="9"/>
        <v>277</v>
      </c>
      <c r="C38" s="6">
        <f t="shared" ca="1" si="1"/>
        <v>45569</v>
      </c>
      <c r="D38" s="6">
        <v>45292</v>
      </c>
      <c r="E38" s="3">
        <v>1223</v>
      </c>
      <c r="F38" s="3">
        <v>163.31249999999997</v>
      </c>
      <c r="G38" s="2">
        <v>123</v>
      </c>
      <c r="H38" s="11">
        <f t="shared" si="2"/>
        <v>0.75315729047072344</v>
      </c>
      <c r="I38" s="9">
        <v>6859.1249999999991</v>
      </c>
      <c r="J38" s="9">
        <v>5269.68</v>
      </c>
      <c r="K38" s="11">
        <f t="shared" si="3"/>
        <v>0.76827292110874212</v>
      </c>
      <c r="L38" s="10">
        <v>356.38</v>
      </c>
      <c r="M38" s="2">
        <v>203</v>
      </c>
      <c r="N38" s="10">
        <f t="shared" si="10"/>
        <v>0.34513721308715417</v>
      </c>
      <c r="O38" s="9">
        <f t="shared" si="11"/>
        <v>14.786688366350525</v>
      </c>
      <c r="P38" s="9">
        <f t="shared" si="12"/>
        <v>42.842926829268293</v>
      </c>
      <c r="Q38" s="11">
        <f t="shared" si="13"/>
        <v>0.60591133004926112</v>
      </c>
      <c r="R38" s="11">
        <f t="shared" si="14"/>
        <v>0.10057236304170074</v>
      </c>
      <c r="S38" s="12">
        <v>0.65900000000000003</v>
      </c>
    </row>
    <row r="39" spans="1:19" hidden="1" outlineLevel="2" x14ac:dyDescent="0.25">
      <c r="A39" s="2" t="str">
        <f ca="1">LOOKUP(B39,'Time Frame'!$E$4:$E$9,'Time Frame'!$D$4:$D$9)</f>
        <v>6 Months</v>
      </c>
      <c r="B39" s="2">
        <f t="shared" ca="1" si="9"/>
        <v>277</v>
      </c>
      <c r="C39" s="6">
        <f t="shared" ca="1" si="1"/>
        <v>45569</v>
      </c>
      <c r="D39" s="6">
        <v>45292</v>
      </c>
      <c r="E39" s="3">
        <v>1779</v>
      </c>
      <c r="F39" s="3">
        <v>188.5</v>
      </c>
      <c r="G39" s="2">
        <v>222</v>
      </c>
      <c r="H39" s="11">
        <f t="shared" si="2"/>
        <v>1.1777188328912467</v>
      </c>
      <c r="I39" s="9">
        <v>7917</v>
      </c>
      <c r="J39" s="9">
        <v>9393.39</v>
      </c>
      <c r="K39" s="11">
        <f t="shared" si="3"/>
        <v>1.1864835164835164</v>
      </c>
      <c r="L39" s="10">
        <v>454.03</v>
      </c>
      <c r="M39" s="2">
        <v>113</v>
      </c>
      <c r="N39" s="10">
        <f t="shared" si="10"/>
        <v>0.48895447437394007</v>
      </c>
      <c r="O39" s="9">
        <f t="shared" si="11"/>
        <v>20.688919234411824</v>
      </c>
      <c r="P39" s="9">
        <f t="shared" si="12"/>
        <v>42.312567567567562</v>
      </c>
      <c r="Q39" s="11">
        <f t="shared" si="13"/>
        <v>1.9646017699115044</v>
      </c>
      <c r="R39" s="11">
        <f t="shared" si="14"/>
        <v>0.12478920741989882</v>
      </c>
      <c r="S39" s="12">
        <v>0.629</v>
      </c>
    </row>
    <row r="40" spans="1:19" hidden="1" outlineLevel="2" x14ac:dyDescent="0.25">
      <c r="A40" s="2" t="str">
        <f ca="1">LOOKUP(B40,'Time Frame'!$E$4:$E$9,'Time Frame'!$D$4:$D$9)</f>
        <v>6 Months</v>
      </c>
      <c r="B40" s="2">
        <f t="shared" ca="1" si="9"/>
        <v>277</v>
      </c>
      <c r="C40" s="6">
        <f t="shared" ca="1" si="1"/>
        <v>45569</v>
      </c>
      <c r="D40" s="6">
        <v>45292</v>
      </c>
      <c r="E40" s="3">
        <v>3955</v>
      </c>
      <c r="F40" s="3">
        <v>429.70833333333337</v>
      </c>
      <c r="G40" s="2">
        <v>500</v>
      </c>
      <c r="H40" s="11">
        <f t="shared" si="2"/>
        <v>1.1635799476389022</v>
      </c>
      <c r="I40" s="9">
        <v>19336.875</v>
      </c>
      <c r="J40" s="9">
        <v>16698.45</v>
      </c>
      <c r="K40" s="11">
        <f t="shared" si="3"/>
        <v>0.86355473674003691</v>
      </c>
      <c r="L40" s="10">
        <v>789.93</v>
      </c>
      <c r="M40" s="2">
        <v>735</v>
      </c>
      <c r="N40" s="10">
        <f t="shared" si="10"/>
        <v>0.63296747813097365</v>
      </c>
      <c r="O40" s="9">
        <f t="shared" si="11"/>
        <v>21.139151570392315</v>
      </c>
      <c r="P40" s="9">
        <f t="shared" si="12"/>
        <v>33.396900000000002</v>
      </c>
      <c r="Q40" s="11">
        <f t="shared" si="13"/>
        <v>0.68027210884353739</v>
      </c>
      <c r="R40" s="11">
        <f t="shared" si="14"/>
        <v>0.12642225031605561</v>
      </c>
      <c r="S40" s="12">
        <v>0.63900000000000001</v>
      </c>
    </row>
    <row r="41" spans="1:19" hidden="1" outlineLevel="2" x14ac:dyDescent="0.25">
      <c r="A41" s="2" t="str">
        <f ca="1">LOOKUP(B41,'Time Frame'!$E$4:$E$9,'Time Frame'!$D$4:$D$9)</f>
        <v>6 Months</v>
      </c>
      <c r="B41" s="2">
        <f t="shared" ca="1" si="9"/>
        <v>277</v>
      </c>
      <c r="C41" s="6">
        <f t="shared" ca="1" si="1"/>
        <v>45569</v>
      </c>
      <c r="D41" s="6">
        <v>45292</v>
      </c>
      <c r="E41" s="3">
        <v>1920</v>
      </c>
      <c r="F41" s="3">
        <v>181.07291666666666</v>
      </c>
      <c r="G41" s="2">
        <v>250</v>
      </c>
      <c r="H41" s="11">
        <f t="shared" si="2"/>
        <v>1.3806592647989415</v>
      </c>
      <c r="I41" s="9">
        <v>8148.28125</v>
      </c>
      <c r="J41" s="9">
        <v>8318.32</v>
      </c>
      <c r="K41" s="11">
        <f t="shared" si="3"/>
        <v>1.0208680511610961</v>
      </c>
      <c r="L41" s="10">
        <v>493.7</v>
      </c>
      <c r="M41" s="2">
        <v>250</v>
      </c>
      <c r="N41" s="10">
        <f t="shared" si="10"/>
        <v>0.50638039295118498</v>
      </c>
      <c r="O41" s="9">
        <f t="shared" si="11"/>
        <v>16.848936601174803</v>
      </c>
      <c r="P41" s="9">
        <f t="shared" si="12"/>
        <v>33.27328</v>
      </c>
      <c r="Q41" s="11">
        <f t="shared" si="13"/>
        <v>1</v>
      </c>
      <c r="R41" s="11">
        <f t="shared" si="14"/>
        <v>0.13020833333333334</v>
      </c>
      <c r="S41" s="12">
        <v>0.57999999999999996</v>
      </c>
    </row>
    <row r="42" spans="1:19" hidden="1" outlineLevel="2" x14ac:dyDescent="0.25">
      <c r="A42" s="2" t="str">
        <f ca="1">LOOKUP(B42,'Time Frame'!$E$4:$E$9,'Time Frame'!$D$4:$D$9)</f>
        <v>6 Months</v>
      </c>
      <c r="B42" s="2">
        <f t="shared" ca="1" si="9"/>
        <v>277</v>
      </c>
      <c r="C42" s="6">
        <f t="shared" ca="1" si="1"/>
        <v>45569</v>
      </c>
      <c r="D42" s="6">
        <v>45292</v>
      </c>
      <c r="E42" s="3">
        <v>1428</v>
      </c>
      <c r="F42" s="3">
        <v>206.07291666666663</v>
      </c>
      <c r="G42" s="2">
        <v>163</v>
      </c>
      <c r="H42" s="11">
        <f t="shared" si="2"/>
        <v>0.79098215639690661</v>
      </c>
      <c r="I42" s="9">
        <v>9273.2812499999982</v>
      </c>
      <c r="J42" s="9">
        <v>6959.88</v>
      </c>
      <c r="K42" s="11">
        <f t="shared" si="3"/>
        <v>0.75053045544154084</v>
      </c>
      <c r="L42" s="10">
        <v>523.62</v>
      </c>
      <c r="M42" s="2">
        <v>109</v>
      </c>
      <c r="N42" s="10">
        <f t="shared" si="10"/>
        <v>0.31129445017379015</v>
      </c>
      <c r="O42" s="9">
        <f t="shared" si="11"/>
        <v>13.291852870402201</v>
      </c>
      <c r="P42" s="9">
        <f t="shared" si="12"/>
        <v>42.698650306748469</v>
      </c>
      <c r="Q42" s="11">
        <f t="shared" si="13"/>
        <v>1.4954128440366972</v>
      </c>
      <c r="R42" s="11">
        <f t="shared" si="14"/>
        <v>0.11414565826330532</v>
      </c>
      <c r="S42" s="12">
        <v>0.49299999999999999</v>
      </c>
    </row>
    <row r="43" spans="1:19" hidden="1" outlineLevel="2" x14ac:dyDescent="0.25">
      <c r="A43" s="2" t="str">
        <f ca="1">LOOKUP(B43,'Time Frame'!$E$4:$E$9,'Time Frame'!$D$4:$D$9)</f>
        <v>6 Months</v>
      </c>
      <c r="B43" s="2">
        <f t="shared" ca="1" si="9"/>
        <v>277</v>
      </c>
      <c r="C43" s="6">
        <f t="shared" ca="1" si="1"/>
        <v>45569</v>
      </c>
      <c r="D43" s="6">
        <v>45292</v>
      </c>
      <c r="E43" s="3">
        <v>1858</v>
      </c>
      <c r="F43" s="3">
        <v>202.38541666666666</v>
      </c>
      <c r="G43" s="2">
        <v>242</v>
      </c>
      <c r="H43" s="11">
        <f t="shared" si="2"/>
        <v>1.1957383293015595</v>
      </c>
      <c r="I43" s="9">
        <v>9107.34375</v>
      </c>
      <c r="J43" s="9">
        <v>9341.26</v>
      </c>
      <c r="K43" s="11">
        <f t="shared" si="3"/>
        <v>1.025684355001973</v>
      </c>
      <c r="L43" s="10">
        <v>533</v>
      </c>
      <c r="M43" s="2">
        <v>335</v>
      </c>
      <c r="N43" s="10">
        <f t="shared" si="10"/>
        <v>0.45403377110694182</v>
      </c>
      <c r="O43" s="9">
        <f t="shared" si="11"/>
        <v>17.52581613508443</v>
      </c>
      <c r="P43" s="9">
        <f t="shared" si="12"/>
        <v>38.600247933884297</v>
      </c>
      <c r="Q43" s="11">
        <f t="shared" si="13"/>
        <v>0.72238805970149256</v>
      </c>
      <c r="R43" s="11">
        <f t="shared" si="14"/>
        <v>0.1302475780409042</v>
      </c>
      <c r="S43" s="12">
        <v>0.53500000000000003</v>
      </c>
    </row>
    <row r="44" spans="1:19" hidden="1" outlineLevel="2" x14ac:dyDescent="0.25">
      <c r="A44" s="2" t="str">
        <f ca="1">LOOKUP(B44,'Time Frame'!$E$4:$E$9,'Time Frame'!$D$4:$D$9)</f>
        <v>6 Months</v>
      </c>
      <c r="B44" s="2">
        <f t="shared" ca="1" si="9"/>
        <v>277</v>
      </c>
      <c r="C44" s="6">
        <f t="shared" ca="1" si="1"/>
        <v>45569</v>
      </c>
      <c r="D44" s="6">
        <v>45292</v>
      </c>
      <c r="E44" s="3">
        <v>1582</v>
      </c>
      <c r="F44" s="3">
        <v>176.52083333333331</v>
      </c>
      <c r="G44" s="2">
        <v>147</v>
      </c>
      <c r="H44" s="11">
        <f t="shared" si="2"/>
        <v>0.83276289389826519</v>
      </c>
      <c r="I44" s="9">
        <v>7943.4374999999991</v>
      </c>
      <c r="J44" s="9">
        <v>7118.93</v>
      </c>
      <c r="K44" s="11">
        <f t="shared" si="3"/>
        <v>0.89620268303237749</v>
      </c>
      <c r="L44" s="10">
        <v>301.92</v>
      </c>
      <c r="M44" s="2">
        <v>234</v>
      </c>
      <c r="N44" s="10">
        <f t="shared" si="10"/>
        <v>0.48688394276629571</v>
      </c>
      <c r="O44" s="9">
        <f t="shared" si="11"/>
        <v>23.57886195018548</v>
      </c>
      <c r="P44" s="9">
        <f t="shared" si="12"/>
        <v>48.428095238095239</v>
      </c>
      <c r="Q44" s="11">
        <f t="shared" si="13"/>
        <v>0.62820512820512819</v>
      </c>
      <c r="R44" s="11">
        <f t="shared" si="14"/>
        <v>9.2920353982300891E-2</v>
      </c>
      <c r="S44" s="12">
        <v>0.628</v>
      </c>
    </row>
    <row r="45" spans="1:19" hidden="1" outlineLevel="2" x14ac:dyDescent="0.25">
      <c r="A45" s="2" t="str">
        <f ca="1">LOOKUP(B45,'Time Frame'!$E$4:$E$9,'Time Frame'!$D$4:$D$9)</f>
        <v>6 Months</v>
      </c>
      <c r="B45" s="2">
        <f t="shared" ca="1" si="9"/>
        <v>277</v>
      </c>
      <c r="C45" s="6">
        <f t="shared" ca="1" si="1"/>
        <v>45569</v>
      </c>
      <c r="D45" s="6">
        <v>45292</v>
      </c>
      <c r="E45" s="3">
        <v>1210</v>
      </c>
      <c r="F45" s="3">
        <v>171.16666666666666</v>
      </c>
      <c r="G45" s="2">
        <v>159</v>
      </c>
      <c r="H45" s="11">
        <f t="shared" si="2"/>
        <v>0.92891918208373914</v>
      </c>
      <c r="I45" s="9">
        <v>7702.5</v>
      </c>
      <c r="J45" s="9">
        <v>6616.96</v>
      </c>
      <c r="K45" s="11">
        <f t="shared" si="3"/>
        <v>0.85906653683868872</v>
      </c>
      <c r="L45" s="10">
        <v>348.6</v>
      </c>
      <c r="M45" s="2">
        <v>183</v>
      </c>
      <c r="N45" s="10">
        <f t="shared" si="10"/>
        <v>0.45611015490533557</v>
      </c>
      <c r="O45" s="9">
        <f t="shared" si="11"/>
        <v>18.981526104417668</v>
      </c>
      <c r="P45" s="9">
        <f t="shared" si="12"/>
        <v>41.616100628930816</v>
      </c>
      <c r="Q45" s="11">
        <f t="shared" si="13"/>
        <v>0.86885245901639341</v>
      </c>
      <c r="R45" s="11">
        <f t="shared" si="14"/>
        <v>0.13140495867768595</v>
      </c>
      <c r="S45" s="12">
        <v>0.55800000000000005</v>
      </c>
    </row>
    <row r="46" spans="1:19" hidden="1" outlineLevel="2" x14ac:dyDescent="0.25">
      <c r="A46" s="2" t="str">
        <f ca="1">LOOKUP(B46,'Time Frame'!$E$4:$E$9,'Time Frame'!$D$4:$D$9)</f>
        <v>6 Months</v>
      </c>
      <c r="B46" s="2">
        <f t="shared" ca="1" si="9"/>
        <v>277</v>
      </c>
      <c r="C46" s="6">
        <f t="shared" ca="1" si="1"/>
        <v>45569</v>
      </c>
      <c r="D46" s="6">
        <v>45292</v>
      </c>
      <c r="E46" s="3">
        <v>3836</v>
      </c>
      <c r="F46" s="3">
        <v>225.29166666666666</v>
      </c>
      <c r="G46" s="2">
        <v>207</v>
      </c>
      <c r="H46" s="11">
        <f t="shared" si="2"/>
        <v>0.91880895135934904</v>
      </c>
      <c r="I46" s="9">
        <v>10138.125</v>
      </c>
      <c r="J46" s="9">
        <v>9811.8700000000008</v>
      </c>
      <c r="K46" s="11">
        <f t="shared" si="3"/>
        <v>0.96781900006164856</v>
      </c>
      <c r="L46" s="10">
        <v>517.98</v>
      </c>
      <c r="M46" s="2">
        <v>353</v>
      </c>
      <c r="N46" s="10">
        <f t="shared" si="10"/>
        <v>0.39962932931773426</v>
      </c>
      <c r="O46" s="9">
        <f t="shared" si="11"/>
        <v>18.942565350013513</v>
      </c>
      <c r="P46" s="9">
        <f t="shared" si="12"/>
        <v>47.40033816425121</v>
      </c>
      <c r="Q46" s="11">
        <f t="shared" si="13"/>
        <v>0.58640226628895187</v>
      </c>
      <c r="R46" s="11">
        <f t="shared" si="14"/>
        <v>5.3962460896767463E-2</v>
      </c>
      <c r="S46" s="12">
        <v>0.51500000000000001</v>
      </c>
    </row>
    <row r="47" spans="1:19" hidden="1" outlineLevel="2" x14ac:dyDescent="0.25">
      <c r="A47" s="2" t="str">
        <f ca="1">LOOKUP(B47,'Time Frame'!$E$4:$E$9,'Time Frame'!$D$4:$D$9)</f>
        <v>6 Months</v>
      </c>
      <c r="B47" s="2">
        <f t="shared" ca="1" si="9"/>
        <v>277</v>
      </c>
      <c r="C47" s="6">
        <f t="shared" ca="1" si="1"/>
        <v>45569</v>
      </c>
      <c r="D47" s="6">
        <v>45292</v>
      </c>
      <c r="E47" s="3">
        <v>3159</v>
      </c>
      <c r="F47" s="3">
        <v>322.41250000000002</v>
      </c>
      <c r="G47" s="2">
        <v>408</v>
      </c>
      <c r="H47" s="11">
        <f t="shared" si="2"/>
        <v>1.2654596208273561</v>
      </c>
      <c r="I47" s="9">
        <v>14508.562500000002</v>
      </c>
      <c r="J47" s="9">
        <v>18187.84</v>
      </c>
      <c r="K47" s="11">
        <f t="shared" si="3"/>
        <v>1.2535935245135414</v>
      </c>
      <c r="L47" s="10">
        <v>1405.3</v>
      </c>
      <c r="M47" s="2">
        <v>415</v>
      </c>
      <c r="N47" s="10">
        <f t="shared" si="10"/>
        <v>0.29032946701771867</v>
      </c>
      <c r="O47" s="9">
        <f t="shared" si="11"/>
        <v>12.942318366185157</v>
      </c>
      <c r="P47" s="9">
        <f t="shared" si="12"/>
        <v>44.578039215686275</v>
      </c>
      <c r="Q47" s="11">
        <f t="shared" si="13"/>
        <v>0.98313253012048196</v>
      </c>
      <c r="R47" s="11">
        <f t="shared" si="14"/>
        <v>0.1291547958214625</v>
      </c>
      <c r="S47" s="12">
        <v>0.48699999999999999</v>
      </c>
    </row>
    <row r="48" spans="1:19" hidden="1" outlineLevel="2" x14ac:dyDescent="0.25">
      <c r="A48" s="2" t="str">
        <f ca="1">LOOKUP(B48,'Time Frame'!$E$4:$E$9,'Time Frame'!$D$4:$D$9)</f>
        <v>6 Months</v>
      </c>
      <c r="B48" s="2">
        <f t="shared" ca="1" si="9"/>
        <v>277</v>
      </c>
      <c r="C48" s="6">
        <f t="shared" ca="1" si="1"/>
        <v>45569</v>
      </c>
      <c r="D48" s="6">
        <v>45292</v>
      </c>
      <c r="E48" s="3">
        <v>2549</v>
      </c>
      <c r="F48" s="3">
        <v>349.07499999999999</v>
      </c>
      <c r="G48" s="2">
        <v>295</v>
      </c>
      <c r="H48" s="11">
        <f t="shared" si="2"/>
        <v>0.84509059657666696</v>
      </c>
      <c r="I48" s="9">
        <v>15708.375</v>
      </c>
      <c r="J48" s="9">
        <v>12558.17</v>
      </c>
      <c r="K48" s="11">
        <f t="shared" si="3"/>
        <v>0.79945697756769873</v>
      </c>
      <c r="L48" s="10">
        <v>672.68</v>
      </c>
      <c r="M48" s="2">
        <v>536</v>
      </c>
      <c r="N48" s="10">
        <f t="shared" si="10"/>
        <v>0.43854433014211813</v>
      </c>
      <c r="O48" s="9">
        <f t="shared" si="11"/>
        <v>18.66886186596896</v>
      </c>
      <c r="P48" s="9">
        <f t="shared" si="12"/>
        <v>42.570067796610168</v>
      </c>
      <c r="Q48" s="11">
        <f t="shared" si="13"/>
        <v>0.55037313432835822</v>
      </c>
      <c r="R48" s="11">
        <f t="shared" si="14"/>
        <v>0.11573165947430365</v>
      </c>
      <c r="S48" s="12">
        <v>0.64300000000000002</v>
      </c>
    </row>
    <row r="49" spans="1:19" hidden="1" outlineLevel="2" x14ac:dyDescent="0.25">
      <c r="A49" s="2" t="str">
        <f ca="1">LOOKUP(B49,'Time Frame'!$E$4:$E$9,'Time Frame'!$D$4:$D$9)</f>
        <v>6 Months</v>
      </c>
      <c r="B49" s="2">
        <f t="shared" ca="1" si="9"/>
        <v>277</v>
      </c>
      <c r="C49" s="6">
        <f t="shared" ca="1" si="1"/>
        <v>45569</v>
      </c>
      <c r="D49" s="6">
        <v>45292</v>
      </c>
      <c r="E49" s="3">
        <v>1467</v>
      </c>
      <c r="F49" s="3">
        <v>146.65198570293884</v>
      </c>
      <c r="G49" s="2">
        <v>186</v>
      </c>
      <c r="H49" s="11">
        <f t="shared" si="2"/>
        <v>1.268308772693779</v>
      </c>
      <c r="I49" s="9">
        <v>6159.3833995234318</v>
      </c>
      <c r="J49" s="9">
        <v>7711.94</v>
      </c>
      <c r="K49" s="11">
        <f t="shared" si="3"/>
        <v>1.2520636401034384</v>
      </c>
      <c r="L49" s="10">
        <v>330.58</v>
      </c>
      <c r="M49" s="2">
        <v>208</v>
      </c>
      <c r="N49" s="10">
        <f t="shared" si="10"/>
        <v>0.56264746808639365</v>
      </c>
      <c r="O49" s="9">
        <f t="shared" si="11"/>
        <v>23.328513521689153</v>
      </c>
      <c r="P49" s="9">
        <f t="shared" si="12"/>
        <v>41.462043010752687</v>
      </c>
      <c r="Q49" s="11">
        <f t="shared" si="13"/>
        <v>0.89423076923076927</v>
      </c>
      <c r="R49" s="11">
        <f t="shared" si="14"/>
        <v>0.12678936605316973</v>
      </c>
      <c r="S49" s="12">
        <v>0.52800000000000002</v>
      </c>
    </row>
    <row r="50" spans="1:19" hidden="1" outlineLevel="2" x14ac:dyDescent="0.25">
      <c r="A50" s="2" t="str">
        <f ca="1">LOOKUP(B50,'Time Frame'!$E$4:$E$9,'Time Frame'!$D$4:$D$9)</f>
        <v>6 Months</v>
      </c>
      <c r="B50" s="2">
        <f t="shared" ca="1" si="9"/>
        <v>277</v>
      </c>
      <c r="C50" s="6">
        <f t="shared" ca="1" si="1"/>
        <v>45569</v>
      </c>
      <c r="D50" s="6">
        <v>45292</v>
      </c>
      <c r="E50" s="4">
        <v>2471</v>
      </c>
      <c r="F50" s="3">
        <v>285.80513864156705</v>
      </c>
      <c r="G50" s="2">
        <v>315</v>
      </c>
      <c r="H50" s="11">
        <f t="shared" si="2"/>
        <v>1.1021495327102804</v>
      </c>
      <c r="I50" s="9">
        <v>12003.815822945817</v>
      </c>
      <c r="J50" s="9">
        <v>14589.16</v>
      </c>
      <c r="K50" s="11">
        <f t="shared" si="3"/>
        <v>1.2153768614236971</v>
      </c>
      <c r="L50" s="10">
        <v>599.5</v>
      </c>
      <c r="M50" s="2">
        <v>354</v>
      </c>
      <c r="N50" s="10">
        <f t="shared" si="10"/>
        <v>0.52543786488740618</v>
      </c>
      <c r="O50" s="9">
        <f t="shared" si="11"/>
        <v>24.335546288573813</v>
      </c>
      <c r="P50" s="9">
        <f t="shared" si="12"/>
        <v>46.314793650793654</v>
      </c>
      <c r="Q50" s="11">
        <f t="shared" si="13"/>
        <v>0.88983050847457623</v>
      </c>
      <c r="R50" s="11">
        <f t="shared" si="14"/>
        <v>0.12747875354107649</v>
      </c>
      <c r="S50" s="12">
        <v>0.61099999999999999</v>
      </c>
    </row>
    <row r="51" spans="1:19" hidden="1" outlineLevel="2" x14ac:dyDescent="0.25">
      <c r="A51" s="2" t="str">
        <f ca="1">LOOKUP(B51,'Time Frame'!$E$4:$E$9,'Time Frame'!$D$4:$D$9)</f>
        <v>6 Months</v>
      </c>
      <c r="B51" s="2">
        <f t="shared" ca="1" si="9"/>
        <v>277</v>
      </c>
      <c r="C51" s="6">
        <f t="shared" ca="1" si="1"/>
        <v>45569</v>
      </c>
      <c r="D51" s="6">
        <v>45292</v>
      </c>
      <c r="E51" s="3">
        <v>2340</v>
      </c>
      <c r="F51" s="3">
        <v>257.17194001621181</v>
      </c>
      <c r="G51" s="2">
        <v>286</v>
      </c>
      <c r="H51" s="11">
        <f t="shared" si="2"/>
        <v>1.1120964440442878</v>
      </c>
      <c r="I51" s="9">
        <v>10801.221480680895</v>
      </c>
      <c r="J51" s="9">
        <v>9799.11</v>
      </c>
      <c r="K51" s="11">
        <f t="shared" si="3"/>
        <v>0.90722239309014496</v>
      </c>
      <c r="L51" s="10">
        <v>566.6</v>
      </c>
      <c r="M51" s="2">
        <v>364</v>
      </c>
      <c r="N51" s="10">
        <f t="shared" si="10"/>
        <v>0.50476526650194142</v>
      </c>
      <c r="O51" s="9">
        <f t="shared" si="11"/>
        <v>17.294581715495941</v>
      </c>
      <c r="P51" s="9">
        <f t="shared" si="12"/>
        <v>34.262622377622378</v>
      </c>
      <c r="Q51" s="11">
        <f t="shared" si="13"/>
        <v>0.7857142857142857</v>
      </c>
      <c r="R51" s="11">
        <f t="shared" si="14"/>
        <v>0.12222222222222222</v>
      </c>
      <c r="S51" s="12">
        <v>0.57499999999999996</v>
      </c>
    </row>
    <row r="52" spans="1:19" hidden="1" outlineLevel="2" x14ac:dyDescent="0.25">
      <c r="A52" s="2" t="str">
        <f ca="1">LOOKUP(B52,'Time Frame'!$E$4:$E$9,'Time Frame'!$D$4:$D$9)</f>
        <v>6 Months</v>
      </c>
      <c r="B52" s="2">
        <f t="shared" ca="1" si="9"/>
        <v>277</v>
      </c>
      <c r="C52" s="6">
        <f t="shared" ca="1" si="1"/>
        <v>45569</v>
      </c>
      <c r="D52" s="6">
        <v>45292</v>
      </c>
      <c r="E52" s="3">
        <v>2210</v>
      </c>
      <c r="F52" s="3">
        <v>213.91314907872695</v>
      </c>
      <c r="G52" s="2">
        <v>288</v>
      </c>
      <c r="H52" s="11">
        <f t="shared" si="2"/>
        <v>1.3463407987790723</v>
      </c>
      <c r="I52" s="9">
        <v>8984.3522613065325</v>
      </c>
      <c r="J52" s="9">
        <v>12254.88</v>
      </c>
      <c r="K52" s="11">
        <f t="shared" si="3"/>
        <v>1.3640248783185909</v>
      </c>
      <c r="L52" s="10">
        <v>512.37</v>
      </c>
      <c r="M52" s="2">
        <v>404</v>
      </c>
      <c r="N52" s="10">
        <f t="shared" si="10"/>
        <v>0.56209379940277537</v>
      </c>
      <c r="O52" s="9">
        <f t="shared" si="11"/>
        <v>23.918027987587095</v>
      </c>
      <c r="P52" s="9">
        <f t="shared" si="12"/>
        <v>42.551666666666662</v>
      </c>
      <c r="Q52" s="11">
        <f t="shared" si="13"/>
        <v>0.71287128712871284</v>
      </c>
      <c r="R52" s="11">
        <f t="shared" si="14"/>
        <v>0.13031674208144797</v>
      </c>
      <c r="S52" s="12">
        <v>0.623</v>
      </c>
    </row>
    <row r="53" spans="1:19" hidden="1" outlineLevel="2" x14ac:dyDescent="0.25">
      <c r="A53" s="2" t="str">
        <f ca="1">LOOKUP(B53,'Time Frame'!$E$4:$E$9,'Time Frame'!$D$4:$D$9)</f>
        <v>6 Months</v>
      </c>
      <c r="B53" s="2">
        <f t="shared" ca="1" si="9"/>
        <v>277</v>
      </c>
      <c r="C53" s="6">
        <f t="shared" ca="1" si="1"/>
        <v>45569</v>
      </c>
      <c r="D53" s="6">
        <v>45292</v>
      </c>
      <c r="E53" s="3">
        <v>1498</v>
      </c>
      <c r="F53" s="3">
        <v>188.0738270469181</v>
      </c>
      <c r="G53" s="2">
        <v>155</v>
      </c>
      <c r="H53" s="11">
        <f t="shared" si="2"/>
        <v>0.8241444460070072</v>
      </c>
      <c r="I53" s="9">
        <v>7899.10073597056</v>
      </c>
      <c r="J53" s="9">
        <v>6947.34</v>
      </c>
      <c r="K53" s="11">
        <f t="shared" si="3"/>
        <v>0.87951024201571759</v>
      </c>
      <c r="L53" s="10">
        <v>345.38</v>
      </c>
      <c r="M53" s="2">
        <v>141</v>
      </c>
      <c r="N53" s="10">
        <f t="shared" si="10"/>
        <v>0.4487810527534889</v>
      </c>
      <c r="O53" s="9">
        <f t="shared" si="11"/>
        <v>20.115061671202735</v>
      </c>
      <c r="P53" s="9">
        <f t="shared" si="12"/>
        <v>44.821548387096776</v>
      </c>
      <c r="Q53" s="11">
        <f t="shared" si="13"/>
        <v>1.0992907801418439</v>
      </c>
      <c r="R53" s="11">
        <f t="shared" si="14"/>
        <v>0.10347129506008011</v>
      </c>
      <c r="S53" s="12">
        <v>0.61199999999999999</v>
      </c>
    </row>
    <row r="54" spans="1:19" hidden="1" outlineLevel="2" x14ac:dyDescent="0.25">
      <c r="A54" s="2" t="str">
        <f ca="1">LOOKUP(B54,'Time Frame'!$E$4:$E$9,'Time Frame'!$D$4:$D$9)</f>
        <v>6 Months</v>
      </c>
      <c r="B54" s="2">
        <f t="shared" ca="1" si="9"/>
        <v>277</v>
      </c>
      <c r="C54" s="6">
        <f t="shared" ca="1" si="1"/>
        <v>45569</v>
      </c>
      <c r="D54" s="6">
        <v>45292</v>
      </c>
      <c r="E54" s="3">
        <v>880</v>
      </c>
      <c r="F54" s="3">
        <v>96.999637418419113</v>
      </c>
      <c r="G54" s="2">
        <v>93</v>
      </c>
      <c r="H54" s="11">
        <f t="shared" si="2"/>
        <v>0.95876647042332519</v>
      </c>
      <c r="I54" s="9">
        <v>4073.9847715736028</v>
      </c>
      <c r="J54" s="9">
        <v>1631.37</v>
      </c>
      <c r="K54" s="11">
        <f t="shared" si="3"/>
        <v>0.40043595925614439</v>
      </c>
      <c r="L54" s="10">
        <v>311.60000000000002</v>
      </c>
      <c r="M54" s="2">
        <v>99</v>
      </c>
      <c r="N54" s="10">
        <f t="shared" si="10"/>
        <v>0.29845956354300385</v>
      </c>
      <c r="O54" s="9">
        <f t="shared" si="11"/>
        <v>5.2354621309370977</v>
      </c>
      <c r="P54" s="9">
        <f t="shared" si="12"/>
        <v>17.541612903225804</v>
      </c>
      <c r="Q54" s="11">
        <f t="shared" si="13"/>
        <v>0.93939393939393945</v>
      </c>
      <c r="R54" s="11">
        <f t="shared" si="14"/>
        <v>0.10568181818181818</v>
      </c>
      <c r="S54" s="12">
        <v>0.44</v>
      </c>
    </row>
    <row r="55" spans="1:19" hidden="1" outlineLevel="2" x14ac:dyDescent="0.25">
      <c r="A55" s="2" t="str">
        <f ca="1">LOOKUP(B55,'Time Frame'!$E$4:$E$9,'Time Frame'!$D$4:$D$9)</f>
        <v>6 Months</v>
      </c>
      <c r="B55" s="2">
        <f t="shared" ca="1" si="9"/>
        <v>277</v>
      </c>
      <c r="C55" s="6">
        <f t="shared" ca="1" si="1"/>
        <v>45569</v>
      </c>
      <c r="D55" s="6">
        <v>45292</v>
      </c>
      <c r="E55" s="3">
        <v>0</v>
      </c>
      <c r="F55" s="3">
        <v>90.6</v>
      </c>
      <c r="G55" s="2">
        <v>110</v>
      </c>
      <c r="H55" s="11">
        <f t="shared" si="2"/>
        <v>1.2141280353200883</v>
      </c>
      <c r="I55" s="9">
        <v>3805.2</v>
      </c>
      <c r="J55" s="9">
        <v>2845.11</v>
      </c>
      <c r="K55" s="11">
        <f t="shared" si="3"/>
        <v>0.74769000315357936</v>
      </c>
      <c r="L55" s="10">
        <v>302.25</v>
      </c>
      <c r="M55" s="2">
        <v>149</v>
      </c>
      <c r="N55" s="10">
        <f t="shared" si="10"/>
        <v>0.36393713813068651</v>
      </c>
      <c r="O55" s="9">
        <f t="shared" si="11"/>
        <v>9.4131017369727044</v>
      </c>
      <c r="P55" s="9">
        <f t="shared" si="12"/>
        <v>25.864636363636365</v>
      </c>
      <c r="Q55" s="11">
        <f t="shared" si="13"/>
        <v>0.73825503355704702</v>
      </c>
      <c r="R55" s="11">
        <f t="shared" si="14"/>
        <v>0</v>
      </c>
      <c r="S55" s="12">
        <v>0.49299999999999999</v>
      </c>
    </row>
    <row r="56" spans="1:19" hidden="1" outlineLevel="2" x14ac:dyDescent="0.25">
      <c r="A56" s="2" t="str">
        <f ca="1">LOOKUP(B56,'Time Frame'!$E$4:$E$9,'Time Frame'!$D$4:$D$9)</f>
        <v>6 Months</v>
      </c>
      <c r="B56" s="2">
        <f t="shared" ca="1" si="9"/>
        <v>277</v>
      </c>
      <c r="C56" s="6">
        <f t="shared" ca="1" si="1"/>
        <v>45569</v>
      </c>
      <c r="D56" s="6">
        <v>45292</v>
      </c>
      <c r="E56" s="3">
        <v>1587</v>
      </c>
      <c r="F56" s="3">
        <v>228.98918799646955</v>
      </c>
      <c r="G56" s="2">
        <v>182</v>
      </c>
      <c r="H56" s="11">
        <f t="shared" si="2"/>
        <v>0.79479735088106429</v>
      </c>
      <c r="I56" s="9">
        <v>9617.5458958517211</v>
      </c>
      <c r="J56" s="9">
        <v>8020.12</v>
      </c>
      <c r="K56" s="11">
        <f t="shared" si="3"/>
        <v>0.83390504052174796</v>
      </c>
      <c r="L56" s="10">
        <v>492</v>
      </c>
      <c r="M56" s="2">
        <v>317</v>
      </c>
      <c r="N56" s="10">
        <f t="shared" si="10"/>
        <v>0.36991869918699188</v>
      </c>
      <c r="O56" s="9">
        <f t="shared" si="11"/>
        <v>16.301056910569105</v>
      </c>
      <c r="P56" s="9">
        <f t="shared" si="12"/>
        <v>44.066593406593405</v>
      </c>
      <c r="Q56" s="11">
        <f t="shared" si="13"/>
        <v>0.57413249211356465</v>
      </c>
      <c r="R56" s="11">
        <f t="shared" si="14"/>
        <v>0.1146817895400126</v>
      </c>
      <c r="S56" s="12">
        <v>0.624</v>
      </c>
    </row>
    <row r="57" spans="1:19" hidden="1" outlineLevel="2" x14ac:dyDescent="0.25">
      <c r="A57" s="2" t="str">
        <f ca="1">LOOKUP(B57,'Time Frame'!$E$4:$E$9,'Time Frame'!$D$4:$D$9)</f>
        <v>6 Months</v>
      </c>
      <c r="B57" s="2">
        <f t="shared" ca="1" si="9"/>
        <v>277</v>
      </c>
      <c r="C57" s="6">
        <f t="shared" ca="1" si="1"/>
        <v>45569</v>
      </c>
      <c r="D57" s="6">
        <v>45292</v>
      </c>
      <c r="E57" s="4">
        <v>2646</v>
      </c>
      <c r="F57" s="3">
        <v>350</v>
      </c>
      <c r="G57" s="2">
        <v>242</v>
      </c>
      <c r="H57" s="11">
        <f t="shared" si="2"/>
        <v>0.69142857142857139</v>
      </c>
      <c r="I57" s="9">
        <v>14700</v>
      </c>
      <c r="J57" s="9">
        <v>8012.83</v>
      </c>
      <c r="K57" s="11">
        <f t="shared" si="3"/>
        <v>0.54509047619047624</v>
      </c>
      <c r="L57" s="10">
        <v>746.88</v>
      </c>
      <c r="M57" s="2">
        <v>475</v>
      </c>
      <c r="N57" s="10">
        <f t="shared" si="10"/>
        <v>0.3240145672664953</v>
      </c>
      <c r="O57" s="9">
        <f t="shared" si="11"/>
        <v>10.728403491859469</v>
      </c>
      <c r="P57" s="9">
        <f t="shared" si="12"/>
        <v>33.110867768595043</v>
      </c>
      <c r="Q57" s="11">
        <f t="shared" si="13"/>
        <v>0.5094736842105263</v>
      </c>
      <c r="R57" s="11">
        <f t="shared" si="14"/>
        <v>9.1458805744520033E-2</v>
      </c>
      <c r="S57" s="12">
        <v>0.64200000000000002</v>
      </c>
    </row>
    <row r="58" spans="1:19" hidden="1" outlineLevel="2" x14ac:dyDescent="0.25">
      <c r="A58" s="2" t="str">
        <f ca="1">LOOKUP(B58,'Time Frame'!$E$4:$E$9,'Time Frame'!$D$4:$D$9)</f>
        <v>6 Months</v>
      </c>
      <c r="B58" s="2">
        <f t="shared" ca="1" si="9"/>
        <v>277</v>
      </c>
      <c r="C58" s="6">
        <f t="shared" ca="1" si="1"/>
        <v>45569</v>
      </c>
      <c r="D58" s="6">
        <v>45292</v>
      </c>
      <c r="E58" s="4">
        <v>2793</v>
      </c>
      <c r="F58" s="3">
        <v>400</v>
      </c>
      <c r="G58" s="2">
        <v>267</v>
      </c>
      <c r="H58" s="11">
        <f t="shared" si="2"/>
        <v>0.66749999999999998</v>
      </c>
      <c r="I58" s="9">
        <v>16800</v>
      </c>
      <c r="J58" s="9">
        <v>12034.21</v>
      </c>
      <c r="K58" s="11">
        <f t="shared" si="3"/>
        <v>0.71632202380952381</v>
      </c>
      <c r="L58" s="10">
        <v>859.6</v>
      </c>
      <c r="M58" s="2">
        <v>492</v>
      </c>
      <c r="N58" s="10">
        <f t="shared" si="10"/>
        <v>0.31060958585388554</v>
      </c>
      <c r="O58" s="9">
        <f t="shared" si="11"/>
        <v>13.999778966961376</v>
      </c>
      <c r="P58" s="9">
        <f t="shared" si="12"/>
        <v>45.07194756554307</v>
      </c>
      <c r="Q58" s="11">
        <f t="shared" si="13"/>
        <v>0.54268292682926833</v>
      </c>
      <c r="R58" s="11">
        <f t="shared" si="14"/>
        <v>9.5596133190118157E-2</v>
      </c>
      <c r="S58" s="12">
        <v>0.73199999999999998</v>
      </c>
    </row>
    <row r="59" spans="1:19" hidden="1" outlineLevel="2" x14ac:dyDescent="0.25">
      <c r="A59" s="2" t="str">
        <f ca="1">LOOKUP(B59,'Time Frame'!$E$4:$E$9,'Time Frame'!$D$4:$D$9)</f>
        <v>6 Months</v>
      </c>
      <c r="B59" s="2">
        <f t="shared" ca="1" si="9"/>
        <v>277</v>
      </c>
      <c r="C59" s="6">
        <f t="shared" ca="1" si="1"/>
        <v>45569</v>
      </c>
      <c r="D59" s="6">
        <v>45292</v>
      </c>
      <c r="E59" s="3">
        <v>1000</v>
      </c>
      <c r="F59" s="3">
        <v>129.03505843071787</v>
      </c>
      <c r="G59" s="2">
        <v>103</v>
      </c>
      <c r="H59" s="11">
        <f t="shared" si="2"/>
        <v>0.79823267608549398</v>
      </c>
      <c r="I59" s="9">
        <v>5419.4724540901507</v>
      </c>
      <c r="J59" s="9">
        <v>2944.03</v>
      </c>
      <c r="K59" s="11">
        <f t="shared" si="3"/>
        <v>0.5432318412796987</v>
      </c>
      <c r="L59" s="10">
        <v>368.47</v>
      </c>
      <c r="M59" s="2">
        <v>149</v>
      </c>
      <c r="N59" s="10">
        <f t="shared" si="10"/>
        <v>0.27953429044426953</v>
      </c>
      <c r="O59" s="9">
        <f t="shared" si="11"/>
        <v>7.9898770591907073</v>
      </c>
      <c r="P59" s="9">
        <f t="shared" si="12"/>
        <v>28.582815533980586</v>
      </c>
      <c r="Q59" s="11">
        <f t="shared" si="13"/>
        <v>0.6912751677852349</v>
      </c>
      <c r="R59" s="11">
        <f t="shared" si="14"/>
        <v>0.10299999999999999</v>
      </c>
      <c r="S59" s="12">
        <v>0.53500000000000003</v>
      </c>
    </row>
    <row r="60" spans="1:19" hidden="1" outlineLevel="2" x14ac:dyDescent="0.25">
      <c r="A60" s="2" t="str">
        <f ca="1">LOOKUP(B60,'Time Frame'!$E$4:$E$9,'Time Frame'!$D$4:$D$9)</f>
        <v>6 Months</v>
      </c>
      <c r="B60" s="2">
        <f t="shared" ca="1" si="9"/>
        <v>277</v>
      </c>
      <c r="C60" s="6">
        <f t="shared" ca="1" si="1"/>
        <v>45569</v>
      </c>
      <c r="D60" s="6">
        <v>45292</v>
      </c>
      <c r="E60" s="4">
        <v>1774</v>
      </c>
      <c r="F60" s="3">
        <v>191.39999999999998</v>
      </c>
      <c r="G60" s="2">
        <v>155</v>
      </c>
      <c r="H60" s="11">
        <f t="shared" si="2"/>
        <v>0.80982236154649956</v>
      </c>
      <c r="I60" s="9">
        <v>8038.7999999999993</v>
      </c>
      <c r="J60" s="9">
        <v>6007.86</v>
      </c>
      <c r="K60" s="11">
        <f t="shared" si="3"/>
        <v>0.74735781459919393</v>
      </c>
      <c r="L60" s="10">
        <v>436.47</v>
      </c>
      <c r="M60" s="2">
        <v>268</v>
      </c>
      <c r="N60" s="10">
        <f t="shared" si="10"/>
        <v>0.35512177240131049</v>
      </c>
      <c r="O60" s="9">
        <f t="shared" si="11"/>
        <v>13.764657364767336</v>
      </c>
      <c r="P60" s="9">
        <f t="shared" si="12"/>
        <v>38.760387096774188</v>
      </c>
      <c r="Q60" s="11">
        <f t="shared" si="13"/>
        <v>0.57835820895522383</v>
      </c>
      <c r="R60" s="11">
        <f t="shared" si="14"/>
        <v>8.7373167981961666E-2</v>
      </c>
      <c r="S60" s="12">
        <v>0.60799999999999998</v>
      </c>
    </row>
    <row r="61" spans="1:19" hidden="1" outlineLevel="2" x14ac:dyDescent="0.25">
      <c r="A61" s="2" t="str">
        <f ca="1">LOOKUP(B61,'Time Frame'!$E$4:$E$9,'Time Frame'!$D$4:$D$9)</f>
        <v>6 Months</v>
      </c>
      <c r="B61" s="2">
        <f t="shared" ca="1" si="9"/>
        <v>277</v>
      </c>
      <c r="C61" s="6">
        <f t="shared" ca="1" si="1"/>
        <v>45569</v>
      </c>
      <c r="D61" s="6">
        <v>45292</v>
      </c>
      <c r="E61" s="3">
        <v>921</v>
      </c>
      <c r="F61" s="3">
        <v>123.42550054854634</v>
      </c>
      <c r="G61" s="2">
        <v>112</v>
      </c>
      <c r="H61" s="11">
        <f t="shared" si="2"/>
        <v>0.9074299840975536</v>
      </c>
      <c r="I61" s="9">
        <v>6171.2750274273167</v>
      </c>
      <c r="J61" s="9">
        <v>3074.31</v>
      </c>
      <c r="K61" s="11">
        <f t="shared" si="3"/>
        <v>0.49816447757338395</v>
      </c>
      <c r="L61" s="10">
        <v>434.97</v>
      </c>
      <c r="M61" s="2">
        <v>149</v>
      </c>
      <c r="N61" s="10">
        <f t="shared" si="10"/>
        <v>0.25748902223141823</v>
      </c>
      <c r="O61" s="9">
        <f t="shared" si="11"/>
        <v>7.067866749430995</v>
      </c>
      <c r="P61" s="9">
        <f t="shared" si="12"/>
        <v>27.44919642857143</v>
      </c>
      <c r="Q61" s="11">
        <f t="shared" si="13"/>
        <v>0.75167785234899331</v>
      </c>
      <c r="R61" s="11">
        <f t="shared" si="14"/>
        <v>0.12160694896851248</v>
      </c>
      <c r="S61" s="12">
        <v>0.433</v>
      </c>
    </row>
    <row r="62" spans="1:19" hidden="1" outlineLevel="2" x14ac:dyDescent="0.25">
      <c r="A62" s="2" t="str">
        <f ca="1">LOOKUP(B62,'Time Frame'!$E$4:$E$9,'Time Frame'!$D$4:$D$9)</f>
        <v>6 Months</v>
      </c>
      <c r="B62" s="2">
        <f t="shared" ca="1" si="9"/>
        <v>277</v>
      </c>
      <c r="C62" s="6">
        <f t="shared" ca="1" si="1"/>
        <v>45569</v>
      </c>
      <c r="D62" s="6">
        <v>45292</v>
      </c>
      <c r="E62" s="3">
        <v>3710</v>
      </c>
      <c r="F62" s="3">
        <v>531.59031527477805</v>
      </c>
      <c r="G62" s="2">
        <v>280</v>
      </c>
      <c r="H62" s="11">
        <f t="shared" si="2"/>
        <v>0.52672140924025024</v>
      </c>
      <c r="I62" s="9">
        <v>26579.515763738902</v>
      </c>
      <c r="J62" s="9">
        <v>16423.259999999998</v>
      </c>
      <c r="K62" s="11">
        <f t="shared" si="3"/>
        <v>0.61789161796564507</v>
      </c>
      <c r="L62" s="10">
        <v>628.47</v>
      </c>
      <c r="M62" s="2">
        <v>574</v>
      </c>
      <c r="N62" s="10">
        <f t="shared" si="10"/>
        <v>0.44552643722055146</v>
      </c>
      <c r="O62" s="9">
        <f t="shared" si="11"/>
        <v>26.132130411952833</v>
      </c>
      <c r="P62" s="9">
        <f t="shared" si="12"/>
        <v>58.654499999999992</v>
      </c>
      <c r="Q62" s="11">
        <f t="shared" si="13"/>
        <v>0.48780487804878048</v>
      </c>
      <c r="R62" s="11">
        <f t="shared" si="14"/>
        <v>7.5471698113207544E-2</v>
      </c>
      <c r="S62" s="12">
        <v>0.54300000000000004</v>
      </c>
    </row>
    <row r="63" spans="1:19" hidden="1" outlineLevel="2" x14ac:dyDescent="0.25">
      <c r="A63" s="2" t="str">
        <f ca="1">LOOKUP(B63,'Time Frame'!$E$4:$E$9,'Time Frame'!$D$4:$D$9)</f>
        <v>6 Months</v>
      </c>
      <c r="B63" s="2">
        <f t="shared" ca="1" si="9"/>
        <v>277</v>
      </c>
      <c r="C63" s="6">
        <f t="shared" ca="1" si="1"/>
        <v>45569</v>
      </c>
      <c r="D63" s="6">
        <v>45292</v>
      </c>
      <c r="E63" s="3">
        <v>1202</v>
      </c>
      <c r="F63" s="3">
        <v>196.7745650497086</v>
      </c>
      <c r="G63" s="2">
        <v>135</v>
      </c>
      <c r="H63" s="11">
        <f t="shared" si="2"/>
        <v>0.6860642785102673</v>
      </c>
      <c r="I63" s="9">
        <v>9838.7282524854309</v>
      </c>
      <c r="J63" s="9">
        <v>2961.34</v>
      </c>
      <c r="K63" s="11">
        <f t="shared" si="3"/>
        <v>0.30098808748497702</v>
      </c>
      <c r="L63" s="10">
        <v>495.48</v>
      </c>
      <c r="M63" s="2">
        <v>176</v>
      </c>
      <c r="N63" s="10">
        <f t="shared" si="10"/>
        <v>0.27246306611770404</v>
      </c>
      <c r="O63" s="9">
        <f t="shared" si="11"/>
        <v>5.9767094534592715</v>
      </c>
      <c r="P63" s="9">
        <f t="shared" si="12"/>
        <v>21.935851851851854</v>
      </c>
      <c r="Q63" s="11">
        <f t="shared" si="13"/>
        <v>0.76704545454545459</v>
      </c>
      <c r="R63" s="11">
        <f t="shared" si="14"/>
        <v>0.11231281198003328</v>
      </c>
      <c r="S63" s="12">
        <v>0.46600000000000003</v>
      </c>
    </row>
    <row r="64" spans="1:19" hidden="1" outlineLevel="2" x14ac:dyDescent="0.25">
      <c r="A64" s="2" t="str">
        <f ca="1">LOOKUP(B64,'Time Frame'!$E$4:$E$9,'Time Frame'!$D$4:$D$9)</f>
        <v>6 Months</v>
      </c>
      <c r="B64" s="2">
        <f t="shared" ca="1" si="9"/>
        <v>277</v>
      </c>
      <c r="C64" s="6">
        <f t="shared" ca="1" si="1"/>
        <v>45569</v>
      </c>
      <c r="D64" s="6">
        <v>45292</v>
      </c>
      <c r="E64" s="3">
        <v>4015</v>
      </c>
      <c r="F64" s="3">
        <v>700</v>
      </c>
      <c r="G64" s="2">
        <v>444</v>
      </c>
      <c r="H64" s="11">
        <f t="shared" si="2"/>
        <v>0.63428571428571423</v>
      </c>
      <c r="I64" s="9">
        <v>45000</v>
      </c>
      <c r="J64" s="9">
        <v>36846.25</v>
      </c>
      <c r="K64" s="11">
        <f t="shared" si="3"/>
        <v>0.81880555555555556</v>
      </c>
      <c r="L64" s="10">
        <v>1694</v>
      </c>
      <c r="M64" s="2">
        <v>562</v>
      </c>
      <c r="N64" s="10">
        <f t="shared" si="10"/>
        <v>0.26210153482880755</v>
      </c>
      <c r="O64" s="9">
        <f t="shared" si="11"/>
        <v>21.751033057851238</v>
      </c>
      <c r="P64" s="9">
        <f t="shared" si="12"/>
        <v>82.987049549549553</v>
      </c>
      <c r="Q64" s="11">
        <f t="shared" si="13"/>
        <v>0.79003558718861211</v>
      </c>
      <c r="R64" s="11">
        <f t="shared" si="14"/>
        <v>0.11058530510585306</v>
      </c>
      <c r="S64" s="12">
        <v>0.443</v>
      </c>
    </row>
    <row r="65" spans="1:19" hidden="1" outlineLevel="2" x14ac:dyDescent="0.25">
      <c r="A65" s="2" t="str">
        <f ca="1">LOOKUP(B65,'Time Frame'!$E$4:$E$9,'Time Frame'!$D$4:$D$9)</f>
        <v>6 Months</v>
      </c>
      <c r="B65" s="2">
        <f t="shared" ca="1" si="9"/>
        <v>277</v>
      </c>
      <c r="C65" s="6">
        <f t="shared" ca="1" si="1"/>
        <v>45569</v>
      </c>
      <c r="D65" s="6">
        <v>45292</v>
      </c>
      <c r="E65" s="3">
        <v>884</v>
      </c>
      <c r="F65" s="3">
        <v>133.40355184005659</v>
      </c>
      <c r="G65" s="2">
        <v>120</v>
      </c>
      <c r="H65" s="11">
        <f t="shared" si="2"/>
        <v>0.89952627456181444</v>
      </c>
      <c r="I65" s="9">
        <v>6670.1775920028294</v>
      </c>
      <c r="J65" s="9">
        <v>7366.74</v>
      </c>
      <c r="K65" s="11">
        <f t="shared" si="3"/>
        <v>1.1044293646442502</v>
      </c>
      <c r="L65" s="10">
        <v>314.25</v>
      </c>
      <c r="M65" s="2">
        <v>90</v>
      </c>
      <c r="N65" s="10">
        <f t="shared" si="10"/>
        <v>0.3818615751789976</v>
      </c>
      <c r="O65" s="9">
        <f t="shared" si="11"/>
        <v>23.442291169451074</v>
      </c>
      <c r="P65" s="9">
        <f t="shared" si="12"/>
        <v>61.389499999999998</v>
      </c>
      <c r="Q65" s="11">
        <f t="shared" si="13"/>
        <v>1.3333333333333333</v>
      </c>
      <c r="R65" s="11">
        <f t="shared" si="14"/>
        <v>0.13574660633484162</v>
      </c>
      <c r="S65" s="12">
        <v>0.49099999999999999</v>
      </c>
    </row>
    <row r="66" spans="1:19" hidden="1" outlineLevel="2" x14ac:dyDescent="0.25">
      <c r="A66" s="2" t="str">
        <f ca="1">LOOKUP(B66,'Time Frame'!$E$4:$E$9,'Time Frame'!$D$4:$D$9)</f>
        <v>6 Months</v>
      </c>
      <c r="B66" s="2">
        <f t="shared" ca="1" si="9"/>
        <v>277</v>
      </c>
      <c r="C66" s="6">
        <f t="shared" ref="C66:C129" ca="1" si="15">TODAY()</f>
        <v>45569</v>
      </c>
      <c r="D66" s="6">
        <v>45292</v>
      </c>
      <c r="E66" s="3">
        <v>1952</v>
      </c>
      <c r="F66" s="3">
        <v>257.3892909439063</v>
      </c>
      <c r="G66" s="2">
        <v>249</v>
      </c>
      <c r="H66" s="11">
        <f t="shared" ref="H66:H129" si="16">+IFERROR(G66/F66,0)</f>
        <v>0.96740621603509291</v>
      </c>
      <c r="I66" s="9">
        <v>20000</v>
      </c>
      <c r="J66" s="9">
        <v>12791.65</v>
      </c>
      <c r="K66" s="11">
        <f t="shared" ref="K66:K129" si="17">+IFERROR(J66/I66,0)</f>
        <v>0.63958249999999994</v>
      </c>
      <c r="L66" s="10">
        <v>658.22</v>
      </c>
      <c r="M66" s="2">
        <v>203</v>
      </c>
      <c r="N66" s="10">
        <f t="shared" si="10"/>
        <v>0.3782929719546656</v>
      </c>
      <c r="O66" s="9">
        <f t="shared" si="11"/>
        <v>19.433699978730516</v>
      </c>
      <c r="P66" s="9">
        <f t="shared" si="12"/>
        <v>51.372088353413652</v>
      </c>
      <c r="Q66" s="11">
        <f t="shared" si="13"/>
        <v>1.2266009852216748</v>
      </c>
      <c r="R66" s="11">
        <f t="shared" si="14"/>
        <v>0.12756147540983606</v>
      </c>
      <c r="S66" s="12">
        <v>0.503</v>
      </c>
    </row>
    <row r="67" spans="1:19" hidden="1" outlineLevel="2" x14ac:dyDescent="0.25">
      <c r="A67" s="2" t="str">
        <f ca="1">LOOKUP(B67,'Time Frame'!$E$4:$E$9,'Time Frame'!$D$4:$D$9)</f>
        <v>6 Months</v>
      </c>
      <c r="B67" s="2">
        <f t="shared" ref="B67:B130" ca="1" si="18">+C67-D67</f>
        <v>277</v>
      </c>
      <c r="C67" s="6">
        <f t="shared" ca="1" si="15"/>
        <v>45569</v>
      </c>
      <c r="D67" s="6">
        <v>45292</v>
      </c>
      <c r="E67" s="3">
        <v>2489</v>
      </c>
      <c r="F67" s="3">
        <v>364.93453494841191</v>
      </c>
      <c r="G67" s="2">
        <v>222</v>
      </c>
      <c r="H67" s="11">
        <f t="shared" si="16"/>
        <v>0.60832828559616181</v>
      </c>
      <c r="I67" s="9">
        <v>18246.726747420595</v>
      </c>
      <c r="J67" s="9">
        <v>13747.82</v>
      </c>
      <c r="K67" s="11">
        <f t="shared" si="17"/>
        <v>0.75344033975537161</v>
      </c>
      <c r="L67" s="10">
        <v>607.77</v>
      </c>
      <c r="M67" s="2">
        <v>412</v>
      </c>
      <c r="N67" s="10">
        <f t="shared" ref="N67:N130" si="19">+IFERROR(G67/L67,0)</f>
        <v>0.36526975665136485</v>
      </c>
      <c r="O67" s="9">
        <f t="shared" ref="O67:O130" si="20">+IFERROR(J67/L67,0)</f>
        <v>22.620102999489937</v>
      </c>
      <c r="P67" s="9">
        <f t="shared" ref="P67:P130" si="21">IFERROR(J67/G67,0)</f>
        <v>61.927117117117113</v>
      </c>
      <c r="Q67" s="11">
        <f t="shared" ref="Q67:Q130" si="22">+IFERROR(G67/M67,0)</f>
        <v>0.53883495145631066</v>
      </c>
      <c r="R67" s="11">
        <f t="shared" ref="R67:R130" si="23">+IFERROR(G67/E67,0)</f>
        <v>8.9192446765769387E-2</v>
      </c>
      <c r="S67" s="12">
        <v>0.53600000000000003</v>
      </c>
    </row>
    <row r="68" spans="1:19" hidden="1" outlineLevel="2" x14ac:dyDescent="0.25">
      <c r="A68" s="2" t="str">
        <f ca="1">LOOKUP(B68,'Time Frame'!$E$4:$E$9,'Time Frame'!$D$4:$D$9)</f>
        <v>6 Months</v>
      </c>
      <c r="B68" s="2">
        <f t="shared" ca="1" si="18"/>
        <v>277</v>
      </c>
      <c r="C68" s="6">
        <f t="shared" ca="1" si="15"/>
        <v>45569</v>
      </c>
      <c r="D68" s="6">
        <v>45292</v>
      </c>
      <c r="E68" s="3">
        <v>962</v>
      </c>
      <c r="F68" s="3">
        <v>147.96293969849245</v>
      </c>
      <c r="G68" s="2">
        <v>129</v>
      </c>
      <c r="H68" s="11">
        <f t="shared" si="16"/>
        <v>0.87183993683057615</v>
      </c>
      <c r="I68" s="9">
        <v>7398.1469849246223</v>
      </c>
      <c r="J68" s="9">
        <v>6002.04</v>
      </c>
      <c r="K68" s="11">
        <f t="shared" si="17"/>
        <v>0.81128963945032417</v>
      </c>
      <c r="L68" s="10">
        <v>305.60000000000002</v>
      </c>
      <c r="M68" s="2">
        <v>210</v>
      </c>
      <c r="N68" s="10">
        <f t="shared" si="19"/>
        <v>0.42212041884816753</v>
      </c>
      <c r="O68" s="9">
        <f t="shared" si="20"/>
        <v>19.640183246073295</v>
      </c>
      <c r="P68" s="9">
        <f t="shared" si="21"/>
        <v>46.527441860465117</v>
      </c>
      <c r="Q68" s="11">
        <f t="shared" si="22"/>
        <v>0.61428571428571432</v>
      </c>
      <c r="R68" s="11">
        <f t="shared" si="23"/>
        <v>0.1340956340956341</v>
      </c>
      <c r="S68" s="12">
        <v>0.55500000000000005</v>
      </c>
    </row>
    <row r="69" spans="1:19" hidden="1" outlineLevel="2" x14ac:dyDescent="0.25">
      <c r="A69" s="2" t="str">
        <f ca="1">LOOKUP(B69,'Time Frame'!$E$4:$E$9,'Time Frame'!$D$4:$D$9)</f>
        <v>6 Months</v>
      </c>
      <c r="B69" s="2">
        <f t="shared" ca="1" si="18"/>
        <v>277</v>
      </c>
      <c r="C69" s="6">
        <f t="shared" ca="1" si="15"/>
        <v>45569</v>
      </c>
      <c r="D69" s="6">
        <v>45292</v>
      </c>
      <c r="E69" s="3">
        <v>1418</v>
      </c>
      <c r="F69" s="3">
        <v>219.73958333333334</v>
      </c>
      <c r="G69" s="2">
        <v>126</v>
      </c>
      <c r="H69" s="11">
        <f t="shared" si="16"/>
        <v>0.57340602038397726</v>
      </c>
      <c r="I69" s="9">
        <v>9888.28125</v>
      </c>
      <c r="J69" s="9">
        <v>3447.95</v>
      </c>
      <c r="K69" s="11">
        <f t="shared" si="17"/>
        <v>0.34869052698111713</v>
      </c>
      <c r="L69" s="10">
        <v>402.13</v>
      </c>
      <c r="M69" s="2">
        <v>247</v>
      </c>
      <c r="N69" s="10">
        <f t="shared" si="19"/>
        <v>0.31333150971079005</v>
      </c>
      <c r="O69" s="9">
        <f t="shared" si="20"/>
        <v>8.5742172929152254</v>
      </c>
      <c r="P69" s="9">
        <f t="shared" si="21"/>
        <v>27.364682539682537</v>
      </c>
      <c r="Q69" s="11">
        <f t="shared" si="22"/>
        <v>0.51012145748987858</v>
      </c>
      <c r="R69" s="11">
        <f t="shared" si="23"/>
        <v>8.8857545839210156E-2</v>
      </c>
      <c r="S69" s="12">
        <v>0.63200000000000001</v>
      </c>
    </row>
    <row r="70" spans="1:19" hidden="1" outlineLevel="2" x14ac:dyDescent="0.25">
      <c r="A70" s="2" t="str">
        <f ca="1">LOOKUP(B70,'Time Frame'!$E$4:$E$9,'Time Frame'!$D$4:$D$9)</f>
        <v>6 Months</v>
      </c>
      <c r="B70" s="2">
        <f t="shared" ca="1" si="18"/>
        <v>277</v>
      </c>
      <c r="C70" s="6">
        <f t="shared" ca="1" si="15"/>
        <v>45569</v>
      </c>
      <c r="D70" s="6">
        <v>45292</v>
      </c>
      <c r="E70" s="3">
        <v>1586</v>
      </c>
      <c r="F70" s="3">
        <v>285.10416666666669</v>
      </c>
      <c r="G70" s="2">
        <v>231</v>
      </c>
      <c r="H70" s="11">
        <f t="shared" si="16"/>
        <v>0.81023017902813299</v>
      </c>
      <c r="I70" s="9">
        <v>12829.6875</v>
      </c>
      <c r="J70" s="9">
        <v>5345.53</v>
      </c>
      <c r="K70" s="11">
        <f t="shared" si="17"/>
        <v>0.41665317257337714</v>
      </c>
      <c r="L70" s="10">
        <v>728.8</v>
      </c>
      <c r="M70" s="2">
        <v>354</v>
      </c>
      <c r="N70" s="10">
        <f t="shared" si="19"/>
        <v>0.31695938529088913</v>
      </c>
      <c r="O70" s="9">
        <f t="shared" si="20"/>
        <v>7.3347008781558731</v>
      </c>
      <c r="P70" s="9">
        <f t="shared" si="21"/>
        <v>23.14082251082251</v>
      </c>
      <c r="Q70" s="11">
        <f t="shared" si="22"/>
        <v>0.65254237288135597</v>
      </c>
      <c r="R70" s="11">
        <f t="shared" si="23"/>
        <v>0.14564943253467844</v>
      </c>
      <c r="S70" s="12">
        <v>0.71199999999999997</v>
      </c>
    </row>
    <row r="71" spans="1:19" hidden="1" outlineLevel="2" x14ac:dyDescent="0.25">
      <c r="A71" s="2" t="str">
        <f ca="1">LOOKUP(B71,'Time Frame'!$E$4:$E$9,'Time Frame'!$D$4:$D$9)</f>
        <v>6 Months</v>
      </c>
      <c r="B71" s="2">
        <f t="shared" ca="1" si="18"/>
        <v>277</v>
      </c>
      <c r="C71" s="6">
        <f t="shared" ca="1" si="15"/>
        <v>45569</v>
      </c>
      <c r="D71" s="6">
        <v>45292</v>
      </c>
      <c r="E71" s="3">
        <v>940</v>
      </c>
      <c r="F71" s="3">
        <v>158.41666666666666</v>
      </c>
      <c r="G71" s="2">
        <v>82</v>
      </c>
      <c r="H71" s="11">
        <f t="shared" si="16"/>
        <v>0.5176223040504998</v>
      </c>
      <c r="I71" s="9">
        <v>7128.75</v>
      </c>
      <c r="J71" s="9">
        <v>1399.6</v>
      </c>
      <c r="K71" s="11">
        <f t="shared" si="17"/>
        <v>0.19633175521655269</v>
      </c>
      <c r="L71" s="10">
        <v>318.83</v>
      </c>
      <c r="M71" s="2">
        <v>122</v>
      </c>
      <c r="N71" s="10">
        <f t="shared" si="19"/>
        <v>0.25719035222532383</v>
      </c>
      <c r="O71" s="9">
        <f t="shared" si="20"/>
        <v>4.3898002070068687</v>
      </c>
      <c r="P71" s="9">
        <f t="shared" si="21"/>
        <v>17.068292682926828</v>
      </c>
      <c r="Q71" s="11">
        <f t="shared" si="22"/>
        <v>0.67213114754098358</v>
      </c>
      <c r="R71" s="11">
        <f t="shared" si="23"/>
        <v>8.723404255319149E-2</v>
      </c>
      <c r="S71" s="12">
        <v>0.69799999999999995</v>
      </c>
    </row>
    <row r="72" spans="1:19" hidden="1" outlineLevel="2" x14ac:dyDescent="0.25">
      <c r="A72" s="2" t="str">
        <f ca="1">LOOKUP(B72,'Time Frame'!$E$4:$E$9,'Time Frame'!$D$4:$D$9)</f>
        <v>6 Months</v>
      </c>
      <c r="B72" s="2">
        <f t="shared" ca="1" si="18"/>
        <v>277</v>
      </c>
      <c r="C72" s="6">
        <f t="shared" ca="1" si="15"/>
        <v>45569</v>
      </c>
      <c r="D72" s="6">
        <v>45292</v>
      </c>
      <c r="E72" s="3">
        <v>1011</v>
      </c>
      <c r="F72" s="3">
        <v>132.8125</v>
      </c>
      <c r="G72" s="2">
        <v>93</v>
      </c>
      <c r="H72" s="11">
        <f t="shared" si="16"/>
        <v>0.70023529411764707</v>
      </c>
      <c r="I72" s="9">
        <v>5976.5625</v>
      </c>
      <c r="J72" s="9">
        <v>3214.66</v>
      </c>
      <c r="K72" s="11">
        <f t="shared" si="17"/>
        <v>0.53787775163398688</v>
      </c>
      <c r="L72" s="10">
        <v>347.62</v>
      </c>
      <c r="M72" s="2">
        <v>82</v>
      </c>
      <c r="N72" s="10">
        <f t="shared" si="19"/>
        <v>0.26753351360681205</v>
      </c>
      <c r="O72" s="9">
        <f t="shared" si="20"/>
        <v>9.2476267188309063</v>
      </c>
      <c r="P72" s="9">
        <f t="shared" si="21"/>
        <v>34.566236559139782</v>
      </c>
      <c r="Q72" s="11">
        <f t="shared" si="22"/>
        <v>1.1341463414634145</v>
      </c>
      <c r="R72" s="11">
        <f t="shared" si="23"/>
        <v>9.1988130563798218E-2</v>
      </c>
      <c r="S72" s="12">
        <v>0.50800000000000001</v>
      </c>
    </row>
    <row r="73" spans="1:19" hidden="1" outlineLevel="2" x14ac:dyDescent="0.25">
      <c r="A73" s="2" t="str">
        <f ca="1">LOOKUP(B73,'Time Frame'!$E$4:$E$9,'Time Frame'!$D$4:$D$9)</f>
        <v>6 Months</v>
      </c>
      <c r="B73" s="2">
        <f t="shared" ca="1" si="18"/>
        <v>277</v>
      </c>
      <c r="C73" s="6">
        <f t="shared" ca="1" si="15"/>
        <v>45569</v>
      </c>
      <c r="D73" s="6">
        <v>45292</v>
      </c>
      <c r="E73" s="3">
        <v>3265</v>
      </c>
      <c r="F73" s="3">
        <v>443.07291666666669</v>
      </c>
      <c r="G73" s="2">
        <v>445</v>
      </c>
      <c r="H73" s="11">
        <f t="shared" si="16"/>
        <v>1.0043493593511226</v>
      </c>
      <c r="I73" s="9">
        <v>19938.28125</v>
      </c>
      <c r="J73" s="9">
        <v>12360.92</v>
      </c>
      <c r="K73" s="11">
        <f t="shared" si="17"/>
        <v>0.61995915520551703</v>
      </c>
      <c r="L73" s="10">
        <v>599.62</v>
      </c>
      <c r="M73" s="2">
        <v>774</v>
      </c>
      <c r="N73" s="10">
        <f t="shared" si="19"/>
        <v>0.74213668656815979</v>
      </c>
      <c r="O73" s="9">
        <f t="shared" si="20"/>
        <v>20.614589239851906</v>
      </c>
      <c r="P73" s="9">
        <f t="shared" si="21"/>
        <v>27.777348314606741</v>
      </c>
      <c r="Q73" s="11">
        <f t="shared" si="22"/>
        <v>0.57493540051679581</v>
      </c>
      <c r="R73" s="11">
        <f t="shared" si="23"/>
        <v>0.13629402756508421</v>
      </c>
      <c r="S73" s="12">
        <v>0.65600000000000003</v>
      </c>
    </row>
    <row r="74" spans="1:19" hidden="1" outlineLevel="2" x14ac:dyDescent="0.25">
      <c r="A74" s="2" t="str">
        <f ca="1">LOOKUP(B74,'Time Frame'!$E$4:$E$9,'Time Frame'!$D$4:$D$9)</f>
        <v>6 Months</v>
      </c>
      <c r="B74" s="2">
        <f t="shared" ca="1" si="18"/>
        <v>277</v>
      </c>
      <c r="C74" s="6">
        <f t="shared" ca="1" si="15"/>
        <v>45569</v>
      </c>
      <c r="D74" s="6">
        <v>45292</v>
      </c>
      <c r="E74" s="3">
        <v>810</v>
      </c>
      <c r="F74" s="3">
        <v>129.22916666666663</v>
      </c>
      <c r="G74" s="2">
        <v>81</v>
      </c>
      <c r="H74" s="11">
        <f t="shared" si="16"/>
        <v>0.62679348702240867</v>
      </c>
      <c r="I74" s="9">
        <v>5815.3124999999982</v>
      </c>
      <c r="J74" s="9">
        <v>1807.7</v>
      </c>
      <c r="K74" s="11">
        <f t="shared" si="17"/>
        <v>0.31085173840614766</v>
      </c>
      <c r="L74" s="10">
        <v>319.08</v>
      </c>
      <c r="M74" s="2">
        <v>112</v>
      </c>
      <c r="N74" s="10">
        <f t="shared" si="19"/>
        <v>0.25385483264385106</v>
      </c>
      <c r="O74" s="9">
        <f t="shared" si="20"/>
        <v>5.6653503823492546</v>
      </c>
      <c r="P74" s="9">
        <f t="shared" si="21"/>
        <v>22.317283950617284</v>
      </c>
      <c r="Q74" s="11">
        <f t="shared" si="22"/>
        <v>0.7232142857142857</v>
      </c>
      <c r="R74" s="11">
        <f t="shared" si="23"/>
        <v>0.1</v>
      </c>
      <c r="S74" s="12">
        <v>0.61799999999999999</v>
      </c>
    </row>
    <row r="75" spans="1:19" hidden="1" outlineLevel="2" x14ac:dyDescent="0.25">
      <c r="A75" s="2" t="str">
        <f ca="1">LOOKUP(B75,'Time Frame'!$E$4:$E$9,'Time Frame'!$D$4:$D$9)</f>
        <v>6 Months</v>
      </c>
      <c r="B75" s="2">
        <f t="shared" ca="1" si="18"/>
        <v>277</v>
      </c>
      <c r="C75" s="6">
        <f t="shared" ca="1" si="15"/>
        <v>45569</v>
      </c>
      <c r="D75" s="6">
        <v>45292</v>
      </c>
      <c r="E75" s="3">
        <v>1018</v>
      </c>
      <c r="F75" s="3">
        <v>156.48958333333334</v>
      </c>
      <c r="G75" s="2">
        <v>98</v>
      </c>
      <c r="H75" s="11">
        <f t="shared" si="16"/>
        <v>0.62623976569260464</v>
      </c>
      <c r="I75" s="9">
        <v>7042.03125</v>
      </c>
      <c r="J75" s="9">
        <v>2372.46</v>
      </c>
      <c r="K75" s="11">
        <f t="shared" si="17"/>
        <v>0.33689995340477935</v>
      </c>
      <c r="L75" s="10">
        <v>324.45</v>
      </c>
      <c r="M75" s="2">
        <v>105</v>
      </c>
      <c r="N75" s="10">
        <f t="shared" si="19"/>
        <v>0.30204962243797195</v>
      </c>
      <c r="O75" s="9">
        <f t="shared" si="20"/>
        <v>7.3122515025427655</v>
      </c>
      <c r="P75" s="9">
        <f t="shared" si="21"/>
        <v>24.208775510204081</v>
      </c>
      <c r="Q75" s="11">
        <f t="shared" si="22"/>
        <v>0.93333333333333335</v>
      </c>
      <c r="R75" s="11">
        <f t="shared" si="23"/>
        <v>9.6267190569744601E-2</v>
      </c>
      <c r="S75" s="12">
        <v>0.379</v>
      </c>
    </row>
    <row r="76" spans="1:19" hidden="1" outlineLevel="2" x14ac:dyDescent="0.25">
      <c r="A76" s="2" t="str">
        <f ca="1">LOOKUP(B76,'Time Frame'!$E$4:$E$9,'Time Frame'!$D$4:$D$9)</f>
        <v>6 Months</v>
      </c>
      <c r="B76" s="2">
        <f t="shared" ca="1" si="18"/>
        <v>277</v>
      </c>
      <c r="C76" s="6">
        <f t="shared" ca="1" si="15"/>
        <v>45569</v>
      </c>
      <c r="D76" s="6">
        <v>45292</v>
      </c>
      <c r="E76" s="3">
        <v>1838</v>
      </c>
      <c r="F76" s="3">
        <v>199.33333333333334</v>
      </c>
      <c r="G76" s="2">
        <v>352</v>
      </c>
      <c r="H76" s="11">
        <f t="shared" si="16"/>
        <v>1.765886287625418</v>
      </c>
      <c r="I76" s="9">
        <v>8970</v>
      </c>
      <c r="J76" s="9">
        <v>15639.21</v>
      </c>
      <c r="K76" s="11">
        <f t="shared" si="17"/>
        <v>1.7435016722408025</v>
      </c>
      <c r="L76" s="10">
        <v>384.4</v>
      </c>
      <c r="M76" s="2">
        <v>178</v>
      </c>
      <c r="N76" s="10">
        <f t="shared" si="19"/>
        <v>0.9157127991675339</v>
      </c>
      <c r="O76" s="9">
        <f t="shared" si="20"/>
        <v>40.684729448491154</v>
      </c>
      <c r="P76" s="9">
        <f t="shared" si="21"/>
        <v>44.429573863636364</v>
      </c>
      <c r="Q76" s="11">
        <f t="shared" si="22"/>
        <v>1.9775280898876404</v>
      </c>
      <c r="R76" s="11">
        <f t="shared" si="23"/>
        <v>0.19151251360174101</v>
      </c>
      <c r="S76" s="12">
        <v>0.754</v>
      </c>
    </row>
    <row r="77" spans="1:19" hidden="1" outlineLevel="2" x14ac:dyDescent="0.25">
      <c r="A77" s="2" t="str">
        <f ca="1">LOOKUP(B77,'Time Frame'!$E$4:$E$9,'Time Frame'!$D$4:$D$9)</f>
        <v>6 Months</v>
      </c>
      <c r="B77" s="2">
        <f t="shared" ca="1" si="18"/>
        <v>277</v>
      </c>
      <c r="C77" s="6">
        <f t="shared" ca="1" si="15"/>
        <v>45569</v>
      </c>
      <c r="D77" s="6">
        <v>45292</v>
      </c>
      <c r="E77" s="3">
        <v>1559</v>
      </c>
      <c r="F77" s="3">
        <v>153.51976090014062</v>
      </c>
      <c r="G77" s="2">
        <v>116</v>
      </c>
      <c r="H77" s="11">
        <f t="shared" si="16"/>
        <v>0.75560305279171225</v>
      </c>
      <c r="I77" s="9">
        <v>6447.8299578059059</v>
      </c>
      <c r="J77" s="9">
        <v>3399.66</v>
      </c>
      <c r="K77" s="11">
        <f t="shared" si="17"/>
        <v>0.52725646027378337</v>
      </c>
      <c r="L77" s="10">
        <v>302.77</v>
      </c>
      <c r="M77" s="2">
        <v>147</v>
      </c>
      <c r="N77" s="10">
        <f t="shared" si="19"/>
        <v>0.38312910790368931</v>
      </c>
      <c r="O77" s="9">
        <f t="shared" si="20"/>
        <v>11.228523301516002</v>
      </c>
      <c r="P77" s="9">
        <f t="shared" si="21"/>
        <v>29.307413793103446</v>
      </c>
      <c r="Q77" s="11">
        <f t="shared" si="22"/>
        <v>0.78911564625850339</v>
      </c>
      <c r="R77" s="11">
        <f t="shared" si="23"/>
        <v>7.4406670942912118E-2</v>
      </c>
      <c r="S77" s="12">
        <v>0.53700000000000003</v>
      </c>
    </row>
    <row r="78" spans="1:19" hidden="1" outlineLevel="2" x14ac:dyDescent="0.25">
      <c r="A78" s="2" t="str">
        <f ca="1">LOOKUP(B78,'Time Frame'!$E$4:$E$9,'Time Frame'!$D$4:$D$9)</f>
        <v>6 Months</v>
      </c>
      <c r="B78" s="2">
        <f t="shared" ca="1" si="18"/>
        <v>277</v>
      </c>
      <c r="C78" s="6">
        <f t="shared" ca="1" si="15"/>
        <v>45569</v>
      </c>
      <c r="D78" s="6">
        <v>45292</v>
      </c>
      <c r="E78" s="3">
        <v>1210</v>
      </c>
      <c r="F78" s="3">
        <v>180.80467322557971</v>
      </c>
      <c r="G78" s="2">
        <v>206</v>
      </c>
      <c r="H78" s="11">
        <f t="shared" si="16"/>
        <v>1.1393510816116215</v>
      </c>
      <c r="I78" s="9">
        <v>7593.7962754743476</v>
      </c>
      <c r="J78" s="9">
        <v>7423.8</v>
      </c>
      <c r="K78" s="11">
        <f t="shared" si="17"/>
        <v>0.97761379561585238</v>
      </c>
      <c r="L78" s="10">
        <v>482.22</v>
      </c>
      <c r="M78" s="2">
        <v>264</v>
      </c>
      <c r="N78" s="10">
        <f t="shared" si="19"/>
        <v>0.427190908713865</v>
      </c>
      <c r="O78" s="9">
        <f t="shared" si="20"/>
        <v>15.395047903446558</v>
      </c>
      <c r="P78" s="9">
        <f t="shared" si="21"/>
        <v>36.037864077669902</v>
      </c>
      <c r="Q78" s="11">
        <f t="shared" si="22"/>
        <v>0.78030303030303028</v>
      </c>
      <c r="R78" s="11">
        <f t="shared" si="23"/>
        <v>0.17024793388429751</v>
      </c>
      <c r="S78" s="12">
        <v>0.60899999999999999</v>
      </c>
    </row>
    <row r="79" spans="1:19" hidden="1" outlineLevel="2" x14ac:dyDescent="0.25">
      <c r="A79" s="2" t="str">
        <f ca="1">LOOKUP(B79,'Time Frame'!$E$4:$E$9,'Time Frame'!$D$4:$D$9)</f>
        <v>6 Months</v>
      </c>
      <c r="B79" s="2">
        <f t="shared" ca="1" si="18"/>
        <v>277</v>
      </c>
      <c r="C79" s="6">
        <f t="shared" ca="1" si="15"/>
        <v>45569</v>
      </c>
      <c r="D79" s="6">
        <v>45292</v>
      </c>
      <c r="E79" s="3">
        <v>1177</v>
      </c>
      <c r="F79" s="3">
        <v>152.35964682799212</v>
      </c>
      <c r="G79" s="2">
        <v>89</v>
      </c>
      <c r="H79" s="11">
        <f t="shared" si="16"/>
        <v>0.58414417368975269</v>
      </c>
      <c r="I79" s="9">
        <v>6399.1051667756692</v>
      </c>
      <c r="J79" s="9">
        <v>3341.14</v>
      </c>
      <c r="K79" s="11">
        <f t="shared" si="17"/>
        <v>0.5221261274697111</v>
      </c>
      <c r="L79" s="10">
        <v>347.45</v>
      </c>
      <c r="M79" s="2">
        <v>182</v>
      </c>
      <c r="N79" s="10">
        <f t="shared" si="19"/>
        <v>0.25615196431141174</v>
      </c>
      <c r="O79" s="9">
        <f t="shared" si="20"/>
        <v>9.6161749892070798</v>
      </c>
      <c r="P79" s="9">
        <f t="shared" si="21"/>
        <v>37.540898876404491</v>
      </c>
      <c r="Q79" s="11">
        <f t="shared" si="22"/>
        <v>0.48901098901098899</v>
      </c>
      <c r="R79" s="11">
        <f t="shared" si="23"/>
        <v>7.5615972812234492E-2</v>
      </c>
      <c r="S79" s="12">
        <v>0.67300000000000004</v>
      </c>
    </row>
    <row r="80" spans="1:19" hidden="1" outlineLevel="2" x14ac:dyDescent="0.25">
      <c r="A80" s="2" t="str">
        <f ca="1">LOOKUP(B80,'Time Frame'!$E$4:$E$9,'Time Frame'!$D$4:$D$9)</f>
        <v>6 Months</v>
      </c>
      <c r="B80" s="2">
        <f t="shared" ca="1" si="18"/>
        <v>277</v>
      </c>
      <c r="C80" s="6">
        <f t="shared" ca="1" si="15"/>
        <v>45569</v>
      </c>
      <c r="D80" s="6">
        <v>45292</v>
      </c>
      <c r="E80" s="3">
        <v>993</v>
      </c>
      <c r="F80" s="3">
        <v>127.54655294953803</v>
      </c>
      <c r="G80" s="2">
        <v>75</v>
      </c>
      <c r="H80" s="11">
        <f t="shared" si="16"/>
        <v>0.58802059534821516</v>
      </c>
      <c r="I80" s="9">
        <v>5356.9552238805973</v>
      </c>
      <c r="J80" s="9">
        <v>1473.49</v>
      </c>
      <c r="K80" s="11">
        <f t="shared" si="17"/>
        <v>0.27506110064750527</v>
      </c>
      <c r="L80" s="10">
        <v>270.82</v>
      </c>
      <c r="M80" s="2">
        <v>141</v>
      </c>
      <c r="N80" s="10">
        <f t="shared" si="19"/>
        <v>0.2769367107303744</v>
      </c>
      <c r="O80" s="9">
        <f t="shared" si="20"/>
        <v>5.4408463185879921</v>
      </c>
      <c r="P80" s="9">
        <f t="shared" si="21"/>
        <v>19.646533333333334</v>
      </c>
      <c r="Q80" s="11">
        <f t="shared" si="22"/>
        <v>0.53191489361702127</v>
      </c>
      <c r="R80" s="11">
        <f t="shared" si="23"/>
        <v>7.5528700906344406E-2</v>
      </c>
      <c r="S80" s="12">
        <v>0.52700000000000002</v>
      </c>
    </row>
    <row r="81" spans="1:19" hidden="1" outlineLevel="2" x14ac:dyDescent="0.25">
      <c r="A81" s="2" t="str">
        <f ca="1">LOOKUP(B81,'Time Frame'!$E$4:$E$9,'Time Frame'!$D$4:$D$9)</f>
        <v>6 Months</v>
      </c>
      <c r="B81" s="2">
        <f t="shared" ca="1" si="18"/>
        <v>277</v>
      </c>
      <c r="C81" s="6">
        <f t="shared" ca="1" si="15"/>
        <v>45569</v>
      </c>
      <c r="D81" s="6">
        <v>45292</v>
      </c>
      <c r="E81" s="3">
        <v>2757</v>
      </c>
      <c r="F81" s="3">
        <v>271.3280211844006</v>
      </c>
      <c r="G81" s="2">
        <v>305</v>
      </c>
      <c r="H81" s="11">
        <f t="shared" si="16"/>
        <v>1.1241006316583688</v>
      </c>
      <c r="I81" s="9">
        <v>11395.776889744826</v>
      </c>
      <c r="J81" s="9">
        <v>13143.59</v>
      </c>
      <c r="K81" s="11">
        <f t="shared" si="17"/>
        <v>1.153373756538534</v>
      </c>
      <c r="L81" s="10">
        <v>547.03</v>
      </c>
      <c r="M81" s="2">
        <v>447</v>
      </c>
      <c r="N81" s="10">
        <f t="shared" si="19"/>
        <v>0.55755625834049327</v>
      </c>
      <c r="O81" s="9">
        <f t="shared" si="20"/>
        <v>24.027183152660733</v>
      </c>
      <c r="P81" s="9">
        <f t="shared" si="21"/>
        <v>43.093737704918034</v>
      </c>
      <c r="Q81" s="11">
        <f t="shared" si="22"/>
        <v>0.68232662192393734</v>
      </c>
      <c r="R81" s="11">
        <f t="shared" si="23"/>
        <v>0.11062749365252085</v>
      </c>
      <c r="S81" s="12">
        <v>0.58399999999999996</v>
      </c>
    </row>
    <row r="82" spans="1:19" hidden="1" outlineLevel="2" x14ac:dyDescent="0.25">
      <c r="A82" s="2" t="str">
        <f ca="1">LOOKUP(B82,'Time Frame'!$E$4:$E$9,'Time Frame'!$D$4:$D$9)</f>
        <v>6 Months</v>
      </c>
      <c r="B82" s="2">
        <f t="shared" ca="1" si="18"/>
        <v>277</v>
      </c>
      <c r="C82" s="6">
        <f t="shared" ca="1" si="15"/>
        <v>45569</v>
      </c>
      <c r="D82" s="6">
        <v>45292</v>
      </c>
      <c r="E82" s="3">
        <v>2540</v>
      </c>
      <c r="F82" s="3">
        <v>276.63041015182409</v>
      </c>
      <c r="G82" s="2">
        <v>255</v>
      </c>
      <c r="H82" s="11">
        <f t="shared" si="16"/>
        <v>0.92180754769530726</v>
      </c>
      <c r="I82" s="9">
        <v>11618.477226376612</v>
      </c>
      <c r="J82" s="9">
        <v>9962.98</v>
      </c>
      <c r="K82" s="11">
        <f t="shared" si="17"/>
        <v>0.8575116864180572</v>
      </c>
      <c r="L82" s="10">
        <v>503.78</v>
      </c>
      <c r="M82" s="2">
        <v>392</v>
      </c>
      <c r="N82" s="10">
        <f t="shared" si="19"/>
        <v>0.5061733296280122</v>
      </c>
      <c r="O82" s="9">
        <f t="shared" si="20"/>
        <v>19.776450037714877</v>
      </c>
      <c r="P82" s="9">
        <f t="shared" si="21"/>
        <v>39.070509803921567</v>
      </c>
      <c r="Q82" s="11">
        <f t="shared" si="22"/>
        <v>0.65051020408163263</v>
      </c>
      <c r="R82" s="11">
        <f t="shared" si="23"/>
        <v>0.10039370078740158</v>
      </c>
      <c r="S82" s="12">
        <v>0.60099999999999998</v>
      </c>
    </row>
    <row r="83" spans="1:19" hidden="1" outlineLevel="2" x14ac:dyDescent="0.25">
      <c r="A83" s="2" t="str">
        <f ca="1">LOOKUP(B83,'Time Frame'!$E$4:$E$9,'Time Frame'!$D$4:$D$9)</f>
        <v>6 Months</v>
      </c>
      <c r="B83" s="2">
        <f t="shared" ca="1" si="18"/>
        <v>277</v>
      </c>
      <c r="C83" s="6">
        <f t="shared" ca="1" si="15"/>
        <v>45569</v>
      </c>
      <c r="D83" s="6">
        <v>45292</v>
      </c>
      <c r="E83" s="3">
        <v>1477</v>
      </c>
      <c r="F83" s="3">
        <v>160.54166666666666</v>
      </c>
      <c r="G83" s="2">
        <v>119</v>
      </c>
      <c r="H83" s="11">
        <f t="shared" si="16"/>
        <v>0.74124059174669088</v>
      </c>
      <c r="I83" s="9">
        <v>7224.375</v>
      </c>
      <c r="J83" s="9">
        <v>9130.6200000000008</v>
      </c>
      <c r="K83" s="11">
        <f t="shared" si="17"/>
        <v>1.2638629639242149</v>
      </c>
      <c r="L83" s="10">
        <v>344.87</v>
      </c>
      <c r="M83" s="2">
        <v>128</v>
      </c>
      <c r="N83" s="10">
        <f t="shared" si="19"/>
        <v>0.34505755792037579</v>
      </c>
      <c r="O83" s="9">
        <f t="shared" si="20"/>
        <v>26.475541508394471</v>
      </c>
      <c r="P83" s="9">
        <f t="shared" si="21"/>
        <v>76.727899159663878</v>
      </c>
      <c r="Q83" s="11">
        <f t="shared" si="22"/>
        <v>0.9296875</v>
      </c>
      <c r="R83" s="11">
        <f t="shared" si="23"/>
        <v>8.0568720379146919E-2</v>
      </c>
      <c r="S83" s="12">
        <v>0.503</v>
      </c>
    </row>
    <row r="84" spans="1:19" hidden="1" outlineLevel="2" x14ac:dyDescent="0.25">
      <c r="A84" s="2" t="str">
        <f ca="1">LOOKUP(B84,'Time Frame'!$E$4:$E$9,'Time Frame'!$D$4:$D$9)</f>
        <v>6 Months</v>
      </c>
      <c r="B84" s="2">
        <f t="shared" ca="1" si="18"/>
        <v>277</v>
      </c>
      <c r="C84" s="6">
        <f t="shared" ca="1" si="15"/>
        <v>45569</v>
      </c>
      <c r="D84" s="6">
        <v>45292</v>
      </c>
      <c r="E84" s="3">
        <v>1110</v>
      </c>
      <c r="F84" s="3">
        <v>115.47916666666667</v>
      </c>
      <c r="G84" s="2">
        <v>121</v>
      </c>
      <c r="H84" s="11">
        <f t="shared" si="16"/>
        <v>1.0478080461843766</v>
      </c>
      <c r="I84" s="9">
        <v>5196.5625</v>
      </c>
      <c r="J84" s="9">
        <v>7784.12</v>
      </c>
      <c r="K84" s="11">
        <f t="shared" si="17"/>
        <v>1.4979363762102351</v>
      </c>
      <c r="L84" s="10">
        <v>363.47</v>
      </c>
      <c r="M84" s="2">
        <v>117</v>
      </c>
      <c r="N84" s="10">
        <f t="shared" si="19"/>
        <v>0.33290230280353261</v>
      </c>
      <c r="O84" s="9">
        <f t="shared" si="20"/>
        <v>21.416127878504415</v>
      </c>
      <c r="P84" s="9">
        <f t="shared" si="21"/>
        <v>64.331570247933882</v>
      </c>
      <c r="Q84" s="11">
        <f t="shared" si="22"/>
        <v>1.0341880341880343</v>
      </c>
      <c r="R84" s="11">
        <f t="shared" si="23"/>
        <v>0.10900900900900901</v>
      </c>
      <c r="S84" s="12">
        <v>0.54900000000000004</v>
      </c>
    </row>
    <row r="85" spans="1:19" hidden="1" outlineLevel="2" x14ac:dyDescent="0.25">
      <c r="A85" s="2" t="str">
        <f ca="1">LOOKUP(B85,'Time Frame'!$E$4:$E$9,'Time Frame'!$D$4:$D$9)</f>
        <v>6 Months</v>
      </c>
      <c r="B85" s="2">
        <f t="shared" ca="1" si="18"/>
        <v>277</v>
      </c>
      <c r="C85" s="6">
        <f t="shared" ca="1" si="15"/>
        <v>45569</v>
      </c>
      <c r="D85" s="6">
        <v>45292</v>
      </c>
      <c r="E85" s="3">
        <v>1046</v>
      </c>
      <c r="F85" s="3">
        <v>150.80208333333334</v>
      </c>
      <c r="G85" s="2">
        <v>102</v>
      </c>
      <c r="H85" s="11">
        <f t="shared" si="16"/>
        <v>0.67638322856945499</v>
      </c>
      <c r="I85" s="9">
        <v>6786.09375</v>
      </c>
      <c r="J85" s="9">
        <v>6596.31</v>
      </c>
      <c r="K85" s="11">
        <f t="shared" si="17"/>
        <v>0.97203343234095463</v>
      </c>
      <c r="L85" s="10">
        <v>351.75</v>
      </c>
      <c r="M85" s="2">
        <v>125</v>
      </c>
      <c r="N85" s="10">
        <f t="shared" si="19"/>
        <v>0.28997867803837951</v>
      </c>
      <c r="O85" s="9">
        <f t="shared" si="20"/>
        <v>18.752835820895523</v>
      </c>
      <c r="P85" s="9">
        <f t="shared" si="21"/>
        <v>64.669705882352943</v>
      </c>
      <c r="Q85" s="11">
        <f t="shared" si="22"/>
        <v>0.81599999999999995</v>
      </c>
      <c r="R85" s="11">
        <f t="shared" si="23"/>
        <v>9.7514340344168254E-2</v>
      </c>
      <c r="S85" s="12">
        <v>0.58899999999999997</v>
      </c>
    </row>
    <row r="86" spans="1:19" hidden="1" outlineLevel="2" x14ac:dyDescent="0.25">
      <c r="A86" s="2" t="str">
        <f ca="1">LOOKUP(B86,'Time Frame'!$E$4:$E$9,'Time Frame'!$D$4:$D$9)</f>
        <v>6 Months</v>
      </c>
      <c r="B86" s="2">
        <f t="shared" ca="1" si="18"/>
        <v>277</v>
      </c>
      <c r="C86" s="6">
        <f t="shared" ca="1" si="15"/>
        <v>45569</v>
      </c>
      <c r="D86" s="6">
        <v>45292</v>
      </c>
      <c r="E86" s="3">
        <v>2230</v>
      </c>
      <c r="F86" s="3">
        <v>292.39583333333331</v>
      </c>
      <c r="G86" s="2">
        <v>250</v>
      </c>
      <c r="H86" s="11">
        <f t="shared" si="16"/>
        <v>0.85500534378339865</v>
      </c>
      <c r="I86" s="9">
        <v>13157.8125</v>
      </c>
      <c r="J86" s="9">
        <v>10170.76</v>
      </c>
      <c r="K86" s="11">
        <f t="shared" si="17"/>
        <v>0.77298259114119461</v>
      </c>
      <c r="L86" s="10">
        <v>618.83000000000004</v>
      </c>
      <c r="M86" s="2">
        <v>351</v>
      </c>
      <c r="N86" s="10">
        <f t="shared" si="19"/>
        <v>0.40398817122634645</v>
      </c>
      <c r="O86" s="9">
        <f t="shared" si="20"/>
        <v>16.435466929528303</v>
      </c>
      <c r="P86" s="9">
        <f t="shared" si="21"/>
        <v>40.683039999999998</v>
      </c>
      <c r="Q86" s="11">
        <f t="shared" si="22"/>
        <v>0.71225071225071224</v>
      </c>
      <c r="R86" s="11">
        <f t="shared" si="23"/>
        <v>0.11210762331838565</v>
      </c>
      <c r="S86" s="12">
        <v>0.60699999999999998</v>
      </c>
    </row>
    <row r="87" spans="1:19" hidden="1" outlineLevel="2" x14ac:dyDescent="0.25">
      <c r="A87" s="2" t="str">
        <f ca="1">LOOKUP(B87,'Time Frame'!$E$4:$E$9,'Time Frame'!$D$4:$D$9)</f>
        <v>6 Months</v>
      </c>
      <c r="B87" s="2">
        <f t="shared" ca="1" si="18"/>
        <v>277</v>
      </c>
      <c r="C87" s="6">
        <f t="shared" ca="1" si="15"/>
        <v>45569</v>
      </c>
      <c r="D87" s="6">
        <v>45292</v>
      </c>
      <c r="E87" s="3">
        <v>1757</v>
      </c>
      <c r="F87" s="3">
        <v>163.15625</v>
      </c>
      <c r="G87" s="2">
        <v>203</v>
      </c>
      <c r="H87" s="11">
        <f t="shared" si="16"/>
        <v>1.2442060907872055</v>
      </c>
      <c r="I87" s="9">
        <v>7342.03125</v>
      </c>
      <c r="J87" s="9">
        <v>9471.24</v>
      </c>
      <c r="K87" s="11">
        <f t="shared" si="17"/>
        <v>1.2900026814786438</v>
      </c>
      <c r="L87" s="10">
        <v>546.77</v>
      </c>
      <c r="M87" s="2">
        <v>198</v>
      </c>
      <c r="N87" s="10">
        <f t="shared" si="19"/>
        <v>0.37127128408654464</v>
      </c>
      <c r="O87" s="9">
        <f t="shared" si="20"/>
        <v>17.322164712767709</v>
      </c>
      <c r="P87" s="9">
        <f t="shared" si="21"/>
        <v>46.656354679802952</v>
      </c>
      <c r="Q87" s="11">
        <f t="shared" si="22"/>
        <v>1.0252525252525253</v>
      </c>
      <c r="R87" s="11">
        <f t="shared" si="23"/>
        <v>0.11553784860557768</v>
      </c>
      <c r="S87" s="12">
        <v>0.61899999999999999</v>
      </c>
    </row>
    <row r="88" spans="1:19" hidden="1" outlineLevel="2" x14ac:dyDescent="0.25">
      <c r="A88" s="2" t="str">
        <f ca="1">LOOKUP(B88,'Time Frame'!$E$4:$E$9,'Time Frame'!$D$4:$D$9)</f>
        <v>6 Months</v>
      </c>
      <c r="B88" s="2">
        <f t="shared" ca="1" si="18"/>
        <v>277</v>
      </c>
      <c r="C88" s="6">
        <f t="shared" ca="1" si="15"/>
        <v>45569</v>
      </c>
      <c r="D88" s="6">
        <v>45292</v>
      </c>
      <c r="E88" s="3">
        <v>862</v>
      </c>
      <c r="F88" s="3">
        <v>78.354166666666657</v>
      </c>
      <c r="G88" s="2">
        <v>47</v>
      </c>
      <c r="H88" s="11">
        <f t="shared" si="16"/>
        <v>0.59984046796064883</v>
      </c>
      <c r="I88" s="9">
        <v>3525.9374999999995</v>
      </c>
      <c r="J88" s="9">
        <v>1159.67</v>
      </c>
      <c r="K88" s="11">
        <f t="shared" si="17"/>
        <v>0.32889692457679703</v>
      </c>
      <c r="L88" s="10">
        <v>369.98</v>
      </c>
      <c r="M88" s="2">
        <v>98</v>
      </c>
      <c r="N88" s="10">
        <f t="shared" si="19"/>
        <v>0.12703389372398508</v>
      </c>
      <c r="O88" s="9">
        <f t="shared" si="20"/>
        <v>3.1344126709551867</v>
      </c>
      <c r="P88" s="9">
        <f t="shared" si="21"/>
        <v>24.673829787234045</v>
      </c>
      <c r="Q88" s="11">
        <f t="shared" si="22"/>
        <v>0.47959183673469385</v>
      </c>
      <c r="R88" s="11">
        <f t="shared" si="23"/>
        <v>5.4524361948955914E-2</v>
      </c>
      <c r="S88" s="12">
        <v>0.48099999999999998</v>
      </c>
    </row>
    <row r="89" spans="1:19" hidden="1" outlineLevel="2" x14ac:dyDescent="0.25">
      <c r="A89" s="2" t="str">
        <f ca="1">LOOKUP(B89,'Time Frame'!$E$4:$E$9,'Time Frame'!$D$4:$D$9)</f>
        <v>6 Months</v>
      </c>
      <c r="B89" s="2">
        <f t="shared" ca="1" si="18"/>
        <v>277</v>
      </c>
      <c r="C89" s="6">
        <f t="shared" ca="1" si="15"/>
        <v>45569</v>
      </c>
      <c r="D89" s="6">
        <v>45292</v>
      </c>
      <c r="E89" s="3">
        <v>1275</v>
      </c>
      <c r="F89" s="3">
        <v>144.34375</v>
      </c>
      <c r="G89" s="2">
        <v>107</v>
      </c>
      <c r="H89" s="11">
        <f t="shared" si="16"/>
        <v>0.74128599263909933</v>
      </c>
      <c r="I89" s="9">
        <v>6495.46875</v>
      </c>
      <c r="J89" s="9">
        <v>2938.11</v>
      </c>
      <c r="K89" s="11">
        <f t="shared" si="17"/>
        <v>0.45233225084794693</v>
      </c>
      <c r="L89" s="10">
        <v>345.57</v>
      </c>
      <c r="M89" s="2">
        <v>205</v>
      </c>
      <c r="N89" s="10">
        <f t="shared" si="19"/>
        <v>0.30963335937726078</v>
      </c>
      <c r="O89" s="9">
        <f t="shared" si="20"/>
        <v>8.5022137338310628</v>
      </c>
      <c r="P89" s="9">
        <f t="shared" si="21"/>
        <v>27.458971962616825</v>
      </c>
      <c r="Q89" s="11">
        <f t="shared" si="22"/>
        <v>0.52195121951219514</v>
      </c>
      <c r="R89" s="11">
        <f t="shared" si="23"/>
        <v>8.3921568627450982E-2</v>
      </c>
      <c r="S89" s="12">
        <v>0.63800000000000001</v>
      </c>
    </row>
    <row r="90" spans="1:19" hidden="1" outlineLevel="2" x14ac:dyDescent="0.25">
      <c r="A90" s="2" t="str">
        <f ca="1">LOOKUP(B90,'Time Frame'!$E$4:$E$9,'Time Frame'!$D$4:$D$9)</f>
        <v>6 Months</v>
      </c>
      <c r="B90" s="2">
        <f t="shared" ca="1" si="18"/>
        <v>277</v>
      </c>
      <c r="C90" s="6">
        <f t="shared" ca="1" si="15"/>
        <v>45569</v>
      </c>
      <c r="D90" s="6">
        <v>45292</v>
      </c>
      <c r="E90" s="3">
        <v>1605</v>
      </c>
      <c r="F90" s="3">
        <v>202.10666666666671</v>
      </c>
      <c r="G90" s="2">
        <v>163</v>
      </c>
      <c r="H90" s="11">
        <f t="shared" si="16"/>
        <v>0.80650481593877799</v>
      </c>
      <c r="I90" s="9">
        <v>8488.4800000000014</v>
      </c>
      <c r="J90" s="9">
        <v>5816.94</v>
      </c>
      <c r="K90" s="11">
        <f t="shared" si="17"/>
        <v>0.68527463102934782</v>
      </c>
      <c r="L90" s="10">
        <v>548.54999999999995</v>
      </c>
      <c r="M90" s="2">
        <v>266</v>
      </c>
      <c r="N90" s="10">
        <f t="shared" si="19"/>
        <v>0.29714702397229059</v>
      </c>
      <c r="O90" s="9">
        <f t="shared" si="20"/>
        <v>10.604211101996173</v>
      </c>
      <c r="P90" s="9">
        <f t="shared" si="21"/>
        <v>35.686748466257669</v>
      </c>
      <c r="Q90" s="11">
        <f t="shared" si="22"/>
        <v>0.61278195488721809</v>
      </c>
      <c r="R90" s="11">
        <f t="shared" si="23"/>
        <v>0.1015576323987539</v>
      </c>
      <c r="S90" s="12">
        <v>0.628</v>
      </c>
    </row>
    <row r="91" spans="1:19" hidden="1" outlineLevel="2" x14ac:dyDescent="0.25">
      <c r="A91" s="2" t="str">
        <f ca="1">LOOKUP(B91,'Time Frame'!$E$4:$E$9,'Time Frame'!$D$4:$D$9)</f>
        <v>6 Months</v>
      </c>
      <c r="B91" s="2">
        <f t="shared" ca="1" si="18"/>
        <v>277</v>
      </c>
      <c r="C91" s="6">
        <f t="shared" ca="1" si="15"/>
        <v>45569</v>
      </c>
      <c r="D91" s="6">
        <v>45292</v>
      </c>
      <c r="E91" s="3">
        <v>1806</v>
      </c>
      <c r="F91" s="3">
        <v>250.77</v>
      </c>
      <c r="G91" s="2">
        <v>262</v>
      </c>
      <c r="H91" s="11">
        <f t="shared" si="16"/>
        <v>1.0447820712206404</v>
      </c>
      <c r="I91" s="9">
        <v>10532.34</v>
      </c>
      <c r="J91" s="9">
        <v>11665.42</v>
      </c>
      <c r="K91" s="11">
        <f t="shared" si="17"/>
        <v>1.1075810313757437</v>
      </c>
      <c r="L91" s="10">
        <v>368.95</v>
      </c>
      <c r="M91" s="2">
        <v>323</v>
      </c>
      <c r="N91" s="10">
        <f t="shared" si="19"/>
        <v>0.71012332294348834</v>
      </c>
      <c r="O91" s="9">
        <f t="shared" si="20"/>
        <v>31.617888602791709</v>
      </c>
      <c r="P91" s="9">
        <f t="shared" si="21"/>
        <v>44.524503816793896</v>
      </c>
      <c r="Q91" s="11">
        <f t="shared" si="22"/>
        <v>0.81114551083591335</v>
      </c>
      <c r="R91" s="11">
        <f t="shared" si="23"/>
        <v>0.14507198228128459</v>
      </c>
      <c r="S91" s="12">
        <v>0.63900000000000001</v>
      </c>
    </row>
    <row r="92" spans="1:19" hidden="1" outlineLevel="2" x14ac:dyDescent="0.25">
      <c r="A92" s="2" t="str">
        <f ca="1">LOOKUP(B92,'Time Frame'!$E$4:$E$9,'Time Frame'!$D$4:$D$9)</f>
        <v>6 Months</v>
      </c>
      <c r="B92" s="2">
        <f t="shared" ca="1" si="18"/>
        <v>277</v>
      </c>
      <c r="C92" s="6">
        <f t="shared" ca="1" si="15"/>
        <v>45569</v>
      </c>
      <c r="D92" s="6">
        <v>45292</v>
      </c>
      <c r="E92" s="3">
        <v>1328</v>
      </c>
      <c r="F92" s="3">
        <v>194.46916666666669</v>
      </c>
      <c r="G92" s="2">
        <v>157</v>
      </c>
      <c r="H92" s="11">
        <f t="shared" si="16"/>
        <v>0.80732592570373185</v>
      </c>
      <c r="I92" s="9">
        <v>8167.7050000000008</v>
      </c>
      <c r="J92" s="9">
        <v>5326.95</v>
      </c>
      <c r="K92" s="11">
        <f t="shared" si="17"/>
        <v>0.65219666968873136</v>
      </c>
      <c r="L92" s="10">
        <v>302.27999999999997</v>
      </c>
      <c r="M92" s="2">
        <v>226</v>
      </c>
      <c r="N92" s="10">
        <f t="shared" si="19"/>
        <v>0.51938599973534472</v>
      </c>
      <c r="O92" s="9">
        <f t="shared" si="20"/>
        <v>17.62256847955538</v>
      </c>
      <c r="P92" s="9">
        <f t="shared" si="21"/>
        <v>33.929617834394904</v>
      </c>
      <c r="Q92" s="11">
        <f t="shared" si="22"/>
        <v>0.69469026548672563</v>
      </c>
      <c r="R92" s="11">
        <f t="shared" si="23"/>
        <v>0.11822289156626506</v>
      </c>
      <c r="S92" s="12">
        <v>0.69199999999999995</v>
      </c>
    </row>
    <row r="93" spans="1:19" hidden="1" outlineLevel="2" x14ac:dyDescent="0.25">
      <c r="A93" s="2" t="str">
        <f ca="1">LOOKUP(B93,'Time Frame'!$E$4:$E$9,'Time Frame'!$D$4:$D$9)</f>
        <v>6 Months</v>
      </c>
      <c r="B93" s="2">
        <f t="shared" ca="1" si="18"/>
        <v>277</v>
      </c>
      <c r="C93" s="6">
        <f t="shared" ca="1" si="15"/>
        <v>45569</v>
      </c>
      <c r="D93" s="6">
        <v>45292</v>
      </c>
      <c r="E93" s="3">
        <v>1455</v>
      </c>
      <c r="F93" s="3">
        <v>200.03749999999999</v>
      </c>
      <c r="G93" s="2">
        <v>166</v>
      </c>
      <c r="H93" s="11">
        <f t="shared" si="16"/>
        <v>0.82984440417421734</v>
      </c>
      <c r="I93" s="9">
        <v>8401.5749999999989</v>
      </c>
      <c r="J93" s="9">
        <v>6464.77</v>
      </c>
      <c r="K93" s="11">
        <f t="shared" si="17"/>
        <v>0.7694712003404125</v>
      </c>
      <c r="L93" s="10">
        <v>338.8</v>
      </c>
      <c r="M93" s="2">
        <v>227</v>
      </c>
      <c r="N93" s="10">
        <f t="shared" si="19"/>
        <v>0.48996458087367178</v>
      </c>
      <c r="O93" s="9">
        <f t="shared" si="20"/>
        <v>19.08137544273908</v>
      </c>
      <c r="P93" s="9">
        <f t="shared" si="21"/>
        <v>38.944397590361447</v>
      </c>
      <c r="Q93" s="11">
        <f t="shared" si="22"/>
        <v>0.7312775330396476</v>
      </c>
      <c r="R93" s="11">
        <f t="shared" si="23"/>
        <v>0.1140893470790378</v>
      </c>
      <c r="S93" s="12">
        <v>0.59399999999999997</v>
      </c>
    </row>
    <row r="94" spans="1:19" hidden="1" outlineLevel="2" x14ac:dyDescent="0.25">
      <c r="A94" s="2" t="str">
        <f ca="1">LOOKUP(B94,'Time Frame'!$E$4:$E$9,'Time Frame'!$D$4:$D$9)</f>
        <v>6 Months</v>
      </c>
      <c r="B94" s="2">
        <f t="shared" ca="1" si="18"/>
        <v>277</v>
      </c>
      <c r="C94" s="6">
        <f t="shared" ca="1" si="15"/>
        <v>45569</v>
      </c>
      <c r="D94" s="6">
        <v>45292</v>
      </c>
      <c r="E94" s="3">
        <v>1157</v>
      </c>
      <c r="F94" s="3">
        <v>147.40916666666669</v>
      </c>
      <c r="G94" s="2">
        <v>121</v>
      </c>
      <c r="H94" s="11">
        <f t="shared" si="16"/>
        <v>0.82084447484609147</v>
      </c>
      <c r="I94" s="9">
        <v>6191.1850000000013</v>
      </c>
      <c r="J94" s="9">
        <v>5288.14</v>
      </c>
      <c r="K94" s="11">
        <f t="shared" si="17"/>
        <v>0.85414020094699139</v>
      </c>
      <c r="L94" s="10">
        <v>326.38</v>
      </c>
      <c r="M94" s="2">
        <v>104</v>
      </c>
      <c r="N94" s="10">
        <f t="shared" si="19"/>
        <v>0.37073350082725659</v>
      </c>
      <c r="O94" s="9">
        <f t="shared" si="20"/>
        <v>16.202402107972304</v>
      </c>
      <c r="P94" s="9">
        <f t="shared" si="21"/>
        <v>43.703636363636363</v>
      </c>
      <c r="Q94" s="11">
        <f t="shared" si="22"/>
        <v>1.1634615384615385</v>
      </c>
      <c r="R94" s="11">
        <f t="shared" si="23"/>
        <v>0.10458081244598098</v>
      </c>
      <c r="S94" s="12">
        <v>0.56100000000000005</v>
      </c>
    </row>
    <row r="95" spans="1:19" hidden="1" outlineLevel="2" x14ac:dyDescent="0.25">
      <c r="A95" s="2" t="str">
        <f ca="1">LOOKUP(B95,'Time Frame'!$E$4:$E$9,'Time Frame'!$D$4:$D$9)</f>
        <v>6 Months</v>
      </c>
      <c r="B95" s="2">
        <f t="shared" ca="1" si="18"/>
        <v>277</v>
      </c>
      <c r="C95" s="6">
        <f t="shared" ca="1" si="15"/>
        <v>45569</v>
      </c>
      <c r="D95" s="6">
        <v>45292</v>
      </c>
      <c r="E95" s="3">
        <v>1667</v>
      </c>
      <c r="F95" s="3">
        <v>206.91666666666671</v>
      </c>
      <c r="G95" s="2">
        <v>236</v>
      </c>
      <c r="H95" s="11">
        <f t="shared" si="16"/>
        <v>1.1405557792992345</v>
      </c>
      <c r="I95" s="9">
        <v>8690.5000000000018</v>
      </c>
      <c r="J95" s="9">
        <v>7123.84</v>
      </c>
      <c r="K95" s="11">
        <f t="shared" si="17"/>
        <v>0.81972728841838771</v>
      </c>
      <c r="L95" s="10">
        <v>407.4</v>
      </c>
      <c r="M95" s="2">
        <v>268</v>
      </c>
      <c r="N95" s="10">
        <f t="shared" si="19"/>
        <v>0.57928325969563088</v>
      </c>
      <c r="O95" s="9">
        <f t="shared" si="20"/>
        <v>17.486107020127641</v>
      </c>
      <c r="P95" s="9">
        <f t="shared" si="21"/>
        <v>30.185762711864406</v>
      </c>
      <c r="Q95" s="11">
        <f t="shared" si="22"/>
        <v>0.88059701492537312</v>
      </c>
      <c r="R95" s="11">
        <f t="shared" si="23"/>
        <v>0.14157168566286743</v>
      </c>
      <c r="S95" s="12">
        <v>0.71499999999999997</v>
      </c>
    </row>
    <row r="96" spans="1:19" hidden="1" outlineLevel="2" x14ac:dyDescent="0.25">
      <c r="A96" s="2" t="str">
        <f ca="1">LOOKUP(B96,'Time Frame'!$E$4:$E$9,'Time Frame'!$D$4:$D$9)</f>
        <v>6 Months</v>
      </c>
      <c r="B96" s="2">
        <f t="shared" ca="1" si="18"/>
        <v>277</v>
      </c>
      <c r="C96" s="6">
        <f t="shared" ca="1" si="15"/>
        <v>45569</v>
      </c>
      <c r="D96" s="6">
        <v>45292</v>
      </c>
      <c r="E96" s="3">
        <v>3134</v>
      </c>
      <c r="F96" s="3">
        <v>384.26916666666671</v>
      </c>
      <c r="G96" s="2">
        <v>495</v>
      </c>
      <c r="H96" s="11">
        <f t="shared" si="16"/>
        <v>1.2881595582957257</v>
      </c>
      <c r="I96" s="9">
        <v>16139.305000000002</v>
      </c>
      <c r="J96" s="9">
        <v>20970.53</v>
      </c>
      <c r="K96" s="11">
        <f t="shared" si="17"/>
        <v>1.2993452939888053</v>
      </c>
      <c r="L96" s="10">
        <v>561.28</v>
      </c>
      <c r="M96" s="2">
        <v>426</v>
      </c>
      <c r="N96" s="10">
        <f t="shared" si="19"/>
        <v>0.88191277080957819</v>
      </c>
      <c r="O96" s="9">
        <f t="shared" si="20"/>
        <v>37.361976197263395</v>
      </c>
      <c r="P96" s="9">
        <f t="shared" si="21"/>
        <v>42.36470707070707</v>
      </c>
      <c r="Q96" s="11">
        <f t="shared" si="22"/>
        <v>1.1619718309859155</v>
      </c>
      <c r="R96" s="11">
        <f t="shared" si="23"/>
        <v>0.15794511805998723</v>
      </c>
      <c r="S96" s="12">
        <v>0.623</v>
      </c>
    </row>
    <row r="97" spans="1:19" hidden="1" outlineLevel="2" x14ac:dyDescent="0.25">
      <c r="A97" s="2" t="str">
        <f ca="1">LOOKUP(B97,'Time Frame'!$E$4:$E$9,'Time Frame'!$D$4:$D$9)</f>
        <v>6 Months</v>
      </c>
      <c r="B97" s="2">
        <f t="shared" ca="1" si="18"/>
        <v>277</v>
      </c>
      <c r="C97" s="6">
        <f t="shared" ca="1" si="15"/>
        <v>45569</v>
      </c>
      <c r="D97" s="6">
        <v>45292</v>
      </c>
      <c r="E97" s="3">
        <v>2367</v>
      </c>
      <c r="F97" s="3">
        <v>316.41999999999996</v>
      </c>
      <c r="G97" s="2">
        <v>377</v>
      </c>
      <c r="H97" s="11">
        <f t="shared" si="16"/>
        <v>1.1914543960558752</v>
      </c>
      <c r="I97" s="9">
        <v>13289.639999999998</v>
      </c>
      <c r="J97" s="9">
        <v>14780.79</v>
      </c>
      <c r="K97" s="11">
        <f t="shared" si="17"/>
        <v>1.1122039423189796</v>
      </c>
      <c r="L97" s="10">
        <v>583.78</v>
      </c>
      <c r="M97" s="2">
        <v>389</v>
      </c>
      <c r="N97" s="10">
        <f t="shared" si="19"/>
        <v>0.64579122272088807</v>
      </c>
      <c r="O97" s="9">
        <f t="shared" si="20"/>
        <v>25.319109938675531</v>
      </c>
      <c r="P97" s="9">
        <f t="shared" si="21"/>
        <v>39.206339522546422</v>
      </c>
      <c r="Q97" s="11">
        <f t="shared" si="22"/>
        <v>0.96915167095115684</v>
      </c>
      <c r="R97" s="11">
        <f t="shared" si="23"/>
        <v>0.15927334178284749</v>
      </c>
      <c r="S97" s="12">
        <v>0.66500000000000004</v>
      </c>
    </row>
    <row r="98" spans="1:19" hidden="1" outlineLevel="2" x14ac:dyDescent="0.25">
      <c r="A98" s="2" t="str">
        <f ca="1">LOOKUP(B98,'Time Frame'!$E$4:$E$9,'Time Frame'!$D$4:$D$9)</f>
        <v>6 Months</v>
      </c>
      <c r="B98" s="2">
        <f t="shared" ca="1" si="18"/>
        <v>277</v>
      </c>
      <c r="C98" s="6">
        <f t="shared" ca="1" si="15"/>
        <v>45569</v>
      </c>
      <c r="D98" s="6">
        <v>45292</v>
      </c>
      <c r="E98" s="3">
        <v>1300</v>
      </c>
      <c r="F98" s="3">
        <v>193.58083333333335</v>
      </c>
      <c r="G98" s="2">
        <v>157</v>
      </c>
      <c r="H98" s="11">
        <f t="shared" si="16"/>
        <v>0.81103070638019426</v>
      </c>
      <c r="I98" s="9">
        <v>8130.3950000000004</v>
      </c>
      <c r="J98" s="9">
        <v>3687.67</v>
      </c>
      <c r="K98" s="11">
        <f t="shared" si="17"/>
        <v>0.45356590915939504</v>
      </c>
      <c r="L98" s="10">
        <v>337.2</v>
      </c>
      <c r="M98" s="2">
        <v>249</v>
      </c>
      <c r="N98" s="10">
        <f t="shared" si="19"/>
        <v>0.46559905100830368</v>
      </c>
      <c r="O98" s="9">
        <f t="shared" si="20"/>
        <v>10.936150652431792</v>
      </c>
      <c r="P98" s="9">
        <f t="shared" si="21"/>
        <v>23.488343949044587</v>
      </c>
      <c r="Q98" s="11">
        <f t="shared" si="22"/>
        <v>0.63052208835341361</v>
      </c>
      <c r="R98" s="11">
        <f t="shared" si="23"/>
        <v>0.12076923076923077</v>
      </c>
      <c r="S98" s="12">
        <v>0.68799999999999994</v>
      </c>
    </row>
    <row r="99" spans="1:19" hidden="1" outlineLevel="2" x14ac:dyDescent="0.25">
      <c r="A99" s="2" t="str">
        <f ca="1">LOOKUP(B99,'Time Frame'!$E$4:$E$9,'Time Frame'!$D$4:$D$9)</f>
        <v>6 Months</v>
      </c>
      <c r="B99" s="2">
        <f t="shared" ca="1" si="18"/>
        <v>277</v>
      </c>
      <c r="C99" s="6">
        <f t="shared" ca="1" si="15"/>
        <v>45569</v>
      </c>
      <c r="D99" s="6">
        <v>45292</v>
      </c>
      <c r="E99" s="3">
        <v>1683</v>
      </c>
      <c r="F99" s="3">
        <v>249.02583333333334</v>
      </c>
      <c r="G99" s="2">
        <v>200</v>
      </c>
      <c r="H99" s="11">
        <f t="shared" si="16"/>
        <v>0.80312952806101101</v>
      </c>
      <c r="I99" s="9">
        <v>10459.085000000001</v>
      </c>
      <c r="J99" s="9">
        <v>5455.09</v>
      </c>
      <c r="K99" s="11">
        <f t="shared" si="17"/>
        <v>0.5215647449083739</v>
      </c>
      <c r="L99" s="10">
        <v>302.7</v>
      </c>
      <c r="M99" s="2">
        <v>232</v>
      </c>
      <c r="N99" s="10">
        <f t="shared" si="19"/>
        <v>0.66072018500165186</v>
      </c>
      <c r="O99" s="9">
        <f t="shared" si="20"/>
        <v>18.021440370003305</v>
      </c>
      <c r="P99" s="9">
        <f t="shared" si="21"/>
        <v>27.275449999999999</v>
      </c>
      <c r="Q99" s="11">
        <f t="shared" si="22"/>
        <v>0.86206896551724133</v>
      </c>
      <c r="R99" s="11">
        <f t="shared" si="23"/>
        <v>0.11883541295306001</v>
      </c>
      <c r="S99" s="12">
        <v>0.58699999999999997</v>
      </c>
    </row>
    <row r="100" spans="1:19" hidden="1" outlineLevel="2" x14ac:dyDescent="0.25">
      <c r="A100" s="2" t="str">
        <f ca="1">LOOKUP(B100,'Time Frame'!$E$4:$E$9,'Time Frame'!$D$4:$D$9)</f>
        <v>6 Months</v>
      </c>
      <c r="B100" s="2">
        <f t="shared" ca="1" si="18"/>
        <v>277</v>
      </c>
      <c r="C100" s="6">
        <f t="shared" ca="1" si="15"/>
        <v>45569</v>
      </c>
      <c r="D100" s="6">
        <v>45292</v>
      </c>
      <c r="E100" s="3">
        <v>1693</v>
      </c>
      <c r="F100" s="3">
        <v>241.85416666666666</v>
      </c>
      <c r="G100" s="2">
        <v>270</v>
      </c>
      <c r="H100" s="11">
        <f t="shared" si="16"/>
        <v>1.1163752261176674</v>
      </c>
      <c r="I100" s="9">
        <v>10157.875</v>
      </c>
      <c r="J100" s="9">
        <v>11994.89</v>
      </c>
      <c r="K100" s="11">
        <f t="shared" si="17"/>
        <v>1.1808463876548982</v>
      </c>
      <c r="L100" s="10">
        <v>510.75</v>
      </c>
      <c r="M100" s="2">
        <v>318</v>
      </c>
      <c r="N100" s="10">
        <f t="shared" si="19"/>
        <v>0.52863436123348018</v>
      </c>
      <c r="O100" s="9">
        <f t="shared" si="20"/>
        <v>23.484855604503181</v>
      </c>
      <c r="P100" s="9">
        <f t="shared" si="21"/>
        <v>44.425518518518516</v>
      </c>
      <c r="Q100" s="11">
        <f t="shared" si="22"/>
        <v>0.84905660377358494</v>
      </c>
      <c r="R100" s="11">
        <f t="shared" si="23"/>
        <v>0.15948021264028353</v>
      </c>
      <c r="S100" s="12">
        <v>0.71499999999999997</v>
      </c>
    </row>
    <row r="101" spans="1:19" hidden="1" outlineLevel="2" x14ac:dyDescent="0.25">
      <c r="A101" s="2" t="str">
        <f ca="1">LOOKUP(B101,'Time Frame'!$E$4:$E$9,'Time Frame'!$D$4:$D$9)</f>
        <v>6 Months</v>
      </c>
      <c r="B101" s="2">
        <f t="shared" ca="1" si="18"/>
        <v>277</v>
      </c>
      <c r="C101" s="6">
        <f t="shared" ca="1" si="15"/>
        <v>45569</v>
      </c>
      <c r="D101" s="6">
        <v>45292</v>
      </c>
      <c r="E101" s="3">
        <v>2001</v>
      </c>
      <c r="F101" s="3">
        <v>262.42195599022006</v>
      </c>
      <c r="G101" s="2">
        <v>226</v>
      </c>
      <c r="H101" s="11">
        <f t="shared" si="16"/>
        <v>0.86120842727207847</v>
      </c>
      <c r="I101" s="9">
        <v>11021.722151589242</v>
      </c>
      <c r="J101" s="9">
        <v>5558.3</v>
      </c>
      <c r="K101" s="11">
        <f t="shared" si="17"/>
        <v>0.50430412993114138</v>
      </c>
      <c r="L101" s="10">
        <v>608.82000000000005</v>
      </c>
      <c r="M101" s="2">
        <v>366</v>
      </c>
      <c r="N101" s="10">
        <f t="shared" si="19"/>
        <v>0.37120988140994049</v>
      </c>
      <c r="O101" s="9">
        <f t="shared" si="20"/>
        <v>9.1296278046056294</v>
      </c>
      <c r="P101" s="9">
        <f t="shared" si="21"/>
        <v>24.59424778761062</v>
      </c>
      <c r="Q101" s="11">
        <f t="shared" si="22"/>
        <v>0.61748633879781423</v>
      </c>
      <c r="R101" s="11">
        <f t="shared" si="23"/>
        <v>0.11294352823588207</v>
      </c>
      <c r="S101" s="12">
        <v>0.64300000000000002</v>
      </c>
    </row>
    <row r="102" spans="1:19" hidden="1" outlineLevel="2" x14ac:dyDescent="0.25">
      <c r="A102" s="2" t="str">
        <f ca="1">LOOKUP(B102,'Time Frame'!$E$4:$E$9,'Time Frame'!$D$4:$D$9)</f>
        <v>6 Months</v>
      </c>
      <c r="B102" s="2">
        <f t="shared" ca="1" si="18"/>
        <v>277</v>
      </c>
      <c r="C102" s="6">
        <f t="shared" ca="1" si="15"/>
        <v>45569</v>
      </c>
      <c r="D102" s="6">
        <v>45292</v>
      </c>
      <c r="E102" s="3">
        <v>1121</v>
      </c>
      <c r="F102" s="3">
        <v>152.45550827423165</v>
      </c>
      <c r="G102" s="2">
        <v>119</v>
      </c>
      <c r="H102" s="11">
        <f t="shared" si="16"/>
        <v>0.78055559518352691</v>
      </c>
      <c r="I102" s="9">
        <v>6403.1313475177294</v>
      </c>
      <c r="J102" s="9">
        <v>5144.0200000000004</v>
      </c>
      <c r="K102" s="11">
        <f t="shared" si="17"/>
        <v>0.80336006257222214</v>
      </c>
      <c r="L102" s="10">
        <v>309.22000000000003</v>
      </c>
      <c r="M102" s="2">
        <v>167</v>
      </c>
      <c r="N102" s="10">
        <f t="shared" si="19"/>
        <v>0.38483927300950777</v>
      </c>
      <c r="O102" s="9">
        <f t="shared" si="20"/>
        <v>16.63546989198629</v>
      </c>
      <c r="P102" s="9">
        <f t="shared" si="21"/>
        <v>43.227058823529418</v>
      </c>
      <c r="Q102" s="11">
        <f t="shared" si="22"/>
        <v>0.71257485029940115</v>
      </c>
      <c r="R102" s="11">
        <f t="shared" si="23"/>
        <v>0.10615521855486174</v>
      </c>
      <c r="S102" s="12">
        <v>0.66700000000000004</v>
      </c>
    </row>
    <row r="103" spans="1:19" hidden="1" outlineLevel="2" x14ac:dyDescent="0.25">
      <c r="A103" s="2" t="str">
        <f ca="1">LOOKUP(B103,'Time Frame'!$E$4:$E$9,'Time Frame'!$D$4:$D$9)</f>
        <v>6 Months</v>
      </c>
      <c r="B103" s="2">
        <f t="shared" ca="1" si="18"/>
        <v>277</v>
      </c>
      <c r="C103" s="6">
        <f t="shared" ca="1" si="15"/>
        <v>45569</v>
      </c>
      <c r="D103" s="6">
        <v>45292</v>
      </c>
      <c r="E103" s="3">
        <v>2027</v>
      </c>
      <c r="F103" s="3">
        <v>231.63678773742086</v>
      </c>
      <c r="G103" s="2">
        <v>182</v>
      </c>
      <c r="H103" s="11">
        <f t="shared" si="16"/>
        <v>0.78571284715928547</v>
      </c>
      <c r="I103" s="9">
        <v>9728.745084971677</v>
      </c>
      <c r="J103" s="9">
        <v>5029.4799999999996</v>
      </c>
      <c r="K103" s="11">
        <f t="shared" si="17"/>
        <v>0.51697109504587679</v>
      </c>
      <c r="L103" s="10">
        <v>487.78</v>
      </c>
      <c r="M103" s="2">
        <v>297</v>
      </c>
      <c r="N103" s="10">
        <f t="shared" si="19"/>
        <v>0.37311902907048261</v>
      </c>
      <c r="O103" s="9">
        <f t="shared" si="20"/>
        <v>10.310959858952806</v>
      </c>
      <c r="P103" s="9">
        <f t="shared" si="21"/>
        <v>27.634505494505493</v>
      </c>
      <c r="Q103" s="11">
        <f t="shared" si="22"/>
        <v>0.61279461279461278</v>
      </c>
      <c r="R103" s="11">
        <f t="shared" si="23"/>
        <v>8.9787863838184503E-2</v>
      </c>
      <c r="S103" s="12">
        <v>0.53700000000000003</v>
      </c>
    </row>
    <row r="104" spans="1:19" hidden="1" outlineLevel="2" x14ac:dyDescent="0.25">
      <c r="A104" s="2" t="str">
        <f ca="1">LOOKUP(B104,'Time Frame'!$E$4:$E$9,'Time Frame'!$D$4:$D$9)</f>
        <v>6 Months</v>
      </c>
      <c r="B104" s="2">
        <f t="shared" ca="1" si="18"/>
        <v>277</v>
      </c>
      <c r="C104" s="6">
        <f t="shared" ca="1" si="15"/>
        <v>45569</v>
      </c>
      <c r="D104" s="6">
        <v>45292</v>
      </c>
      <c r="E104" s="3">
        <v>2452</v>
      </c>
      <c r="F104" s="3">
        <v>251.84009668912975</v>
      </c>
      <c r="G104" s="2">
        <v>232</v>
      </c>
      <c r="H104" s="11">
        <f t="shared" si="16"/>
        <v>0.92121946842475888</v>
      </c>
      <c r="I104" s="9">
        <v>10577.28406094345</v>
      </c>
      <c r="J104" s="9">
        <v>7989.07</v>
      </c>
      <c r="K104" s="11">
        <f t="shared" si="17"/>
        <v>0.75530447645814747</v>
      </c>
      <c r="L104" s="10">
        <v>546.85</v>
      </c>
      <c r="M104" s="2">
        <v>397</v>
      </c>
      <c r="N104" s="10">
        <f t="shared" si="19"/>
        <v>0.42424796562128553</v>
      </c>
      <c r="O104" s="9">
        <f t="shared" si="20"/>
        <v>14.609252994422601</v>
      </c>
      <c r="P104" s="9">
        <f t="shared" si="21"/>
        <v>34.435646551724133</v>
      </c>
      <c r="Q104" s="11">
        <f t="shared" si="22"/>
        <v>0.58438287153652391</v>
      </c>
      <c r="R104" s="11">
        <f t="shared" si="23"/>
        <v>9.461663947797716E-2</v>
      </c>
      <c r="S104" s="12">
        <v>0.60199999999999998</v>
      </c>
    </row>
    <row r="105" spans="1:19" hidden="1" outlineLevel="2" x14ac:dyDescent="0.25">
      <c r="A105" s="2" t="str">
        <f ca="1">LOOKUP(B105,'Time Frame'!$E$4:$E$9,'Time Frame'!$D$4:$D$9)</f>
        <v>6 Months</v>
      </c>
      <c r="B105" s="2">
        <f t="shared" ca="1" si="18"/>
        <v>277</v>
      </c>
      <c r="C105" s="6">
        <f t="shared" ca="1" si="15"/>
        <v>45569</v>
      </c>
      <c r="D105" s="6">
        <v>45292</v>
      </c>
      <c r="E105" s="3">
        <v>3013</v>
      </c>
      <c r="F105" s="3">
        <v>315.00495049504951</v>
      </c>
      <c r="G105" s="2">
        <v>322</v>
      </c>
      <c r="H105" s="11">
        <f t="shared" si="16"/>
        <v>1.0222061573761216</v>
      </c>
      <c r="I105" s="9">
        <v>13230.20792079208</v>
      </c>
      <c r="J105" s="9">
        <v>12943.2</v>
      </c>
      <c r="K105" s="11">
        <f t="shared" si="17"/>
        <v>0.97830662053760864</v>
      </c>
      <c r="L105" s="10">
        <v>635.22</v>
      </c>
      <c r="M105" s="2">
        <v>540</v>
      </c>
      <c r="N105" s="10">
        <f t="shared" si="19"/>
        <v>0.50691099146752305</v>
      </c>
      <c r="O105" s="9">
        <f t="shared" si="20"/>
        <v>20.375932747709456</v>
      </c>
      <c r="P105" s="9">
        <f t="shared" si="21"/>
        <v>40.196273291925465</v>
      </c>
      <c r="Q105" s="11">
        <f t="shared" si="22"/>
        <v>0.59629629629629632</v>
      </c>
      <c r="R105" s="11">
        <f t="shared" si="23"/>
        <v>0.10687022900763359</v>
      </c>
      <c r="S105" s="12">
        <v>0.63600000000000001</v>
      </c>
    </row>
    <row r="106" spans="1:19" hidden="1" outlineLevel="2" x14ac:dyDescent="0.25">
      <c r="A106" s="2" t="str">
        <f ca="1">LOOKUP(B106,'Time Frame'!$E$4:$E$9,'Time Frame'!$D$4:$D$9)</f>
        <v>6 Months</v>
      </c>
      <c r="B106" s="2">
        <f t="shared" ca="1" si="18"/>
        <v>277</v>
      </c>
      <c r="C106" s="6">
        <f t="shared" ca="1" si="15"/>
        <v>45569</v>
      </c>
      <c r="D106" s="6">
        <v>45292</v>
      </c>
      <c r="E106" s="4">
        <v>870</v>
      </c>
      <c r="F106" s="3">
        <v>129</v>
      </c>
      <c r="G106" s="2">
        <v>80</v>
      </c>
      <c r="H106" s="11">
        <f t="shared" si="16"/>
        <v>0.62015503875968991</v>
      </c>
      <c r="I106" s="9">
        <v>5418</v>
      </c>
      <c r="J106" s="9">
        <v>1544.34</v>
      </c>
      <c r="K106" s="11">
        <f t="shared" si="17"/>
        <v>0.28503875968992248</v>
      </c>
      <c r="L106" s="10">
        <v>347.07</v>
      </c>
      <c r="M106" s="2">
        <v>88</v>
      </c>
      <c r="N106" s="10">
        <f t="shared" si="19"/>
        <v>0.2305010516610482</v>
      </c>
      <c r="O106" s="9">
        <f t="shared" si="20"/>
        <v>4.4496499265277896</v>
      </c>
      <c r="P106" s="9">
        <f t="shared" si="21"/>
        <v>19.30425</v>
      </c>
      <c r="Q106" s="11">
        <f t="shared" si="22"/>
        <v>0.90909090909090906</v>
      </c>
      <c r="R106" s="11">
        <f t="shared" si="23"/>
        <v>9.1954022988505746E-2</v>
      </c>
      <c r="S106" s="12">
        <v>0.57699999999999996</v>
      </c>
    </row>
    <row r="107" spans="1:19" hidden="1" outlineLevel="2" x14ac:dyDescent="0.25">
      <c r="A107" s="2" t="str">
        <f ca="1">LOOKUP(B107,'Time Frame'!$E$4:$E$9,'Time Frame'!$D$4:$D$9)</f>
        <v>6 Months</v>
      </c>
      <c r="B107" s="2">
        <f t="shared" ca="1" si="18"/>
        <v>277</v>
      </c>
      <c r="C107" s="6">
        <f t="shared" ca="1" si="15"/>
        <v>45569</v>
      </c>
      <c r="D107" s="6">
        <v>45292</v>
      </c>
      <c r="E107" s="3">
        <v>762</v>
      </c>
      <c r="F107" s="3">
        <v>112.36499999999999</v>
      </c>
      <c r="G107" s="2">
        <v>71</v>
      </c>
      <c r="H107" s="11">
        <f t="shared" si="16"/>
        <v>0.63186935433631475</v>
      </c>
      <c r="I107" s="9">
        <v>5056.4250000000002</v>
      </c>
      <c r="J107" s="9">
        <v>1306.04</v>
      </c>
      <c r="K107" s="11">
        <f t="shared" si="17"/>
        <v>0.25829316167054783</v>
      </c>
      <c r="L107" s="10">
        <v>306.2</v>
      </c>
      <c r="M107" s="2">
        <v>52</v>
      </c>
      <c r="N107" s="10">
        <f t="shared" si="19"/>
        <v>0.23187459177008493</v>
      </c>
      <c r="O107" s="9">
        <f t="shared" si="20"/>
        <v>4.2653167864141084</v>
      </c>
      <c r="P107" s="9">
        <f t="shared" si="21"/>
        <v>18.394929577464787</v>
      </c>
      <c r="Q107" s="11">
        <f t="shared" si="22"/>
        <v>1.3653846153846154</v>
      </c>
      <c r="R107" s="11">
        <f t="shared" si="23"/>
        <v>9.3175853018372709E-2</v>
      </c>
      <c r="S107" s="12">
        <v>0.46899999999999997</v>
      </c>
    </row>
    <row r="108" spans="1:19" hidden="1" outlineLevel="2" x14ac:dyDescent="0.25">
      <c r="A108" s="2" t="str">
        <f ca="1">LOOKUP(B108,'Time Frame'!$E$4:$E$9,'Time Frame'!$D$4:$D$9)</f>
        <v>6 Months</v>
      </c>
      <c r="B108" s="2">
        <f t="shared" ca="1" si="18"/>
        <v>277</v>
      </c>
      <c r="C108" s="6">
        <f t="shared" ca="1" si="15"/>
        <v>45569</v>
      </c>
      <c r="D108" s="6">
        <v>45292</v>
      </c>
      <c r="E108" s="3">
        <v>3489</v>
      </c>
      <c r="F108" s="3">
        <v>432.46</v>
      </c>
      <c r="G108" s="2">
        <v>339</v>
      </c>
      <c r="H108" s="11">
        <f t="shared" si="16"/>
        <v>0.78388752717014298</v>
      </c>
      <c r="I108" s="9">
        <v>19460.7</v>
      </c>
      <c r="J108" s="9">
        <v>16148.08</v>
      </c>
      <c r="K108" s="11">
        <f t="shared" si="17"/>
        <v>0.82977899047824588</v>
      </c>
      <c r="L108" s="10">
        <v>683.67</v>
      </c>
      <c r="M108" s="2">
        <v>354</v>
      </c>
      <c r="N108" s="10">
        <f t="shared" si="19"/>
        <v>0.49585326253894424</v>
      </c>
      <c r="O108" s="9">
        <f t="shared" si="20"/>
        <v>23.6196995626545</v>
      </c>
      <c r="P108" s="9">
        <f t="shared" si="21"/>
        <v>47.634454277286139</v>
      </c>
      <c r="Q108" s="11">
        <f t="shared" si="22"/>
        <v>0.9576271186440678</v>
      </c>
      <c r="R108" s="11">
        <f t="shared" si="23"/>
        <v>9.7162510748065353E-2</v>
      </c>
      <c r="S108" s="12">
        <v>0.6</v>
      </c>
    </row>
    <row r="109" spans="1:19" hidden="1" outlineLevel="2" x14ac:dyDescent="0.25">
      <c r="A109" s="2" t="str">
        <f ca="1">LOOKUP(B109,'Time Frame'!$E$4:$E$9,'Time Frame'!$D$4:$D$9)</f>
        <v>6 Months</v>
      </c>
      <c r="B109" s="2">
        <f t="shared" ca="1" si="18"/>
        <v>277</v>
      </c>
      <c r="C109" s="6">
        <f t="shared" ca="1" si="15"/>
        <v>45569</v>
      </c>
      <c r="D109" s="6">
        <v>45292</v>
      </c>
      <c r="E109" s="3">
        <v>1203</v>
      </c>
      <c r="F109" s="3">
        <v>145.18</v>
      </c>
      <c r="G109" s="2">
        <v>140</v>
      </c>
      <c r="H109" s="11">
        <f t="shared" si="16"/>
        <v>0.96432015429122464</v>
      </c>
      <c r="I109" s="9">
        <v>6533.1</v>
      </c>
      <c r="J109" s="9">
        <v>5891.05</v>
      </c>
      <c r="K109" s="11">
        <f t="shared" si="17"/>
        <v>0.90172353094243163</v>
      </c>
      <c r="L109" s="10">
        <v>335.13</v>
      </c>
      <c r="M109" s="2">
        <v>150</v>
      </c>
      <c r="N109" s="10">
        <f t="shared" si="19"/>
        <v>0.41774833646644588</v>
      </c>
      <c r="O109" s="9">
        <f t="shared" si="20"/>
        <v>17.578402411004685</v>
      </c>
      <c r="P109" s="9">
        <f t="shared" si="21"/>
        <v>42.07892857142857</v>
      </c>
      <c r="Q109" s="11">
        <f t="shared" si="22"/>
        <v>0.93333333333333335</v>
      </c>
      <c r="R109" s="11">
        <f t="shared" si="23"/>
        <v>0.11637572734829593</v>
      </c>
      <c r="S109" s="12">
        <v>0.67100000000000004</v>
      </c>
    </row>
    <row r="110" spans="1:19" hidden="1" outlineLevel="2" x14ac:dyDescent="0.25">
      <c r="A110" s="2" t="str">
        <f ca="1">LOOKUP(B110,'Time Frame'!$E$4:$E$9,'Time Frame'!$D$4:$D$9)</f>
        <v>6 Months</v>
      </c>
      <c r="B110" s="2">
        <f t="shared" ca="1" si="18"/>
        <v>277</v>
      </c>
      <c r="C110" s="6">
        <f t="shared" ca="1" si="15"/>
        <v>45569</v>
      </c>
      <c r="D110" s="6">
        <v>45292</v>
      </c>
      <c r="E110" s="3">
        <v>1371</v>
      </c>
      <c r="F110" s="3">
        <v>153.95999999999998</v>
      </c>
      <c r="G110" s="2">
        <v>127</v>
      </c>
      <c r="H110" s="11">
        <f t="shared" si="16"/>
        <v>0.82488958170953508</v>
      </c>
      <c r="I110" s="9">
        <v>6928.1999999999989</v>
      </c>
      <c r="J110" s="9">
        <v>6890.07</v>
      </c>
      <c r="K110" s="11">
        <f t="shared" si="17"/>
        <v>0.99449640599289868</v>
      </c>
      <c r="L110" s="10">
        <v>319.7</v>
      </c>
      <c r="M110" s="2">
        <v>156</v>
      </c>
      <c r="N110" s="10">
        <f t="shared" si="19"/>
        <v>0.39724741945573977</v>
      </c>
      <c r="O110" s="9">
        <f t="shared" si="20"/>
        <v>21.551673443853613</v>
      </c>
      <c r="P110" s="9">
        <f t="shared" si="21"/>
        <v>54.252519685039367</v>
      </c>
      <c r="Q110" s="11">
        <f t="shared" si="22"/>
        <v>0.8141025641025641</v>
      </c>
      <c r="R110" s="11">
        <f t="shared" si="23"/>
        <v>9.2633114514952583E-2</v>
      </c>
      <c r="S110" s="12">
        <v>0.51700000000000002</v>
      </c>
    </row>
    <row r="111" spans="1:19" hidden="1" outlineLevel="2" x14ac:dyDescent="0.25">
      <c r="A111" s="2" t="str">
        <f ca="1">LOOKUP(B111,'Time Frame'!$E$4:$E$9,'Time Frame'!$D$4:$D$9)</f>
        <v>6 Months</v>
      </c>
      <c r="B111" s="2">
        <f t="shared" ca="1" si="18"/>
        <v>277</v>
      </c>
      <c r="C111" s="6">
        <f t="shared" ca="1" si="15"/>
        <v>45569</v>
      </c>
      <c r="D111" s="6">
        <v>45292</v>
      </c>
      <c r="E111" s="3">
        <v>1594</v>
      </c>
      <c r="F111" s="3">
        <v>199.71</v>
      </c>
      <c r="G111" s="2">
        <v>190</v>
      </c>
      <c r="H111" s="11">
        <f t="shared" si="16"/>
        <v>0.9513795002753993</v>
      </c>
      <c r="I111" s="9">
        <v>8986.9500000000007</v>
      </c>
      <c r="J111" s="9">
        <v>7351.62</v>
      </c>
      <c r="K111" s="11">
        <f t="shared" si="17"/>
        <v>0.81803281424732521</v>
      </c>
      <c r="L111" s="10">
        <v>487.22</v>
      </c>
      <c r="M111" s="2">
        <v>215</v>
      </c>
      <c r="N111" s="10">
        <f t="shared" si="19"/>
        <v>0.3899675711177702</v>
      </c>
      <c r="O111" s="9">
        <f t="shared" si="20"/>
        <v>15.088912606214851</v>
      </c>
      <c r="P111" s="9">
        <f t="shared" si="21"/>
        <v>38.692736842105262</v>
      </c>
      <c r="Q111" s="11">
        <f t="shared" si="22"/>
        <v>0.88372093023255816</v>
      </c>
      <c r="R111" s="11">
        <f t="shared" si="23"/>
        <v>0.1191969887076537</v>
      </c>
      <c r="S111" s="12">
        <v>0.69399999999999995</v>
      </c>
    </row>
    <row r="112" spans="1:19" hidden="1" outlineLevel="2" x14ac:dyDescent="0.25">
      <c r="A112" s="2" t="str">
        <f ca="1">LOOKUP(B112,'Time Frame'!$E$4:$E$9,'Time Frame'!$D$4:$D$9)</f>
        <v>6 Months</v>
      </c>
      <c r="B112" s="2">
        <f t="shared" ca="1" si="18"/>
        <v>277</v>
      </c>
      <c r="C112" s="6">
        <f t="shared" ca="1" si="15"/>
        <v>45569</v>
      </c>
      <c r="D112" s="6">
        <v>45292</v>
      </c>
      <c r="E112" s="3">
        <v>1088</v>
      </c>
      <c r="F112" s="3">
        <v>139.04999999999998</v>
      </c>
      <c r="G112" s="2">
        <v>157</v>
      </c>
      <c r="H112" s="11">
        <f t="shared" si="16"/>
        <v>1.1290902553038478</v>
      </c>
      <c r="I112" s="9">
        <v>6257.2499999999991</v>
      </c>
      <c r="J112" s="9">
        <v>13336.99</v>
      </c>
      <c r="K112" s="11">
        <f t="shared" si="17"/>
        <v>2.1314459227296338</v>
      </c>
      <c r="L112" s="10">
        <v>303.98</v>
      </c>
      <c r="M112" s="2">
        <v>73</v>
      </c>
      <c r="N112" s="10">
        <f t="shared" si="19"/>
        <v>0.51648134745706953</v>
      </c>
      <c r="O112" s="9">
        <f t="shared" si="20"/>
        <v>43.874564116060263</v>
      </c>
      <c r="P112" s="9">
        <f t="shared" si="21"/>
        <v>84.948980891719742</v>
      </c>
      <c r="Q112" s="11">
        <f t="shared" si="22"/>
        <v>2.1506849315068495</v>
      </c>
      <c r="R112" s="11">
        <f t="shared" si="23"/>
        <v>0.14430147058823528</v>
      </c>
      <c r="S112" s="12">
        <v>0.58199999999999996</v>
      </c>
    </row>
    <row r="113" spans="1:19" hidden="1" outlineLevel="2" x14ac:dyDescent="0.25">
      <c r="A113" s="2" t="str">
        <f ca="1">LOOKUP(B113,'Time Frame'!$E$4:$E$9,'Time Frame'!$D$4:$D$9)</f>
        <v>6 Months</v>
      </c>
      <c r="B113" s="2">
        <f t="shared" ca="1" si="18"/>
        <v>277</v>
      </c>
      <c r="C113" s="6">
        <f t="shared" ca="1" si="15"/>
        <v>45569</v>
      </c>
      <c r="D113" s="6">
        <v>45292</v>
      </c>
      <c r="E113" s="3">
        <v>1407</v>
      </c>
      <c r="F113" s="3">
        <v>177.20999999999998</v>
      </c>
      <c r="G113" s="2">
        <v>151</v>
      </c>
      <c r="H113" s="11">
        <f t="shared" si="16"/>
        <v>0.85209638282263989</v>
      </c>
      <c r="I113" s="9">
        <v>7974.4499999999989</v>
      </c>
      <c r="J113" s="9">
        <v>4356.91</v>
      </c>
      <c r="K113" s="11">
        <f t="shared" si="17"/>
        <v>0.54635868304397173</v>
      </c>
      <c r="L113" s="10">
        <v>370.58</v>
      </c>
      <c r="M113" s="2">
        <v>161</v>
      </c>
      <c r="N113" s="10">
        <f t="shared" si="19"/>
        <v>0.40746937233525826</v>
      </c>
      <c r="O113" s="9">
        <f t="shared" si="20"/>
        <v>11.757002536564304</v>
      </c>
      <c r="P113" s="9">
        <f t="shared" si="21"/>
        <v>28.853708609271521</v>
      </c>
      <c r="Q113" s="11">
        <f t="shared" si="22"/>
        <v>0.93788819875776397</v>
      </c>
      <c r="R113" s="11">
        <f t="shared" si="23"/>
        <v>0.10732054015636106</v>
      </c>
      <c r="S113" s="12">
        <v>0.59</v>
      </c>
    </row>
    <row r="114" spans="1:19" hidden="1" outlineLevel="2" x14ac:dyDescent="0.25">
      <c r="A114" s="2" t="str">
        <f ca="1">LOOKUP(B114,'Time Frame'!$E$4:$E$9,'Time Frame'!$D$4:$D$9)</f>
        <v>6 Months</v>
      </c>
      <c r="B114" s="2">
        <f t="shared" ca="1" si="18"/>
        <v>277</v>
      </c>
      <c r="C114" s="6">
        <f t="shared" ca="1" si="15"/>
        <v>45569</v>
      </c>
      <c r="D114" s="6">
        <v>45292</v>
      </c>
      <c r="E114" s="3">
        <v>1051</v>
      </c>
      <c r="F114" s="3">
        <v>183.34999999999997</v>
      </c>
      <c r="G114" s="2">
        <v>124</v>
      </c>
      <c r="H114" s="11">
        <f t="shared" si="16"/>
        <v>0.67630215434960472</v>
      </c>
      <c r="I114" s="9">
        <v>8250.7499999999982</v>
      </c>
      <c r="J114" s="9">
        <v>2135.16</v>
      </c>
      <c r="K114" s="11">
        <f t="shared" si="17"/>
        <v>0.2587837469320971</v>
      </c>
      <c r="L114" s="10">
        <v>349.38</v>
      </c>
      <c r="M114" s="2">
        <v>146</v>
      </c>
      <c r="N114" s="10">
        <f t="shared" si="19"/>
        <v>0.35491441982941213</v>
      </c>
      <c r="O114" s="9">
        <f t="shared" si="20"/>
        <v>6.111282843894899</v>
      </c>
      <c r="P114" s="9">
        <f t="shared" si="21"/>
        <v>17.219032258064516</v>
      </c>
      <c r="Q114" s="11">
        <f t="shared" si="22"/>
        <v>0.84931506849315064</v>
      </c>
      <c r="R114" s="11">
        <f t="shared" si="23"/>
        <v>0.11798287345385347</v>
      </c>
      <c r="S114" s="12">
        <v>0.60199999999999998</v>
      </c>
    </row>
    <row r="115" spans="1:19" hidden="1" outlineLevel="2" x14ac:dyDescent="0.25">
      <c r="A115" s="2" t="str">
        <f ca="1">LOOKUP(B115,'Time Frame'!$E$4:$E$9,'Time Frame'!$D$4:$D$9)</f>
        <v>6 Months</v>
      </c>
      <c r="B115" s="2">
        <f t="shared" ca="1" si="18"/>
        <v>277</v>
      </c>
      <c r="C115" s="6">
        <f t="shared" ca="1" si="15"/>
        <v>45569</v>
      </c>
      <c r="D115" s="6">
        <v>45292</v>
      </c>
      <c r="E115" s="3">
        <v>485</v>
      </c>
      <c r="F115" s="3">
        <v>87.929999999999993</v>
      </c>
      <c r="G115" s="2">
        <v>46</v>
      </c>
      <c r="H115" s="11">
        <f t="shared" si="16"/>
        <v>0.52314340953030825</v>
      </c>
      <c r="I115" s="9">
        <v>3956.8499999999995</v>
      </c>
      <c r="J115" s="9">
        <v>2020.88</v>
      </c>
      <c r="K115" s="11">
        <f t="shared" si="17"/>
        <v>0.51072949442106741</v>
      </c>
      <c r="L115" s="10">
        <v>322.5</v>
      </c>
      <c r="M115" s="2">
        <v>21</v>
      </c>
      <c r="N115" s="10">
        <f t="shared" si="19"/>
        <v>0.14263565891472868</v>
      </c>
      <c r="O115" s="9">
        <f t="shared" si="20"/>
        <v>6.2662945736434112</v>
      </c>
      <c r="P115" s="9">
        <f t="shared" si="21"/>
        <v>43.932173913043478</v>
      </c>
      <c r="Q115" s="11">
        <f t="shared" si="22"/>
        <v>2.1904761904761907</v>
      </c>
      <c r="R115" s="11">
        <f t="shared" si="23"/>
        <v>9.4845360824742264E-2</v>
      </c>
      <c r="S115" s="12">
        <v>0.48899999999999999</v>
      </c>
    </row>
    <row r="116" spans="1:19" hidden="1" outlineLevel="2" x14ac:dyDescent="0.25">
      <c r="A116" s="2" t="str">
        <f ca="1">LOOKUP(B116,'Time Frame'!$E$4:$E$9,'Time Frame'!$D$4:$D$9)</f>
        <v>6 Months</v>
      </c>
      <c r="B116" s="2">
        <f t="shared" ca="1" si="18"/>
        <v>277</v>
      </c>
      <c r="C116" s="6">
        <f t="shared" ca="1" si="15"/>
        <v>45569</v>
      </c>
      <c r="D116" s="6">
        <v>45292</v>
      </c>
      <c r="E116" s="3">
        <v>824</v>
      </c>
      <c r="F116" s="3">
        <v>157.73999999999995</v>
      </c>
      <c r="G116" s="2">
        <v>114</v>
      </c>
      <c r="H116" s="11">
        <f t="shared" si="16"/>
        <v>0.72270825408900741</v>
      </c>
      <c r="I116" s="9">
        <v>6625.0799999999981</v>
      </c>
      <c r="J116" s="9">
        <v>4384.6499999999996</v>
      </c>
      <c r="K116" s="11">
        <f t="shared" si="17"/>
        <v>0.66182597040337643</v>
      </c>
      <c r="L116" s="10">
        <v>322.97000000000003</v>
      </c>
      <c r="M116" s="2">
        <v>97</v>
      </c>
      <c r="N116" s="10">
        <f t="shared" si="19"/>
        <v>0.35297396042976126</v>
      </c>
      <c r="O116" s="9">
        <f t="shared" si="20"/>
        <v>13.576028733318882</v>
      </c>
      <c r="P116" s="9">
        <f t="shared" si="21"/>
        <v>38.461842105263152</v>
      </c>
      <c r="Q116" s="11">
        <f t="shared" si="22"/>
        <v>1.1752577319587629</v>
      </c>
      <c r="R116" s="11">
        <f t="shared" si="23"/>
        <v>0.13834951456310679</v>
      </c>
      <c r="S116" s="12">
        <v>0.48199999999999998</v>
      </c>
    </row>
    <row r="117" spans="1:19" hidden="1" outlineLevel="2" x14ac:dyDescent="0.25">
      <c r="A117" s="2" t="str">
        <f ca="1">LOOKUP(B117,'Time Frame'!$E$4:$E$9,'Time Frame'!$D$4:$D$9)</f>
        <v>6 Months</v>
      </c>
      <c r="B117" s="2">
        <f t="shared" ca="1" si="18"/>
        <v>277</v>
      </c>
      <c r="C117" s="6">
        <f t="shared" ca="1" si="15"/>
        <v>45569</v>
      </c>
      <c r="D117" s="6">
        <v>45292</v>
      </c>
      <c r="E117" s="3">
        <v>1295</v>
      </c>
      <c r="F117" s="3">
        <v>213.74000000000004</v>
      </c>
      <c r="G117" s="2">
        <v>106</v>
      </c>
      <c r="H117" s="11">
        <f t="shared" si="16"/>
        <v>0.49592963413493019</v>
      </c>
      <c r="I117" s="9">
        <v>8977.0800000000017</v>
      </c>
      <c r="J117" s="9">
        <v>3044.12</v>
      </c>
      <c r="K117" s="11">
        <f t="shared" si="17"/>
        <v>0.33909912800153269</v>
      </c>
      <c r="L117" s="10">
        <v>300.8</v>
      </c>
      <c r="M117" s="2">
        <v>109</v>
      </c>
      <c r="N117" s="10">
        <f t="shared" si="19"/>
        <v>0.35239361702127658</v>
      </c>
      <c r="O117" s="9">
        <f t="shared" si="20"/>
        <v>10.120079787234042</v>
      </c>
      <c r="P117" s="9">
        <f t="shared" si="21"/>
        <v>28.718113207547169</v>
      </c>
      <c r="Q117" s="11">
        <f t="shared" si="22"/>
        <v>0.97247706422018354</v>
      </c>
      <c r="R117" s="11">
        <f t="shared" si="23"/>
        <v>8.1853281853281848E-2</v>
      </c>
      <c r="S117" s="12">
        <v>0.56299999999999994</v>
      </c>
    </row>
    <row r="118" spans="1:19" hidden="1" outlineLevel="2" x14ac:dyDescent="0.25">
      <c r="A118" s="2" t="str">
        <f ca="1">LOOKUP(B118,'Time Frame'!$E$4:$E$9,'Time Frame'!$D$4:$D$9)</f>
        <v>6 Months</v>
      </c>
      <c r="B118" s="2">
        <f t="shared" ca="1" si="18"/>
        <v>277</v>
      </c>
      <c r="C118" s="6">
        <f t="shared" ca="1" si="15"/>
        <v>45569</v>
      </c>
      <c r="D118" s="6">
        <v>45292</v>
      </c>
      <c r="E118" s="3">
        <v>856</v>
      </c>
      <c r="F118" s="3">
        <v>169.21999999999997</v>
      </c>
      <c r="G118" s="2">
        <v>143</v>
      </c>
      <c r="H118" s="11">
        <f t="shared" si="16"/>
        <v>0.84505377614939148</v>
      </c>
      <c r="I118" s="9">
        <v>7107.2399999999989</v>
      </c>
      <c r="J118" s="9">
        <v>3482.56</v>
      </c>
      <c r="K118" s="11">
        <f t="shared" si="17"/>
        <v>0.49000174469977098</v>
      </c>
      <c r="L118" s="10">
        <v>318.72000000000003</v>
      </c>
      <c r="M118" s="2">
        <v>104</v>
      </c>
      <c r="N118" s="10">
        <f t="shared" si="19"/>
        <v>0.44866967871485941</v>
      </c>
      <c r="O118" s="9">
        <f t="shared" si="20"/>
        <v>10.926706827309236</v>
      </c>
      <c r="P118" s="9">
        <f t="shared" si="21"/>
        <v>24.353566433566431</v>
      </c>
      <c r="Q118" s="11">
        <f t="shared" si="22"/>
        <v>1.375</v>
      </c>
      <c r="R118" s="11">
        <f t="shared" si="23"/>
        <v>0.16705607476635514</v>
      </c>
      <c r="S118" s="12">
        <v>0.47099999999999997</v>
      </c>
    </row>
    <row r="119" spans="1:19" hidden="1" outlineLevel="2" x14ac:dyDescent="0.25">
      <c r="A119" s="2" t="str">
        <f ca="1">LOOKUP(B119,'Time Frame'!$E$4:$E$9,'Time Frame'!$D$4:$D$9)</f>
        <v>6 Months</v>
      </c>
      <c r="B119" s="2">
        <f t="shared" ca="1" si="18"/>
        <v>277</v>
      </c>
      <c r="C119" s="6">
        <f t="shared" ca="1" si="15"/>
        <v>45569</v>
      </c>
      <c r="D119" s="6">
        <v>45292</v>
      </c>
      <c r="E119" s="3">
        <v>1563</v>
      </c>
      <c r="F119" s="3">
        <v>248.69999999999996</v>
      </c>
      <c r="G119" s="2">
        <v>144</v>
      </c>
      <c r="H119" s="11">
        <f t="shared" si="16"/>
        <v>0.57901085645355854</v>
      </c>
      <c r="I119" s="9">
        <v>10445.399999999998</v>
      </c>
      <c r="J119" s="9">
        <v>7271.28</v>
      </c>
      <c r="K119" s="11">
        <f t="shared" si="17"/>
        <v>0.69612269515767722</v>
      </c>
      <c r="L119" s="10">
        <v>550.87</v>
      </c>
      <c r="M119" s="2">
        <v>122</v>
      </c>
      <c r="N119" s="10">
        <f t="shared" si="19"/>
        <v>0.26140468713126508</v>
      </c>
      <c r="O119" s="9">
        <f t="shared" si="20"/>
        <v>13.199629676693229</v>
      </c>
      <c r="P119" s="9">
        <f t="shared" si="21"/>
        <v>50.494999999999997</v>
      </c>
      <c r="Q119" s="11">
        <f t="shared" si="22"/>
        <v>1.180327868852459</v>
      </c>
      <c r="R119" s="11">
        <f t="shared" si="23"/>
        <v>9.2130518234165071E-2</v>
      </c>
      <c r="S119" s="12">
        <v>0.58899999999999997</v>
      </c>
    </row>
    <row r="120" spans="1:19" hidden="1" outlineLevel="2" x14ac:dyDescent="0.25">
      <c r="A120" s="2" t="str">
        <f ca="1">LOOKUP(B120,'Time Frame'!$E$4:$E$9,'Time Frame'!$D$4:$D$9)</f>
        <v>6 Months</v>
      </c>
      <c r="B120" s="2">
        <f t="shared" ca="1" si="18"/>
        <v>277</v>
      </c>
      <c r="C120" s="6">
        <f t="shared" ca="1" si="15"/>
        <v>45569</v>
      </c>
      <c r="D120" s="6">
        <v>45292</v>
      </c>
      <c r="E120" s="4">
        <v>724</v>
      </c>
      <c r="F120" s="3">
        <v>41.219999999999992</v>
      </c>
      <c r="G120" s="2">
        <v>105</v>
      </c>
      <c r="H120" s="11">
        <f t="shared" si="16"/>
        <v>2.5473071324599714</v>
      </c>
      <c r="I120" s="9">
        <v>1731.2399999999996</v>
      </c>
      <c r="J120" s="9">
        <v>2951.36</v>
      </c>
      <c r="K120" s="11">
        <f t="shared" si="17"/>
        <v>1.7047665257272249</v>
      </c>
      <c r="L120" s="10">
        <v>321.87</v>
      </c>
      <c r="M120" s="2">
        <v>94</v>
      </c>
      <c r="N120" s="10">
        <f t="shared" si="19"/>
        <v>0.32621865970733527</v>
      </c>
      <c r="O120" s="9">
        <f t="shared" si="20"/>
        <v>9.1694162239413437</v>
      </c>
      <c r="P120" s="9">
        <f t="shared" si="21"/>
        <v>28.108190476190476</v>
      </c>
      <c r="Q120" s="11">
        <f t="shared" si="22"/>
        <v>1.1170212765957446</v>
      </c>
      <c r="R120" s="11">
        <f t="shared" si="23"/>
        <v>0.14502762430939226</v>
      </c>
      <c r="S120" s="12">
        <v>0.76900000000000002</v>
      </c>
    </row>
    <row r="121" spans="1:19" hidden="1" outlineLevel="2" x14ac:dyDescent="0.25">
      <c r="A121" s="2" t="str">
        <f ca="1">LOOKUP(B121,'Time Frame'!$E$4:$E$9,'Time Frame'!$D$4:$D$9)</f>
        <v>6 Months</v>
      </c>
      <c r="B121" s="2">
        <f t="shared" ca="1" si="18"/>
        <v>277</v>
      </c>
      <c r="C121" s="6">
        <f t="shared" ca="1" si="15"/>
        <v>45569</v>
      </c>
      <c r="D121" s="6">
        <v>45292</v>
      </c>
      <c r="E121" s="3">
        <v>1203</v>
      </c>
      <c r="F121" s="3">
        <v>188.64</v>
      </c>
      <c r="G121" s="2">
        <v>217</v>
      </c>
      <c r="H121" s="11">
        <f t="shared" si="16"/>
        <v>1.1503392705682782</v>
      </c>
      <c r="I121" s="9">
        <v>7922.8799999999992</v>
      </c>
      <c r="J121" s="9">
        <v>7499.59</v>
      </c>
      <c r="K121" s="11">
        <f t="shared" si="17"/>
        <v>0.94657372066723222</v>
      </c>
      <c r="L121" s="10">
        <v>522.13</v>
      </c>
      <c r="M121" s="2">
        <v>351</v>
      </c>
      <c r="N121" s="10">
        <f t="shared" si="19"/>
        <v>0.41560530902265719</v>
      </c>
      <c r="O121" s="9">
        <f t="shared" si="20"/>
        <v>14.363453546051749</v>
      </c>
      <c r="P121" s="9">
        <f t="shared" si="21"/>
        <v>34.560322580645163</v>
      </c>
      <c r="Q121" s="11">
        <f t="shared" si="22"/>
        <v>0.61823361823361822</v>
      </c>
      <c r="R121" s="11">
        <f t="shared" si="23"/>
        <v>0.18038237738985868</v>
      </c>
      <c r="S121" s="12">
        <v>0.51</v>
      </c>
    </row>
    <row r="122" spans="1:19" hidden="1" outlineLevel="2" x14ac:dyDescent="0.25">
      <c r="A122" s="2" t="str">
        <f ca="1">LOOKUP(B122,'Time Frame'!$E$4:$E$9,'Time Frame'!$D$4:$D$9)</f>
        <v>6 Months</v>
      </c>
      <c r="B122" s="2">
        <f t="shared" ca="1" si="18"/>
        <v>277</v>
      </c>
      <c r="C122" s="6">
        <f t="shared" ca="1" si="15"/>
        <v>45569</v>
      </c>
      <c r="D122" s="6">
        <v>45292</v>
      </c>
      <c r="E122" s="3">
        <v>721</v>
      </c>
      <c r="F122" s="3">
        <v>111.85999999999999</v>
      </c>
      <c r="G122" s="2">
        <v>144</v>
      </c>
      <c r="H122" s="11">
        <f t="shared" si="16"/>
        <v>1.2873234400143037</v>
      </c>
      <c r="I122" s="9">
        <v>4698.119999999999</v>
      </c>
      <c r="J122" s="9">
        <v>5275.38</v>
      </c>
      <c r="K122" s="11">
        <f t="shared" si="17"/>
        <v>1.1228704247656511</v>
      </c>
      <c r="L122" s="10">
        <v>336.65</v>
      </c>
      <c r="M122" s="2">
        <v>194</v>
      </c>
      <c r="N122" s="10">
        <f t="shared" si="19"/>
        <v>0.4277439477201842</v>
      </c>
      <c r="O122" s="9">
        <f t="shared" si="20"/>
        <v>15.670221298084066</v>
      </c>
      <c r="P122" s="9">
        <f t="shared" si="21"/>
        <v>36.634583333333332</v>
      </c>
      <c r="Q122" s="11">
        <f t="shared" si="22"/>
        <v>0.74226804123711343</v>
      </c>
      <c r="R122" s="11">
        <f t="shared" si="23"/>
        <v>0.19972260748959778</v>
      </c>
      <c r="S122" s="12">
        <v>0.32400000000000001</v>
      </c>
    </row>
    <row r="123" spans="1:19" hidden="1" outlineLevel="2" x14ac:dyDescent="0.25">
      <c r="A123" s="2" t="str">
        <f ca="1">LOOKUP(B123,'Time Frame'!$E$4:$E$9,'Time Frame'!$D$4:$D$9)</f>
        <v>6 Months</v>
      </c>
      <c r="B123" s="2">
        <f t="shared" ca="1" si="18"/>
        <v>277</v>
      </c>
      <c r="C123" s="6">
        <f t="shared" ca="1" si="15"/>
        <v>45569</v>
      </c>
      <c r="D123" s="6">
        <v>45292</v>
      </c>
      <c r="E123" s="3">
        <v>1173</v>
      </c>
      <c r="F123" s="3">
        <v>202.22</v>
      </c>
      <c r="G123" s="2">
        <v>208</v>
      </c>
      <c r="H123" s="11">
        <f t="shared" si="16"/>
        <v>1.02858273167837</v>
      </c>
      <c r="I123" s="9">
        <v>8493.24</v>
      </c>
      <c r="J123" s="9">
        <v>7113.73</v>
      </c>
      <c r="K123" s="11">
        <f t="shared" si="17"/>
        <v>0.83757553065732271</v>
      </c>
      <c r="L123" s="10">
        <v>460.48</v>
      </c>
      <c r="M123" s="2">
        <v>268</v>
      </c>
      <c r="N123" s="10">
        <f t="shared" si="19"/>
        <v>0.45170257123002083</v>
      </c>
      <c r="O123" s="9">
        <f t="shared" si="20"/>
        <v>15.448510250173729</v>
      </c>
      <c r="P123" s="9">
        <f t="shared" si="21"/>
        <v>34.200624999999995</v>
      </c>
      <c r="Q123" s="11">
        <f t="shared" si="22"/>
        <v>0.77611940298507465</v>
      </c>
      <c r="R123" s="11">
        <f t="shared" si="23"/>
        <v>0.17732310315430519</v>
      </c>
      <c r="S123" s="12">
        <v>0.45600000000000002</v>
      </c>
    </row>
    <row r="124" spans="1:19" hidden="1" outlineLevel="2" x14ac:dyDescent="0.25">
      <c r="A124" s="2" t="str">
        <f ca="1">LOOKUP(B124,'Time Frame'!$E$4:$E$9,'Time Frame'!$D$4:$D$9)</f>
        <v>6 Months</v>
      </c>
      <c r="B124" s="2">
        <f t="shared" ca="1" si="18"/>
        <v>277</v>
      </c>
      <c r="C124" s="6">
        <f t="shared" ca="1" si="15"/>
        <v>45569</v>
      </c>
      <c r="D124" s="6">
        <v>45292</v>
      </c>
      <c r="E124" s="3">
        <v>1087</v>
      </c>
      <c r="F124" s="3">
        <v>181.64000000000001</v>
      </c>
      <c r="G124" s="2">
        <v>125</v>
      </c>
      <c r="H124" s="11">
        <f t="shared" si="16"/>
        <v>0.68817441092270415</v>
      </c>
      <c r="I124" s="9">
        <v>7628.880000000001</v>
      </c>
      <c r="J124" s="9">
        <v>2764.74</v>
      </c>
      <c r="K124" s="11">
        <f t="shared" si="17"/>
        <v>0.36240444206751182</v>
      </c>
      <c r="L124" s="10">
        <v>314.38</v>
      </c>
      <c r="M124" s="2">
        <v>174</v>
      </c>
      <c r="N124" s="10">
        <f t="shared" si="19"/>
        <v>0.39760799033017369</v>
      </c>
      <c r="O124" s="9">
        <f t="shared" si="20"/>
        <v>8.7942617214835543</v>
      </c>
      <c r="P124" s="9">
        <f t="shared" si="21"/>
        <v>22.117919999999998</v>
      </c>
      <c r="Q124" s="11">
        <f t="shared" si="22"/>
        <v>0.7183908045977011</v>
      </c>
      <c r="R124" s="11">
        <f t="shared" si="23"/>
        <v>0.11499540018399264</v>
      </c>
      <c r="S124" s="12">
        <v>0.47199999999999998</v>
      </c>
    </row>
    <row r="125" spans="1:19" hidden="1" outlineLevel="2" x14ac:dyDescent="0.25">
      <c r="A125" s="2" t="str">
        <f ca="1">LOOKUP(B125,'Time Frame'!$E$4:$E$9,'Time Frame'!$D$4:$D$9)</f>
        <v>6 Months</v>
      </c>
      <c r="B125" s="2">
        <f t="shared" ca="1" si="18"/>
        <v>277</v>
      </c>
      <c r="C125" s="6">
        <f t="shared" ca="1" si="15"/>
        <v>45569</v>
      </c>
      <c r="D125" s="6">
        <v>45292</v>
      </c>
      <c r="E125" s="3">
        <v>2287</v>
      </c>
      <c r="F125" s="3">
        <v>279.63845091639467</v>
      </c>
      <c r="G125" s="2">
        <v>254</v>
      </c>
      <c r="H125" s="11">
        <f t="shared" si="16"/>
        <v>0.90831571683945578</v>
      </c>
      <c r="I125" s="9">
        <v>11744.814938488576</v>
      </c>
      <c r="J125" s="9">
        <v>9791.8799999999992</v>
      </c>
      <c r="K125" s="11">
        <f t="shared" si="17"/>
        <v>0.83371939458248312</v>
      </c>
      <c r="L125" s="10">
        <v>633.70000000000005</v>
      </c>
      <c r="M125" s="2">
        <v>423</v>
      </c>
      <c r="N125" s="10">
        <f t="shared" si="19"/>
        <v>0.40082057756035977</v>
      </c>
      <c r="O125" s="9">
        <f t="shared" si="20"/>
        <v>15.451917311030453</v>
      </c>
      <c r="P125" s="9">
        <f t="shared" si="21"/>
        <v>38.550708661417318</v>
      </c>
      <c r="Q125" s="11">
        <f t="shared" si="22"/>
        <v>0.60047281323877066</v>
      </c>
      <c r="R125" s="11">
        <f t="shared" si="23"/>
        <v>0.11106252732837779</v>
      </c>
      <c r="S125" s="12">
        <v>0.53400000000000003</v>
      </c>
    </row>
    <row r="126" spans="1:19" hidden="1" outlineLevel="2" x14ac:dyDescent="0.25">
      <c r="A126" s="2" t="str">
        <f ca="1">LOOKUP(B126,'Time Frame'!$E$4:$E$9,'Time Frame'!$D$4:$D$9)</f>
        <v>6 Months</v>
      </c>
      <c r="B126" s="2">
        <f t="shared" ca="1" si="18"/>
        <v>277</v>
      </c>
      <c r="C126" s="6">
        <f t="shared" ca="1" si="15"/>
        <v>45569</v>
      </c>
      <c r="D126" s="6">
        <v>45292</v>
      </c>
      <c r="E126" s="3">
        <v>2220</v>
      </c>
      <c r="F126" s="3">
        <v>259.89618874773134</v>
      </c>
      <c r="G126" s="2">
        <v>248</v>
      </c>
      <c r="H126" s="11">
        <f t="shared" si="16"/>
        <v>0.95422715198306196</v>
      </c>
      <c r="I126" s="9">
        <v>10915.639927404716</v>
      </c>
      <c r="J126" s="9">
        <v>10402.459999999999</v>
      </c>
      <c r="K126" s="11">
        <f t="shared" si="17"/>
        <v>0.9529867299748197</v>
      </c>
      <c r="L126" s="10">
        <v>611.95000000000005</v>
      </c>
      <c r="M126" s="2">
        <v>305</v>
      </c>
      <c r="N126" s="10">
        <f t="shared" si="19"/>
        <v>0.40526186779965678</v>
      </c>
      <c r="O126" s="9">
        <f t="shared" si="20"/>
        <v>16.99887245690007</v>
      </c>
      <c r="P126" s="9">
        <f t="shared" si="21"/>
        <v>41.945403225806452</v>
      </c>
      <c r="Q126" s="11">
        <f t="shared" si="22"/>
        <v>0.81311475409836065</v>
      </c>
      <c r="R126" s="11">
        <f t="shared" si="23"/>
        <v>0.11171171171171171</v>
      </c>
      <c r="S126" s="12">
        <v>0.504</v>
      </c>
    </row>
    <row r="127" spans="1:19" hidden="1" outlineLevel="2" x14ac:dyDescent="0.25">
      <c r="A127" s="2" t="str">
        <f ca="1">LOOKUP(B127,'Time Frame'!$E$4:$E$9,'Time Frame'!$D$4:$D$9)</f>
        <v>6 Months</v>
      </c>
      <c r="B127" s="2">
        <f t="shared" ca="1" si="18"/>
        <v>277</v>
      </c>
      <c r="C127" s="6">
        <f t="shared" ca="1" si="15"/>
        <v>45569</v>
      </c>
      <c r="D127" s="6">
        <v>45292</v>
      </c>
      <c r="E127" s="3">
        <v>1562</v>
      </c>
      <c r="F127" s="3">
        <v>209.11890871654086</v>
      </c>
      <c r="G127" s="2">
        <v>156</v>
      </c>
      <c r="H127" s="11">
        <f t="shared" si="16"/>
        <v>0.74598706045973517</v>
      </c>
      <c r="I127" s="9">
        <v>8782.9941660947152</v>
      </c>
      <c r="J127" s="9">
        <v>5959.37</v>
      </c>
      <c r="K127" s="11">
        <f t="shared" si="17"/>
        <v>0.6785123486709298</v>
      </c>
      <c r="L127" s="10">
        <v>518.57000000000005</v>
      </c>
      <c r="M127" s="2">
        <v>185</v>
      </c>
      <c r="N127" s="10">
        <f t="shared" si="19"/>
        <v>0.30082727500626721</v>
      </c>
      <c r="O127" s="9">
        <f t="shared" si="20"/>
        <v>11.491929729833965</v>
      </c>
      <c r="P127" s="9">
        <f t="shared" si="21"/>
        <v>38.201089743589741</v>
      </c>
      <c r="Q127" s="11">
        <f t="shared" si="22"/>
        <v>0.84324324324324329</v>
      </c>
      <c r="R127" s="11">
        <f t="shared" si="23"/>
        <v>9.9871959026888599E-2</v>
      </c>
      <c r="S127" s="12">
        <v>0.58899999999999997</v>
      </c>
    </row>
    <row r="128" spans="1:19" hidden="1" outlineLevel="2" x14ac:dyDescent="0.25">
      <c r="A128" s="2" t="str">
        <f ca="1">LOOKUP(B128,'Time Frame'!$E$4:$E$9,'Time Frame'!$D$4:$D$9)</f>
        <v>6 Months</v>
      </c>
      <c r="B128" s="2">
        <f t="shared" ca="1" si="18"/>
        <v>277</v>
      </c>
      <c r="C128" s="6">
        <f t="shared" ca="1" si="15"/>
        <v>45569</v>
      </c>
      <c r="D128" s="6">
        <v>45292</v>
      </c>
      <c r="E128" s="3">
        <v>1583</v>
      </c>
      <c r="F128" s="3">
        <v>193.87290233837686</v>
      </c>
      <c r="G128" s="2">
        <v>183</v>
      </c>
      <c r="H128" s="11">
        <f t="shared" si="16"/>
        <v>0.94391736953831851</v>
      </c>
      <c r="I128" s="9">
        <v>8142.661898211828</v>
      </c>
      <c r="J128" s="9">
        <v>7493.38</v>
      </c>
      <c r="K128" s="11">
        <f t="shared" si="17"/>
        <v>0.9202617146176223</v>
      </c>
      <c r="L128" s="10">
        <v>495.88</v>
      </c>
      <c r="M128" s="2">
        <v>321</v>
      </c>
      <c r="N128" s="10">
        <f t="shared" si="19"/>
        <v>0.36904089699120757</v>
      </c>
      <c r="O128" s="9">
        <f t="shared" si="20"/>
        <v>15.111276921835929</v>
      </c>
      <c r="P128" s="9">
        <f t="shared" si="21"/>
        <v>40.947431693989074</v>
      </c>
      <c r="Q128" s="11">
        <f t="shared" si="22"/>
        <v>0.57009345794392519</v>
      </c>
      <c r="R128" s="11">
        <f t="shared" si="23"/>
        <v>0.11560328490208464</v>
      </c>
      <c r="S128" s="12">
        <v>0.66800000000000004</v>
      </c>
    </row>
    <row r="129" spans="1:19" hidden="1" outlineLevel="2" x14ac:dyDescent="0.25">
      <c r="A129" s="2" t="str">
        <f ca="1">LOOKUP(B129,'Time Frame'!$E$4:$E$9,'Time Frame'!$D$4:$D$9)</f>
        <v>6 Months</v>
      </c>
      <c r="B129" s="2">
        <f t="shared" ca="1" si="18"/>
        <v>277</v>
      </c>
      <c r="C129" s="6">
        <f t="shared" ca="1" si="15"/>
        <v>45569</v>
      </c>
      <c r="D129" s="6">
        <v>45292</v>
      </c>
      <c r="E129" s="3">
        <v>1508</v>
      </c>
      <c r="F129" s="3">
        <v>212.10273972602741</v>
      </c>
      <c r="G129" s="2">
        <v>179</v>
      </c>
      <c r="H129" s="11">
        <f t="shared" si="16"/>
        <v>0.8439306358381502</v>
      </c>
      <c r="I129" s="9">
        <v>8908.3150684931516</v>
      </c>
      <c r="J129" s="9">
        <v>7799.29</v>
      </c>
      <c r="K129" s="11">
        <f t="shared" si="17"/>
        <v>0.87550675296436908</v>
      </c>
      <c r="L129" s="10">
        <v>472.17</v>
      </c>
      <c r="M129" s="2">
        <v>214</v>
      </c>
      <c r="N129" s="10">
        <f t="shared" si="19"/>
        <v>0.37910074761208884</v>
      </c>
      <c r="O129" s="9">
        <f t="shared" si="20"/>
        <v>16.517970222589319</v>
      </c>
      <c r="P129" s="9">
        <f t="shared" si="21"/>
        <v>43.571452513966477</v>
      </c>
      <c r="Q129" s="11">
        <f t="shared" si="22"/>
        <v>0.83644859813084116</v>
      </c>
      <c r="R129" s="11">
        <f t="shared" si="23"/>
        <v>0.11870026525198939</v>
      </c>
      <c r="S129" s="12">
        <v>0.58799999999999997</v>
      </c>
    </row>
    <row r="130" spans="1:19" hidden="1" outlineLevel="2" x14ac:dyDescent="0.25">
      <c r="A130" s="2" t="str">
        <f ca="1">LOOKUP(B130,'Time Frame'!$E$4:$E$9,'Time Frame'!$D$4:$D$9)</f>
        <v>6 Months</v>
      </c>
      <c r="B130" s="2">
        <f t="shared" ca="1" si="18"/>
        <v>277</v>
      </c>
      <c r="C130" s="6">
        <f t="shared" ref="C130:C193" ca="1" si="24">TODAY()</f>
        <v>45569</v>
      </c>
      <c r="D130" s="6">
        <v>45292</v>
      </c>
      <c r="E130" s="3">
        <v>1504</v>
      </c>
      <c r="F130" s="3">
        <v>206.95984489444206</v>
      </c>
      <c r="G130" s="2">
        <v>138</v>
      </c>
      <c r="H130" s="11">
        <f t="shared" ref="H130:H193" si="25">+IFERROR(G130/F130,0)</f>
        <v>0.66679601577004277</v>
      </c>
      <c r="I130" s="9">
        <v>8692.3134855665667</v>
      </c>
      <c r="J130" s="9">
        <v>4202.1400000000003</v>
      </c>
      <c r="K130" s="11">
        <f t="shared" ref="K130:K193" si="26">+IFERROR(J130/I130,0)</f>
        <v>0.48343171320012557</v>
      </c>
      <c r="L130" s="10">
        <v>364.72</v>
      </c>
      <c r="M130" s="2">
        <v>162</v>
      </c>
      <c r="N130" s="10">
        <f t="shared" si="19"/>
        <v>0.37837245009870585</v>
      </c>
      <c r="O130" s="9">
        <f t="shared" si="20"/>
        <v>11.521550778679535</v>
      </c>
      <c r="P130" s="9">
        <f t="shared" si="21"/>
        <v>30.450289855072466</v>
      </c>
      <c r="Q130" s="11">
        <f t="shared" si="22"/>
        <v>0.85185185185185186</v>
      </c>
      <c r="R130" s="11">
        <f t="shared" si="23"/>
        <v>9.1755319148936171E-2</v>
      </c>
      <c r="S130" s="12">
        <v>0.61699999999999999</v>
      </c>
    </row>
    <row r="131" spans="1:19" hidden="1" outlineLevel="2" x14ac:dyDescent="0.25">
      <c r="A131" s="2" t="str">
        <f ca="1">LOOKUP(B131,'Time Frame'!$E$4:$E$9,'Time Frame'!$D$4:$D$9)</f>
        <v>6 Months</v>
      </c>
      <c r="B131" s="2">
        <f t="shared" ref="B131:B194" ca="1" si="27">+C131-D131</f>
        <v>277</v>
      </c>
      <c r="C131" s="6">
        <f t="shared" ca="1" si="24"/>
        <v>45569</v>
      </c>
      <c r="D131" s="6">
        <v>45292</v>
      </c>
      <c r="E131" s="3">
        <v>1621</v>
      </c>
      <c r="F131" s="3">
        <v>183.71686592655851</v>
      </c>
      <c r="G131" s="2">
        <v>158</v>
      </c>
      <c r="H131" s="11">
        <f t="shared" si="25"/>
        <v>0.86001902548871634</v>
      </c>
      <c r="I131" s="9">
        <v>7716.1083689154575</v>
      </c>
      <c r="J131" s="9">
        <v>3278.3</v>
      </c>
      <c r="K131" s="11">
        <f t="shared" si="26"/>
        <v>0.42486443207650071</v>
      </c>
      <c r="L131" s="10">
        <v>532.27</v>
      </c>
      <c r="M131" s="2">
        <v>274</v>
      </c>
      <c r="N131" s="10">
        <f t="shared" ref="N131:N194" si="28">+IFERROR(G131/L131,0)</f>
        <v>0.29684182839536327</v>
      </c>
      <c r="O131" s="9">
        <f t="shared" ref="O131:O194" si="29">+IFERROR(J131/L131,0)</f>
        <v>6.1590921900539204</v>
      </c>
      <c r="P131" s="9">
        <f t="shared" ref="P131:P194" si="30">IFERROR(J131/G131,0)</f>
        <v>20.748734177215191</v>
      </c>
      <c r="Q131" s="11">
        <f t="shared" ref="Q131:Q194" si="31">+IFERROR(G131/M131,0)</f>
        <v>0.57664233576642332</v>
      </c>
      <c r="R131" s="11">
        <f t="shared" ref="R131:R194" si="32">+IFERROR(G131/E131,0)</f>
        <v>9.7470697100555212E-2</v>
      </c>
      <c r="S131" s="12">
        <v>0.47599999999999998</v>
      </c>
    </row>
    <row r="132" spans="1:19" hidden="1" outlineLevel="2" x14ac:dyDescent="0.25">
      <c r="A132" s="2" t="str">
        <f ca="1">LOOKUP(B132,'Time Frame'!$E$4:$E$9,'Time Frame'!$D$4:$D$9)</f>
        <v>6 Months</v>
      </c>
      <c r="B132" s="2">
        <f t="shared" ca="1" si="27"/>
        <v>277</v>
      </c>
      <c r="C132" s="6">
        <f t="shared" ca="1" si="24"/>
        <v>45569</v>
      </c>
      <c r="D132" s="6">
        <v>45292</v>
      </c>
      <c r="E132" s="3">
        <v>1777</v>
      </c>
      <c r="F132" s="3">
        <v>195.48244453094594</v>
      </c>
      <c r="G132" s="2">
        <v>198</v>
      </c>
      <c r="H132" s="11">
        <f t="shared" si="25"/>
        <v>1.0128786780577399</v>
      </c>
      <c r="I132" s="9">
        <v>8210.2626702997295</v>
      </c>
      <c r="J132" s="9">
        <v>4812.7299999999996</v>
      </c>
      <c r="K132" s="11">
        <f t="shared" si="26"/>
        <v>0.58618465611457748</v>
      </c>
      <c r="L132" s="10">
        <v>506.78</v>
      </c>
      <c r="M132" s="2">
        <v>343</v>
      </c>
      <c r="N132" s="10">
        <f t="shared" si="28"/>
        <v>0.39070207979793997</v>
      </c>
      <c r="O132" s="9">
        <f t="shared" si="29"/>
        <v>9.4966849520501988</v>
      </c>
      <c r="P132" s="9">
        <f t="shared" si="30"/>
        <v>24.306717171717171</v>
      </c>
      <c r="Q132" s="11">
        <f t="shared" si="31"/>
        <v>0.57725947521865895</v>
      </c>
      <c r="R132" s="11">
        <f t="shared" si="32"/>
        <v>0.11142374788970175</v>
      </c>
      <c r="S132" s="12">
        <v>0.59899999999999998</v>
      </c>
    </row>
    <row r="133" spans="1:19" hidden="1" outlineLevel="2" x14ac:dyDescent="0.25">
      <c r="A133" s="2" t="str">
        <f ca="1">LOOKUP(B133,'Time Frame'!$E$4:$E$9,'Time Frame'!$D$4:$D$9)</f>
        <v>6 Months</v>
      </c>
      <c r="B133" s="2">
        <f t="shared" ca="1" si="27"/>
        <v>277</v>
      </c>
      <c r="C133" s="6">
        <f t="shared" ca="1" si="24"/>
        <v>45569</v>
      </c>
      <c r="D133" s="6">
        <v>45292</v>
      </c>
      <c r="E133" s="3">
        <v>2283</v>
      </c>
      <c r="F133" s="3">
        <v>282.99489137448921</v>
      </c>
      <c r="G133" s="2">
        <v>350</v>
      </c>
      <c r="H133" s="11">
        <f t="shared" si="25"/>
        <v>1.2367714424103948</v>
      </c>
      <c r="I133" s="9">
        <v>11885.785437728548</v>
      </c>
      <c r="J133" s="9">
        <v>16497.2</v>
      </c>
      <c r="K133" s="11">
        <f t="shared" si="26"/>
        <v>1.3879772680090317</v>
      </c>
      <c r="L133" s="10">
        <v>625.5</v>
      </c>
      <c r="M133" s="2">
        <v>416</v>
      </c>
      <c r="N133" s="10">
        <f t="shared" si="28"/>
        <v>0.55955235811350923</v>
      </c>
      <c r="O133" s="9">
        <f t="shared" si="29"/>
        <v>26.374420463629097</v>
      </c>
      <c r="P133" s="9">
        <f t="shared" si="30"/>
        <v>47.134857142857143</v>
      </c>
      <c r="Q133" s="11">
        <f t="shared" si="31"/>
        <v>0.84134615384615385</v>
      </c>
      <c r="R133" s="11">
        <f t="shared" si="32"/>
        <v>0.15330705212439771</v>
      </c>
      <c r="S133" s="12">
        <v>0.63300000000000001</v>
      </c>
    </row>
    <row r="134" spans="1:19" hidden="1" outlineLevel="2" x14ac:dyDescent="0.25">
      <c r="A134" s="2" t="str">
        <f ca="1">LOOKUP(B134,'Time Frame'!$E$4:$E$9,'Time Frame'!$D$4:$D$9)</f>
        <v>6 Months</v>
      </c>
      <c r="B134" s="2">
        <f t="shared" ca="1" si="27"/>
        <v>277</v>
      </c>
      <c r="C134" s="6">
        <f t="shared" ca="1" si="24"/>
        <v>45569</v>
      </c>
      <c r="D134" s="6">
        <v>45292</v>
      </c>
      <c r="E134" s="3">
        <v>2221</v>
      </c>
      <c r="F134" s="3">
        <v>246.85994089199355</v>
      </c>
      <c r="G134" s="2">
        <v>258</v>
      </c>
      <c r="H134" s="11">
        <f t="shared" si="25"/>
        <v>1.0451270427585513</v>
      </c>
      <c r="I134" s="9">
        <v>10368.117517463728</v>
      </c>
      <c r="J134" s="9">
        <v>10442.379999999999</v>
      </c>
      <c r="K134" s="11">
        <f t="shared" si="26"/>
        <v>1.0071625810964415</v>
      </c>
      <c r="L134" s="10">
        <v>2372</v>
      </c>
      <c r="M134" s="2">
        <v>326</v>
      </c>
      <c r="N134" s="10">
        <f t="shared" si="28"/>
        <v>0.1087689713322091</v>
      </c>
      <c r="O134" s="9">
        <f t="shared" si="29"/>
        <v>4.4023524451939284</v>
      </c>
      <c r="P134" s="9">
        <f t="shared" si="30"/>
        <v>40.474341085271313</v>
      </c>
      <c r="Q134" s="11">
        <f t="shared" si="31"/>
        <v>0.79141104294478526</v>
      </c>
      <c r="R134" s="11">
        <f t="shared" si="32"/>
        <v>0.11616389013957677</v>
      </c>
      <c r="S134" s="12">
        <v>0.69899999999999995</v>
      </c>
    </row>
    <row r="135" spans="1:19" hidden="1" outlineLevel="2" x14ac:dyDescent="0.25">
      <c r="A135" s="2" t="str">
        <f ca="1">LOOKUP(B135,'Time Frame'!$E$4:$E$9,'Time Frame'!$D$4:$D$9)</f>
        <v>6 Months</v>
      </c>
      <c r="B135" s="2">
        <f t="shared" ca="1" si="27"/>
        <v>277</v>
      </c>
      <c r="C135" s="6">
        <f t="shared" ca="1" si="24"/>
        <v>45569</v>
      </c>
      <c r="D135" s="6">
        <v>45292</v>
      </c>
      <c r="E135" s="3">
        <v>2590</v>
      </c>
      <c r="F135" s="3">
        <v>248.94923979727926</v>
      </c>
      <c r="G135" s="2">
        <v>334</v>
      </c>
      <c r="H135" s="11">
        <f t="shared" si="25"/>
        <v>1.3416389633162891</v>
      </c>
      <c r="I135" s="9">
        <v>10455.868071485729</v>
      </c>
      <c r="J135" s="9">
        <v>17218.91</v>
      </c>
      <c r="K135" s="11">
        <f t="shared" si="26"/>
        <v>1.6468178330365328</v>
      </c>
      <c r="L135" s="10">
        <v>1569.3</v>
      </c>
      <c r="M135" s="2">
        <v>313</v>
      </c>
      <c r="N135" s="10">
        <f t="shared" si="28"/>
        <v>0.21283374753074619</v>
      </c>
      <c r="O135" s="9">
        <f t="shared" si="29"/>
        <v>10.972350729624674</v>
      </c>
      <c r="P135" s="9">
        <f t="shared" si="30"/>
        <v>51.553622754491016</v>
      </c>
      <c r="Q135" s="11">
        <f t="shared" si="31"/>
        <v>1.0670926517571886</v>
      </c>
      <c r="R135" s="11">
        <f t="shared" si="32"/>
        <v>0.12895752895752896</v>
      </c>
      <c r="S135" s="12">
        <v>0.61499999999999999</v>
      </c>
    </row>
    <row r="136" spans="1:19" hidden="1" outlineLevel="2" x14ac:dyDescent="0.25">
      <c r="A136" s="2" t="str">
        <f ca="1">LOOKUP(B136,'Time Frame'!$E$4:$E$9,'Time Frame'!$D$4:$D$9)</f>
        <v>6 Months</v>
      </c>
      <c r="B136" s="2">
        <f t="shared" ca="1" si="27"/>
        <v>277</v>
      </c>
      <c r="C136" s="6">
        <f t="shared" ca="1" si="24"/>
        <v>45569</v>
      </c>
      <c r="D136" s="6">
        <v>45292</v>
      </c>
      <c r="E136" s="3">
        <v>1107</v>
      </c>
      <c r="F136" s="3">
        <v>137.92421417155035</v>
      </c>
      <c r="G136" s="2">
        <v>140</v>
      </c>
      <c r="H136" s="11">
        <f t="shared" si="25"/>
        <v>1.0150501914469332</v>
      </c>
      <c r="I136" s="9">
        <v>5792.8169952051148</v>
      </c>
      <c r="J136" s="9">
        <v>3067.06</v>
      </c>
      <c r="K136" s="11">
        <f t="shared" si="26"/>
        <v>0.52945915649306652</v>
      </c>
      <c r="L136" s="10">
        <v>337.57</v>
      </c>
      <c r="M136" s="2">
        <v>171</v>
      </c>
      <c r="N136" s="10">
        <f t="shared" si="28"/>
        <v>0.41472879699025389</v>
      </c>
      <c r="O136" s="9">
        <f t="shared" si="29"/>
        <v>9.0857007435494861</v>
      </c>
      <c r="P136" s="9">
        <f t="shared" si="30"/>
        <v>21.90757142857143</v>
      </c>
      <c r="Q136" s="11">
        <f t="shared" si="31"/>
        <v>0.81871345029239762</v>
      </c>
      <c r="R136" s="11">
        <f t="shared" si="32"/>
        <v>0.12646793134598014</v>
      </c>
      <c r="S136" s="12">
        <v>0.51</v>
      </c>
    </row>
    <row r="137" spans="1:19" hidden="1" outlineLevel="2" x14ac:dyDescent="0.25">
      <c r="A137" s="2" t="str">
        <f ca="1">LOOKUP(B137,'Time Frame'!$E$4:$E$9,'Time Frame'!$D$4:$D$9)</f>
        <v>6 Months</v>
      </c>
      <c r="B137" s="2">
        <f t="shared" ca="1" si="27"/>
        <v>277</v>
      </c>
      <c r="C137" s="6">
        <f t="shared" ca="1" si="24"/>
        <v>45569</v>
      </c>
      <c r="D137" s="6">
        <v>45292</v>
      </c>
      <c r="E137" s="4">
        <v>1255</v>
      </c>
      <c r="F137" s="3">
        <v>245</v>
      </c>
      <c r="G137" s="2">
        <v>132</v>
      </c>
      <c r="H137" s="11">
        <f t="shared" si="25"/>
        <v>0.53877551020408165</v>
      </c>
      <c r="I137" s="9">
        <v>10290</v>
      </c>
      <c r="J137" s="9">
        <v>4157.6099999999997</v>
      </c>
      <c r="K137" s="11">
        <f t="shared" si="26"/>
        <v>0.40404373177842562</v>
      </c>
      <c r="L137" s="10">
        <v>468.52</v>
      </c>
      <c r="M137" s="2">
        <v>135</v>
      </c>
      <c r="N137" s="10">
        <f t="shared" si="28"/>
        <v>0.28173823956287886</v>
      </c>
      <c r="O137" s="9">
        <f t="shared" si="29"/>
        <v>8.8739221377956117</v>
      </c>
      <c r="P137" s="9">
        <f t="shared" si="30"/>
        <v>31.497045454545454</v>
      </c>
      <c r="Q137" s="11">
        <f t="shared" si="31"/>
        <v>0.97777777777777775</v>
      </c>
      <c r="R137" s="11">
        <f t="shared" si="32"/>
        <v>0.1051792828685259</v>
      </c>
      <c r="S137" s="12">
        <v>0.627</v>
      </c>
    </row>
    <row r="138" spans="1:19" hidden="1" outlineLevel="2" x14ac:dyDescent="0.25">
      <c r="A138" s="2" t="str">
        <f ca="1">LOOKUP(B138,'Time Frame'!$E$4:$E$9,'Time Frame'!$D$4:$D$9)</f>
        <v>6 Months</v>
      </c>
      <c r="B138" s="2">
        <f t="shared" ca="1" si="27"/>
        <v>277</v>
      </c>
      <c r="C138" s="6">
        <f t="shared" ca="1" si="24"/>
        <v>45569</v>
      </c>
      <c r="D138" s="6">
        <v>45292</v>
      </c>
      <c r="E138" s="4">
        <v>1682</v>
      </c>
      <c r="F138" s="3">
        <v>0</v>
      </c>
      <c r="G138" s="2">
        <v>159</v>
      </c>
      <c r="H138" s="11">
        <f t="shared" si="25"/>
        <v>0</v>
      </c>
      <c r="I138" s="9">
        <v>0</v>
      </c>
      <c r="J138" s="9">
        <v>4483</v>
      </c>
      <c r="K138" s="11">
        <f t="shared" si="26"/>
        <v>0</v>
      </c>
      <c r="L138" s="10">
        <v>642.53</v>
      </c>
      <c r="M138" s="2">
        <v>250</v>
      </c>
      <c r="N138" s="10">
        <f t="shared" si="28"/>
        <v>0.2474592626025244</v>
      </c>
      <c r="O138" s="9">
        <f t="shared" si="29"/>
        <v>6.9771061273403578</v>
      </c>
      <c r="P138" s="9">
        <f t="shared" si="30"/>
        <v>28.19496855345912</v>
      </c>
      <c r="Q138" s="11">
        <f t="shared" si="31"/>
        <v>0.63600000000000001</v>
      </c>
      <c r="R138" s="11">
        <f t="shared" si="32"/>
        <v>9.4530321046373364E-2</v>
      </c>
      <c r="S138" s="12">
        <v>0.70499999999999996</v>
      </c>
    </row>
    <row r="139" spans="1:19" hidden="1" outlineLevel="2" x14ac:dyDescent="0.25">
      <c r="A139" s="2" t="str">
        <f ca="1">LOOKUP(B139,'Time Frame'!$E$4:$E$9,'Time Frame'!$D$4:$D$9)</f>
        <v>6 Months</v>
      </c>
      <c r="B139" s="2">
        <f t="shared" ca="1" si="27"/>
        <v>277</v>
      </c>
      <c r="C139" s="6">
        <f t="shared" ca="1" si="24"/>
        <v>45569</v>
      </c>
      <c r="D139" s="6">
        <v>45292</v>
      </c>
      <c r="E139" s="4">
        <v>2220</v>
      </c>
      <c r="F139" s="3">
        <v>0</v>
      </c>
      <c r="G139" s="2">
        <v>280</v>
      </c>
      <c r="H139" s="11">
        <f t="shared" si="25"/>
        <v>0</v>
      </c>
      <c r="I139" s="9">
        <v>0</v>
      </c>
      <c r="J139" s="9">
        <v>8298.18</v>
      </c>
      <c r="K139" s="11">
        <f t="shared" si="26"/>
        <v>0</v>
      </c>
      <c r="L139" s="10">
        <v>883.9</v>
      </c>
      <c r="M139" s="2">
        <v>383</v>
      </c>
      <c r="N139" s="10">
        <f t="shared" si="28"/>
        <v>0.31677791605385225</v>
      </c>
      <c r="O139" s="9">
        <f t="shared" si="29"/>
        <v>9.3881434551419858</v>
      </c>
      <c r="P139" s="9">
        <f t="shared" si="30"/>
        <v>29.636357142857143</v>
      </c>
      <c r="Q139" s="11">
        <f t="shared" si="31"/>
        <v>0.7310704960835509</v>
      </c>
      <c r="R139" s="11">
        <f t="shared" si="32"/>
        <v>0.12612612612612611</v>
      </c>
      <c r="S139" s="12">
        <v>0.65100000000000002</v>
      </c>
    </row>
    <row r="140" spans="1:19" hidden="1" outlineLevel="2" x14ac:dyDescent="0.25">
      <c r="A140" s="2" t="str">
        <f ca="1">LOOKUP(B140,'Time Frame'!$E$4:$E$9,'Time Frame'!$D$4:$D$9)</f>
        <v>6 Months</v>
      </c>
      <c r="B140" s="2">
        <f t="shared" ca="1" si="27"/>
        <v>277</v>
      </c>
      <c r="C140" s="6">
        <f t="shared" ca="1" si="24"/>
        <v>45569</v>
      </c>
      <c r="D140" s="6">
        <v>45292</v>
      </c>
      <c r="E140" s="4">
        <v>0</v>
      </c>
      <c r="F140" s="3">
        <v>0</v>
      </c>
      <c r="G140" s="2">
        <v>61</v>
      </c>
      <c r="H140" s="11">
        <f t="shared" si="25"/>
        <v>0</v>
      </c>
      <c r="I140" s="9">
        <v>0</v>
      </c>
      <c r="J140" s="9">
        <v>2260.92</v>
      </c>
      <c r="K140" s="11">
        <f t="shared" si="26"/>
        <v>0</v>
      </c>
      <c r="L140" s="10">
        <v>266.92</v>
      </c>
      <c r="M140" s="2">
        <v>75</v>
      </c>
      <c r="N140" s="10">
        <f t="shared" si="28"/>
        <v>0.22853289375093661</v>
      </c>
      <c r="O140" s="9">
        <f t="shared" si="29"/>
        <v>8.4704031170388134</v>
      </c>
      <c r="P140" s="9">
        <f t="shared" si="30"/>
        <v>37.064262295081967</v>
      </c>
      <c r="Q140" s="11">
        <f t="shared" si="31"/>
        <v>0.81333333333333335</v>
      </c>
      <c r="R140" s="11">
        <f t="shared" si="32"/>
        <v>0</v>
      </c>
      <c r="S140" s="12" t="s">
        <v>22</v>
      </c>
    </row>
    <row r="141" spans="1:19" hidden="1" outlineLevel="2" x14ac:dyDescent="0.25">
      <c r="A141" s="2" t="str">
        <f ca="1">LOOKUP(B141,'Time Frame'!$E$4:$E$9,'Time Frame'!$D$4:$D$9)</f>
        <v>6 Months</v>
      </c>
      <c r="B141" s="2">
        <f t="shared" ca="1" si="27"/>
        <v>277</v>
      </c>
      <c r="C141" s="6">
        <f t="shared" ca="1" si="24"/>
        <v>45569</v>
      </c>
      <c r="D141" s="6">
        <v>45292</v>
      </c>
      <c r="E141" s="4">
        <v>842</v>
      </c>
      <c r="F141" s="3">
        <v>0</v>
      </c>
      <c r="G141" s="2">
        <v>25</v>
      </c>
      <c r="H141" s="11">
        <f t="shared" si="25"/>
        <v>0</v>
      </c>
      <c r="I141" s="9">
        <v>0</v>
      </c>
      <c r="J141" s="9">
        <v>366.9</v>
      </c>
      <c r="K141" s="11">
        <f t="shared" si="26"/>
        <v>0</v>
      </c>
      <c r="L141" s="10">
        <v>300.8</v>
      </c>
      <c r="M141" s="2">
        <v>59</v>
      </c>
      <c r="N141" s="10">
        <f t="shared" si="28"/>
        <v>8.3111702127659573E-2</v>
      </c>
      <c r="O141" s="9">
        <f t="shared" si="29"/>
        <v>1.2197473404255319</v>
      </c>
      <c r="P141" s="9">
        <f t="shared" si="30"/>
        <v>14.675999999999998</v>
      </c>
      <c r="Q141" s="11">
        <f t="shared" si="31"/>
        <v>0.42372881355932202</v>
      </c>
      <c r="R141" s="11">
        <f t="shared" si="32"/>
        <v>2.9691211401425176E-2</v>
      </c>
      <c r="S141" s="12">
        <v>0.61899999999999999</v>
      </c>
    </row>
    <row r="142" spans="1:19" hidden="1" outlineLevel="2" x14ac:dyDescent="0.25">
      <c r="A142" s="2" t="str">
        <f ca="1">LOOKUP(B142,'Time Frame'!$E$4:$E$9,'Time Frame'!$D$4:$D$9)</f>
        <v>6 Months</v>
      </c>
      <c r="B142" s="2">
        <f t="shared" ca="1" si="27"/>
        <v>277</v>
      </c>
      <c r="C142" s="6">
        <f t="shared" ca="1" si="24"/>
        <v>45569</v>
      </c>
      <c r="D142" s="6">
        <v>45292</v>
      </c>
      <c r="E142" s="4">
        <v>1504</v>
      </c>
      <c r="F142" s="3">
        <v>121.98118139048614</v>
      </c>
      <c r="G142" s="2">
        <v>195</v>
      </c>
      <c r="H142" s="11">
        <f t="shared" si="25"/>
        <v>1.598607242339833</v>
      </c>
      <c r="I142" s="9">
        <v>4269.3413486670152</v>
      </c>
      <c r="J142" s="9">
        <v>6445.34</v>
      </c>
      <c r="K142" s="11">
        <f t="shared" si="26"/>
        <v>1.5096801763139367</v>
      </c>
      <c r="L142" s="10">
        <v>594</v>
      </c>
      <c r="M142" s="2">
        <v>250</v>
      </c>
      <c r="N142" s="10">
        <f t="shared" si="28"/>
        <v>0.32828282828282829</v>
      </c>
      <c r="O142" s="9">
        <f t="shared" si="29"/>
        <v>10.850740740740742</v>
      </c>
      <c r="P142" s="9">
        <f t="shared" si="30"/>
        <v>33.053025641025641</v>
      </c>
      <c r="Q142" s="11">
        <f t="shared" si="31"/>
        <v>0.78</v>
      </c>
      <c r="R142" s="11">
        <f t="shared" si="32"/>
        <v>0.12965425531914893</v>
      </c>
      <c r="S142" s="12">
        <v>0.55700000000000005</v>
      </c>
    </row>
    <row r="143" spans="1:19" hidden="1" outlineLevel="2" x14ac:dyDescent="0.25">
      <c r="A143" s="2" t="str">
        <f ca="1">LOOKUP(B143,'Time Frame'!$E$4:$E$9,'Time Frame'!$D$4:$D$9)</f>
        <v>6 Months</v>
      </c>
      <c r="B143" s="2">
        <f t="shared" ca="1" si="27"/>
        <v>277</v>
      </c>
      <c r="C143" s="6">
        <f t="shared" ca="1" si="24"/>
        <v>45569</v>
      </c>
      <c r="D143" s="6">
        <v>45292</v>
      </c>
      <c r="E143" s="4">
        <v>2260</v>
      </c>
      <c r="F143" s="3">
        <v>187.69883351007422</v>
      </c>
      <c r="G143" s="2">
        <v>197</v>
      </c>
      <c r="H143" s="11">
        <f t="shared" si="25"/>
        <v>1.0495536723163843</v>
      </c>
      <c r="I143" s="9">
        <v>6569.4591728525975</v>
      </c>
      <c r="J143" s="9">
        <v>4322.6099999999997</v>
      </c>
      <c r="K143" s="11">
        <f t="shared" si="26"/>
        <v>0.65798567070217917</v>
      </c>
      <c r="L143" s="10">
        <v>629.58000000000004</v>
      </c>
      <c r="M143" s="2">
        <v>349</v>
      </c>
      <c r="N143" s="10">
        <f t="shared" si="28"/>
        <v>0.31290701737666377</v>
      </c>
      <c r="O143" s="9">
        <f t="shared" si="29"/>
        <v>6.8658629562565512</v>
      </c>
      <c r="P143" s="9">
        <f t="shared" si="30"/>
        <v>21.942182741116749</v>
      </c>
      <c r="Q143" s="11">
        <f t="shared" si="31"/>
        <v>0.5644699140401146</v>
      </c>
      <c r="R143" s="11">
        <f t="shared" si="32"/>
        <v>8.7168141592920356E-2</v>
      </c>
      <c r="S143" s="12">
        <v>0.46600000000000003</v>
      </c>
    </row>
    <row r="144" spans="1:19" hidden="1" outlineLevel="2" x14ac:dyDescent="0.25">
      <c r="A144" s="2" t="str">
        <f ca="1">LOOKUP(B144,'Time Frame'!$E$4:$E$9,'Time Frame'!$D$4:$D$9)</f>
        <v>6 Months</v>
      </c>
      <c r="B144" s="2">
        <f t="shared" ca="1" si="27"/>
        <v>277</v>
      </c>
      <c r="C144" s="6">
        <f t="shared" ca="1" si="24"/>
        <v>45569</v>
      </c>
      <c r="D144" s="6">
        <v>45292</v>
      </c>
      <c r="E144" s="4">
        <v>1566</v>
      </c>
      <c r="F144" s="3">
        <v>93.809222994314581</v>
      </c>
      <c r="G144" s="2">
        <v>86</v>
      </c>
      <c r="H144" s="11">
        <f t="shared" si="25"/>
        <v>0.91675420875420888</v>
      </c>
      <c r="I144" s="9">
        <v>3283.3228048010105</v>
      </c>
      <c r="J144" s="9">
        <v>2416.58</v>
      </c>
      <c r="K144" s="11">
        <f t="shared" si="26"/>
        <v>0.73601657335257342</v>
      </c>
      <c r="L144" s="10">
        <v>479.87</v>
      </c>
      <c r="M144" s="2">
        <v>157</v>
      </c>
      <c r="N144" s="10">
        <f t="shared" si="28"/>
        <v>0.17921520411778188</v>
      </c>
      <c r="O144" s="9">
        <f t="shared" si="29"/>
        <v>5.0359055577552247</v>
      </c>
      <c r="P144" s="9">
        <f t="shared" si="30"/>
        <v>28.099767441860465</v>
      </c>
      <c r="Q144" s="11">
        <f t="shared" si="31"/>
        <v>0.54777070063694266</v>
      </c>
      <c r="R144" s="11">
        <f t="shared" si="32"/>
        <v>5.4916985951468711E-2</v>
      </c>
      <c r="S144" s="12">
        <v>0.61799999999999999</v>
      </c>
    </row>
    <row r="145" spans="1:19" hidden="1" outlineLevel="2" x14ac:dyDescent="0.25">
      <c r="A145" s="2" t="str">
        <f ca="1">LOOKUP(B145,'Time Frame'!$E$4:$E$9,'Time Frame'!$D$4:$D$9)</f>
        <v>6 Months</v>
      </c>
      <c r="B145" s="2">
        <f t="shared" ca="1" si="27"/>
        <v>277</v>
      </c>
      <c r="C145" s="6">
        <f t="shared" ca="1" si="24"/>
        <v>45569</v>
      </c>
      <c r="D145" s="6">
        <v>45292</v>
      </c>
      <c r="E145" s="4">
        <v>2473</v>
      </c>
      <c r="F145" s="3">
        <v>262.85975331201462</v>
      </c>
      <c r="G145" s="2">
        <v>141</v>
      </c>
      <c r="H145" s="11">
        <f t="shared" si="25"/>
        <v>0.53640771637121998</v>
      </c>
      <c r="I145" s="9">
        <v>9200.0913659205107</v>
      </c>
      <c r="J145" s="9">
        <v>4276.04</v>
      </c>
      <c r="K145" s="11">
        <f t="shared" si="26"/>
        <v>0.46478234073191327</v>
      </c>
      <c r="L145" s="10">
        <v>585.38</v>
      </c>
      <c r="M145" s="2">
        <v>158</v>
      </c>
      <c r="N145" s="10">
        <f t="shared" si="28"/>
        <v>0.24086917899484095</v>
      </c>
      <c r="O145" s="9">
        <f t="shared" si="29"/>
        <v>7.3047251358092176</v>
      </c>
      <c r="P145" s="9">
        <f t="shared" si="30"/>
        <v>30.326524822695035</v>
      </c>
      <c r="Q145" s="11">
        <f t="shared" si="31"/>
        <v>0.89240506329113922</v>
      </c>
      <c r="R145" s="11">
        <f t="shared" si="32"/>
        <v>5.7015770319450064E-2</v>
      </c>
      <c r="S145" s="12">
        <v>0.47599999999999998</v>
      </c>
    </row>
    <row r="146" spans="1:19" hidden="1" outlineLevel="2" x14ac:dyDescent="0.25">
      <c r="A146" s="2" t="str">
        <f ca="1">LOOKUP(B146,'Time Frame'!$E$4:$E$9,'Time Frame'!$D$4:$D$9)</f>
        <v>6 Months</v>
      </c>
      <c r="B146" s="2">
        <f t="shared" ca="1" si="27"/>
        <v>277</v>
      </c>
      <c r="C146" s="6">
        <f t="shared" ca="1" si="24"/>
        <v>45569</v>
      </c>
      <c r="D146" s="6">
        <v>45292</v>
      </c>
      <c r="E146" s="4">
        <v>1863</v>
      </c>
      <c r="F146" s="3">
        <v>169.17293233082708</v>
      </c>
      <c r="G146" s="2">
        <v>155</v>
      </c>
      <c r="H146" s="11">
        <f t="shared" si="25"/>
        <v>0.91622222222222216</v>
      </c>
      <c r="I146" s="9">
        <v>5921.0526315789475</v>
      </c>
      <c r="J146" s="9">
        <v>4071.4</v>
      </c>
      <c r="K146" s="11">
        <f t="shared" si="26"/>
        <v>0.68761422222222224</v>
      </c>
      <c r="L146" s="10">
        <v>785.82</v>
      </c>
      <c r="M146" s="2">
        <v>168</v>
      </c>
      <c r="N146" s="10">
        <f t="shared" si="28"/>
        <v>0.197246188694612</v>
      </c>
      <c r="O146" s="9">
        <f t="shared" si="29"/>
        <v>5.1810847267822142</v>
      </c>
      <c r="P146" s="9">
        <f t="shared" si="30"/>
        <v>26.267096774193551</v>
      </c>
      <c r="Q146" s="11">
        <f t="shared" si="31"/>
        <v>0.92261904761904767</v>
      </c>
      <c r="R146" s="11">
        <f t="shared" si="32"/>
        <v>8.3199141170155658E-2</v>
      </c>
      <c r="S146" s="12">
        <v>0.54500000000000004</v>
      </c>
    </row>
    <row r="147" spans="1:19" hidden="1" outlineLevel="2" x14ac:dyDescent="0.25">
      <c r="A147" s="2" t="str">
        <f ca="1">LOOKUP(B147,'Time Frame'!$E$4:$E$9,'Time Frame'!$D$4:$D$9)</f>
        <v>6 Months</v>
      </c>
      <c r="B147" s="2">
        <f t="shared" ca="1" si="27"/>
        <v>277</v>
      </c>
      <c r="C147" s="6">
        <f t="shared" ca="1" si="24"/>
        <v>45569</v>
      </c>
      <c r="D147" s="6">
        <v>45292</v>
      </c>
      <c r="E147" s="4">
        <v>1471</v>
      </c>
      <c r="F147" s="3">
        <v>169.50672645739911</v>
      </c>
      <c r="G147" s="2">
        <v>112</v>
      </c>
      <c r="H147" s="11">
        <f t="shared" si="25"/>
        <v>0.66074074074074074</v>
      </c>
      <c r="I147" s="9">
        <v>5932.7354260089687</v>
      </c>
      <c r="J147" s="9">
        <v>4215.0600000000004</v>
      </c>
      <c r="K147" s="11">
        <f t="shared" si="26"/>
        <v>0.71047496598639459</v>
      </c>
      <c r="L147" s="10">
        <v>542.58000000000004</v>
      </c>
      <c r="M147" s="2">
        <v>218</v>
      </c>
      <c r="N147" s="10">
        <f t="shared" si="28"/>
        <v>0.20642117291459322</v>
      </c>
      <c r="O147" s="9">
        <f t="shared" si="29"/>
        <v>7.7685502598695129</v>
      </c>
      <c r="P147" s="9">
        <f t="shared" si="30"/>
        <v>37.634464285714287</v>
      </c>
      <c r="Q147" s="11">
        <f t="shared" si="31"/>
        <v>0.51376146788990829</v>
      </c>
      <c r="R147" s="11">
        <f t="shared" si="32"/>
        <v>7.613868116927261E-2</v>
      </c>
      <c r="S147" s="12">
        <v>0.69499999999999995</v>
      </c>
    </row>
    <row r="148" spans="1:19" hidden="1" outlineLevel="2" x14ac:dyDescent="0.25">
      <c r="A148" s="2" t="str">
        <f ca="1">LOOKUP(B148,'Time Frame'!$E$4:$E$9,'Time Frame'!$D$4:$D$9)</f>
        <v>6 Months</v>
      </c>
      <c r="B148" s="2">
        <f t="shared" ca="1" si="27"/>
        <v>277</v>
      </c>
      <c r="C148" s="6">
        <f t="shared" ca="1" si="24"/>
        <v>45569</v>
      </c>
      <c r="D148" s="6">
        <v>45292</v>
      </c>
      <c r="E148" s="4">
        <v>2730</v>
      </c>
      <c r="F148" s="3">
        <v>187.90349983010532</v>
      </c>
      <c r="G148" s="2">
        <v>230</v>
      </c>
      <c r="H148" s="11">
        <f t="shared" si="25"/>
        <v>1.2240325497287523</v>
      </c>
      <c r="I148" s="9">
        <v>6576.6224940536858</v>
      </c>
      <c r="J148" s="9">
        <v>4127.47</v>
      </c>
      <c r="K148" s="11">
        <f t="shared" si="26"/>
        <v>0.6275972208731595</v>
      </c>
      <c r="L148" s="10">
        <v>487.2</v>
      </c>
      <c r="M148" s="2">
        <v>433</v>
      </c>
      <c r="N148" s="10">
        <f t="shared" si="28"/>
        <v>0.47208538587848936</v>
      </c>
      <c r="O148" s="9">
        <f t="shared" si="29"/>
        <v>8.4718185550082108</v>
      </c>
      <c r="P148" s="9">
        <f t="shared" si="30"/>
        <v>17.945521739130434</v>
      </c>
      <c r="Q148" s="11">
        <f t="shared" si="31"/>
        <v>0.53117782909930711</v>
      </c>
      <c r="R148" s="11">
        <f t="shared" si="32"/>
        <v>8.4249084249084255E-2</v>
      </c>
      <c r="S148" s="12">
        <v>0.41199999999999998</v>
      </c>
    </row>
    <row r="149" spans="1:19" hidden="1" outlineLevel="2" x14ac:dyDescent="0.25">
      <c r="A149" s="2" t="str">
        <f ca="1">LOOKUP(B149,'Time Frame'!$E$4:$E$9,'Time Frame'!$D$4:$D$9)</f>
        <v>6 Months</v>
      </c>
      <c r="B149" s="2">
        <f t="shared" ca="1" si="27"/>
        <v>277</v>
      </c>
      <c r="C149" s="6">
        <f t="shared" ca="1" si="24"/>
        <v>45569</v>
      </c>
      <c r="D149" s="6">
        <v>45292</v>
      </c>
      <c r="E149" s="4">
        <v>2106</v>
      </c>
      <c r="F149" s="3">
        <v>140.9426987060998</v>
      </c>
      <c r="G149" s="2">
        <v>154</v>
      </c>
      <c r="H149" s="11">
        <f t="shared" si="25"/>
        <v>1.0926426229508197</v>
      </c>
      <c r="I149" s="9">
        <v>4932.9944547134928</v>
      </c>
      <c r="J149" s="9">
        <v>4265.6400000000003</v>
      </c>
      <c r="K149" s="11">
        <f t="shared" si="26"/>
        <v>0.86471615550351311</v>
      </c>
      <c r="L149" s="10">
        <v>633.13</v>
      </c>
      <c r="M149" s="2">
        <v>290</v>
      </c>
      <c r="N149" s="10">
        <f t="shared" si="28"/>
        <v>0.24323598629033533</v>
      </c>
      <c r="O149" s="9">
        <f t="shared" si="29"/>
        <v>6.7373841075292598</v>
      </c>
      <c r="P149" s="9">
        <f t="shared" si="30"/>
        <v>27.698961038961041</v>
      </c>
      <c r="Q149" s="11">
        <f t="shared" si="31"/>
        <v>0.53103448275862064</v>
      </c>
      <c r="R149" s="11">
        <f t="shared" si="32"/>
        <v>7.3124406457739793E-2</v>
      </c>
      <c r="S149" s="12">
        <v>0.53700000000000003</v>
      </c>
    </row>
    <row r="150" spans="1:19" hidden="1" outlineLevel="2" x14ac:dyDescent="0.25">
      <c r="A150" s="2" t="str">
        <f ca="1">LOOKUP(B150,'Time Frame'!$E$4:$E$9,'Time Frame'!$D$4:$D$9)</f>
        <v>6 Months</v>
      </c>
      <c r="B150" s="2">
        <f t="shared" ca="1" si="27"/>
        <v>277</v>
      </c>
      <c r="C150" s="6">
        <f t="shared" ca="1" si="24"/>
        <v>45569</v>
      </c>
      <c r="D150" s="6">
        <v>45292</v>
      </c>
      <c r="E150" s="3">
        <v>942</v>
      </c>
      <c r="F150" s="3">
        <v>130.76917808219179</v>
      </c>
      <c r="G150" s="2">
        <v>74</v>
      </c>
      <c r="H150" s="11">
        <f t="shared" si="25"/>
        <v>0.56588258093576993</v>
      </c>
      <c r="I150" s="9">
        <v>5492.3054794520549</v>
      </c>
      <c r="J150" s="9">
        <v>2828.13</v>
      </c>
      <c r="K150" s="11">
        <f t="shared" si="26"/>
        <v>0.51492583771617728</v>
      </c>
      <c r="L150" s="10">
        <v>380.02</v>
      </c>
      <c r="M150" s="2">
        <v>145</v>
      </c>
      <c r="N150" s="10">
        <f t="shared" si="28"/>
        <v>0.19472659333719278</v>
      </c>
      <c r="O150" s="9">
        <f t="shared" si="29"/>
        <v>7.4420556812799337</v>
      </c>
      <c r="P150" s="9">
        <f t="shared" si="30"/>
        <v>38.217972972972973</v>
      </c>
      <c r="Q150" s="11">
        <f t="shared" si="31"/>
        <v>0.51034482758620692</v>
      </c>
      <c r="R150" s="11">
        <f t="shared" si="32"/>
        <v>7.8556263269639062E-2</v>
      </c>
      <c r="S150" s="12">
        <v>0.50800000000000001</v>
      </c>
    </row>
    <row r="151" spans="1:19" hidden="1" outlineLevel="2" x14ac:dyDescent="0.25">
      <c r="A151" s="2" t="str">
        <f ca="1">LOOKUP(B151,'Time Frame'!$E$4:$E$9,'Time Frame'!$D$4:$D$9)</f>
        <v>6 Months</v>
      </c>
      <c r="B151" s="2">
        <f t="shared" ca="1" si="27"/>
        <v>277</v>
      </c>
      <c r="C151" s="6">
        <f t="shared" ca="1" si="24"/>
        <v>45569</v>
      </c>
      <c r="D151" s="6">
        <v>45292</v>
      </c>
      <c r="E151" s="3">
        <v>1529</v>
      </c>
      <c r="F151" s="3">
        <v>151.74535772801747</v>
      </c>
      <c r="G151" s="2">
        <v>152</v>
      </c>
      <c r="H151" s="11">
        <f t="shared" si="25"/>
        <v>1.0016780893715309</v>
      </c>
      <c r="I151" s="9">
        <v>6373.3050245767336</v>
      </c>
      <c r="J151" s="9">
        <v>6050.03</v>
      </c>
      <c r="K151" s="11">
        <f t="shared" si="26"/>
        <v>0.94927670599004421</v>
      </c>
      <c r="L151" s="10">
        <v>530.33000000000004</v>
      </c>
      <c r="M151" s="2">
        <v>206</v>
      </c>
      <c r="N151" s="10">
        <f t="shared" si="28"/>
        <v>0.28661399505967983</v>
      </c>
      <c r="O151" s="9">
        <f t="shared" si="29"/>
        <v>11.408047819282332</v>
      </c>
      <c r="P151" s="9">
        <f t="shared" si="30"/>
        <v>39.802828947368418</v>
      </c>
      <c r="Q151" s="11">
        <f t="shared" si="31"/>
        <v>0.73786407766990292</v>
      </c>
      <c r="R151" s="11">
        <f t="shared" si="32"/>
        <v>9.9411379986919554E-2</v>
      </c>
      <c r="S151" s="12">
        <v>0.55900000000000005</v>
      </c>
    </row>
    <row r="152" spans="1:19" hidden="1" outlineLevel="2" x14ac:dyDescent="0.25">
      <c r="A152" s="2" t="str">
        <f ca="1">LOOKUP(B152,'Time Frame'!$E$4:$E$9,'Time Frame'!$D$4:$D$9)</f>
        <v>6 Months</v>
      </c>
      <c r="B152" s="2">
        <f t="shared" ca="1" si="27"/>
        <v>277</v>
      </c>
      <c r="C152" s="6">
        <f t="shared" ca="1" si="24"/>
        <v>45569</v>
      </c>
      <c r="D152" s="6">
        <v>45292</v>
      </c>
      <c r="E152" s="3">
        <v>805</v>
      </c>
      <c r="F152" s="3">
        <v>127.26041666666669</v>
      </c>
      <c r="G152" s="2">
        <v>86</v>
      </c>
      <c r="H152" s="11">
        <f t="shared" si="25"/>
        <v>0.67577965130555773</v>
      </c>
      <c r="I152" s="9">
        <v>5726.7187500000009</v>
      </c>
      <c r="J152" s="9">
        <v>3291.46</v>
      </c>
      <c r="K152" s="11">
        <f t="shared" si="26"/>
        <v>0.57475495893700024</v>
      </c>
      <c r="L152" s="10">
        <v>292.77999999999997</v>
      </c>
      <c r="M152" s="2">
        <v>117</v>
      </c>
      <c r="N152" s="10">
        <f t="shared" si="28"/>
        <v>0.29373591092287726</v>
      </c>
      <c r="O152" s="9">
        <f t="shared" si="29"/>
        <v>11.242093039142018</v>
      </c>
      <c r="P152" s="9">
        <f t="shared" si="30"/>
        <v>38.272790697674417</v>
      </c>
      <c r="Q152" s="11">
        <f t="shared" si="31"/>
        <v>0.7350427350427351</v>
      </c>
      <c r="R152" s="11">
        <f t="shared" si="32"/>
        <v>0.10683229813664596</v>
      </c>
      <c r="S152" s="12">
        <v>0.60899999999999999</v>
      </c>
    </row>
    <row r="153" spans="1:19" hidden="1" outlineLevel="2" x14ac:dyDescent="0.25">
      <c r="A153" s="2" t="str">
        <f ca="1">LOOKUP(B153,'Time Frame'!$E$4:$E$9,'Time Frame'!$D$4:$D$9)</f>
        <v>6 Months</v>
      </c>
      <c r="B153" s="2">
        <f t="shared" ca="1" si="27"/>
        <v>277</v>
      </c>
      <c r="C153" s="6">
        <f t="shared" ca="1" si="24"/>
        <v>45569</v>
      </c>
      <c r="D153" s="6">
        <v>45292</v>
      </c>
      <c r="E153" s="3">
        <v>1392</v>
      </c>
      <c r="F153" s="3">
        <v>259.81250000000006</v>
      </c>
      <c r="G153" s="2">
        <v>208</v>
      </c>
      <c r="H153" s="11">
        <f t="shared" si="25"/>
        <v>0.80057733942747156</v>
      </c>
      <c r="I153" s="9">
        <v>11691.562500000002</v>
      </c>
      <c r="J153" s="9">
        <v>8201.48</v>
      </c>
      <c r="K153" s="11">
        <f t="shared" si="26"/>
        <v>0.70148707668457477</v>
      </c>
      <c r="L153" s="10">
        <v>819.97</v>
      </c>
      <c r="M153" s="2">
        <v>385</v>
      </c>
      <c r="N153" s="10">
        <f t="shared" si="28"/>
        <v>0.25366781711526032</v>
      </c>
      <c r="O153" s="9">
        <f t="shared" si="29"/>
        <v>10.002170811127236</v>
      </c>
      <c r="P153" s="9">
        <f t="shared" si="30"/>
        <v>39.430192307692309</v>
      </c>
      <c r="Q153" s="11">
        <f t="shared" si="31"/>
        <v>0.54025974025974022</v>
      </c>
      <c r="R153" s="11">
        <f t="shared" si="32"/>
        <v>0.14942528735632185</v>
      </c>
      <c r="S153" s="12">
        <v>0.58099999999999996</v>
      </c>
    </row>
    <row r="154" spans="1:19" hidden="1" outlineLevel="2" x14ac:dyDescent="0.25">
      <c r="A154" s="2" t="str">
        <f ca="1">LOOKUP(B154,'Time Frame'!$E$4:$E$9,'Time Frame'!$D$4:$D$9)</f>
        <v>6 Months</v>
      </c>
      <c r="B154" s="2">
        <f t="shared" ca="1" si="27"/>
        <v>277</v>
      </c>
      <c r="C154" s="6">
        <f t="shared" ca="1" si="24"/>
        <v>45569</v>
      </c>
      <c r="D154" s="6">
        <v>45292</v>
      </c>
      <c r="E154" s="3">
        <v>3300</v>
      </c>
      <c r="F154" s="3">
        <v>413.32291666666674</v>
      </c>
      <c r="G154" s="2">
        <v>347</v>
      </c>
      <c r="H154" s="11">
        <f t="shared" si="25"/>
        <v>0.83953728672597583</v>
      </c>
      <c r="I154" s="9">
        <v>18599.531250000004</v>
      </c>
      <c r="J154" s="9">
        <v>22034.47</v>
      </c>
      <c r="K154" s="11">
        <f t="shared" si="26"/>
        <v>1.1846787805472248</v>
      </c>
      <c r="L154" s="10">
        <v>727.22</v>
      </c>
      <c r="M154" s="2">
        <v>867</v>
      </c>
      <c r="N154" s="10">
        <f t="shared" si="28"/>
        <v>0.47715959407057013</v>
      </c>
      <c r="O154" s="9">
        <f t="shared" si="29"/>
        <v>30.299592970490362</v>
      </c>
      <c r="P154" s="9">
        <f t="shared" si="30"/>
        <v>63.499913544668594</v>
      </c>
      <c r="Q154" s="11">
        <f t="shared" si="31"/>
        <v>0.40023068050749711</v>
      </c>
      <c r="R154" s="11">
        <f t="shared" si="32"/>
        <v>0.10515151515151515</v>
      </c>
      <c r="S154" s="12">
        <v>0.65600000000000003</v>
      </c>
    </row>
    <row r="155" spans="1:19" hidden="1" outlineLevel="2" x14ac:dyDescent="0.25">
      <c r="A155" s="2" t="str">
        <f ca="1">LOOKUP(B155,'Time Frame'!$E$4:$E$9,'Time Frame'!$D$4:$D$9)</f>
        <v>6 Months</v>
      </c>
      <c r="B155" s="2">
        <f t="shared" ca="1" si="27"/>
        <v>277</v>
      </c>
      <c r="C155" s="6">
        <f t="shared" ca="1" si="24"/>
        <v>45569</v>
      </c>
      <c r="D155" s="6">
        <v>45292</v>
      </c>
      <c r="E155" s="3">
        <v>1938</v>
      </c>
      <c r="F155" s="3">
        <v>240.39583333333334</v>
      </c>
      <c r="G155" s="2">
        <v>196</v>
      </c>
      <c r="H155" s="11">
        <f t="shared" si="25"/>
        <v>0.81532195164225663</v>
      </c>
      <c r="I155" s="9">
        <v>10817.8125</v>
      </c>
      <c r="J155" s="9">
        <v>8108.45</v>
      </c>
      <c r="K155" s="11">
        <f t="shared" si="26"/>
        <v>0.74954617673397461</v>
      </c>
      <c r="L155" s="10">
        <v>649.33000000000004</v>
      </c>
      <c r="M155" s="2">
        <v>376</v>
      </c>
      <c r="N155" s="10">
        <f t="shared" si="28"/>
        <v>0.30184959881724238</v>
      </c>
      <c r="O155" s="9">
        <f t="shared" si="29"/>
        <v>12.487410099641167</v>
      </c>
      <c r="P155" s="9">
        <f t="shared" si="30"/>
        <v>41.369642857142857</v>
      </c>
      <c r="Q155" s="11">
        <f t="shared" si="31"/>
        <v>0.52127659574468088</v>
      </c>
      <c r="R155" s="11">
        <f t="shared" si="32"/>
        <v>0.10113519091847266</v>
      </c>
      <c r="S155" s="12">
        <v>0.316</v>
      </c>
    </row>
    <row r="156" spans="1:19" hidden="1" outlineLevel="2" x14ac:dyDescent="0.25">
      <c r="A156" s="2" t="str">
        <f ca="1">LOOKUP(B156,'Time Frame'!$E$4:$E$9,'Time Frame'!$D$4:$D$9)</f>
        <v>6 Months</v>
      </c>
      <c r="B156" s="2">
        <f t="shared" ca="1" si="27"/>
        <v>277</v>
      </c>
      <c r="C156" s="6">
        <f t="shared" ca="1" si="24"/>
        <v>45569</v>
      </c>
      <c r="D156" s="6">
        <v>45292</v>
      </c>
      <c r="E156" s="3">
        <v>987</v>
      </c>
      <c r="F156" s="3">
        <v>134.59375</v>
      </c>
      <c r="G156" s="2">
        <v>131</v>
      </c>
      <c r="H156" s="11">
        <f t="shared" si="25"/>
        <v>0.97329928024146739</v>
      </c>
      <c r="I156" s="9">
        <v>6056.71875</v>
      </c>
      <c r="J156" s="9">
        <v>5407.57</v>
      </c>
      <c r="K156" s="11">
        <f t="shared" si="26"/>
        <v>0.89282171142584421</v>
      </c>
      <c r="L156" s="10">
        <v>370.07</v>
      </c>
      <c r="M156" s="2">
        <v>141</v>
      </c>
      <c r="N156" s="10">
        <f t="shared" si="28"/>
        <v>0.35398708352473857</v>
      </c>
      <c r="O156" s="9">
        <f t="shared" si="29"/>
        <v>14.612289566838706</v>
      </c>
      <c r="P156" s="9">
        <f t="shared" si="30"/>
        <v>41.27916030534351</v>
      </c>
      <c r="Q156" s="11">
        <f t="shared" si="31"/>
        <v>0.92907801418439717</v>
      </c>
      <c r="R156" s="11">
        <f t="shared" si="32"/>
        <v>0.13272543059777103</v>
      </c>
      <c r="S156" s="12">
        <v>0.437</v>
      </c>
    </row>
    <row r="157" spans="1:19" hidden="1" outlineLevel="2" x14ac:dyDescent="0.25">
      <c r="A157" s="2" t="str">
        <f ca="1">LOOKUP(B157,'Time Frame'!$E$4:$E$9,'Time Frame'!$D$4:$D$9)</f>
        <v>6 Months</v>
      </c>
      <c r="B157" s="2">
        <f t="shared" ca="1" si="27"/>
        <v>277</v>
      </c>
      <c r="C157" s="6">
        <f t="shared" ca="1" si="24"/>
        <v>45569</v>
      </c>
      <c r="D157" s="6">
        <v>45292</v>
      </c>
      <c r="E157" s="3">
        <v>947</v>
      </c>
      <c r="F157" s="3">
        <v>146.80208333333331</v>
      </c>
      <c r="G157" s="2">
        <v>133</v>
      </c>
      <c r="H157" s="11">
        <f t="shared" si="25"/>
        <v>0.90598169303909759</v>
      </c>
      <c r="I157" s="9">
        <v>6606.0937499999991</v>
      </c>
      <c r="J157" s="9">
        <v>6359.35</v>
      </c>
      <c r="K157" s="11">
        <f t="shared" si="26"/>
        <v>0.96264906927789229</v>
      </c>
      <c r="L157" s="10">
        <v>325.92</v>
      </c>
      <c r="M157" s="2">
        <v>116</v>
      </c>
      <c r="N157" s="10">
        <f t="shared" si="28"/>
        <v>0.40807560137457044</v>
      </c>
      <c r="O157" s="9">
        <f t="shared" si="29"/>
        <v>19.51199680903289</v>
      </c>
      <c r="P157" s="9">
        <f t="shared" si="30"/>
        <v>47.814661654135342</v>
      </c>
      <c r="Q157" s="11">
        <f t="shared" si="31"/>
        <v>1.146551724137931</v>
      </c>
      <c r="R157" s="11">
        <f t="shared" si="32"/>
        <v>0.14044350580781415</v>
      </c>
      <c r="S157" s="12">
        <v>0.51400000000000001</v>
      </c>
    </row>
    <row r="158" spans="1:19" outlineLevel="1" collapsed="1" x14ac:dyDescent="0.25">
      <c r="A158" s="2" t="str">
        <f ca="1">LOOKUP(B158,'Time Frame'!$E$4:$E$9,'Time Frame'!$D$4:$D$9)</f>
        <v>6 Months</v>
      </c>
      <c r="B158" s="2">
        <f t="shared" ca="1" si="27"/>
        <v>277</v>
      </c>
      <c r="C158" s="6">
        <f t="shared" ca="1" si="24"/>
        <v>45569</v>
      </c>
      <c r="D158" s="6">
        <f>+D157</f>
        <v>45292</v>
      </c>
      <c r="E158" s="3">
        <f t="shared" ref="E158:G158" si="33">SUM(E2:E157)</f>
        <v>240246</v>
      </c>
      <c r="F158" s="3">
        <f t="shared" si="33"/>
        <v>29990.364430696511</v>
      </c>
      <c r="G158" s="3">
        <f t="shared" si="33"/>
        <v>27724</v>
      </c>
      <c r="H158" s="11">
        <f t="shared" si="25"/>
        <v>0.92443024705705867</v>
      </c>
      <c r="I158" s="9">
        <f t="shared" ref="I158:J158" si="34">SUM(I2:I157)</f>
        <v>1351937.2492261047</v>
      </c>
      <c r="J158" s="9">
        <f t="shared" si="34"/>
        <v>1112092.9900000002</v>
      </c>
      <c r="K158" s="11">
        <f t="shared" si="26"/>
        <v>0.82259216589867645</v>
      </c>
      <c r="L158" s="10">
        <f t="shared" ref="L158:M158" si="35">SUM(L2:L157)</f>
        <v>74420.930000000008</v>
      </c>
      <c r="M158" s="10">
        <f t="shared" si="35"/>
        <v>37376</v>
      </c>
      <c r="N158" s="10">
        <f t="shared" si="28"/>
        <v>0.37252960961385456</v>
      </c>
      <c r="O158" s="9">
        <f t="shared" si="29"/>
        <v>14.943282622240815</v>
      </c>
      <c r="P158" s="9">
        <f t="shared" si="30"/>
        <v>40.113006420429961</v>
      </c>
      <c r="Q158" s="11">
        <f t="shared" si="31"/>
        <v>0.74175941780821919</v>
      </c>
      <c r="R158" s="11">
        <f t="shared" si="32"/>
        <v>0.11539838332375982</v>
      </c>
      <c r="S158" s="12">
        <f>SUBTOTAL(1,S2:S157)</f>
        <v>0.57710273972602744</v>
      </c>
    </row>
    <row r="159" spans="1:19" hidden="1" outlineLevel="2" x14ac:dyDescent="0.25">
      <c r="A159" s="2" t="str">
        <f ca="1">LOOKUP(B159,'Time Frame'!$E$4:$E$9,'Time Frame'!$D$4:$D$9)</f>
        <v>6 Months</v>
      </c>
      <c r="B159" s="2">
        <f t="shared" ca="1" si="27"/>
        <v>246</v>
      </c>
      <c r="C159" s="6">
        <f t="shared" ca="1" si="24"/>
        <v>45569</v>
      </c>
      <c r="D159" s="6">
        <v>45323</v>
      </c>
      <c r="E159" s="3">
        <v>778</v>
      </c>
      <c r="F159" s="3">
        <v>140.80830579562789</v>
      </c>
      <c r="G159" s="2">
        <v>105</v>
      </c>
      <c r="H159" s="11">
        <f t="shared" si="25"/>
        <v>0.74569464781714789</v>
      </c>
      <c r="I159" s="9">
        <v>7040.4152897813947</v>
      </c>
      <c r="J159" s="9">
        <v>3540.09</v>
      </c>
      <c r="K159" s="11">
        <f t="shared" si="26"/>
        <v>0.50282403157923938</v>
      </c>
      <c r="L159" s="10">
        <v>251.8</v>
      </c>
      <c r="M159" s="2">
        <v>90</v>
      </c>
      <c r="N159" s="10">
        <f t="shared" si="28"/>
        <v>0.41699761715647338</v>
      </c>
      <c r="O159" s="9">
        <f t="shared" si="29"/>
        <v>14.059134233518666</v>
      </c>
      <c r="P159" s="9">
        <f t="shared" si="30"/>
        <v>33.715142857142858</v>
      </c>
      <c r="Q159" s="11">
        <f t="shared" si="31"/>
        <v>1.1666666666666667</v>
      </c>
      <c r="R159" s="11">
        <f t="shared" si="32"/>
        <v>0.13496143958868895</v>
      </c>
      <c r="S159" s="12">
        <v>0.57499999999999996</v>
      </c>
    </row>
    <row r="160" spans="1:19" hidden="1" outlineLevel="2" x14ac:dyDescent="0.25">
      <c r="A160" s="2" t="str">
        <f ca="1">LOOKUP(B160,'Time Frame'!$E$4:$E$9,'Time Frame'!$D$4:$D$9)</f>
        <v>6 Months</v>
      </c>
      <c r="B160" s="2">
        <f t="shared" ca="1" si="27"/>
        <v>246</v>
      </c>
      <c r="C160" s="6">
        <f t="shared" ca="1" si="24"/>
        <v>45569</v>
      </c>
      <c r="D160" s="6">
        <v>45323</v>
      </c>
      <c r="E160" s="3">
        <v>1448</v>
      </c>
      <c r="F160" s="3">
        <v>219.91305497155574</v>
      </c>
      <c r="G160" s="2">
        <v>184</v>
      </c>
      <c r="H160" s="11">
        <f t="shared" si="25"/>
        <v>0.83669430186306648</v>
      </c>
      <c r="I160" s="9">
        <v>10995.652748577786</v>
      </c>
      <c r="J160" s="9">
        <v>6550.85</v>
      </c>
      <c r="K160" s="11">
        <f t="shared" si="26"/>
        <v>0.59576726819126846</v>
      </c>
      <c r="L160" s="10">
        <v>295.57</v>
      </c>
      <c r="M160" s="2">
        <v>164</v>
      </c>
      <c r="N160" s="10">
        <f t="shared" si="28"/>
        <v>0.62252596677605987</v>
      </c>
      <c r="O160" s="9">
        <f t="shared" si="29"/>
        <v>22.163446899211696</v>
      </c>
      <c r="P160" s="9">
        <f t="shared" si="30"/>
        <v>35.602445652173913</v>
      </c>
      <c r="Q160" s="11">
        <f t="shared" si="31"/>
        <v>1.1219512195121952</v>
      </c>
      <c r="R160" s="11">
        <f t="shared" si="32"/>
        <v>0.1270718232044199</v>
      </c>
      <c r="S160" s="12">
        <v>0.59</v>
      </c>
    </row>
    <row r="161" spans="1:19" hidden="1" outlineLevel="2" x14ac:dyDescent="0.25">
      <c r="A161" s="2" t="str">
        <f ca="1">LOOKUP(B161,'Time Frame'!$E$4:$E$9,'Time Frame'!$D$4:$D$9)</f>
        <v>6 Months</v>
      </c>
      <c r="B161" s="2">
        <f t="shared" ca="1" si="27"/>
        <v>246</v>
      </c>
      <c r="C161" s="6">
        <f t="shared" ca="1" si="24"/>
        <v>45569</v>
      </c>
      <c r="D161" s="6">
        <v>45323</v>
      </c>
      <c r="E161" s="3">
        <v>1170</v>
      </c>
      <c r="F161" s="3">
        <v>178.76805920954288</v>
      </c>
      <c r="G161" s="2">
        <v>177</v>
      </c>
      <c r="H161" s="11">
        <f t="shared" si="25"/>
        <v>0.99010975888332231</v>
      </c>
      <c r="I161" s="9">
        <v>8938.402960477144</v>
      </c>
      <c r="J161" s="9">
        <v>5885.36</v>
      </c>
      <c r="K161" s="11">
        <f t="shared" si="26"/>
        <v>0.65843529610638984</v>
      </c>
      <c r="L161" s="10">
        <v>266.14999999999998</v>
      </c>
      <c r="M161" s="2">
        <v>112</v>
      </c>
      <c r="N161" s="10">
        <f t="shared" si="28"/>
        <v>0.6650385121172272</v>
      </c>
      <c r="O161" s="9">
        <f t="shared" si="29"/>
        <v>22.112943828668044</v>
      </c>
      <c r="P161" s="9">
        <f t="shared" si="30"/>
        <v>33.250621468926553</v>
      </c>
      <c r="Q161" s="11">
        <f t="shared" si="31"/>
        <v>1.5803571428571428</v>
      </c>
      <c r="R161" s="11">
        <f t="shared" si="32"/>
        <v>0.15128205128205127</v>
      </c>
      <c r="S161" s="12">
        <v>0.64300000000000002</v>
      </c>
    </row>
    <row r="162" spans="1:19" hidden="1" outlineLevel="2" x14ac:dyDescent="0.25">
      <c r="A162" s="2" t="str">
        <f ca="1">LOOKUP(B162,'Time Frame'!$E$4:$E$9,'Time Frame'!$D$4:$D$9)</f>
        <v>6 Months</v>
      </c>
      <c r="B162" s="2">
        <f t="shared" ca="1" si="27"/>
        <v>246</v>
      </c>
      <c r="C162" s="6">
        <f t="shared" ca="1" si="24"/>
        <v>45569</v>
      </c>
      <c r="D162" s="6">
        <v>45323</v>
      </c>
      <c r="E162" s="3">
        <v>1137</v>
      </c>
      <c r="F162" s="3">
        <v>169.48501688723462</v>
      </c>
      <c r="G162" s="2">
        <v>172</v>
      </c>
      <c r="H162" s="11">
        <f t="shared" si="25"/>
        <v>1.0148389701871918</v>
      </c>
      <c r="I162" s="9">
        <v>8474.2508443617317</v>
      </c>
      <c r="J162" s="9">
        <v>7750.6</v>
      </c>
      <c r="K162" s="11">
        <f t="shared" si="26"/>
        <v>0.91460592120149409</v>
      </c>
      <c r="L162" s="10">
        <v>306.22000000000003</v>
      </c>
      <c r="M162" s="2">
        <v>126</v>
      </c>
      <c r="N162" s="10">
        <f t="shared" si="28"/>
        <v>0.56168767552739851</v>
      </c>
      <c r="O162" s="9">
        <f t="shared" si="29"/>
        <v>25.310561034550322</v>
      </c>
      <c r="P162" s="9">
        <f t="shared" si="30"/>
        <v>45.061627906976746</v>
      </c>
      <c r="Q162" s="11">
        <f t="shared" si="31"/>
        <v>1.3650793650793651</v>
      </c>
      <c r="R162" s="11">
        <f t="shared" si="32"/>
        <v>0.15127528583992964</v>
      </c>
      <c r="S162" s="12">
        <v>0.67599999999999993</v>
      </c>
    </row>
    <row r="163" spans="1:19" hidden="1" outlineLevel="2" x14ac:dyDescent="0.25">
      <c r="A163" s="2" t="str">
        <f ca="1">LOOKUP(B163,'Time Frame'!$E$4:$E$9,'Time Frame'!$D$4:$D$9)</f>
        <v>6 Months</v>
      </c>
      <c r="B163" s="2">
        <f t="shared" ca="1" si="27"/>
        <v>246</v>
      </c>
      <c r="C163" s="6">
        <f t="shared" ca="1" si="24"/>
        <v>45569</v>
      </c>
      <c r="D163" s="6">
        <v>45323</v>
      </c>
      <c r="E163" s="3">
        <v>1704</v>
      </c>
      <c r="F163" s="3">
        <v>245.26438293965364</v>
      </c>
      <c r="G163" s="2">
        <v>197</v>
      </c>
      <c r="H163" s="11">
        <f t="shared" si="25"/>
        <v>0.80321487220780474</v>
      </c>
      <c r="I163" s="9">
        <v>12263.219146982683</v>
      </c>
      <c r="J163" s="9">
        <v>8436.7000000000007</v>
      </c>
      <c r="K163" s="11">
        <f t="shared" si="26"/>
        <v>0.68796780836097327</v>
      </c>
      <c r="L163" s="10">
        <v>390.38</v>
      </c>
      <c r="M163" s="2">
        <v>227</v>
      </c>
      <c r="N163" s="10">
        <f t="shared" si="28"/>
        <v>0.50463650801782878</v>
      </c>
      <c r="O163" s="9">
        <f t="shared" si="29"/>
        <v>21.611506737025465</v>
      </c>
      <c r="P163" s="9">
        <f t="shared" si="30"/>
        <v>42.825888324873098</v>
      </c>
      <c r="Q163" s="11">
        <f t="shared" si="31"/>
        <v>0.86784140969162993</v>
      </c>
      <c r="R163" s="11">
        <f t="shared" si="32"/>
        <v>0.11561032863849766</v>
      </c>
      <c r="S163" s="12">
        <v>0.66400000000000003</v>
      </c>
    </row>
    <row r="164" spans="1:19" hidden="1" outlineLevel="2" x14ac:dyDescent="0.25">
      <c r="A164" s="2" t="str">
        <f ca="1">LOOKUP(B164,'Time Frame'!$E$4:$E$9,'Time Frame'!$D$4:$D$9)</f>
        <v>6 Months</v>
      </c>
      <c r="B164" s="2">
        <f t="shared" ca="1" si="27"/>
        <v>246</v>
      </c>
      <c r="C164" s="6">
        <f t="shared" ca="1" si="24"/>
        <v>45569</v>
      </c>
      <c r="D164" s="6">
        <v>45323</v>
      </c>
      <c r="E164" s="3">
        <v>1678</v>
      </c>
      <c r="F164" s="3">
        <v>295.31158263114975</v>
      </c>
      <c r="G164" s="2">
        <v>281</v>
      </c>
      <c r="H164" s="11">
        <f t="shared" si="25"/>
        <v>0.95153734742255192</v>
      </c>
      <c r="I164" s="9">
        <v>14765.579131557488</v>
      </c>
      <c r="J164" s="9">
        <v>14628.35</v>
      </c>
      <c r="K164" s="11">
        <f t="shared" si="26"/>
        <v>0.99070614634652587</v>
      </c>
      <c r="L164" s="10">
        <v>575.58000000000004</v>
      </c>
      <c r="M164" s="2">
        <v>276</v>
      </c>
      <c r="N164" s="10">
        <f t="shared" si="28"/>
        <v>0.48820320372493831</v>
      </c>
      <c r="O164" s="9">
        <f t="shared" si="29"/>
        <v>25.414972723166198</v>
      </c>
      <c r="P164" s="9">
        <f t="shared" si="30"/>
        <v>52.058185053380782</v>
      </c>
      <c r="Q164" s="11">
        <f t="shared" si="31"/>
        <v>1.0181159420289856</v>
      </c>
      <c r="R164" s="11">
        <f t="shared" si="32"/>
        <v>0.16746126340882003</v>
      </c>
      <c r="S164" s="12">
        <v>0.70900000000000007</v>
      </c>
    </row>
    <row r="165" spans="1:19" hidden="1" outlineLevel="2" x14ac:dyDescent="0.25">
      <c r="A165" s="2" t="str">
        <f ca="1">LOOKUP(B165,'Time Frame'!$E$4:$E$9,'Time Frame'!$D$4:$D$9)</f>
        <v>6 Months</v>
      </c>
      <c r="B165" s="2">
        <f t="shared" ca="1" si="27"/>
        <v>246</v>
      </c>
      <c r="C165" s="6">
        <f t="shared" ca="1" si="24"/>
        <v>45569</v>
      </c>
      <c r="D165" s="6">
        <v>45323</v>
      </c>
      <c r="E165" s="3">
        <v>1397</v>
      </c>
      <c r="F165" s="3">
        <v>187.95690756455883</v>
      </c>
      <c r="G165" s="2">
        <v>138</v>
      </c>
      <c r="H165" s="11">
        <f t="shared" si="25"/>
        <v>0.73421084539071912</v>
      </c>
      <c r="I165" s="9">
        <v>9397.8453782279412</v>
      </c>
      <c r="J165" s="9">
        <v>6625.92</v>
      </c>
      <c r="K165" s="11">
        <f t="shared" si="26"/>
        <v>0.70504671372337313</v>
      </c>
      <c r="L165" s="10">
        <v>292.7</v>
      </c>
      <c r="M165" s="2">
        <v>148</v>
      </c>
      <c r="N165" s="10">
        <f t="shared" si="28"/>
        <v>0.47147249743764946</v>
      </c>
      <c r="O165" s="9">
        <f t="shared" si="29"/>
        <v>22.637239494362831</v>
      </c>
      <c r="P165" s="9">
        <f t="shared" si="30"/>
        <v>48.013913043478261</v>
      </c>
      <c r="Q165" s="11">
        <f t="shared" si="31"/>
        <v>0.93243243243243246</v>
      </c>
      <c r="R165" s="11">
        <f t="shared" si="32"/>
        <v>9.8783106657122408E-2</v>
      </c>
      <c r="S165" s="12">
        <v>0.47199999999999998</v>
      </c>
    </row>
    <row r="166" spans="1:19" hidden="1" outlineLevel="2" x14ac:dyDescent="0.25">
      <c r="A166" s="2" t="str">
        <f ca="1">LOOKUP(B166,'Time Frame'!$E$4:$E$9,'Time Frame'!$D$4:$D$9)</f>
        <v>6 Months</v>
      </c>
      <c r="B166" s="2">
        <f t="shared" ca="1" si="27"/>
        <v>246</v>
      </c>
      <c r="C166" s="6">
        <f t="shared" ca="1" si="24"/>
        <v>45569</v>
      </c>
      <c r="D166" s="6">
        <v>45323</v>
      </c>
      <c r="E166" s="3">
        <v>2981</v>
      </c>
      <c r="F166" s="3">
        <v>439.88586683101067</v>
      </c>
      <c r="G166" s="2">
        <v>329</v>
      </c>
      <c r="H166" s="11">
        <f t="shared" si="25"/>
        <v>0.74792127869475455</v>
      </c>
      <c r="I166" s="9">
        <v>21994.293341550532</v>
      </c>
      <c r="J166" s="9">
        <v>16483.46</v>
      </c>
      <c r="K166" s="11">
        <f t="shared" si="26"/>
        <v>0.74944258240205708</v>
      </c>
      <c r="L166" s="10">
        <v>956.65</v>
      </c>
      <c r="M166" s="2">
        <v>344</v>
      </c>
      <c r="N166" s="10">
        <f t="shared" si="28"/>
        <v>0.34390843046046099</v>
      </c>
      <c r="O166" s="9">
        <f t="shared" si="29"/>
        <v>17.230397742120942</v>
      </c>
      <c r="P166" s="9">
        <f t="shared" si="30"/>
        <v>50.101702127659571</v>
      </c>
      <c r="Q166" s="11">
        <f t="shared" si="31"/>
        <v>0.95639534883720934</v>
      </c>
      <c r="R166" s="11">
        <f t="shared" si="32"/>
        <v>0.11036564911103657</v>
      </c>
      <c r="S166" s="12">
        <v>0.51200000000000001</v>
      </c>
    </row>
    <row r="167" spans="1:19" hidden="1" outlineLevel="2" x14ac:dyDescent="0.25">
      <c r="A167" s="2" t="str">
        <f ca="1">LOOKUP(B167,'Time Frame'!$E$4:$E$9,'Time Frame'!$D$4:$D$9)</f>
        <v>6 Months</v>
      </c>
      <c r="B167" s="2">
        <f t="shared" ca="1" si="27"/>
        <v>246</v>
      </c>
      <c r="C167" s="6">
        <f t="shared" ca="1" si="24"/>
        <v>45569</v>
      </c>
      <c r="D167" s="6">
        <v>45323</v>
      </c>
      <c r="E167" s="3">
        <v>3993</v>
      </c>
      <c r="F167" s="3">
        <v>792.89237086326898</v>
      </c>
      <c r="G167" s="2">
        <v>657</v>
      </c>
      <c r="H167" s="11">
        <f t="shared" si="25"/>
        <v>0.82861183200020594</v>
      </c>
      <c r="I167" s="9">
        <v>55000</v>
      </c>
      <c r="J167" s="9">
        <v>42512.02</v>
      </c>
      <c r="K167" s="11">
        <f t="shared" si="26"/>
        <v>0.77294581818181818</v>
      </c>
      <c r="L167" s="10">
        <v>965.03</v>
      </c>
      <c r="M167" s="2">
        <v>515</v>
      </c>
      <c r="N167" s="10">
        <f t="shared" si="28"/>
        <v>0.68080785053314408</v>
      </c>
      <c r="O167" s="9">
        <f t="shared" si="29"/>
        <v>44.052537226821961</v>
      </c>
      <c r="P167" s="9">
        <f t="shared" si="30"/>
        <v>64.7062709284627</v>
      </c>
      <c r="Q167" s="11">
        <f t="shared" si="31"/>
        <v>1.2757281553398059</v>
      </c>
      <c r="R167" s="11">
        <f t="shared" si="32"/>
        <v>0.16453794139744554</v>
      </c>
      <c r="S167" s="12">
        <v>0.60399999999999998</v>
      </c>
    </row>
    <row r="168" spans="1:19" hidden="1" outlineLevel="2" x14ac:dyDescent="0.25">
      <c r="A168" s="2" t="str">
        <f ca="1">LOOKUP(B168,'Time Frame'!$E$4:$E$9,'Time Frame'!$D$4:$D$9)</f>
        <v>6 Months</v>
      </c>
      <c r="B168" s="2">
        <f t="shared" ca="1" si="27"/>
        <v>246</v>
      </c>
      <c r="C168" s="6">
        <f t="shared" ca="1" si="24"/>
        <v>45569</v>
      </c>
      <c r="D168" s="6">
        <v>45323</v>
      </c>
      <c r="E168" s="3">
        <v>1119</v>
      </c>
      <c r="F168" s="3">
        <v>153.76102479198502</v>
      </c>
      <c r="G168" s="2">
        <v>115</v>
      </c>
      <c r="H168" s="11">
        <f t="shared" si="25"/>
        <v>0.74791384979111108</v>
      </c>
      <c r="I168" s="9">
        <v>7688.0512395992509</v>
      </c>
      <c r="J168" s="9">
        <v>3991.62</v>
      </c>
      <c r="K168" s="11">
        <f t="shared" si="26"/>
        <v>0.51919789236577307</v>
      </c>
      <c r="L168" s="10">
        <v>263.07</v>
      </c>
      <c r="M168" s="2">
        <v>118</v>
      </c>
      <c r="N168" s="10">
        <f t="shared" si="28"/>
        <v>0.43714600676625992</v>
      </c>
      <c r="O168" s="9">
        <f t="shared" si="29"/>
        <v>15.173223856768161</v>
      </c>
      <c r="P168" s="9">
        <f t="shared" si="30"/>
        <v>34.709739130434784</v>
      </c>
      <c r="Q168" s="11">
        <f t="shared" si="31"/>
        <v>0.97457627118644063</v>
      </c>
      <c r="R168" s="11">
        <f t="shared" si="32"/>
        <v>0.10277033065236818</v>
      </c>
      <c r="S168" s="12">
        <v>0.51300000000000001</v>
      </c>
    </row>
    <row r="169" spans="1:19" hidden="1" outlineLevel="2" x14ac:dyDescent="0.25">
      <c r="A169" s="2" t="str">
        <f ca="1">LOOKUP(B169,'Time Frame'!$E$4:$E$9,'Time Frame'!$D$4:$D$9)</f>
        <v>6 Months</v>
      </c>
      <c r="B169" s="2">
        <f t="shared" ca="1" si="27"/>
        <v>246</v>
      </c>
      <c r="C169" s="6">
        <f t="shared" ca="1" si="24"/>
        <v>45569</v>
      </c>
      <c r="D169" s="6">
        <v>45323</v>
      </c>
      <c r="E169" s="3">
        <v>2519</v>
      </c>
      <c r="F169" s="3">
        <v>362.24397015175094</v>
      </c>
      <c r="G169" s="2">
        <v>366</v>
      </c>
      <c r="H169" s="11">
        <f t="shared" si="25"/>
        <v>1.0103687850115921</v>
      </c>
      <c r="I169" s="9">
        <v>18112.198507587545</v>
      </c>
      <c r="J169" s="9">
        <v>15944.43</v>
      </c>
      <c r="K169" s="11">
        <f t="shared" si="26"/>
        <v>0.88031444627335409</v>
      </c>
      <c r="L169" s="10">
        <v>483.58</v>
      </c>
      <c r="M169" s="2">
        <v>352</v>
      </c>
      <c r="N169" s="10">
        <f t="shared" si="28"/>
        <v>0.75685512221349105</v>
      </c>
      <c r="O169" s="9">
        <f t="shared" si="29"/>
        <v>32.971648951569549</v>
      </c>
      <c r="P169" s="9">
        <f t="shared" si="30"/>
        <v>43.564016393442621</v>
      </c>
      <c r="Q169" s="11">
        <f t="shared" si="31"/>
        <v>1.0397727272727273</v>
      </c>
      <c r="R169" s="11">
        <f t="shared" si="32"/>
        <v>0.14529575228265185</v>
      </c>
      <c r="S169" s="12">
        <v>0.63700000000000001</v>
      </c>
    </row>
    <row r="170" spans="1:19" hidden="1" outlineLevel="2" x14ac:dyDescent="0.25">
      <c r="A170" s="2" t="str">
        <f ca="1">LOOKUP(B170,'Time Frame'!$E$4:$E$9,'Time Frame'!$D$4:$D$9)</f>
        <v>6 Months</v>
      </c>
      <c r="B170" s="2">
        <f t="shared" ca="1" si="27"/>
        <v>246</v>
      </c>
      <c r="C170" s="6">
        <f t="shared" ca="1" si="24"/>
        <v>45569</v>
      </c>
      <c r="D170" s="6">
        <v>45323</v>
      </c>
      <c r="E170" s="3">
        <v>1760</v>
      </c>
      <c r="F170" s="3">
        <v>235.87163461538458</v>
      </c>
      <c r="G170" s="2">
        <v>202</v>
      </c>
      <c r="H170" s="11">
        <f t="shared" si="25"/>
        <v>0.85639801635912638</v>
      </c>
      <c r="I170" s="9">
        <v>11793.581730769229</v>
      </c>
      <c r="J170" s="9">
        <v>8099.53</v>
      </c>
      <c r="K170" s="11">
        <f t="shared" si="26"/>
        <v>0.68677439855853806</v>
      </c>
      <c r="L170" s="10">
        <v>425.08</v>
      </c>
      <c r="M170" s="2">
        <v>200</v>
      </c>
      <c r="N170" s="10">
        <f t="shared" si="28"/>
        <v>0.47520466735673289</v>
      </c>
      <c r="O170" s="9">
        <f t="shared" si="29"/>
        <v>19.054130987108309</v>
      </c>
      <c r="P170" s="9">
        <f t="shared" si="30"/>
        <v>40.096683168316829</v>
      </c>
      <c r="Q170" s="11">
        <f t="shared" si="31"/>
        <v>1.01</v>
      </c>
      <c r="R170" s="11">
        <f t="shared" si="32"/>
        <v>0.11477272727272728</v>
      </c>
      <c r="S170" s="12">
        <v>0.59200000000000008</v>
      </c>
    </row>
    <row r="171" spans="1:19" hidden="1" outlineLevel="2" x14ac:dyDescent="0.25">
      <c r="A171" s="2" t="str">
        <f ca="1">LOOKUP(B171,'Time Frame'!$E$4:$E$9,'Time Frame'!$D$4:$D$9)</f>
        <v>6 Months</v>
      </c>
      <c r="B171" s="2">
        <f t="shared" ca="1" si="27"/>
        <v>246</v>
      </c>
      <c r="C171" s="6">
        <f t="shared" ca="1" si="24"/>
        <v>45569</v>
      </c>
      <c r="D171" s="6">
        <v>45323</v>
      </c>
      <c r="E171" s="3">
        <v>922</v>
      </c>
      <c r="F171" s="3">
        <v>154.18076923076922</v>
      </c>
      <c r="G171" s="2">
        <v>135</v>
      </c>
      <c r="H171" s="11">
        <f t="shared" si="25"/>
        <v>0.87559557961433887</v>
      </c>
      <c r="I171" s="9">
        <v>7709.038461538461</v>
      </c>
      <c r="J171" s="9">
        <v>6549.51</v>
      </c>
      <c r="K171" s="11">
        <f t="shared" si="26"/>
        <v>0.84958844513183829</v>
      </c>
      <c r="L171" s="10">
        <v>310.52999999999997</v>
      </c>
      <c r="M171" s="2">
        <v>90</v>
      </c>
      <c r="N171" s="10">
        <f t="shared" si="28"/>
        <v>0.43474060477248577</v>
      </c>
      <c r="O171" s="9">
        <f t="shared" si="29"/>
        <v>21.091392136025508</v>
      </c>
      <c r="P171" s="9">
        <f t="shared" si="30"/>
        <v>48.514888888888891</v>
      </c>
      <c r="Q171" s="11">
        <f t="shared" si="31"/>
        <v>1.5</v>
      </c>
      <c r="R171" s="11">
        <f t="shared" si="32"/>
        <v>0.14642082429501085</v>
      </c>
      <c r="S171" s="12">
        <v>0.54700000000000004</v>
      </c>
    </row>
    <row r="172" spans="1:19" hidden="1" outlineLevel="2" x14ac:dyDescent="0.25">
      <c r="A172" s="2" t="str">
        <f ca="1">LOOKUP(B172,'Time Frame'!$E$4:$E$9,'Time Frame'!$D$4:$D$9)</f>
        <v>6 Months</v>
      </c>
      <c r="B172" s="2">
        <f t="shared" ca="1" si="27"/>
        <v>246</v>
      </c>
      <c r="C172" s="6">
        <f t="shared" ca="1" si="24"/>
        <v>45569</v>
      </c>
      <c r="D172" s="6">
        <v>45323</v>
      </c>
      <c r="E172" s="3">
        <v>891</v>
      </c>
      <c r="F172" s="3">
        <v>153.80817307692308</v>
      </c>
      <c r="G172" s="2">
        <v>170</v>
      </c>
      <c r="H172" s="11">
        <f t="shared" si="25"/>
        <v>1.1052728642383589</v>
      </c>
      <c r="I172" s="9">
        <v>7690.4086538461543</v>
      </c>
      <c r="J172" s="9">
        <v>8584.8700000000008</v>
      </c>
      <c r="K172" s="11">
        <f t="shared" si="26"/>
        <v>1.1163086887075246</v>
      </c>
      <c r="L172" s="10">
        <v>285.57</v>
      </c>
      <c r="M172" s="2">
        <v>116</v>
      </c>
      <c r="N172" s="10">
        <f t="shared" si="28"/>
        <v>0.59530062681654239</v>
      </c>
      <c r="O172" s="9">
        <f t="shared" si="29"/>
        <v>30.062226424344299</v>
      </c>
      <c r="P172" s="9">
        <f t="shared" si="30"/>
        <v>50.499235294117653</v>
      </c>
      <c r="Q172" s="11">
        <f t="shared" si="31"/>
        <v>1.4655172413793103</v>
      </c>
      <c r="R172" s="11">
        <f t="shared" si="32"/>
        <v>0.19079685746352412</v>
      </c>
      <c r="S172" s="12">
        <v>0.49199999999999999</v>
      </c>
    </row>
    <row r="173" spans="1:19" hidden="1" outlineLevel="2" x14ac:dyDescent="0.25">
      <c r="A173" s="2" t="str">
        <f ca="1">LOOKUP(B173,'Time Frame'!$E$4:$E$9,'Time Frame'!$D$4:$D$9)</f>
        <v>6 Months</v>
      </c>
      <c r="B173" s="2">
        <f t="shared" ca="1" si="27"/>
        <v>246</v>
      </c>
      <c r="C173" s="6">
        <f t="shared" ca="1" si="24"/>
        <v>45569</v>
      </c>
      <c r="D173" s="6">
        <v>45323</v>
      </c>
      <c r="E173" s="3">
        <v>903</v>
      </c>
      <c r="F173" s="3">
        <v>156.10721153846154</v>
      </c>
      <c r="G173" s="2">
        <v>95</v>
      </c>
      <c r="H173" s="11">
        <f t="shared" si="25"/>
        <v>0.6085561266757622</v>
      </c>
      <c r="I173" s="9">
        <v>7805.3605769230771</v>
      </c>
      <c r="J173" s="9">
        <v>4680.9799999999996</v>
      </c>
      <c r="K173" s="11">
        <f t="shared" si="26"/>
        <v>0.59971348586246498</v>
      </c>
      <c r="L173" s="10">
        <v>316.2</v>
      </c>
      <c r="M173" s="2">
        <v>105</v>
      </c>
      <c r="N173" s="10">
        <f t="shared" si="28"/>
        <v>0.30044275774826062</v>
      </c>
      <c r="O173" s="9">
        <f t="shared" si="29"/>
        <v>14.803858317520556</v>
      </c>
      <c r="P173" s="9">
        <f t="shared" si="30"/>
        <v>49.273473684210522</v>
      </c>
      <c r="Q173" s="11">
        <f t="shared" si="31"/>
        <v>0.90476190476190477</v>
      </c>
      <c r="R173" s="11">
        <f t="shared" si="32"/>
        <v>0.10520487264673312</v>
      </c>
      <c r="S173" s="12">
        <v>0.47399999999999998</v>
      </c>
    </row>
    <row r="174" spans="1:19" hidden="1" outlineLevel="2" x14ac:dyDescent="0.25">
      <c r="A174" s="2" t="str">
        <f ca="1">LOOKUP(B174,'Time Frame'!$E$4:$E$9,'Time Frame'!$D$4:$D$9)</f>
        <v>6 Months</v>
      </c>
      <c r="B174" s="2">
        <f t="shared" ca="1" si="27"/>
        <v>246</v>
      </c>
      <c r="C174" s="6">
        <f t="shared" ca="1" si="24"/>
        <v>45569</v>
      </c>
      <c r="D174" s="6">
        <v>45323</v>
      </c>
      <c r="E174" s="3">
        <v>812</v>
      </c>
      <c r="F174" s="3">
        <v>133.43749999999997</v>
      </c>
      <c r="G174" s="2">
        <v>137</v>
      </c>
      <c r="H174" s="11">
        <f t="shared" si="25"/>
        <v>1.026697892271663</v>
      </c>
      <c r="I174" s="9">
        <v>6671.8749999999982</v>
      </c>
      <c r="J174" s="9">
        <v>7355.52</v>
      </c>
      <c r="K174" s="11">
        <f t="shared" si="26"/>
        <v>1.1024666978922719</v>
      </c>
      <c r="L174" s="10">
        <v>315.27999999999997</v>
      </c>
      <c r="M174" s="2">
        <v>97</v>
      </c>
      <c r="N174" s="10">
        <f t="shared" si="28"/>
        <v>0.43453438213651363</v>
      </c>
      <c r="O174" s="9">
        <f t="shared" si="29"/>
        <v>23.330119259071306</v>
      </c>
      <c r="P174" s="9">
        <f t="shared" si="30"/>
        <v>53.689927007299275</v>
      </c>
      <c r="Q174" s="11">
        <f t="shared" si="31"/>
        <v>1.4123711340206186</v>
      </c>
      <c r="R174" s="11">
        <f t="shared" si="32"/>
        <v>0.16871921182266009</v>
      </c>
      <c r="S174" s="12">
        <v>0.67700000000000005</v>
      </c>
    </row>
    <row r="175" spans="1:19" hidden="1" outlineLevel="2" x14ac:dyDescent="0.25">
      <c r="A175" s="2" t="str">
        <f ca="1">LOOKUP(B175,'Time Frame'!$E$4:$E$9,'Time Frame'!$D$4:$D$9)</f>
        <v>6 Months</v>
      </c>
      <c r="B175" s="2">
        <f t="shared" ca="1" si="27"/>
        <v>246</v>
      </c>
      <c r="C175" s="6">
        <f t="shared" ca="1" si="24"/>
        <v>45569</v>
      </c>
      <c r="D175" s="6">
        <v>45323</v>
      </c>
      <c r="E175" s="3">
        <v>763</v>
      </c>
      <c r="F175" s="3">
        <v>164.69855769230767</v>
      </c>
      <c r="G175" s="2">
        <v>127</v>
      </c>
      <c r="H175" s="11">
        <f t="shared" si="25"/>
        <v>0.7711057205325581</v>
      </c>
      <c r="I175" s="9">
        <v>8234.9278846153829</v>
      </c>
      <c r="J175" s="9">
        <v>5924.03</v>
      </c>
      <c r="K175" s="11">
        <f t="shared" si="26"/>
        <v>0.7193784915915733</v>
      </c>
      <c r="L175" s="10">
        <v>287.33</v>
      </c>
      <c r="M175" s="2">
        <v>99</v>
      </c>
      <c r="N175" s="10">
        <f t="shared" si="28"/>
        <v>0.44200048724463165</v>
      </c>
      <c r="O175" s="9">
        <f t="shared" si="29"/>
        <v>20.617512964187519</v>
      </c>
      <c r="P175" s="9">
        <f t="shared" si="30"/>
        <v>46.645905511811023</v>
      </c>
      <c r="Q175" s="11">
        <f t="shared" si="31"/>
        <v>1.2828282828282829</v>
      </c>
      <c r="R175" s="11">
        <f t="shared" si="32"/>
        <v>0.16644823066841416</v>
      </c>
      <c r="S175" s="12">
        <v>0.70900000000000007</v>
      </c>
    </row>
    <row r="176" spans="1:19" hidden="1" outlineLevel="2" x14ac:dyDescent="0.25">
      <c r="A176" s="2" t="str">
        <f ca="1">LOOKUP(B176,'Time Frame'!$E$4:$E$9,'Time Frame'!$D$4:$D$9)</f>
        <v>6 Months</v>
      </c>
      <c r="B176" s="2">
        <f t="shared" ca="1" si="27"/>
        <v>246</v>
      </c>
      <c r="C176" s="6">
        <f t="shared" ca="1" si="24"/>
        <v>45569</v>
      </c>
      <c r="D176" s="6">
        <v>45323</v>
      </c>
      <c r="E176" s="3">
        <v>1299</v>
      </c>
      <c r="F176" s="3">
        <v>185.55048076923075</v>
      </c>
      <c r="G176" s="2">
        <v>139</v>
      </c>
      <c r="H176" s="11">
        <f t="shared" si="25"/>
        <v>0.74912228426330185</v>
      </c>
      <c r="I176" s="9">
        <v>9277.5240384615372</v>
      </c>
      <c r="J176" s="9">
        <v>4515.05</v>
      </c>
      <c r="K176" s="11">
        <f t="shared" si="26"/>
        <v>0.48666540569252104</v>
      </c>
      <c r="L176" s="10">
        <v>318.42</v>
      </c>
      <c r="M176" s="2">
        <v>127</v>
      </c>
      <c r="N176" s="10">
        <f t="shared" si="28"/>
        <v>0.43653036869543366</v>
      </c>
      <c r="O176" s="9">
        <f t="shared" si="29"/>
        <v>14.179542742290057</v>
      </c>
      <c r="P176" s="9">
        <f t="shared" si="30"/>
        <v>32.482374100719426</v>
      </c>
      <c r="Q176" s="11">
        <f t="shared" si="31"/>
        <v>1.094488188976378</v>
      </c>
      <c r="R176" s="11">
        <f t="shared" si="32"/>
        <v>0.10700538876058506</v>
      </c>
      <c r="S176" s="12">
        <v>0.58599999999999997</v>
      </c>
    </row>
    <row r="177" spans="1:19" hidden="1" outlineLevel="2" x14ac:dyDescent="0.25">
      <c r="A177" s="2" t="str">
        <f ca="1">LOOKUP(B177,'Time Frame'!$E$4:$E$9,'Time Frame'!$D$4:$D$9)</f>
        <v>6 Months</v>
      </c>
      <c r="B177" s="2">
        <f t="shared" ca="1" si="27"/>
        <v>246</v>
      </c>
      <c r="C177" s="6">
        <f t="shared" ca="1" si="24"/>
        <v>45569</v>
      </c>
      <c r="D177" s="6">
        <v>45323</v>
      </c>
      <c r="E177" s="3">
        <v>962</v>
      </c>
      <c r="F177" s="3">
        <v>186.97499999999999</v>
      </c>
      <c r="G177" s="2">
        <v>129</v>
      </c>
      <c r="H177" s="11">
        <f t="shared" si="25"/>
        <v>0.68993180906538309</v>
      </c>
      <c r="I177" s="9">
        <v>9348.75</v>
      </c>
      <c r="J177" s="9">
        <v>6210.64</v>
      </c>
      <c r="K177" s="11">
        <f t="shared" si="26"/>
        <v>0.66432838614788081</v>
      </c>
      <c r="L177" s="10">
        <v>290.05</v>
      </c>
      <c r="M177" s="2">
        <v>114</v>
      </c>
      <c r="N177" s="10">
        <f t="shared" si="28"/>
        <v>0.44475090501637649</v>
      </c>
      <c r="O177" s="9">
        <f t="shared" si="29"/>
        <v>21.41230822272022</v>
      </c>
      <c r="P177" s="9">
        <f t="shared" si="30"/>
        <v>48.144496124031008</v>
      </c>
      <c r="Q177" s="11">
        <f t="shared" si="31"/>
        <v>1.131578947368421</v>
      </c>
      <c r="R177" s="11">
        <f t="shared" si="32"/>
        <v>0.1340956340956341</v>
      </c>
      <c r="S177" s="12">
        <v>0.64599999999999991</v>
      </c>
    </row>
    <row r="178" spans="1:19" hidden="1" outlineLevel="2" x14ac:dyDescent="0.25">
      <c r="A178" s="2" t="str">
        <f ca="1">LOOKUP(B178,'Time Frame'!$E$4:$E$9,'Time Frame'!$D$4:$D$9)</f>
        <v>6 Months</v>
      </c>
      <c r="B178" s="2">
        <f t="shared" ca="1" si="27"/>
        <v>246</v>
      </c>
      <c r="C178" s="6">
        <f t="shared" ca="1" si="24"/>
        <v>45569</v>
      </c>
      <c r="D178" s="6">
        <v>45323</v>
      </c>
      <c r="E178" s="3">
        <v>1451</v>
      </c>
      <c r="F178" s="3">
        <v>247.46394230769229</v>
      </c>
      <c r="G178" s="2">
        <v>222</v>
      </c>
      <c r="H178" s="11">
        <f t="shared" si="25"/>
        <v>0.89710039341395897</v>
      </c>
      <c r="I178" s="9">
        <v>12373.197115384615</v>
      </c>
      <c r="J178" s="9">
        <v>8973.93</v>
      </c>
      <c r="K178" s="11">
        <f t="shared" si="26"/>
        <v>0.72527172373597559</v>
      </c>
      <c r="L178" s="10">
        <v>399.72</v>
      </c>
      <c r="M178" s="2">
        <v>214</v>
      </c>
      <c r="N178" s="10">
        <f t="shared" si="28"/>
        <v>0.55538877214049831</v>
      </c>
      <c r="O178" s="9">
        <f t="shared" si="29"/>
        <v>22.450540378264783</v>
      </c>
      <c r="P178" s="9">
        <f t="shared" si="30"/>
        <v>40.42310810810811</v>
      </c>
      <c r="Q178" s="11">
        <f t="shared" si="31"/>
        <v>1.0373831775700935</v>
      </c>
      <c r="R178" s="11">
        <f t="shared" si="32"/>
        <v>0.15299793246037216</v>
      </c>
      <c r="S178" s="12">
        <v>0.505</v>
      </c>
    </row>
    <row r="179" spans="1:19" hidden="1" outlineLevel="2" x14ac:dyDescent="0.25">
      <c r="A179" s="2" t="str">
        <f ca="1">LOOKUP(B179,'Time Frame'!$E$4:$E$9,'Time Frame'!$D$4:$D$9)</f>
        <v>6 Months</v>
      </c>
      <c r="B179" s="2">
        <f t="shared" ca="1" si="27"/>
        <v>246</v>
      </c>
      <c r="C179" s="6">
        <f t="shared" ca="1" si="24"/>
        <v>45569</v>
      </c>
      <c r="D179" s="6">
        <v>45323</v>
      </c>
      <c r="E179" s="3">
        <v>1410</v>
      </c>
      <c r="F179" s="3">
        <v>244.14374999999998</v>
      </c>
      <c r="G179" s="2">
        <v>143</v>
      </c>
      <c r="H179" s="11">
        <f t="shared" si="25"/>
        <v>0.58572050277756449</v>
      </c>
      <c r="I179" s="9">
        <v>12207.1875</v>
      </c>
      <c r="J179" s="9">
        <v>4535.03</v>
      </c>
      <c r="K179" s="11">
        <f t="shared" si="26"/>
        <v>0.37150490233725009</v>
      </c>
      <c r="L179" s="10">
        <v>402.33</v>
      </c>
      <c r="M179" s="2">
        <v>163</v>
      </c>
      <c r="N179" s="10">
        <f t="shared" si="28"/>
        <v>0.35542962244923321</v>
      </c>
      <c r="O179" s="9">
        <f t="shared" si="29"/>
        <v>11.27191608878284</v>
      </c>
      <c r="P179" s="9">
        <f t="shared" si="30"/>
        <v>31.713496503496501</v>
      </c>
      <c r="Q179" s="11">
        <f t="shared" si="31"/>
        <v>0.87730061349693256</v>
      </c>
      <c r="R179" s="11">
        <f t="shared" si="32"/>
        <v>0.10141843971631205</v>
      </c>
      <c r="S179" s="12">
        <v>0.69099999999999995</v>
      </c>
    </row>
    <row r="180" spans="1:19" hidden="1" outlineLevel="2" x14ac:dyDescent="0.25">
      <c r="A180" s="2" t="str">
        <f ca="1">LOOKUP(B180,'Time Frame'!$E$4:$E$9,'Time Frame'!$D$4:$D$9)</f>
        <v>6 Months</v>
      </c>
      <c r="B180" s="2">
        <f t="shared" ca="1" si="27"/>
        <v>246</v>
      </c>
      <c r="C180" s="6">
        <f t="shared" ca="1" si="24"/>
        <v>45569</v>
      </c>
      <c r="D180" s="6">
        <v>45323</v>
      </c>
      <c r="E180" s="3">
        <v>1508</v>
      </c>
      <c r="F180" s="3">
        <v>304.59375000000006</v>
      </c>
      <c r="G180" s="2">
        <v>219</v>
      </c>
      <c r="H180" s="11">
        <f t="shared" si="25"/>
        <v>0.71899045860264688</v>
      </c>
      <c r="I180" s="9">
        <v>15229.687500000004</v>
      </c>
      <c r="J180" s="9">
        <v>10597.5</v>
      </c>
      <c r="K180" s="11">
        <f t="shared" si="26"/>
        <v>0.69584487534626027</v>
      </c>
      <c r="L180" s="10">
        <v>586.28</v>
      </c>
      <c r="M180" s="2">
        <v>209</v>
      </c>
      <c r="N180" s="10">
        <f t="shared" si="28"/>
        <v>0.37354165245275295</v>
      </c>
      <c r="O180" s="9">
        <f t="shared" si="29"/>
        <v>18.075834072456846</v>
      </c>
      <c r="P180" s="9">
        <f t="shared" si="30"/>
        <v>48.390410958904113</v>
      </c>
      <c r="Q180" s="11">
        <f t="shared" si="31"/>
        <v>1.0478468899521531</v>
      </c>
      <c r="R180" s="11">
        <f t="shared" si="32"/>
        <v>0.14522546419098142</v>
      </c>
      <c r="S180" s="12">
        <v>0.54799999999999993</v>
      </c>
    </row>
    <row r="181" spans="1:19" hidden="1" outlineLevel="2" x14ac:dyDescent="0.25">
      <c r="A181" s="2" t="str">
        <f ca="1">LOOKUP(B181,'Time Frame'!$E$4:$E$9,'Time Frame'!$D$4:$D$9)</f>
        <v>6 Months</v>
      </c>
      <c r="B181" s="2">
        <f t="shared" ca="1" si="27"/>
        <v>246</v>
      </c>
      <c r="C181" s="6">
        <f t="shared" ca="1" si="24"/>
        <v>45569</v>
      </c>
      <c r="D181" s="6">
        <v>45323</v>
      </c>
      <c r="E181" s="3">
        <v>4612</v>
      </c>
      <c r="F181" s="3">
        <v>533.92307692307691</v>
      </c>
      <c r="G181" s="2">
        <v>565</v>
      </c>
      <c r="H181" s="11">
        <f t="shared" si="25"/>
        <v>1.0582048696153292</v>
      </c>
      <c r="I181" s="9">
        <v>26696.153846153844</v>
      </c>
      <c r="J181" s="9">
        <v>19883.73</v>
      </c>
      <c r="K181" s="11">
        <f t="shared" si="26"/>
        <v>0.74481628007491718</v>
      </c>
      <c r="L181" s="10">
        <v>750.52</v>
      </c>
      <c r="M181" s="2">
        <v>534</v>
      </c>
      <c r="N181" s="10">
        <f t="shared" si="28"/>
        <v>0.7528113841070192</v>
      </c>
      <c r="O181" s="9">
        <f t="shared" si="29"/>
        <v>26.493271331876567</v>
      </c>
      <c r="P181" s="9">
        <f t="shared" si="30"/>
        <v>35.192442477876106</v>
      </c>
      <c r="Q181" s="11">
        <f t="shared" si="31"/>
        <v>1.0580524344569289</v>
      </c>
      <c r="R181" s="11">
        <f t="shared" si="32"/>
        <v>0.12250650477016478</v>
      </c>
      <c r="S181" s="12">
        <v>0.59499999999999997</v>
      </c>
    </row>
    <row r="182" spans="1:19" hidden="1" outlineLevel="2" x14ac:dyDescent="0.25">
      <c r="A182" s="2" t="str">
        <f ca="1">LOOKUP(B182,'Time Frame'!$E$4:$E$9,'Time Frame'!$D$4:$D$9)</f>
        <v>6 Months</v>
      </c>
      <c r="B182" s="2">
        <f t="shared" ca="1" si="27"/>
        <v>246</v>
      </c>
      <c r="C182" s="6">
        <f t="shared" ca="1" si="24"/>
        <v>45569</v>
      </c>
      <c r="D182" s="6">
        <v>45323</v>
      </c>
      <c r="E182" s="3">
        <v>2140</v>
      </c>
      <c r="F182" s="3">
        <v>226.5485576923077</v>
      </c>
      <c r="G182" s="2">
        <v>263</v>
      </c>
      <c r="H182" s="11">
        <f t="shared" si="25"/>
        <v>1.1608990261469672</v>
      </c>
      <c r="I182" s="9">
        <v>11327.427884615385</v>
      </c>
      <c r="J182" s="9">
        <v>10130.709999999999</v>
      </c>
      <c r="K182" s="11">
        <f t="shared" si="26"/>
        <v>0.89435219567888524</v>
      </c>
      <c r="L182" s="10">
        <v>442.77</v>
      </c>
      <c r="M182" s="2">
        <v>238</v>
      </c>
      <c r="N182" s="10">
        <f t="shared" si="28"/>
        <v>0.5939878492219437</v>
      </c>
      <c r="O182" s="9">
        <f t="shared" si="29"/>
        <v>22.880299026582648</v>
      </c>
      <c r="P182" s="9">
        <f t="shared" si="30"/>
        <v>38.519809885931558</v>
      </c>
      <c r="Q182" s="11">
        <f t="shared" si="31"/>
        <v>1.1050420168067228</v>
      </c>
      <c r="R182" s="11">
        <f t="shared" si="32"/>
        <v>0.12289719626168225</v>
      </c>
      <c r="S182" s="12">
        <v>0.56999999999999995</v>
      </c>
    </row>
    <row r="183" spans="1:19" hidden="1" outlineLevel="2" x14ac:dyDescent="0.25">
      <c r="A183" s="2" t="str">
        <f ca="1">LOOKUP(B183,'Time Frame'!$E$4:$E$9,'Time Frame'!$D$4:$D$9)</f>
        <v>6 Months</v>
      </c>
      <c r="B183" s="2">
        <f t="shared" ca="1" si="27"/>
        <v>246</v>
      </c>
      <c r="C183" s="6">
        <f t="shared" ca="1" si="24"/>
        <v>45569</v>
      </c>
      <c r="D183" s="6">
        <v>45323</v>
      </c>
      <c r="E183" s="3">
        <v>1593</v>
      </c>
      <c r="F183" s="3">
        <v>254.54951923076925</v>
      </c>
      <c r="G183" s="2">
        <v>220</v>
      </c>
      <c r="H183" s="11">
        <f t="shared" si="25"/>
        <v>0.86427191324039632</v>
      </c>
      <c r="I183" s="9">
        <v>12727.475961538463</v>
      </c>
      <c r="J183" s="9">
        <v>7402.68</v>
      </c>
      <c r="K183" s="11">
        <f t="shared" si="26"/>
        <v>0.58162985515512888</v>
      </c>
      <c r="L183" s="10">
        <v>392.38</v>
      </c>
      <c r="M183" s="2">
        <v>149</v>
      </c>
      <c r="N183" s="10">
        <f t="shared" si="28"/>
        <v>0.5606809725266324</v>
      </c>
      <c r="O183" s="9">
        <f t="shared" si="29"/>
        <v>18.86609918956114</v>
      </c>
      <c r="P183" s="9">
        <f t="shared" si="30"/>
        <v>33.648545454545456</v>
      </c>
      <c r="Q183" s="11">
        <f t="shared" si="31"/>
        <v>1.476510067114094</v>
      </c>
      <c r="R183" s="11">
        <f t="shared" si="32"/>
        <v>0.13810420590081607</v>
      </c>
      <c r="S183" s="12">
        <v>0.63600000000000001</v>
      </c>
    </row>
    <row r="184" spans="1:19" hidden="1" outlineLevel="2" x14ac:dyDescent="0.25">
      <c r="A184" s="2" t="str">
        <f ca="1">LOOKUP(B184,'Time Frame'!$E$4:$E$9,'Time Frame'!$D$4:$D$9)</f>
        <v>6 Months</v>
      </c>
      <c r="B184" s="2">
        <f t="shared" ca="1" si="27"/>
        <v>246</v>
      </c>
      <c r="C184" s="6">
        <f t="shared" ca="1" si="24"/>
        <v>45569</v>
      </c>
      <c r="D184" s="6">
        <v>45323</v>
      </c>
      <c r="E184" s="3">
        <v>2830</v>
      </c>
      <c r="F184" s="3">
        <v>392.53798076923073</v>
      </c>
      <c r="G184" s="2">
        <v>352</v>
      </c>
      <c r="H184" s="11">
        <f t="shared" si="25"/>
        <v>0.89672851353188521</v>
      </c>
      <c r="I184" s="9">
        <v>19626.899038461535</v>
      </c>
      <c r="J184" s="9">
        <v>14825.64</v>
      </c>
      <c r="K184" s="11">
        <f t="shared" si="26"/>
        <v>0.75537352950902603</v>
      </c>
      <c r="L184" s="10">
        <v>720.7</v>
      </c>
      <c r="M184" s="2">
        <v>211</v>
      </c>
      <c r="N184" s="10">
        <f t="shared" si="28"/>
        <v>0.48841404190370469</v>
      </c>
      <c r="O184" s="9">
        <f t="shared" si="29"/>
        <v>20.571166921048977</v>
      </c>
      <c r="P184" s="9">
        <f t="shared" si="30"/>
        <v>42.118295454545454</v>
      </c>
      <c r="Q184" s="11">
        <f t="shared" si="31"/>
        <v>1.6682464454976302</v>
      </c>
      <c r="R184" s="11">
        <f t="shared" si="32"/>
        <v>0.12438162544169612</v>
      </c>
      <c r="S184" s="12">
        <v>0.60199999999999998</v>
      </c>
    </row>
    <row r="185" spans="1:19" hidden="1" outlineLevel="2" x14ac:dyDescent="0.25">
      <c r="A185" s="2" t="str">
        <f ca="1">LOOKUP(B185,'Time Frame'!$E$4:$E$9,'Time Frame'!$D$4:$D$9)</f>
        <v>6 Months</v>
      </c>
      <c r="B185" s="2">
        <f t="shared" ca="1" si="27"/>
        <v>246</v>
      </c>
      <c r="C185" s="6">
        <f t="shared" ca="1" si="24"/>
        <v>45569</v>
      </c>
      <c r="D185" s="6">
        <v>45323</v>
      </c>
      <c r="E185" s="3">
        <v>1240</v>
      </c>
      <c r="F185" s="3">
        <v>179.93221153846153</v>
      </c>
      <c r="G185" s="2">
        <v>168</v>
      </c>
      <c r="H185" s="11">
        <f t="shared" si="25"/>
        <v>0.93368496148389224</v>
      </c>
      <c r="I185" s="9">
        <v>8996.6105769230762</v>
      </c>
      <c r="J185" s="9">
        <v>3516.18</v>
      </c>
      <c r="K185" s="11">
        <f t="shared" si="26"/>
        <v>0.39083385569886098</v>
      </c>
      <c r="L185" s="10">
        <v>297.52999999999997</v>
      </c>
      <c r="M185" s="2">
        <v>151</v>
      </c>
      <c r="N185" s="10">
        <f t="shared" si="28"/>
        <v>0.5646489429637348</v>
      </c>
      <c r="O185" s="9">
        <f t="shared" si="29"/>
        <v>11.817900715894195</v>
      </c>
      <c r="P185" s="9">
        <f t="shared" si="30"/>
        <v>20.929642857142856</v>
      </c>
      <c r="Q185" s="11">
        <f t="shared" si="31"/>
        <v>1.1125827814569536</v>
      </c>
      <c r="R185" s="11">
        <f t="shared" si="32"/>
        <v>0.13548387096774195</v>
      </c>
      <c r="S185" s="12">
        <v>0.65900000000000003</v>
      </c>
    </row>
    <row r="186" spans="1:19" hidden="1" outlineLevel="2" x14ac:dyDescent="0.25">
      <c r="A186" s="2" t="str">
        <f ca="1">LOOKUP(B186,'Time Frame'!$E$4:$E$9,'Time Frame'!$D$4:$D$9)</f>
        <v>6 Months</v>
      </c>
      <c r="B186" s="2">
        <f t="shared" ca="1" si="27"/>
        <v>246</v>
      </c>
      <c r="C186" s="6">
        <f t="shared" ca="1" si="24"/>
        <v>45569</v>
      </c>
      <c r="D186" s="6">
        <v>45323</v>
      </c>
      <c r="E186" s="3">
        <v>0</v>
      </c>
      <c r="F186" s="3">
        <v>109.35</v>
      </c>
      <c r="G186" s="2">
        <v>107</v>
      </c>
      <c r="H186" s="11">
        <f t="shared" si="25"/>
        <v>0.97850937357110201</v>
      </c>
      <c r="I186" s="9">
        <v>5467.5</v>
      </c>
      <c r="J186" s="9">
        <v>2503.81</v>
      </c>
      <c r="K186" s="11">
        <f t="shared" si="26"/>
        <v>0.457944215820759</v>
      </c>
      <c r="L186" s="10">
        <v>299.38</v>
      </c>
      <c r="M186" s="2">
        <v>102</v>
      </c>
      <c r="N186" s="10">
        <f t="shared" si="28"/>
        <v>0.35740530429554412</v>
      </c>
      <c r="O186" s="9">
        <f t="shared" si="29"/>
        <v>8.3633175228806191</v>
      </c>
      <c r="P186" s="9">
        <f t="shared" si="30"/>
        <v>23.400093457943925</v>
      </c>
      <c r="Q186" s="11">
        <f t="shared" si="31"/>
        <v>1.0490196078431373</v>
      </c>
      <c r="R186" s="11">
        <f t="shared" si="32"/>
        <v>0</v>
      </c>
      <c r="S186" s="12">
        <v>0.67299999999999993</v>
      </c>
    </row>
    <row r="187" spans="1:19" hidden="1" outlineLevel="2" x14ac:dyDescent="0.25">
      <c r="A187" s="2" t="str">
        <f ca="1">LOOKUP(B187,'Time Frame'!$E$4:$E$9,'Time Frame'!$D$4:$D$9)</f>
        <v>6 Months</v>
      </c>
      <c r="B187" s="2">
        <f t="shared" ca="1" si="27"/>
        <v>246</v>
      </c>
      <c r="C187" s="6">
        <f t="shared" ca="1" si="24"/>
        <v>45569</v>
      </c>
      <c r="D187" s="6">
        <v>45323</v>
      </c>
      <c r="E187" s="3">
        <v>1642</v>
      </c>
      <c r="F187" s="3">
        <v>199.90673076923076</v>
      </c>
      <c r="G187" s="2">
        <v>153</v>
      </c>
      <c r="H187" s="11">
        <f t="shared" si="25"/>
        <v>0.76535692125654753</v>
      </c>
      <c r="I187" s="9">
        <v>9995.336538461539</v>
      </c>
      <c r="J187" s="9">
        <v>3944.02</v>
      </c>
      <c r="K187" s="11">
        <f t="shared" si="26"/>
        <v>0.39458601366983637</v>
      </c>
      <c r="L187" s="10">
        <v>293.3</v>
      </c>
      <c r="M187" s="2">
        <v>161</v>
      </c>
      <c r="N187" s="10">
        <f t="shared" si="28"/>
        <v>0.52165018752130921</v>
      </c>
      <c r="O187" s="9">
        <f t="shared" si="29"/>
        <v>13.447050801227412</v>
      </c>
      <c r="P187" s="9">
        <f t="shared" si="30"/>
        <v>25.777908496732024</v>
      </c>
      <c r="Q187" s="11">
        <f t="shared" si="31"/>
        <v>0.9503105590062112</v>
      </c>
      <c r="R187" s="11">
        <f t="shared" si="32"/>
        <v>9.317904993909866E-2</v>
      </c>
      <c r="S187" s="12">
        <v>0.58299999999999996</v>
      </c>
    </row>
    <row r="188" spans="1:19" hidden="1" outlineLevel="2" x14ac:dyDescent="0.25">
      <c r="A188" s="2" t="str">
        <f ca="1">LOOKUP(B188,'Time Frame'!$E$4:$E$9,'Time Frame'!$D$4:$D$9)</f>
        <v>6 Months</v>
      </c>
      <c r="B188" s="2">
        <f t="shared" ca="1" si="27"/>
        <v>246</v>
      </c>
      <c r="C188" s="6">
        <f t="shared" ca="1" si="24"/>
        <v>45569</v>
      </c>
      <c r="D188" s="6">
        <v>45323</v>
      </c>
      <c r="E188" s="3">
        <v>1204</v>
      </c>
      <c r="F188" s="3">
        <v>189.08413461538461</v>
      </c>
      <c r="G188" s="2">
        <v>127</v>
      </c>
      <c r="H188" s="11">
        <f t="shared" si="25"/>
        <v>0.67165867860003303</v>
      </c>
      <c r="I188" s="9">
        <v>9454.2067307692305</v>
      </c>
      <c r="J188" s="9">
        <v>5293.52</v>
      </c>
      <c r="K188" s="11">
        <f t="shared" si="26"/>
        <v>0.55991159816422797</v>
      </c>
      <c r="L188" s="10">
        <v>318.38</v>
      </c>
      <c r="M188" s="2">
        <v>134</v>
      </c>
      <c r="N188" s="10">
        <f t="shared" si="28"/>
        <v>0.39889440291475597</v>
      </c>
      <c r="O188" s="9">
        <f t="shared" si="29"/>
        <v>16.626421257616688</v>
      </c>
      <c r="P188" s="9">
        <f t="shared" si="30"/>
        <v>41.681259842519687</v>
      </c>
      <c r="Q188" s="11">
        <f t="shared" si="31"/>
        <v>0.94776119402985071</v>
      </c>
      <c r="R188" s="11">
        <f t="shared" si="32"/>
        <v>0.10548172757475083</v>
      </c>
      <c r="S188" s="12">
        <v>0.71499999999999997</v>
      </c>
    </row>
    <row r="189" spans="1:19" hidden="1" outlineLevel="2" x14ac:dyDescent="0.25">
      <c r="A189" s="2" t="str">
        <f ca="1">LOOKUP(B189,'Time Frame'!$E$4:$E$9,'Time Frame'!$D$4:$D$9)</f>
        <v>6 Months</v>
      </c>
      <c r="B189" s="2">
        <f t="shared" ca="1" si="27"/>
        <v>246</v>
      </c>
      <c r="C189" s="6">
        <f t="shared" ca="1" si="24"/>
        <v>45569</v>
      </c>
      <c r="D189" s="6">
        <v>45323</v>
      </c>
      <c r="E189" s="3">
        <v>1843</v>
      </c>
      <c r="F189" s="3">
        <v>271.1307692307692</v>
      </c>
      <c r="G189" s="2">
        <v>231</v>
      </c>
      <c r="H189" s="11">
        <f t="shared" si="25"/>
        <v>0.85198740318324973</v>
      </c>
      <c r="I189" s="9">
        <v>13556.538461538461</v>
      </c>
      <c r="J189" s="9">
        <v>11490.77</v>
      </c>
      <c r="K189" s="11">
        <f t="shared" si="26"/>
        <v>0.84761829375549702</v>
      </c>
      <c r="L189" s="10">
        <v>432.82</v>
      </c>
      <c r="M189" s="2">
        <v>115</v>
      </c>
      <c r="N189" s="10">
        <f t="shared" si="28"/>
        <v>0.5337091631625156</v>
      </c>
      <c r="O189" s="9">
        <f t="shared" si="29"/>
        <v>26.548611432004069</v>
      </c>
      <c r="P189" s="9">
        <f t="shared" si="30"/>
        <v>49.743593073593075</v>
      </c>
      <c r="Q189" s="11">
        <f t="shared" si="31"/>
        <v>2.008695652173913</v>
      </c>
      <c r="R189" s="11">
        <f t="shared" si="32"/>
        <v>0.12533912099837222</v>
      </c>
      <c r="S189" s="12">
        <v>0.70899999999999996</v>
      </c>
    </row>
    <row r="190" spans="1:19" hidden="1" outlineLevel="2" x14ac:dyDescent="0.25">
      <c r="A190" s="2" t="str">
        <f ca="1">LOOKUP(B190,'Time Frame'!$E$4:$E$9,'Time Frame'!$D$4:$D$9)</f>
        <v>6 Months</v>
      </c>
      <c r="B190" s="2">
        <f t="shared" ca="1" si="27"/>
        <v>246</v>
      </c>
      <c r="C190" s="6">
        <f t="shared" ca="1" si="24"/>
        <v>45569</v>
      </c>
      <c r="D190" s="6">
        <v>45323</v>
      </c>
      <c r="E190" s="3">
        <v>1789</v>
      </c>
      <c r="F190" s="3">
        <v>236.44519230769225</v>
      </c>
      <c r="G190" s="2">
        <v>180</v>
      </c>
      <c r="H190" s="11">
        <f t="shared" si="25"/>
        <v>0.76127578760730874</v>
      </c>
      <c r="I190" s="9">
        <v>11822.259615384613</v>
      </c>
      <c r="J190" s="9">
        <v>10645.44</v>
      </c>
      <c r="K190" s="11">
        <f t="shared" si="26"/>
        <v>0.90045730226959431</v>
      </c>
      <c r="L190" s="10">
        <v>446.72</v>
      </c>
      <c r="M190" s="2">
        <v>112</v>
      </c>
      <c r="N190" s="10">
        <f t="shared" si="28"/>
        <v>0.40293696275071633</v>
      </c>
      <c r="O190" s="9">
        <f t="shared" si="29"/>
        <v>23.83022922636103</v>
      </c>
      <c r="P190" s="9">
        <f t="shared" si="30"/>
        <v>59.141333333333336</v>
      </c>
      <c r="Q190" s="11">
        <f t="shared" si="31"/>
        <v>1.6071428571428572</v>
      </c>
      <c r="R190" s="11">
        <f t="shared" si="32"/>
        <v>0.10061486864169927</v>
      </c>
      <c r="S190" s="12">
        <v>0.49299999999999999</v>
      </c>
    </row>
    <row r="191" spans="1:19" hidden="1" outlineLevel="2" x14ac:dyDescent="0.25">
      <c r="A191" s="2" t="str">
        <f ca="1">LOOKUP(B191,'Time Frame'!$E$4:$E$9,'Time Frame'!$D$4:$D$9)</f>
        <v>6 Months</v>
      </c>
      <c r="B191" s="2">
        <f t="shared" ca="1" si="27"/>
        <v>246</v>
      </c>
      <c r="C191" s="6">
        <f t="shared" ca="1" si="24"/>
        <v>45569</v>
      </c>
      <c r="D191" s="6">
        <v>45323</v>
      </c>
      <c r="E191" s="3">
        <v>2123</v>
      </c>
      <c r="F191" s="3">
        <v>231.2052884615384</v>
      </c>
      <c r="G191" s="2">
        <v>244</v>
      </c>
      <c r="H191" s="11">
        <f t="shared" si="25"/>
        <v>1.0553391820040052</v>
      </c>
      <c r="I191" s="9">
        <v>11560.26442307692</v>
      </c>
      <c r="J191" s="9">
        <v>10969.74</v>
      </c>
      <c r="K191" s="11">
        <f t="shared" si="26"/>
        <v>0.94891774085218161</v>
      </c>
      <c r="L191" s="10">
        <v>483.4</v>
      </c>
      <c r="M191" s="2">
        <v>239</v>
      </c>
      <c r="N191" s="10">
        <f t="shared" si="28"/>
        <v>0.50475796441870091</v>
      </c>
      <c r="O191" s="9">
        <f t="shared" si="29"/>
        <v>22.69288374017377</v>
      </c>
      <c r="P191" s="9">
        <f t="shared" si="30"/>
        <v>44.957950819672128</v>
      </c>
      <c r="Q191" s="11">
        <f t="shared" si="31"/>
        <v>1.0209205020920502</v>
      </c>
      <c r="R191" s="11">
        <f t="shared" si="32"/>
        <v>0.1149317004239284</v>
      </c>
      <c r="S191" s="12">
        <v>0.5</v>
      </c>
    </row>
    <row r="192" spans="1:19" hidden="1" outlineLevel="2" x14ac:dyDescent="0.25">
      <c r="A192" s="2" t="str">
        <f ca="1">LOOKUP(B192,'Time Frame'!$E$4:$E$9,'Time Frame'!$D$4:$D$9)</f>
        <v>6 Months</v>
      </c>
      <c r="B192" s="2">
        <f t="shared" ca="1" si="27"/>
        <v>246</v>
      </c>
      <c r="C192" s="6">
        <f t="shared" ca="1" si="24"/>
        <v>45569</v>
      </c>
      <c r="D192" s="6">
        <v>45323</v>
      </c>
      <c r="E192" s="3">
        <v>1525</v>
      </c>
      <c r="F192" s="3">
        <v>218.29038461538462</v>
      </c>
      <c r="G192" s="2">
        <v>153</v>
      </c>
      <c r="H192" s="11">
        <f t="shared" si="25"/>
        <v>0.70090123424161532</v>
      </c>
      <c r="I192" s="9">
        <v>10914.51923076923</v>
      </c>
      <c r="J192" s="9">
        <v>7081.06</v>
      </c>
      <c r="K192" s="11">
        <f t="shared" si="26"/>
        <v>0.64877433905084092</v>
      </c>
      <c r="L192" s="10">
        <v>284.27999999999997</v>
      </c>
      <c r="M192" s="2">
        <v>174</v>
      </c>
      <c r="N192" s="10">
        <f t="shared" si="28"/>
        <v>0.53820177289995785</v>
      </c>
      <c r="O192" s="9">
        <f t="shared" si="29"/>
        <v>24.90875193471226</v>
      </c>
      <c r="P192" s="9">
        <f t="shared" si="30"/>
        <v>46.281437908496734</v>
      </c>
      <c r="Q192" s="11">
        <f t="shared" si="31"/>
        <v>0.87931034482758619</v>
      </c>
      <c r="R192" s="11">
        <f t="shared" si="32"/>
        <v>0.10032786885245902</v>
      </c>
      <c r="S192" s="12">
        <v>0.66299999999999992</v>
      </c>
    </row>
    <row r="193" spans="1:19" hidden="1" outlineLevel="2" x14ac:dyDescent="0.25">
      <c r="A193" s="2" t="str">
        <f ca="1">LOOKUP(B193,'Time Frame'!$E$4:$E$9,'Time Frame'!$D$4:$D$9)</f>
        <v>6 Months</v>
      </c>
      <c r="B193" s="2">
        <f t="shared" ca="1" si="27"/>
        <v>246</v>
      </c>
      <c r="C193" s="6">
        <f t="shared" ca="1" si="24"/>
        <v>45569</v>
      </c>
      <c r="D193" s="6">
        <v>45323</v>
      </c>
      <c r="E193" s="3">
        <v>1110</v>
      </c>
      <c r="F193" s="3">
        <v>205.51874999999998</v>
      </c>
      <c r="G193" s="2">
        <v>151</v>
      </c>
      <c r="H193" s="11">
        <f t="shared" si="25"/>
        <v>0.73472615029042365</v>
      </c>
      <c r="I193" s="9">
        <v>10275.9375</v>
      </c>
      <c r="J193" s="9">
        <v>5711.29</v>
      </c>
      <c r="K193" s="11">
        <f t="shared" si="26"/>
        <v>0.55579259799896608</v>
      </c>
      <c r="L193" s="10">
        <v>283.3</v>
      </c>
      <c r="M193" s="2">
        <v>154</v>
      </c>
      <c r="N193" s="10">
        <f t="shared" si="28"/>
        <v>0.53300388280974231</v>
      </c>
      <c r="O193" s="9">
        <f t="shared" si="29"/>
        <v>20.159865866572538</v>
      </c>
      <c r="P193" s="9">
        <f t="shared" si="30"/>
        <v>37.823112582781455</v>
      </c>
      <c r="Q193" s="11">
        <f t="shared" si="31"/>
        <v>0.98051948051948057</v>
      </c>
      <c r="R193" s="11">
        <f t="shared" si="32"/>
        <v>0.13603603603603603</v>
      </c>
      <c r="S193" s="12">
        <v>0.61199999999999999</v>
      </c>
    </row>
    <row r="194" spans="1:19" hidden="1" outlineLevel="2" x14ac:dyDescent="0.25">
      <c r="A194" s="2" t="str">
        <f ca="1">LOOKUP(B194,'Time Frame'!$E$4:$E$9,'Time Frame'!$D$4:$D$9)</f>
        <v>6 Months</v>
      </c>
      <c r="B194" s="2">
        <f t="shared" ca="1" si="27"/>
        <v>246</v>
      </c>
      <c r="C194" s="6">
        <f t="shared" ref="C194:C257" ca="1" si="36">TODAY()</f>
        <v>45569</v>
      </c>
      <c r="D194" s="6">
        <v>45323</v>
      </c>
      <c r="E194" s="3">
        <v>1913</v>
      </c>
      <c r="F194" s="3">
        <v>303.97163461538457</v>
      </c>
      <c r="G194" s="2">
        <v>270</v>
      </c>
      <c r="H194" s="11">
        <f t="shared" ref="H194:H257" si="37">+IFERROR(G194/F194,0)</f>
        <v>0.88824077398416168</v>
      </c>
      <c r="I194" s="9">
        <v>15198.581730769229</v>
      </c>
      <c r="J194" s="9">
        <v>12267.98</v>
      </c>
      <c r="K194" s="11">
        <f t="shared" ref="K194:K257" si="38">+IFERROR(J194/I194,0)</f>
        <v>0.80717926299423826</v>
      </c>
      <c r="L194" s="10">
        <v>492.18</v>
      </c>
      <c r="M194" s="2">
        <v>315</v>
      </c>
      <c r="N194" s="10">
        <f t="shared" si="28"/>
        <v>0.54857978788248196</v>
      </c>
      <c r="O194" s="9">
        <f t="shared" si="29"/>
        <v>24.925799504246413</v>
      </c>
      <c r="P194" s="9">
        <f t="shared" si="30"/>
        <v>45.436962962962959</v>
      </c>
      <c r="Q194" s="11">
        <f t="shared" si="31"/>
        <v>0.8571428571428571</v>
      </c>
      <c r="R194" s="11">
        <f t="shared" si="32"/>
        <v>0.14113957135389441</v>
      </c>
      <c r="S194" s="12">
        <v>0.58399999999999996</v>
      </c>
    </row>
    <row r="195" spans="1:19" hidden="1" outlineLevel="2" x14ac:dyDescent="0.25">
      <c r="A195" s="2" t="str">
        <f ca="1">LOOKUP(B195,'Time Frame'!$E$4:$E$9,'Time Frame'!$D$4:$D$9)</f>
        <v>6 Months</v>
      </c>
      <c r="B195" s="2">
        <f t="shared" ref="B195:B258" ca="1" si="39">+C195-D195</f>
        <v>246</v>
      </c>
      <c r="C195" s="6">
        <f t="shared" ca="1" si="36"/>
        <v>45569</v>
      </c>
      <c r="D195" s="6">
        <v>45323</v>
      </c>
      <c r="E195" s="3">
        <v>3170</v>
      </c>
      <c r="F195" s="3">
        <v>397.93479020979015</v>
      </c>
      <c r="G195" s="2">
        <v>393</v>
      </c>
      <c r="H195" s="11">
        <f t="shared" si="37"/>
        <v>0.98759899779763272</v>
      </c>
      <c r="I195" s="9">
        <v>19896.739510489508</v>
      </c>
      <c r="J195" s="9">
        <v>20906.490000000002</v>
      </c>
      <c r="K195" s="11">
        <f t="shared" si="38"/>
        <v>1.0507495456216913</v>
      </c>
      <c r="L195" s="10">
        <v>895.33</v>
      </c>
      <c r="M195" s="2">
        <v>320</v>
      </c>
      <c r="N195" s="10">
        <f t="shared" ref="N195:N258" si="40">+IFERROR(G195/L195,0)</f>
        <v>0.43894429986708811</v>
      </c>
      <c r="O195" s="9">
        <f t="shared" ref="O195:O258" si="41">+IFERROR(J195/L195,0)</f>
        <v>23.350596986585952</v>
      </c>
      <c r="P195" s="9">
        <f t="shared" ref="P195:P258" si="42">IFERROR(J195/G195,0)</f>
        <v>53.197175572519086</v>
      </c>
      <c r="Q195" s="11">
        <f t="shared" ref="Q195:Q258" si="43">+IFERROR(G195/M195,0)</f>
        <v>1.2281249999999999</v>
      </c>
      <c r="R195" s="11">
        <f t="shared" ref="R195:R258" si="44">+IFERROR(G195/E195,0)</f>
        <v>0.12397476340694007</v>
      </c>
      <c r="S195" s="12">
        <v>0.49700000000000011</v>
      </c>
    </row>
    <row r="196" spans="1:19" hidden="1" outlineLevel="2" x14ac:dyDescent="0.25">
      <c r="A196" s="2" t="str">
        <f ca="1">LOOKUP(B196,'Time Frame'!$E$4:$E$9,'Time Frame'!$D$4:$D$9)</f>
        <v>6 Months</v>
      </c>
      <c r="B196" s="2">
        <f t="shared" ca="1" si="39"/>
        <v>246</v>
      </c>
      <c r="C196" s="6">
        <f t="shared" ca="1" si="36"/>
        <v>45569</v>
      </c>
      <c r="D196" s="6">
        <v>45323</v>
      </c>
      <c r="E196" s="3">
        <v>2696</v>
      </c>
      <c r="F196" s="3">
        <v>416.89772727272731</v>
      </c>
      <c r="G196" s="2">
        <v>298</v>
      </c>
      <c r="H196" s="11">
        <f t="shared" si="37"/>
        <v>0.71480360890778749</v>
      </c>
      <c r="I196" s="9">
        <v>20844.886363636364</v>
      </c>
      <c r="J196" s="9">
        <v>12877.4</v>
      </c>
      <c r="K196" s="11">
        <f t="shared" si="38"/>
        <v>0.61777261700329811</v>
      </c>
      <c r="L196" s="10">
        <v>535.67999999999995</v>
      </c>
      <c r="M196" s="2">
        <v>390</v>
      </c>
      <c r="N196" s="10">
        <f t="shared" si="40"/>
        <v>0.55630227001194743</v>
      </c>
      <c r="O196" s="9">
        <f t="shared" si="41"/>
        <v>24.039351851851855</v>
      </c>
      <c r="P196" s="9">
        <f t="shared" si="42"/>
        <v>43.212751677852346</v>
      </c>
      <c r="Q196" s="11">
        <f t="shared" si="43"/>
        <v>0.76410256410256405</v>
      </c>
      <c r="R196" s="11">
        <f t="shared" si="44"/>
        <v>0.11053412462908012</v>
      </c>
      <c r="S196" s="12">
        <v>0.59200000000000008</v>
      </c>
    </row>
    <row r="197" spans="1:19" hidden="1" outlineLevel="2" x14ac:dyDescent="0.25">
      <c r="A197" s="2" t="str">
        <f ca="1">LOOKUP(B197,'Time Frame'!$E$4:$E$9,'Time Frame'!$D$4:$D$9)</f>
        <v>6 Months</v>
      </c>
      <c r="B197" s="2">
        <f t="shared" ca="1" si="39"/>
        <v>246</v>
      </c>
      <c r="C197" s="6">
        <f t="shared" ca="1" si="36"/>
        <v>45569</v>
      </c>
      <c r="D197" s="6">
        <v>45323</v>
      </c>
      <c r="E197" s="3">
        <v>1789</v>
      </c>
      <c r="F197" s="3">
        <v>292.63124999999997</v>
      </c>
      <c r="G197" s="2">
        <v>245</v>
      </c>
      <c r="H197" s="11">
        <f t="shared" si="37"/>
        <v>0.83723115695948414</v>
      </c>
      <c r="I197" s="9">
        <v>14631.562499999998</v>
      </c>
      <c r="J197" s="9">
        <v>8320.48</v>
      </c>
      <c r="K197" s="11">
        <f t="shared" si="38"/>
        <v>0.56866653851904059</v>
      </c>
      <c r="L197" s="10">
        <v>485.27</v>
      </c>
      <c r="M197" s="2">
        <v>295</v>
      </c>
      <c r="N197" s="10">
        <f t="shared" si="40"/>
        <v>0.50487357553526901</v>
      </c>
      <c r="O197" s="9">
        <f t="shared" si="41"/>
        <v>17.146083623549774</v>
      </c>
      <c r="P197" s="9">
        <f t="shared" si="42"/>
        <v>33.961142857142853</v>
      </c>
      <c r="Q197" s="11">
        <f t="shared" si="43"/>
        <v>0.83050847457627119</v>
      </c>
      <c r="R197" s="11">
        <f t="shared" si="44"/>
        <v>0.13694801565120179</v>
      </c>
      <c r="S197" s="12">
        <v>0.39300000000000002</v>
      </c>
    </row>
    <row r="198" spans="1:19" hidden="1" outlineLevel="2" x14ac:dyDescent="0.25">
      <c r="A198" s="2" t="str">
        <f ca="1">LOOKUP(B198,'Time Frame'!$E$4:$E$9,'Time Frame'!$D$4:$D$9)</f>
        <v>6 Months</v>
      </c>
      <c r="B198" s="2">
        <f t="shared" ca="1" si="39"/>
        <v>246</v>
      </c>
      <c r="C198" s="6">
        <f t="shared" ca="1" si="36"/>
        <v>45569</v>
      </c>
      <c r="D198" s="6">
        <v>45323</v>
      </c>
      <c r="E198" s="3">
        <v>1154</v>
      </c>
      <c r="F198" s="3">
        <v>161.7701923076923</v>
      </c>
      <c r="G198" s="2">
        <v>161</v>
      </c>
      <c r="H198" s="11">
        <f t="shared" si="37"/>
        <v>0.99523897266421391</v>
      </c>
      <c r="I198" s="9">
        <v>8088.5096153846152</v>
      </c>
      <c r="J198" s="9">
        <v>7726.34</v>
      </c>
      <c r="K198" s="11">
        <f t="shared" si="38"/>
        <v>0.95522418435458656</v>
      </c>
      <c r="L198" s="10">
        <v>322.45</v>
      </c>
      <c r="M198" s="2">
        <v>114</v>
      </c>
      <c r="N198" s="10">
        <f t="shared" si="40"/>
        <v>0.4993022173980462</v>
      </c>
      <c r="O198" s="9">
        <f t="shared" si="41"/>
        <v>23.961358350131803</v>
      </c>
      <c r="P198" s="9">
        <f t="shared" si="42"/>
        <v>47.989689440993793</v>
      </c>
      <c r="Q198" s="11">
        <f t="shared" si="43"/>
        <v>1.4122807017543859</v>
      </c>
      <c r="R198" s="11">
        <f t="shared" si="44"/>
        <v>0.13951473136915077</v>
      </c>
      <c r="S198" s="12">
        <v>0.442</v>
      </c>
    </row>
    <row r="199" spans="1:19" hidden="1" outlineLevel="2" x14ac:dyDescent="0.25">
      <c r="A199" s="2" t="str">
        <f ca="1">LOOKUP(B199,'Time Frame'!$E$4:$E$9,'Time Frame'!$D$4:$D$9)</f>
        <v>6 Months</v>
      </c>
      <c r="B199" s="2">
        <f t="shared" ca="1" si="39"/>
        <v>246</v>
      </c>
      <c r="C199" s="6">
        <f t="shared" ca="1" si="36"/>
        <v>45569</v>
      </c>
      <c r="D199" s="6">
        <v>45323</v>
      </c>
      <c r="E199" s="3">
        <v>835</v>
      </c>
      <c r="F199" s="3">
        <v>176.98990384615382</v>
      </c>
      <c r="G199" s="2">
        <v>136</v>
      </c>
      <c r="H199" s="11">
        <f t="shared" si="37"/>
        <v>0.76840541208619584</v>
      </c>
      <c r="I199" s="9">
        <v>8849.4951923076915</v>
      </c>
      <c r="J199" s="9">
        <v>6648.75</v>
      </c>
      <c r="K199" s="11">
        <f t="shared" si="38"/>
        <v>0.75131404170707272</v>
      </c>
      <c r="L199" s="10">
        <v>262.3</v>
      </c>
      <c r="M199" s="2">
        <v>90</v>
      </c>
      <c r="N199" s="10">
        <f t="shared" si="40"/>
        <v>0.51849027830728167</v>
      </c>
      <c r="O199" s="9">
        <f t="shared" si="41"/>
        <v>25.347884102173083</v>
      </c>
      <c r="P199" s="9">
        <f t="shared" si="42"/>
        <v>48.887867647058826</v>
      </c>
      <c r="Q199" s="11">
        <f t="shared" si="43"/>
        <v>1.5111111111111111</v>
      </c>
      <c r="R199" s="11">
        <f t="shared" si="44"/>
        <v>0.16287425149700599</v>
      </c>
      <c r="S199" s="12">
        <v>0.34399999999999997</v>
      </c>
    </row>
    <row r="200" spans="1:19" hidden="1" outlineLevel="2" x14ac:dyDescent="0.25">
      <c r="A200" s="2" t="str">
        <f ca="1">LOOKUP(B200,'Time Frame'!$E$4:$E$9,'Time Frame'!$D$4:$D$9)</f>
        <v>6 Months</v>
      </c>
      <c r="B200" s="2">
        <f t="shared" ca="1" si="39"/>
        <v>246</v>
      </c>
      <c r="C200" s="6">
        <f t="shared" ca="1" si="36"/>
        <v>45569</v>
      </c>
      <c r="D200" s="6">
        <v>45323</v>
      </c>
      <c r="E200" s="3">
        <v>1639</v>
      </c>
      <c r="F200" s="3">
        <v>197.11756737514239</v>
      </c>
      <c r="G200" s="2">
        <v>143</v>
      </c>
      <c r="H200" s="11">
        <f t="shared" si="37"/>
        <v>0.72545538129461051</v>
      </c>
      <c r="I200" s="9">
        <v>9855.8783687571195</v>
      </c>
      <c r="J200" s="9">
        <v>3647.15</v>
      </c>
      <c r="K200" s="11">
        <f t="shared" si="38"/>
        <v>0.37004819494945995</v>
      </c>
      <c r="L200" s="10">
        <v>294.43</v>
      </c>
      <c r="M200" s="2">
        <v>106</v>
      </c>
      <c r="N200" s="10">
        <f t="shared" si="40"/>
        <v>0.48568420337601464</v>
      </c>
      <c r="O200" s="9">
        <f t="shared" si="41"/>
        <v>12.387154841558266</v>
      </c>
      <c r="P200" s="9">
        <f t="shared" si="42"/>
        <v>25.504545454545454</v>
      </c>
      <c r="Q200" s="11">
        <f t="shared" si="43"/>
        <v>1.3490566037735849</v>
      </c>
      <c r="R200" s="11">
        <f t="shared" si="44"/>
        <v>8.7248322147651006E-2</v>
      </c>
      <c r="S200" s="12">
        <v>0.38200000000000001</v>
      </c>
    </row>
    <row r="201" spans="1:19" hidden="1" outlineLevel="2" x14ac:dyDescent="0.25">
      <c r="A201" s="2" t="str">
        <f ca="1">LOOKUP(B201,'Time Frame'!$E$4:$E$9,'Time Frame'!$D$4:$D$9)</f>
        <v>6 Months</v>
      </c>
      <c r="B201" s="2">
        <f t="shared" ca="1" si="39"/>
        <v>246</v>
      </c>
      <c r="C201" s="6">
        <f t="shared" ca="1" si="36"/>
        <v>45569</v>
      </c>
      <c r="D201" s="6">
        <v>45323</v>
      </c>
      <c r="E201" s="3">
        <v>1496</v>
      </c>
      <c r="F201" s="3">
        <v>187.02341188915148</v>
      </c>
      <c r="G201" s="2">
        <v>191</v>
      </c>
      <c r="H201" s="11">
        <f t="shared" si="37"/>
        <v>1.0212625150545613</v>
      </c>
      <c r="I201" s="9">
        <v>9351.1705944575733</v>
      </c>
      <c r="J201" s="9">
        <v>8722.18</v>
      </c>
      <c r="K201" s="11">
        <f t="shared" si="38"/>
        <v>0.9327366998490676</v>
      </c>
      <c r="L201" s="10">
        <v>290.8</v>
      </c>
      <c r="M201" s="2">
        <v>139</v>
      </c>
      <c r="N201" s="10">
        <f t="shared" si="40"/>
        <v>0.65680880330123792</v>
      </c>
      <c r="O201" s="9">
        <f t="shared" si="41"/>
        <v>29.993741403026135</v>
      </c>
      <c r="P201" s="9">
        <f t="shared" si="42"/>
        <v>45.665863874345554</v>
      </c>
      <c r="Q201" s="11">
        <f t="shared" si="43"/>
        <v>1.3741007194244603</v>
      </c>
      <c r="R201" s="11">
        <f t="shared" si="44"/>
        <v>0.12767379679144386</v>
      </c>
      <c r="S201" s="12">
        <v>0.53900000000000003</v>
      </c>
    </row>
    <row r="202" spans="1:19" hidden="1" outlineLevel="2" x14ac:dyDescent="0.25">
      <c r="A202" s="2" t="str">
        <f ca="1">LOOKUP(B202,'Time Frame'!$E$4:$E$9,'Time Frame'!$D$4:$D$9)</f>
        <v>6 Months</v>
      </c>
      <c r="B202" s="2">
        <f t="shared" ca="1" si="39"/>
        <v>246</v>
      </c>
      <c r="C202" s="6">
        <f t="shared" ca="1" si="36"/>
        <v>45569</v>
      </c>
      <c r="D202" s="6">
        <v>45323</v>
      </c>
      <c r="E202" s="4">
        <v>2612</v>
      </c>
      <c r="F202" s="3">
        <v>358.69326752355954</v>
      </c>
      <c r="G202" s="2">
        <v>331</v>
      </c>
      <c r="H202" s="11">
        <f t="shared" si="37"/>
        <v>0.92279401362965197</v>
      </c>
      <c r="I202" s="9">
        <v>17934.663376177978</v>
      </c>
      <c r="J202" s="9">
        <v>14094.59</v>
      </c>
      <c r="K202" s="11">
        <f t="shared" si="38"/>
        <v>0.78588539435434179</v>
      </c>
      <c r="L202" s="10">
        <v>525.35</v>
      </c>
      <c r="M202" s="2">
        <v>283</v>
      </c>
      <c r="N202" s="10">
        <f t="shared" si="40"/>
        <v>0.63005615304082985</v>
      </c>
      <c r="O202" s="9">
        <f t="shared" si="41"/>
        <v>26.828952127153325</v>
      </c>
      <c r="P202" s="9">
        <f t="shared" si="42"/>
        <v>42.581842900302114</v>
      </c>
      <c r="Q202" s="11">
        <f t="shared" si="43"/>
        <v>1.1696113074204948</v>
      </c>
      <c r="R202" s="11">
        <f t="shared" si="44"/>
        <v>0.12672281776416539</v>
      </c>
      <c r="S202" s="12">
        <v>0.64800000000000002</v>
      </c>
    </row>
    <row r="203" spans="1:19" hidden="1" outlineLevel="2" x14ac:dyDescent="0.25">
      <c r="A203" s="2" t="str">
        <f ca="1">LOOKUP(B203,'Time Frame'!$E$4:$E$9,'Time Frame'!$D$4:$D$9)</f>
        <v>6 Months</v>
      </c>
      <c r="B203" s="2">
        <f t="shared" ca="1" si="39"/>
        <v>246</v>
      </c>
      <c r="C203" s="6">
        <f t="shared" ca="1" si="36"/>
        <v>45569</v>
      </c>
      <c r="D203" s="6">
        <v>45323</v>
      </c>
      <c r="E203" s="3">
        <v>1348</v>
      </c>
      <c r="F203" s="3">
        <v>186.26558572146806</v>
      </c>
      <c r="G203" s="2">
        <v>118</v>
      </c>
      <c r="H203" s="11">
        <f t="shared" si="37"/>
        <v>0.63350403426884827</v>
      </c>
      <c r="I203" s="9">
        <v>9313.2792860734025</v>
      </c>
      <c r="J203" s="9">
        <v>3153</v>
      </c>
      <c r="K203" s="11">
        <f t="shared" si="38"/>
        <v>0.33854885085587777</v>
      </c>
      <c r="L203" s="10">
        <v>284.43</v>
      </c>
      <c r="M203" s="2">
        <v>129</v>
      </c>
      <c r="N203" s="10">
        <f t="shared" si="40"/>
        <v>0.41486481735400627</v>
      </c>
      <c r="O203" s="9">
        <f t="shared" si="41"/>
        <v>11.085328551840522</v>
      </c>
      <c r="P203" s="9">
        <f t="shared" si="42"/>
        <v>26.720338983050848</v>
      </c>
      <c r="Q203" s="11">
        <f t="shared" si="43"/>
        <v>0.9147286821705426</v>
      </c>
      <c r="R203" s="11">
        <f t="shared" si="44"/>
        <v>8.7537091988130561E-2</v>
      </c>
      <c r="S203" s="12">
        <v>0.40600000000000003</v>
      </c>
    </row>
    <row r="204" spans="1:19" hidden="1" outlineLevel="2" x14ac:dyDescent="0.25">
      <c r="A204" s="2" t="str">
        <f ca="1">LOOKUP(B204,'Time Frame'!$E$4:$E$9,'Time Frame'!$D$4:$D$9)</f>
        <v>6 Months</v>
      </c>
      <c r="B204" s="2">
        <f t="shared" ca="1" si="39"/>
        <v>246</v>
      </c>
      <c r="C204" s="6">
        <f t="shared" ca="1" si="36"/>
        <v>45569</v>
      </c>
      <c r="D204" s="6">
        <v>45323</v>
      </c>
      <c r="E204" s="3">
        <v>2702</v>
      </c>
      <c r="F204" s="3">
        <v>325.78316844486301</v>
      </c>
      <c r="G204" s="2">
        <v>310</v>
      </c>
      <c r="H204" s="11">
        <f t="shared" si="37"/>
        <v>0.95155314953745307</v>
      </c>
      <c r="I204" s="9">
        <v>16289.15842224315</v>
      </c>
      <c r="J204" s="9">
        <v>12117.47</v>
      </c>
      <c r="K204" s="11">
        <f t="shared" si="38"/>
        <v>0.74389785438229683</v>
      </c>
      <c r="L204" s="10">
        <v>479.23</v>
      </c>
      <c r="M204" s="2">
        <v>300</v>
      </c>
      <c r="N204" s="10">
        <f t="shared" si="40"/>
        <v>0.64687102226488324</v>
      </c>
      <c r="O204" s="9">
        <f t="shared" si="41"/>
        <v>25.285290987625981</v>
      </c>
      <c r="P204" s="9">
        <f t="shared" si="42"/>
        <v>39.088612903225801</v>
      </c>
      <c r="Q204" s="11">
        <f t="shared" si="43"/>
        <v>1.0333333333333334</v>
      </c>
      <c r="R204" s="11">
        <f t="shared" si="44"/>
        <v>0.11472982975573649</v>
      </c>
      <c r="S204" s="12">
        <v>0.53500000000000003</v>
      </c>
    </row>
    <row r="205" spans="1:19" hidden="1" outlineLevel="2" x14ac:dyDescent="0.25">
      <c r="A205" s="2" t="str">
        <f ca="1">LOOKUP(B205,'Time Frame'!$E$4:$E$9,'Time Frame'!$D$4:$D$9)</f>
        <v>6 Months</v>
      </c>
      <c r="B205" s="2">
        <f t="shared" ca="1" si="39"/>
        <v>246</v>
      </c>
      <c r="C205" s="6">
        <f t="shared" ca="1" si="36"/>
        <v>45569</v>
      </c>
      <c r="D205" s="6">
        <v>45323</v>
      </c>
      <c r="E205" s="3">
        <v>1161</v>
      </c>
      <c r="F205" s="3">
        <v>156.36042257385895</v>
      </c>
      <c r="G205" s="2">
        <v>107</v>
      </c>
      <c r="H205" s="11">
        <f t="shared" si="37"/>
        <v>0.68431639054606097</v>
      </c>
      <c r="I205" s="9">
        <v>7818.021128692948</v>
      </c>
      <c r="J205" s="9">
        <v>2629.35</v>
      </c>
      <c r="K205" s="11">
        <f t="shared" si="38"/>
        <v>0.33631912177238982</v>
      </c>
      <c r="L205" s="10">
        <v>260.93</v>
      </c>
      <c r="M205" s="2">
        <v>89</v>
      </c>
      <c r="N205" s="10">
        <f t="shared" si="40"/>
        <v>0.41007166673054074</v>
      </c>
      <c r="O205" s="9">
        <f t="shared" si="41"/>
        <v>10.076840531943432</v>
      </c>
      <c r="P205" s="9">
        <f t="shared" si="42"/>
        <v>24.573364485981308</v>
      </c>
      <c r="Q205" s="11">
        <f t="shared" si="43"/>
        <v>1.202247191011236</v>
      </c>
      <c r="R205" s="11">
        <f t="shared" si="44"/>
        <v>9.2161929371231702E-2</v>
      </c>
      <c r="S205" s="12">
        <v>0.45100000000000001</v>
      </c>
    </row>
    <row r="206" spans="1:19" hidden="1" outlineLevel="2" x14ac:dyDescent="0.25">
      <c r="A206" s="2" t="str">
        <f ca="1">LOOKUP(B206,'Time Frame'!$E$4:$E$9,'Time Frame'!$D$4:$D$9)</f>
        <v>6 Months</v>
      </c>
      <c r="B206" s="2">
        <f t="shared" ca="1" si="39"/>
        <v>246</v>
      </c>
      <c r="C206" s="6">
        <f t="shared" ca="1" si="36"/>
        <v>45569</v>
      </c>
      <c r="D206" s="6">
        <v>45323</v>
      </c>
      <c r="E206" s="3">
        <v>3005</v>
      </c>
      <c r="F206" s="3">
        <v>349.09333978161953</v>
      </c>
      <c r="G206" s="2">
        <v>427</v>
      </c>
      <c r="H206" s="11">
        <f t="shared" si="37"/>
        <v>1.2231685665132315</v>
      </c>
      <c r="I206" s="9">
        <v>17454.666989080975</v>
      </c>
      <c r="J206" s="9">
        <v>22711.4</v>
      </c>
      <c r="K206" s="11">
        <f t="shared" si="38"/>
        <v>1.3011648984313167</v>
      </c>
      <c r="L206" s="10">
        <v>555.91999999999996</v>
      </c>
      <c r="M206" s="2">
        <v>304</v>
      </c>
      <c r="N206" s="10">
        <f t="shared" si="40"/>
        <v>0.76809612893941581</v>
      </c>
      <c r="O206" s="9">
        <f t="shared" si="41"/>
        <v>40.853719959706439</v>
      </c>
      <c r="P206" s="9">
        <f t="shared" si="42"/>
        <v>53.188290398126469</v>
      </c>
      <c r="Q206" s="11">
        <f t="shared" si="43"/>
        <v>1.4046052631578947</v>
      </c>
      <c r="R206" s="11">
        <f t="shared" si="44"/>
        <v>0.14209650582362729</v>
      </c>
      <c r="S206" s="12">
        <v>0.49399999999999999</v>
      </c>
    </row>
    <row r="207" spans="1:19" hidden="1" outlineLevel="2" x14ac:dyDescent="0.25">
      <c r="A207" s="2" t="str">
        <f ca="1">LOOKUP(B207,'Time Frame'!$E$4:$E$9,'Time Frame'!$D$4:$D$9)</f>
        <v>6 Months</v>
      </c>
      <c r="B207" s="2">
        <f t="shared" ca="1" si="39"/>
        <v>246</v>
      </c>
      <c r="C207" s="6">
        <f t="shared" ca="1" si="36"/>
        <v>45569</v>
      </c>
      <c r="D207" s="6">
        <v>45323</v>
      </c>
      <c r="E207" s="3">
        <v>2390</v>
      </c>
      <c r="F207" s="3">
        <v>274.74034074115127</v>
      </c>
      <c r="G207" s="2">
        <v>312</v>
      </c>
      <c r="H207" s="11">
        <f t="shared" si="37"/>
        <v>1.1356177223859281</v>
      </c>
      <c r="I207" s="9">
        <v>13737.017037057563</v>
      </c>
      <c r="J207" s="9">
        <v>12878.01</v>
      </c>
      <c r="K207" s="11">
        <f t="shared" si="38"/>
        <v>0.9374677169912311</v>
      </c>
      <c r="L207" s="10">
        <v>539.20000000000005</v>
      </c>
      <c r="M207" s="2">
        <v>324</v>
      </c>
      <c r="N207" s="10">
        <f t="shared" si="40"/>
        <v>0.57863501483679525</v>
      </c>
      <c r="O207" s="9">
        <f t="shared" si="41"/>
        <v>23.883549703264094</v>
      </c>
      <c r="P207" s="9">
        <f t="shared" si="42"/>
        <v>41.275673076923077</v>
      </c>
      <c r="Q207" s="11">
        <f t="shared" si="43"/>
        <v>0.96296296296296291</v>
      </c>
      <c r="R207" s="11">
        <f t="shared" si="44"/>
        <v>0.1305439330543933</v>
      </c>
      <c r="S207" s="12">
        <v>0.66500000000000004</v>
      </c>
    </row>
    <row r="208" spans="1:19" hidden="1" outlineLevel="2" x14ac:dyDescent="0.25">
      <c r="A208" s="2" t="str">
        <f ca="1">LOOKUP(B208,'Time Frame'!$E$4:$E$9,'Time Frame'!$D$4:$D$9)</f>
        <v>6 Months</v>
      </c>
      <c r="B208" s="2">
        <f t="shared" ca="1" si="39"/>
        <v>246</v>
      </c>
      <c r="C208" s="6">
        <f t="shared" ca="1" si="36"/>
        <v>45569</v>
      </c>
      <c r="D208" s="6">
        <v>45323</v>
      </c>
      <c r="E208" s="3">
        <v>1523</v>
      </c>
      <c r="F208" s="3">
        <v>236.64267881529534</v>
      </c>
      <c r="G208" s="2">
        <v>200</v>
      </c>
      <c r="H208" s="11">
        <f t="shared" si="37"/>
        <v>0.84515608512065676</v>
      </c>
      <c r="I208" s="9">
        <v>11832.133940764767</v>
      </c>
      <c r="J208" s="9">
        <v>8119.3</v>
      </c>
      <c r="K208" s="11">
        <f t="shared" si="38"/>
        <v>0.68620758019201489</v>
      </c>
      <c r="L208" s="10">
        <v>292.87</v>
      </c>
      <c r="M208" s="2">
        <v>118</v>
      </c>
      <c r="N208" s="10">
        <f t="shared" si="40"/>
        <v>0.68289684843104448</v>
      </c>
      <c r="O208" s="9">
        <f t="shared" si="41"/>
        <v>27.723221907330899</v>
      </c>
      <c r="P208" s="9">
        <f t="shared" si="42"/>
        <v>40.596499999999999</v>
      </c>
      <c r="Q208" s="11">
        <f t="shared" si="43"/>
        <v>1.6949152542372881</v>
      </c>
      <c r="R208" s="11">
        <f t="shared" si="44"/>
        <v>0.13131976362442549</v>
      </c>
      <c r="S208" s="12">
        <v>0.38100000000000001</v>
      </c>
    </row>
    <row r="209" spans="1:19" hidden="1" outlineLevel="2" x14ac:dyDescent="0.25">
      <c r="A209" s="2" t="str">
        <f ca="1">LOOKUP(B209,'Time Frame'!$E$4:$E$9,'Time Frame'!$D$4:$D$9)</f>
        <v>6 Months</v>
      </c>
      <c r="B209" s="2">
        <f t="shared" ca="1" si="39"/>
        <v>246</v>
      </c>
      <c r="C209" s="6">
        <f t="shared" ca="1" si="36"/>
        <v>45569</v>
      </c>
      <c r="D209" s="6">
        <v>45323</v>
      </c>
      <c r="E209" s="3">
        <v>825</v>
      </c>
      <c r="F209" s="3">
        <v>122.73564389448725</v>
      </c>
      <c r="G209" s="2">
        <v>101</v>
      </c>
      <c r="H209" s="11">
        <f t="shared" si="37"/>
        <v>0.82290683289059174</v>
      </c>
      <c r="I209" s="9">
        <v>6136.7821947243629</v>
      </c>
      <c r="J209" s="9">
        <v>2716.88</v>
      </c>
      <c r="K209" s="11">
        <f t="shared" si="38"/>
        <v>0.44272061705817645</v>
      </c>
      <c r="L209" s="10">
        <v>282.87</v>
      </c>
      <c r="M209" s="2">
        <v>69</v>
      </c>
      <c r="N209" s="10">
        <f t="shared" si="40"/>
        <v>0.3570544773217379</v>
      </c>
      <c r="O209" s="9">
        <f t="shared" si="41"/>
        <v>9.604694736097855</v>
      </c>
      <c r="P209" s="9">
        <f t="shared" si="42"/>
        <v>26.899801980198021</v>
      </c>
      <c r="Q209" s="11">
        <f t="shared" si="43"/>
        <v>1.463768115942029</v>
      </c>
      <c r="R209" s="11">
        <f t="shared" si="44"/>
        <v>0.12242424242424242</v>
      </c>
      <c r="S209" s="12">
        <v>0.47099999999999997</v>
      </c>
    </row>
    <row r="210" spans="1:19" hidden="1" outlineLevel="2" x14ac:dyDescent="0.25">
      <c r="A210" s="2" t="str">
        <f ca="1">LOOKUP(B210,'Time Frame'!$E$4:$E$9,'Time Frame'!$D$4:$D$9)</f>
        <v>6 Months</v>
      </c>
      <c r="B210" s="2">
        <f t="shared" ca="1" si="39"/>
        <v>246</v>
      </c>
      <c r="C210" s="6">
        <f t="shared" ca="1" si="36"/>
        <v>45569</v>
      </c>
      <c r="D210" s="6">
        <v>45323</v>
      </c>
      <c r="E210" s="3">
        <v>0</v>
      </c>
      <c r="F210" s="3">
        <v>101.5</v>
      </c>
      <c r="G210" s="2">
        <v>96</v>
      </c>
      <c r="H210" s="11">
        <f t="shared" si="37"/>
        <v>0.94581280788177335</v>
      </c>
      <c r="I210" s="9">
        <v>5075</v>
      </c>
      <c r="J210" s="9">
        <v>2844.78</v>
      </c>
      <c r="K210" s="11">
        <f t="shared" si="38"/>
        <v>0.56054778325123156</v>
      </c>
      <c r="L210" s="10">
        <v>299.7</v>
      </c>
      <c r="M210" s="2">
        <v>132</v>
      </c>
      <c r="N210" s="10">
        <f t="shared" si="40"/>
        <v>0.32032032032032032</v>
      </c>
      <c r="O210" s="9">
        <f t="shared" si="41"/>
        <v>9.4920920920920935</v>
      </c>
      <c r="P210" s="9">
        <f t="shared" si="42"/>
        <v>29.633125000000003</v>
      </c>
      <c r="Q210" s="11">
        <f t="shared" si="43"/>
        <v>0.72727272727272729</v>
      </c>
      <c r="R210" s="11">
        <f t="shared" si="44"/>
        <v>0</v>
      </c>
      <c r="S210" s="12">
        <v>0.45700000000000002</v>
      </c>
    </row>
    <row r="211" spans="1:19" hidden="1" outlineLevel="2" x14ac:dyDescent="0.25">
      <c r="A211" s="2" t="str">
        <f ca="1">LOOKUP(B211,'Time Frame'!$E$4:$E$9,'Time Frame'!$D$4:$D$9)</f>
        <v>6 Months</v>
      </c>
      <c r="B211" s="2">
        <f t="shared" ca="1" si="39"/>
        <v>246</v>
      </c>
      <c r="C211" s="6">
        <f t="shared" ca="1" si="36"/>
        <v>45569</v>
      </c>
      <c r="D211" s="6">
        <v>45323</v>
      </c>
      <c r="E211" s="3">
        <v>1810</v>
      </c>
      <c r="F211" s="3">
        <v>280.90531263784732</v>
      </c>
      <c r="G211" s="2">
        <v>292</v>
      </c>
      <c r="H211" s="11">
        <f t="shared" si="37"/>
        <v>1.0394961820336104</v>
      </c>
      <c r="I211" s="9">
        <v>14045.265631892365</v>
      </c>
      <c r="J211" s="9">
        <v>12028.6</v>
      </c>
      <c r="K211" s="11">
        <f t="shared" si="38"/>
        <v>0.85641669693215672</v>
      </c>
      <c r="L211" s="10">
        <v>553.4</v>
      </c>
      <c r="M211" s="2">
        <v>204</v>
      </c>
      <c r="N211" s="10">
        <f t="shared" si="40"/>
        <v>0.52764727141308276</v>
      </c>
      <c r="O211" s="9">
        <f t="shared" si="41"/>
        <v>21.735814962052768</v>
      </c>
      <c r="P211" s="9">
        <f t="shared" si="42"/>
        <v>41.193835616438356</v>
      </c>
      <c r="Q211" s="11">
        <f t="shared" si="43"/>
        <v>1.4313725490196079</v>
      </c>
      <c r="R211" s="11">
        <f t="shared" si="44"/>
        <v>0.16132596685082873</v>
      </c>
      <c r="S211" s="12">
        <v>0.55600000000000005</v>
      </c>
    </row>
    <row r="212" spans="1:19" hidden="1" outlineLevel="2" x14ac:dyDescent="0.25">
      <c r="A212" s="2" t="str">
        <f ca="1">LOOKUP(B212,'Time Frame'!$E$4:$E$9,'Time Frame'!$D$4:$D$9)</f>
        <v>6 Months</v>
      </c>
      <c r="B212" s="2">
        <f t="shared" ca="1" si="39"/>
        <v>246</v>
      </c>
      <c r="C212" s="6">
        <f t="shared" ca="1" si="36"/>
        <v>45569</v>
      </c>
      <c r="D212" s="6">
        <v>45323</v>
      </c>
      <c r="E212" s="4">
        <v>2985</v>
      </c>
      <c r="F212" s="3">
        <v>370.76608431614159</v>
      </c>
      <c r="G212" s="2">
        <v>390</v>
      </c>
      <c r="H212" s="11">
        <f t="shared" si="37"/>
        <v>1.0518761464370032</v>
      </c>
      <c r="I212" s="9">
        <v>18538.304215807078</v>
      </c>
      <c r="J212" s="9">
        <v>16138.11</v>
      </c>
      <c r="K212" s="11">
        <f t="shared" si="38"/>
        <v>0.87052784397828031</v>
      </c>
      <c r="L212" s="10">
        <v>596.58000000000004</v>
      </c>
      <c r="M212" s="2">
        <v>366</v>
      </c>
      <c r="N212" s="10">
        <f t="shared" si="40"/>
        <v>0.65372623956552345</v>
      </c>
      <c r="O212" s="9">
        <f t="shared" si="41"/>
        <v>27.051040933319921</v>
      </c>
      <c r="P212" s="9">
        <f t="shared" si="42"/>
        <v>41.379769230769234</v>
      </c>
      <c r="Q212" s="11">
        <f t="shared" si="43"/>
        <v>1.0655737704918034</v>
      </c>
      <c r="R212" s="11">
        <f t="shared" si="44"/>
        <v>0.1306532663316583</v>
      </c>
      <c r="S212" s="12">
        <v>0.65500000000000003</v>
      </c>
    </row>
    <row r="213" spans="1:19" hidden="1" outlineLevel="2" x14ac:dyDescent="0.25">
      <c r="A213" s="2" t="str">
        <f ca="1">LOOKUP(B213,'Time Frame'!$E$4:$E$9,'Time Frame'!$D$4:$D$9)</f>
        <v>6 Months</v>
      </c>
      <c r="B213" s="2">
        <f t="shared" ca="1" si="39"/>
        <v>246</v>
      </c>
      <c r="C213" s="6">
        <f t="shared" ca="1" si="36"/>
        <v>45569</v>
      </c>
      <c r="D213" s="6">
        <v>45323</v>
      </c>
      <c r="E213" s="4">
        <v>3108</v>
      </c>
      <c r="F213" s="3">
        <v>399.27999999999992</v>
      </c>
      <c r="G213" s="2">
        <v>379</v>
      </c>
      <c r="H213" s="11">
        <f t="shared" si="37"/>
        <v>0.94920857543578463</v>
      </c>
      <c r="I213" s="9">
        <v>19963.999999999996</v>
      </c>
      <c r="J213" s="9">
        <v>14914.44</v>
      </c>
      <c r="K213" s="11">
        <f t="shared" si="38"/>
        <v>0.74706672009617325</v>
      </c>
      <c r="L213" s="10">
        <v>647.47</v>
      </c>
      <c r="M213" s="2">
        <v>358</v>
      </c>
      <c r="N213" s="10">
        <f t="shared" si="40"/>
        <v>0.58535530603734531</v>
      </c>
      <c r="O213" s="9">
        <f t="shared" si="41"/>
        <v>23.034951426320909</v>
      </c>
      <c r="P213" s="9">
        <f t="shared" si="42"/>
        <v>39.352084432717682</v>
      </c>
      <c r="Q213" s="11">
        <f t="shared" si="43"/>
        <v>1.058659217877095</v>
      </c>
      <c r="R213" s="11">
        <f t="shared" si="44"/>
        <v>0.12194337194337194</v>
      </c>
      <c r="S213" s="12">
        <v>0.69</v>
      </c>
    </row>
    <row r="214" spans="1:19" hidden="1" outlineLevel="2" x14ac:dyDescent="0.25">
      <c r="A214" s="2" t="str">
        <f ca="1">LOOKUP(B214,'Time Frame'!$E$4:$E$9,'Time Frame'!$D$4:$D$9)</f>
        <v>6 Months</v>
      </c>
      <c r="B214" s="2">
        <f t="shared" ca="1" si="39"/>
        <v>246</v>
      </c>
      <c r="C214" s="6">
        <f t="shared" ca="1" si="36"/>
        <v>45569</v>
      </c>
      <c r="D214" s="6">
        <v>45323</v>
      </c>
      <c r="E214" s="3">
        <v>1023</v>
      </c>
      <c r="F214" s="3">
        <v>159.88098221970733</v>
      </c>
      <c r="G214" s="2">
        <v>143</v>
      </c>
      <c r="H214" s="11">
        <f t="shared" si="37"/>
        <v>0.89441532078837493</v>
      </c>
      <c r="I214" s="9">
        <v>7994.0491109853665</v>
      </c>
      <c r="J214" s="9">
        <v>6274.77</v>
      </c>
      <c r="K214" s="11">
        <f t="shared" si="38"/>
        <v>0.78493012901024783</v>
      </c>
      <c r="L214" s="10">
        <v>317.64999999999998</v>
      </c>
      <c r="M214" s="2">
        <v>112</v>
      </c>
      <c r="N214" s="10">
        <f t="shared" si="40"/>
        <v>0.45018101684243667</v>
      </c>
      <c r="O214" s="9">
        <f t="shared" si="41"/>
        <v>19.753722650716199</v>
      </c>
      <c r="P214" s="9">
        <f t="shared" si="42"/>
        <v>43.879510489510494</v>
      </c>
      <c r="Q214" s="11">
        <f t="shared" si="43"/>
        <v>1.2767857142857142</v>
      </c>
      <c r="R214" s="11">
        <f t="shared" si="44"/>
        <v>0.13978494623655913</v>
      </c>
      <c r="S214" s="12">
        <v>0.58399999999999996</v>
      </c>
    </row>
    <row r="215" spans="1:19" hidden="1" outlineLevel="2" x14ac:dyDescent="0.25">
      <c r="A215" s="2" t="str">
        <f ca="1">LOOKUP(B215,'Time Frame'!$E$4:$E$9,'Time Frame'!$D$4:$D$9)</f>
        <v>6 Months</v>
      </c>
      <c r="B215" s="2">
        <f t="shared" ca="1" si="39"/>
        <v>246</v>
      </c>
      <c r="C215" s="6">
        <f t="shared" ca="1" si="36"/>
        <v>45569</v>
      </c>
      <c r="D215" s="6">
        <v>45323</v>
      </c>
      <c r="E215" s="4">
        <v>2057</v>
      </c>
      <c r="F215" s="3">
        <v>257.3927569944554</v>
      </c>
      <c r="G215" s="2">
        <v>256</v>
      </c>
      <c r="H215" s="11">
        <f t="shared" si="37"/>
        <v>0.99458898140445573</v>
      </c>
      <c r="I215" s="9">
        <v>12869.637849722771</v>
      </c>
      <c r="J215" s="9">
        <v>10548.82</v>
      </c>
      <c r="K215" s="11">
        <f t="shared" si="38"/>
        <v>0.8196671983452305</v>
      </c>
      <c r="L215" s="10">
        <v>506.1</v>
      </c>
      <c r="M215" s="2">
        <v>130</v>
      </c>
      <c r="N215" s="10">
        <f t="shared" si="40"/>
        <v>0.50582888757162614</v>
      </c>
      <c r="O215" s="9">
        <f t="shared" si="41"/>
        <v>20.843351116380159</v>
      </c>
      <c r="P215" s="9">
        <f t="shared" si="42"/>
        <v>41.206328124999999</v>
      </c>
      <c r="Q215" s="11">
        <f t="shared" si="43"/>
        <v>1.9692307692307693</v>
      </c>
      <c r="R215" s="11">
        <f t="shared" si="44"/>
        <v>0.12445308701993194</v>
      </c>
      <c r="S215" s="12">
        <v>0.58200000000000007</v>
      </c>
    </row>
    <row r="216" spans="1:19" hidden="1" outlineLevel="2" x14ac:dyDescent="0.25">
      <c r="A216" s="2" t="str">
        <f ca="1">LOOKUP(B216,'Time Frame'!$E$4:$E$9,'Time Frame'!$D$4:$D$9)</f>
        <v>6 Months</v>
      </c>
      <c r="B216" s="2">
        <f t="shared" ca="1" si="39"/>
        <v>246</v>
      </c>
      <c r="C216" s="6">
        <f t="shared" ca="1" si="36"/>
        <v>45569</v>
      </c>
      <c r="D216" s="6">
        <v>45323</v>
      </c>
      <c r="E216" s="3">
        <v>821</v>
      </c>
      <c r="F216" s="3">
        <v>149.3796492546083</v>
      </c>
      <c r="G216" s="2">
        <v>96</v>
      </c>
      <c r="H216" s="11">
        <f t="shared" si="37"/>
        <v>0.6426578217249258</v>
      </c>
      <c r="I216" s="9">
        <v>7468.9824627304151</v>
      </c>
      <c r="J216" s="9">
        <v>4124.9799999999996</v>
      </c>
      <c r="K216" s="11">
        <f t="shared" si="38"/>
        <v>0.5522813878039341</v>
      </c>
      <c r="L216" s="10">
        <v>430.48</v>
      </c>
      <c r="M216" s="2">
        <v>111</v>
      </c>
      <c r="N216" s="10">
        <f t="shared" si="40"/>
        <v>0.22300687604534472</v>
      </c>
      <c r="O216" s="9">
        <f t="shared" si="41"/>
        <v>9.5822802453075617</v>
      </c>
      <c r="P216" s="9">
        <f t="shared" si="42"/>
        <v>42.96854166666666</v>
      </c>
      <c r="Q216" s="11">
        <f t="shared" si="43"/>
        <v>0.86486486486486491</v>
      </c>
      <c r="R216" s="11">
        <f t="shared" si="44"/>
        <v>0.11693057247259439</v>
      </c>
      <c r="S216" s="12">
        <v>0.47699999999999998</v>
      </c>
    </row>
    <row r="217" spans="1:19" hidden="1" outlineLevel="2" x14ac:dyDescent="0.25">
      <c r="A217" s="2" t="str">
        <f ca="1">LOOKUP(B217,'Time Frame'!$E$4:$E$9,'Time Frame'!$D$4:$D$9)</f>
        <v>6 Months</v>
      </c>
      <c r="B217" s="2">
        <f t="shared" ca="1" si="39"/>
        <v>246</v>
      </c>
      <c r="C217" s="6">
        <f t="shared" ca="1" si="36"/>
        <v>45569</v>
      </c>
      <c r="D217" s="6">
        <v>45323</v>
      </c>
      <c r="E217" s="3">
        <v>3612</v>
      </c>
      <c r="F217" s="3">
        <v>637.62209909598062</v>
      </c>
      <c r="G217" s="2">
        <v>373</v>
      </c>
      <c r="H217" s="11">
        <f t="shared" si="37"/>
        <v>0.58498599802114559</v>
      </c>
      <c r="I217" s="9">
        <v>31881.10495479903</v>
      </c>
      <c r="J217" s="9">
        <v>22728.77</v>
      </c>
      <c r="K217" s="11">
        <f t="shared" si="38"/>
        <v>0.71292290628649191</v>
      </c>
      <c r="L217" s="10">
        <v>577.15</v>
      </c>
      <c r="M217" s="2">
        <v>420</v>
      </c>
      <c r="N217" s="10">
        <f t="shared" si="40"/>
        <v>0.64627913020878458</v>
      </c>
      <c r="O217" s="9">
        <f t="shared" si="41"/>
        <v>39.381044789049646</v>
      </c>
      <c r="P217" s="9">
        <f t="shared" si="42"/>
        <v>60.935040214477212</v>
      </c>
      <c r="Q217" s="11">
        <f t="shared" si="43"/>
        <v>0.88809523809523805</v>
      </c>
      <c r="R217" s="11">
        <f t="shared" si="44"/>
        <v>0.10326688815060908</v>
      </c>
      <c r="S217" s="12">
        <v>0.54799999999999993</v>
      </c>
    </row>
    <row r="218" spans="1:19" hidden="1" outlineLevel="2" x14ac:dyDescent="0.25">
      <c r="A218" s="2" t="str">
        <f ca="1">LOOKUP(B218,'Time Frame'!$E$4:$E$9,'Time Frame'!$D$4:$D$9)</f>
        <v>6 Months</v>
      </c>
      <c r="B218" s="2">
        <f t="shared" ca="1" si="39"/>
        <v>246</v>
      </c>
      <c r="C218" s="6">
        <f t="shared" ca="1" si="36"/>
        <v>45569</v>
      </c>
      <c r="D218" s="6">
        <v>45323</v>
      </c>
      <c r="E218" s="3">
        <v>1175</v>
      </c>
      <c r="F218" s="3">
        <v>231.42074558907228</v>
      </c>
      <c r="G218" s="2">
        <v>153</v>
      </c>
      <c r="H218" s="11">
        <f t="shared" si="37"/>
        <v>0.66113346757458846</v>
      </c>
      <c r="I218" s="9">
        <v>11571.037279453614</v>
      </c>
      <c r="J218" s="9">
        <v>4295.34</v>
      </c>
      <c r="K218" s="11">
        <f t="shared" si="38"/>
        <v>0.37121477498193894</v>
      </c>
      <c r="L218" s="10">
        <v>439.42</v>
      </c>
      <c r="M218" s="2">
        <v>205</v>
      </c>
      <c r="N218" s="10">
        <f t="shared" si="40"/>
        <v>0.34818624550543897</v>
      </c>
      <c r="O218" s="9">
        <f t="shared" si="41"/>
        <v>9.7750216194074007</v>
      </c>
      <c r="P218" s="9">
        <f t="shared" si="42"/>
        <v>28.074117647058824</v>
      </c>
      <c r="Q218" s="11">
        <f t="shared" si="43"/>
        <v>0.74634146341463414</v>
      </c>
      <c r="R218" s="11">
        <f t="shared" si="44"/>
        <v>0.1302127659574468</v>
      </c>
      <c r="S218" s="12">
        <v>0.45</v>
      </c>
    </row>
    <row r="219" spans="1:19" hidden="1" outlineLevel="2" x14ac:dyDescent="0.25">
      <c r="A219" s="2" t="str">
        <f ca="1">LOOKUP(B219,'Time Frame'!$E$4:$E$9,'Time Frame'!$D$4:$D$9)</f>
        <v>6 Months</v>
      </c>
      <c r="B219" s="2">
        <f t="shared" ca="1" si="39"/>
        <v>246</v>
      </c>
      <c r="C219" s="6">
        <f t="shared" ca="1" si="36"/>
        <v>45569</v>
      </c>
      <c r="D219" s="6">
        <v>45323</v>
      </c>
      <c r="E219" s="3">
        <v>4142</v>
      </c>
      <c r="F219" s="3">
        <v>802.61529913826394</v>
      </c>
      <c r="G219" s="2">
        <v>561</v>
      </c>
      <c r="H219" s="11">
        <f t="shared" si="37"/>
        <v>0.69896499680771518</v>
      </c>
      <c r="I219" s="9">
        <v>55000</v>
      </c>
      <c r="J219" s="9">
        <v>36740.19</v>
      </c>
      <c r="K219" s="11">
        <f t="shared" si="38"/>
        <v>0.66800345454545462</v>
      </c>
      <c r="L219" s="10">
        <v>1144.5</v>
      </c>
      <c r="M219" s="2">
        <v>424</v>
      </c>
      <c r="N219" s="10">
        <f t="shared" si="40"/>
        <v>0.49017038007863695</v>
      </c>
      <c r="O219" s="9">
        <f t="shared" si="41"/>
        <v>32.101520314547841</v>
      </c>
      <c r="P219" s="9">
        <f t="shared" si="42"/>
        <v>65.490534759358297</v>
      </c>
      <c r="Q219" s="11">
        <f t="shared" si="43"/>
        <v>1.3231132075471699</v>
      </c>
      <c r="R219" s="11">
        <f t="shared" si="44"/>
        <v>0.13544181554804444</v>
      </c>
      <c r="S219" s="12">
        <v>0.45200000000000001</v>
      </c>
    </row>
    <row r="220" spans="1:19" hidden="1" outlineLevel="2" x14ac:dyDescent="0.25">
      <c r="A220" s="2" t="str">
        <f ca="1">LOOKUP(B220,'Time Frame'!$E$4:$E$9,'Time Frame'!$D$4:$D$9)</f>
        <v>6 Months</v>
      </c>
      <c r="B220" s="2">
        <f t="shared" ca="1" si="39"/>
        <v>246</v>
      </c>
      <c r="C220" s="6">
        <f t="shared" ca="1" si="36"/>
        <v>45569</v>
      </c>
      <c r="D220" s="6">
        <v>45323</v>
      </c>
      <c r="E220" s="3">
        <v>900</v>
      </c>
      <c r="F220" s="3">
        <v>159.60501349228034</v>
      </c>
      <c r="G220" s="2">
        <v>144</v>
      </c>
      <c r="H220" s="11">
        <f t="shared" si="37"/>
        <v>0.90222729755895104</v>
      </c>
      <c r="I220" s="9">
        <v>7980.250674614017</v>
      </c>
      <c r="J220" s="9">
        <v>6017.2</v>
      </c>
      <c r="K220" s="11">
        <f t="shared" si="38"/>
        <v>0.75401140206551664</v>
      </c>
      <c r="L220" s="10">
        <v>284.42</v>
      </c>
      <c r="M220" s="2">
        <v>78</v>
      </c>
      <c r="N220" s="10">
        <f t="shared" si="40"/>
        <v>0.50629350959848107</v>
      </c>
      <c r="O220" s="9">
        <f t="shared" si="41"/>
        <v>21.156036846916528</v>
      </c>
      <c r="P220" s="9">
        <f t="shared" si="42"/>
        <v>41.786111111111111</v>
      </c>
      <c r="Q220" s="11">
        <f t="shared" si="43"/>
        <v>1.8461538461538463</v>
      </c>
      <c r="R220" s="11">
        <f t="shared" si="44"/>
        <v>0.16</v>
      </c>
      <c r="S220" s="12">
        <v>0.49099999999999999</v>
      </c>
    </row>
    <row r="221" spans="1:19" hidden="1" outlineLevel="2" x14ac:dyDescent="0.25">
      <c r="A221" s="2" t="str">
        <f ca="1">LOOKUP(B221,'Time Frame'!$E$4:$E$9,'Time Frame'!$D$4:$D$9)</f>
        <v>6 Months</v>
      </c>
      <c r="B221" s="2">
        <f t="shared" ca="1" si="39"/>
        <v>246</v>
      </c>
      <c r="C221" s="6">
        <f t="shared" ca="1" si="36"/>
        <v>45569</v>
      </c>
      <c r="D221" s="6">
        <v>45323</v>
      </c>
      <c r="E221" s="3">
        <v>2047</v>
      </c>
      <c r="F221" s="3">
        <v>307.98239703928641</v>
      </c>
      <c r="G221" s="2">
        <v>306</v>
      </c>
      <c r="H221" s="11">
        <f t="shared" si="37"/>
        <v>0.99356327810178857</v>
      </c>
      <c r="I221" s="9">
        <v>15399.11985196432</v>
      </c>
      <c r="J221" s="9">
        <v>12099.63</v>
      </c>
      <c r="K221" s="11">
        <f t="shared" si="38"/>
        <v>0.78573516644566954</v>
      </c>
      <c r="L221" s="10">
        <v>567.70000000000005</v>
      </c>
      <c r="M221" s="2">
        <v>156</v>
      </c>
      <c r="N221" s="10">
        <f t="shared" si="40"/>
        <v>0.53901708648934288</v>
      </c>
      <c r="O221" s="9">
        <f t="shared" si="41"/>
        <v>21.31342258234983</v>
      </c>
      <c r="P221" s="9">
        <f t="shared" si="42"/>
        <v>39.54127450980392</v>
      </c>
      <c r="Q221" s="11">
        <f t="shared" si="43"/>
        <v>1.9615384615384615</v>
      </c>
      <c r="R221" s="11">
        <f t="shared" si="44"/>
        <v>0.14948705422569614</v>
      </c>
      <c r="S221" s="12">
        <v>0.45</v>
      </c>
    </row>
    <row r="222" spans="1:19" hidden="1" outlineLevel="2" x14ac:dyDescent="0.25">
      <c r="A222" s="2" t="str">
        <f ca="1">LOOKUP(B222,'Time Frame'!$E$4:$E$9,'Time Frame'!$D$4:$D$9)</f>
        <v>6 Months</v>
      </c>
      <c r="B222" s="2">
        <f t="shared" ca="1" si="39"/>
        <v>246</v>
      </c>
      <c r="C222" s="6">
        <f t="shared" ca="1" si="36"/>
        <v>45569</v>
      </c>
      <c r="D222" s="6">
        <v>45323</v>
      </c>
      <c r="E222" s="3">
        <v>2658</v>
      </c>
      <c r="F222" s="3">
        <v>439.0011762305412</v>
      </c>
      <c r="G222" s="2">
        <v>341</v>
      </c>
      <c r="H222" s="11">
        <f t="shared" si="37"/>
        <v>0.77676329464075067</v>
      </c>
      <c r="I222" s="9">
        <v>21950.058811527058</v>
      </c>
      <c r="J222" s="9">
        <v>16351.71</v>
      </c>
      <c r="K222" s="11">
        <f t="shared" si="38"/>
        <v>0.74495062361349618</v>
      </c>
      <c r="L222" s="10">
        <v>570.17999999999995</v>
      </c>
      <c r="M222" s="2">
        <v>337</v>
      </c>
      <c r="N222" s="10">
        <f t="shared" si="40"/>
        <v>0.59805675400750646</v>
      </c>
      <c r="O222" s="9">
        <f t="shared" si="41"/>
        <v>28.678154267073555</v>
      </c>
      <c r="P222" s="9">
        <f t="shared" si="42"/>
        <v>47.952228739002933</v>
      </c>
      <c r="Q222" s="11">
        <f t="shared" si="43"/>
        <v>1.0118694362017804</v>
      </c>
      <c r="R222" s="11">
        <f t="shared" si="44"/>
        <v>0.12829194883370956</v>
      </c>
      <c r="S222" s="12">
        <v>0.55100000000000005</v>
      </c>
    </row>
    <row r="223" spans="1:19" hidden="1" outlineLevel="2" x14ac:dyDescent="0.25">
      <c r="A223" s="2" t="str">
        <f ca="1">LOOKUP(B223,'Time Frame'!$E$4:$E$9,'Time Frame'!$D$4:$D$9)</f>
        <v>6 Months</v>
      </c>
      <c r="B223" s="2">
        <f t="shared" ca="1" si="39"/>
        <v>246</v>
      </c>
      <c r="C223" s="6">
        <f t="shared" ca="1" si="36"/>
        <v>45569</v>
      </c>
      <c r="D223" s="6">
        <v>45323</v>
      </c>
      <c r="E223" s="3">
        <v>1018</v>
      </c>
      <c r="F223" s="3">
        <v>176.25021258503401</v>
      </c>
      <c r="G223" s="2">
        <v>133</v>
      </c>
      <c r="H223" s="11">
        <f t="shared" si="37"/>
        <v>0.75460901890165133</v>
      </c>
      <c r="I223" s="9">
        <v>8812.5106292517012</v>
      </c>
      <c r="J223" s="9">
        <v>6269.58</v>
      </c>
      <c r="K223" s="11">
        <f t="shared" si="38"/>
        <v>0.71144084401885943</v>
      </c>
      <c r="L223" s="10">
        <v>308.39999999999998</v>
      </c>
      <c r="M223" s="2">
        <v>135</v>
      </c>
      <c r="N223" s="10">
        <f t="shared" si="40"/>
        <v>0.43125810635538264</v>
      </c>
      <c r="O223" s="9">
        <f t="shared" si="41"/>
        <v>20.329377431906615</v>
      </c>
      <c r="P223" s="9">
        <f t="shared" si="42"/>
        <v>47.139699248120301</v>
      </c>
      <c r="Q223" s="11">
        <f t="shared" si="43"/>
        <v>0.98518518518518516</v>
      </c>
      <c r="R223" s="11">
        <f t="shared" si="44"/>
        <v>0.13064833005893908</v>
      </c>
      <c r="S223" s="12">
        <v>0.53700000000000003</v>
      </c>
    </row>
    <row r="224" spans="1:19" hidden="1" outlineLevel="2" x14ac:dyDescent="0.25">
      <c r="A224" s="2" t="str">
        <f ca="1">LOOKUP(B224,'Time Frame'!$E$4:$E$9,'Time Frame'!$D$4:$D$9)</f>
        <v>6 Months</v>
      </c>
      <c r="B224" s="2">
        <f t="shared" ca="1" si="39"/>
        <v>246</v>
      </c>
      <c r="C224" s="6">
        <f t="shared" ca="1" si="36"/>
        <v>45569</v>
      </c>
      <c r="D224" s="6">
        <v>45323</v>
      </c>
      <c r="E224" s="4">
        <v>2117</v>
      </c>
      <c r="F224" s="3">
        <v>0</v>
      </c>
      <c r="G224" s="2">
        <v>64</v>
      </c>
      <c r="H224" s="11">
        <f t="shared" si="37"/>
        <v>0</v>
      </c>
      <c r="I224" s="9">
        <v>0</v>
      </c>
      <c r="J224" s="9">
        <v>2934.41</v>
      </c>
      <c r="K224" s="11">
        <f t="shared" si="38"/>
        <v>0</v>
      </c>
      <c r="L224" s="10">
        <v>86.87</v>
      </c>
      <c r="M224" s="2">
        <v>90</v>
      </c>
      <c r="N224" s="10">
        <f t="shared" si="40"/>
        <v>0.7367330493841372</v>
      </c>
      <c r="O224" s="9">
        <f t="shared" si="41"/>
        <v>33.779325428801656</v>
      </c>
      <c r="P224" s="9">
        <f t="shared" si="42"/>
        <v>45.850156249999998</v>
      </c>
      <c r="Q224" s="11">
        <f t="shared" si="43"/>
        <v>0.71111111111111114</v>
      </c>
      <c r="R224" s="11">
        <f t="shared" si="44"/>
        <v>3.0231459612659425E-2</v>
      </c>
      <c r="S224" s="12">
        <v>0.75</v>
      </c>
    </row>
    <row r="225" spans="1:19" hidden="1" outlineLevel="2" x14ac:dyDescent="0.25">
      <c r="A225" s="2" t="str">
        <f ca="1">LOOKUP(B225,'Time Frame'!$E$4:$E$9,'Time Frame'!$D$4:$D$9)</f>
        <v>6 Months</v>
      </c>
      <c r="B225" s="2">
        <f t="shared" ca="1" si="39"/>
        <v>246</v>
      </c>
      <c r="C225" s="6">
        <f t="shared" ca="1" si="36"/>
        <v>45569</v>
      </c>
      <c r="D225" s="6">
        <v>45323</v>
      </c>
      <c r="E225" s="4">
        <v>1381</v>
      </c>
      <c r="F225" s="3">
        <v>0</v>
      </c>
      <c r="G225" s="2">
        <v>52</v>
      </c>
      <c r="H225" s="11">
        <f t="shared" si="37"/>
        <v>0</v>
      </c>
      <c r="I225" s="9">
        <v>0</v>
      </c>
      <c r="J225" s="9">
        <v>1684.61</v>
      </c>
      <c r="K225" s="11">
        <f t="shared" si="38"/>
        <v>0</v>
      </c>
      <c r="L225" s="10">
        <v>80.599999999999994</v>
      </c>
      <c r="M225" s="2">
        <v>35</v>
      </c>
      <c r="N225" s="10">
        <f t="shared" si="40"/>
        <v>0.64516129032258074</v>
      </c>
      <c r="O225" s="9">
        <f t="shared" si="41"/>
        <v>20.900868486352358</v>
      </c>
      <c r="P225" s="9">
        <f t="shared" si="42"/>
        <v>32.396346153846153</v>
      </c>
      <c r="Q225" s="11">
        <f t="shared" si="43"/>
        <v>1.4857142857142858</v>
      </c>
      <c r="R225" s="11">
        <f t="shared" si="44"/>
        <v>3.7653874004344681E-2</v>
      </c>
      <c r="S225" s="12">
        <v>0.46500000000000002</v>
      </c>
    </row>
    <row r="226" spans="1:19" hidden="1" outlineLevel="2" x14ac:dyDescent="0.25">
      <c r="A226" s="2" t="str">
        <f ca="1">LOOKUP(B226,'Time Frame'!$E$4:$E$9,'Time Frame'!$D$4:$D$9)</f>
        <v>6 Months</v>
      </c>
      <c r="B226" s="2">
        <f t="shared" ca="1" si="39"/>
        <v>246</v>
      </c>
      <c r="C226" s="6">
        <f t="shared" ca="1" si="36"/>
        <v>45569</v>
      </c>
      <c r="D226" s="6">
        <v>45323</v>
      </c>
      <c r="E226" s="4">
        <v>2076</v>
      </c>
      <c r="F226" s="3">
        <v>0</v>
      </c>
      <c r="G226" s="2">
        <v>79</v>
      </c>
      <c r="H226" s="11">
        <f t="shared" si="37"/>
        <v>0</v>
      </c>
      <c r="I226" s="9">
        <v>0</v>
      </c>
      <c r="J226" s="9">
        <v>3048.86</v>
      </c>
      <c r="K226" s="11">
        <f t="shared" si="38"/>
        <v>0</v>
      </c>
      <c r="L226" s="10">
        <v>134.87</v>
      </c>
      <c r="M226" s="2">
        <v>80</v>
      </c>
      <c r="N226" s="10">
        <f t="shared" si="40"/>
        <v>0.58574924000889739</v>
      </c>
      <c r="O226" s="9">
        <f t="shared" si="41"/>
        <v>22.605916808778826</v>
      </c>
      <c r="P226" s="9">
        <f t="shared" si="42"/>
        <v>38.59316455696203</v>
      </c>
      <c r="Q226" s="11">
        <f t="shared" si="43"/>
        <v>0.98750000000000004</v>
      </c>
      <c r="R226" s="11">
        <f t="shared" si="44"/>
        <v>3.8053949903660886E-2</v>
      </c>
      <c r="S226" s="12">
        <v>0.65200000000000002</v>
      </c>
    </row>
    <row r="227" spans="1:19" hidden="1" outlineLevel="2" x14ac:dyDescent="0.25">
      <c r="A227" s="2" t="str">
        <f ca="1">LOOKUP(B227,'Time Frame'!$E$4:$E$9,'Time Frame'!$D$4:$D$9)</f>
        <v>6 Months</v>
      </c>
      <c r="B227" s="2">
        <f t="shared" ca="1" si="39"/>
        <v>246</v>
      </c>
      <c r="C227" s="6">
        <f t="shared" ca="1" si="36"/>
        <v>45569</v>
      </c>
      <c r="D227" s="6">
        <v>45323</v>
      </c>
      <c r="E227" s="4">
        <v>1765</v>
      </c>
      <c r="F227" s="3">
        <v>0</v>
      </c>
      <c r="G227" s="2">
        <v>47</v>
      </c>
      <c r="H227" s="11">
        <f t="shared" si="37"/>
        <v>0</v>
      </c>
      <c r="I227" s="9">
        <v>0</v>
      </c>
      <c r="J227" s="9">
        <v>2718.61</v>
      </c>
      <c r="K227" s="11">
        <f t="shared" si="38"/>
        <v>0</v>
      </c>
      <c r="L227" s="10">
        <v>107.1</v>
      </c>
      <c r="M227" s="2">
        <v>52</v>
      </c>
      <c r="N227" s="10">
        <f t="shared" si="40"/>
        <v>0.43884220354808595</v>
      </c>
      <c r="O227" s="9">
        <f t="shared" si="41"/>
        <v>25.38384687208217</v>
      </c>
      <c r="P227" s="9">
        <f t="shared" si="42"/>
        <v>57.842765957446808</v>
      </c>
      <c r="Q227" s="11">
        <f t="shared" si="43"/>
        <v>0.90384615384615385</v>
      </c>
      <c r="R227" s="11">
        <f t="shared" si="44"/>
        <v>2.6628895184135977E-2</v>
      </c>
      <c r="S227" s="12">
        <v>0.56000000000000005</v>
      </c>
    </row>
    <row r="228" spans="1:19" hidden="1" outlineLevel="2" x14ac:dyDescent="0.25">
      <c r="A228" s="2" t="str">
        <f ca="1">LOOKUP(B228,'Time Frame'!$E$4:$E$9,'Time Frame'!$D$4:$D$9)</f>
        <v>6 Months</v>
      </c>
      <c r="B228" s="2">
        <f t="shared" ca="1" si="39"/>
        <v>246</v>
      </c>
      <c r="C228" s="6">
        <f t="shared" ca="1" si="36"/>
        <v>45569</v>
      </c>
      <c r="D228" s="6">
        <v>45323</v>
      </c>
      <c r="E228" s="4">
        <v>1484</v>
      </c>
      <c r="F228" s="3">
        <v>0</v>
      </c>
      <c r="G228" s="2">
        <v>45</v>
      </c>
      <c r="H228" s="11">
        <f t="shared" si="37"/>
        <v>0</v>
      </c>
      <c r="I228" s="9">
        <v>0</v>
      </c>
      <c r="J228" s="9">
        <v>2074.16</v>
      </c>
      <c r="K228" s="11">
        <f t="shared" si="38"/>
        <v>0</v>
      </c>
      <c r="L228" s="10">
        <v>77.430000000000007</v>
      </c>
      <c r="M228" s="2">
        <v>56</v>
      </c>
      <c r="N228" s="10">
        <f t="shared" si="40"/>
        <v>0.58117008911274692</v>
      </c>
      <c r="O228" s="9">
        <f t="shared" si="41"/>
        <v>26.787550045202114</v>
      </c>
      <c r="P228" s="9">
        <f t="shared" si="42"/>
        <v>46.092444444444439</v>
      </c>
      <c r="Q228" s="11">
        <f t="shared" si="43"/>
        <v>0.8035714285714286</v>
      </c>
      <c r="R228" s="11">
        <f t="shared" si="44"/>
        <v>3.0323450134770891E-2</v>
      </c>
      <c r="S228" s="12">
        <v>0.64800000000000002</v>
      </c>
    </row>
    <row r="229" spans="1:19" hidden="1" outlineLevel="2" x14ac:dyDescent="0.25">
      <c r="A229" s="2" t="str">
        <f ca="1">LOOKUP(B229,'Time Frame'!$E$4:$E$9,'Time Frame'!$D$4:$D$9)</f>
        <v>6 Months</v>
      </c>
      <c r="B229" s="2">
        <f t="shared" ca="1" si="39"/>
        <v>246</v>
      </c>
      <c r="C229" s="6">
        <f t="shared" ca="1" si="36"/>
        <v>45569</v>
      </c>
      <c r="D229" s="6">
        <v>45323</v>
      </c>
      <c r="E229" s="4">
        <v>1078</v>
      </c>
      <c r="F229" s="3">
        <v>0</v>
      </c>
      <c r="G229" s="2">
        <v>41</v>
      </c>
      <c r="H229" s="11">
        <f t="shared" si="37"/>
        <v>0</v>
      </c>
      <c r="I229" s="9">
        <v>0</v>
      </c>
      <c r="J229" s="9">
        <v>1256.81</v>
      </c>
      <c r="K229" s="11">
        <f t="shared" si="38"/>
        <v>0</v>
      </c>
      <c r="L229" s="10">
        <v>99.12</v>
      </c>
      <c r="M229" s="2">
        <v>34</v>
      </c>
      <c r="N229" s="10">
        <f t="shared" si="40"/>
        <v>0.41364003228410007</v>
      </c>
      <c r="O229" s="9">
        <f t="shared" si="41"/>
        <v>12.679681194511701</v>
      </c>
      <c r="P229" s="9">
        <f t="shared" si="42"/>
        <v>30.653902439024389</v>
      </c>
      <c r="Q229" s="11">
        <f t="shared" si="43"/>
        <v>1.2058823529411764</v>
      </c>
      <c r="R229" s="11">
        <f t="shared" si="44"/>
        <v>3.8033395176252316E-2</v>
      </c>
      <c r="S229" s="12">
        <v>0.50700000000000001</v>
      </c>
    </row>
    <row r="230" spans="1:19" hidden="1" outlineLevel="2" x14ac:dyDescent="0.25">
      <c r="A230" s="2" t="str">
        <f ca="1">LOOKUP(B230,'Time Frame'!$E$4:$E$9,'Time Frame'!$D$4:$D$9)</f>
        <v>6 Months</v>
      </c>
      <c r="B230" s="2">
        <f t="shared" ca="1" si="39"/>
        <v>246</v>
      </c>
      <c r="C230" s="6">
        <f t="shared" ca="1" si="36"/>
        <v>45569</v>
      </c>
      <c r="D230" s="6">
        <v>45323</v>
      </c>
      <c r="E230" s="4">
        <v>1302</v>
      </c>
      <c r="F230" s="3">
        <v>0</v>
      </c>
      <c r="G230" s="2">
        <v>47</v>
      </c>
      <c r="H230" s="11">
        <f t="shared" si="37"/>
        <v>0</v>
      </c>
      <c r="I230" s="9">
        <v>0</v>
      </c>
      <c r="J230" s="9">
        <v>1801.62</v>
      </c>
      <c r="K230" s="11">
        <f t="shared" si="38"/>
        <v>0</v>
      </c>
      <c r="L230" s="10">
        <v>98.45</v>
      </c>
      <c r="M230" s="2">
        <v>46</v>
      </c>
      <c r="N230" s="10">
        <f t="shared" si="40"/>
        <v>0.47739969527679021</v>
      </c>
      <c r="O230" s="9">
        <f t="shared" si="41"/>
        <v>18.299847638395121</v>
      </c>
      <c r="P230" s="9">
        <f t="shared" si="42"/>
        <v>38.33234042553191</v>
      </c>
      <c r="Q230" s="11">
        <f t="shared" si="43"/>
        <v>1.0217391304347827</v>
      </c>
      <c r="R230" s="11">
        <f t="shared" si="44"/>
        <v>3.6098310291858678E-2</v>
      </c>
      <c r="S230" s="12">
        <v>0.496</v>
      </c>
    </row>
    <row r="231" spans="1:19" hidden="1" outlineLevel="2" x14ac:dyDescent="0.25">
      <c r="A231" s="2" t="str">
        <f ca="1">LOOKUP(B231,'Time Frame'!$E$4:$E$9,'Time Frame'!$D$4:$D$9)</f>
        <v>6 Months</v>
      </c>
      <c r="B231" s="2">
        <f t="shared" ca="1" si="39"/>
        <v>246</v>
      </c>
      <c r="C231" s="6">
        <f t="shared" ca="1" si="36"/>
        <v>45569</v>
      </c>
      <c r="D231" s="6">
        <v>45323</v>
      </c>
      <c r="E231" s="4">
        <v>1398</v>
      </c>
      <c r="F231" s="3">
        <v>0</v>
      </c>
      <c r="G231" s="2">
        <v>47</v>
      </c>
      <c r="H231" s="11">
        <f t="shared" si="37"/>
        <v>0</v>
      </c>
      <c r="I231" s="9">
        <v>0</v>
      </c>
      <c r="J231" s="9">
        <v>1114.67</v>
      </c>
      <c r="K231" s="11">
        <f t="shared" si="38"/>
        <v>0</v>
      </c>
      <c r="L231" s="10">
        <v>94.38</v>
      </c>
      <c r="M231" s="2">
        <v>55</v>
      </c>
      <c r="N231" s="10">
        <f t="shared" si="40"/>
        <v>0.49798686162322531</v>
      </c>
      <c r="O231" s="9">
        <f t="shared" si="41"/>
        <v>11.810447128628947</v>
      </c>
      <c r="P231" s="9">
        <f t="shared" si="42"/>
        <v>23.716382978723406</v>
      </c>
      <c r="Q231" s="11">
        <f t="shared" si="43"/>
        <v>0.8545454545454545</v>
      </c>
      <c r="R231" s="11">
        <f t="shared" si="44"/>
        <v>3.3619456366237484E-2</v>
      </c>
      <c r="S231" s="12">
        <v>0.64300000000000002</v>
      </c>
    </row>
    <row r="232" spans="1:19" hidden="1" outlineLevel="2" x14ac:dyDescent="0.25">
      <c r="A232" s="2" t="str">
        <f ca="1">LOOKUP(B232,'Time Frame'!$E$4:$E$9,'Time Frame'!$D$4:$D$9)</f>
        <v>6 Months</v>
      </c>
      <c r="B232" s="2">
        <f t="shared" ca="1" si="39"/>
        <v>246</v>
      </c>
      <c r="C232" s="6">
        <f t="shared" ca="1" si="36"/>
        <v>45569</v>
      </c>
      <c r="D232" s="6">
        <v>45323</v>
      </c>
      <c r="E232" s="4">
        <v>1397</v>
      </c>
      <c r="F232" s="3">
        <v>0</v>
      </c>
      <c r="G232" s="2">
        <v>59</v>
      </c>
      <c r="H232" s="11">
        <f t="shared" si="37"/>
        <v>0</v>
      </c>
      <c r="I232" s="9">
        <v>0</v>
      </c>
      <c r="J232" s="9">
        <v>3251.5</v>
      </c>
      <c r="K232" s="11">
        <f t="shared" si="38"/>
        <v>0</v>
      </c>
      <c r="L232" s="10">
        <v>84.45</v>
      </c>
      <c r="M232" s="2">
        <v>29</v>
      </c>
      <c r="N232" s="10">
        <f t="shared" si="40"/>
        <v>0.69863824748371817</v>
      </c>
      <c r="O232" s="9">
        <f t="shared" si="41"/>
        <v>38.502072232089994</v>
      </c>
      <c r="P232" s="9">
        <f t="shared" si="42"/>
        <v>55.110169491525426</v>
      </c>
      <c r="Q232" s="11">
        <f t="shared" si="43"/>
        <v>2.0344827586206895</v>
      </c>
      <c r="R232" s="11">
        <f t="shared" si="44"/>
        <v>4.2233357193987117E-2</v>
      </c>
      <c r="S232" s="12">
        <v>0.59399999999999997</v>
      </c>
    </row>
    <row r="233" spans="1:19" hidden="1" outlineLevel="2" x14ac:dyDescent="0.25">
      <c r="A233" s="2" t="str">
        <f ca="1">LOOKUP(B233,'Time Frame'!$E$4:$E$9,'Time Frame'!$D$4:$D$9)</f>
        <v>6 Months</v>
      </c>
      <c r="B233" s="2">
        <f t="shared" ca="1" si="39"/>
        <v>246</v>
      </c>
      <c r="C233" s="6">
        <f t="shared" ca="1" si="36"/>
        <v>45569</v>
      </c>
      <c r="D233" s="6">
        <v>45323</v>
      </c>
      <c r="E233" s="4">
        <v>1325</v>
      </c>
      <c r="F233" s="3">
        <v>0</v>
      </c>
      <c r="G233" s="2">
        <v>52</v>
      </c>
      <c r="H233" s="11">
        <f t="shared" si="37"/>
        <v>0</v>
      </c>
      <c r="I233" s="9">
        <v>0</v>
      </c>
      <c r="J233" s="9">
        <v>1454.93</v>
      </c>
      <c r="K233" s="11">
        <f t="shared" si="38"/>
        <v>0</v>
      </c>
      <c r="L233" s="10">
        <v>75</v>
      </c>
      <c r="M233" s="2">
        <v>38</v>
      </c>
      <c r="N233" s="10">
        <f t="shared" si="40"/>
        <v>0.69333333333333336</v>
      </c>
      <c r="O233" s="9">
        <f t="shared" si="41"/>
        <v>19.399066666666666</v>
      </c>
      <c r="P233" s="9">
        <f t="shared" si="42"/>
        <v>27.979423076923077</v>
      </c>
      <c r="Q233" s="11">
        <f t="shared" si="43"/>
        <v>1.368421052631579</v>
      </c>
      <c r="R233" s="11">
        <f t="shared" si="44"/>
        <v>3.9245283018867927E-2</v>
      </c>
      <c r="S233" s="12">
        <v>0.67200000000000004</v>
      </c>
    </row>
    <row r="234" spans="1:19" hidden="1" outlineLevel="2" x14ac:dyDescent="0.25">
      <c r="A234" s="2" t="str">
        <f ca="1">LOOKUP(B234,'Time Frame'!$E$4:$E$9,'Time Frame'!$D$4:$D$9)</f>
        <v>6 Months</v>
      </c>
      <c r="B234" s="2">
        <f t="shared" ca="1" si="39"/>
        <v>246</v>
      </c>
      <c r="C234" s="6">
        <f t="shared" ca="1" si="36"/>
        <v>45569</v>
      </c>
      <c r="D234" s="6">
        <v>45323</v>
      </c>
      <c r="E234" s="4">
        <v>2073</v>
      </c>
      <c r="F234" s="3">
        <v>0</v>
      </c>
      <c r="G234" s="2">
        <v>59</v>
      </c>
      <c r="H234" s="11">
        <f t="shared" si="37"/>
        <v>0</v>
      </c>
      <c r="I234" s="9">
        <v>0</v>
      </c>
      <c r="J234" s="9">
        <v>2886.54</v>
      </c>
      <c r="K234" s="11">
        <f t="shared" si="38"/>
        <v>0</v>
      </c>
      <c r="L234" s="10">
        <v>104.93</v>
      </c>
      <c r="M234" s="2">
        <v>57</v>
      </c>
      <c r="N234" s="10">
        <f t="shared" si="40"/>
        <v>0.5622796149814161</v>
      </c>
      <c r="O234" s="9">
        <f t="shared" si="41"/>
        <v>27.50919660726198</v>
      </c>
      <c r="P234" s="9">
        <f t="shared" si="42"/>
        <v>48.92440677966102</v>
      </c>
      <c r="Q234" s="11">
        <f t="shared" si="43"/>
        <v>1.0350877192982457</v>
      </c>
      <c r="R234" s="11">
        <f t="shared" si="44"/>
        <v>2.8461167390255667E-2</v>
      </c>
      <c r="S234" s="12">
        <v>0.69200000000000006</v>
      </c>
    </row>
    <row r="235" spans="1:19" hidden="1" outlineLevel="2" x14ac:dyDescent="0.25">
      <c r="A235" s="2" t="str">
        <f ca="1">LOOKUP(B235,'Time Frame'!$E$4:$E$9,'Time Frame'!$D$4:$D$9)</f>
        <v>6 Months</v>
      </c>
      <c r="B235" s="2">
        <f t="shared" ca="1" si="39"/>
        <v>246</v>
      </c>
      <c r="C235" s="6">
        <f t="shared" ca="1" si="36"/>
        <v>45569</v>
      </c>
      <c r="D235" s="6">
        <v>45323</v>
      </c>
      <c r="E235" s="3">
        <v>1646</v>
      </c>
      <c r="F235" s="3">
        <v>247.96826923076924</v>
      </c>
      <c r="G235" s="2">
        <v>207</v>
      </c>
      <c r="H235" s="11">
        <f t="shared" si="37"/>
        <v>0.83478422720028533</v>
      </c>
      <c r="I235" s="9">
        <v>12398.413461538461</v>
      </c>
      <c r="J235" s="9">
        <v>10514.54</v>
      </c>
      <c r="K235" s="11">
        <f t="shared" si="38"/>
        <v>0.84805528002574782</v>
      </c>
      <c r="L235" s="10">
        <v>443</v>
      </c>
      <c r="M235" s="2">
        <v>153</v>
      </c>
      <c r="N235" s="10">
        <f t="shared" si="40"/>
        <v>0.46726862302483069</v>
      </c>
      <c r="O235" s="9">
        <f t="shared" si="41"/>
        <v>23.734853273137698</v>
      </c>
      <c r="P235" s="9">
        <f t="shared" si="42"/>
        <v>50.794879227053144</v>
      </c>
      <c r="Q235" s="11">
        <f t="shared" si="43"/>
        <v>1.3529411764705883</v>
      </c>
      <c r="R235" s="11">
        <f t="shared" si="44"/>
        <v>0.12575941676792224</v>
      </c>
      <c r="S235" s="12">
        <v>0.64900000000000002</v>
      </c>
    </row>
    <row r="236" spans="1:19" hidden="1" outlineLevel="2" x14ac:dyDescent="0.25">
      <c r="A236" s="2" t="str">
        <f ca="1">LOOKUP(B236,'Time Frame'!$E$4:$E$9,'Time Frame'!$D$4:$D$9)</f>
        <v>6 Months</v>
      </c>
      <c r="B236" s="2">
        <f t="shared" ca="1" si="39"/>
        <v>246</v>
      </c>
      <c r="C236" s="6">
        <f t="shared" ca="1" si="36"/>
        <v>45569</v>
      </c>
      <c r="D236" s="6">
        <v>45323</v>
      </c>
      <c r="E236" s="3">
        <v>2061</v>
      </c>
      <c r="F236" s="3">
        <v>334.94807692307688</v>
      </c>
      <c r="G236" s="2">
        <v>260</v>
      </c>
      <c r="H236" s="11">
        <f t="shared" si="37"/>
        <v>0.77623971568497996</v>
      </c>
      <c r="I236" s="9">
        <v>16747.403846153844</v>
      </c>
      <c r="J236" s="9">
        <v>4879.21</v>
      </c>
      <c r="K236" s="11">
        <f t="shared" si="38"/>
        <v>0.29134127562825468</v>
      </c>
      <c r="L236" s="10">
        <v>609.17999999999995</v>
      </c>
      <c r="M236" s="2">
        <v>348</v>
      </c>
      <c r="N236" s="10">
        <f t="shared" si="40"/>
        <v>0.42680324370465217</v>
      </c>
      <c r="O236" s="9">
        <f t="shared" si="41"/>
        <v>8.0094717489083695</v>
      </c>
      <c r="P236" s="9">
        <f t="shared" si="42"/>
        <v>18.766192307692307</v>
      </c>
      <c r="Q236" s="11">
        <f t="shared" si="43"/>
        <v>0.74712643678160917</v>
      </c>
      <c r="R236" s="11">
        <f t="shared" si="44"/>
        <v>0.12615235322658905</v>
      </c>
      <c r="S236" s="12">
        <v>0.69900000000000007</v>
      </c>
    </row>
    <row r="237" spans="1:19" hidden="1" outlineLevel="2" x14ac:dyDescent="0.25">
      <c r="A237" s="2" t="str">
        <f ca="1">LOOKUP(B237,'Time Frame'!$E$4:$E$9,'Time Frame'!$D$4:$D$9)</f>
        <v>6 Months</v>
      </c>
      <c r="B237" s="2">
        <f t="shared" ca="1" si="39"/>
        <v>246</v>
      </c>
      <c r="C237" s="6">
        <f t="shared" ca="1" si="36"/>
        <v>45569</v>
      </c>
      <c r="D237" s="6">
        <v>45323</v>
      </c>
      <c r="E237" s="3">
        <v>1139</v>
      </c>
      <c r="F237" s="3">
        <v>185.99759615384616</v>
      </c>
      <c r="G237" s="2">
        <v>112</v>
      </c>
      <c r="H237" s="11">
        <f t="shared" si="37"/>
        <v>0.6021583198707593</v>
      </c>
      <c r="I237" s="9">
        <v>9299.8798076923085</v>
      </c>
      <c r="J237" s="9">
        <v>2685.87</v>
      </c>
      <c r="K237" s="11">
        <f t="shared" si="38"/>
        <v>0.28880695831987074</v>
      </c>
      <c r="L237" s="10">
        <v>311.60000000000002</v>
      </c>
      <c r="M237" s="2">
        <v>98</v>
      </c>
      <c r="N237" s="10">
        <f t="shared" si="40"/>
        <v>0.35943517329910141</v>
      </c>
      <c r="O237" s="9">
        <f t="shared" si="41"/>
        <v>8.6196084724005129</v>
      </c>
      <c r="P237" s="9">
        <f t="shared" si="42"/>
        <v>23.98098214285714</v>
      </c>
      <c r="Q237" s="11">
        <f t="shared" si="43"/>
        <v>1.1428571428571428</v>
      </c>
      <c r="R237" s="11">
        <f t="shared" si="44"/>
        <v>9.8331870061457424E-2</v>
      </c>
      <c r="S237" s="12">
        <v>0.60499999999999998</v>
      </c>
    </row>
    <row r="238" spans="1:19" hidden="1" outlineLevel="2" x14ac:dyDescent="0.25">
      <c r="A238" s="2" t="str">
        <f ca="1">LOOKUP(B238,'Time Frame'!$E$4:$E$9,'Time Frame'!$D$4:$D$9)</f>
        <v>6 Months</v>
      </c>
      <c r="B238" s="2">
        <f t="shared" ca="1" si="39"/>
        <v>246</v>
      </c>
      <c r="C238" s="6">
        <f t="shared" ca="1" si="36"/>
        <v>45569</v>
      </c>
      <c r="D238" s="6">
        <v>45323</v>
      </c>
      <c r="E238" s="3">
        <v>990</v>
      </c>
      <c r="F238" s="3">
        <v>156.60144230769234</v>
      </c>
      <c r="G238" s="2">
        <v>156</v>
      </c>
      <c r="H238" s="11">
        <f t="shared" si="37"/>
        <v>0.99615940760934618</v>
      </c>
      <c r="I238" s="9">
        <v>7830.0721153846171</v>
      </c>
      <c r="J238" s="9">
        <v>6908.25</v>
      </c>
      <c r="K238" s="11">
        <f t="shared" si="38"/>
        <v>0.88227156764323922</v>
      </c>
      <c r="L238" s="10">
        <v>316.02999999999997</v>
      </c>
      <c r="M238" s="2">
        <v>66</v>
      </c>
      <c r="N238" s="10">
        <f t="shared" si="40"/>
        <v>0.49362402303578778</v>
      </c>
      <c r="O238" s="9">
        <f t="shared" si="41"/>
        <v>21.8594753662627</v>
      </c>
      <c r="P238" s="9">
        <f t="shared" si="42"/>
        <v>44.283653846153847</v>
      </c>
      <c r="Q238" s="11">
        <f t="shared" si="43"/>
        <v>2.3636363636363638</v>
      </c>
      <c r="R238" s="11">
        <f t="shared" si="44"/>
        <v>0.15757575757575756</v>
      </c>
      <c r="S238" s="12">
        <v>0.67099999999999993</v>
      </c>
    </row>
    <row r="239" spans="1:19" hidden="1" outlineLevel="2" x14ac:dyDescent="0.25">
      <c r="A239" s="2" t="str">
        <f ca="1">LOOKUP(B239,'Time Frame'!$E$4:$E$9,'Time Frame'!$D$4:$D$9)</f>
        <v>6 Months</v>
      </c>
      <c r="B239" s="2">
        <f t="shared" ca="1" si="39"/>
        <v>246</v>
      </c>
      <c r="C239" s="6">
        <f t="shared" ca="1" si="36"/>
        <v>45569</v>
      </c>
      <c r="D239" s="6">
        <v>45323</v>
      </c>
      <c r="E239" s="3">
        <v>3656</v>
      </c>
      <c r="F239" s="3">
        <v>536.04230769230765</v>
      </c>
      <c r="G239" s="2">
        <v>582</v>
      </c>
      <c r="H239" s="11">
        <f t="shared" si="37"/>
        <v>1.0857351959876875</v>
      </c>
      <c r="I239" s="9">
        <v>26802.115384615383</v>
      </c>
      <c r="J239" s="9">
        <v>24003.94</v>
      </c>
      <c r="K239" s="11">
        <f t="shared" si="38"/>
        <v>0.89559871135315094</v>
      </c>
      <c r="L239" s="10">
        <v>580.53</v>
      </c>
      <c r="M239" s="2">
        <v>636</v>
      </c>
      <c r="N239" s="10">
        <f t="shared" si="40"/>
        <v>1.0025321688801614</v>
      </c>
      <c r="O239" s="9">
        <f t="shared" si="41"/>
        <v>41.348319638950613</v>
      </c>
      <c r="P239" s="9">
        <f t="shared" si="42"/>
        <v>41.243883161512024</v>
      </c>
      <c r="Q239" s="11">
        <f t="shared" si="43"/>
        <v>0.91509433962264153</v>
      </c>
      <c r="R239" s="11">
        <f t="shared" si="44"/>
        <v>0.15919037199124728</v>
      </c>
      <c r="S239" s="12">
        <v>0.65500000000000003</v>
      </c>
    </row>
    <row r="240" spans="1:19" hidden="1" outlineLevel="2" x14ac:dyDescent="0.25">
      <c r="A240" s="2" t="str">
        <f ca="1">LOOKUP(B240,'Time Frame'!$E$4:$E$9,'Time Frame'!$D$4:$D$9)</f>
        <v>6 Months</v>
      </c>
      <c r="B240" s="2">
        <f t="shared" ca="1" si="39"/>
        <v>246</v>
      </c>
      <c r="C240" s="6">
        <f t="shared" ca="1" si="36"/>
        <v>45569</v>
      </c>
      <c r="D240" s="6">
        <v>45323</v>
      </c>
      <c r="E240" s="3">
        <v>1098</v>
      </c>
      <c r="F240" s="3">
        <v>152.29759615384614</v>
      </c>
      <c r="G240" s="2">
        <v>151</v>
      </c>
      <c r="H240" s="11">
        <f t="shared" si="37"/>
        <v>0.99147986451122083</v>
      </c>
      <c r="I240" s="9">
        <v>7614.8798076923067</v>
      </c>
      <c r="J240" s="9">
        <v>3788.6</v>
      </c>
      <c r="K240" s="11">
        <f t="shared" si="38"/>
        <v>0.49752590923009421</v>
      </c>
      <c r="L240" s="10">
        <v>312.55</v>
      </c>
      <c r="M240" s="2">
        <v>86</v>
      </c>
      <c r="N240" s="10">
        <f t="shared" si="40"/>
        <v>0.48312270036794114</v>
      </c>
      <c r="O240" s="9">
        <f t="shared" si="41"/>
        <v>12.121580547112462</v>
      </c>
      <c r="P240" s="9">
        <f t="shared" si="42"/>
        <v>25.090066225165561</v>
      </c>
      <c r="Q240" s="11">
        <f t="shared" si="43"/>
        <v>1.7558139534883721</v>
      </c>
      <c r="R240" s="11">
        <f t="shared" si="44"/>
        <v>0.13752276867030966</v>
      </c>
      <c r="S240" s="12">
        <v>0.66299999999999992</v>
      </c>
    </row>
    <row r="241" spans="1:19" hidden="1" outlineLevel="2" x14ac:dyDescent="0.25">
      <c r="A241" s="2" t="str">
        <f ca="1">LOOKUP(B241,'Time Frame'!$E$4:$E$9,'Time Frame'!$D$4:$D$9)</f>
        <v>6 Months</v>
      </c>
      <c r="B241" s="2">
        <f t="shared" ca="1" si="39"/>
        <v>246</v>
      </c>
      <c r="C241" s="6">
        <f t="shared" ca="1" si="36"/>
        <v>45569</v>
      </c>
      <c r="D241" s="6">
        <v>45323</v>
      </c>
      <c r="E241" s="3">
        <v>1080</v>
      </c>
      <c r="F241" s="3">
        <v>182.60144230769231</v>
      </c>
      <c r="G241" s="2">
        <v>154</v>
      </c>
      <c r="H241" s="11">
        <f t="shared" si="37"/>
        <v>0.84336683245087685</v>
      </c>
      <c r="I241" s="9">
        <v>9130.0721153846152</v>
      </c>
      <c r="J241" s="9">
        <v>3538.04</v>
      </c>
      <c r="K241" s="11">
        <f t="shared" si="38"/>
        <v>0.38751501141357148</v>
      </c>
      <c r="L241" s="10">
        <v>300.27999999999997</v>
      </c>
      <c r="M241" s="2">
        <v>89</v>
      </c>
      <c r="N241" s="10">
        <f t="shared" si="40"/>
        <v>0.51285466897562282</v>
      </c>
      <c r="O241" s="9">
        <f t="shared" si="41"/>
        <v>11.782469694951379</v>
      </c>
      <c r="P241" s="9">
        <f t="shared" si="42"/>
        <v>22.974285714285713</v>
      </c>
      <c r="Q241" s="11">
        <f t="shared" si="43"/>
        <v>1.7303370786516854</v>
      </c>
      <c r="R241" s="11">
        <f t="shared" si="44"/>
        <v>0.1425925925925926</v>
      </c>
      <c r="S241" s="12">
        <v>0.58499999999999996</v>
      </c>
    </row>
    <row r="242" spans="1:19" hidden="1" outlineLevel="2" x14ac:dyDescent="0.25">
      <c r="A242" s="2" t="str">
        <f ca="1">LOOKUP(B242,'Time Frame'!$E$4:$E$9,'Time Frame'!$D$4:$D$9)</f>
        <v>6 Months</v>
      </c>
      <c r="B242" s="2">
        <f t="shared" ca="1" si="39"/>
        <v>246</v>
      </c>
      <c r="C242" s="6">
        <f t="shared" ca="1" si="36"/>
        <v>45569</v>
      </c>
      <c r="D242" s="6">
        <v>45323</v>
      </c>
      <c r="E242" s="3">
        <v>1759</v>
      </c>
      <c r="F242" s="3">
        <v>245.18701923076921</v>
      </c>
      <c r="G242" s="2">
        <v>319</v>
      </c>
      <c r="H242" s="11">
        <f t="shared" si="37"/>
        <v>1.3010476696556201</v>
      </c>
      <c r="I242" s="9">
        <v>12259.350961538461</v>
      </c>
      <c r="J242" s="9">
        <v>15838.06</v>
      </c>
      <c r="K242" s="11">
        <f t="shared" si="38"/>
        <v>1.2919166805558551</v>
      </c>
      <c r="L242" s="10">
        <v>336.88</v>
      </c>
      <c r="M242" s="2">
        <v>157</v>
      </c>
      <c r="N242" s="10">
        <f t="shared" si="40"/>
        <v>0.94692472096889102</v>
      </c>
      <c r="O242" s="9">
        <f t="shared" si="41"/>
        <v>47.013951555450014</v>
      </c>
      <c r="P242" s="9">
        <f t="shared" si="42"/>
        <v>49.649090909090908</v>
      </c>
      <c r="Q242" s="11">
        <f t="shared" si="43"/>
        <v>2.031847133757962</v>
      </c>
      <c r="R242" s="11">
        <f t="shared" si="44"/>
        <v>0.18135304150085277</v>
      </c>
      <c r="S242" s="12">
        <v>0.63400000000000001</v>
      </c>
    </row>
    <row r="243" spans="1:19" hidden="1" outlineLevel="2" x14ac:dyDescent="0.25">
      <c r="A243" s="2" t="str">
        <f ca="1">LOOKUP(B243,'Time Frame'!$E$4:$E$9,'Time Frame'!$D$4:$D$9)</f>
        <v>6 Months</v>
      </c>
      <c r="B243" s="2">
        <f t="shared" ca="1" si="39"/>
        <v>246</v>
      </c>
      <c r="C243" s="6">
        <f t="shared" ca="1" si="36"/>
        <v>45569</v>
      </c>
      <c r="D243" s="6">
        <v>45323</v>
      </c>
      <c r="E243" s="3">
        <v>963</v>
      </c>
      <c r="F243" s="3">
        <v>145.22259615384615</v>
      </c>
      <c r="G243" s="2">
        <v>110</v>
      </c>
      <c r="H243" s="11">
        <f t="shared" si="37"/>
        <v>0.75745788130290703</v>
      </c>
      <c r="I243" s="9">
        <v>7261.1298076923076</v>
      </c>
      <c r="J243" s="9">
        <v>3703.33</v>
      </c>
      <c r="K243" s="11">
        <f t="shared" si="38"/>
        <v>0.51002118101190808</v>
      </c>
      <c r="L243" s="10">
        <v>274.75</v>
      </c>
      <c r="M243" s="2">
        <v>94</v>
      </c>
      <c r="N243" s="10">
        <f t="shared" si="40"/>
        <v>0.40036396724294815</v>
      </c>
      <c r="O243" s="9">
        <f t="shared" si="41"/>
        <v>13.478908098271155</v>
      </c>
      <c r="P243" s="9">
        <f t="shared" si="42"/>
        <v>33.666636363636364</v>
      </c>
      <c r="Q243" s="11">
        <f t="shared" si="43"/>
        <v>1.1702127659574468</v>
      </c>
      <c r="R243" s="11">
        <f t="shared" si="44"/>
        <v>0.11422637590861889</v>
      </c>
      <c r="S243" s="12">
        <v>0.57999999999999996</v>
      </c>
    </row>
    <row r="244" spans="1:19" hidden="1" outlineLevel="2" x14ac:dyDescent="0.25">
      <c r="A244" s="2" t="str">
        <f ca="1">LOOKUP(B244,'Time Frame'!$E$4:$E$9,'Time Frame'!$D$4:$D$9)</f>
        <v>6 Months</v>
      </c>
      <c r="B244" s="2">
        <f t="shared" ca="1" si="39"/>
        <v>246</v>
      </c>
      <c r="C244" s="6">
        <f t="shared" ca="1" si="36"/>
        <v>45569</v>
      </c>
      <c r="D244" s="6">
        <v>45323</v>
      </c>
      <c r="E244" s="3">
        <v>1392</v>
      </c>
      <c r="F244" s="3">
        <v>307.38846153846151</v>
      </c>
      <c r="G244" s="2">
        <v>237</v>
      </c>
      <c r="H244" s="11">
        <f t="shared" si="37"/>
        <v>0.77101137373155992</v>
      </c>
      <c r="I244" s="9">
        <v>15369.423076923076</v>
      </c>
      <c r="J244" s="9">
        <v>8676.0400000000009</v>
      </c>
      <c r="K244" s="11">
        <f t="shared" si="38"/>
        <v>0.56450004379324592</v>
      </c>
      <c r="L244" s="10">
        <v>602.91999999999996</v>
      </c>
      <c r="M244" s="2">
        <v>302</v>
      </c>
      <c r="N244" s="10">
        <f t="shared" si="40"/>
        <v>0.39308697671332848</v>
      </c>
      <c r="O244" s="9">
        <f t="shared" si="41"/>
        <v>14.390035162210578</v>
      </c>
      <c r="P244" s="9">
        <f t="shared" si="42"/>
        <v>36.607763713080175</v>
      </c>
      <c r="Q244" s="11">
        <f t="shared" si="43"/>
        <v>0.78476821192052981</v>
      </c>
      <c r="R244" s="11">
        <f t="shared" si="44"/>
        <v>0.17025862068965517</v>
      </c>
      <c r="S244" s="12">
        <v>0.63</v>
      </c>
    </row>
    <row r="245" spans="1:19" hidden="1" outlineLevel="2" x14ac:dyDescent="0.25">
      <c r="A245" s="2" t="str">
        <f ca="1">LOOKUP(B245,'Time Frame'!$E$4:$E$9,'Time Frame'!$D$4:$D$9)</f>
        <v>6 Months</v>
      </c>
      <c r="B245" s="2">
        <f t="shared" ca="1" si="39"/>
        <v>246</v>
      </c>
      <c r="C245" s="6">
        <f t="shared" ca="1" si="36"/>
        <v>45569</v>
      </c>
      <c r="D245" s="6">
        <v>45323</v>
      </c>
      <c r="E245" s="3">
        <v>3837</v>
      </c>
      <c r="F245" s="3">
        <v>505.11826923076916</v>
      </c>
      <c r="G245" s="2">
        <v>505</v>
      </c>
      <c r="H245" s="11">
        <f t="shared" si="37"/>
        <v>0.99976585833858422</v>
      </c>
      <c r="I245" s="9">
        <v>25255.913461538457</v>
      </c>
      <c r="J245" s="9">
        <v>19230.53</v>
      </c>
      <c r="K245" s="11">
        <f t="shared" si="38"/>
        <v>0.76142682502003534</v>
      </c>
      <c r="L245" s="10">
        <v>804.48</v>
      </c>
      <c r="M245" s="2">
        <v>631</v>
      </c>
      <c r="N245" s="10">
        <f t="shared" si="40"/>
        <v>0.62773468575974545</v>
      </c>
      <c r="O245" s="9">
        <f t="shared" si="41"/>
        <v>23.904298428798725</v>
      </c>
      <c r="P245" s="9">
        <f t="shared" si="42"/>
        <v>38.080257425742573</v>
      </c>
      <c r="Q245" s="11">
        <f t="shared" si="43"/>
        <v>0.80031695721077656</v>
      </c>
      <c r="R245" s="11">
        <f t="shared" si="44"/>
        <v>0.13161323951003387</v>
      </c>
      <c r="S245" s="12">
        <v>0.65099999999999991</v>
      </c>
    </row>
    <row r="246" spans="1:19" hidden="1" outlineLevel="2" x14ac:dyDescent="0.25">
      <c r="A246" s="2" t="str">
        <f ca="1">LOOKUP(B246,'Time Frame'!$E$4:$E$9,'Time Frame'!$D$4:$D$9)</f>
        <v>6 Months</v>
      </c>
      <c r="B246" s="2">
        <f t="shared" ca="1" si="39"/>
        <v>246</v>
      </c>
      <c r="C246" s="6">
        <f t="shared" ca="1" si="36"/>
        <v>45569</v>
      </c>
      <c r="D246" s="6">
        <v>45323</v>
      </c>
      <c r="E246" s="3">
        <v>1746</v>
      </c>
      <c r="F246" s="3">
        <v>225.13325108594046</v>
      </c>
      <c r="G246" s="2">
        <v>234</v>
      </c>
      <c r="H246" s="11">
        <f t="shared" si="37"/>
        <v>1.0393844484157289</v>
      </c>
      <c r="I246" s="9">
        <v>11256.662554297023</v>
      </c>
      <c r="J246" s="9">
        <v>10110.959999999999</v>
      </c>
      <c r="K246" s="11">
        <f t="shared" si="38"/>
        <v>0.89822004979089709</v>
      </c>
      <c r="L246" s="10">
        <v>636.79999999999995</v>
      </c>
      <c r="M246" s="2">
        <v>230</v>
      </c>
      <c r="N246" s="10">
        <f t="shared" si="40"/>
        <v>0.36746231155778897</v>
      </c>
      <c r="O246" s="9">
        <f t="shared" si="41"/>
        <v>15.877763819095478</v>
      </c>
      <c r="P246" s="9">
        <f t="shared" si="42"/>
        <v>43.209230769230764</v>
      </c>
      <c r="Q246" s="11">
        <f t="shared" si="43"/>
        <v>1.017391304347826</v>
      </c>
      <c r="R246" s="11">
        <f t="shared" si="44"/>
        <v>0.13402061855670103</v>
      </c>
      <c r="S246" s="12">
        <v>0.47699999999999998</v>
      </c>
    </row>
    <row r="247" spans="1:19" hidden="1" outlineLevel="2" x14ac:dyDescent="0.25">
      <c r="A247" s="2" t="str">
        <f ca="1">LOOKUP(B247,'Time Frame'!$E$4:$E$9,'Time Frame'!$D$4:$D$9)</f>
        <v>6 Months</v>
      </c>
      <c r="B247" s="2">
        <f t="shared" ca="1" si="39"/>
        <v>246</v>
      </c>
      <c r="C247" s="6">
        <f t="shared" ca="1" si="36"/>
        <v>45569</v>
      </c>
      <c r="D247" s="6">
        <v>45323</v>
      </c>
      <c r="E247" s="3">
        <v>2292</v>
      </c>
      <c r="F247" s="3">
        <v>353.60880705832631</v>
      </c>
      <c r="G247" s="2">
        <v>316</v>
      </c>
      <c r="H247" s="11">
        <f t="shared" si="37"/>
        <v>0.89364290055105189</v>
      </c>
      <c r="I247" s="9">
        <v>17680.440352916314</v>
      </c>
      <c r="J247" s="9">
        <v>12167.21</v>
      </c>
      <c r="K247" s="11">
        <f t="shared" si="38"/>
        <v>0.68817347063378254</v>
      </c>
      <c r="L247" s="10">
        <v>564.88</v>
      </c>
      <c r="M247" s="2">
        <v>281</v>
      </c>
      <c r="N247" s="10">
        <f t="shared" si="40"/>
        <v>0.55941084832176746</v>
      </c>
      <c r="O247" s="9">
        <f t="shared" si="41"/>
        <v>21.539459708256619</v>
      </c>
      <c r="P247" s="9">
        <f t="shared" si="42"/>
        <v>38.503829113924048</v>
      </c>
      <c r="Q247" s="11">
        <f t="shared" si="43"/>
        <v>1.1245551601423487</v>
      </c>
      <c r="R247" s="11">
        <f t="shared" si="44"/>
        <v>0.13787085514834205</v>
      </c>
      <c r="S247" s="12">
        <v>0.48199999999999998</v>
      </c>
    </row>
    <row r="248" spans="1:19" hidden="1" outlineLevel="2" x14ac:dyDescent="0.25">
      <c r="A248" s="2" t="str">
        <f ca="1">LOOKUP(B248,'Time Frame'!$E$4:$E$9,'Time Frame'!$D$4:$D$9)</f>
        <v>6 Months</v>
      </c>
      <c r="B248" s="2">
        <f t="shared" ca="1" si="39"/>
        <v>246</v>
      </c>
      <c r="C248" s="6">
        <f t="shared" ca="1" si="36"/>
        <v>45569</v>
      </c>
      <c r="D248" s="6">
        <v>45323</v>
      </c>
      <c r="E248" s="3">
        <v>1531</v>
      </c>
      <c r="F248" s="3">
        <v>198.89567307692309</v>
      </c>
      <c r="G248" s="2">
        <v>144</v>
      </c>
      <c r="H248" s="11">
        <f t="shared" si="37"/>
        <v>0.72399765048839382</v>
      </c>
      <c r="I248" s="9">
        <v>9944.7836538461543</v>
      </c>
      <c r="J248" s="9">
        <v>5757.29</v>
      </c>
      <c r="K248" s="11">
        <f t="shared" si="38"/>
        <v>0.57892561571948953</v>
      </c>
      <c r="L248" s="10">
        <v>334.23</v>
      </c>
      <c r="M248" s="2">
        <v>94</v>
      </c>
      <c r="N248" s="10">
        <f t="shared" si="40"/>
        <v>0.43084103760883224</v>
      </c>
      <c r="O248" s="9">
        <f t="shared" si="41"/>
        <v>17.225533315381622</v>
      </c>
      <c r="P248" s="9">
        <f t="shared" si="42"/>
        <v>39.981180555555554</v>
      </c>
      <c r="Q248" s="11">
        <f t="shared" si="43"/>
        <v>1.5319148936170213</v>
      </c>
      <c r="R248" s="11">
        <f t="shared" si="44"/>
        <v>9.4056172436316129E-2</v>
      </c>
      <c r="S248" s="12">
        <v>0.51</v>
      </c>
    </row>
    <row r="249" spans="1:19" hidden="1" outlineLevel="2" x14ac:dyDescent="0.25">
      <c r="A249" s="2" t="str">
        <f ca="1">LOOKUP(B249,'Time Frame'!$E$4:$E$9,'Time Frame'!$D$4:$D$9)</f>
        <v>6 Months</v>
      </c>
      <c r="B249" s="2">
        <f t="shared" ca="1" si="39"/>
        <v>246</v>
      </c>
      <c r="C249" s="6">
        <f t="shared" ca="1" si="36"/>
        <v>45569</v>
      </c>
      <c r="D249" s="6">
        <v>45323</v>
      </c>
      <c r="E249" s="3">
        <v>1033</v>
      </c>
      <c r="F249" s="3">
        <v>147.49038461538458</v>
      </c>
      <c r="G249" s="2">
        <v>104</v>
      </c>
      <c r="H249" s="11">
        <f t="shared" si="37"/>
        <v>0.70513071256274873</v>
      </c>
      <c r="I249" s="9">
        <v>7374.5192307692296</v>
      </c>
      <c r="J249" s="9">
        <v>4976.08</v>
      </c>
      <c r="K249" s="11">
        <f t="shared" si="38"/>
        <v>0.67476669926331578</v>
      </c>
      <c r="L249" s="10">
        <v>328.28</v>
      </c>
      <c r="M249" s="2">
        <v>94</v>
      </c>
      <c r="N249" s="10">
        <f t="shared" si="40"/>
        <v>0.31680272937736081</v>
      </c>
      <c r="O249" s="9">
        <f t="shared" si="41"/>
        <v>15.158035823077862</v>
      </c>
      <c r="P249" s="9">
        <f t="shared" si="42"/>
        <v>47.846923076923076</v>
      </c>
      <c r="Q249" s="11">
        <f t="shared" si="43"/>
        <v>1.1063829787234043</v>
      </c>
      <c r="R249" s="11">
        <f t="shared" si="44"/>
        <v>0.10067763794772508</v>
      </c>
      <c r="S249" s="12">
        <v>0.48799999999999999</v>
      </c>
    </row>
    <row r="250" spans="1:19" hidden="1" outlineLevel="2" x14ac:dyDescent="0.25">
      <c r="A250" s="2" t="str">
        <f ca="1">LOOKUP(B250,'Time Frame'!$E$4:$E$9,'Time Frame'!$D$4:$D$9)</f>
        <v>6 Months</v>
      </c>
      <c r="B250" s="2">
        <f t="shared" ca="1" si="39"/>
        <v>246</v>
      </c>
      <c r="C250" s="6">
        <f t="shared" ca="1" si="36"/>
        <v>45569</v>
      </c>
      <c r="D250" s="6">
        <v>45323</v>
      </c>
      <c r="E250" s="3">
        <v>1039</v>
      </c>
      <c r="F250" s="3">
        <v>180.2360576923077</v>
      </c>
      <c r="G250" s="2">
        <v>99</v>
      </c>
      <c r="H250" s="11">
        <f t="shared" si="37"/>
        <v>0.54927965728705141</v>
      </c>
      <c r="I250" s="9">
        <v>9011.8028846153848</v>
      </c>
      <c r="J250" s="9">
        <v>4798.45</v>
      </c>
      <c r="K250" s="11">
        <f t="shared" si="38"/>
        <v>0.53246282252708121</v>
      </c>
      <c r="L250" s="10">
        <v>293.38</v>
      </c>
      <c r="M250" s="2">
        <v>104</v>
      </c>
      <c r="N250" s="10">
        <f t="shared" si="40"/>
        <v>0.33744631535892017</v>
      </c>
      <c r="O250" s="9">
        <f t="shared" si="41"/>
        <v>16.35575022155566</v>
      </c>
      <c r="P250" s="9">
        <f t="shared" si="42"/>
        <v>48.469191919191914</v>
      </c>
      <c r="Q250" s="11">
        <f t="shared" si="43"/>
        <v>0.95192307692307687</v>
      </c>
      <c r="R250" s="11">
        <f t="shared" si="44"/>
        <v>9.528392685274302E-2</v>
      </c>
      <c r="S250" s="12">
        <v>0.56799999999999995</v>
      </c>
    </row>
    <row r="251" spans="1:19" hidden="1" outlineLevel="2" x14ac:dyDescent="0.25">
      <c r="A251" s="2" t="str">
        <f ca="1">LOOKUP(B251,'Time Frame'!$E$4:$E$9,'Time Frame'!$D$4:$D$9)</f>
        <v>6 Months</v>
      </c>
      <c r="B251" s="2">
        <f t="shared" ca="1" si="39"/>
        <v>246</v>
      </c>
      <c r="C251" s="6">
        <f t="shared" ca="1" si="36"/>
        <v>45569</v>
      </c>
      <c r="D251" s="6">
        <v>45323</v>
      </c>
      <c r="E251" s="3">
        <v>2558</v>
      </c>
      <c r="F251" s="3">
        <v>356.38701923076917</v>
      </c>
      <c r="G251" s="2">
        <v>268</v>
      </c>
      <c r="H251" s="11">
        <f t="shared" si="37"/>
        <v>0.75199147426428448</v>
      </c>
      <c r="I251" s="9">
        <v>17819.350961538457</v>
      </c>
      <c r="J251" s="9">
        <v>9811.35</v>
      </c>
      <c r="K251" s="11">
        <f t="shared" si="38"/>
        <v>0.55060086201663339</v>
      </c>
      <c r="L251" s="10">
        <v>453.55</v>
      </c>
      <c r="M251" s="2">
        <v>331</v>
      </c>
      <c r="N251" s="10">
        <f t="shared" si="40"/>
        <v>0.59089405798699146</v>
      </c>
      <c r="O251" s="9">
        <f t="shared" si="41"/>
        <v>21.632344835189063</v>
      </c>
      <c r="P251" s="9">
        <f t="shared" si="42"/>
        <v>36.609514925373134</v>
      </c>
      <c r="Q251" s="11">
        <f t="shared" si="43"/>
        <v>0.80966767371601212</v>
      </c>
      <c r="R251" s="11">
        <f t="shared" si="44"/>
        <v>0.10476935105551212</v>
      </c>
      <c r="S251" s="12">
        <v>0.57700000000000007</v>
      </c>
    </row>
    <row r="252" spans="1:19" hidden="1" outlineLevel="2" x14ac:dyDescent="0.25">
      <c r="A252" s="2" t="str">
        <f ca="1">LOOKUP(B252,'Time Frame'!$E$4:$E$9,'Time Frame'!$D$4:$D$9)</f>
        <v>6 Months</v>
      </c>
      <c r="B252" s="2">
        <f t="shared" ca="1" si="39"/>
        <v>246</v>
      </c>
      <c r="C252" s="6">
        <f t="shared" ca="1" si="36"/>
        <v>45569</v>
      </c>
      <c r="D252" s="6">
        <v>45323</v>
      </c>
      <c r="E252" s="3">
        <v>1750</v>
      </c>
      <c r="F252" s="3">
        <v>203.28749999999999</v>
      </c>
      <c r="G252" s="2">
        <v>221</v>
      </c>
      <c r="H252" s="11">
        <f t="shared" si="37"/>
        <v>1.0871302957633893</v>
      </c>
      <c r="I252" s="9">
        <v>10164.375</v>
      </c>
      <c r="J252" s="9">
        <v>9613.09</v>
      </c>
      <c r="K252" s="11">
        <f t="shared" si="38"/>
        <v>0.94576302035294846</v>
      </c>
      <c r="L252" s="10">
        <v>420.97</v>
      </c>
      <c r="M252" s="2">
        <v>159</v>
      </c>
      <c r="N252" s="10">
        <f t="shared" si="40"/>
        <v>0.5249780269377865</v>
      </c>
      <c r="O252" s="9">
        <f t="shared" si="41"/>
        <v>22.835570230657765</v>
      </c>
      <c r="P252" s="9">
        <f t="shared" si="42"/>
        <v>43.498144796380089</v>
      </c>
      <c r="Q252" s="11">
        <f t="shared" si="43"/>
        <v>1.3899371069182389</v>
      </c>
      <c r="R252" s="11">
        <f t="shared" si="44"/>
        <v>0.12628571428571428</v>
      </c>
      <c r="S252" s="12">
        <v>0.66400000000000003</v>
      </c>
    </row>
    <row r="253" spans="1:19" hidden="1" outlineLevel="2" x14ac:dyDescent="0.25">
      <c r="A253" s="2" t="str">
        <f ca="1">LOOKUP(B253,'Time Frame'!$E$4:$E$9,'Time Frame'!$D$4:$D$9)</f>
        <v>6 Months</v>
      </c>
      <c r="B253" s="2">
        <f t="shared" ca="1" si="39"/>
        <v>246</v>
      </c>
      <c r="C253" s="6">
        <f t="shared" ca="1" si="36"/>
        <v>45569</v>
      </c>
      <c r="D253" s="6">
        <v>45323</v>
      </c>
      <c r="E253" s="3">
        <v>742</v>
      </c>
      <c r="F253" s="3">
        <v>99.418269230769226</v>
      </c>
      <c r="G253" s="2">
        <v>49</v>
      </c>
      <c r="H253" s="11">
        <f t="shared" si="37"/>
        <v>0.49286715992069252</v>
      </c>
      <c r="I253" s="9">
        <v>4970.913461538461</v>
      </c>
      <c r="J253" s="9">
        <v>1570.56</v>
      </c>
      <c r="K253" s="11">
        <f t="shared" si="38"/>
        <v>0.31594997823879301</v>
      </c>
      <c r="L253" s="10">
        <v>303.12</v>
      </c>
      <c r="M253" s="2">
        <v>83</v>
      </c>
      <c r="N253" s="10">
        <f t="shared" si="40"/>
        <v>0.16165215096331487</v>
      </c>
      <c r="O253" s="9">
        <f t="shared" si="41"/>
        <v>5.1813143309580365</v>
      </c>
      <c r="P253" s="9">
        <f t="shared" si="42"/>
        <v>32.052244897959184</v>
      </c>
      <c r="Q253" s="11">
        <f t="shared" si="43"/>
        <v>0.59036144578313254</v>
      </c>
      <c r="R253" s="11">
        <f t="shared" si="44"/>
        <v>6.6037735849056603E-2</v>
      </c>
      <c r="S253" s="12">
        <v>0.52700000000000002</v>
      </c>
    </row>
    <row r="254" spans="1:19" hidden="1" outlineLevel="2" x14ac:dyDescent="0.25">
      <c r="A254" s="2" t="str">
        <f ca="1">LOOKUP(B254,'Time Frame'!$E$4:$E$9,'Time Frame'!$D$4:$D$9)</f>
        <v>6 Months</v>
      </c>
      <c r="B254" s="2">
        <f t="shared" ca="1" si="39"/>
        <v>246</v>
      </c>
      <c r="C254" s="6">
        <f t="shared" ca="1" si="36"/>
        <v>45569</v>
      </c>
      <c r="D254" s="6">
        <v>45323</v>
      </c>
      <c r="E254" s="3">
        <v>1381</v>
      </c>
      <c r="F254" s="3">
        <v>175.91009615384613</v>
      </c>
      <c r="G254" s="2">
        <v>137</v>
      </c>
      <c r="H254" s="11">
        <f t="shared" si="37"/>
        <v>0.77880691896264764</v>
      </c>
      <c r="I254" s="9">
        <v>8795.5048076923067</v>
      </c>
      <c r="J254" s="9">
        <v>5042.55</v>
      </c>
      <c r="K254" s="11">
        <f t="shared" si="38"/>
        <v>0.57330990207519694</v>
      </c>
      <c r="L254" s="10">
        <v>301.60000000000002</v>
      </c>
      <c r="M254" s="2">
        <v>179</v>
      </c>
      <c r="N254" s="10">
        <f t="shared" si="40"/>
        <v>0.4542440318302387</v>
      </c>
      <c r="O254" s="9">
        <f t="shared" si="41"/>
        <v>16.719330238726791</v>
      </c>
      <c r="P254" s="9">
        <f t="shared" si="42"/>
        <v>36.806934306569346</v>
      </c>
      <c r="Q254" s="11">
        <f t="shared" si="43"/>
        <v>0.76536312849162014</v>
      </c>
      <c r="R254" s="11">
        <f t="shared" si="44"/>
        <v>9.9203475742215788E-2</v>
      </c>
      <c r="S254" s="12">
        <v>0.59</v>
      </c>
    </row>
    <row r="255" spans="1:19" hidden="1" outlineLevel="2" x14ac:dyDescent="0.25">
      <c r="A255" s="2" t="str">
        <f ca="1">LOOKUP(B255,'Time Frame'!$E$4:$E$9,'Time Frame'!$D$4:$D$9)</f>
        <v>6 Months</v>
      </c>
      <c r="B255" s="2">
        <f t="shared" ca="1" si="39"/>
        <v>246</v>
      </c>
      <c r="C255" s="6">
        <f t="shared" ca="1" si="36"/>
        <v>45569</v>
      </c>
      <c r="D255" s="6">
        <v>45323</v>
      </c>
      <c r="E255" s="3">
        <v>1386</v>
      </c>
      <c r="F255" s="3">
        <v>233.14038461538459</v>
      </c>
      <c r="G255" s="2">
        <v>174</v>
      </c>
      <c r="H255" s="11">
        <f t="shared" si="37"/>
        <v>0.74633144440870069</v>
      </c>
      <c r="I255" s="9">
        <v>11657.019230769229</v>
      </c>
      <c r="J255" s="9">
        <v>6410.41</v>
      </c>
      <c r="K255" s="11">
        <f t="shared" si="38"/>
        <v>0.54991845454620447</v>
      </c>
      <c r="L255" s="10">
        <v>463.58</v>
      </c>
      <c r="M255" s="2">
        <v>201</v>
      </c>
      <c r="N255" s="10">
        <f t="shared" si="40"/>
        <v>0.37533974718495189</v>
      </c>
      <c r="O255" s="9">
        <f t="shared" si="41"/>
        <v>13.828055567539584</v>
      </c>
      <c r="P255" s="9">
        <f t="shared" si="42"/>
        <v>36.841436781609197</v>
      </c>
      <c r="Q255" s="11">
        <f t="shared" si="43"/>
        <v>0.86567164179104472</v>
      </c>
      <c r="R255" s="11">
        <f t="shared" si="44"/>
        <v>0.12554112554112554</v>
      </c>
      <c r="S255" s="12">
        <v>0.72499999999999998</v>
      </c>
    </row>
    <row r="256" spans="1:19" hidden="1" outlineLevel="2" x14ac:dyDescent="0.25">
      <c r="A256" s="2" t="str">
        <f ca="1">LOOKUP(B256,'Time Frame'!$E$4:$E$9,'Time Frame'!$D$4:$D$9)</f>
        <v>6 Months</v>
      </c>
      <c r="B256" s="2">
        <f t="shared" ca="1" si="39"/>
        <v>246</v>
      </c>
      <c r="C256" s="6">
        <f t="shared" ca="1" si="36"/>
        <v>45569</v>
      </c>
      <c r="D256" s="6">
        <v>45323</v>
      </c>
      <c r="E256" s="3">
        <v>2067</v>
      </c>
      <c r="F256" s="3">
        <v>289.81057692307689</v>
      </c>
      <c r="G256" s="2">
        <v>273</v>
      </c>
      <c r="H256" s="11">
        <f t="shared" si="37"/>
        <v>0.94199460522954326</v>
      </c>
      <c r="I256" s="9">
        <v>14490.528846153844</v>
      </c>
      <c r="J256" s="9">
        <v>7534.96</v>
      </c>
      <c r="K256" s="11">
        <f t="shared" si="38"/>
        <v>0.51999206378171425</v>
      </c>
      <c r="L256" s="10">
        <v>397.53</v>
      </c>
      <c r="M256" s="2">
        <v>244</v>
      </c>
      <c r="N256" s="10">
        <f t="shared" si="40"/>
        <v>0.68674062334918129</v>
      </c>
      <c r="O256" s="9">
        <f t="shared" si="41"/>
        <v>18.954443689784419</v>
      </c>
      <c r="P256" s="9">
        <f t="shared" si="42"/>
        <v>27.60058608058608</v>
      </c>
      <c r="Q256" s="11">
        <f t="shared" si="43"/>
        <v>1.1188524590163935</v>
      </c>
      <c r="R256" s="11">
        <f t="shared" si="44"/>
        <v>0.13207547169811321</v>
      </c>
      <c r="S256" s="12">
        <v>0.67500000000000004</v>
      </c>
    </row>
    <row r="257" spans="1:19" hidden="1" outlineLevel="2" x14ac:dyDescent="0.25">
      <c r="A257" s="2" t="str">
        <f ca="1">LOOKUP(B257,'Time Frame'!$E$4:$E$9,'Time Frame'!$D$4:$D$9)</f>
        <v>6 Months</v>
      </c>
      <c r="B257" s="2">
        <f t="shared" ca="1" si="39"/>
        <v>246</v>
      </c>
      <c r="C257" s="6">
        <f t="shared" ca="1" si="36"/>
        <v>45569</v>
      </c>
      <c r="D257" s="6">
        <v>45323</v>
      </c>
      <c r="E257" s="3">
        <v>1523</v>
      </c>
      <c r="F257" s="3">
        <v>223.49855769230768</v>
      </c>
      <c r="G257" s="2">
        <v>155</v>
      </c>
      <c r="H257" s="11">
        <f t="shared" si="37"/>
        <v>0.69351677970732051</v>
      </c>
      <c r="I257" s="9">
        <v>11174.927884615385</v>
      </c>
      <c r="J257" s="9">
        <v>7497.23</v>
      </c>
      <c r="K257" s="11">
        <f t="shared" si="38"/>
        <v>0.67089739436453077</v>
      </c>
      <c r="L257" s="10">
        <v>279.52999999999997</v>
      </c>
      <c r="M257" s="2">
        <v>192</v>
      </c>
      <c r="N257" s="10">
        <f t="shared" si="40"/>
        <v>0.55450220012163276</v>
      </c>
      <c r="O257" s="9">
        <f t="shared" si="41"/>
        <v>26.820842127857475</v>
      </c>
      <c r="P257" s="9">
        <f t="shared" si="42"/>
        <v>48.36922580645161</v>
      </c>
      <c r="Q257" s="11">
        <f t="shared" si="43"/>
        <v>0.80729166666666663</v>
      </c>
      <c r="R257" s="11">
        <f t="shared" si="44"/>
        <v>0.10177281680892974</v>
      </c>
      <c r="S257" s="12">
        <v>0.69900000000000007</v>
      </c>
    </row>
    <row r="258" spans="1:19" hidden="1" outlineLevel="2" x14ac:dyDescent="0.25">
      <c r="A258" s="2" t="str">
        <f ca="1">LOOKUP(B258,'Time Frame'!$E$4:$E$9,'Time Frame'!$D$4:$D$9)</f>
        <v>6 Months</v>
      </c>
      <c r="B258" s="2">
        <f t="shared" ca="1" si="39"/>
        <v>246</v>
      </c>
      <c r="C258" s="6">
        <f t="shared" ref="C258:C321" ca="1" si="45">TODAY()</f>
        <v>45569</v>
      </c>
      <c r="D258" s="6">
        <v>45323</v>
      </c>
      <c r="E258" s="3">
        <v>1578</v>
      </c>
      <c r="F258" s="3">
        <v>229.75048076923076</v>
      </c>
      <c r="G258" s="2">
        <v>198</v>
      </c>
      <c r="H258" s="11">
        <f t="shared" ref="H258:H321" si="46">+IFERROR(G258/F258,0)</f>
        <v>0.86180450781679963</v>
      </c>
      <c r="I258" s="9">
        <v>11487.524038461539</v>
      </c>
      <c r="J258" s="9">
        <v>6163.79</v>
      </c>
      <c r="K258" s="11">
        <f t="shared" ref="K258:K321" si="47">+IFERROR(J258/I258,0)</f>
        <v>0.53656383911475869</v>
      </c>
      <c r="L258" s="10">
        <v>362.98</v>
      </c>
      <c r="M258" s="2">
        <v>144</v>
      </c>
      <c r="N258" s="10">
        <f t="shared" si="40"/>
        <v>0.54548459970246288</v>
      </c>
      <c r="O258" s="9">
        <f t="shared" si="41"/>
        <v>16.98107333737396</v>
      </c>
      <c r="P258" s="9">
        <f t="shared" si="42"/>
        <v>31.130252525252526</v>
      </c>
      <c r="Q258" s="11">
        <f t="shared" si="43"/>
        <v>1.375</v>
      </c>
      <c r="R258" s="11">
        <f t="shared" si="44"/>
        <v>0.12547528517110265</v>
      </c>
      <c r="S258" s="12">
        <v>0.64</v>
      </c>
    </row>
    <row r="259" spans="1:19" hidden="1" outlineLevel="2" x14ac:dyDescent="0.25">
      <c r="A259" s="2" t="str">
        <f ca="1">LOOKUP(B259,'Time Frame'!$E$4:$E$9,'Time Frame'!$D$4:$D$9)</f>
        <v>6 Months</v>
      </c>
      <c r="B259" s="2">
        <f t="shared" ref="B259:B322" ca="1" si="48">+C259-D259</f>
        <v>246</v>
      </c>
      <c r="C259" s="6">
        <f t="shared" ca="1" si="45"/>
        <v>45569</v>
      </c>
      <c r="D259" s="6">
        <v>45323</v>
      </c>
      <c r="E259" s="3">
        <v>1211</v>
      </c>
      <c r="F259" s="3">
        <v>172.19951923076923</v>
      </c>
      <c r="G259" s="2">
        <v>119</v>
      </c>
      <c r="H259" s="11">
        <f t="shared" si="46"/>
        <v>0.69105883995253714</v>
      </c>
      <c r="I259" s="9">
        <v>8609.975961538461</v>
      </c>
      <c r="J259" s="9">
        <v>4168.57</v>
      </c>
      <c r="K259" s="11">
        <f t="shared" si="47"/>
        <v>0.48415582327074752</v>
      </c>
      <c r="L259" s="10">
        <v>293.39999999999998</v>
      </c>
      <c r="M259" s="2">
        <v>86</v>
      </c>
      <c r="N259" s="10">
        <f t="shared" ref="N259:N322" si="49">+IFERROR(G259/L259,0)</f>
        <v>0.40558963871847309</v>
      </c>
      <c r="O259" s="9">
        <f t="shared" ref="O259:O322" si="50">+IFERROR(J259/L259,0)</f>
        <v>14.207805044308111</v>
      </c>
      <c r="P259" s="9">
        <f t="shared" ref="P259:P322" si="51">IFERROR(J259/G259,0)</f>
        <v>35.029999999999994</v>
      </c>
      <c r="Q259" s="11">
        <f t="shared" ref="Q259:Q322" si="52">+IFERROR(G259/M259,0)</f>
        <v>1.3837209302325582</v>
      </c>
      <c r="R259" s="11">
        <f t="shared" ref="R259:R322" si="53">+IFERROR(G259/E259,0)</f>
        <v>9.8265895953757232E-2</v>
      </c>
      <c r="S259" s="12">
        <v>0.56700000000000006</v>
      </c>
    </row>
    <row r="260" spans="1:19" hidden="1" outlineLevel="2" x14ac:dyDescent="0.25">
      <c r="A260" s="2" t="str">
        <f ca="1">LOOKUP(B260,'Time Frame'!$E$4:$E$9,'Time Frame'!$D$4:$D$9)</f>
        <v>6 Months</v>
      </c>
      <c r="B260" s="2">
        <f t="shared" ca="1" si="48"/>
        <v>246</v>
      </c>
      <c r="C260" s="6">
        <f t="shared" ca="1" si="45"/>
        <v>45569</v>
      </c>
      <c r="D260" s="6">
        <v>45323</v>
      </c>
      <c r="E260" s="3">
        <v>2014</v>
      </c>
      <c r="F260" s="3">
        <v>239.50769230769222</v>
      </c>
      <c r="G260" s="2">
        <v>267</v>
      </c>
      <c r="H260" s="11">
        <f t="shared" si="46"/>
        <v>1.1147867420349438</v>
      </c>
      <c r="I260" s="9">
        <v>11975.384615384612</v>
      </c>
      <c r="J260" s="9">
        <v>9736.06</v>
      </c>
      <c r="K260" s="11">
        <f t="shared" si="47"/>
        <v>0.81300603802672167</v>
      </c>
      <c r="L260" s="10">
        <v>389.35</v>
      </c>
      <c r="M260" s="2">
        <v>206</v>
      </c>
      <c r="N260" s="10">
        <f t="shared" si="49"/>
        <v>0.68575831514061891</v>
      </c>
      <c r="O260" s="9">
        <f t="shared" si="50"/>
        <v>25.005932965198404</v>
      </c>
      <c r="P260" s="9">
        <f t="shared" si="51"/>
        <v>36.464644194756552</v>
      </c>
      <c r="Q260" s="11">
        <f t="shared" si="52"/>
        <v>1.296116504854369</v>
      </c>
      <c r="R260" s="11">
        <f t="shared" si="53"/>
        <v>0.13257199602780537</v>
      </c>
      <c r="S260" s="12">
        <v>0.59299999999999997</v>
      </c>
    </row>
    <row r="261" spans="1:19" hidden="1" outlineLevel="2" x14ac:dyDescent="0.25">
      <c r="A261" s="2" t="str">
        <f ca="1">LOOKUP(B261,'Time Frame'!$E$4:$E$9,'Time Frame'!$D$4:$D$9)</f>
        <v>6 Months</v>
      </c>
      <c r="B261" s="2">
        <f t="shared" ca="1" si="48"/>
        <v>246</v>
      </c>
      <c r="C261" s="6">
        <f t="shared" ca="1" si="45"/>
        <v>45569</v>
      </c>
      <c r="D261" s="6">
        <v>45323</v>
      </c>
      <c r="E261" s="3">
        <v>3459</v>
      </c>
      <c r="F261" s="3">
        <v>453.40624999999994</v>
      </c>
      <c r="G261" s="2">
        <v>612</v>
      </c>
      <c r="H261" s="11">
        <f t="shared" si="46"/>
        <v>1.349782893376525</v>
      </c>
      <c r="I261" s="9">
        <v>22670.312499999996</v>
      </c>
      <c r="J261" s="9">
        <v>23822.67</v>
      </c>
      <c r="K261" s="11">
        <f t="shared" si="47"/>
        <v>1.0508311255083054</v>
      </c>
      <c r="L261" s="10">
        <v>564.6</v>
      </c>
      <c r="M261" s="2">
        <v>271</v>
      </c>
      <c r="N261" s="10">
        <f t="shared" si="49"/>
        <v>1.0839532412327311</v>
      </c>
      <c r="O261" s="9">
        <f t="shared" si="50"/>
        <v>42.19388947927736</v>
      </c>
      <c r="P261" s="9">
        <f t="shared" si="51"/>
        <v>38.925931372549016</v>
      </c>
      <c r="Q261" s="11">
        <f t="shared" si="52"/>
        <v>2.2583025830258303</v>
      </c>
      <c r="R261" s="11">
        <f t="shared" si="53"/>
        <v>0.17692974848222029</v>
      </c>
      <c r="S261" s="12">
        <v>0.52100000000000002</v>
      </c>
    </row>
    <row r="262" spans="1:19" hidden="1" outlineLevel="2" x14ac:dyDescent="0.25">
      <c r="A262" s="2" t="str">
        <f ca="1">LOOKUP(B262,'Time Frame'!$E$4:$E$9,'Time Frame'!$D$4:$D$9)</f>
        <v>6 Months</v>
      </c>
      <c r="B262" s="2">
        <f t="shared" ca="1" si="48"/>
        <v>246</v>
      </c>
      <c r="C262" s="6">
        <f t="shared" ca="1" si="45"/>
        <v>45569</v>
      </c>
      <c r="D262" s="6">
        <v>45323</v>
      </c>
      <c r="E262" s="3">
        <v>2365</v>
      </c>
      <c r="F262" s="3">
        <v>365.27644230769221</v>
      </c>
      <c r="G262" s="2">
        <v>406</v>
      </c>
      <c r="H262" s="11">
        <f t="shared" si="46"/>
        <v>1.1114869533743545</v>
      </c>
      <c r="I262" s="9">
        <v>18263.82211538461</v>
      </c>
      <c r="J262" s="9">
        <v>17618.82</v>
      </c>
      <c r="K262" s="11">
        <f t="shared" si="47"/>
        <v>0.96468416570695303</v>
      </c>
      <c r="L262" s="10">
        <v>544.02</v>
      </c>
      <c r="M262" s="2">
        <v>280</v>
      </c>
      <c r="N262" s="10">
        <f t="shared" si="49"/>
        <v>0.74629609205543912</v>
      </c>
      <c r="O262" s="9">
        <f t="shared" si="50"/>
        <v>32.386346090217273</v>
      </c>
      <c r="P262" s="9">
        <f t="shared" si="51"/>
        <v>43.396108374384234</v>
      </c>
      <c r="Q262" s="11">
        <f t="shared" si="52"/>
        <v>1.45</v>
      </c>
      <c r="R262" s="11">
        <f t="shared" si="53"/>
        <v>0.17167019027484143</v>
      </c>
      <c r="S262" s="12">
        <v>0.65099999999999991</v>
      </c>
    </row>
    <row r="263" spans="1:19" hidden="1" outlineLevel="2" x14ac:dyDescent="0.25">
      <c r="A263" s="2" t="str">
        <f ca="1">LOOKUP(B263,'Time Frame'!$E$4:$E$9,'Time Frame'!$D$4:$D$9)</f>
        <v>6 Months</v>
      </c>
      <c r="B263" s="2">
        <f t="shared" ca="1" si="48"/>
        <v>246</v>
      </c>
      <c r="C263" s="6">
        <f t="shared" ca="1" si="45"/>
        <v>45569</v>
      </c>
      <c r="D263" s="6">
        <v>45323</v>
      </c>
      <c r="E263" s="3">
        <v>1470</v>
      </c>
      <c r="F263" s="3">
        <v>219.97355769230768</v>
      </c>
      <c r="G263" s="2">
        <v>159</v>
      </c>
      <c r="H263" s="11">
        <f t="shared" si="46"/>
        <v>0.72281414942792521</v>
      </c>
      <c r="I263" s="9">
        <v>10998.677884615385</v>
      </c>
      <c r="J263" s="9">
        <v>4287.6000000000004</v>
      </c>
      <c r="K263" s="11">
        <f t="shared" si="47"/>
        <v>0.38982867258958137</v>
      </c>
      <c r="L263" s="10">
        <v>319.27</v>
      </c>
      <c r="M263" s="2">
        <v>179</v>
      </c>
      <c r="N263" s="10">
        <f t="shared" si="49"/>
        <v>0.49801108779403014</v>
      </c>
      <c r="O263" s="9">
        <f t="shared" si="50"/>
        <v>13.429385786325057</v>
      </c>
      <c r="P263" s="9">
        <f t="shared" si="51"/>
        <v>26.96603773584906</v>
      </c>
      <c r="Q263" s="11">
        <f t="shared" si="52"/>
        <v>0.88826815642458101</v>
      </c>
      <c r="R263" s="11">
        <f t="shared" si="53"/>
        <v>0.10816326530612246</v>
      </c>
      <c r="S263" s="12">
        <v>0.64900000000000002</v>
      </c>
    </row>
    <row r="264" spans="1:19" hidden="1" outlineLevel="2" x14ac:dyDescent="0.25">
      <c r="A264" s="2" t="str">
        <f ca="1">LOOKUP(B264,'Time Frame'!$E$4:$E$9,'Time Frame'!$D$4:$D$9)</f>
        <v>6 Months</v>
      </c>
      <c r="B264" s="2">
        <f t="shared" ca="1" si="48"/>
        <v>246</v>
      </c>
      <c r="C264" s="6">
        <f t="shared" ca="1" si="45"/>
        <v>45569</v>
      </c>
      <c r="D264" s="6">
        <v>45323</v>
      </c>
      <c r="E264" s="3">
        <v>2161</v>
      </c>
      <c r="F264" s="3">
        <v>284.40192307692308</v>
      </c>
      <c r="G264" s="2">
        <v>172</v>
      </c>
      <c r="H264" s="11">
        <f t="shared" si="46"/>
        <v>0.60477790775514062</v>
      </c>
      <c r="I264" s="9">
        <v>14220.096153846154</v>
      </c>
      <c r="J264" s="9">
        <v>6433.32</v>
      </c>
      <c r="K264" s="11">
        <f t="shared" si="47"/>
        <v>0.4524104429673606</v>
      </c>
      <c r="L264" s="10">
        <v>309.43</v>
      </c>
      <c r="M264" s="2">
        <v>212</v>
      </c>
      <c r="N264" s="10">
        <f t="shared" si="49"/>
        <v>0.55586077626603758</v>
      </c>
      <c r="O264" s="9">
        <f t="shared" si="50"/>
        <v>20.790873541673399</v>
      </c>
      <c r="P264" s="9">
        <f t="shared" si="51"/>
        <v>37.403023255813949</v>
      </c>
      <c r="Q264" s="11">
        <f t="shared" si="52"/>
        <v>0.81132075471698117</v>
      </c>
      <c r="R264" s="11">
        <f t="shared" si="53"/>
        <v>7.9592781119851921E-2</v>
      </c>
      <c r="S264" s="12">
        <v>0.52300000000000002</v>
      </c>
    </row>
    <row r="265" spans="1:19" hidden="1" outlineLevel="2" x14ac:dyDescent="0.25">
      <c r="A265" s="2" t="str">
        <f ca="1">LOOKUP(B265,'Time Frame'!$E$4:$E$9,'Time Frame'!$D$4:$D$9)</f>
        <v>6 Months</v>
      </c>
      <c r="B265" s="2">
        <f t="shared" ca="1" si="48"/>
        <v>246</v>
      </c>
      <c r="C265" s="6">
        <f t="shared" ca="1" si="45"/>
        <v>45569</v>
      </c>
      <c r="D265" s="6">
        <v>45323</v>
      </c>
      <c r="E265" s="3">
        <v>1673</v>
      </c>
      <c r="F265" s="3">
        <v>279.14567307692306</v>
      </c>
      <c r="G265" s="2">
        <v>219</v>
      </c>
      <c r="H265" s="11">
        <f t="shared" si="46"/>
        <v>0.78453660981394124</v>
      </c>
      <c r="I265" s="9">
        <v>13957.283653846152</v>
      </c>
      <c r="J265" s="9">
        <v>11233.82</v>
      </c>
      <c r="K265" s="11">
        <f t="shared" si="47"/>
        <v>0.80487151215160269</v>
      </c>
      <c r="L265" s="10">
        <v>373.88</v>
      </c>
      <c r="M265" s="2">
        <v>268</v>
      </c>
      <c r="N265" s="10">
        <f t="shared" si="49"/>
        <v>0.58574943832245641</v>
      </c>
      <c r="O265" s="9">
        <f t="shared" si="50"/>
        <v>30.046592489568845</v>
      </c>
      <c r="P265" s="9">
        <f t="shared" si="51"/>
        <v>51.295981735159813</v>
      </c>
      <c r="Q265" s="11">
        <f t="shared" si="52"/>
        <v>0.81716417910447758</v>
      </c>
      <c r="R265" s="11">
        <f t="shared" si="53"/>
        <v>0.13090257023311416</v>
      </c>
      <c r="S265" s="12">
        <v>0.67599999999999993</v>
      </c>
    </row>
    <row r="266" spans="1:19" hidden="1" outlineLevel="2" x14ac:dyDescent="0.25">
      <c r="A266" s="2" t="str">
        <f ca="1">LOOKUP(B266,'Time Frame'!$E$4:$E$9,'Time Frame'!$D$4:$D$9)</f>
        <v>6 Months</v>
      </c>
      <c r="B266" s="2">
        <f t="shared" ca="1" si="48"/>
        <v>246</v>
      </c>
      <c r="C266" s="6">
        <f t="shared" ca="1" si="45"/>
        <v>45569</v>
      </c>
      <c r="D266" s="6">
        <v>45323</v>
      </c>
      <c r="E266" s="3">
        <v>2464</v>
      </c>
      <c r="F266" s="3">
        <v>334.21706219312608</v>
      </c>
      <c r="G266" s="2">
        <v>261</v>
      </c>
      <c r="H266" s="11">
        <f t="shared" si="46"/>
        <v>0.78092960989879723</v>
      </c>
      <c r="I266" s="9">
        <v>16710.853109656306</v>
      </c>
      <c r="J266" s="9">
        <v>7889.1</v>
      </c>
      <c r="K266" s="11">
        <f t="shared" si="47"/>
        <v>0.47209438968985445</v>
      </c>
      <c r="L266" s="10">
        <v>611.27</v>
      </c>
      <c r="M266" s="2">
        <v>305</v>
      </c>
      <c r="N266" s="10">
        <f t="shared" si="49"/>
        <v>0.42697989431838634</v>
      </c>
      <c r="O266" s="9">
        <f t="shared" si="50"/>
        <v>12.90608078263288</v>
      </c>
      <c r="P266" s="9">
        <f t="shared" si="51"/>
        <v>30.226436781609198</v>
      </c>
      <c r="Q266" s="11">
        <f t="shared" si="52"/>
        <v>0.8557377049180328</v>
      </c>
      <c r="R266" s="11">
        <f t="shared" si="53"/>
        <v>0.10592532467532467</v>
      </c>
      <c r="S266" s="12">
        <v>0.59899999999999998</v>
      </c>
    </row>
    <row r="267" spans="1:19" hidden="1" outlineLevel="2" x14ac:dyDescent="0.25">
      <c r="A267" s="2" t="str">
        <f ca="1">LOOKUP(B267,'Time Frame'!$E$4:$E$9,'Time Frame'!$D$4:$D$9)</f>
        <v>6 Months</v>
      </c>
      <c r="B267" s="2">
        <f t="shared" ca="1" si="48"/>
        <v>246</v>
      </c>
      <c r="C267" s="6">
        <f t="shared" ca="1" si="45"/>
        <v>45569</v>
      </c>
      <c r="D267" s="6">
        <v>45323</v>
      </c>
      <c r="E267" s="3">
        <v>1313</v>
      </c>
      <c r="F267" s="3">
        <v>188.55663244221506</v>
      </c>
      <c r="G267" s="2">
        <v>144</v>
      </c>
      <c r="H267" s="11">
        <f t="shared" si="46"/>
        <v>0.76369628654738597</v>
      </c>
      <c r="I267" s="9">
        <v>9427.8316221107525</v>
      </c>
      <c r="J267" s="9">
        <v>5616.81</v>
      </c>
      <c r="K267" s="11">
        <f t="shared" si="47"/>
        <v>0.59576901933919768</v>
      </c>
      <c r="L267" s="10">
        <v>329.5</v>
      </c>
      <c r="M267" s="2">
        <v>141</v>
      </c>
      <c r="N267" s="10">
        <f t="shared" si="49"/>
        <v>0.43702579666160851</v>
      </c>
      <c r="O267" s="9">
        <f t="shared" si="50"/>
        <v>17.046464339908955</v>
      </c>
      <c r="P267" s="9">
        <f t="shared" si="51"/>
        <v>39.005625000000002</v>
      </c>
      <c r="Q267" s="11">
        <f t="shared" si="52"/>
        <v>1.0212765957446808</v>
      </c>
      <c r="R267" s="11">
        <f t="shared" si="53"/>
        <v>0.10967250571210967</v>
      </c>
      <c r="S267" s="12">
        <v>0.66900000000000004</v>
      </c>
    </row>
    <row r="268" spans="1:19" hidden="1" outlineLevel="2" x14ac:dyDescent="0.25">
      <c r="A268" s="2" t="str">
        <f ca="1">LOOKUP(B268,'Time Frame'!$E$4:$E$9,'Time Frame'!$D$4:$D$9)</f>
        <v>6 Months</v>
      </c>
      <c r="B268" s="2">
        <f t="shared" ca="1" si="48"/>
        <v>246</v>
      </c>
      <c r="C268" s="6">
        <f t="shared" ca="1" si="45"/>
        <v>45569</v>
      </c>
      <c r="D268" s="6">
        <v>45323</v>
      </c>
      <c r="E268" s="3">
        <v>2139</v>
      </c>
      <c r="F268" s="3">
        <v>296.52953767123284</v>
      </c>
      <c r="G268" s="2">
        <v>228</v>
      </c>
      <c r="H268" s="11">
        <f t="shared" si="46"/>
        <v>0.76889473403080444</v>
      </c>
      <c r="I268" s="9">
        <v>14826.476883561641</v>
      </c>
      <c r="J268" s="9">
        <v>8511.6200000000008</v>
      </c>
      <c r="K268" s="11">
        <f t="shared" si="47"/>
        <v>0.57408243825186644</v>
      </c>
      <c r="L268" s="10">
        <v>541.62</v>
      </c>
      <c r="M268" s="2">
        <v>252</v>
      </c>
      <c r="N268" s="10">
        <f t="shared" si="49"/>
        <v>0.42095934418965325</v>
      </c>
      <c r="O268" s="9">
        <f t="shared" si="50"/>
        <v>15.71511391750674</v>
      </c>
      <c r="P268" s="9">
        <f t="shared" si="51"/>
        <v>37.331666666666671</v>
      </c>
      <c r="Q268" s="11">
        <f t="shared" si="52"/>
        <v>0.90476190476190477</v>
      </c>
      <c r="R268" s="11">
        <f t="shared" si="53"/>
        <v>0.10659186535764376</v>
      </c>
      <c r="S268" s="12">
        <v>0.61099999999999999</v>
      </c>
    </row>
    <row r="269" spans="1:19" hidden="1" outlineLevel="2" x14ac:dyDescent="0.25">
      <c r="A269" s="2" t="str">
        <f ca="1">LOOKUP(B269,'Time Frame'!$E$4:$E$9,'Time Frame'!$D$4:$D$9)</f>
        <v>6 Months</v>
      </c>
      <c r="B269" s="2">
        <f t="shared" ca="1" si="48"/>
        <v>246</v>
      </c>
      <c r="C269" s="6">
        <f t="shared" ca="1" si="45"/>
        <v>45569</v>
      </c>
      <c r="D269" s="6">
        <v>45323</v>
      </c>
      <c r="E269" s="3">
        <v>2781</v>
      </c>
      <c r="F269" s="3">
        <v>319.04657188757795</v>
      </c>
      <c r="G269" s="2">
        <v>320</v>
      </c>
      <c r="H269" s="11">
        <f t="shared" si="46"/>
        <v>1.0029883665785257</v>
      </c>
      <c r="I269" s="9">
        <v>15952.328594378898</v>
      </c>
      <c r="J269" s="9">
        <v>9770.7900000000009</v>
      </c>
      <c r="K269" s="11">
        <f t="shared" si="47"/>
        <v>0.61249929389261215</v>
      </c>
      <c r="L269" s="10">
        <v>530.92999999999995</v>
      </c>
      <c r="M269" s="2">
        <v>277</v>
      </c>
      <c r="N269" s="10">
        <f t="shared" si="49"/>
        <v>0.60271598892509382</v>
      </c>
      <c r="O269" s="9">
        <f t="shared" si="50"/>
        <v>18.403160491966929</v>
      </c>
      <c r="P269" s="9">
        <f t="shared" si="51"/>
        <v>30.533718750000002</v>
      </c>
      <c r="Q269" s="11">
        <f t="shared" si="52"/>
        <v>1.1552346570397112</v>
      </c>
      <c r="R269" s="11">
        <f t="shared" si="53"/>
        <v>0.11506652283351312</v>
      </c>
      <c r="S269" s="12">
        <v>0.69900000000000007</v>
      </c>
    </row>
    <row r="270" spans="1:19" hidden="1" outlineLevel="2" x14ac:dyDescent="0.25">
      <c r="A270" s="2" t="str">
        <f ca="1">LOOKUP(B270,'Time Frame'!$E$4:$E$9,'Time Frame'!$D$4:$D$9)</f>
        <v>6 Months</v>
      </c>
      <c r="B270" s="2">
        <f t="shared" ca="1" si="48"/>
        <v>246</v>
      </c>
      <c r="C270" s="6">
        <f t="shared" ca="1" si="45"/>
        <v>45569</v>
      </c>
      <c r="D270" s="6">
        <v>45323</v>
      </c>
      <c r="E270" s="3">
        <v>3105</v>
      </c>
      <c r="F270" s="3">
        <v>403.0070312499999</v>
      </c>
      <c r="G270" s="2">
        <v>420</v>
      </c>
      <c r="H270" s="11">
        <f t="shared" si="46"/>
        <v>1.0421654398864786</v>
      </c>
      <c r="I270" s="9">
        <v>20150.351562499996</v>
      </c>
      <c r="J270" s="9">
        <v>14760.6</v>
      </c>
      <c r="K270" s="11">
        <f t="shared" si="47"/>
        <v>0.7325231996184931</v>
      </c>
      <c r="L270" s="10">
        <v>585.54999999999995</v>
      </c>
      <c r="M270" s="2">
        <v>355</v>
      </c>
      <c r="N270" s="10">
        <f t="shared" si="49"/>
        <v>0.71727435744172152</v>
      </c>
      <c r="O270" s="9">
        <f t="shared" si="50"/>
        <v>25.20809495346256</v>
      </c>
      <c r="P270" s="9">
        <f t="shared" si="51"/>
        <v>35.144285714285715</v>
      </c>
      <c r="Q270" s="11">
        <f t="shared" si="52"/>
        <v>1.1830985915492958</v>
      </c>
      <c r="R270" s="11">
        <f t="shared" si="53"/>
        <v>0.13526570048309178</v>
      </c>
      <c r="S270" s="12">
        <v>0.68599999999999994</v>
      </c>
    </row>
    <row r="271" spans="1:19" hidden="1" outlineLevel="2" x14ac:dyDescent="0.25">
      <c r="A271" s="2" t="str">
        <f ca="1">LOOKUP(B271,'Time Frame'!$E$4:$E$9,'Time Frame'!$D$4:$D$9)</f>
        <v>6 Months</v>
      </c>
      <c r="B271" s="2">
        <f t="shared" ca="1" si="48"/>
        <v>246</v>
      </c>
      <c r="C271" s="6">
        <f t="shared" ca="1" si="45"/>
        <v>45569</v>
      </c>
      <c r="D271" s="6">
        <v>45323</v>
      </c>
      <c r="E271" s="4">
        <v>910</v>
      </c>
      <c r="F271" s="3">
        <v>125.2535182614523</v>
      </c>
      <c r="G271" s="2">
        <v>72</v>
      </c>
      <c r="H271" s="11">
        <f t="shared" si="46"/>
        <v>0.57483415236056112</v>
      </c>
      <c r="I271" s="9">
        <v>6262.675913072615</v>
      </c>
      <c r="J271" s="9">
        <v>2737.19</v>
      </c>
      <c r="K271" s="11">
        <f t="shared" si="47"/>
        <v>0.43706397041661232</v>
      </c>
      <c r="L271" s="10">
        <v>292.73</v>
      </c>
      <c r="M271" s="2">
        <v>57</v>
      </c>
      <c r="N271" s="10">
        <f t="shared" si="49"/>
        <v>0.24596044136234754</v>
      </c>
      <c r="O271" s="9">
        <f t="shared" si="50"/>
        <v>9.3505619512861671</v>
      </c>
      <c r="P271" s="9">
        <f t="shared" si="51"/>
        <v>38.016527777777782</v>
      </c>
      <c r="Q271" s="11">
        <f t="shared" si="52"/>
        <v>1.263157894736842</v>
      </c>
      <c r="R271" s="11">
        <f t="shared" si="53"/>
        <v>7.9120879120879117E-2</v>
      </c>
      <c r="S271" s="12">
        <v>0.629</v>
      </c>
    </row>
    <row r="272" spans="1:19" hidden="1" outlineLevel="2" x14ac:dyDescent="0.25">
      <c r="A272" s="2" t="str">
        <f ca="1">LOOKUP(B272,'Time Frame'!$E$4:$E$9,'Time Frame'!$D$4:$D$9)</f>
        <v>6 Months</v>
      </c>
      <c r="B272" s="2">
        <f t="shared" ca="1" si="48"/>
        <v>246</v>
      </c>
      <c r="C272" s="6">
        <f t="shared" ca="1" si="45"/>
        <v>45569</v>
      </c>
      <c r="D272" s="6">
        <v>45323</v>
      </c>
      <c r="E272" s="3">
        <v>836</v>
      </c>
      <c r="F272" s="3">
        <v>92.883173076923072</v>
      </c>
      <c r="G272" s="2">
        <v>86</v>
      </c>
      <c r="H272" s="11">
        <f t="shared" si="46"/>
        <v>0.92589429442486171</v>
      </c>
      <c r="I272" s="9">
        <v>4644.1586538461534</v>
      </c>
      <c r="J272" s="9">
        <v>3171.58</v>
      </c>
      <c r="K272" s="11">
        <f t="shared" si="47"/>
        <v>0.68291809914232626</v>
      </c>
      <c r="L272" s="10">
        <v>278.58</v>
      </c>
      <c r="M272" s="2">
        <v>37</v>
      </c>
      <c r="N272" s="10">
        <f t="shared" si="49"/>
        <v>0.30870844999641039</v>
      </c>
      <c r="O272" s="9">
        <f t="shared" si="50"/>
        <v>11.384808672553666</v>
      </c>
      <c r="P272" s="9">
        <f t="shared" si="51"/>
        <v>36.878837209302326</v>
      </c>
      <c r="Q272" s="11">
        <f t="shared" si="52"/>
        <v>2.3243243243243241</v>
      </c>
      <c r="R272" s="11">
        <f t="shared" si="53"/>
        <v>0.10287081339712918</v>
      </c>
      <c r="S272" s="12">
        <v>0.28899999999999998</v>
      </c>
    </row>
    <row r="273" spans="1:19" hidden="1" outlineLevel="2" x14ac:dyDescent="0.25">
      <c r="A273" s="2" t="str">
        <f ca="1">LOOKUP(B273,'Time Frame'!$E$4:$E$9,'Time Frame'!$D$4:$D$9)</f>
        <v>6 Months</v>
      </c>
      <c r="B273" s="2">
        <f t="shared" ca="1" si="48"/>
        <v>246</v>
      </c>
      <c r="C273" s="6">
        <f t="shared" ca="1" si="45"/>
        <v>45569</v>
      </c>
      <c r="D273" s="6">
        <v>45323</v>
      </c>
      <c r="E273" s="3">
        <v>3681</v>
      </c>
      <c r="F273" s="3">
        <v>539.62115384615379</v>
      </c>
      <c r="G273" s="2">
        <v>310</v>
      </c>
      <c r="H273" s="11">
        <f t="shared" si="46"/>
        <v>0.57447710822763842</v>
      </c>
      <c r="I273" s="9">
        <v>26981.057692307688</v>
      </c>
      <c r="J273" s="9">
        <v>24652.53</v>
      </c>
      <c r="K273" s="11">
        <f t="shared" si="47"/>
        <v>0.91369768676742602</v>
      </c>
      <c r="L273" s="10">
        <v>644.41999999999996</v>
      </c>
      <c r="M273" s="2">
        <v>193</v>
      </c>
      <c r="N273" s="10">
        <f t="shared" si="49"/>
        <v>0.48105272958629469</v>
      </c>
      <c r="O273" s="9">
        <f t="shared" si="50"/>
        <v>38.255376928090378</v>
      </c>
      <c r="P273" s="9">
        <f t="shared" si="51"/>
        <v>79.52429032258064</v>
      </c>
      <c r="Q273" s="11">
        <f t="shared" si="52"/>
        <v>1.6062176165803108</v>
      </c>
      <c r="R273" s="11">
        <f t="shared" si="53"/>
        <v>8.4216245585438734E-2</v>
      </c>
      <c r="S273" s="12">
        <v>0.56899999999999995</v>
      </c>
    </row>
    <row r="274" spans="1:19" hidden="1" outlineLevel="2" x14ac:dyDescent="0.25">
      <c r="A274" s="2" t="str">
        <f ca="1">LOOKUP(B274,'Time Frame'!$E$4:$E$9,'Time Frame'!$D$4:$D$9)</f>
        <v>6 Months</v>
      </c>
      <c r="B274" s="2">
        <f t="shared" ca="1" si="48"/>
        <v>246</v>
      </c>
      <c r="C274" s="6">
        <f t="shared" ca="1" si="45"/>
        <v>45569</v>
      </c>
      <c r="D274" s="6">
        <v>45323</v>
      </c>
      <c r="E274" s="3">
        <v>1324</v>
      </c>
      <c r="F274" s="3">
        <v>182.02548076923074</v>
      </c>
      <c r="G274" s="2">
        <v>183</v>
      </c>
      <c r="H274" s="11">
        <f t="shared" si="46"/>
        <v>1.0053537517200943</v>
      </c>
      <c r="I274" s="9">
        <v>9101.2740384615372</v>
      </c>
      <c r="J274" s="9">
        <v>8980.86</v>
      </c>
      <c r="K274" s="11">
        <f t="shared" si="47"/>
        <v>0.98676954040141274</v>
      </c>
      <c r="L274" s="10">
        <v>348.67</v>
      </c>
      <c r="M274" s="2">
        <v>139</v>
      </c>
      <c r="N274" s="10">
        <f t="shared" si="49"/>
        <v>0.52485157885679867</v>
      </c>
      <c r="O274" s="9">
        <f t="shared" si="50"/>
        <v>25.757478417988356</v>
      </c>
      <c r="P274" s="9">
        <f t="shared" si="51"/>
        <v>49.075737704918033</v>
      </c>
      <c r="Q274" s="11">
        <f t="shared" si="52"/>
        <v>1.3165467625899281</v>
      </c>
      <c r="R274" s="11">
        <f t="shared" si="53"/>
        <v>0.13821752265861026</v>
      </c>
      <c r="S274" s="12">
        <v>0.58899999999999997</v>
      </c>
    </row>
    <row r="275" spans="1:19" hidden="1" outlineLevel="2" x14ac:dyDescent="0.25">
      <c r="A275" s="2" t="str">
        <f ca="1">LOOKUP(B275,'Time Frame'!$E$4:$E$9,'Time Frame'!$D$4:$D$9)</f>
        <v>6 Months</v>
      </c>
      <c r="B275" s="2">
        <f t="shared" ca="1" si="48"/>
        <v>246</v>
      </c>
      <c r="C275" s="6">
        <f t="shared" ca="1" si="45"/>
        <v>45569</v>
      </c>
      <c r="D275" s="6">
        <v>45323</v>
      </c>
      <c r="E275" s="3">
        <v>1366</v>
      </c>
      <c r="F275" s="3">
        <v>193.22836538461539</v>
      </c>
      <c r="G275" s="2">
        <v>137</v>
      </c>
      <c r="H275" s="11">
        <f t="shared" si="46"/>
        <v>0.70900563551994822</v>
      </c>
      <c r="I275" s="9">
        <v>9661.4182692307695</v>
      </c>
      <c r="J275" s="9">
        <v>5412.79</v>
      </c>
      <c r="K275" s="11">
        <f t="shared" si="47"/>
        <v>0.56024797283007599</v>
      </c>
      <c r="L275" s="10">
        <v>306.77</v>
      </c>
      <c r="M275" s="2">
        <v>78</v>
      </c>
      <c r="N275" s="10">
        <f t="shared" si="49"/>
        <v>0.44658864947680676</v>
      </c>
      <c r="O275" s="9">
        <f t="shared" si="50"/>
        <v>17.644456759135508</v>
      </c>
      <c r="P275" s="9">
        <f t="shared" si="51"/>
        <v>39.509416058394159</v>
      </c>
      <c r="Q275" s="11">
        <f t="shared" si="52"/>
        <v>1.7564102564102564</v>
      </c>
      <c r="R275" s="11">
        <f t="shared" si="53"/>
        <v>0.10029282576866765</v>
      </c>
      <c r="S275" s="12">
        <v>0.60599999999999998</v>
      </c>
    </row>
    <row r="276" spans="1:19" hidden="1" outlineLevel="2" x14ac:dyDescent="0.25">
      <c r="A276" s="2" t="str">
        <f ca="1">LOOKUP(B276,'Time Frame'!$E$4:$E$9,'Time Frame'!$D$4:$D$9)</f>
        <v>6 Months</v>
      </c>
      <c r="B276" s="2">
        <f t="shared" ca="1" si="48"/>
        <v>246</v>
      </c>
      <c r="C276" s="6">
        <f t="shared" ca="1" si="45"/>
        <v>45569</v>
      </c>
      <c r="D276" s="6">
        <v>45323</v>
      </c>
      <c r="E276" s="3">
        <v>1780</v>
      </c>
      <c r="F276" s="3">
        <v>247.83076923076922</v>
      </c>
      <c r="G276" s="2">
        <v>241</v>
      </c>
      <c r="H276" s="11">
        <f t="shared" si="46"/>
        <v>0.9724377677074928</v>
      </c>
      <c r="I276" s="9">
        <v>12391.538461538461</v>
      </c>
      <c r="J276" s="9">
        <v>12621.58</v>
      </c>
      <c r="K276" s="11">
        <f t="shared" si="47"/>
        <v>1.0185644049909988</v>
      </c>
      <c r="L276" s="10">
        <v>452.07</v>
      </c>
      <c r="M276" s="2">
        <v>128</v>
      </c>
      <c r="N276" s="10">
        <f t="shared" si="49"/>
        <v>0.53310328046541466</v>
      </c>
      <c r="O276" s="9">
        <f t="shared" si="50"/>
        <v>27.919525737164598</v>
      </c>
      <c r="P276" s="9">
        <f t="shared" si="51"/>
        <v>52.371701244813281</v>
      </c>
      <c r="Q276" s="11">
        <f t="shared" si="52"/>
        <v>1.8828125</v>
      </c>
      <c r="R276" s="11">
        <f t="shared" si="53"/>
        <v>0.13539325842696628</v>
      </c>
      <c r="S276" s="12">
        <v>0.71700000000000008</v>
      </c>
    </row>
    <row r="277" spans="1:19" hidden="1" outlineLevel="2" x14ac:dyDescent="0.25">
      <c r="A277" s="2" t="str">
        <f ca="1">LOOKUP(B277,'Time Frame'!$E$4:$E$9,'Time Frame'!$D$4:$D$9)</f>
        <v>6 Months</v>
      </c>
      <c r="B277" s="2">
        <f t="shared" ca="1" si="48"/>
        <v>246</v>
      </c>
      <c r="C277" s="6">
        <f t="shared" ca="1" si="45"/>
        <v>45569</v>
      </c>
      <c r="D277" s="6">
        <v>45323</v>
      </c>
      <c r="E277" s="3">
        <v>1204</v>
      </c>
      <c r="F277" s="3">
        <v>174.15528846153845</v>
      </c>
      <c r="G277" s="2">
        <v>180</v>
      </c>
      <c r="H277" s="11">
        <f t="shared" si="46"/>
        <v>1.0335603448513844</v>
      </c>
      <c r="I277" s="9">
        <v>8707.764423076922</v>
      </c>
      <c r="J277" s="9">
        <v>14277.97</v>
      </c>
      <c r="K277" s="11">
        <f t="shared" si="47"/>
        <v>1.6396826218864133</v>
      </c>
      <c r="L277" s="10">
        <v>295</v>
      </c>
      <c r="M277" s="2">
        <v>67</v>
      </c>
      <c r="N277" s="10">
        <f t="shared" si="49"/>
        <v>0.61016949152542377</v>
      </c>
      <c r="O277" s="9">
        <f t="shared" si="50"/>
        <v>48.39989830508474</v>
      </c>
      <c r="P277" s="9">
        <f t="shared" si="51"/>
        <v>79.322055555555551</v>
      </c>
      <c r="Q277" s="11">
        <f t="shared" si="52"/>
        <v>2.6865671641791047</v>
      </c>
      <c r="R277" s="11">
        <f t="shared" si="53"/>
        <v>0.14950166112956811</v>
      </c>
      <c r="S277" s="12">
        <v>0.63600000000000001</v>
      </c>
    </row>
    <row r="278" spans="1:19" hidden="1" outlineLevel="2" x14ac:dyDescent="0.25">
      <c r="A278" s="2" t="str">
        <f ca="1">LOOKUP(B278,'Time Frame'!$E$4:$E$9,'Time Frame'!$D$4:$D$9)</f>
        <v>6 Months</v>
      </c>
      <c r="B278" s="2">
        <f t="shared" ca="1" si="48"/>
        <v>246</v>
      </c>
      <c r="C278" s="6">
        <f t="shared" ca="1" si="45"/>
        <v>45569</v>
      </c>
      <c r="D278" s="6">
        <v>45323</v>
      </c>
      <c r="E278" s="3">
        <v>1402</v>
      </c>
      <c r="F278" s="3">
        <v>218.7721153846154</v>
      </c>
      <c r="G278" s="2">
        <v>234</v>
      </c>
      <c r="H278" s="11">
        <f t="shared" si="46"/>
        <v>1.0696061497079414</v>
      </c>
      <c r="I278" s="9">
        <v>10938.60576923077</v>
      </c>
      <c r="J278" s="9">
        <v>9071.66</v>
      </c>
      <c r="K278" s="11">
        <f t="shared" si="47"/>
        <v>0.82932507043243975</v>
      </c>
      <c r="L278" s="10">
        <v>471.55</v>
      </c>
      <c r="M278" s="2">
        <v>55</v>
      </c>
      <c r="N278" s="10">
        <f t="shared" si="49"/>
        <v>0.49623581804686673</v>
      </c>
      <c r="O278" s="9">
        <f t="shared" si="50"/>
        <v>19.237959919414696</v>
      </c>
      <c r="P278" s="9">
        <f t="shared" si="51"/>
        <v>38.767777777777781</v>
      </c>
      <c r="Q278" s="11">
        <f t="shared" si="52"/>
        <v>4.2545454545454549</v>
      </c>
      <c r="R278" s="11">
        <f t="shared" si="53"/>
        <v>0.16690442225392296</v>
      </c>
      <c r="S278" s="12">
        <v>0.69200000000000006</v>
      </c>
    </row>
    <row r="279" spans="1:19" hidden="1" outlineLevel="2" x14ac:dyDescent="0.25">
      <c r="A279" s="2" t="str">
        <f ca="1">LOOKUP(B279,'Time Frame'!$E$4:$E$9,'Time Frame'!$D$4:$D$9)</f>
        <v>6 Months</v>
      </c>
      <c r="B279" s="2">
        <f t="shared" ca="1" si="48"/>
        <v>246</v>
      </c>
      <c r="C279" s="6">
        <f t="shared" ca="1" si="45"/>
        <v>45569</v>
      </c>
      <c r="D279" s="6">
        <v>45323</v>
      </c>
      <c r="E279" s="3">
        <v>1233</v>
      </c>
      <c r="F279" s="3">
        <v>223.09855769230768</v>
      </c>
      <c r="G279" s="2">
        <v>155</v>
      </c>
      <c r="H279" s="11">
        <f t="shared" si="46"/>
        <v>0.69476020644549563</v>
      </c>
      <c r="I279" s="9">
        <v>11154.927884615385</v>
      </c>
      <c r="J279" s="9">
        <v>5956.01</v>
      </c>
      <c r="K279" s="11">
        <f t="shared" si="47"/>
        <v>0.53393532092792728</v>
      </c>
      <c r="L279" s="10">
        <v>348.07</v>
      </c>
      <c r="M279" s="2">
        <v>70</v>
      </c>
      <c r="N279" s="10">
        <f t="shared" si="49"/>
        <v>0.44531272445197806</v>
      </c>
      <c r="O279" s="9">
        <f t="shared" si="50"/>
        <v>17.111529290085329</v>
      </c>
      <c r="P279" s="9">
        <f t="shared" si="51"/>
        <v>38.425870967741936</v>
      </c>
      <c r="Q279" s="11">
        <f t="shared" si="52"/>
        <v>2.2142857142857144</v>
      </c>
      <c r="R279" s="11">
        <f t="shared" si="53"/>
        <v>0.12570965125709652</v>
      </c>
      <c r="S279" s="12">
        <v>0.65900000000000003</v>
      </c>
    </row>
    <row r="280" spans="1:19" hidden="1" outlineLevel="2" x14ac:dyDescent="0.25">
      <c r="A280" s="2" t="str">
        <f ca="1">LOOKUP(B280,'Time Frame'!$E$4:$E$9,'Time Frame'!$D$4:$D$9)</f>
        <v>6 Months</v>
      </c>
      <c r="B280" s="2">
        <f t="shared" ca="1" si="48"/>
        <v>246</v>
      </c>
      <c r="C280" s="6">
        <f t="shared" ca="1" si="45"/>
        <v>45569</v>
      </c>
      <c r="D280" s="6">
        <v>45323</v>
      </c>
      <c r="E280" s="3">
        <v>550</v>
      </c>
      <c r="F280" s="3">
        <v>105.97259615384614</v>
      </c>
      <c r="G280" s="2">
        <v>53</v>
      </c>
      <c r="H280" s="11">
        <f t="shared" si="46"/>
        <v>0.50012929685196195</v>
      </c>
      <c r="I280" s="9">
        <v>5298.6298076923067</v>
      </c>
      <c r="J280" s="9">
        <v>2395.38</v>
      </c>
      <c r="K280" s="11">
        <f t="shared" si="47"/>
        <v>0.45207536418613314</v>
      </c>
      <c r="L280" s="10">
        <v>284.89999999999998</v>
      </c>
      <c r="M280" s="2">
        <v>22</v>
      </c>
      <c r="N280" s="10">
        <f t="shared" si="49"/>
        <v>0.18603018603018603</v>
      </c>
      <c r="O280" s="9">
        <f t="shared" si="50"/>
        <v>8.4077922077922089</v>
      </c>
      <c r="P280" s="9">
        <f t="shared" si="51"/>
        <v>45.195849056603777</v>
      </c>
      <c r="Q280" s="11">
        <f t="shared" si="52"/>
        <v>2.4090909090909092</v>
      </c>
      <c r="R280" s="11">
        <f t="shared" si="53"/>
        <v>9.636363636363636E-2</v>
      </c>
      <c r="S280" s="12">
        <v>0.48499999999999999</v>
      </c>
    </row>
    <row r="281" spans="1:19" hidden="1" outlineLevel="2" x14ac:dyDescent="0.25">
      <c r="A281" s="2" t="str">
        <f ca="1">LOOKUP(B281,'Time Frame'!$E$4:$E$9,'Time Frame'!$D$4:$D$9)</f>
        <v>6 Months</v>
      </c>
      <c r="B281" s="2">
        <f t="shared" ca="1" si="48"/>
        <v>246</v>
      </c>
      <c r="C281" s="6">
        <f t="shared" ca="1" si="45"/>
        <v>45569</v>
      </c>
      <c r="D281" s="6">
        <v>45323</v>
      </c>
      <c r="E281" s="3">
        <v>2339</v>
      </c>
      <c r="F281" s="3">
        <v>347.02918632572249</v>
      </c>
      <c r="G281" s="2">
        <v>241</v>
      </c>
      <c r="H281" s="11">
        <f t="shared" si="46"/>
        <v>0.69446608382326891</v>
      </c>
      <c r="I281" s="9">
        <v>17351.459316286124</v>
      </c>
      <c r="J281" s="9">
        <v>11320.1</v>
      </c>
      <c r="K281" s="11">
        <f t="shared" si="47"/>
        <v>0.65240045771682875</v>
      </c>
      <c r="L281" s="10">
        <v>596.91999999999996</v>
      </c>
      <c r="M281" s="2">
        <v>313</v>
      </c>
      <c r="N281" s="10">
        <f t="shared" si="49"/>
        <v>0.40373919453193058</v>
      </c>
      <c r="O281" s="9">
        <f t="shared" si="50"/>
        <v>18.964182805066006</v>
      </c>
      <c r="P281" s="9">
        <f t="shared" si="51"/>
        <v>46.971369294605807</v>
      </c>
      <c r="Q281" s="11">
        <f t="shared" si="52"/>
        <v>0.76996805111821087</v>
      </c>
      <c r="R281" s="11">
        <f t="shared" si="53"/>
        <v>0.10303548525010689</v>
      </c>
      <c r="S281" s="12">
        <v>0.61599999999999999</v>
      </c>
    </row>
    <row r="282" spans="1:19" hidden="1" outlineLevel="2" x14ac:dyDescent="0.25">
      <c r="A282" s="2" t="str">
        <f ca="1">LOOKUP(B282,'Time Frame'!$E$4:$E$9,'Time Frame'!$D$4:$D$9)</f>
        <v>6 Months</v>
      </c>
      <c r="B282" s="2">
        <f t="shared" ca="1" si="48"/>
        <v>246</v>
      </c>
      <c r="C282" s="6">
        <f t="shared" ca="1" si="45"/>
        <v>45569</v>
      </c>
      <c r="D282" s="6">
        <v>45323</v>
      </c>
      <c r="E282" s="3">
        <v>1915</v>
      </c>
      <c r="F282" s="3">
        <v>330.99809009483658</v>
      </c>
      <c r="G282" s="2">
        <v>241</v>
      </c>
      <c r="H282" s="11">
        <f t="shared" si="46"/>
        <v>0.72810087795657497</v>
      </c>
      <c r="I282" s="9">
        <v>16549.904504741829</v>
      </c>
      <c r="J282" s="9">
        <v>9695.9699999999993</v>
      </c>
      <c r="K282" s="11">
        <f t="shared" si="47"/>
        <v>0.58586259499092208</v>
      </c>
      <c r="L282" s="10">
        <v>522.65</v>
      </c>
      <c r="M282" s="2">
        <v>233</v>
      </c>
      <c r="N282" s="10">
        <f t="shared" si="49"/>
        <v>0.46111164259064386</v>
      </c>
      <c r="O282" s="9">
        <f t="shared" si="50"/>
        <v>18.551554577633215</v>
      </c>
      <c r="P282" s="9">
        <f t="shared" si="51"/>
        <v>40.232240663900413</v>
      </c>
      <c r="Q282" s="11">
        <f t="shared" si="52"/>
        <v>1.0343347639484979</v>
      </c>
      <c r="R282" s="11">
        <f t="shared" si="53"/>
        <v>0.12584856396866842</v>
      </c>
      <c r="S282" s="12">
        <v>0.57299999999999995</v>
      </c>
    </row>
    <row r="283" spans="1:19" hidden="1" outlineLevel="2" x14ac:dyDescent="0.25">
      <c r="A283" s="2" t="str">
        <f ca="1">LOOKUP(B283,'Time Frame'!$E$4:$E$9,'Time Frame'!$D$4:$D$9)</f>
        <v>6 Months</v>
      </c>
      <c r="B283" s="2">
        <f t="shared" ca="1" si="48"/>
        <v>246</v>
      </c>
      <c r="C283" s="6">
        <f t="shared" ca="1" si="45"/>
        <v>45569</v>
      </c>
      <c r="D283" s="6">
        <v>45323</v>
      </c>
      <c r="E283" s="3">
        <v>1817</v>
      </c>
      <c r="F283" s="3">
        <v>258.15854043964544</v>
      </c>
      <c r="G283" s="2">
        <v>214</v>
      </c>
      <c r="H283" s="11">
        <f t="shared" si="46"/>
        <v>0.82894797760925054</v>
      </c>
      <c r="I283" s="9">
        <v>12907.927021982272</v>
      </c>
      <c r="J283" s="9">
        <v>10954.6</v>
      </c>
      <c r="K283" s="11">
        <f t="shared" si="47"/>
        <v>0.84867229116993415</v>
      </c>
      <c r="L283" s="10">
        <v>482.87</v>
      </c>
      <c r="M283" s="2">
        <v>145</v>
      </c>
      <c r="N283" s="10">
        <f t="shared" si="49"/>
        <v>0.44318346552902438</v>
      </c>
      <c r="O283" s="9">
        <f t="shared" si="50"/>
        <v>22.686437343384348</v>
      </c>
      <c r="P283" s="9">
        <f t="shared" si="51"/>
        <v>51.189719626168227</v>
      </c>
      <c r="Q283" s="11">
        <f t="shared" si="52"/>
        <v>1.4758620689655173</v>
      </c>
      <c r="R283" s="11">
        <f t="shared" si="53"/>
        <v>0.11777655476059438</v>
      </c>
      <c r="S283" s="12">
        <v>0.54700000000000004</v>
      </c>
    </row>
    <row r="284" spans="1:19" hidden="1" outlineLevel="2" x14ac:dyDescent="0.25">
      <c r="A284" s="2" t="str">
        <f ca="1">LOOKUP(B284,'Time Frame'!$E$4:$E$9,'Time Frame'!$D$4:$D$9)</f>
        <v>6 Months</v>
      </c>
      <c r="B284" s="2">
        <f t="shared" ca="1" si="48"/>
        <v>246</v>
      </c>
      <c r="C284" s="6">
        <f t="shared" ca="1" si="45"/>
        <v>45569</v>
      </c>
      <c r="D284" s="6">
        <v>45323</v>
      </c>
      <c r="E284" s="3">
        <v>1879</v>
      </c>
      <c r="F284" s="3">
        <v>243.54348301871474</v>
      </c>
      <c r="G284" s="2">
        <v>208</v>
      </c>
      <c r="H284" s="11">
        <f t="shared" si="46"/>
        <v>0.85405693234672408</v>
      </c>
      <c r="I284" s="9">
        <v>12177.174150935736</v>
      </c>
      <c r="J284" s="9">
        <v>7046.74</v>
      </c>
      <c r="K284" s="11">
        <f t="shared" si="47"/>
        <v>0.5786843411004764</v>
      </c>
      <c r="L284" s="10">
        <v>466.15</v>
      </c>
      <c r="M284" s="2">
        <v>241</v>
      </c>
      <c r="N284" s="10">
        <f t="shared" si="49"/>
        <v>0.44620830204869677</v>
      </c>
      <c r="O284" s="9">
        <f t="shared" si="50"/>
        <v>15.116893703743431</v>
      </c>
      <c r="P284" s="9">
        <f t="shared" si="51"/>
        <v>33.878557692307695</v>
      </c>
      <c r="Q284" s="11">
        <f t="shared" si="52"/>
        <v>0.86307053941908718</v>
      </c>
      <c r="R284" s="11">
        <f t="shared" si="53"/>
        <v>0.11069717935071846</v>
      </c>
      <c r="S284" s="12">
        <v>0.65</v>
      </c>
    </row>
    <row r="285" spans="1:19" hidden="1" outlineLevel="2" x14ac:dyDescent="0.25">
      <c r="A285" s="2" t="str">
        <f ca="1">LOOKUP(B285,'Time Frame'!$E$4:$E$9,'Time Frame'!$D$4:$D$9)</f>
        <v>6 Months</v>
      </c>
      <c r="B285" s="2">
        <f t="shared" ca="1" si="48"/>
        <v>246</v>
      </c>
      <c r="C285" s="6">
        <f t="shared" ca="1" si="45"/>
        <v>45569</v>
      </c>
      <c r="D285" s="6">
        <v>45323</v>
      </c>
      <c r="E285" s="3">
        <v>1873</v>
      </c>
      <c r="F285" s="3">
        <v>266.21066251203592</v>
      </c>
      <c r="G285" s="2">
        <v>205</v>
      </c>
      <c r="H285" s="11">
        <f t="shared" si="46"/>
        <v>0.77006682627045986</v>
      </c>
      <c r="I285" s="9">
        <v>13310.533125601796</v>
      </c>
      <c r="J285" s="9">
        <v>12427.27</v>
      </c>
      <c r="K285" s="11">
        <f t="shared" si="47"/>
        <v>0.93364179201035102</v>
      </c>
      <c r="L285" s="10">
        <v>482.98</v>
      </c>
      <c r="M285" s="2">
        <v>169</v>
      </c>
      <c r="N285" s="10">
        <f t="shared" si="49"/>
        <v>0.42444821731748728</v>
      </c>
      <c r="O285" s="9">
        <f t="shared" si="50"/>
        <v>25.730402915234585</v>
      </c>
      <c r="P285" s="9">
        <f t="shared" si="51"/>
        <v>60.620829268292688</v>
      </c>
      <c r="Q285" s="11">
        <f t="shared" si="52"/>
        <v>1.2130177514792899</v>
      </c>
      <c r="R285" s="11">
        <f t="shared" si="53"/>
        <v>0.10945008008542445</v>
      </c>
      <c r="S285" s="12">
        <v>0.5</v>
      </c>
    </row>
    <row r="286" spans="1:19" hidden="1" outlineLevel="2" x14ac:dyDescent="0.25">
      <c r="A286" s="2" t="str">
        <f ca="1">LOOKUP(B286,'Time Frame'!$E$4:$E$9,'Time Frame'!$D$4:$D$9)</f>
        <v>6 Months</v>
      </c>
      <c r="B286" s="2">
        <f t="shared" ca="1" si="48"/>
        <v>246</v>
      </c>
      <c r="C286" s="6">
        <f t="shared" ca="1" si="45"/>
        <v>45569</v>
      </c>
      <c r="D286" s="6">
        <v>45323</v>
      </c>
      <c r="E286" s="3">
        <v>1843</v>
      </c>
      <c r="F286" s="3">
        <v>258.06010178676036</v>
      </c>
      <c r="G286" s="2">
        <v>219</v>
      </c>
      <c r="H286" s="11">
        <f t="shared" si="46"/>
        <v>0.84863951646800317</v>
      </c>
      <c r="I286" s="9">
        <v>12903.005089338018</v>
      </c>
      <c r="J286" s="9">
        <v>9182.59</v>
      </c>
      <c r="K286" s="11">
        <f t="shared" si="47"/>
        <v>0.71166289840401109</v>
      </c>
      <c r="L286" s="10">
        <v>484.35</v>
      </c>
      <c r="M286" s="2">
        <v>91</v>
      </c>
      <c r="N286" s="10">
        <f t="shared" si="49"/>
        <v>0.45215236915453699</v>
      </c>
      <c r="O286" s="9">
        <f t="shared" si="50"/>
        <v>18.958583668834521</v>
      </c>
      <c r="P286" s="9">
        <f t="shared" si="51"/>
        <v>41.929634703196349</v>
      </c>
      <c r="Q286" s="11">
        <f t="shared" si="52"/>
        <v>2.4065934065934065</v>
      </c>
      <c r="R286" s="11">
        <f t="shared" si="53"/>
        <v>0.11882799782962561</v>
      </c>
      <c r="S286" s="12">
        <v>0.57399999999999995</v>
      </c>
    </row>
    <row r="287" spans="1:19" hidden="1" outlineLevel="2" x14ac:dyDescent="0.25">
      <c r="A287" s="2" t="str">
        <f ca="1">LOOKUP(B287,'Time Frame'!$E$4:$E$9,'Time Frame'!$D$4:$D$9)</f>
        <v>6 Months</v>
      </c>
      <c r="B287" s="2">
        <f t="shared" ca="1" si="48"/>
        <v>246</v>
      </c>
      <c r="C287" s="6">
        <f t="shared" ca="1" si="45"/>
        <v>45569</v>
      </c>
      <c r="D287" s="6">
        <v>45323</v>
      </c>
      <c r="E287" s="3">
        <v>1525</v>
      </c>
      <c r="F287" s="3">
        <v>234.97706483665115</v>
      </c>
      <c r="G287" s="2">
        <v>126</v>
      </c>
      <c r="H287" s="11">
        <f t="shared" si="46"/>
        <v>0.5362225461773954</v>
      </c>
      <c r="I287" s="9">
        <v>11748.853241832558</v>
      </c>
      <c r="J287" s="9">
        <v>4092.92</v>
      </c>
      <c r="K287" s="11">
        <f t="shared" si="47"/>
        <v>0.34836761646037862</v>
      </c>
      <c r="L287" s="10">
        <v>459.68</v>
      </c>
      <c r="M287" s="2">
        <v>201</v>
      </c>
      <c r="N287" s="10">
        <f t="shared" si="49"/>
        <v>0.27410372432996866</v>
      </c>
      <c r="O287" s="9">
        <f t="shared" si="50"/>
        <v>8.9038461538461533</v>
      </c>
      <c r="P287" s="9">
        <f t="shared" si="51"/>
        <v>32.483492063492065</v>
      </c>
      <c r="Q287" s="11">
        <f t="shared" si="52"/>
        <v>0.62686567164179108</v>
      </c>
      <c r="R287" s="11">
        <f t="shared" si="53"/>
        <v>8.2622950819672136E-2</v>
      </c>
      <c r="S287" s="12">
        <v>0.53799999999999992</v>
      </c>
    </row>
    <row r="288" spans="1:19" hidden="1" outlineLevel="2" x14ac:dyDescent="0.25">
      <c r="A288" s="2" t="str">
        <f ca="1">LOOKUP(B288,'Time Frame'!$E$4:$E$9,'Time Frame'!$D$4:$D$9)</f>
        <v>6 Months</v>
      </c>
      <c r="B288" s="2">
        <f t="shared" ca="1" si="48"/>
        <v>246</v>
      </c>
      <c r="C288" s="6">
        <f t="shared" ca="1" si="45"/>
        <v>45569</v>
      </c>
      <c r="D288" s="6">
        <v>45323</v>
      </c>
      <c r="E288" s="3">
        <v>1929</v>
      </c>
      <c r="F288" s="3">
        <v>248.61097107283504</v>
      </c>
      <c r="G288" s="2">
        <v>273</v>
      </c>
      <c r="H288" s="11">
        <f t="shared" si="46"/>
        <v>1.0981011772003406</v>
      </c>
      <c r="I288" s="9">
        <v>12430.548553641753</v>
      </c>
      <c r="J288" s="9">
        <v>8676.43</v>
      </c>
      <c r="K288" s="11">
        <f t="shared" si="47"/>
        <v>0.69799252724515393</v>
      </c>
      <c r="L288" s="10">
        <v>453.02</v>
      </c>
      <c r="M288" s="2">
        <v>239</v>
      </c>
      <c r="N288" s="10">
        <f t="shared" si="49"/>
        <v>0.60262240077700768</v>
      </c>
      <c r="O288" s="9">
        <f t="shared" si="50"/>
        <v>19.152421526643415</v>
      </c>
      <c r="P288" s="9">
        <f t="shared" si="51"/>
        <v>31.781794871794872</v>
      </c>
      <c r="Q288" s="11">
        <f t="shared" si="52"/>
        <v>1.1422594142259415</v>
      </c>
      <c r="R288" s="11">
        <f t="shared" si="53"/>
        <v>0.14152410575427682</v>
      </c>
      <c r="S288" s="12">
        <v>0.51900000000000002</v>
      </c>
    </row>
    <row r="289" spans="1:19" hidden="1" outlineLevel="2" x14ac:dyDescent="0.25">
      <c r="A289" s="2" t="str">
        <f ca="1">LOOKUP(B289,'Time Frame'!$E$4:$E$9,'Time Frame'!$D$4:$D$9)</f>
        <v>6 Months</v>
      </c>
      <c r="B289" s="2">
        <f t="shared" ca="1" si="48"/>
        <v>246</v>
      </c>
      <c r="C289" s="6">
        <f t="shared" ca="1" si="45"/>
        <v>45569</v>
      </c>
      <c r="D289" s="6">
        <v>45323</v>
      </c>
      <c r="E289" s="3">
        <v>2498</v>
      </c>
      <c r="F289" s="3">
        <v>358.41167481877676</v>
      </c>
      <c r="G289" s="2">
        <v>347</v>
      </c>
      <c r="H289" s="11">
        <f t="shared" si="46"/>
        <v>0.96816042662520174</v>
      </c>
      <c r="I289" s="9">
        <v>17920.583740938837</v>
      </c>
      <c r="J289" s="9">
        <v>26073.32</v>
      </c>
      <c r="K289" s="11">
        <f t="shared" si="47"/>
        <v>1.4549369806763923</v>
      </c>
      <c r="L289" s="10">
        <v>567.22</v>
      </c>
      <c r="M289" s="2">
        <v>363</v>
      </c>
      <c r="N289" s="10">
        <f t="shared" si="49"/>
        <v>0.6117555798455625</v>
      </c>
      <c r="O289" s="9">
        <f t="shared" si="50"/>
        <v>45.966855893656778</v>
      </c>
      <c r="P289" s="9">
        <f t="shared" si="51"/>
        <v>75.139250720461092</v>
      </c>
      <c r="Q289" s="11">
        <f t="shared" si="52"/>
        <v>0.9559228650137741</v>
      </c>
      <c r="R289" s="11">
        <f t="shared" si="53"/>
        <v>0.13891112890312249</v>
      </c>
      <c r="S289" s="12">
        <v>0.62</v>
      </c>
    </row>
    <row r="290" spans="1:19" hidden="1" outlineLevel="2" x14ac:dyDescent="0.25">
      <c r="A290" s="2" t="str">
        <f ca="1">LOOKUP(B290,'Time Frame'!$E$4:$E$9,'Time Frame'!$D$4:$D$9)</f>
        <v>6 Months</v>
      </c>
      <c r="B290" s="2">
        <f t="shared" ca="1" si="48"/>
        <v>246</v>
      </c>
      <c r="C290" s="6">
        <f t="shared" ca="1" si="45"/>
        <v>45569</v>
      </c>
      <c r="D290" s="6">
        <v>45323</v>
      </c>
      <c r="E290" s="3">
        <v>2270</v>
      </c>
      <c r="F290" s="3">
        <v>312.67076685799515</v>
      </c>
      <c r="G290" s="2">
        <v>302</v>
      </c>
      <c r="H290" s="11">
        <f t="shared" si="46"/>
        <v>0.96587219532793267</v>
      </c>
      <c r="I290" s="9">
        <v>15633.538342899757</v>
      </c>
      <c r="J290" s="9">
        <v>15966.49</v>
      </c>
      <c r="K290" s="11">
        <f t="shared" si="47"/>
        <v>1.0212972680782439</v>
      </c>
      <c r="L290" s="10">
        <v>838.88</v>
      </c>
      <c r="M290" s="2">
        <v>230</v>
      </c>
      <c r="N290" s="10">
        <f t="shared" si="49"/>
        <v>0.36000381460995612</v>
      </c>
      <c r="O290" s="9">
        <f t="shared" si="50"/>
        <v>19.033103662025557</v>
      </c>
      <c r="P290" s="9">
        <f t="shared" si="51"/>
        <v>52.869172185430465</v>
      </c>
      <c r="Q290" s="11">
        <f t="shared" si="52"/>
        <v>1.3130434782608695</v>
      </c>
      <c r="R290" s="11">
        <f t="shared" si="53"/>
        <v>0.13303964757709252</v>
      </c>
      <c r="S290" s="12">
        <v>0.69799999999999995</v>
      </c>
    </row>
    <row r="291" spans="1:19" hidden="1" outlineLevel="2" x14ac:dyDescent="0.25">
      <c r="A291" s="2" t="str">
        <f ca="1">LOOKUP(B291,'Time Frame'!$E$4:$E$9,'Time Frame'!$D$4:$D$9)</f>
        <v>6 Months</v>
      </c>
      <c r="B291" s="2">
        <f t="shared" ca="1" si="48"/>
        <v>246</v>
      </c>
      <c r="C291" s="6">
        <f t="shared" ca="1" si="45"/>
        <v>45569</v>
      </c>
      <c r="D291" s="6">
        <v>45323</v>
      </c>
      <c r="E291" s="3">
        <v>2090</v>
      </c>
      <c r="F291" s="3">
        <v>312.41706161137444</v>
      </c>
      <c r="G291" s="2">
        <v>314</v>
      </c>
      <c r="H291" s="11">
        <f t="shared" si="46"/>
        <v>1.0050667475728154</v>
      </c>
      <c r="I291" s="9">
        <v>15620.853080568722</v>
      </c>
      <c r="J291" s="9">
        <v>16704.07</v>
      </c>
      <c r="K291" s="11">
        <f t="shared" si="47"/>
        <v>1.0693442870145629</v>
      </c>
      <c r="L291" s="10">
        <v>669.38</v>
      </c>
      <c r="M291" s="2">
        <v>205</v>
      </c>
      <c r="N291" s="10">
        <f t="shared" si="49"/>
        <v>0.46909080044220025</v>
      </c>
      <c r="O291" s="9">
        <f t="shared" si="50"/>
        <v>24.954540022110013</v>
      </c>
      <c r="P291" s="9">
        <f t="shared" si="51"/>
        <v>53.197675159235665</v>
      </c>
      <c r="Q291" s="11">
        <f t="shared" si="52"/>
        <v>1.5317073170731708</v>
      </c>
      <c r="R291" s="11">
        <f t="shared" si="53"/>
        <v>0.15023923444976076</v>
      </c>
      <c r="S291" s="12">
        <v>0.60599999999999998</v>
      </c>
    </row>
    <row r="292" spans="1:19" hidden="1" outlineLevel="2" x14ac:dyDescent="0.25">
      <c r="A292" s="2" t="str">
        <f ca="1">LOOKUP(B292,'Time Frame'!$E$4:$E$9,'Time Frame'!$D$4:$D$9)</f>
        <v>6 Months</v>
      </c>
      <c r="B292" s="2">
        <f t="shared" ca="1" si="48"/>
        <v>246</v>
      </c>
      <c r="C292" s="6">
        <f t="shared" ca="1" si="45"/>
        <v>45569</v>
      </c>
      <c r="D292" s="6">
        <v>45323</v>
      </c>
      <c r="E292" s="3">
        <v>1193</v>
      </c>
      <c r="F292" s="3">
        <v>173.16598832103969</v>
      </c>
      <c r="G292" s="2">
        <v>105</v>
      </c>
      <c r="H292" s="11">
        <f t="shared" si="46"/>
        <v>0.60635463706265513</v>
      </c>
      <c r="I292" s="9">
        <v>8658.2994160519847</v>
      </c>
      <c r="J292" s="9">
        <v>2914.58</v>
      </c>
      <c r="K292" s="11">
        <f t="shared" si="47"/>
        <v>0.33662268535049017</v>
      </c>
      <c r="L292" s="10">
        <v>324.8</v>
      </c>
      <c r="M292" s="2">
        <v>125</v>
      </c>
      <c r="N292" s="10">
        <f t="shared" si="49"/>
        <v>0.32327586206896552</v>
      </c>
      <c r="O292" s="9">
        <f t="shared" si="50"/>
        <v>8.973460591133005</v>
      </c>
      <c r="P292" s="9">
        <f t="shared" si="51"/>
        <v>27.757904761904761</v>
      </c>
      <c r="Q292" s="11">
        <f t="shared" si="52"/>
        <v>0.84</v>
      </c>
      <c r="R292" s="11">
        <f t="shared" si="53"/>
        <v>8.8013411567476954E-2</v>
      </c>
      <c r="S292" s="12">
        <v>0.46899999999999997</v>
      </c>
    </row>
    <row r="293" spans="1:19" hidden="1" outlineLevel="2" x14ac:dyDescent="0.25">
      <c r="A293" s="2" t="str">
        <f ca="1">LOOKUP(B293,'Time Frame'!$E$4:$E$9,'Time Frame'!$D$4:$D$9)</f>
        <v>6 Months</v>
      </c>
      <c r="B293" s="2">
        <f t="shared" ca="1" si="48"/>
        <v>246</v>
      </c>
      <c r="C293" s="6">
        <f t="shared" ca="1" si="45"/>
        <v>45569</v>
      </c>
      <c r="D293" s="6">
        <v>45323</v>
      </c>
      <c r="E293" s="4">
        <v>1379</v>
      </c>
      <c r="F293" s="3">
        <v>181.45152717843141</v>
      </c>
      <c r="G293" s="2">
        <v>157</v>
      </c>
      <c r="H293" s="11">
        <f t="shared" si="46"/>
        <v>0.86524485321974254</v>
      </c>
      <c r="I293" s="9">
        <v>9072.5763589215694</v>
      </c>
      <c r="J293" s="9">
        <v>5111.1899999999996</v>
      </c>
      <c r="K293" s="11">
        <f t="shared" si="47"/>
        <v>0.56336698615646064</v>
      </c>
      <c r="L293" s="10">
        <v>292.77</v>
      </c>
      <c r="M293" s="2">
        <v>100</v>
      </c>
      <c r="N293" s="10">
        <f t="shared" si="49"/>
        <v>0.53625713017044097</v>
      </c>
      <c r="O293" s="9">
        <f t="shared" si="50"/>
        <v>17.458038733476791</v>
      </c>
      <c r="P293" s="9">
        <f t="shared" si="51"/>
        <v>32.555350318471334</v>
      </c>
      <c r="Q293" s="11">
        <f t="shared" si="52"/>
        <v>1.57</v>
      </c>
      <c r="R293" s="11">
        <f t="shared" si="53"/>
        <v>0.11385061638868746</v>
      </c>
      <c r="S293" s="12">
        <v>0.60099999999999998</v>
      </c>
    </row>
    <row r="294" spans="1:19" hidden="1" outlineLevel="2" x14ac:dyDescent="0.25">
      <c r="A294" s="2" t="str">
        <f ca="1">LOOKUP(B294,'Time Frame'!$E$4:$E$9,'Time Frame'!$D$4:$D$9)</f>
        <v>6 Months</v>
      </c>
      <c r="B294" s="2">
        <f t="shared" ca="1" si="48"/>
        <v>246</v>
      </c>
      <c r="C294" s="6">
        <f t="shared" ca="1" si="45"/>
        <v>45569</v>
      </c>
      <c r="D294" s="6">
        <v>45323</v>
      </c>
      <c r="E294" s="4">
        <v>1379</v>
      </c>
      <c r="F294" s="3">
        <v>218.53784230081192</v>
      </c>
      <c r="G294" s="2">
        <v>149</v>
      </c>
      <c r="H294" s="11">
        <f t="shared" si="46"/>
        <v>0.68180411424994847</v>
      </c>
      <c r="I294" s="9">
        <v>9834.2029035365358</v>
      </c>
      <c r="J294" s="9">
        <v>4293.47</v>
      </c>
      <c r="K294" s="11">
        <f t="shared" si="47"/>
        <v>0.43658546016535821</v>
      </c>
      <c r="L294" s="10">
        <v>437.4</v>
      </c>
      <c r="M294" s="2">
        <v>209</v>
      </c>
      <c r="N294" s="10">
        <f t="shared" si="49"/>
        <v>0.34064929126657523</v>
      </c>
      <c r="O294" s="9">
        <f t="shared" si="50"/>
        <v>9.8158893461362613</v>
      </c>
      <c r="P294" s="9">
        <f t="shared" si="51"/>
        <v>28.815234899328861</v>
      </c>
      <c r="Q294" s="11">
        <f t="shared" si="52"/>
        <v>0.71291866028708128</v>
      </c>
      <c r="R294" s="11">
        <f t="shared" si="53"/>
        <v>0.10804931109499638</v>
      </c>
      <c r="S294" s="12">
        <v>0.60199999999999998</v>
      </c>
    </row>
    <row r="295" spans="1:19" hidden="1" outlineLevel="2" x14ac:dyDescent="0.25">
      <c r="A295" s="2" t="str">
        <f ca="1">LOOKUP(B295,'Time Frame'!$E$4:$E$9,'Time Frame'!$D$4:$D$9)</f>
        <v>6 Months</v>
      </c>
      <c r="B295" s="2">
        <f t="shared" ca="1" si="48"/>
        <v>246</v>
      </c>
      <c r="C295" s="6">
        <f t="shared" ca="1" si="45"/>
        <v>45569</v>
      </c>
      <c r="D295" s="6">
        <v>45323</v>
      </c>
      <c r="E295" s="4">
        <v>2527</v>
      </c>
      <c r="F295" s="3">
        <v>297.9212462210279</v>
      </c>
      <c r="G295" s="2">
        <v>347</v>
      </c>
      <c r="H295" s="11">
        <f t="shared" si="46"/>
        <v>1.1647373404935362</v>
      </c>
      <c r="I295" s="9">
        <v>13406.456079946256</v>
      </c>
      <c r="J295" s="9">
        <v>15449.21</v>
      </c>
      <c r="K295" s="11">
        <f t="shared" si="47"/>
        <v>1.1523709105428206</v>
      </c>
      <c r="L295" s="10">
        <v>724.55</v>
      </c>
      <c r="M295" s="2">
        <v>312</v>
      </c>
      <c r="N295" s="10">
        <f t="shared" si="49"/>
        <v>0.47891794907183771</v>
      </c>
      <c r="O295" s="9">
        <f t="shared" si="50"/>
        <v>21.322489821268373</v>
      </c>
      <c r="P295" s="9">
        <f t="shared" si="51"/>
        <v>44.522219020172905</v>
      </c>
      <c r="Q295" s="11">
        <f t="shared" si="52"/>
        <v>1.1121794871794872</v>
      </c>
      <c r="R295" s="11">
        <f t="shared" si="53"/>
        <v>0.1373169766521567</v>
      </c>
      <c r="S295" s="12">
        <v>0.66400000000000003</v>
      </c>
    </row>
    <row r="296" spans="1:19" hidden="1" outlineLevel="2" x14ac:dyDescent="0.25">
      <c r="A296" s="2" t="str">
        <f ca="1">LOOKUP(B296,'Time Frame'!$E$4:$E$9,'Time Frame'!$D$4:$D$9)</f>
        <v>6 Months</v>
      </c>
      <c r="B296" s="2">
        <f t="shared" ca="1" si="48"/>
        <v>246</v>
      </c>
      <c r="C296" s="6">
        <f t="shared" ca="1" si="45"/>
        <v>45569</v>
      </c>
      <c r="D296" s="6">
        <v>45323</v>
      </c>
      <c r="E296" s="4">
        <v>1450</v>
      </c>
      <c r="F296" s="3">
        <v>180.45799217731425</v>
      </c>
      <c r="G296" s="2">
        <v>154</v>
      </c>
      <c r="H296" s="11">
        <f t="shared" si="46"/>
        <v>0.85338420394638337</v>
      </c>
      <c r="I296" s="9">
        <v>8120.6096479791413</v>
      </c>
      <c r="J296" s="9">
        <v>7449.35</v>
      </c>
      <c r="K296" s="11">
        <f t="shared" si="47"/>
        <v>0.91733876185685304</v>
      </c>
      <c r="L296" s="10">
        <v>1221.7</v>
      </c>
      <c r="M296" s="2">
        <v>243</v>
      </c>
      <c r="N296" s="10">
        <f t="shared" si="49"/>
        <v>0.12605385937627894</v>
      </c>
      <c r="O296" s="9">
        <f t="shared" si="50"/>
        <v>6.0975280347057383</v>
      </c>
      <c r="P296" s="9">
        <f t="shared" si="51"/>
        <v>48.372402597402598</v>
      </c>
      <c r="Q296" s="11">
        <f t="shared" si="52"/>
        <v>0.63374485596707819</v>
      </c>
      <c r="R296" s="11">
        <f t="shared" si="53"/>
        <v>0.10620689655172413</v>
      </c>
      <c r="S296" s="12">
        <v>0.59399999999999997</v>
      </c>
    </row>
    <row r="297" spans="1:19" hidden="1" outlineLevel="2" x14ac:dyDescent="0.25">
      <c r="A297" s="2" t="str">
        <f ca="1">LOOKUP(B297,'Time Frame'!$E$4:$E$9,'Time Frame'!$D$4:$D$9)</f>
        <v>6 Months</v>
      </c>
      <c r="B297" s="2">
        <f t="shared" ca="1" si="48"/>
        <v>246</v>
      </c>
      <c r="C297" s="6">
        <f t="shared" ca="1" si="45"/>
        <v>45569</v>
      </c>
      <c r="D297" s="6">
        <v>45323</v>
      </c>
      <c r="E297" s="4">
        <v>1055</v>
      </c>
      <c r="F297" s="3">
        <v>110.95877531340406</v>
      </c>
      <c r="G297" s="2">
        <v>107</v>
      </c>
      <c r="H297" s="11">
        <f t="shared" si="46"/>
        <v>0.96432210699674303</v>
      </c>
      <c r="I297" s="9">
        <v>4993.1448891031823</v>
      </c>
      <c r="J297" s="9">
        <v>3483.38</v>
      </c>
      <c r="K297" s="11">
        <f t="shared" si="47"/>
        <v>0.6976324695888505</v>
      </c>
      <c r="L297" s="10">
        <v>391.23</v>
      </c>
      <c r="M297" s="2">
        <v>133</v>
      </c>
      <c r="N297" s="10">
        <f t="shared" si="49"/>
        <v>0.27349640876210923</v>
      </c>
      <c r="O297" s="9">
        <f t="shared" si="50"/>
        <v>8.9036628070444497</v>
      </c>
      <c r="P297" s="9">
        <f t="shared" si="51"/>
        <v>32.55495327102804</v>
      </c>
      <c r="Q297" s="11">
        <f t="shared" si="52"/>
        <v>0.80451127819548873</v>
      </c>
      <c r="R297" s="11">
        <f t="shared" si="53"/>
        <v>0.1014218009478673</v>
      </c>
      <c r="S297" s="12">
        <v>0.313</v>
      </c>
    </row>
    <row r="298" spans="1:19" hidden="1" outlineLevel="2" x14ac:dyDescent="0.25">
      <c r="A298" s="2" t="str">
        <f ca="1">LOOKUP(B298,'Time Frame'!$E$4:$E$9,'Time Frame'!$D$4:$D$9)</f>
        <v>6 Months</v>
      </c>
      <c r="B298" s="2">
        <f t="shared" ca="1" si="48"/>
        <v>246</v>
      </c>
      <c r="C298" s="6">
        <f t="shared" ca="1" si="45"/>
        <v>45569</v>
      </c>
      <c r="D298" s="6">
        <v>45323</v>
      </c>
      <c r="E298" s="4">
        <v>1601</v>
      </c>
      <c r="F298" s="3">
        <v>200.64680560966113</v>
      </c>
      <c r="G298" s="2">
        <v>149</v>
      </c>
      <c r="H298" s="11">
        <f t="shared" si="46"/>
        <v>0.74259841589437026</v>
      </c>
      <c r="I298" s="9">
        <v>9029.1062524347508</v>
      </c>
      <c r="J298" s="9">
        <v>6129.19</v>
      </c>
      <c r="K298" s="11">
        <f t="shared" si="47"/>
        <v>0.67882576953253015</v>
      </c>
      <c r="L298" s="10">
        <v>383.13</v>
      </c>
      <c r="M298" s="2">
        <v>214</v>
      </c>
      <c r="N298" s="10">
        <f t="shared" si="49"/>
        <v>0.3889019392895362</v>
      </c>
      <c r="O298" s="9">
        <f t="shared" si="50"/>
        <v>15.99767702868478</v>
      </c>
      <c r="P298" s="9">
        <f t="shared" si="51"/>
        <v>41.135503355704692</v>
      </c>
      <c r="Q298" s="11">
        <f t="shared" si="52"/>
        <v>0.69626168224299068</v>
      </c>
      <c r="R298" s="11">
        <f t="shared" si="53"/>
        <v>9.3066833229231732E-2</v>
      </c>
      <c r="S298" s="12">
        <v>0.629</v>
      </c>
    </row>
    <row r="299" spans="1:19" hidden="1" outlineLevel="2" x14ac:dyDescent="0.25">
      <c r="A299" s="2" t="str">
        <f ca="1">LOOKUP(B299,'Time Frame'!$E$4:$E$9,'Time Frame'!$D$4:$D$9)</f>
        <v>6 Months</v>
      </c>
      <c r="B299" s="2">
        <f t="shared" ca="1" si="48"/>
        <v>246</v>
      </c>
      <c r="C299" s="6">
        <f t="shared" ca="1" si="45"/>
        <v>45569</v>
      </c>
      <c r="D299" s="6">
        <v>45323</v>
      </c>
      <c r="E299" s="4">
        <v>2583</v>
      </c>
      <c r="F299" s="3">
        <v>294.93163775726049</v>
      </c>
      <c r="G299" s="2">
        <v>200</v>
      </c>
      <c r="H299" s="11">
        <f t="shared" si="46"/>
        <v>0.67812324754595266</v>
      </c>
      <c r="I299" s="9">
        <v>13271.923699076722</v>
      </c>
      <c r="J299" s="9">
        <v>4339.2700000000004</v>
      </c>
      <c r="K299" s="11">
        <f t="shared" si="47"/>
        <v>0.32695109604208072</v>
      </c>
      <c r="L299" s="10">
        <v>482.73</v>
      </c>
      <c r="M299" s="2">
        <v>317</v>
      </c>
      <c r="N299" s="10">
        <f t="shared" si="49"/>
        <v>0.41431027696642014</v>
      </c>
      <c r="O299" s="9">
        <f t="shared" si="50"/>
        <v>8.9890207776603912</v>
      </c>
      <c r="P299" s="9">
        <f t="shared" si="51"/>
        <v>21.696350000000002</v>
      </c>
      <c r="Q299" s="11">
        <f t="shared" si="52"/>
        <v>0.63091482649842268</v>
      </c>
      <c r="R299" s="11">
        <f t="shared" si="53"/>
        <v>7.7429345722028656E-2</v>
      </c>
      <c r="S299" s="12">
        <v>0.626</v>
      </c>
    </row>
    <row r="300" spans="1:19" hidden="1" outlineLevel="2" x14ac:dyDescent="0.25">
      <c r="A300" s="2" t="str">
        <f ca="1">LOOKUP(B300,'Time Frame'!$E$4:$E$9,'Time Frame'!$D$4:$D$9)</f>
        <v>6 Months</v>
      </c>
      <c r="B300" s="2">
        <f t="shared" ca="1" si="48"/>
        <v>246</v>
      </c>
      <c r="C300" s="6">
        <f t="shared" ca="1" si="45"/>
        <v>45569</v>
      </c>
      <c r="D300" s="6">
        <v>45323</v>
      </c>
      <c r="E300" s="4">
        <v>1560</v>
      </c>
      <c r="F300" s="3">
        <v>202.38593988792667</v>
      </c>
      <c r="G300" s="2">
        <v>109</v>
      </c>
      <c r="H300" s="11">
        <f t="shared" si="46"/>
        <v>0.53857496257081838</v>
      </c>
      <c r="I300" s="9">
        <v>9107.3672949567008</v>
      </c>
      <c r="J300" s="9">
        <v>2044.44</v>
      </c>
      <c r="K300" s="11">
        <f t="shared" si="47"/>
        <v>0.22448199724327908</v>
      </c>
      <c r="L300" s="10">
        <v>465.4</v>
      </c>
      <c r="M300" s="2">
        <v>118</v>
      </c>
      <c r="N300" s="10">
        <f t="shared" si="49"/>
        <v>0.23420713364847445</v>
      </c>
      <c r="O300" s="9">
        <f t="shared" si="50"/>
        <v>4.3928663515255701</v>
      </c>
      <c r="P300" s="9">
        <f t="shared" si="51"/>
        <v>18.756330275229359</v>
      </c>
      <c r="Q300" s="11">
        <f t="shared" si="52"/>
        <v>0.92372881355932202</v>
      </c>
      <c r="R300" s="11">
        <f t="shared" si="53"/>
        <v>6.9871794871794873E-2</v>
      </c>
      <c r="S300" s="12">
        <v>0.63500000000000001</v>
      </c>
    </row>
    <row r="301" spans="1:19" hidden="1" outlineLevel="2" x14ac:dyDescent="0.25">
      <c r="A301" s="2" t="str">
        <f ca="1">LOOKUP(B301,'Time Frame'!$E$4:$E$9,'Time Frame'!$D$4:$D$9)</f>
        <v>6 Months</v>
      </c>
      <c r="B301" s="2">
        <f t="shared" ca="1" si="48"/>
        <v>246</v>
      </c>
      <c r="C301" s="6">
        <f t="shared" ca="1" si="45"/>
        <v>45569</v>
      </c>
      <c r="D301" s="6">
        <v>45323</v>
      </c>
      <c r="E301" s="4">
        <v>2779</v>
      </c>
      <c r="F301" s="3">
        <v>316.60728117194736</v>
      </c>
      <c r="G301" s="2">
        <v>134</v>
      </c>
      <c r="H301" s="11">
        <f t="shared" si="46"/>
        <v>0.4232372657507692</v>
      </c>
      <c r="I301" s="9">
        <v>14247.327652737631</v>
      </c>
      <c r="J301" s="9">
        <v>2648.02</v>
      </c>
      <c r="K301" s="11">
        <f t="shared" si="47"/>
        <v>0.18586081997568024</v>
      </c>
      <c r="L301" s="10">
        <v>425.05</v>
      </c>
      <c r="M301" s="2">
        <v>153</v>
      </c>
      <c r="N301" s="10">
        <f t="shared" si="49"/>
        <v>0.31525702858487237</v>
      </c>
      <c r="O301" s="9">
        <f t="shared" si="50"/>
        <v>6.2299023644277138</v>
      </c>
      <c r="P301" s="9">
        <f t="shared" si="51"/>
        <v>19.761343283582089</v>
      </c>
      <c r="Q301" s="11">
        <f t="shared" si="52"/>
        <v>0.87581699346405228</v>
      </c>
      <c r="R301" s="11">
        <f t="shared" si="53"/>
        <v>4.8218783735156534E-2</v>
      </c>
      <c r="S301" s="12">
        <v>0.69799999999999995</v>
      </c>
    </row>
    <row r="302" spans="1:19" hidden="1" outlineLevel="2" x14ac:dyDescent="0.25">
      <c r="A302" s="2" t="str">
        <f ca="1">LOOKUP(B302,'Time Frame'!$E$4:$E$9,'Time Frame'!$D$4:$D$9)</f>
        <v>6 Months</v>
      </c>
      <c r="B302" s="2">
        <f t="shared" ca="1" si="48"/>
        <v>246</v>
      </c>
      <c r="C302" s="6">
        <f t="shared" ca="1" si="45"/>
        <v>45569</v>
      </c>
      <c r="D302" s="6">
        <v>45323</v>
      </c>
      <c r="E302" s="4">
        <v>1592</v>
      </c>
      <c r="F302" s="3">
        <v>244.0559044930605</v>
      </c>
      <c r="G302" s="2">
        <v>119</v>
      </c>
      <c r="H302" s="11">
        <f t="shared" si="46"/>
        <v>0.48759320225085417</v>
      </c>
      <c r="I302" s="9">
        <v>10982.515702187722</v>
      </c>
      <c r="J302" s="9">
        <v>3527.93</v>
      </c>
      <c r="K302" s="11">
        <f t="shared" si="47"/>
        <v>0.3212315006567425</v>
      </c>
      <c r="L302" s="10">
        <v>473.53</v>
      </c>
      <c r="M302" s="2">
        <v>139</v>
      </c>
      <c r="N302" s="10">
        <f t="shared" si="49"/>
        <v>0.2513040356471607</v>
      </c>
      <c r="O302" s="9">
        <f t="shared" si="50"/>
        <v>7.4502777015183836</v>
      </c>
      <c r="P302" s="9">
        <f t="shared" si="51"/>
        <v>29.646470588235292</v>
      </c>
      <c r="Q302" s="11">
        <f t="shared" si="52"/>
        <v>0.85611510791366907</v>
      </c>
      <c r="R302" s="11">
        <f t="shared" si="53"/>
        <v>7.4748743718592969E-2</v>
      </c>
      <c r="S302" s="12">
        <v>0.67799999999999994</v>
      </c>
    </row>
    <row r="303" spans="1:19" hidden="1" outlineLevel="2" x14ac:dyDescent="0.25">
      <c r="A303" s="2" t="str">
        <f ca="1">LOOKUP(B303,'Time Frame'!$E$4:$E$9,'Time Frame'!$D$4:$D$9)</f>
        <v>6 Months</v>
      </c>
      <c r="B303" s="2">
        <f t="shared" ca="1" si="48"/>
        <v>246</v>
      </c>
      <c r="C303" s="6">
        <f t="shared" ca="1" si="45"/>
        <v>45569</v>
      </c>
      <c r="D303" s="6">
        <v>45323</v>
      </c>
      <c r="E303" s="4">
        <v>1461</v>
      </c>
      <c r="F303" s="3">
        <v>193.46791744840527</v>
      </c>
      <c r="G303" s="2">
        <v>140</v>
      </c>
      <c r="H303" s="11">
        <f t="shared" si="46"/>
        <v>0.72363419137612683</v>
      </c>
      <c r="I303" s="9">
        <v>8706.0562851782379</v>
      </c>
      <c r="J303" s="9">
        <v>5432.73</v>
      </c>
      <c r="K303" s="11">
        <f t="shared" si="47"/>
        <v>0.62401733024044836</v>
      </c>
      <c r="L303" s="10">
        <v>365.37</v>
      </c>
      <c r="M303" s="2">
        <v>182</v>
      </c>
      <c r="N303" s="10">
        <f t="shared" si="49"/>
        <v>0.38317322166570872</v>
      </c>
      <c r="O303" s="9">
        <f t="shared" si="50"/>
        <v>14.869118975285327</v>
      </c>
      <c r="P303" s="9">
        <f t="shared" si="51"/>
        <v>38.805214285714285</v>
      </c>
      <c r="Q303" s="11">
        <f t="shared" si="52"/>
        <v>0.76923076923076927</v>
      </c>
      <c r="R303" s="11">
        <f t="shared" si="53"/>
        <v>9.5824777549623541E-2</v>
      </c>
      <c r="S303" s="12">
        <v>0.80299999999999994</v>
      </c>
    </row>
    <row r="304" spans="1:19" hidden="1" outlineLevel="2" x14ac:dyDescent="0.25">
      <c r="A304" s="2" t="str">
        <f ca="1">LOOKUP(B304,'Time Frame'!$E$4:$E$9,'Time Frame'!$D$4:$D$9)</f>
        <v>6 Months</v>
      </c>
      <c r="B304" s="2">
        <f t="shared" ca="1" si="48"/>
        <v>246</v>
      </c>
      <c r="C304" s="6">
        <f t="shared" ca="1" si="45"/>
        <v>45569</v>
      </c>
      <c r="D304" s="6">
        <v>45323</v>
      </c>
      <c r="E304" s="4">
        <v>2927</v>
      </c>
      <c r="F304" s="3">
        <v>368.67678890876567</v>
      </c>
      <c r="G304" s="2">
        <v>231</v>
      </c>
      <c r="H304" s="11">
        <f t="shared" si="46"/>
        <v>0.62656507528919658</v>
      </c>
      <c r="I304" s="9">
        <v>16590.455500894455</v>
      </c>
      <c r="J304" s="9">
        <v>8728.64</v>
      </c>
      <c r="K304" s="11">
        <f t="shared" si="47"/>
        <v>0.52612419228208684</v>
      </c>
      <c r="L304" s="10">
        <v>406.65</v>
      </c>
      <c r="M304" s="2">
        <v>307</v>
      </c>
      <c r="N304" s="10">
        <f t="shared" si="49"/>
        <v>0.5680560678716341</v>
      </c>
      <c r="O304" s="9">
        <f t="shared" si="50"/>
        <v>21.46474855526866</v>
      </c>
      <c r="P304" s="9">
        <f t="shared" si="51"/>
        <v>37.786320346320345</v>
      </c>
      <c r="Q304" s="11">
        <f t="shared" si="52"/>
        <v>0.75244299674267101</v>
      </c>
      <c r="R304" s="11">
        <f t="shared" si="53"/>
        <v>7.8920396310215232E-2</v>
      </c>
      <c r="S304" s="12">
        <v>0.65900000000000003</v>
      </c>
    </row>
    <row r="305" spans="1:19" hidden="1" outlineLevel="2" x14ac:dyDescent="0.25">
      <c r="A305" s="2" t="str">
        <f ca="1">LOOKUP(B305,'Time Frame'!$E$4:$E$9,'Time Frame'!$D$4:$D$9)</f>
        <v>6 Months</v>
      </c>
      <c r="B305" s="2">
        <f t="shared" ca="1" si="48"/>
        <v>246</v>
      </c>
      <c r="C305" s="6">
        <f t="shared" ca="1" si="45"/>
        <v>45569</v>
      </c>
      <c r="D305" s="6">
        <v>45323</v>
      </c>
      <c r="E305" s="4">
        <v>2046</v>
      </c>
      <c r="F305" s="3">
        <v>287.17592606795</v>
      </c>
      <c r="G305" s="2">
        <v>158</v>
      </c>
      <c r="H305" s="11">
        <f t="shared" si="46"/>
        <v>0.55018539389201759</v>
      </c>
      <c r="I305" s="9">
        <v>12922.916673057751</v>
      </c>
      <c r="J305" s="9">
        <v>5118.49</v>
      </c>
      <c r="K305" s="11">
        <f t="shared" si="47"/>
        <v>0.39607854244477536</v>
      </c>
      <c r="L305" s="10">
        <v>542.41999999999996</v>
      </c>
      <c r="M305" s="2">
        <v>228</v>
      </c>
      <c r="N305" s="10">
        <f t="shared" si="49"/>
        <v>0.29128719442498435</v>
      </c>
      <c r="O305" s="9">
        <f t="shared" si="50"/>
        <v>9.4363961505844181</v>
      </c>
      <c r="P305" s="9">
        <f t="shared" si="51"/>
        <v>32.395506329113921</v>
      </c>
      <c r="Q305" s="11">
        <f t="shared" si="52"/>
        <v>0.69298245614035092</v>
      </c>
      <c r="R305" s="11">
        <f t="shared" si="53"/>
        <v>7.7223851417399805E-2</v>
      </c>
      <c r="S305" s="12">
        <v>0.73799999999999999</v>
      </c>
    </row>
    <row r="306" spans="1:19" hidden="1" outlineLevel="2" x14ac:dyDescent="0.25">
      <c r="A306" s="2" t="str">
        <f ca="1">LOOKUP(B306,'Time Frame'!$E$4:$E$9,'Time Frame'!$D$4:$D$9)</f>
        <v>6 Months</v>
      </c>
      <c r="B306" s="2">
        <f t="shared" ca="1" si="48"/>
        <v>246</v>
      </c>
      <c r="C306" s="6">
        <f t="shared" ca="1" si="45"/>
        <v>45569</v>
      </c>
      <c r="D306" s="6">
        <v>45323</v>
      </c>
      <c r="E306" s="3">
        <v>844</v>
      </c>
      <c r="F306" s="3">
        <v>187.02115384615382</v>
      </c>
      <c r="G306" s="2">
        <v>137</v>
      </c>
      <c r="H306" s="11">
        <f t="shared" si="46"/>
        <v>0.73253745462771602</v>
      </c>
      <c r="I306" s="9">
        <v>9351.0576923076915</v>
      </c>
      <c r="J306" s="9">
        <v>8362.2900000000009</v>
      </c>
      <c r="K306" s="11">
        <f t="shared" si="47"/>
        <v>0.89426140605238014</v>
      </c>
      <c r="L306" s="10">
        <v>283.97000000000003</v>
      </c>
      <c r="M306" s="2">
        <v>81</v>
      </c>
      <c r="N306" s="10">
        <f t="shared" si="49"/>
        <v>0.48244532873190826</v>
      </c>
      <c r="O306" s="9">
        <f t="shared" si="50"/>
        <v>29.447793781033209</v>
      </c>
      <c r="P306" s="9">
        <f t="shared" si="51"/>
        <v>61.038613138686138</v>
      </c>
      <c r="Q306" s="11">
        <f t="shared" si="52"/>
        <v>1.691358024691358</v>
      </c>
      <c r="R306" s="11">
        <f t="shared" si="53"/>
        <v>0.1623222748815166</v>
      </c>
      <c r="S306" s="12">
        <v>0.45200000000000001</v>
      </c>
    </row>
    <row r="307" spans="1:19" hidden="1" outlineLevel="2" x14ac:dyDescent="0.25">
      <c r="A307" s="2" t="str">
        <f ca="1">LOOKUP(B307,'Time Frame'!$E$4:$E$9,'Time Frame'!$D$4:$D$9)</f>
        <v>6 Months</v>
      </c>
      <c r="B307" s="2">
        <f t="shared" ca="1" si="48"/>
        <v>246</v>
      </c>
      <c r="C307" s="6">
        <f t="shared" ca="1" si="45"/>
        <v>45569</v>
      </c>
      <c r="D307" s="6">
        <v>45323</v>
      </c>
      <c r="E307" s="3">
        <v>1697</v>
      </c>
      <c r="F307" s="3">
        <v>258.86373626373626</v>
      </c>
      <c r="G307" s="2">
        <v>134</v>
      </c>
      <c r="H307" s="11">
        <f t="shared" si="46"/>
        <v>0.5176468590543627</v>
      </c>
      <c r="I307" s="9">
        <v>12943.186813186812</v>
      </c>
      <c r="J307" s="9">
        <v>5382.28</v>
      </c>
      <c r="K307" s="11">
        <f t="shared" si="47"/>
        <v>0.415838856201659</v>
      </c>
      <c r="L307" s="10">
        <v>286.08</v>
      </c>
      <c r="M307" s="2">
        <v>83</v>
      </c>
      <c r="N307" s="10">
        <f t="shared" si="49"/>
        <v>0.46840044742729309</v>
      </c>
      <c r="O307" s="9">
        <f t="shared" si="50"/>
        <v>18.813898210290827</v>
      </c>
      <c r="P307" s="9">
        <f t="shared" si="51"/>
        <v>40.166268656716419</v>
      </c>
      <c r="Q307" s="11">
        <f t="shared" si="52"/>
        <v>1.6144578313253013</v>
      </c>
      <c r="R307" s="11">
        <f t="shared" si="53"/>
        <v>7.8962875662934584E-2</v>
      </c>
      <c r="S307" s="12">
        <v>0.54100000000000004</v>
      </c>
    </row>
    <row r="308" spans="1:19" hidden="1" outlineLevel="2" x14ac:dyDescent="0.25">
      <c r="A308" s="2" t="str">
        <f ca="1">LOOKUP(B308,'Time Frame'!$E$4:$E$9,'Time Frame'!$D$4:$D$9)</f>
        <v>6 Months</v>
      </c>
      <c r="B308" s="2">
        <f t="shared" ca="1" si="48"/>
        <v>246</v>
      </c>
      <c r="C308" s="6">
        <f t="shared" ca="1" si="45"/>
        <v>45569</v>
      </c>
      <c r="D308" s="6">
        <v>45323</v>
      </c>
      <c r="E308" s="3">
        <v>1141</v>
      </c>
      <c r="F308" s="3">
        <v>200.99258241758241</v>
      </c>
      <c r="G308" s="2">
        <v>113</v>
      </c>
      <c r="H308" s="11">
        <f t="shared" si="46"/>
        <v>0.56220980217683392</v>
      </c>
      <c r="I308" s="9">
        <v>10049.629120879121</v>
      </c>
      <c r="J308" s="9">
        <v>3676.27</v>
      </c>
      <c r="K308" s="11">
        <f t="shared" si="47"/>
        <v>0.36581150963692555</v>
      </c>
      <c r="L308" s="10">
        <v>288.02999999999997</v>
      </c>
      <c r="M308" s="2">
        <v>75</v>
      </c>
      <c r="N308" s="10">
        <f t="shared" si="49"/>
        <v>0.39232024441898417</v>
      </c>
      <c r="O308" s="9">
        <f t="shared" si="50"/>
        <v>12.763496857966185</v>
      </c>
      <c r="P308" s="9">
        <f t="shared" si="51"/>
        <v>32.533362831858405</v>
      </c>
      <c r="Q308" s="11">
        <f t="shared" si="52"/>
        <v>1.5066666666666666</v>
      </c>
      <c r="R308" s="11">
        <f t="shared" si="53"/>
        <v>9.9035933391761616E-2</v>
      </c>
      <c r="S308" s="12">
        <v>0.58899999999999997</v>
      </c>
    </row>
    <row r="309" spans="1:19" hidden="1" outlineLevel="2" x14ac:dyDescent="0.25">
      <c r="A309" s="2" t="str">
        <f ca="1">LOOKUP(B309,'Time Frame'!$E$4:$E$9,'Time Frame'!$D$4:$D$9)</f>
        <v>6 Months</v>
      </c>
      <c r="B309" s="2">
        <f t="shared" ca="1" si="48"/>
        <v>246</v>
      </c>
      <c r="C309" s="6">
        <f t="shared" ca="1" si="45"/>
        <v>45569</v>
      </c>
      <c r="D309" s="6">
        <v>45323</v>
      </c>
      <c r="E309" s="3">
        <v>1877</v>
      </c>
      <c r="F309" s="3">
        <v>303.4689560439561</v>
      </c>
      <c r="G309" s="2">
        <v>180</v>
      </c>
      <c r="H309" s="11">
        <f t="shared" si="46"/>
        <v>0.59314139524020315</v>
      </c>
      <c r="I309" s="9">
        <v>15173.447802197805</v>
      </c>
      <c r="J309" s="9">
        <v>12521.65</v>
      </c>
      <c r="K309" s="11">
        <f t="shared" si="47"/>
        <v>0.82523432796772112</v>
      </c>
      <c r="L309" s="10">
        <v>462.4</v>
      </c>
      <c r="M309" s="2">
        <v>87</v>
      </c>
      <c r="N309" s="10">
        <f t="shared" si="49"/>
        <v>0.38927335640138411</v>
      </c>
      <c r="O309" s="9">
        <f t="shared" si="50"/>
        <v>27.079692906574394</v>
      </c>
      <c r="P309" s="9">
        <f t="shared" si="51"/>
        <v>69.564722222222215</v>
      </c>
      <c r="Q309" s="11">
        <f t="shared" si="52"/>
        <v>2.0689655172413794</v>
      </c>
      <c r="R309" s="11">
        <f t="shared" si="53"/>
        <v>9.5897709110282364E-2</v>
      </c>
      <c r="S309" s="12">
        <v>0.504</v>
      </c>
    </row>
    <row r="310" spans="1:19" hidden="1" outlineLevel="2" x14ac:dyDescent="0.25">
      <c r="A310" s="2" t="str">
        <f ca="1">LOOKUP(B310,'Time Frame'!$E$4:$E$9,'Time Frame'!$D$4:$D$9)</f>
        <v>6 Months</v>
      </c>
      <c r="B310" s="2">
        <f t="shared" ca="1" si="48"/>
        <v>246</v>
      </c>
      <c r="C310" s="6">
        <f t="shared" ca="1" si="45"/>
        <v>45569</v>
      </c>
      <c r="D310" s="6">
        <v>45323</v>
      </c>
      <c r="E310" s="4">
        <v>630</v>
      </c>
      <c r="F310" s="3">
        <v>102.29999999999998</v>
      </c>
      <c r="G310" s="2">
        <v>106</v>
      </c>
      <c r="H310" s="11">
        <f t="shared" si="46"/>
        <v>1.0361681329423267</v>
      </c>
      <c r="I310" s="9">
        <v>5114.9999999999991</v>
      </c>
      <c r="J310" s="9">
        <v>4902.1899999999996</v>
      </c>
      <c r="K310" s="11">
        <f t="shared" si="47"/>
        <v>0.95839491691104606</v>
      </c>
      <c r="L310" s="10">
        <v>280</v>
      </c>
      <c r="M310" s="2">
        <v>56</v>
      </c>
      <c r="N310" s="10">
        <f t="shared" si="49"/>
        <v>0.37857142857142856</v>
      </c>
      <c r="O310" s="9">
        <f t="shared" si="50"/>
        <v>17.507821428571429</v>
      </c>
      <c r="P310" s="9">
        <f t="shared" si="51"/>
        <v>46.247075471698111</v>
      </c>
      <c r="Q310" s="11">
        <f t="shared" si="52"/>
        <v>1.8928571428571428</v>
      </c>
      <c r="R310" s="11">
        <f t="shared" si="53"/>
        <v>0.16825396825396827</v>
      </c>
      <c r="S310" s="12">
        <v>0.45500000000000002</v>
      </c>
    </row>
    <row r="311" spans="1:19" hidden="1" outlineLevel="2" x14ac:dyDescent="0.25">
      <c r="A311" s="2" t="str">
        <f ca="1">LOOKUP(B311,'Time Frame'!$E$4:$E$9,'Time Frame'!$D$4:$D$9)</f>
        <v>6 Months</v>
      </c>
      <c r="B311" s="2">
        <f t="shared" ca="1" si="48"/>
        <v>246</v>
      </c>
      <c r="C311" s="6">
        <f t="shared" ca="1" si="45"/>
        <v>45569</v>
      </c>
      <c r="D311" s="6">
        <v>45323</v>
      </c>
      <c r="E311" s="3">
        <v>1244</v>
      </c>
      <c r="F311" s="3">
        <v>234.37067307692305</v>
      </c>
      <c r="G311" s="2">
        <v>242</v>
      </c>
      <c r="H311" s="11">
        <f t="shared" si="46"/>
        <v>1.0325523958391027</v>
      </c>
      <c r="I311" s="9">
        <v>11718.533653846152</v>
      </c>
      <c r="J311" s="9">
        <v>9438.7099999999991</v>
      </c>
      <c r="K311" s="11">
        <f t="shared" si="47"/>
        <v>0.80545145653971051</v>
      </c>
      <c r="L311" s="10">
        <v>584.65</v>
      </c>
      <c r="M311" s="2">
        <v>298</v>
      </c>
      <c r="N311" s="10">
        <f t="shared" si="49"/>
        <v>0.41392285983066796</v>
      </c>
      <c r="O311" s="9">
        <f t="shared" si="50"/>
        <v>16.144205935174892</v>
      </c>
      <c r="P311" s="9">
        <f t="shared" si="51"/>
        <v>39.002933884297519</v>
      </c>
      <c r="Q311" s="11">
        <f t="shared" si="52"/>
        <v>0.81208053691275173</v>
      </c>
      <c r="R311" s="11">
        <f t="shared" si="53"/>
        <v>0.19453376205787781</v>
      </c>
      <c r="S311" s="12">
        <v>0.55511811023622049</v>
      </c>
    </row>
    <row r="312" spans="1:19" hidden="1" outlineLevel="2" x14ac:dyDescent="0.25">
      <c r="A312" s="2" t="str">
        <f ca="1">LOOKUP(B312,'Time Frame'!$E$4:$E$9,'Time Frame'!$D$4:$D$9)</f>
        <v>6 Months</v>
      </c>
      <c r="B312" s="2">
        <f t="shared" ca="1" si="48"/>
        <v>246</v>
      </c>
      <c r="C312" s="6">
        <f t="shared" ca="1" si="45"/>
        <v>45569</v>
      </c>
      <c r="D312" s="6">
        <v>45323</v>
      </c>
      <c r="E312" s="3">
        <v>869</v>
      </c>
      <c r="F312" s="3">
        <v>136.23708791208787</v>
      </c>
      <c r="G312" s="2">
        <v>176</v>
      </c>
      <c r="H312" s="11">
        <f t="shared" si="46"/>
        <v>1.29186554628627</v>
      </c>
      <c r="I312" s="9">
        <v>6811.8543956043941</v>
      </c>
      <c r="J312" s="9">
        <v>9442.69</v>
      </c>
      <c r="K312" s="11">
        <f t="shared" si="47"/>
        <v>1.386214304007034</v>
      </c>
      <c r="L312" s="10">
        <v>301.52999999999997</v>
      </c>
      <c r="M312" s="2">
        <v>159</v>
      </c>
      <c r="N312" s="10">
        <f t="shared" si="49"/>
        <v>0.58368984843962468</v>
      </c>
      <c r="O312" s="9">
        <f t="shared" si="50"/>
        <v>31.31592213046795</v>
      </c>
      <c r="P312" s="9">
        <f t="shared" si="51"/>
        <v>53.651647727272731</v>
      </c>
      <c r="Q312" s="11">
        <f t="shared" si="52"/>
        <v>1.1069182389937107</v>
      </c>
      <c r="R312" s="11">
        <f t="shared" si="53"/>
        <v>0.20253164556962025</v>
      </c>
      <c r="S312" s="12">
        <v>0.50600000000000001</v>
      </c>
    </row>
    <row r="313" spans="1:19" hidden="1" outlineLevel="2" x14ac:dyDescent="0.25">
      <c r="A313" s="2" t="str">
        <f ca="1">LOOKUP(B313,'Time Frame'!$E$4:$E$9,'Time Frame'!$D$4:$D$9)</f>
        <v>6 Months</v>
      </c>
      <c r="B313" s="2">
        <f t="shared" ca="1" si="48"/>
        <v>246</v>
      </c>
      <c r="C313" s="6">
        <f t="shared" ca="1" si="45"/>
        <v>45569</v>
      </c>
      <c r="D313" s="6">
        <v>45323</v>
      </c>
      <c r="E313" s="3">
        <v>1232</v>
      </c>
      <c r="F313" s="3">
        <v>243.21181318681317</v>
      </c>
      <c r="G313" s="2">
        <v>242</v>
      </c>
      <c r="H313" s="11">
        <f t="shared" si="46"/>
        <v>0.99501745753656146</v>
      </c>
      <c r="I313" s="9">
        <v>12160.590659340658</v>
      </c>
      <c r="J313" s="9">
        <v>11287.28</v>
      </c>
      <c r="K313" s="11">
        <f t="shared" si="47"/>
        <v>0.92818517752919671</v>
      </c>
      <c r="L313" s="10">
        <v>408.25</v>
      </c>
      <c r="M313" s="2">
        <v>225</v>
      </c>
      <c r="N313" s="10">
        <f t="shared" si="49"/>
        <v>0.59277403551745256</v>
      </c>
      <c r="O313" s="9">
        <f t="shared" si="50"/>
        <v>27.647960808328232</v>
      </c>
      <c r="P313" s="9">
        <f t="shared" si="51"/>
        <v>46.641652892561986</v>
      </c>
      <c r="Q313" s="11">
        <f t="shared" si="52"/>
        <v>1.0755555555555556</v>
      </c>
      <c r="R313" s="11">
        <f t="shared" si="53"/>
        <v>0.19642857142857142</v>
      </c>
      <c r="S313" s="12">
        <v>0.59099999999999997</v>
      </c>
    </row>
    <row r="314" spans="1:19" hidden="1" outlineLevel="2" x14ac:dyDescent="0.25">
      <c r="A314" s="2" t="str">
        <f ca="1">LOOKUP(B314,'Time Frame'!$E$4:$E$9,'Time Frame'!$D$4:$D$9)</f>
        <v>6 Months</v>
      </c>
      <c r="B314" s="2">
        <f t="shared" ca="1" si="48"/>
        <v>246</v>
      </c>
      <c r="C314" s="6">
        <f t="shared" ca="1" si="45"/>
        <v>45569</v>
      </c>
      <c r="D314" s="6">
        <v>45323</v>
      </c>
      <c r="E314" s="3">
        <v>1243</v>
      </c>
      <c r="F314" s="3">
        <v>219.58516483516482</v>
      </c>
      <c r="G314" s="2">
        <v>156</v>
      </c>
      <c r="H314" s="11">
        <f t="shared" si="46"/>
        <v>0.71043050707502919</v>
      </c>
      <c r="I314" s="9">
        <v>10979.258241758242</v>
      </c>
      <c r="J314" s="9">
        <v>6215.61</v>
      </c>
      <c r="K314" s="11">
        <f t="shared" si="47"/>
        <v>0.56612294411290021</v>
      </c>
      <c r="L314" s="10">
        <v>288.08</v>
      </c>
      <c r="M314" s="2">
        <v>164</v>
      </c>
      <c r="N314" s="10">
        <f t="shared" si="49"/>
        <v>0.54151624548736466</v>
      </c>
      <c r="O314" s="9">
        <f t="shared" si="50"/>
        <v>21.575985837267424</v>
      </c>
      <c r="P314" s="9">
        <f t="shared" si="51"/>
        <v>39.843653846153842</v>
      </c>
      <c r="Q314" s="11">
        <f t="shared" si="52"/>
        <v>0.95121951219512191</v>
      </c>
      <c r="R314" s="11">
        <f t="shared" si="53"/>
        <v>0.12550281576830249</v>
      </c>
      <c r="S314" s="12">
        <v>0.42099999999999999</v>
      </c>
    </row>
    <row r="315" spans="1:19" hidden="1" outlineLevel="2" x14ac:dyDescent="0.25">
      <c r="A315" s="2" t="str">
        <f ca="1">LOOKUP(B315,'Time Frame'!$E$4:$E$9,'Time Frame'!$D$4:$D$9)</f>
        <v>6 Months</v>
      </c>
      <c r="B315" s="2">
        <f t="shared" ca="1" si="48"/>
        <v>246</v>
      </c>
      <c r="C315" s="6">
        <f t="shared" ca="1" si="45"/>
        <v>45569</v>
      </c>
      <c r="D315" s="6">
        <v>45323</v>
      </c>
      <c r="E315" s="3">
        <v>1145</v>
      </c>
      <c r="F315" s="3">
        <v>163.98146455816911</v>
      </c>
      <c r="G315" s="2">
        <v>137</v>
      </c>
      <c r="H315" s="11">
        <f t="shared" si="46"/>
        <v>0.83546027820358937</v>
      </c>
      <c r="I315" s="9">
        <v>8199.073227908455</v>
      </c>
      <c r="J315" s="9">
        <v>4903.62</v>
      </c>
      <c r="K315" s="11">
        <f t="shared" si="47"/>
        <v>0.59807003348973509</v>
      </c>
      <c r="L315" s="10">
        <v>361.32</v>
      </c>
      <c r="M315" s="2">
        <v>119</v>
      </c>
      <c r="N315" s="10">
        <f t="shared" si="49"/>
        <v>0.37916528285176576</v>
      </c>
      <c r="O315" s="9">
        <f t="shared" si="50"/>
        <v>13.571404848887413</v>
      </c>
      <c r="P315" s="9">
        <f t="shared" si="51"/>
        <v>35.792846715328466</v>
      </c>
      <c r="Q315" s="11">
        <f t="shared" si="52"/>
        <v>1.1512605042016806</v>
      </c>
      <c r="R315" s="11">
        <f t="shared" si="53"/>
        <v>0.11965065502183406</v>
      </c>
      <c r="S315" s="12">
        <v>0.56700000000000006</v>
      </c>
    </row>
    <row r="316" spans="1:19" hidden="1" outlineLevel="2" x14ac:dyDescent="0.25">
      <c r="A316" s="2" t="str">
        <f ca="1">LOOKUP(B316,'Time Frame'!$E$4:$E$9,'Time Frame'!$D$4:$D$9)</f>
        <v>6 Months</v>
      </c>
      <c r="B316" s="2">
        <f t="shared" ca="1" si="48"/>
        <v>246</v>
      </c>
      <c r="C316" s="6">
        <f t="shared" ca="1" si="45"/>
        <v>45569</v>
      </c>
      <c r="D316" s="6">
        <v>45323</v>
      </c>
      <c r="E316" s="3">
        <v>1692</v>
      </c>
      <c r="F316" s="3">
        <v>195.11726871101868</v>
      </c>
      <c r="G316" s="2">
        <v>157</v>
      </c>
      <c r="H316" s="11">
        <f t="shared" si="46"/>
        <v>0.80464430973829981</v>
      </c>
      <c r="I316" s="9">
        <v>9755.8634355509348</v>
      </c>
      <c r="J316" s="9">
        <v>7933.22</v>
      </c>
      <c r="K316" s="11">
        <f t="shared" si="47"/>
        <v>0.81317456444612424</v>
      </c>
      <c r="L316" s="10">
        <v>365.73</v>
      </c>
      <c r="M316" s="2">
        <v>178</v>
      </c>
      <c r="N316" s="10">
        <f t="shared" si="49"/>
        <v>0.4292784294424849</v>
      </c>
      <c r="O316" s="9">
        <f t="shared" si="50"/>
        <v>21.691466382303886</v>
      </c>
      <c r="P316" s="9">
        <f t="shared" si="51"/>
        <v>50.530063694267518</v>
      </c>
      <c r="Q316" s="11">
        <f t="shared" si="52"/>
        <v>0.8820224719101124</v>
      </c>
      <c r="R316" s="11">
        <f t="shared" si="53"/>
        <v>9.278959810874704E-2</v>
      </c>
      <c r="S316" s="12">
        <v>0.58799999999999997</v>
      </c>
    </row>
    <row r="317" spans="1:19" hidden="1" outlineLevel="2" x14ac:dyDescent="0.25">
      <c r="A317" s="2" t="str">
        <f ca="1">LOOKUP(B317,'Time Frame'!$E$4:$E$9,'Time Frame'!$D$4:$D$9)</f>
        <v>6 Months</v>
      </c>
      <c r="B317" s="2">
        <f t="shared" ca="1" si="48"/>
        <v>246</v>
      </c>
      <c r="C317" s="6">
        <f t="shared" ca="1" si="45"/>
        <v>45569</v>
      </c>
      <c r="D317" s="6">
        <v>45323</v>
      </c>
      <c r="E317" s="4">
        <v>2509</v>
      </c>
      <c r="F317" s="3">
        <v>347.20000000000005</v>
      </c>
      <c r="G317" s="2">
        <v>307</v>
      </c>
      <c r="H317" s="11">
        <f t="shared" si="46"/>
        <v>0.884216589861751</v>
      </c>
      <c r="I317" s="9">
        <v>15624.000000000002</v>
      </c>
      <c r="J317" s="9">
        <v>13358.26</v>
      </c>
      <c r="K317" s="11">
        <f t="shared" si="47"/>
        <v>0.85498335893497179</v>
      </c>
      <c r="L317" s="10">
        <v>519.13</v>
      </c>
      <c r="M317" s="2">
        <v>296</v>
      </c>
      <c r="N317" s="10">
        <f t="shared" si="49"/>
        <v>0.59137402962649044</v>
      </c>
      <c r="O317" s="9">
        <f t="shared" si="50"/>
        <v>25.732013175890433</v>
      </c>
      <c r="P317" s="9">
        <f t="shared" si="51"/>
        <v>43.512247557003256</v>
      </c>
      <c r="Q317" s="11">
        <f t="shared" si="52"/>
        <v>1.0371621621621621</v>
      </c>
      <c r="R317" s="11">
        <f t="shared" si="53"/>
        <v>0.1223595057791949</v>
      </c>
      <c r="S317" s="12">
        <v>0.70099999999999996</v>
      </c>
    </row>
    <row r="318" spans="1:19" hidden="1" outlineLevel="2" x14ac:dyDescent="0.25">
      <c r="A318" s="2" t="str">
        <f ca="1">LOOKUP(B318,'Time Frame'!$E$4:$E$9,'Time Frame'!$D$4:$D$9)</f>
        <v>6 Months</v>
      </c>
      <c r="B318" s="2">
        <f t="shared" ca="1" si="48"/>
        <v>246</v>
      </c>
      <c r="C318" s="6">
        <f t="shared" ca="1" si="45"/>
        <v>45569</v>
      </c>
      <c r="D318" s="6">
        <v>45323</v>
      </c>
      <c r="E318" s="4">
        <v>901</v>
      </c>
      <c r="F318" s="3">
        <v>81.375000000000028</v>
      </c>
      <c r="G318" s="2">
        <v>88</v>
      </c>
      <c r="H318" s="11">
        <f t="shared" si="46"/>
        <v>1.0814132104454681</v>
      </c>
      <c r="I318" s="9">
        <v>3661.8750000000014</v>
      </c>
      <c r="J318" s="9">
        <v>2923.19</v>
      </c>
      <c r="K318" s="11">
        <f t="shared" si="47"/>
        <v>0.79827683905103231</v>
      </c>
      <c r="L318" s="10">
        <v>525.29999999999995</v>
      </c>
      <c r="M318" s="2">
        <v>78</v>
      </c>
      <c r="N318" s="10">
        <f t="shared" si="49"/>
        <v>0.16752332000761472</v>
      </c>
      <c r="O318" s="9">
        <f t="shared" si="50"/>
        <v>5.5648010660574911</v>
      </c>
      <c r="P318" s="9">
        <f t="shared" si="51"/>
        <v>33.218068181818182</v>
      </c>
      <c r="Q318" s="11">
        <f t="shared" si="52"/>
        <v>1.1282051282051282</v>
      </c>
      <c r="R318" s="11">
        <f t="shared" si="53"/>
        <v>9.7669256381798006E-2</v>
      </c>
      <c r="S318" s="12">
        <v>0.68900000000000006</v>
      </c>
    </row>
    <row r="319" spans="1:19" hidden="1" outlineLevel="2" x14ac:dyDescent="0.25">
      <c r="A319" s="2" t="str">
        <f ca="1">LOOKUP(B319,'Time Frame'!$E$4:$E$9,'Time Frame'!$D$4:$D$9)</f>
        <v>6 Months</v>
      </c>
      <c r="B319" s="2">
        <f t="shared" ca="1" si="48"/>
        <v>246</v>
      </c>
      <c r="C319" s="6">
        <f t="shared" ca="1" si="45"/>
        <v>45569</v>
      </c>
      <c r="D319" s="6">
        <v>45323</v>
      </c>
      <c r="E319" s="4">
        <v>3016</v>
      </c>
      <c r="F319" s="3">
        <v>324.65084745762715</v>
      </c>
      <c r="G319" s="2">
        <v>304</v>
      </c>
      <c r="H319" s="11">
        <f t="shared" si="46"/>
        <v>0.93639059432819605</v>
      </c>
      <c r="I319" s="9">
        <v>14609.288135593222</v>
      </c>
      <c r="J319" s="9">
        <v>12672.85</v>
      </c>
      <c r="K319" s="11">
        <f t="shared" si="47"/>
        <v>0.86745157480497659</v>
      </c>
      <c r="L319" s="10">
        <v>698.75</v>
      </c>
      <c r="M319" s="2">
        <v>311</v>
      </c>
      <c r="N319" s="10">
        <f t="shared" si="49"/>
        <v>0.43506261180679784</v>
      </c>
      <c r="O319" s="9">
        <f t="shared" si="50"/>
        <v>18.136457960644009</v>
      </c>
      <c r="P319" s="9">
        <f t="shared" si="51"/>
        <v>41.687006578947368</v>
      </c>
      <c r="Q319" s="11">
        <f t="shared" si="52"/>
        <v>0.977491961414791</v>
      </c>
      <c r="R319" s="11">
        <f t="shared" si="53"/>
        <v>0.10079575596816977</v>
      </c>
      <c r="S319" s="12">
        <v>0.69400000000000006</v>
      </c>
    </row>
    <row r="320" spans="1:19" hidden="1" outlineLevel="2" x14ac:dyDescent="0.25">
      <c r="A320" s="2" t="str">
        <f ca="1">LOOKUP(B320,'Time Frame'!$E$4:$E$9,'Time Frame'!$D$4:$D$9)</f>
        <v>6 Months</v>
      </c>
      <c r="B320" s="2">
        <f t="shared" ca="1" si="48"/>
        <v>246</v>
      </c>
      <c r="C320" s="6">
        <f t="shared" ca="1" si="45"/>
        <v>45569</v>
      </c>
      <c r="D320" s="6">
        <v>45323</v>
      </c>
      <c r="E320" s="4">
        <v>2150</v>
      </c>
      <c r="F320" s="3">
        <v>157.32500000000005</v>
      </c>
      <c r="G320" s="2">
        <v>175</v>
      </c>
      <c r="H320" s="11">
        <f t="shared" si="46"/>
        <v>1.1123470522803112</v>
      </c>
      <c r="I320" s="9">
        <v>7079.6250000000018</v>
      </c>
      <c r="J320" s="9">
        <v>10001.77</v>
      </c>
      <c r="K320" s="11">
        <f t="shared" si="47"/>
        <v>1.4127542066140506</v>
      </c>
      <c r="L320" s="10">
        <v>619.28</v>
      </c>
      <c r="M320" s="2">
        <v>287</v>
      </c>
      <c r="N320" s="10">
        <f t="shared" si="49"/>
        <v>0.28258622916935799</v>
      </c>
      <c r="O320" s="9">
        <f t="shared" si="50"/>
        <v>16.150642681824056</v>
      </c>
      <c r="P320" s="9">
        <f t="shared" si="51"/>
        <v>57.152971428571433</v>
      </c>
      <c r="Q320" s="11">
        <f t="shared" si="52"/>
        <v>0.6097560975609756</v>
      </c>
      <c r="R320" s="11">
        <f t="shared" si="53"/>
        <v>8.1395348837209308E-2</v>
      </c>
      <c r="S320" s="12">
        <v>0.66200000000000003</v>
      </c>
    </row>
    <row r="321" spans="1:19" hidden="1" outlineLevel="2" x14ac:dyDescent="0.25">
      <c r="A321" s="2" t="str">
        <f ca="1">LOOKUP(B321,'Time Frame'!$E$4:$E$9,'Time Frame'!$D$4:$D$9)</f>
        <v>6 Months</v>
      </c>
      <c r="B321" s="2">
        <f t="shared" ca="1" si="48"/>
        <v>246</v>
      </c>
      <c r="C321" s="6">
        <f t="shared" ca="1" si="45"/>
        <v>45569</v>
      </c>
      <c r="D321" s="6">
        <v>45323</v>
      </c>
      <c r="E321" s="4">
        <v>2604</v>
      </c>
      <c r="F321" s="3">
        <v>309.22500000000002</v>
      </c>
      <c r="G321" s="2">
        <v>257</v>
      </c>
      <c r="H321" s="11">
        <f t="shared" si="46"/>
        <v>0.83111003314738452</v>
      </c>
      <c r="I321" s="9">
        <v>13915.125000000002</v>
      </c>
      <c r="J321" s="9">
        <v>9591.73</v>
      </c>
      <c r="K321" s="11">
        <f t="shared" si="47"/>
        <v>0.68930246763863046</v>
      </c>
      <c r="L321" s="10">
        <v>503.65</v>
      </c>
      <c r="M321" s="2">
        <v>493</v>
      </c>
      <c r="N321" s="10">
        <f t="shared" si="49"/>
        <v>0.51027499255435327</v>
      </c>
      <c r="O321" s="9">
        <f t="shared" si="50"/>
        <v>19.044435619974188</v>
      </c>
      <c r="P321" s="9">
        <f t="shared" si="51"/>
        <v>37.321906614785988</v>
      </c>
      <c r="Q321" s="11">
        <f t="shared" si="52"/>
        <v>0.52129817444219062</v>
      </c>
      <c r="R321" s="11">
        <f t="shared" si="53"/>
        <v>9.8694316436251914E-2</v>
      </c>
      <c r="S321" s="12">
        <v>0.629</v>
      </c>
    </row>
    <row r="322" spans="1:19" hidden="1" outlineLevel="2" x14ac:dyDescent="0.25">
      <c r="A322" s="2" t="str">
        <f ca="1">LOOKUP(B322,'Time Frame'!$E$4:$E$9,'Time Frame'!$D$4:$D$9)</f>
        <v>6 Months</v>
      </c>
      <c r="B322" s="2">
        <f t="shared" ca="1" si="48"/>
        <v>246</v>
      </c>
      <c r="C322" s="6">
        <f t="shared" ref="C322:C385" ca="1" si="54">TODAY()</f>
        <v>45569</v>
      </c>
      <c r="D322" s="6">
        <v>45323</v>
      </c>
      <c r="E322" s="4">
        <v>1316</v>
      </c>
      <c r="F322" s="3">
        <v>162.75000000000006</v>
      </c>
      <c r="G322" s="2">
        <v>150</v>
      </c>
      <c r="H322" s="11">
        <f t="shared" ref="H322:H385" si="55">+IFERROR(G322/F322,0)</f>
        <v>0.92165898617511488</v>
      </c>
      <c r="I322" s="9">
        <v>7323.7500000000027</v>
      </c>
      <c r="J322" s="9">
        <v>6328.14</v>
      </c>
      <c r="K322" s="11">
        <f t="shared" ref="K322:K385" si="56">+IFERROR(J322/I322,0)</f>
        <v>0.86405734767025066</v>
      </c>
      <c r="L322" s="10">
        <v>573.79999999999995</v>
      </c>
      <c r="M322" s="2">
        <v>119</v>
      </c>
      <c r="N322" s="10">
        <f t="shared" si="49"/>
        <v>0.26141512722202859</v>
      </c>
      <c r="O322" s="9">
        <f t="shared" si="50"/>
        <v>11.028476821192054</v>
      </c>
      <c r="P322" s="9">
        <f t="shared" si="51"/>
        <v>42.187600000000003</v>
      </c>
      <c r="Q322" s="11">
        <f t="shared" si="52"/>
        <v>1.2605042016806722</v>
      </c>
      <c r="R322" s="11">
        <f t="shared" si="53"/>
        <v>0.11398176291793313</v>
      </c>
      <c r="S322" s="12">
        <v>0.746</v>
      </c>
    </row>
    <row r="323" spans="1:19" hidden="1" outlineLevel="2" x14ac:dyDescent="0.25">
      <c r="A323" s="2" t="str">
        <f ca="1">LOOKUP(B323,'Time Frame'!$E$4:$E$9,'Time Frame'!$D$4:$D$9)</f>
        <v>6 Months</v>
      </c>
      <c r="B323" s="2">
        <f t="shared" ref="B323:B386" ca="1" si="57">+C323-D323</f>
        <v>246</v>
      </c>
      <c r="C323" s="6">
        <f t="shared" ca="1" si="54"/>
        <v>45569</v>
      </c>
      <c r="D323" s="6">
        <v>45323</v>
      </c>
      <c r="E323" s="4">
        <v>1173</v>
      </c>
      <c r="F323" s="3">
        <v>173.60000000000002</v>
      </c>
      <c r="G323" s="2">
        <v>143</v>
      </c>
      <c r="H323" s="11">
        <f t="shared" si="55"/>
        <v>0.82373271889400912</v>
      </c>
      <c r="I323" s="9">
        <v>7812.0000000000009</v>
      </c>
      <c r="J323" s="9">
        <v>5553.26</v>
      </c>
      <c r="K323" s="11">
        <f t="shared" si="56"/>
        <v>0.71086277521761387</v>
      </c>
      <c r="L323" s="10">
        <v>381.53</v>
      </c>
      <c r="M323" s="2">
        <v>146</v>
      </c>
      <c r="N323" s="10">
        <f t="shared" ref="N323:N386" si="58">+IFERROR(G323/L323,0)</f>
        <v>0.37480669934212252</v>
      </c>
      <c r="O323" s="9">
        <f t="shared" ref="O323:O386" si="59">+IFERROR(J323/L323,0)</f>
        <v>14.555238120200247</v>
      </c>
      <c r="P323" s="9">
        <f t="shared" ref="P323:P386" si="60">IFERROR(J323/G323,0)</f>
        <v>38.833986013986014</v>
      </c>
      <c r="Q323" s="11">
        <f t="shared" ref="Q323:Q386" si="61">+IFERROR(G323/M323,0)</f>
        <v>0.97945205479452058</v>
      </c>
      <c r="R323" s="11">
        <f t="shared" ref="R323:R386" si="62">+IFERROR(G323/E323,0)</f>
        <v>0.12190963341858482</v>
      </c>
      <c r="S323" s="12">
        <v>0.76300000000000001</v>
      </c>
    </row>
    <row r="324" spans="1:19" hidden="1" outlineLevel="2" x14ac:dyDescent="0.25">
      <c r="A324" s="2" t="str">
        <f ca="1">LOOKUP(B324,'Time Frame'!$E$4:$E$9,'Time Frame'!$D$4:$D$9)</f>
        <v>6 Months</v>
      </c>
      <c r="B324" s="2">
        <f t="shared" ca="1" si="57"/>
        <v>246</v>
      </c>
      <c r="C324" s="6">
        <f t="shared" ca="1" si="54"/>
        <v>45569</v>
      </c>
      <c r="D324" s="6">
        <v>45323</v>
      </c>
      <c r="E324" s="4">
        <v>1405</v>
      </c>
      <c r="F324" s="3">
        <v>173.60000000000002</v>
      </c>
      <c r="G324" s="2">
        <v>146</v>
      </c>
      <c r="H324" s="11">
        <f t="shared" si="55"/>
        <v>0.84101382488479248</v>
      </c>
      <c r="I324" s="9">
        <v>7812.0000000000009</v>
      </c>
      <c r="J324" s="9">
        <v>5450.1</v>
      </c>
      <c r="K324" s="11">
        <f t="shared" si="56"/>
        <v>0.69765745007680491</v>
      </c>
      <c r="L324" s="10">
        <v>402.75</v>
      </c>
      <c r="M324" s="2">
        <v>186</v>
      </c>
      <c r="N324" s="10">
        <f t="shared" si="58"/>
        <v>0.36250775915580385</v>
      </c>
      <c r="O324" s="9">
        <f t="shared" si="59"/>
        <v>13.53221601489758</v>
      </c>
      <c r="P324" s="9">
        <f t="shared" si="60"/>
        <v>37.329452054794523</v>
      </c>
      <c r="Q324" s="11">
        <f t="shared" si="61"/>
        <v>0.78494623655913975</v>
      </c>
      <c r="R324" s="11">
        <f t="shared" si="62"/>
        <v>0.10391459074733096</v>
      </c>
      <c r="S324" s="12">
        <v>0.73</v>
      </c>
    </row>
    <row r="325" spans="1:19" hidden="1" outlineLevel="2" x14ac:dyDescent="0.25">
      <c r="A325" s="2" t="str">
        <f ca="1">LOOKUP(B325,'Time Frame'!$E$4:$E$9,'Time Frame'!$D$4:$D$9)</f>
        <v>6 Months</v>
      </c>
      <c r="B325" s="2">
        <f t="shared" ca="1" si="57"/>
        <v>246</v>
      </c>
      <c r="C325" s="6">
        <f t="shared" ca="1" si="54"/>
        <v>45569</v>
      </c>
      <c r="D325" s="6">
        <v>45323</v>
      </c>
      <c r="E325" s="4">
        <v>2781</v>
      </c>
      <c r="F325" s="3">
        <v>330.92500000000007</v>
      </c>
      <c r="G325" s="2">
        <v>301</v>
      </c>
      <c r="H325" s="11">
        <f t="shared" si="55"/>
        <v>0.90957165520888406</v>
      </c>
      <c r="I325" s="9">
        <v>14891.625000000004</v>
      </c>
      <c r="J325" s="9">
        <v>12046.93</v>
      </c>
      <c r="K325" s="11">
        <f t="shared" si="56"/>
        <v>0.80897350020565229</v>
      </c>
      <c r="L325" s="10">
        <v>569.73</v>
      </c>
      <c r="M325" s="2">
        <v>381</v>
      </c>
      <c r="N325" s="10">
        <f t="shared" si="58"/>
        <v>0.52832043248556337</v>
      </c>
      <c r="O325" s="9">
        <f t="shared" si="59"/>
        <v>21.144980955891388</v>
      </c>
      <c r="P325" s="9">
        <f t="shared" si="60"/>
        <v>40.023023255813953</v>
      </c>
      <c r="Q325" s="11">
        <f t="shared" si="61"/>
        <v>0.79002624671916011</v>
      </c>
      <c r="R325" s="11">
        <f t="shared" si="62"/>
        <v>0.10823444804027328</v>
      </c>
      <c r="S325" s="12">
        <v>0.67200000000000004</v>
      </c>
    </row>
    <row r="326" spans="1:19" hidden="1" outlineLevel="2" x14ac:dyDescent="0.25">
      <c r="A326" s="2" t="str">
        <f ca="1">LOOKUP(B326,'Time Frame'!$E$4:$E$9,'Time Frame'!$D$4:$D$9)</f>
        <v>6 Months</v>
      </c>
      <c r="B326" s="2">
        <f t="shared" ca="1" si="57"/>
        <v>246</v>
      </c>
      <c r="C326" s="6">
        <f t="shared" ca="1" si="54"/>
        <v>45569</v>
      </c>
      <c r="D326" s="6">
        <v>45323</v>
      </c>
      <c r="E326" s="4">
        <v>1432</v>
      </c>
      <c r="F326" s="3">
        <v>0</v>
      </c>
      <c r="G326" s="2">
        <v>45</v>
      </c>
      <c r="H326" s="11">
        <f t="shared" si="55"/>
        <v>0</v>
      </c>
      <c r="I326" s="9">
        <v>0</v>
      </c>
      <c r="J326" s="9">
        <v>1394.7</v>
      </c>
      <c r="K326" s="11">
        <f t="shared" si="56"/>
        <v>0</v>
      </c>
      <c r="L326" s="10">
        <v>74.819999999999993</v>
      </c>
      <c r="M326" s="2">
        <v>36</v>
      </c>
      <c r="N326" s="10">
        <f t="shared" si="58"/>
        <v>0.60144346431435447</v>
      </c>
      <c r="O326" s="9">
        <f t="shared" si="59"/>
        <v>18.640737770649562</v>
      </c>
      <c r="P326" s="9">
        <f t="shared" si="60"/>
        <v>30.993333333333336</v>
      </c>
      <c r="Q326" s="11">
        <f t="shared" si="61"/>
        <v>1.25</v>
      </c>
      <c r="R326" s="11">
        <f t="shared" si="62"/>
        <v>3.1424581005586594E-2</v>
      </c>
      <c r="S326" s="12">
        <v>0.55899999999999994</v>
      </c>
    </row>
    <row r="327" spans="1:19" hidden="1" outlineLevel="2" x14ac:dyDescent="0.25">
      <c r="A327" s="2" t="str">
        <f ca="1">LOOKUP(B327,'Time Frame'!$E$4:$E$9,'Time Frame'!$D$4:$D$9)</f>
        <v>6 Months</v>
      </c>
      <c r="B327" s="2">
        <f t="shared" ca="1" si="57"/>
        <v>246</v>
      </c>
      <c r="C327" s="6">
        <f t="shared" ca="1" si="54"/>
        <v>45569</v>
      </c>
      <c r="D327" s="6">
        <v>45323</v>
      </c>
      <c r="E327" s="4">
        <v>1338</v>
      </c>
      <c r="F327" s="3">
        <v>0</v>
      </c>
      <c r="G327" s="2">
        <v>69</v>
      </c>
      <c r="H327" s="11">
        <f t="shared" si="55"/>
        <v>0</v>
      </c>
      <c r="I327" s="9">
        <v>0</v>
      </c>
      <c r="J327" s="9">
        <v>1970.87</v>
      </c>
      <c r="K327" s="11">
        <f t="shared" si="56"/>
        <v>0</v>
      </c>
      <c r="L327" s="10">
        <v>90.3</v>
      </c>
      <c r="M327" s="2">
        <v>45</v>
      </c>
      <c r="N327" s="10">
        <f t="shared" si="58"/>
        <v>0.76411960132890366</v>
      </c>
      <c r="O327" s="9">
        <f t="shared" si="59"/>
        <v>21.825802879291253</v>
      </c>
      <c r="P327" s="9">
        <f t="shared" si="60"/>
        <v>28.563333333333333</v>
      </c>
      <c r="Q327" s="11">
        <f t="shared" si="61"/>
        <v>1.5333333333333334</v>
      </c>
      <c r="R327" s="11">
        <f t="shared" si="62"/>
        <v>5.1569506726457402E-2</v>
      </c>
      <c r="S327" s="12">
        <v>0.51</v>
      </c>
    </row>
    <row r="328" spans="1:19" hidden="1" outlineLevel="2" x14ac:dyDescent="0.25">
      <c r="A328" s="2" t="str">
        <f ca="1">LOOKUP(B328,'Time Frame'!$E$4:$E$9,'Time Frame'!$D$4:$D$9)</f>
        <v>6 Months</v>
      </c>
      <c r="B328" s="2">
        <f t="shared" ca="1" si="57"/>
        <v>246</v>
      </c>
      <c r="C328" s="6">
        <f t="shared" ca="1" si="54"/>
        <v>45569</v>
      </c>
      <c r="D328" s="6">
        <v>45323</v>
      </c>
      <c r="E328" s="4">
        <v>1462</v>
      </c>
      <c r="F328" s="3">
        <v>0</v>
      </c>
      <c r="G328" s="2">
        <v>66</v>
      </c>
      <c r="H328" s="11">
        <f t="shared" si="55"/>
        <v>0</v>
      </c>
      <c r="I328" s="9">
        <v>0</v>
      </c>
      <c r="J328" s="9">
        <v>3007.78</v>
      </c>
      <c r="K328" s="11">
        <f t="shared" si="56"/>
        <v>0</v>
      </c>
      <c r="L328" s="10">
        <v>69.47</v>
      </c>
      <c r="M328" s="2">
        <v>43</v>
      </c>
      <c r="N328" s="10">
        <f t="shared" si="58"/>
        <v>0.95005038145962284</v>
      </c>
      <c r="O328" s="9">
        <f t="shared" si="59"/>
        <v>43.296099035554917</v>
      </c>
      <c r="P328" s="9">
        <f t="shared" si="60"/>
        <v>45.572424242424248</v>
      </c>
      <c r="Q328" s="11">
        <f t="shared" si="61"/>
        <v>1.5348837209302326</v>
      </c>
      <c r="R328" s="11">
        <f t="shared" si="62"/>
        <v>4.5143638850889192E-2</v>
      </c>
      <c r="S328" s="12">
        <v>0.55899999999999994</v>
      </c>
    </row>
    <row r="329" spans="1:19" hidden="1" outlineLevel="2" x14ac:dyDescent="0.25">
      <c r="A329" s="2" t="str">
        <f ca="1">LOOKUP(B329,'Time Frame'!$E$4:$E$9,'Time Frame'!$D$4:$D$9)</f>
        <v>6 Months</v>
      </c>
      <c r="B329" s="2">
        <f t="shared" ca="1" si="57"/>
        <v>246</v>
      </c>
      <c r="C329" s="6">
        <f t="shared" ca="1" si="54"/>
        <v>45569</v>
      </c>
      <c r="D329" s="6">
        <v>45323</v>
      </c>
      <c r="E329" s="4">
        <v>1731</v>
      </c>
      <c r="F329" s="3">
        <v>0</v>
      </c>
      <c r="G329" s="2">
        <v>58</v>
      </c>
      <c r="H329" s="11">
        <f t="shared" si="55"/>
        <v>0</v>
      </c>
      <c r="I329" s="9">
        <v>0</v>
      </c>
      <c r="J329" s="9">
        <v>2436.09</v>
      </c>
      <c r="K329" s="11">
        <f t="shared" si="56"/>
        <v>0</v>
      </c>
      <c r="L329" s="10">
        <v>156.28</v>
      </c>
      <c r="M329" s="2">
        <v>64</v>
      </c>
      <c r="N329" s="10">
        <f t="shared" si="58"/>
        <v>0.37112874328128997</v>
      </c>
      <c r="O329" s="9">
        <f t="shared" si="59"/>
        <v>15.58798310724341</v>
      </c>
      <c r="P329" s="9">
        <f t="shared" si="60"/>
        <v>42.001551724137933</v>
      </c>
      <c r="Q329" s="11">
        <f t="shared" si="61"/>
        <v>0.90625</v>
      </c>
      <c r="R329" s="11">
        <f t="shared" si="62"/>
        <v>3.3506643558636626E-2</v>
      </c>
      <c r="S329" s="12">
        <v>0.60199999999999998</v>
      </c>
    </row>
    <row r="330" spans="1:19" hidden="1" outlineLevel="2" x14ac:dyDescent="0.25">
      <c r="A330" s="2" t="str">
        <f ca="1">LOOKUP(B330,'Time Frame'!$E$4:$E$9,'Time Frame'!$D$4:$D$9)</f>
        <v>6 Months</v>
      </c>
      <c r="B330" s="2">
        <f t="shared" ca="1" si="57"/>
        <v>246</v>
      </c>
      <c r="C330" s="6">
        <f t="shared" ca="1" si="54"/>
        <v>45569</v>
      </c>
      <c r="D330" s="6">
        <v>45323</v>
      </c>
      <c r="E330" s="4">
        <v>1840</v>
      </c>
      <c r="F330" s="3">
        <v>0</v>
      </c>
      <c r="G330" s="2">
        <v>71</v>
      </c>
      <c r="H330" s="11">
        <f t="shared" si="55"/>
        <v>0</v>
      </c>
      <c r="I330" s="9">
        <v>0</v>
      </c>
      <c r="J330" s="9">
        <v>3454.35</v>
      </c>
      <c r="K330" s="11">
        <f t="shared" si="56"/>
        <v>0</v>
      </c>
      <c r="L330" s="10">
        <v>124.67</v>
      </c>
      <c r="M330" s="2">
        <v>62</v>
      </c>
      <c r="N330" s="10">
        <f t="shared" si="58"/>
        <v>0.56950348921151839</v>
      </c>
      <c r="O330" s="9">
        <f t="shared" si="59"/>
        <v>27.707948985321249</v>
      </c>
      <c r="P330" s="9">
        <f t="shared" si="60"/>
        <v>48.65281690140845</v>
      </c>
      <c r="Q330" s="11">
        <f t="shared" si="61"/>
        <v>1.1451612903225807</v>
      </c>
      <c r="R330" s="11">
        <f t="shared" si="62"/>
        <v>3.858695652173913E-2</v>
      </c>
      <c r="S330" s="12">
        <v>0.5</v>
      </c>
    </row>
    <row r="331" spans="1:19" hidden="1" outlineLevel="2" x14ac:dyDescent="0.25">
      <c r="A331" s="2" t="str">
        <f ca="1">LOOKUP(B331,'Time Frame'!$E$4:$E$9,'Time Frame'!$D$4:$D$9)</f>
        <v>6 Months</v>
      </c>
      <c r="B331" s="2">
        <f t="shared" ca="1" si="57"/>
        <v>246</v>
      </c>
      <c r="C331" s="6">
        <f t="shared" ca="1" si="54"/>
        <v>45569</v>
      </c>
      <c r="D331" s="6">
        <v>45323</v>
      </c>
      <c r="E331" s="4">
        <v>1963</v>
      </c>
      <c r="F331" s="3">
        <v>0</v>
      </c>
      <c r="G331" s="2">
        <v>88</v>
      </c>
      <c r="H331" s="11">
        <f t="shared" si="55"/>
        <v>0</v>
      </c>
      <c r="I331" s="9">
        <v>0</v>
      </c>
      <c r="J331" s="9">
        <v>4195.49</v>
      </c>
      <c r="K331" s="11">
        <f t="shared" si="56"/>
        <v>0</v>
      </c>
      <c r="L331" s="10">
        <v>103.48</v>
      </c>
      <c r="M331" s="2">
        <v>44</v>
      </c>
      <c r="N331" s="10">
        <f t="shared" si="58"/>
        <v>0.8504058755315036</v>
      </c>
      <c r="O331" s="9">
        <f t="shared" si="59"/>
        <v>40.543969849246224</v>
      </c>
      <c r="P331" s="9">
        <f t="shared" si="60"/>
        <v>47.676022727272724</v>
      </c>
      <c r="Q331" s="11">
        <f t="shared" si="61"/>
        <v>2</v>
      </c>
      <c r="R331" s="11">
        <f t="shared" si="62"/>
        <v>4.4829342842587876E-2</v>
      </c>
      <c r="S331" s="12">
        <v>0.71400000000000008</v>
      </c>
    </row>
    <row r="332" spans="1:19" hidden="1" outlineLevel="2" x14ac:dyDescent="0.25">
      <c r="A332" s="2" t="str">
        <f ca="1">LOOKUP(B332,'Time Frame'!$E$4:$E$9,'Time Frame'!$D$4:$D$9)</f>
        <v>6 Months</v>
      </c>
      <c r="B332" s="2">
        <f t="shared" ca="1" si="57"/>
        <v>246</v>
      </c>
      <c r="C332" s="6">
        <f t="shared" ca="1" si="54"/>
        <v>45569</v>
      </c>
      <c r="D332" s="6">
        <v>45323</v>
      </c>
      <c r="E332" s="4">
        <v>2135</v>
      </c>
      <c r="F332" s="3">
        <v>0</v>
      </c>
      <c r="G332" s="2">
        <v>61</v>
      </c>
      <c r="H332" s="11">
        <f t="shared" si="55"/>
        <v>0</v>
      </c>
      <c r="I332" s="9">
        <v>0</v>
      </c>
      <c r="J332" s="9">
        <v>1734.55</v>
      </c>
      <c r="K332" s="11">
        <f t="shared" si="56"/>
        <v>0</v>
      </c>
      <c r="L332" s="10">
        <v>106.88</v>
      </c>
      <c r="M332" s="2">
        <v>82</v>
      </c>
      <c r="N332" s="10">
        <f t="shared" si="58"/>
        <v>0.57073353293413176</v>
      </c>
      <c r="O332" s="9">
        <f t="shared" si="59"/>
        <v>16.228948353293415</v>
      </c>
      <c r="P332" s="9">
        <f t="shared" si="60"/>
        <v>28.435245901639345</v>
      </c>
      <c r="Q332" s="11">
        <f t="shared" si="61"/>
        <v>0.74390243902439024</v>
      </c>
      <c r="R332" s="11">
        <f t="shared" si="62"/>
        <v>2.8571428571428571E-2</v>
      </c>
      <c r="S332" s="12">
        <v>0.64200000000000002</v>
      </c>
    </row>
    <row r="333" spans="1:19" hidden="1" outlineLevel="2" x14ac:dyDescent="0.25">
      <c r="A333" s="2" t="str">
        <f ca="1">LOOKUP(B333,'Time Frame'!$E$4:$E$9,'Time Frame'!$D$4:$D$9)</f>
        <v>6 Months</v>
      </c>
      <c r="B333" s="2">
        <f t="shared" ca="1" si="57"/>
        <v>246</v>
      </c>
      <c r="C333" s="6">
        <f t="shared" ca="1" si="54"/>
        <v>45569</v>
      </c>
      <c r="D333" s="6">
        <v>45323</v>
      </c>
      <c r="E333" s="4">
        <v>1674</v>
      </c>
      <c r="F333" s="3">
        <v>0</v>
      </c>
      <c r="G333" s="2">
        <v>43</v>
      </c>
      <c r="H333" s="11">
        <f t="shared" si="55"/>
        <v>0</v>
      </c>
      <c r="I333" s="9">
        <v>0</v>
      </c>
      <c r="J333" s="9">
        <v>1646.44</v>
      </c>
      <c r="K333" s="11">
        <f t="shared" si="56"/>
        <v>0</v>
      </c>
      <c r="L333" s="10">
        <v>98.33</v>
      </c>
      <c r="M333" s="2">
        <v>46</v>
      </c>
      <c r="N333" s="10">
        <f t="shared" si="58"/>
        <v>0.43730295942235331</v>
      </c>
      <c r="O333" s="9">
        <f t="shared" si="59"/>
        <v>16.74402522119394</v>
      </c>
      <c r="P333" s="9">
        <f t="shared" si="60"/>
        <v>38.289302325581396</v>
      </c>
      <c r="Q333" s="11">
        <f t="shared" si="61"/>
        <v>0.93478260869565222</v>
      </c>
      <c r="R333" s="11">
        <f t="shared" si="62"/>
        <v>2.5686977299880526E-2</v>
      </c>
      <c r="S333" s="12">
        <v>0.45100000000000001</v>
      </c>
    </row>
    <row r="334" spans="1:19" outlineLevel="1" collapsed="1" x14ac:dyDescent="0.25">
      <c r="A334" s="2" t="str">
        <f ca="1">LOOKUP(B334,'Time Frame'!$E$4:$E$9,'Time Frame'!$D$4:$D$9)</f>
        <v>6 Months</v>
      </c>
      <c r="B334" s="2">
        <f t="shared" ca="1" si="57"/>
        <v>246</v>
      </c>
      <c r="C334" s="6">
        <f t="shared" ca="1" si="54"/>
        <v>45569</v>
      </c>
      <c r="D334" s="6">
        <f>+D333</f>
        <v>45323</v>
      </c>
      <c r="E334" s="4">
        <f t="shared" ref="E334:G334" si="63">SUM(E159:E333)</f>
        <v>304508</v>
      </c>
      <c r="F334" s="3">
        <f t="shared" si="63"/>
        <v>39541.175532634348</v>
      </c>
      <c r="G334" s="3">
        <f t="shared" si="63"/>
        <v>34595</v>
      </c>
      <c r="H334" s="11">
        <f t="shared" si="55"/>
        <v>0.87491076160464321</v>
      </c>
      <c r="I334" s="9">
        <f t="shared" ref="I334:J334" si="64">SUM(I159:I333)</f>
        <v>1982401.0186075664</v>
      </c>
      <c r="J334" s="9">
        <f t="shared" si="64"/>
        <v>1475905.3599999999</v>
      </c>
      <c r="K334" s="11">
        <f t="shared" si="56"/>
        <v>0.74450393545331817</v>
      </c>
      <c r="L334" s="10">
        <f t="shared" ref="L334:M334" si="65">SUM(L159:L333)</f>
        <v>71151.820000000022</v>
      </c>
      <c r="M334" s="10">
        <f t="shared" si="65"/>
        <v>31733</v>
      </c>
      <c r="N334" s="10">
        <f t="shared" si="58"/>
        <v>0.48621384526776673</v>
      </c>
      <c r="O334" s="9">
        <f t="shared" si="59"/>
        <v>20.743044380312401</v>
      </c>
      <c r="P334" s="9">
        <f t="shared" si="60"/>
        <v>42.662389362624651</v>
      </c>
      <c r="Q334" s="11">
        <f t="shared" si="61"/>
        <v>1.0901900230044432</v>
      </c>
      <c r="R334" s="11">
        <f t="shared" si="62"/>
        <v>0.11360949466023881</v>
      </c>
      <c r="S334" s="12">
        <f>SUBTOTAL(1,S159:S333)</f>
        <v>0.58717781777277822</v>
      </c>
    </row>
    <row r="335" spans="1:19" hidden="1" outlineLevel="2" x14ac:dyDescent="0.25">
      <c r="A335" s="2" t="str">
        <f ca="1">LOOKUP(B335,'Time Frame'!$E$4:$E$9,'Time Frame'!$D$4:$D$9)</f>
        <v>6 Months</v>
      </c>
      <c r="B335" s="2">
        <f t="shared" ca="1" si="57"/>
        <v>217</v>
      </c>
      <c r="C335" s="6">
        <f t="shared" ca="1" si="54"/>
        <v>45569</v>
      </c>
      <c r="D335" s="6">
        <v>45352</v>
      </c>
      <c r="E335" s="3">
        <v>676</v>
      </c>
      <c r="F335" s="3">
        <v>130.502391746912</v>
      </c>
      <c r="G335" s="2">
        <v>95</v>
      </c>
      <c r="H335" s="11">
        <f t="shared" si="55"/>
        <v>0.72795600699975627</v>
      </c>
      <c r="I335" s="9">
        <v>5872.6076286110401</v>
      </c>
      <c r="J335" s="9">
        <v>3313.03</v>
      </c>
      <c r="K335" s="11">
        <f t="shared" si="56"/>
        <v>0.56414972862465551</v>
      </c>
      <c r="L335" s="10">
        <v>268.60000000000002</v>
      </c>
      <c r="M335" s="2">
        <v>101</v>
      </c>
      <c r="N335" s="10">
        <f t="shared" si="58"/>
        <v>0.35368577810871182</v>
      </c>
      <c r="O335" s="9">
        <f t="shared" si="59"/>
        <v>12.334437825763217</v>
      </c>
      <c r="P335" s="9">
        <f t="shared" si="60"/>
        <v>34.874000000000002</v>
      </c>
      <c r="Q335" s="11">
        <f t="shared" si="61"/>
        <v>0.94059405940594054</v>
      </c>
      <c r="R335" s="11">
        <f t="shared" si="62"/>
        <v>0.14053254437869822</v>
      </c>
      <c r="S335" s="12">
        <v>0.66700000000000004</v>
      </c>
    </row>
    <row r="336" spans="1:19" hidden="1" outlineLevel="2" x14ac:dyDescent="0.25">
      <c r="A336" s="2" t="str">
        <f ca="1">LOOKUP(B336,'Time Frame'!$E$4:$E$9,'Time Frame'!$D$4:$D$9)</f>
        <v>6 Months</v>
      </c>
      <c r="B336" s="2">
        <f t="shared" ca="1" si="57"/>
        <v>217</v>
      </c>
      <c r="C336" s="6">
        <f t="shared" ca="1" si="54"/>
        <v>45569</v>
      </c>
      <c r="D336" s="6">
        <v>45352</v>
      </c>
      <c r="E336" s="3">
        <v>1539</v>
      </c>
      <c r="F336" s="3">
        <v>204.58914100554094</v>
      </c>
      <c r="G336" s="2">
        <v>221</v>
      </c>
      <c r="H336" s="11">
        <f t="shared" si="55"/>
        <v>1.0802137342861937</v>
      </c>
      <c r="I336" s="9">
        <v>9206.5113452493424</v>
      </c>
      <c r="J336" s="9">
        <v>6245.31</v>
      </c>
      <c r="K336" s="11">
        <f t="shared" si="56"/>
        <v>0.67835793231522457</v>
      </c>
      <c r="L336" s="10">
        <v>311.83</v>
      </c>
      <c r="M336" s="2">
        <v>240</v>
      </c>
      <c r="N336" s="10">
        <f t="shared" si="58"/>
        <v>0.7087194945964147</v>
      </c>
      <c r="O336" s="9">
        <f t="shared" si="59"/>
        <v>20.027931885963508</v>
      </c>
      <c r="P336" s="9">
        <f t="shared" si="60"/>
        <v>28.259321266968328</v>
      </c>
      <c r="Q336" s="11">
        <f t="shared" si="61"/>
        <v>0.92083333333333328</v>
      </c>
      <c r="R336" s="11">
        <f t="shared" si="62"/>
        <v>0.14359974009096815</v>
      </c>
      <c r="S336" s="12">
        <v>0.61199999999999999</v>
      </c>
    </row>
    <row r="337" spans="1:19" hidden="1" outlineLevel="2" x14ac:dyDescent="0.25">
      <c r="A337" s="2" t="str">
        <f ca="1">LOOKUP(B337,'Time Frame'!$E$4:$E$9,'Time Frame'!$D$4:$D$9)</f>
        <v>6 Months</v>
      </c>
      <c r="B337" s="2">
        <f t="shared" ca="1" si="57"/>
        <v>217</v>
      </c>
      <c r="C337" s="6">
        <f t="shared" ca="1" si="54"/>
        <v>45569</v>
      </c>
      <c r="D337" s="6">
        <v>45352</v>
      </c>
      <c r="E337" s="3">
        <v>1077</v>
      </c>
      <c r="F337" s="3">
        <v>166.08669504408638</v>
      </c>
      <c r="G337" s="2">
        <v>138</v>
      </c>
      <c r="H337" s="11">
        <f t="shared" si="55"/>
        <v>0.83089136046309431</v>
      </c>
      <c r="I337" s="9">
        <v>7473.9012769838873</v>
      </c>
      <c r="J337" s="9">
        <v>3540.93</v>
      </c>
      <c r="K337" s="11">
        <f t="shared" si="56"/>
        <v>0.47377264814888637</v>
      </c>
      <c r="L337" s="10">
        <v>276.7</v>
      </c>
      <c r="M337" s="2">
        <v>149</v>
      </c>
      <c r="N337" s="10">
        <f t="shared" si="58"/>
        <v>0.49873509215757139</v>
      </c>
      <c r="O337" s="9">
        <f t="shared" si="59"/>
        <v>12.79700036140224</v>
      </c>
      <c r="P337" s="9">
        <f t="shared" si="60"/>
        <v>25.658913043478261</v>
      </c>
      <c r="Q337" s="11">
        <f t="shared" si="61"/>
        <v>0.9261744966442953</v>
      </c>
      <c r="R337" s="11">
        <f t="shared" si="62"/>
        <v>0.12813370473537605</v>
      </c>
      <c r="S337" s="12">
        <v>0.57799999999999996</v>
      </c>
    </row>
    <row r="338" spans="1:19" hidden="1" outlineLevel="2" x14ac:dyDescent="0.25">
      <c r="A338" s="2" t="str">
        <f ca="1">LOOKUP(B338,'Time Frame'!$E$4:$E$9,'Time Frame'!$D$4:$D$9)</f>
        <v>6 Months</v>
      </c>
      <c r="B338" s="2">
        <f t="shared" ca="1" si="57"/>
        <v>217</v>
      </c>
      <c r="C338" s="6">
        <f t="shared" ca="1" si="54"/>
        <v>45569</v>
      </c>
      <c r="D338" s="6">
        <v>45352</v>
      </c>
      <c r="E338" s="3">
        <v>1296</v>
      </c>
      <c r="F338" s="3">
        <v>158.52989540323162</v>
      </c>
      <c r="G338" s="2">
        <v>163</v>
      </c>
      <c r="H338" s="11">
        <f t="shared" si="55"/>
        <v>1.0281972342528731</v>
      </c>
      <c r="I338" s="9">
        <v>7133.8452931454231</v>
      </c>
      <c r="J338" s="9">
        <v>4226.6000000000004</v>
      </c>
      <c r="K338" s="11">
        <f t="shared" si="56"/>
        <v>0.59247149697248713</v>
      </c>
      <c r="L338" s="10">
        <v>324.63</v>
      </c>
      <c r="M338" s="2">
        <v>172</v>
      </c>
      <c r="N338" s="10">
        <f t="shared" si="58"/>
        <v>0.50211009456920186</v>
      </c>
      <c r="O338" s="9">
        <f t="shared" si="59"/>
        <v>13.019745556479686</v>
      </c>
      <c r="P338" s="9">
        <f t="shared" si="60"/>
        <v>25.930061349693254</v>
      </c>
      <c r="Q338" s="11">
        <f t="shared" si="61"/>
        <v>0.94767441860465118</v>
      </c>
      <c r="R338" s="11">
        <f t="shared" si="62"/>
        <v>0.12577160493827161</v>
      </c>
      <c r="S338" s="12">
        <v>0.623</v>
      </c>
    </row>
    <row r="339" spans="1:19" hidden="1" outlineLevel="2" x14ac:dyDescent="0.25">
      <c r="A339" s="2" t="str">
        <f ca="1">LOOKUP(B339,'Time Frame'!$E$4:$E$9,'Time Frame'!$D$4:$D$9)</f>
        <v>6 Months</v>
      </c>
      <c r="B339" s="2">
        <f t="shared" ca="1" si="57"/>
        <v>217</v>
      </c>
      <c r="C339" s="6">
        <f t="shared" ca="1" si="54"/>
        <v>45569</v>
      </c>
      <c r="D339" s="6">
        <v>45352</v>
      </c>
      <c r="E339" s="3">
        <v>1854</v>
      </c>
      <c r="F339" s="3">
        <v>231.01985156526578</v>
      </c>
      <c r="G339" s="2">
        <v>159</v>
      </c>
      <c r="H339" s="11">
        <f t="shared" si="55"/>
        <v>0.68825254160065397</v>
      </c>
      <c r="I339" s="9">
        <v>10395.89332043696</v>
      </c>
      <c r="J339" s="9">
        <v>5040.7299999999996</v>
      </c>
      <c r="K339" s="11">
        <f t="shared" si="56"/>
        <v>0.48487704179212637</v>
      </c>
      <c r="L339" s="10">
        <v>378.8</v>
      </c>
      <c r="M339" s="2">
        <v>272</v>
      </c>
      <c r="N339" s="10">
        <f t="shared" si="58"/>
        <v>0.41974656810982047</v>
      </c>
      <c r="O339" s="9">
        <f t="shared" si="59"/>
        <v>13.307101372756071</v>
      </c>
      <c r="P339" s="9">
        <f t="shared" si="60"/>
        <v>31.702704402515721</v>
      </c>
      <c r="Q339" s="11">
        <f t="shared" si="61"/>
        <v>0.5845588235294118</v>
      </c>
      <c r="R339" s="11">
        <f t="shared" si="62"/>
        <v>8.5760517799352745E-2</v>
      </c>
      <c r="S339" s="12">
        <v>0.60499999999999998</v>
      </c>
    </row>
    <row r="340" spans="1:19" hidden="1" outlineLevel="2" x14ac:dyDescent="0.25">
      <c r="A340" s="2" t="str">
        <f ca="1">LOOKUP(B340,'Time Frame'!$E$4:$E$9,'Time Frame'!$D$4:$D$9)</f>
        <v>6 Months</v>
      </c>
      <c r="B340" s="2">
        <f t="shared" ca="1" si="57"/>
        <v>217</v>
      </c>
      <c r="C340" s="6">
        <f t="shared" ca="1" si="54"/>
        <v>45569</v>
      </c>
      <c r="D340" s="6">
        <v>45352</v>
      </c>
      <c r="E340" s="3">
        <v>1778</v>
      </c>
      <c r="F340" s="3">
        <v>269.1027139280838</v>
      </c>
      <c r="G340" s="2">
        <v>207</v>
      </c>
      <c r="H340" s="11">
        <f t="shared" si="55"/>
        <v>0.76922301146067074</v>
      </c>
      <c r="I340" s="9">
        <v>12109.62212676377</v>
      </c>
      <c r="J340" s="9">
        <v>10665.4</v>
      </c>
      <c r="K340" s="11">
        <f t="shared" si="56"/>
        <v>0.88073763890849577</v>
      </c>
      <c r="L340" s="10">
        <v>524.53</v>
      </c>
      <c r="M340" s="2">
        <v>375</v>
      </c>
      <c r="N340" s="10">
        <f t="shared" si="58"/>
        <v>0.3946390101614779</v>
      </c>
      <c r="O340" s="9">
        <f t="shared" si="59"/>
        <v>20.333250719691915</v>
      </c>
      <c r="P340" s="9">
        <f t="shared" si="60"/>
        <v>51.523671497584537</v>
      </c>
      <c r="Q340" s="11">
        <f t="shared" si="61"/>
        <v>0.55200000000000005</v>
      </c>
      <c r="R340" s="11">
        <f t="shared" si="62"/>
        <v>0.11642294713160854</v>
      </c>
      <c r="S340" s="12">
        <v>0.66200000000000003</v>
      </c>
    </row>
    <row r="341" spans="1:19" hidden="1" outlineLevel="2" x14ac:dyDescent="0.25">
      <c r="A341" s="2" t="str">
        <f ca="1">LOOKUP(B341,'Time Frame'!$E$4:$E$9,'Time Frame'!$D$4:$D$9)</f>
        <v>6 Months</v>
      </c>
      <c r="B341" s="2">
        <f t="shared" ca="1" si="57"/>
        <v>217</v>
      </c>
      <c r="C341" s="6">
        <f t="shared" ca="1" si="54"/>
        <v>45569</v>
      </c>
      <c r="D341" s="6">
        <v>45352</v>
      </c>
      <c r="E341" s="3">
        <v>1149</v>
      </c>
      <c r="F341" s="3">
        <v>177.7785738467426</v>
      </c>
      <c r="G341" s="2">
        <v>121</v>
      </c>
      <c r="H341" s="11">
        <f t="shared" si="55"/>
        <v>0.68062195225117705</v>
      </c>
      <c r="I341" s="9">
        <v>8000.035823103417</v>
      </c>
      <c r="J341" s="9">
        <v>3124.62</v>
      </c>
      <c r="K341" s="11">
        <f t="shared" si="56"/>
        <v>0.39057575104555975</v>
      </c>
      <c r="L341" s="10">
        <v>328.07</v>
      </c>
      <c r="M341" s="2">
        <v>210</v>
      </c>
      <c r="N341" s="10">
        <f t="shared" si="58"/>
        <v>0.36882372664370411</v>
      </c>
      <c r="O341" s="9">
        <f t="shared" si="59"/>
        <v>9.5242478739293439</v>
      </c>
      <c r="P341" s="9">
        <f t="shared" si="60"/>
        <v>25.823305785123967</v>
      </c>
      <c r="Q341" s="11">
        <f t="shared" si="61"/>
        <v>0.57619047619047614</v>
      </c>
      <c r="R341" s="11">
        <f t="shared" si="62"/>
        <v>0.10530896431679722</v>
      </c>
      <c r="S341" s="12">
        <v>0.66700000000000004</v>
      </c>
    </row>
    <row r="342" spans="1:19" hidden="1" outlineLevel="2" x14ac:dyDescent="0.25">
      <c r="A342" s="2" t="str">
        <f ca="1">LOOKUP(B342,'Time Frame'!$E$4:$E$9,'Time Frame'!$D$4:$D$9)</f>
        <v>6 Months</v>
      </c>
      <c r="B342" s="2">
        <f t="shared" ca="1" si="57"/>
        <v>217</v>
      </c>
      <c r="C342" s="6">
        <f t="shared" ca="1" si="54"/>
        <v>45569</v>
      </c>
      <c r="D342" s="6">
        <v>45352</v>
      </c>
      <c r="E342" s="3">
        <v>2831</v>
      </c>
      <c r="F342" s="3">
        <v>407.91004204649323</v>
      </c>
      <c r="G342" s="2">
        <v>327</v>
      </c>
      <c r="H342" s="11">
        <f t="shared" si="55"/>
        <v>0.80164733959339207</v>
      </c>
      <c r="I342" s="9">
        <v>20000</v>
      </c>
      <c r="J342" s="9">
        <v>12808.43</v>
      </c>
      <c r="K342" s="11">
        <f t="shared" si="56"/>
        <v>0.64042149999999998</v>
      </c>
      <c r="L342" s="10">
        <v>899.93</v>
      </c>
      <c r="M342" s="2">
        <v>377</v>
      </c>
      <c r="N342" s="10">
        <f t="shared" si="58"/>
        <v>0.36336159479070596</v>
      </c>
      <c r="O342" s="9">
        <f t="shared" si="59"/>
        <v>14.232695876345939</v>
      </c>
      <c r="P342" s="9">
        <f t="shared" si="60"/>
        <v>39.169510703363912</v>
      </c>
      <c r="Q342" s="11">
        <f t="shared" si="61"/>
        <v>0.86737400530503983</v>
      </c>
      <c r="R342" s="11">
        <f t="shared" si="62"/>
        <v>0.11550688802543271</v>
      </c>
      <c r="S342" s="12">
        <v>0.498</v>
      </c>
    </row>
    <row r="343" spans="1:19" hidden="1" outlineLevel="2" x14ac:dyDescent="0.25">
      <c r="A343" s="2" t="str">
        <f ca="1">LOOKUP(B343,'Time Frame'!$E$4:$E$9,'Time Frame'!$D$4:$D$9)</f>
        <v>6 Months</v>
      </c>
      <c r="B343" s="2">
        <f t="shared" ca="1" si="57"/>
        <v>217</v>
      </c>
      <c r="C343" s="6">
        <f t="shared" ca="1" si="54"/>
        <v>45569</v>
      </c>
      <c r="D343" s="6">
        <v>45352</v>
      </c>
      <c r="E343" s="3">
        <v>4105</v>
      </c>
      <c r="F343" s="3">
        <v>700</v>
      </c>
      <c r="G343" s="2">
        <v>638</v>
      </c>
      <c r="H343" s="11">
        <f t="shared" si="55"/>
        <v>0.91142857142857148</v>
      </c>
      <c r="I343" s="9">
        <v>42500</v>
      </c>
      <c r="J343" s="9">
        <v>33027.07</v>
      </c>
      <c r="K343" s="11">
        <f t="shared" si="56"/>
        <v>0.77710752941176475</v>
      </c>
      <c r="L343" s="10">
        <v>918.82</v>
      </c>
      <c r="M343" s="2">
        <v>576</v>
      </c>
      <c r="N343" s="10">
        <f t="shared" si="58"/>
        <v>0.69436886441305146</v>
      </c>
      <c r="O343" s="9">
        <f t="shared" si="59"/>
        <v>35.945092618793666</v>
      </c>
      <c r="P343" s="9">
        <f t="shared" si="60"/>
        <v>51.766567398119122</v>
      </c>
      <c r="Q343" s="11">
        <f t="shared" si="61"/>
        <v>1.1076388888888888</v>
      </c>
      <c r="R343" s="11">
        <f t="shared" si="62"/>
        <v>0.15542021924482338</v>
      </c>
      <c r="S343" s="12">
        <v>0.629</v>
      </c>
    </row>
    <row r="344" spans="1:19" hidden="1" outlineLevel="2" x14ac:dyDescent="0.25">
      <c r="A344" s="2" t="str">
        <f ca="1">LOOKUP(B344,'Time Frame'!$E$4:$E$9,'Time Frame'!$D$4:$D$9)</f>
        <v>6 Months</v>
      </c>
      <c r="B344" s="2">
        <f t="shared" ca="1" si="57"/>
        <v>217</v>
      </c>
      <c r="C344" s="6">
        <f t="shared" ca="1" si="54"/>
        <v>45569</v>
      </c>
      <c r="D344" s="6">
        <v>45352</v>
      </c>
      <c r="E344" s="3">
        <v>1085</v>
      </c>
      <c r="F344" s="3">
        <v>145.59599613972321</v>
      </c>
      <c r="G344" s="2">
        <v>123</v>
      </c>
      <c r="H344" s="11">
        <f t="shared" si="55"/>
        <v>0.84480345106441901</v>
      </c>
      <c r="I344" s="9">
        <v>6551.8198262875449</v>
      </c>
      <c r="J344" s="9">
        <v>4220.68</v>
      </c>
      <c r="K344" s="11">
        <f t="shared" si="56"/>
        <v>0.64419964405394259</v>
      </c>
      <c r="L344" s="10">
        <v>287.92</v>
      </c>
      <c r="M344" s="2">
        <v>167</v>
      </c>
      <c r="N344" s="10">
        <f t="shared" si="58"/>
        <v>0.42720200055570989</v>
      </c>
      <c r="O344" s="9">
        <f t="shared" si="59"/>
        <v>14.659210891914421</v>
      </c>
      <c r="P344" s="9">
        <f t="shared" si="60"/>
        <v>34.314471544715452</v>
      </c>
      <c r="Q344" s="11">
        <f t="shared" si="61"/>
        <v>0.73652694610778446</v>
      </c>
      <c r="R344" s="11">
        <f t="shared" si="62"/>
        <v>0.11336405529953918</v>
      </c>
      <c r="S344" s="12">
        <v>0.58499999999999996</v>
      </c>
    </row>
    <row r="345" spans="1:19" hidden="1" outlineLevel="2" x14ac:dyDescent="0.25">
      <c r="A345" s="2" t="str">
        <f ca="1">LOOKUP(B345,'Time Frame'!$E$4:$E$9,'Time Frame'!$D$4:$D$9)</f>
        <v>6 Months</v>
      </c>
      <c r="B345" s="2">
        <f t="shared" ca="1" si="57"/>
        <v>217</v>
      </c>
      <c r="C345" s="6">
        <f t="shared" ca="1" si="54"/>
        <v>45569</v>
      </c>
      <c r="D345" s="6">
        <v>45352</v>
      </c>
      <c r="E345" s="3">
        <v>2430</v>
      </c>
      <c r="F345" s="3">
        <v>332.30520984518637</v>
      </c>
      <c r="G345" s="2">
        <v>286</v>
      </c>
      <c r="H345" s="11">
        <f t="shared" si="55"/>
        <v>0.86065457755910912</v>
      </c>
      <c r="I345" s="9">
        <v>14953.734443033387</v>
      </c>
      <c r="J345" s="9">
        <v>11170.42</v>
      </c>
      <c r="K345" s="11">
        <f t="shared" si="56"/>
        <v>0.74699868735492025</v>
      </c>
      <c r="L345" s="10">
        <v>485.68</v>
      </c>
      <c r="M345" s="2">
        <v>476</v>
      </c>
      <c r="N345" s="10">
        <f t="shared" si="58"/>
        <v>0.58886509635974305</v>
      </c>
      <c r="O345" s="9">
        <f t="shared" si="59"/>
        <v>22.999547026848955</v>
      </c>
      <c r="P345" s="9">
        <f t="shared" si="60"/>
        <v>39.057412587412585</v>
      </c>
      <c r="Q345" s="11">
        <f t="shared" si="61"/>
        <v>0.60084033613445376</v>
      </c>
      <c r="R345" s="11">
        <f t="shared" si="62"/>
        <v>0.1176954732510288</v>
      </c>
      <c r="S345" s="12">
        <v>0.64700000000000002</v>
      </c>
    </row>
    <row r="346" spans="1:19" hidden="1" outlineLevel="2" x14ac:dyDescent="0.25">
      <c r="A346" s="2" t="str">
        <f ca="1">LOOKUP(B346,'Time Frame'!$E$4:$E$9,'Time Frame'!$D$4:$D$9)</f>
        <v>6 Months</v>
      </c>
      <c r="B346" s="2">
        <f t="shared" ca="1" si="57"/>
        <v>217</v>
      </c>
      <c r="C346" s="6">
        <f t="shared" ca="1" si="54"/>
        <v>45569</v>
      </c>
      <c r="D346" s="6">
        <v>45352</v>
      </c>
      <c r="E346" s="3">
        <v>1725</v>
      </c>
      <c r="F346" s="3">
        <v>218.606858974359</v>
      </c>
      <c r="G346" s="2">
        <v>197</v>
      </c>
      <c r="H346" s="11">
        <f t="shared" si="55"/>
        <v>0.90116111143203736</v>
      </c>
      <c r="I346" s="9">
        <v>9837.3086538461557</v>
      </c>
      <c r="J346" s="9">
        <v>5910.26</v>
      </c>
      <c r="K346" s="11">
        <f t="shared" si="56"/>
        <v>0.60080050428114073</v>
      </c>
      <c r="L346" s="10">
        <v>481.47</v>
      </c>
      <c r="M346" s="2">
        <v>268</v>
      </c>
      <c r="N346" s="10">
        <f t="shared" si="58"/>
        <v>0.40916360313207467</v>
      </c>
      <c r="O346" s="9">
        <f t="shared" si="59"/>
        <v>12.275448106839471</v>
      </c>
      <c r="P346" s="9">
        <f t="shared" si="60"/>
        <v>30.001319796954316</v>
      </c>
      <c r="Q346" s="11">
        <f t="shared" si="61"/>
        <v>0.7350746268656716</v>
      </c>
      <c r="R346" s="11">
        <f t="shared" si="62"/>
        <v>0.11420289855072464</v>
      </c>
      <c r="S346" s="12">
        <v>0.55100000000000005</v>
      </c>
    </row>
    <row r="347" spans="1:19" hidden="1" outlineLevel="2" x14ac:dyDescent="0.25">
      <c r="A347" s="2" t="str">
        <f ca="1">LOOKUP(B347,'Time Frame'!$E$4:$E$9,'Time Frame'!$D$4:$D$9)</f>
        <v>6 Months</v>
      </c>
      <c r="B347" s="2">
        <f t="shared" ca="1" si="57"/>
        <v>217</v>
      </c>
      <c r="C347" s="6">
        <f t="shared" ca="1" si="54"/>
        <v>45569</v>
      </c>
      <c r="D347" s="6">
        <v>45352</v>
      </c>
      <c r="E347" s="3">
        <v>993</v>
      </c>
      <c r="F347" s="3">
        <v>140.56538461538463</v>
      </c>
      <c r="G347" s="2">
        <v>139</v>
      </c>
      <c r="H347" s="11">
        <f t="shared" si="55"/>
        <v>0.98886365501956375</v>
      </c>
      <c r="I347" s="9">
        <v>6325.4423076923085</v>
      </c>
      <c r="J347" s="9">
        <v>6747.3</v>
      </c>
      <c r="K347" s="11">
        <f t="shared" si="56"/>
        <v>1.0666922045585137</v>
      </c>
      <c r="L347" s="10">
        <v>312.98</v>
      </c>
      <c r="M347" s="2">
        <v>136</v>
      </c>
      <c r="N347" s="10">
        <f t="shared" si="58"/>
        <v>0.44411783500543162</v>
      </c>
      <c r="O347" s="9">
        <f t="shared" si="59"/>
        <v>21.558246533324812</v>
      </c>
      <c r="P347" s="9">
        <f t="shared" si="60"/>
        <v>48.541726618705034</v>
      </c>
      <c r="Q347" s="11">
        <f t="shared" si="61"/>
        <v>1.0220588235294117</v>
      </c>
      <c r="R347" s="11">
        <f t="shared" si="62"/>
        <v>0.13997985901309165</v>
      </c>
      <c r="S347" s="12">
        <v>0.48499999999999999</v>
      </c>
    </row>
    <row r="348" spans="1:19" hidden="1" outlineLevel="2" x14ac:dyDescent="0.25">
      <c r="A348" s="2" t="str">
        <f ca="1">LOOKUP(B348,'Time Frame'!$E$4:$E$9,'Time Frame'!$D$4:$D$9)</f>
        <v>6 Months</v>
      </c>
      <c r="B348" s="2">
        <f t="shared" ca="1" si="57"/>
        <v>217</v>
      </c>
      <c r="C348" s="6">
        <f t="shared" ca="1" si="54"/>
        <v>45569</v>
      </c>
      <c r="D348" s="6">
        <v>45352</v>
      </c>
      <c r="E348" s="3">
        <v>974</v>
      </c>
      <c r="F348" s="3">
        <v>142.49262820512823</v>
      </c>
      <c r="G348" s="2">
        <v>173</v>
      </c>
      <c r="H348" s="11">
        <f t="shared" si="55"/>
        <v>1.2140978953027257</v>
      </c>
      <c r="I348" s="9">
        <v>6412.1682692307704</v>
      </c>
      <c r="J348" s="9">
        <v>8372.49</v>
      </c>
      <c r="K348" s="11">
        <f t="shared" si="56"/>
        <v>1.3057190093054745</v>
      </c>
      <c r="L348" s="10">
        <v>305.97000000000003</v>
      </c>
      <c r="M348" s="2">
        <v>179</v>
      </c>
      <c r="N348" s="10">
        <f t="shared" si="58"/>
        <v>0.56541490995849264</v>
      </c>
      <c r="O348" s="9">
        <f t="shared" si="59"/>
        <v>27.363761153054217</v>
      </c>
      <c r="P348" s="9">
        <f t="shared" si="60"/>
        <v>48.395895953757226</v>
      </c>
      <c r="Q348" s="11">
        <f t="shared" si="61"/>
        <v>0.96648044692737434</v>
      </c>
      <c r="R348" s="11">
        <f t="shared" si="62"/>
        <v>0.17761806981519507</v>
      </c>
      <c r="S348" s="12">
        <v>0.65800000000000003</v>
      </c>
    </row>
    <row r="349" spans="1:19" hidden="1" outlineLevel="2" x14ac:dyDescent="0.25">
      <c r="A349" s="2" t="str">
        <f ca="1">LOOKUP(B349,'Time Frame'!$E$4:$E$9,'Time Frame'!$D$4:$D$9)</f>
        <v>6 Months</v>
      </c>
      <c r="B349" s="2">
        <f t="shared" ca="1" si="57"/>
        <v>217</v>
      </c>
      <c r="C349" s="6">
        <f t="shared" ca="1" si="54"/>
        <v>45569</v>
      </c>
      <c r="D349" s="6">
        <v>45352</v>
      </c>
      <c r="E349" s="3">
        <v>931</v>
      </c>
      <c r="F349" s="3">
        <v>144.47506410256409</v>
      </c>
      <c r="G349" s="2">
        <v>113</v>
      </c>
      <c r="H349" s="11">
        <f t="shared" si="55"/>
        <v>0.78214189211074048</v>
      </c>
      <c r="I349" s="9">
        <v>6501.3778846153837</v>
      </c>
      <c r="J349" s="9">
        <v>3717.39</v>
      </c>
      <c r="K349" s="11">
        <f t="shared" si="56"/>
        <v>0.57178494558771797</v>
      </c>
      <c r="L349" s="10">
        <v>343.88</v>
      </c>
      <c r="M349" s="2">
        <v>163</v>
      </c>
      <c r="N349" s="10">
        <f t="shared" si="58"/>
        <v>0.32860300104687684</v>
      </c>
      <c r="O349" s="9">
        <f t="shared" si="59"/>
        <v>10.810137257182738</v>
      </c>
      <c r="P349" s="9">
        <f t="shared" si="60"/>
        <v>32.897256637168141</v>
      </c>
      <c r="Q349" s="11">
        <f t="shared" si="61"/>
        <v>0.69325153374233128</v>
      </c>
      <c r="R349" s="11">
        <f t="shared" si="62"/>
        <v>0.12137486573576799</v>
      </c>
      <c r="S349" s="12">
        <v>0.61099999999999999</v>
      </c>
    </row>
    <row r="350" spans="1:19" hidden="1" outlineLevel="2" x14ac:dyDescent="0.25">
      <c r="A350" s="2" t="str">
        <f ca="1">LOOKUP(B350,'Time Frame'!$E$4:$E$9,'Time Frame'!$D$4:$D$9)</f>
        <v>6 Months</v>
      </c>
      <c r="B350" s="2">
        <f t="shared" ca="1" si="57"/>
        <v>217</v>
      </c>
      <c r="C350" s="6">
        <f t="shared" ca="1" si="54"/>
        <v>45569</v>
      </c>
      <c r="D350" s="6">
        <v>45352</v>
      </c>
      <c r="E350" s="3">
        <v>763</v>
      </c>
      <c r="F350" s="3">
        <v>120.29500000000002</v>
      </c>
      <c r="G350" s="2">
        <v>110</v>
      </c>
      <c r="H350" s="11">
        <f t="shared" si="55"/>
        <v>0.91441872064508067</v>
      </c>
      <c r="I350" s="9">
        <v>5413.2750000000005</v>
      </c>
      <c r="J350" s="9">
        <v>3704.98</v>
      </c>
      <c r="K350" s="11">
        <f t="shared" si="56"/>
        <v>0.6844248629526487</v>
      </c>
      <c r="L350" s="10">
        <v>302.47000000000003</v>
      </c>
      <c r="M350" s="2">
        <v>135</v>
      </c>
      <c r="N350" s="10">
        <f t="shared" si="58"/>
        <v>0.36367243032366842</v>
      </c>
      <c r="O350" s="9">
        <f t="shared" si="59"/>
        <v>12.249082553641683</v>
      </c>
      <c r="P350" s="9">
        <f t="shared" si="60"/>
        <v>33.681636363636365</v>
      </c>
      <c r="Q350" s="11">
        <f t="shared" si="61"/>
        <v>0.81481481481481477</v>
      </c>
      <c r="R350" s="11">
        <f t="shared" si="62"/>
        <v>0.14416775884665792</v>
      </c>
      <c r="S350" s="12">
        <v>0.63800000000000001</v>
      </c>
    </row>
    <row r="351" spans="1:19" hidden="1" outlineLevel="2" x14ac:dyDescent="0.25">
      <c r="A351" s="2" t="str">
        <f ca="1">LOOKUP(B351,'Time Frame'!$E$4:$E$9,'Time Frame'!$D$4:$D$9)</f>
        <v>6 Months</v>
      </c>
      <c r="B351" s="2">
        <f t="shared" ca="1" si="57"/>
        <v>217</v>
      </c>
      <c r="C351" s="6">
        <f t="shared" ca="1" si="54"/>
        <v>45569</v>
      </c>
      <c r="D351" s="6">
        <v>45352</v>
      </c>
      <c r="E351" s="3">
        <v>932</v>
      </c>
      <c r="F351" s="3">
        <v>151.2219871794872</v>
      </c>
      <c r="G351" s="2">
        <v>129</v>
      </c>
      <c r="H351" s="11">
        <f t="shared" si="55"/>
        <v>0.85305055439384181</v>
      </c>
      <c r="I351" s="9">
        <v>6804.9894230769241</v>
      </c>
      <c r="J351" s="9">
        <v>6263.02</v>
      </c>
      <c r="K351" s="11">
        <f t="shared" si="56"/>
        <v>0.92035705136601542</v>
      </c>
      <c r="L351" s="10">
        <v>301.98</v>
      </c>
      <c r="M351" s="2">
        <v>140</v>
      </c>
      <c r="N351" s="10">
        <f t="shared" si="58"/>
        <v>0.42718060798728391</v>
      </c>
      <c r="O351" s="9">
        <f t="shared" si="59"/>
        <v>20.739850321213325</v>
      </c>
      <c r="P351" s="9">
        <f t="shared" si="60"/>
        <v>48.550542635658921</v>
      </c>
      <c r="Q351" s="11">
        <f t="shared" si="61"/>
        <v>0.92142857142857137</v>
      </c>
      <c r="R351" s="11">
        <f t="shared" si="62"/>
        <v>0.13841201716738197</v>
      </c>
      <c r="S351" s="12">
        <v>0.627</v>
      </c>
    </row>
    <row r="352" spans="1:19" hidden="1" outlineLevel="2" x14ac:dyDescent="0.25">
      <c r="A352" s="2" t="str">
        <f ca="1">LOOKUP(B352,'Time Frame'!$E$4:$E$9,'Time Frame'!$D$4:$D$9)</f>
        <v>6 Months</v>
      </c>
      <c r="B352" s="2">
        <f t="shared" ca="1" si="57"/>
        <v>217</v>
      </c>
      <c r="C352" s="6">
        <f t="shared" ca="1" si="54"/>
        <v>45569</v>
      </c>
      <c r="D352" s="6">
        <v>45352</v>
      </c>
      <c r="E352" s="3">
        <v>1147</v>
      </c>
      <c r="F352" s="3">
        <v>173.27378205128207</v>
      </c>
      <c r="G352" s="2">
        <v>119</v>
      </c>
      <c r="H352" s="11">
        <f t="shared" si="55"/>
        <v>0.68677441325070621</v>
      </c>
      <c r="I352" s="9">
        <v>7797.3201923076931</v>
      </c>
      <c r="J352" s="9">
        <v>4937.88</v>
      </c>
      <c r="K352" s="11">
        <f t="shared" si="56"/>
        <v>0.63327911105553636</v>
      </c>
      <c r="L352" s="10">
        <v>329.7</v>
      </c>
      <c r="M352" s="2">
        <v>177</v>
      </c>
      <c r="N352" s="10">
        <f t="shared" si="58"/>
        <v>0.36093418259023358</v>
      </c>
      <c r="O352" s="9">
        <f t="shared" si="59"/>
        <v>14.976888080072793</v>
      </c>
      <c r="P352" s="9">
        <f t="shared" si="60"/>
        <v>41.494789915966386</v>
      </c>
      <c r="Q352" s="11">
        <f t="shared" si="61"/>
        <v>0.67231638418079098</v>
      </c>
      <c r="R352" s="11">
        <f t="shared" si="62"/>
        <v>0.1037489102005231</v>
      </c>
      <c r="S352" s="12">
        <v>0.65700000000000003</v>
      </c>
    </row>
    <row r="353" spans="1:19" hidden="1" outlineLevel="2" x14ac:dyDescent="0.25">
      <c r="A353" s="2" t="str">
        <f ca="1">LOOKUP(B353,'Time Frame'!$E$4:$E$9,'Time Frame'!$D$4:$D$9)</f>
        <v>6 Months</v>
      </c>
      <c r="B353" s="2">
        <f t="shared" ca="1" si="57"/>
        <v>217</v>
      </c>
      <c r="C353" s="6">
        <f t="shared" ca="1" si="54"/>
        <v>45569</v>
      </c>
      <c r="D353" s="6">
        <v>45352</v>
      </c>
      <c r="E353" s="3">
        <v>1284</v>
      </c>
      <c r="F353" s="3">
        <v>171.17333333333335</v>
      </c>
      <c r="G353" s="2">
        <v>125</v>
      </c>
      <c r="H353" s="11">
        <f t="shared" si="55"/>
        <v>0.7302539336345224</v>
      </c>
      <c r="I353" s="9">
        <v>7702.8</v>
      </c>
      <c r="J353" s="9">
        <v>4198.3999999999996</v>
      </c>
      <c r="K353" s="11">
        <f t="shared" si="56"/>
        <v>0.54504855377265404</v>
      </c>
      <c r="L353" s="10">
        <v>301.64999999999998</v>
      </c>
      <c r="M353" s="2">
        <v>153</v>
      </c>
      <c r="N353" s="10">
        <f t="shared" si="58"/>
        <v>0.41438753522294053</v>
      </c>
      <c r="O353" s="9">
        <f t="shared" si="59"/>
        <v>13.918117023039947</v>
      </c>
      <c r="P353" s="9">
        <f t="shared" si="60"/>
        <v>33.587199999999996</v>
      </c>
      <c r="Q353" s="11">
        <f t="shared" si="61"/>
        <v>0.81699346405228757</v>
      </c>
      <c r="R353" s="11">
        <f t="shared" si="62"/>
        <v>9.7352024922118377E-2</v>
      </c>
      <c r="S353" s="12">
        <v>0.71799999999999997</v>
      </c>
    </row>
    <row r="354" spans="1:19" hidden="1" outlineLevel="2" x14ac:dyDescent="0.25">
      <c r="A354" s="2" t="str">
        <f ca="1">LOOKUP(B354,'Time Frame'!$E$4:$E$9,'Time Frame'!$D$4:$D$9)</f>
        <v>6 Months</v>
      </c>
      <c r="B354" s="2">
        <f t="shared" ca="1" si="57"/>
        <v>217</v>
      </c>
      <c r="C354" s="6">
        <f t="shared" ca="1" si="54"/>
        <v>45569</v>
      </c>
      <c r="D354" s="6">
        <v>45352</v>
      </c>
      <c r="E354" s="3">
        <v>1445</v>
      </c>
      <c r="F354" s="3">
        <v>227.55967948717949</v>
      </c>
      <c r="G354" s="2">
        <v>190</v>
      </c>
      <c r="H354" s="11">
        <f t="shared" si="55"/>
        <v>0.83494580598890511</v>
      </c>
      <c r="I354" s="9">
        <v>10240.185576923077</v>
      </c>
      <c r="J354" s="9">
        <v>7759.21</v>
      </c>
      <c r="K354" s="11">
        <f t="shared" si="56"/>
        <v>0.75772161956575124</v>
      </c>
      <c r="L354" s="10">
        <v>437.1</v>
      </c>
      <c r="M354" s="2">
        <v>272</v>
      </c>
      <c r="N354" s="10">
        <f t="shared" si="58"/>
        <v>0.43468313886982379</v>
      </c>
      <c r="O354" s="9">
        <f t="shared" si="59"/>
        <v>17.751567147105924</v>
      </c>
      <c r="P354" s="9">
        <f t="shared" si="60"/>
        <v>40.837947368421055</v>
      </c>
      <c r="Q354" s="11">
        <f t="shared" si="61"/>
        <v>0.69852941176470584</v>
      </c>
      <c r="R354" s="11">
        <f t="shared" si="62"/>
        <v>0.13148788927335639</v>
      </c>
      <c r="S354" s="12">
        <v>0.57399999999999995</v>
      </c>
    </row>
    <row r="355" spans="1:19" hidden="1" outlineLevel="2" x14ac:dyDescent="0.25">
      <c r="A355" s="2" t="str">
        <f ca="1">LOOKUP(B355,'Time Frame'!$E$4:$E$9,'Time Frame'!$D$4:$D$9)</f>
        <v>6 Months</v>
      </c>
      <c r="B355" s="2">
        <f t="shared" ca="1" si="57"/>
        <v>217</v>
      </c>
      <c r="C355" s="6">
        <f t="shared" ca="1" si="54"/>
        <v>45569</v>
      </c>
      <c r="D355" s="6">
        <v>45352</v>
      </c>
      <c r="E355" s="3">
        <v>1394</v>
      </c>
      <c r="F355" s="3">
        <v>227.86750000000001</v>
      </c>
      <c r="G355" s="2">
        <v>148</v>
      </c>
      <c r="H355" s="11">
        <f t="shared" si="55"/>
        <v>0.64950025782527121</v>
      </c>
      <c r="I355" s="9">
        <v>10254.0375</v>
      </c>
      <c r="J355" s="9">
        <v>6254.77</v>
      </c>
      <c r="K355" s="11">
        <f t="shared" si="56"/>
        <v>0.60998119033600184</v>
      </c>
      <c r="L355" s="10">
        <v>410.7</v>
      </c>
      <c r="M355" s="2">
        <v>234</v>
      </c>
      <c r="N355" s="10">
        <f t="shared" si="58"/>
        <v>0.36036036036036034</v>
      </c>
      <c r="O355" s="9">
        <f t="shared" si="59"/>
        <v>15.229534940345753</v>
      </c>
      <c r="P355" s="9">
        <f t="shared" si="60"/>
        <v>42.261959459459462</v>
      </c>
      <c r="Q355" s="11">
        <f t="shared" si="61"/>
        <v>0.63247863247863245</v>
      </c>
      <c r="R355" s="11">
        <f t="shared" si="62"/>
        <v>0.10616929698708752</v>
      </c>
      <c r="S355" s="12">
        <v>0.65500000000000003</v>
      </c>
    </row>
    <row r="356" spans="1:19" hidden="1" outlineLevel="2" x14ac:dyDescent="0.25">
      <c r="A356" s="2" t="str">
        <f ca="1">LOOKUP(B356,'Time Frame'!$E$4:$E$9,'Time Frame'!$D$4:$D$9)</f>
        <v>6 Months</v>
      </c>
      <c r="B356" s="2">
        <f t="shared" ca="1" si="57"/>
        <v>217</v>
      </c>
      <c r="C356" s="6">
        <f t="shared" ca="1" si="54"/>
        <v>45569</v>
      </c>
      <c r="D356" s="6">
        <v>45352</v>
      </c>
      <c r="E356" s="3">
        <v>1790</v>
      </c>
      <c r="F356" s="3">
        <v>271.10416666666669</v>
      </c>
      <c r="G356" s="2">
        <v>213</v>
      </c>
      <c r="H356" s="11">
        <f t="shared" si="55"/>
        <v>0.78567586259893951</v>
      </c>
      <c r="I356" s="9">
        <v>12199.6875</v>
      </c>
      <c r="J356" s="9">
        <v>7013.12</v>
      </c>
      <c r="K356" s="11">
        <f t="shared" si="56"/>
        <v>0.57486062655293424</v>
      </c>
      <c r="L356" s="10">
        <v>642.41999999999996</v>
      </c>
      <c r="M356" s="2">
        <v>268</v>
      </c>
      <c r="N356" s="10">
        <f t="shared" si="58"/>
        <v>0.33155879331278604</v>
      </c>
      <c r="O356" s="9">
        <f t="shared" si="59"/>
        <v>10.916721148158526</v>
      </c>
      <c r="P356" s="9">
        <f t="shared" si="60"/>
        <v>32.925446009389674</v>
      </c>
      <c r="Q356" s="11">
        <f t="shared" si="61"/>
        <v>0.79477611940298509</v>
      </c>
      <c r="R356" s="11">
        <f t="shared" si="62"/>
        <v>0.11899441340782123</v>
      </c>
      <c r="S356" s="12">
        <v>0.56299999999999994</v>
      </c>
    </row>
    <row r="357" spans="1:19" hidden="1" outlineLevel="2" x14ac:dyDescent="0.25">
      <c r="A357" s="2" t="str">
        <f ca="1">LOOKUP(B357,'Time Frame'!$E$4:$E$9,'Time Frame'!$D$4:$D$9)</f>
        <v>6 Months</v>
      </c>
      <c r="B357" s="2">
        <f t="shared" ca="1" si="57"/>
        <v>217</v>
      </c>
      <c r="C357" s="6">
        <f t="shared" ca="1" si="54"/>
        <v>45569</v>
      </c>
      <c r="D357" s="6">
        <v>45352</v>
      </c>
      <c r="E357" s="3">
        <v>4581</v>
      </c>
      <c r="F357" s="3">
        <v>517.76487179487185</v>
      </c>
      <c r="G357" s="2">
        <v>552</v>
      </c>
      <c r="H357" s="11">
        <f t="shared" si="55"/>
        <v>1.0661209944321819</v>
      </c>
      <c r="I357" s="9">
        <v>23299.419230769232</v>
      </c>
      <c r="J357" s="9">
        <v>14222.46</v>
      </c>
      <c r="K357" s="11">
        <f t="shared" si="56"/>
        <v>0.61042122377101171</v>
      </c>
      <c r="L357" s="10">
        <v>756.32</v>
      </c>
      <c r="M357" s="2">
        <v>896</v>
      </c>
      <c r="N357" s="10">
        <f t="shared" si="58"/>
        <v>0.72984979902686686</v>
      </c>
      <c r="O357" s="9">
        <f t="shared" si="59"/>
        <v>18.804818066426908</v>
      </c>
      <c r="P357" s="9">
        <f t="shared" si="60"/>
        <v>25.76532608695652</v>
      </c>
      <c r="Q357" s="11">
        <f t="shared" si="61"/>
        <v>0.6160714285714286</v>
      </c>
      <c r="R357" s="11">
        <f t="shared" si="62"/>
        <v>0.12049770792403405</v>
      </c>
      <c r="S357" s="12">
        <v>0.63</v>
      </c>
    </row>
    <row r="358" spans="1:19" hidden="1" outlineLevel="2" x14ac:dyDescent="0.25">
      <c r="A358" s="2" t="str">
        <f ca="1">LOOKUP(B358,'Time Frame'!$E$4:$E$9,'Time Frame'!$D$4:$D$9)</f>
        <v>6 Months</v>
      </c>
      <c r="B358" s="2">
        <f t="shared" ca="1" si="57"/>
        <v>217</v>
      </c>
      <c r="C358" s="6">
        <f t="shared" ca="1" si="54"/>
        <v>45569</v>
      </c>
      <c r="D358" s="6">
        <v>45352</v>
      </c>
      <c r="E358" s="3">
        <v>2275</v>
      </c>
      <c r="F358" s="3">
        <v>221.89865384615391</v>
      </c>
      <c r="G358" s="2">
        <v>254</v>
      </c>
      <c r="H358" s="11">
        <f t="shared" si="55"/>
        <v>1.1446667007547622</v>
      </c>
      <c r="I358" s="9">
        <v>9985.4394230769249</v>
      </c>
      <c r="J358" s="9">
        <v>7178.96</v>
      </c>
      <c r="K358" s="11">
        <f t="shared" si="56"/>
        <v>0.71894282222663242</v>
      </c>
      <c r="L358" s="10">
        <v>551.15</v>
      </c>
      <c r="M358" s="2">
        <v>318</v>
      </c>
      <c r="N358" s="10">
        <f t="shared" si="58"/>
        <v>0.46085457679397623</v>
      </c>
      <c r="O358" s="9">
        <f t="shared" si="59"/>
        <v>13.025419577247574</v>
      </c>
      <c r="P358" s="9">
        <f t="shared" si="60"/>
        <v>28.263622047244095</v>
      </c>
      <c r="Q358" s="11">
        <f t="shared" si="61"/>
        <v>0.79874213836477992</v>
      </c>
      <c r="R358" s="11">
        <f t="shared" si="62"/>
        <v>0.11164835164835164</v>
      </c>
      <c r="S358" s="12">
        <v>0.56000000000000005</v>
      </c>
    </row>
    <row r="359" spans="1:19" hidden="1" outlineLevel="2" x14ac:dyDescent="0.25">
      <c r="A359" s="2" t="str">
        <f ca="1">LOOKUP(B359,'Time Frame'!$E$4:$E$9,'Time Frame'!$D$4:$D$9)</f>
        <v>6 Months</v>
      </c>
      <c r="B359" s="2">
        <f t="shared" ca="1" si="57"/>
        <v>217</v>
      </c>
      <c r="C359" s="6">
        <f t="shared" ca="1" si="54"/>
        <v>45569</v>
      </c>
      <c r="D359" s="6">
        <v>45352</v>
      </c>
      <c r="E359" s="3">
        <v>895</v>
      </c>
      <c r="F359" s="3">
        <v>83.564294871794871</v>
      </c>
      <c r="G359" s="2">
        <v>85</v>
      </c>
      <c r="H359" s="11">
        <f t="shared" si="55"/>
        <v>1.0171808441680481</v>
      </c>
      <c r="I359" s="9">
        <v>3760.3932692307694</v>
      </c>
      <c r="J359" s="9">
        <v>2812.68</v>
      </c>
      <c r="K359" s="11">
        <f t="shared" si="56"/>
        <v>0.74797495863387853</v>
      </c>
      <c r="L359" s="10">
        <v>298.62</v>
      </c>
      <c r="M359" s="2">
        <v>78</v>
      </c>
      <c r="N359" s="10">
        <f t="shared" si="58"/>
        <v>0.28464268970598083</v>
      </c>
      <c r="O359" s="9">
        <f t="shared" si="59"/>
        <v>9.4189270644966836</v>
      </c>
      <c r="P359" s="9">
        <f t="shared" si="60"/>
        <v>33.090352941176469</v>
      </c>
      <c r="Q359" s="11">
        <f t="shared" si="61"/>
        <v>1.0897435897435896</v>
      </c>
      <c r="R359" s="11">
        <f t="shared" si="62"/>
        <v>9.4972067039106142E-2</v>
      </c>
      <c r="S359" s="12">
        <v>0.46300000000000002</v>
      </c>
    </row>
    <row r="360" spans="1:19" hidden="1" outlineLevel="2" x14ac:dyDescent="0.25">
      <c r="A360" s="2" t="str">
        <f ca="1">LOOKUP(B360,'Time Frame'!$E$4:$E$9,'Time Frame'!$D$4:$D$9)</f>
        <v>6 Months</v>
      </c>
      <c r="B360" s="2">
        <f t="shared" ca="1" si="57"/>
        <v>217</v>
      </c>
      <c r="C360" s="6">
        <f t="shared" ca="1" si="54"/>
        <v>45569</v>
      </c>
      <c r="D360" s="6">
        <v>45352</v>
      </c>
      <c r="E360" s="3">
        <v>3662</v>
      </c>
      <c r="F360" s="3">
        <v>498.80474358974362</v>
      </c>
      <c r="G360" s="2">
        <v>371</v>
      </c>
      <c r="H360" s="11">
        <f t="shared" si="55"/>
        <v>0.74377801087060169</v>
      </c>
      <c r="I360" s="9">
        <v>22446.213461538464</v>
      </c>
      <c r="J360" s="9">
        <v>17768.490000000002</v>
      </c>
      <c r="K360" s="11">
        <f t="shared" si="56"/>
        <v>0.79160300379599746</v>
      </c>
      <c r="L360" s="10">
        <v>557.65</v>
      </c>
      <c r="M360" s="2">
        <v>259</v>
      </c>
      <c r="N360" s="10">
        <f t="shared" si="58"/>
        <v>0.66529184972653099</v>
      </c>
      <c r="O360" s="9">
        <f t="shared" si="59"/>
        <v>31.863157894736847</v>
      </c>
      <c r="P360" s="9">
        <f t="shared" si="60"/>
        <v>47.89350404312669</v>
      </c>
      <c r="Q360" s="11">
        <f t="shared" si="61"/>
        <v>1.4324324324324325</v>
      </c>
      <c r="R360" s="11">
        <f t="shared" si="62"/>
        <v>0.10131075914800655</v>
      </c>
      <c r="S360" s="12">
        <v>0.60699999999999998</v>
      </c>
    </row>
    <row r="361" spans="1:19" hidden="1" outlineLevel="2" x14ac:dyDescent="0.25">
      <c r="A361" s="2" t="str">
        <f ca="1">LOOKUP(B361,'Time Frame'!$E$4:$E$9,'Time Frame'!$D$4:$D$9)</f>
        <v>6 Months</v>
      </c>
      <c r="B361" s="2">
        <f t="shared" ca="1" si="57"/>
        <v>217</v>
      </c>
      <c r="C361" s="6">
        <f t="shared" ca="1" si="54"/>
        <v>45569</v>
      </c>
      <c r="D361" s="6">
        <v>45352</v>
      </c>
      <c r="E361" s="3">
        <v>1405</v>
      </c>
      <c r="F361" s="3">
        <v>170.39211538461538</v>
      </c>
      <c r="G361" s="2">
        <v>161</v>
      </c>
      <c r="H361" s="11">
        <f t="shared" si="55"/>
        <v>0.94487940147104132</v>
      </c>
      <c r="I361" s="9">
        <v>7667.645192307692</v>
      </c>
      <c r="J361" s="9">
        <v>4977.8599999999997</v>
      </c>
      <c r="K361" s="11">
        <f t="shared" si="56"/>
        <v>0.64920322669518804</v>
      </c>
      <c r="L361" s="10">
        <v>333.97</v>
      </c>
      <c r="M361" s="2">
        <v>176</v>
      </c>
      <c r="N361" s="10">
        <f t="shared" si="58"/>
        <v>0.48207922867323411</v>
      </c>
      <c r="O361" s="9">
        <f t="shared" si="59"/>
        <v>14.905111237536303</v>
      </c>
      <c r="P361" s="9">
        <f t="shared" si="60"/>
        <v>30.9183850931677</v>
      </c>
      <c r="Q361" s="11">
        <f t="shared" si="61"/>
        <v>0.91477272727272729</v>
      </c>
      <c r="R361" s="11">
        <f t="shared" si="62"/>
        <v>0.11459074733096085</v>
      </c>
      <c r="S361" s="12">
        <v>0.64700000000000002</v>
      </c>
    </row>
    <row r="362" spans="1:19" hidden="1" outlineLevel="2" x14ac:dyDescent="0.25">
      <c r="A362" s="2" t="str">
        <f ca="1">LOOKUP(B362,'Time Frame'!$E$4:$E$9,'Time Frame'!$D$4:$D$9)</f>
        <v>6 Months</v>
      </c>
      <c r="B362" s="2">
        <f t="shared" ca="1" si="57"/>
        <v>217</v>
      </c>
      <c r="C362" s="6">
        <f t="shared" ca="1" si="54"/>
        <v>45569</v>
      </c>
      <c r="D362" s="6">
        <v>45352</v>
      </c>
      <c r="E362" s="3">
        <v>1282</v>
      </c>
      <c r="F362" s="3">
        <v>181.82814102564103</v>
      </c>
      <c r="G362" s="2">
        <v>155</v>
      </c>
      <c r="H362" s="11">
        <f t="shared" si="55"/>
        <v>0.85245330632370164</v>
      </c>
      <c r="I362" s="9">
        <v>8182.2663461538468</v>
      </c>
      <c r="J362" s="9">
        <v>6612.6</v>
      </c>
      <c r="K362" s="11">
        <f t="shared" si="56"/>
        <v>0.80816239905320564</v>
      </c>
      <c r="L362" s="10">
        <v>354.87</v>
      </c>
      <c r="M362" s="2">
        <v>158</v>
      </c>
      <c r="N362" s="10">
        <f t="shared" si="58"/>
        <v>0.43677966579310734</v>
      </c>
      <c r="O362" s="9">
        <f t="shared" si="59"/>
        <v>18.633865922732269</v>
      </c>
      <c r="P362" s="9">
        <f t="shared" si="60"/>
        <v>42.66193548387097</v>
      </c>
      <c r="Q362" s="11">
        <f t="shared" si="61"/>
        <v>0.98101265822784811</v>
      </c>
      <c r="R362" s="11">
        <f t="shared" si="62"/>
        <v>0.12090483619344773</v>
      </c>
      <c r="S362" s="12">
        <v>0.67100000000000004</v>
      </c>
    </row>
    <row r="363" spans="1:19" hidden="1" outlineLevel="2" x14ac:dyDescent="0.25">
      <c r="A363" s="2" t="str">
        <f ca="1">LOOKUP(B363,'Time Frame'!$E$4:$E$9,'Time Frame'!$D$4:$D$9)</f>
        <v>6 Months</v>
      </c>
      <c r="B363" s="2">
        <f t="shared" ca="1" si="57"/>
        <v>217</v>
      </c>
      <c r="C363" s="6">
        <f t="shared" ca="1" si="54"/>
        <v>45569</v>
      </c>
      <c r="D363" s="6">
        <v>45352</v>
      </c>
      <c r="E363" s="3">
        <v>1769</v>
      </c>
      <c r="F363" s="3">
        <v>233.61871794871797</v>
      </c>
      <c r="G363" s="2">
        <v>226</v>
      </c>
      <c r="H363" s="11">
        <f t="shared" si="55"/>
        <v>0.96738823834145704</v>
      </c>
      <c r="I363" s="9">
        <v>10512.842307692308</v>
      </c>
      <c r="J363" s="9">
        <v>8101.04</v>
      </c>
      <c r="K363" s="11">
        <f t="shared" si="56"/>
        <v>0.77058513415277063</v>
      </c>
      <c r="L363" s="10">
        <v>475.27</v>
      </c>
      <c r="M363" s="2">
        <v>184</v>
      </c>
      <c r="N363" s="10">
        <f t="shared" si="58"/>
        <v>0.47551917857218007</v>
      </c>
      <c r="O363" s="9">
        <f t="shared" si="59"/>
        <v>17.045132240621122</v>
      </c>
      <c r="P363" s="9">
        <f t="shared" si="60"/>
        <v>35.845309734513272</v>
      </c>
      <c r="Q363" s="11">
        <f t="shared" si="61"/>
        <v>1.2282608695652173</v>
      </c>
      <c r="R363" s="11">
        <f t="shared" si="62"/>
        <v>0.12775579423403052</v>
      </c>
      <c r="S363" s="12">
        <v>0.63400000000000001</v>
      </c>
    </row>
    <row r="364" spans="1:19" hidden="1" outlineLevel="2" x14ac:dyDescent="0.25">
      <c r="A364" s="2" t="str">
        <f ca="1">LOOKUP(B364,'Time Frame'!$E$4:$E$9,'Time Frame'!$D$4:$D$9)</f>
        <v>6 Months</v>
      </c>
      <c r="B364" s="2">
        <f t="shared" ca="1" si="57"/>
        <v>217</v>
      </c>
      <c r="C364" s="6">
        <f t="shared" ca="1" si="54"/>
        <v>45569</v>
      </c>
      <c r="D364" s="6">
        <v>45352</v>
      </c>
      <c r="E364" s="3">
        <v>1035</v>
      </c>
      <c r="F364" s="3">
        <v>162.7549358974359</v>
      </c>
      <c r="G364" s="2">
        <v>145</v>
      </c>
      <c r="H364" s="11">
        <f t="shared" si="55"/>
        <v>0.8909100003662892</v>
      </c>
      <c r="I364" s="9">
        <v>7323.9721153846158</v>
      </c>
      <c r="J364" s="9">
        <v>7765.57</v>
      </c>
      <c r="K364" s="11">
        <f t="shared" si="56"/>
        <v>1.0602948615393784</v>
      </c>
      <c r="L364" s="10">
        <v>298.77999999999997</v>
      </c>
      <c r="M364" s="2">
        <v>77</v>
      </c>
      <c r="N364" s="10">
        <f t="shared" si="58"/>
        <v>0.48530691478679971</v>
      </c>
      <c r="O364" s="9">
        <f t="shared" si="59"/>
        <v>25.990929781109848</v>
      </c>
      <c r="P364" s="9">
        <f t="shared" si="60"/>
        <v>53.555655172413793</v>
      </c>
      <c r="Q364" s="11">
        <f t="shared" si="61"/>
        <v>1.8831168831168832</v>
      </c>
      <c r="R364" s="11">
        <f t="shared" si="62"/>
        <v>0.14009661835748793</v>
      </c>
      <c r="S364" s="12">
        <v>0.625</v>
      </c>
    </row>
    <row r="365" spans="1:19" hidden="1" outlineLevel="2" x14ac:dyDescent="0.25">
      <c r="A365" s="2" t="str">
        <f ca="1">LOOKUP(B365,'Time Frame'!$E$4:$E$9,'Time Frame'!$D$4:$D$9)</f>
        <v>6 Months</v>
      </c>
      <c r="B365" s="2">
        <f t="shared" ca="1" si="57"/>
        <v>217</v>
      </c>
      <c r="C365" s="6">
        <f t="shared" ca="1" si="54"/>
        <v>45569</v>
      </c>
      <c r="D365" s="6">
        <v>45352</v>
      </c>
      <c r="E365" s="3">
        <v>1405</v>
      </c>
      <c r="F365" s="3">
        <v>198.64564102564103</v>
      </c>
      <c r="G365" s="2">
        <v>277</v>
      </c>
      <c r="H365" s="11">
        <f t="shared" si="55"/>
        <v>1.3944428811515932</v>
      </c>
      <c r="I365" s="9">
        <v>8939.0538461538454</v>
      </c>
      <c r="J365" s="9">
        <v>12286.93</v>
      </c>
      <c r="K365" s="11">
        <f t="shared" si="56"/>
        <v>1.3745224283760888</v>
      </c>
      <c r="L365" s="10">
        <v>595.32000000000005</v>
      </c>
      <c r="M365" s="2">
        <v>58</v>
      </c>
      <c r="N365" s="10">
        <f t="shared" si="58"/>
        <v>0.46529597527380229</v>
      </c>
      <c r="O365" s="9">
        <f t="shared" si="59"/>
        <v>20.639202445743464</v>
      </c>
      <c r="P365" s="9">
        <f t="shared" si="60"/>
        <v>44.357148014440433</v>
      </c>
      <c r="Q365" s="11">
        <f t="shared" si="61"/>
        <v>4.7758620689655169</v>
      </c>
      <c r="R365" s="11">
        <f t="shared" si="62"/>
        <v>0.19715302491103204</v>
      </c>
      <c r="S365" s="12">
        <v>0.623</v>
      </c>
    </row>
    <row r="366" spans="1:19" hidden="1" outlineLevel="2" x14ac:dyDescent="0.25">
      <c r="A366" s="2" t="str">
        <f ca="1">LOOKUP(B366,'Time Frame'!$E$4:$E$9,'Time Frame'!$D$4:$D$9)</f>
        <v>6 Months</v>
      </c>
      <c r="B366" s="2">
        <f t="shared" ca="1" si="57"/>
        <v>217</v>
      </c>
      <c r="C366" s="6">
        <f t="shared" ca="1" si="54"/>
        <v>45569</v>
      </c>
      <c r="D366" s="6">
        <v>45352</v>
      </c>
      <c r="E366" s="3">
        <v>1250</v>
      </c>
      <c r="F366" s="3">
        <v>199.24198717948724</v>
      </c>
      <c r="G366" s="2">
        <v>181</v>
      </c>
      <c r="H366" s="11">
        <f t="shared" si="55"/>
        <v>0.90844305742115528</v>
      </c>
      <c r="I366" s="9">
        <v>8965.8894230769256</v>
      </c>
      <c r="J366" s="9">
        <v>6900.63</v>
      </c>
      <c r="K366" s="11">
        <f t="shared" si="56"/>
        <v>0.7696537035398584</v>
      </c>
      <c r="L366" s="10">
        <v>470.17</v>
      </c>
      <c r="M366" s="2">
        <v>82</v>
      </c>
      <c r="N366" s="10">
        <f t="shared" si="58"/>
        <v>0.38496713954527084</v>
      </c>
      <c r="O366" s="9">
        <f t="shared" si="59"/>
        <v>14.67688282961482</v>
      </c>
      <c r="P366" s="9">
        <f t="shared" si="60"/>
        <v>38.125027624309396</v>
      </c>
      <c r="Q366" s="11">
        <f t="shared" si="61"/>
        <v>2.2073170731707319</v>
      </c>
      <c r="R366" s="11">
        <f t="shared" si="62"/>
        <v>0.14480000000000001</v>
      </c>
      <c r="S366" s="12">
        <v>0.6</v>
      </c>
    </row>
    <row r="367" spans="1:19" hidden="1" outlineLevel="2" x14ac:dyDescent="0.25">
      <c r="A367" s="2" t="str">
        <f ca="1">LOOKUP(B367,'Time Frame'!$E$4:$E$9,'Time Frame'!$D$4:$D$9)</f>
        <v>6 Months</v>
      </c>
      <c r="B367" s="2">
        <f t="shared" ca="1" si="57"/>
        <v>217</v>
      </c>
      <c r="C367" s="6">
        <f t="shared" ca="1" si="54"/>
        <v>45569</v>
      </c>
      <c r="D367" s="6">
        <v>45352</v>
      </c>
      <c r="E367" s="3">
        <v>413</v>
      </c>
      <c r="F367" s="3">
        <v>95.244423076923098</v>
      </c>
      <c r="G367" s="2">
        <v>63</v>
      </c>
      <c r="H367" s="11">
        <f t="shared" si="55"/>
        <v>0.66145605133351226</v>
      </c>
      <c r="I367" s="9">
        <v>4285.9990384615394</v>
      </c>
      <c r="J367" s="9">
        <v>2170.94</v>
      </c>
      <c r="K367" s="11">
        <f t="shared" si="56"/>
        <v>0.5065190123745944</v>
      </c>
      <c r="L367" s="10">
        <v>295.7</v>
      </c>
      <c r="M367" s="2">
        <v>15</v>
      </c>
      <c r="N367" s="10">
        <f t="shared" si="58"/>
        <v>0.21305377071356105</v>
      </c>
      <c r="O367" s="9">
        <f t="shared" si="59"/>
        <v>7.34169766655394</v>
      </c>
      <c r="P367" s="9">
        <f t="shared" si="60"/>
        <v>34.459365079365078</v>
      </c>
      <c r="Q367" s="11">
        <f t="shared" si="61"/>
        <v>4.2</v>
      </c>
      <c r="R367" s="11">
        <f t="shared" si="62"/>
        <v>0.15254237288135594</v>
      </c>
      <c r="S367" s="12">
        <v>0.38100000000000001</v>
      </c>
    </row>
    <row r="368" spans="1:19" hidden="1" outlineLevel="2" x14ac:dyDescent="0.25">
      <c r="A368" s="2" t="str">
        <f ca="1">LOOKUP(B368,'Time Frame'!$E$4:$E$9,'Time Frame'!$D$4:$D$9)</f>
        <v>6 Months</v>
      </c>
      <c r="B368" s="2">
        <f t="shared" ca="1" si="57"/>
        <v>217</v>
      </c>
      <c r="C368" s="6">
        <f t="shared" ca="1" si="54"/>
        <v>45569</v>
      </c>
      <c r="D368" s="6">
        <v>45352</v>
      </c>
      <c r="E368" s="3">
        <v>1819</v>
      </c>
      <c r="F368" s="3">
        <v>235.98121794871793</v>
      </c>
      <c r="G368" s="2">
        <v>269</v>
      </c>
      <c r="H368" s="11">
        <f t="shared" si="55"/>
        <v>1.1399212290634821</v>
      </c>
      <c r="I368" s="9">
        <v>10619.154807692306</v>
      </c>
      <c r="J368" s="9">
        <v>10500.42</v>
      </c>
      <c r="K368" s="11">
        <f t="shared" si="56"/>
        <v>0.98881880810266587</v>
      </c>
      <c r="L368" s="10">
        <v>316.43</v>
      </c>
      <c r="M368" s="2">
        <v>206</v>
      </c>
      <c r="N368" s="10">
        <f t="shared" si="58"/>
        <v>0.85010902885314288</v>
      </c>
      <c r="O368" s="9">
        <f t="shared" si="59"/>
        <v>33.184021742565498</v>
      </c>
      <c r="P368" s="9">
        <f t="shared" si="60"/>
        <v>39.035018587360597</v>
      </c>
      <c r="Q368" s="11">
        <f t="shared" si="61"/>
        <v>1.3058252427184467</v>
      </c>
      <c r="R368" s="11">
        <f t="shared" si="62"/>
        <v>0.14788345244639911</v>
      </c>
      <c r="S368" s="12">
        <v>0.57999999999999996</v>
      </c>
    </row>
    <row r="369" spans="1:19" hidden="1" outlineLevel="2" x14ac:dyDescent="0.25">
      <c r="A369" s="2" t="str">
        <f ca="1">LOOKUP(B369,'Time Frame'!$E$4:$E$9,'Time Frame'!$D$4:$D$9)</f>
        <v>6 Months</v>
      </c>
      <c r="B369" s="2">
        <f t="shared" ca="1" si="57"/>
        <v>217</v>
      </c>
      <c r="C369" s="6">
        <f t="shared" ca="1" si="54"/>
        <v>45569</v>
      </c>
      <c r="D369" s="6">
        <v>45352</v>
      </c>
      <c r="E369" s="3">
        <v>2764</v>
      </c>
      <c r="F369" s="3">
        <v>370.61544871794877</v>
      </c>
      <c r="G369" s="2">
        <v>323</v>
      </c>
      <c r="H369" s="11">
        <f t="shared" si="55"/>
        <v>0.87152330297438363</v>
      </c>
      <c r="I369" s="9">
        <v>16677.695192307696</v>
      </c>
      <c r="J369" s="9">
        <v>10520.05</v>
      </c>
      <c r="K369" s="11">
        <f t="shared" si="56"/>
        <v>0.63078560188893451</v>
      </c>
      <c r="L369" s="10">
        <v>1055.4000000000001</v>
      </c>
      <c r="M369" s="2">
        <v>256</v>
      </c>
      <c r="N369" s="10">
        <f t="shared" si="58"/>
        <v>0.30604510138336172</v>
      </c>
      <c r="O369" s="9">
        <f t="shared" si="59"/>
        <v>9.9678321015728617</v>
      </c>
      <c r="P369" s="9">
        <f t="shared" si="60"/>
        <v>32.569814241486064</v>
      </c>
      <c r="Q369" s="11">
        <f t="shared" si="61"/>
        <v>1.26171875</v>
      </c>
      <c r="R369" s="11">
        <f t="shared" si="62"/>
        <v>0.11685962373371925</v>
      </c>
      <c r="S369" s="12">
        <v>0.64100000000000001</v>
      </c>
    </row>
    <row r="370" spans="1:19" hidden="1" outlineLevel="2" x14ac:dyDescent="0.25">
      <c r="A370" s="2" t="str">
        <f ca="1">LOOKUP(B370,'Time Frame'!$E$4:$E$9,'Time Frame'!$D$4:$D$9)</f>
        <v>6 Months</v>
      </c>
      <c r="B370" s="2">
        <f t="shared" ca="1" si="57"/>
        <v>217</v>
      </c>
      <c r="C370" s="6">
        <f t="shared" ca="1" si="54"/>
        <v>45569</v>
      </c>
      <c r="D370" s="6">
        <v>45352</v>
      </c>
      <c r="E370" s="3">
        <v>1450</v>
      </c>
      <c r="F370" s="3">
        <v>164.6817307692308</v>
      </c>
      <c r="G370" s="2">
        <v>148</v>
      </c>
      <c r="H370" s="11">
        <f t="shared" si="55"/>
        <v>0.89870320957090877</v>
      </c>
      <c r="I370" s="9">
        <v>7410.6778846153857</v>
      </c>
      <c r="J370" s="9">
        <v>4345.7299999999996</v>
      </c>
      <c r="K370" s="11">
        <f t="shared" si="56"/>
        <v>0.58641463947876649</v>
      </c>
      <c r="L370" s="10">
        <v>302.68</v>
      </c>
      <c r="M370" s="2">
        <v>212</v>
      </c>
      <c r="N370" s="10">
        <f t="shared" si="58"/>
        <v>0.48896524382185808</v>
      </c>
      <c r="O370" s="9">
        <f t="shared" si="59"/>
        <v>14.357506277256507</v>
      </c>
      <c r="P370" s="9">
        <f t="shared" si="60"/>
        <v>29.363040540540538</v>
      </c>
      <c r="Q370" s="11">
        <f t="shared" si="61"/>
        <v>0.69811320754716977</v>
      </c>
      <c r="R370" s="11">
        <f t="shared" si="62"/>
        <v>0.10206896551724139</v>
      </c>
      <c r="S370" s="12">
        <v>0.59</v>
      </c>
    </row>
    <row r="371" spans="1:19" hidden="1" outlineLevel="2" x14ac:dyDescent="0.25">
      <c r="A371" s="2" t="str">
        <f ca="1">LOOKUP(B371,'Time Frame'!$E$4:$E$9,'Time Frame'!$D$4:$D$9)</f>
        <v>6 Months</v>
      </c>
      <c r="B371" s="2">
        <f t="shared" ca="1" si="57"/>
        <v>217</v>
      </c>
      <c r="C371" s="6">
        <f t="shared" ca="1" si="54"/>
        <v>45569</v>
      </c>
      <c r="D371" s="6">
        <v>45352</v>
      </c>
      <c r="E371" s="3">
        <v>0</v>
      </c>
      <c r="F371" s="3">
        <v>105.6</v>
      </c>
      <c r="G371" s="2">
        <v>82</v>
      </c>
      <c r="H371" s="11">
        <f t="shared" si="55"/>
        <v>0.7765151515151516</v>
      </c>
      <c r="I371" s="9">
        <v>4752</v>
      </c>
      <c r="J371" s="9">
        <v>2569.0500000000002</v>
      </c>
      <c r="K371" s="11">
        <f t="shared" si="56"/>
        <v>0.54062500000000002</v>
      </c>
      <c r="L371" s="10">
        <v>294.27999999999997</v>
      </c>
      <c r="M371" s="2">
        <v>151</v>
      </c>
      <c r="N371" s="10">
        <f t="shared" si="58"/>
        <v>0.27864618730460788</v>
      </c>
      <c r="O371" s="9">
        <f t="shared" si="59"/>
        <v>8.7299510670110116</v>
      </c>
      <c r="P371" s="9">
        <f t="shared" si="60"/>
        <v>31.32987804878049</v>
      </c>
      <c r="Q371" s="11">
        <f t="shared" si="61"/>
        <v>0.54304635761589404</v>
      </c>
      <c r="R371" s="11">
        <f t="shared" si="62"/>
        <v>0</v>
      </c>
      <c r="S371" s="12">
        <v>0.54500000000000004</v>
      </c>
    </row>
    <row r="372" spans="1:19" hidden="1" outlineLevel="2" x14ac:dyDescent="0.25">
      <c r="A372" s="2" t="str">
        <f ca="1">LOOKUP(B372,'Time Frame'!$E$4:$E$9,'Time Frame'!$D$4:$D$9)</f>
        <v>6 Months</v>
      </c>
      <c r="B372" s="2">
        <f t="shared" ca="1" si="57"/>
        <v>217</v>
      </c>
      <c r="C372" s="6">
        <f t="shared" ca="1" si="54"/>
        <v>45569</v>
      </c>
      <c r="D372" s="6">
        <v>45352</v>
      </c>
      <c r="E372" s="3">
        <v>1724</v>
      </c>
      <c r="F372" s="3">
        <v>191.36294871794871</v>
      </c>
      <c r="G372" s="2">
        <v>149</v>
      </c>
      <c r="H372" s="11">
        <f t="shared" si="55"/>
        <v>0.77862512570085973</v>
      </c>
      <c r="I372" s="9">
        <v>8611.3326923076929</v>
      </c>
      <c r="J372" s="9">
        <v>3985.84</v>
      </c>
      <c r="K372" s="11">
        <f t="shared" si="56"/>
        <v>0.46285983162170241</v>
      </c>
      <c r="L372" s="10">
        <v>325.12</v>
      </c>
      <c r="M372" s="2">
        <v>241</v>
      </c>
      <c r="N372" s="10">
        <f t="shared" si="58"/>
        <v>0.45829232283464566</v>
      </c>
      <c r="O372" s="9">
        <f t="shared" si="59"/>
        <v>12.259596456692913</v>
      </c>
      <c r="P372" s="9">
        <f t="shared" si="60"/>
        <v>26.75060402684564</v>
      </c>
      <c r="Q372" s="11">
        <f t="shared" si="61"/>
        <v>0.61825726141078841</v>
      </c>
      <c r="R372" s="11">
        <f t="shared" si="62"/>
        <v>8.642691415313225E-2</v>
      </c>
      <c r="S372" s="12">
        <v>0.53100000000000003</v>
      </c>
    </row>
    <row r="373" spans="1:19" hidden="1" outlineLevel="2" x14ac:dyDescent="0.25">
      <c r="A373" s="2" t="str">
        <f ca="1">LOOKUP(B373,'Time Frame'!$E$4:$E$9,'Time Frame'!$D$4:$D$9)</f>
        <v>6 Months</v>
      </c>
      <c r="B373" s="2">
        <f t="shared" ca="1" si="57"/>
        <v>217</v>
      </c>
      <c r="C373" s="6">
        <f t="shared" ca="1" si="54"/>
        <v>45569</v>
      </c>
      <c r="D373" s="6">
        <v>45352</v>
      </c>
      <c r="E373" s="3">
        <v>1350</v>
      </c>
      <c r="F373" s="3">
        <v>173.71352564102565</v>
      </c>
      <c r="G373" s="2">
        <v>105</v>
      </c>
      <c r="H373" s="11">
        <f t="shared" si="55"/>
        <v>0.60444343416861901</v>
      </c>
      <c r="I373" s="9">
        <v>7817.1086538461541</v>
      </c>
      <c r="J373" s="9">
        <v>2677.18</v>
      </c>
      <c r="K373" s="11">
        <f t="shared" si="56"/>
        <v>0.34247701017725785</v>
      </c>
      <c r="L373" s="10">
        <v>352.22</v>
      </c>
      <c r="M373" s="2">
        <v>163</v>
      </c>
      <c r="N373" s="10">
        <f t="shared" si="58"/>
        <v>0.298109136335245</v>
      </c>
      <c r="O373" s="9">
        <f t="shared" si="59"/>
        <v>7.6008744534665826</v>
      </c>
      <c r="P373" s="9">
        <f t="shared" si="60"/>
        <v>25.496952380952379</v>
      </c>
      <c r="Q373" s="11">
        <f t="shared" si="61"/>
        <v>0.64417177914110424</v>
      </c>
      <c r="R373" s="11">
        <f t="shared" si="62"/>
        <v>7.7777777777777779E-2</v>
      </c>
      <c r="S373" s="12">
        <v>0.65300000000000002</v>
      </c>
    </row>
    <row r="374" spans="1:19" hidden="1" outlineLevel="2" x14ac:dyDescent="0.25">
      <c r="A374" s="2" t="str">
        <f ca="1">LOOKUP(B374,'Time Frame'!$E$4:$E$9,'Time Frame'!$D$4:$D$9)</f>
        <v>6 Months</v>
      </c>
      <c r="B374" s="2">
        <f t="shared" ca="1" si="57"/>
        <v>217</v>
      </c>
      <c r="C374" s="6">
        <f t="shared" ca="1" si="54"/>
        <v>45569</v>
      </c>
      <c r="D374" s="6">
        <v>45352</v>
      </c>
      <c r="E374" s="3">
        <v>1752</v>
      </c>
      <c r="F374" s="3">
        <v>245.87769230769234</v>
      </c>
      <c r="G374" s="2">
        <v>232</v>
      </c>
      <c r="H374" s="11">
        <f t="shared" si="55"/>
        <v>0.94355855475361405</v>
      </c>
      <c r="I374" s="9">
        <v>11064.496153846156</v>
      </c>
      <c r="J374" s="9">
        <v>10269.92</v>
      </c>
      <c r="K374" s="11">
        <f t="shared" si="56"/>
        <v>0.92818686519494598</v>
      </c>
      <c r="L374" s="10">
        <v>333.43</v>
      </c>
      <c r="M374" s="2">
        <v>172</v>
      </c>
      <c r="N374" s="10">
        <f t="shared" si="58"/>
        <v>0.69579821851663015</v>
      </c>
      <c r="O374" s="9">
        <f t="shared" si="59"/>
        <v>30.800827759949613</v>
      </c>
      <c r="P374" s="9">
        <f t="shared" si="60"/>
        <v>44.266896551724138</v>
      </c>
      <c r="Q374" s="11">
        <f t="shared" si="61"/>
        <v>1.3488372093023255</v>
      </c>
      <c r="R374" s="11">
        <f t="shared" si="62"/>
        <v>0.13242009132420091</v>
      </c>
      <c r="S374" s="12">
        <v>0.67200000000000004</v>
      </c>
    </row>
    <row r="375" spans="1:19" hidden="1" outlineLevel="2" x14ac:dyDescent="0.25">
      <c r="A375" s="2" t="str">
        <f ca="1">LOOKUP(B375,'Time Frame'!$E$4:$E$9,'Time Frame'!$D$4:$D$9)</f>
        <v>6 Months</v>
      </c>
      <c r="B375" s="2">
        <f t="shared" ca="1" si="57"/>
        <v>217</v>
      </c>
      <c r="C375" s="6">
        <f t="shared" ca="1" si="54"/>
        <v>45569</v>
      </c>
      <c r="D375" s="6">
        <v>45352</v>
      </c>
      <c r="E375" s="3">
        <v>1835</v>
      </c>
      <c r="F375" s="3">
        <v>219.88884615384615</v>
      </c>
      <c r="G375" s="2">
        <v>155</v>
      </c>
      <c r="H375" s="11">
        <f t="shared" si="55"/>
        <v>0.70490160238302224</v>
      </c>
      <c r="I375" s="9">
        <v>9894.998076923077</v>
      </c>
      <c r="J375" s="9">
        <v>4602.78</v>
      </c>
      <c r="K375" s="11">
        <f t="shared" si="56"/>
        <v>0.46516229353641958</v>
      </c>
      <c r="L375" s="10">
        <v>469.32</v>
      </c>
      <c r="M375" s="2">
        <v>173</v>
      </c>
      <c r="N375" s="10">
        <f t="shared" si="58"/>
        <v>0.33026506434841901</v>
      </c>
      <c r="O375" s="9">
        <f t="shared" si="59"/>
        <v>9.807338276655587</v>
      </c>
      <c r="P375" s="9">
        <f t="shared" si="60"/>
        <v>29.695354838709676</v>
      </c>
      <c r="Q375" s="11">
        <f t="shared" si="61"/>
        <v>0.89595375722543358</v>
      </c>
      <c r="R375" s="11">
        <f t="shared" si="62"/>
        <v>8.4468664850136238E-2</v>
      </c>
      <c r="S375" s="12">
        <v>0.61499999999999999</v>
      </c>
    </row>
    <row r="376" spans="1:19" hidden="1" outlineLevel="2" x14ac:dyDescent="0.25">
      <c r="A376" s="2" t="str">
        <f ca="1">LOOKUP(B376,'Time Frame'!$E$4:$E$9,'Time Frame'!$D$4:$D$9)</f>
        <v>6 Months</v>
      </c>
      <c r="B376" s="2">
        <f t="shared" ca="1" si="57"/>
        <v>217</v>
      </c>
      <c r="C376" s="6">
        <f t="shared" ca="1" si="54"/>
        <v>45569</v>
      </c>
      <c r="D376" s="6">
        <v>45352</v>
      </c>
      <c r="E376" s="3">
        <v>2099</v>
      </c>
      <c r="F376" s="3">
        <v>217.41326923076923</v>
      </c>
      <c r="G376" s="2">
        <v>229</v>
      </c>
      <c r="H376" s="11">
        <f t="shared" si="55"/>
        <v>1.0532935768374481</v>
      </c>
      <c r="I376" s="9">
        <v>9783.5971153846149</v>
      </c>
      <c r="J376" s="9">
        <v>7034.89</v>
      </c>
      <c r="K376" s="11">
        <f t="shared" si="56"/>
        <v>0.71904943723998016</v>
      </c>
      <c r="L376" s="10">
        <v>499.63</v>
      </c>
      <c r="M376" s="2">
        <v>348</v>
      </c>
      <c r="N376" s="10">
        <f t="shared" si="58"/>
        <v>0.45833917098653004</v>
      </c>
      <c r="O376" s="9">
        <f t="shared" si="59"/>
        <v>14.080199347517164</v>
      </c>
      <c r="P376" s="9">
        <f t="shared" si="60"/>
        <v>30.720043668122273</v>
      </c>
      <c r="Q376" s="11">
        <f t="shared" si="61"/>
        <v>0.65804597701149425</v>
      </c>
      <c r="R376" s="11">
        <f t="shared" si="62"/>
        <v>0.10909957122439257</v>
      </c>
      <c r="S376" s="12">
        <v>0.57199999999999995</v>
      </c>
    </row>
    <row r="377" spans="1:19" hidden="1" outlineLevel="2" x14ac:dyDescent="0.25">
      <c r="A377" s="2" t="str">
        <f ca="1">LOOKUP(B377,'Time Frame'!$E$4:$E$9,'Time Frame'!$D$4:$D$9)</f>
        <v>6 Months</v>
      </c>
      <c r="B377" s="2">
        <f t="shared" ca="1" si="57"/>
        <v>217</v>
      </c>
      <c r="C377" s="6">
        <f t="shared" ca="1" si="54"/>
        <v>45569</v>
      </c>
      <c r="D377" s="6">
        <v>45352</v>
      </c>
      <c r="E377" s="3">
        <v>1881</v>
      </c>
      <c r="F377" s="3">
        <v>206.31602564102567</v>
      </c>
      <c r="G377" s="2">
        <v>238</v>
      </c>
      <c r="H377" s="11">
        <f t="shared" si="55"/>
        <v>1.1535701080928249</v>
      </c>
      <c r="I377" s="9">
        <v>9284.2211538461561</v>
      </c>
      <c r="J377" s="9">
        <v>11314.35</v>
      </c>
      <c r="K377" s="11">
        <f t="shared" si="56"/>
        <v>1.2186644213352056</v>
      </c>
      <c r="L377" s="10">
        <v>411.48</v>
      </c>
      <c r="M377" s="2">
        <v>230</v>
      </c>
      <c r="N377" s="10">
        <f t="shared" si="58"/>
        <v>0.57839992223194325</v>
      </c>
      <c r="O377" s="9">
        <f t="shared" si="59"/>
        <v>27.496719160104988</v>
      </c>
      <c r="P377" s="9">
        <f t="shared" si="60"/>
        <v>47.539285714285718</v>
      </c>
      <c r="Q377" s="11">
        <f t="shared" si="61"/>
        <v>1.0347826086956522</v>
      </c>
      <c r="R377" s="11">
        <f t="shared" si="62"/>
        <v>0.12652844231791599</v>
      </c>
      <c r="S377" s="12">
        <v>0.55600000000000005</v>
      </c>
    </row>
    <row r="378" spans="1:19" hidden="1" outlineLevel="2" x14ac:dyDescent="0.25">
      <c r="A378" s="2" t="str">
        <f ca="1">LOOKUP(B378,'Time Frame'!$E$4:$E$9,'Time Frame'!$D$4:$D$9)</f>
        <v>6 Months</v>
      </c>
      <c r="B378" s="2">
        <f t="shared" ca="1" si="57"/>
        <v>217</v>
      </c>
      <c r="C378" s="6">
        <f t="shared" ca="1" si="54"/>
        <v>45569</v>
      </c>
      <c r="D378" s="6">
        <v>45352</v>
      </c>
      <c r="E378" s="3">
        <v>1230</v>
      </c>
      <c r="F378" s="3">
        <v>189.71750000000003</v>
      </c>
      <c r="G378" s="2">
        <v>145</v>
      </c>
      <c r="H378" s="11">
        <f t="shared" si="55"/>
        <v>0.7642942796526413</v>
      </c>
      <c r="I378" s="9">
        <v>8537.2875000000022</v>
      </c>
      <c r="J378" s="9">
        <v>3417.86</v>
      </c>
      <c r="K378" s="11">
        <f t="shared" si="56"/>
        <v>0.40034495734154429</v>
      </c>
      <c r="L378" s="10">
        <v>299.48</v>
      </c>
      <c r="M378" s="2">
        <v>191</v>
      </c>
      <c r="N378" s="10">
        <f t="shared" si="58"/>
        <v>0.48417256578068651</v>
      </c>
      <c r="O378" s="9">
        <f t="shared" si="59"/>
        <v>11.412648590890877</v>
      </c>
      <c r="P378" s="9">
        <f t="shared" si="60"/>
        <v>23.571448275862071</v>
      </c>
      <c r="Q378" s="11">
        <f t="shared" si="61"/>
        <v>0.75916230366492143</v>
      </c>
      <c r="R378" s="11">
        <f t="shared" si="62"/>
        <v>0.11788617886178862</v>
      </c>
      <c r="S378" s="12">
        <v>0.621</v>
      </c>
    </row>
    <row r="379" spans="1:19" hidden="1" outlineLevel="2" x14ac:dyDescent="0.25">
      <c r="A379" s="2" t="str">
        <f ca="1">LOOKUP(B379,'Time Frame'!$E$4:$E$9,'Time Frame'!$D$4:$D$9)</f>
        <v>6 Months</v>
      </c>
      <c r="B379" s="2">
        <f t="shared" ca="1" si="57"/>
        <v>217</v>
      </c>
      <c r="C379" s="6">
        <f t="shared" ca="1" si="54"/>
        <v>45569</v>
      </c>
      <c r="D379" s="6">
        <v>45352</v>
      </c>
      <c r="E379" s="3">
        <v>2429</v>
      </c>
      <c r="F379" s="3">
        <v>286.4485256410257</v>
      </c>
      <c r="G379" s="2">
        <v>251</v>
      </c>
      <c r="H379" s="11">
        <f t="shared" si="55"/>
        <v>0.87624818259511861</v>
      </c>
      <c r="I379" s="9">
        <v>12890.183653846156</v>
      </c>
      <c r="J379" s="9">
        <v>10788.13</v>
      </c>
      <c r="K379" s="11">
        <f t="shared" si="56"/>
        <v>0.83692601204956851</v>
      </c>
      <c r="L379" s="10">
        <v>506.38</v>
      </c>
      <c r="M379" s="2">
        <v>394</v>
      </c>
      <c r="N379" s="10">
        <f t="shared" si="58"/>
        <v>0.49567518464394328</v>
      </c>
      <c r="O379" s="9">
        <f t="shared" si="59"/>
        <v>21.304415656226549</v>
      </c>
      <c r="P379" s="9">
        <f t="shared" si="60"/>
        <v>42.980597609561748</v>
      </c>
      <c r="Q379" s="11">
        <f t="shared" si="61"/>
        <v>0.63705583756345174</v>
      </c>
      <c r="R379" s="11">
        <f t="shared" si="62"/>
        <v>0.10333470564018114</v>
      </c>
      <c r="S379" s="12">
        <v>0.54200000000000004</v>
      </c>
    </row>
    <row r="380" spans="1:19" hidden="1" outlineLevel="2" x14ac:dyDescent="0.25">
      <c r="A380" s="2" t="str">
        <f ca="1">LOOKUP(B380,'Time Frame'!$E$4:$E$9,'Time Frame'!$D$4:$D$9)</f>
        <v>6 Months</v>
      </c>
      <c r="B380" s="2">
        <f t="shared" ca="1" si="57"/>
        <v>217</v>
      </c>
      <c r="C380" s="6">
        <f t="shared" ca="1" si="54"/>
        <v>45569</v>
      </c>
      <c r="D380" s="6">
        <v>45352</v>
      </c>
      <c r="E380" s="3">
        <v>3051</v>
      </c>
      <c r="F380" s="3">
        <v>375.07032051282062</v>
      </c>
      <c r="G380" s="2">
        <v>345</v>
      </c>
      <c r="H380" s="11">
        <f t="shared" si="55"/>
        <v>0.91982751268693697</v>
      </c>
      <c r="I380" s="9">
        <v>16878.164423076927</v>
      </c>
      <c r="J380" s="9">
        <v>13571.2</v>
      </c>
      <c r="K380" s="11">
        <f t="shared" si="56"/>
        <v>0.80406847923845148</v>
      </c>
      <c r="L380" s="10">
        <v>887.72</v>
      </c>
      <c r="M380" s="2">
        <v>472</v>
      </c>
      <c r="N380" s="10">
        <f t="shared" si="58"/>
        <v>0.38863605641418464</v>
      </c>
      <c r="O380" s="9">
        <f t="shared" si="59"/>
        <v>15.287703329878791</v>
      </c>
      <c r="P380" s="9">
        <f t="shared" si="60"/>
        <v>39.336811594202899</v>
      </c>
      <c r="Q380" s="11">
        <f t="shared" si="61"/>
        <v>0.73093220338983056</v>
      </c>
      <c r="R380" s="11">
        <f t="shared" si="62"/>
        <v>0.11307767944936087</v>
      </c>
      <c r="S380" s="12">
        <v>0.45600000000000002</v>
      </c>
    </row>
    <row r="381" spans="1:19" hidden="1" outlineLevel="2" x14ac:dyDescent="0.25">
      <c r="A381" s="2" t="str">
        <f ca="1">LOOKUP(B381,'Time Frame'!$E$4:$E$9,'Time Frame'!$D$4:$D$9)</f>
        <v>6 Months</v>
      </c>
      <c r="B381" s="2">
        <f t="shared" ca="1" si="57"/>
        <v>217</v>
      </c>
      <c r="C381" s="6">
        <f t="shared" ca="1" si="54"/>
        <v>45569</v>
      </c>
      <c r="D381" s="6">
        <v>45352</v>
      </c>
      <c r="E381" s="3">
        <v>2606</v>
      </c>
      <c r="F381" s="3">
        <v>386.49916666666672</v>
      </c>
      <c r="G381" s="2">
        <v>232</v>
      </c>
      <c r="H381" s="11">
        <f t="shared" si="55"/>
        <v>0.60026002643386456</v>
      </c>
      <c r="I381" s="9">
        <v>17392.462500000001</v>
      </c>
      <c r="J381" s="9">
        <v>10143.76</v>
      </c>
      <c r="K381" s="11">
        <f t="shared" si="56"/>
        <v>0.58322736070294812</v>
      </c>
      <c r="L381" s="10">
        <v>526.22</v>
      </c>
      <c r="M381" s="2">
        <v>513</v>
      </c>
      <c r="N381" s="10">
        <f t="shared" si="58"/>
        <v>0.44088024020371708</v>
      </c>
      <c r="O381" s="9">
        <f t="shared" si="59"/>
        <v>19.276652350727833</v>
      </c>
      <c r="P381" s="9">
        <f t="shared" si="60"/>
        <v>43.723103448275864</v>
      </c>
      <c r="Q381" s="11">
        <f t="shared" si="61"/>
        <v>0.45224171539961011</v>
      </c>
      <c r="R381" s="11">
        <f t="shared" si="62"/>
        <v>8.9025326170376048E-2</v>
      </c>
      <c r="S381" s="12">
        <v>0.59099999999999997</v>
      </c>
    </row>
    <row r="382" spans="1:19" hidden="1" outlineLevel="2" x14ac:dyDescent="0.25">
      <c r="A382" s="2" t="str">
        <f ca="1">LOOKUP(B382,'Time Frame'!$E$4:$E$9,'Time Frame'!$D$4:$D$9)</f>
        <v>6 Months</v>
      </c>
      <c r="B382" s="2">
        <f t="shared" ca="1" si="57"/>
        <v>217</v>
      </c>
      <c r="C382" s="6">
        <f t="shared" ca="1" si="54"/>
        <v>45569</v>
      </c>
      <c r="D382" s="6">
        <v>45352</v>
      </c>
      <c r="E382" s="3">
        <v>1497</v>
      </c>
      <c r="F382" s="3">
        <v>187.02055523110292</v>
      </c>
      <c r="G382" s="2">
        <v>106</v>
      </c>
      <c r="H382" s="11">
        <f t="shared" si="55"/>
        <v>0.56678261846145672</v>
      </c>
      <c r="I382" s="9">
        <v>8415.9249853996316</v>
      </c>
      <c r="J382" s="9">
        <v>2042.76</v>
      </c>
      <c r="K382" s="11">
        <f t="shared" si="56"/>
        <v>0.24272554752375791</v>
      </c>
      <c r="L382" s="10">
        <v>304.22000000000003</v>
      </c>
      <c r="M382" s="2">
        <v>159</v>
      </c>
      <c r="N382" s="10">
        <f t="shared" si="58"/>
        <v>0.34843205574912889</v>
      </c>
      <c r="O382" s="9">
        <f t="shared" si="59"/>
        <v>6.7147459075668916</v>
      </c>
      <c r="P382" s="9">
        <f t="shared" si="60"/>
        <v>19.271320754716982</v>
      </c>
      <c r="Q382" s="11">
        <f t="shared" si="61"/>
        <v>0.66666666666666663</v>
      </c>
      <c r="R382" s="11">
        <f t="shared" si="62"/>
        <v>7.0808283233132929E-2</v>
      </c>
      <c r="S382" s="12">
        <v>0.49</v>
      </c>
    </row>
    <row r="383" spans="1:19" hidden="1" outlineLevel="2" x14ac:dyDescent="0.25">
      <c r="A383" s="2" t="str">
        <f ca="1">LOOKUP(B383,'Time Frame'!$E$4:$E$9,'Time Frame'!$D$4:$D$9)</f>
        <v>6 Months</v>
      </c>
      <c r="B383" s="2">
        <f t="shared" ca="1" si="57"/>
        <v>217</v>
      </c>
      <c r="C383" s="6">
        <f t="shared" ca="1" si="54"/>
        <v>45569</v>
      </c>
      <c r="D383" s="6">
        <v>45352</v>
      </c>
      <c r="E383" s="3">
        <v>1407</v>
      </c>
      <c r="F383" s="3">
        <v>177.73770794153177</v>
      </c>
      <c r="G383" s="2">
        <v>188</v>
      </c>
      <c r="H383" s="11">
        <f t="shared" si="55"/>
        <v>1.0577384066516944</v>
      </c>
      <c r="I383" s="9">
        <v>7998.1968573689292</v>
      </c>
      <c r="J383" s="9">
        <v>7592.16</v>
      </c>
      <c r="K383" s="11">
        <f t="shared" si="56"/>
        <v>0.94923395052538151</v>
      </c>
      <c r="L383" s="10">
        <v>314.05</v>
      </c>
      <c r="M383" s="2">
        <v>209</v>
      </c>
      <c r="N383" s="10">
        <f t="shared" si="58"/>
        <v>0.59863079127527463</v>
      </c>
      <c r="O383" s="9">
        <f t="shared" si="59"/>
        <v>24.17500398025792</v>
      </c>
      <c r="P383" s="9">
        <f t="shared" si="60"/>
        <v>40.383829787234042</v>
      </c>
      <c r="Q383" s="11">
        <f t="shared" si="61"/>
        <v>0.8995215311004785</v>
      </c>
      <c r="R383" s="11">
        <f t="shared" si="62"/>
        <v>0.13361762615493958</v>
      </c>
      <c r="S383" s="12">
        <v>0.42799999999999999</v>
      </c>
    </row>
    <row r="384" spans="1:19" hidden="1" outlineLevel="2" x14ac:dyDescent="0.25">
      <c r="A384" s="2" t="str">
        <f ca="1">LOOKUP(B384,'Time Frame'!$E$4:$E$9,'Time Frame'!$D$4:$D$9)</f>
        <v>6 Months</v>
      </c>
      <c r="B384" s="2">
        <f t="shared" ca="1" si="57"/>
        <v>217</v>
      </c>
      <c r="C384" s="6">
        <f t="shared" ca="1" si="54"/>
        <v>45569</v>
      </c>
      <c r="D384" s="6">
        <v>45352</v>
      </c>
      <c r="E384" s="4">
        <v>2728</v>
      </c>
      <c r="F384" s="3">
        <v>327.46639686216298</v>
      </c>
      <c r="G384" s="2">
        <v>294</v>
      </c>
      <c r="H384" s="11">
        <f t="shared" si="55"/>
        <v>0.8978020426436315</v>
      </c>
      <c r="I384" s="9">
        <v>14735.987858797334</v>
      </c>
      <c r="J384" s="9">
        <v>10460.620000000001</v>
      </c>
      <c r="K384" s="11">
        <f t="shared" si="56"/>
        <v>0.70986893449121879</v>
      </c>
      <c r="L384" s="10">
        <v>553.02</v>
      </c>
      <c r="M384" s="2">
        <v>397</v>
      </c>
      <c r="N384" s="10">
        <f t="shared" si="58"/>
        <v>0.5316263426277531</v>
      </c>
      <c r="O384" s="9">
        <f t="shared" si="59"/>
        <v>18.915446095982063</v>
      </c>
      <c r="P384" s="9">
        <f t="shared" si="60"/>
        <v>35.580340136054424</v>
      </c>
      <c r="Q384" s="11">
        <f t="shared" si="61"/>
        <v>0.74055415617128462</v>
      </c>
      <c r="R384" s="11">
        <f t="shared" si="62"/>
        <v>0.10777126099706745</v>
      </c>
      <c r="S384" s="12">
        <v>0.58499999999999996</v>
      </c>
    </row>
    <row r="385" spans="1:19" hidden="1" outlineLevel="2" x14ac:dyDescent="0.25">
      <c r="A385" s="2" t="str">
        <f ca="1">LOOKUP(B385,'Time Frame'!$E$4:$E$9,'Time Frame'!$D$4:$D$9)</f>
        <v>6 Months</v>
      </c>
      <c r="B385" s="2">
        <f t="shared" ca="1" si="57"/>
        <v>217</v>
      </c>
      <c r="C385" s="6">
        <f t="shared" ca="1" si="54"/>
        <v>45569</v>
      </c>
      <c r="D385" s="6">
        <v>45352</v>
      </c>
      <c r="E385" s="3">
        <v>1313</v>
      </c>
      <c r="F385" s="3">
        <v>167.68685816702191</v>
      </c>
      <c r="G385" s="2">
        <v>135</v>
      </c>
      <c r="H385" s="11">
        <f t="shared" si="55"/>
        <v>0.80507203412169204</v>
      </c>
      <c r="I385" s="9">
        <v>7545.9086175159864</v>
      </c>
      <c r="J385" s="9">
        <v>4603.62</v>
      </c>
      <c r="K385" s="11">
        <f t="shared" si="56"/>
        <v>0.61008159962523523</v>
      </c>
      <c r="L385" s="10">
        <v>313.27999999999997</v>
      </c>
      <c r="M385" s="2">
        <v>145</v>
      </c>
      <c r="N385" s="10">
        <f t="shared" si="58"/>
        <v>0.43092441266598575</v>
      </c>
      <c r="O385" s="9">
        <f t="shared" si="59"/>
        <v>14.694905515832483</v>
      </c>
      <c r="P385" s="9">
        <f t="shared" si="60"/>
        <v>34.100888888888889</v>
      </c>
      <c r="Q385" s="11">
        <f t="shared" si="61"/>
        <v>0.93103448275862066</v>
      </c>
      <c r="R385" s="11">
        <f t="shared" si="62"/>
        <v>0.10281797410510282</v>
      </c>
      <c r="S385" s="12">
        <v>0.6</v>
      </c>
    </row>
    <row r="386" spans="1:19" hidden="1" outlineLevel="2" x14ac:dyDescent="0.25">
      <c r="A386" s="2" t="str">
        <f ca="1">LOOKUP(B386,'Time Frame'!$E$4:$E$9,'Time Frame'!$D$4:$D$9)</f>
        <v>6 Months</v>
      </c>
      <c r="B386" s="2">
        <f t="shared" ca="1" si="57"/>
        <v>217</v>
      </c>
      <c r="C386" s="6">
        <f t="shared" ref="C386:C449" ca="1" si="66">TODAY()</f>
        <v>45569</v>
      </c>
      <c r="D386" s="6">
        <v>45352</v>
      </c>
      <c r="E386" s="3">
        <v>2582</v>
      </c>
      <c r="F386" s="3">
        <v>308.45054931910198</v>
      </c>
      <c r="G386" s="2">
        <v>308</v>
      </c>
      <c r="H386" s="11">
        <f t="shared" ref="H386:H449" si="67">+IFERROR(G386/F386,0)</f>
        <v>0.99853931425929843</v>
      </c>
      <c r="I386" s="9">
        <v>13880.27471935959</v>
      </c>
      <c r="J386" s="9">
        <v>11119.52</v>
      </c>
      <c r="K386" s="11">
        <f t="shared" ref="K386:K449" si="68">+IFERROR(J386/I386,0)</f>
        <v>0.80110229983351766</v>
      </c>
      <c r="L386" s="10">
        <v>516.22</v>
      </c>
      <c r="M386" s="2">
        <v>394</v>
      </c>
      <c r="N386" s="10">
        <f t="shared" si="58"/>
        <v>0.59664484134671258</v>
      </c>
      <c r="O386" s="9">
        <f t="shared" si="59"/>
        <v>21.540273526790902</v>
      </c>
      <c r="P386" s="9">
        <f t="shared" si="60"/>
        <v>36.102337662337661</v>
      </c>
      <c r="Q386" s="11">
        <f t="shared" si="61"/>
        <v>0.78172588832487311</v>
      </c>
      <c r="R386" s="11">
        <f t="shared" si="62"/>
        <v>0.11928737412858249</v>
      </c>
      <c r="S386" s="12">
        <v>0.54200000000000004</v>
      </c>
    </row>
    <row r="387" spans="1:19" hidden="1" outlineLevel="2" x14ac:dyDescent="0.25">
      <c r="A387" s="2" t="str">
        <f ca="1">LOOKUP(B387,'Time Frame'!$E$4:$E$9,'Time Frame'!$D$4:$D$9)</f>
        <v>6 Months</v>
      </c>
      <c r="B387" s="2">
        <f t="shared" ref="B387:B450" ca="1" si="69">+C387-D387</f>
        <v>217</v>
      </c>
      <c r="C387" s="6">
        <f t="shared" ca="1" si="66"/>
        <v>45569</v>
      </c>
      <c r="D387" s="6">
        <v>45352</v>
      </c>
      <c r="E387" s="3">
        <v>1062</v>
      </c>
      <c r="F387" s="3">
        <v>144.33123190653436</v>
      </c>
      <c r="G387" s="2">
        <v>132</v>
      </c>
      <c r="H387" s="11">
        <f t="shared" si="67"/>
        <v>0.91456296919491564</v>
      </c>
      <c r="I387" s="9">
        <v>6494.9054357940458</v>
      </c>
      <c r="J387" s="9">
        <v>4310.22</v>
      </c>
      <c r="K387" s="11">
        <f t="shared" si="68"/>
        <v>0.66363090927328439</v>
      </c>
      <c r="L387" s="10">
        <v>276.58</v>
      </c>
      <c r="M387" s="2">
        <v>122</v>
      </c>
      <c r="N387" s="10">
        <f t="shared" ref="N387:N450" si="70">+IFERROR(G387/L387,0)</f>
        <v>0.47725793622098489</v>
      </c>
      <c r="O387" s="9">
        <f t="shared" ref="O387:O450" si="71">+IFERROR(J387/L387,0)</f>
        <v>15.583990165594043</v>
      </c>
      <c r="P387" s="9">
        <f t="shared" ref="P387:P450" si="72">IFERROR(J387/G387,0)</f>
        <v>32.653181818181821</v>
      </c>
      <c r="Q387" s="11">
        <f t="shared" ref="Q387:Q450" si="73">+IFERROR(G387/M387,0)</f>
        <v>1.0819672131147542</v>
      </c>
      <c r="R387" s="11">
        <f t="shared" ref="R387:R450" si="74">+IFERROR(G387/E387,0)</f>
        <v>0.12429378531073447</v>
      </c>
      <c r="S387" s="12">
        <v>0.61799999999999999</v>
      </c>
    </row>
    <row r="388" spans="1:19" hidden="1" outlineLevel="2" x14ac:dyDescent="0.25">
      <c r="A388" s="2" t="str">
        <f ca="1">LOOKUP(B388,'Time Frame'!$E$4:$E$9,'Time Frame'!$D$4:$D$9)</f>
        <v>6 Months</v>
      </c>
      <c r="B388" s="2">
        <f t="shared" ca="1" si="69"/>
        <v>217</v>
      </c>
      <c r="C388" s="6">
        <f t="shared" ca="1" si="66"/>
        <v>45569</v>
      </c>
      <c r="D388" s="6">
        <v>45352</v>
      </c>
      <c r="E388" s="3">
        <v>2626</v>
      </c>
      <c r="F388" s="3">
        <v>333.3516294061983</v>
      </c>
      <c r="G388" s="2">
        <v>287</v>
      </c>
      <c r="H388" s="11">
        <f t="shared" si="67"/>
        <v>0.86095274383759635</v>
      </c>
      <c r="I388" s="9">
        <v>15000.823323278924</v>
      </c>
      <c r="J388" s="9">
        <v>12036.65</v>
      </c>
      <c r="K388" s="11">
        <f t="shared" si="68"/>
        <v>0.80239929106564489</v>
      </c>
      <c r="L388" s="10">
        <v>475.28</v>
      </c>
      <c r="M388" s="2">
        <v>373</v>
      </c>
      <c r="N388" s="10">
        <f t="shared" si="70"/>
        <v>0.60385456993772091</v>
      </c>
      <c r="O388" s="9">
        <f t="shared" si="71"/>
        <v>25.325387140212086</v>
      </c>
      <c r="P388" s="9">
        <f t="shared" si="72"/>
        <v>41.939547038327525</v>
      </c>
      <c r="Q388" s="11">
        <f t="shared" si="73"/>
        <v>0.76943699731903481</v>
      </c>
      <c r="R388" s="11">
        <f t="shared" si="74"/>
        <v>0.10929169840060929</v>
      </c>
      <c r="S388" s="12">
        <v>0.48199999999999998</v>
      </c>
    </row>
    <row r="389" spans="1:19" hidden="1" outlineLevel="2" x14ac:dyDescent="0.25">
      <c r="A389" s="2" t="str">
        <f ca="1">LOOKUP(B389,'Time Frame'!$E$4:$E$9,'Time Frame'!$D$4:$D$9)</f>
        <v>6 Months</v>
      </c>
      <c r="B389" s="2">
        <f t="shared" ca="1" si="69"/>
        <v>217</v>
      </c>
      <c r="C389" s="6">
        <f t="shared" ca="1" si="66"/>
        <v>45569</v>
      </c>
      <c r="D389" s="6">
        <v>45352</v>
      </c>
      <c r="E389" s="3">
        <v>2557</v>
      </c>
      <c r="F389" s="3">
        <v>260.01009963599898</v>
      </c>
      <c r="G389" s="2">
        <v>285</v>
      </c>
      <c r="H389" s="11">
        <f t="shared" si="67"/>
        <v>1.0961112679814577</v>
      </c>
      <c r="I389" s="9">
        <v>11700.454483619955</v>
      </c>
      <c r="J389" s="9">
        <v>10497.83</v>
      </c>
      <c r="K389" s="11">
        <f t="shared" si="68"/>
        <v>0.89721557523226403</v>
      </c>
      <c r="L389" s="10">
        <v>534.13</v>
      </c>
      <c r="M389" s="2">
        <v>454</v>
      </c>
      <c r="N389" s="10">
        <f t="shared" si="70"/>
        <v>0.53357796791043377</v>
      </c>
      <c r="O389" s="9">
        <f t="shared" si="71"/>
        <v>19.654072978488383</v>
      </c>
      <c r="P389" s="9">
        <f t="shared" si="72"/>
        <v>36.834491228070178</v>
      </c>
      <c r="Q389" s="11">
        <f t="shared" si="73"/>
        <v>0.6277533039647577</v>
      </c>
      <c r="R389" s="11">
        <f t="shared" si="74"/>
        <v>0.1114587407117716</v>
      </c>
      <c r="S389" s="12">
        <v>0.65400000000000003</v>
      </c>
    </row>
    <row r="390" spans="1:19" hidden="1" outlineLevel="2" x14ac:dyDescent="0.25">
      <c r="A390" s="2" t="str">
        <f ca="1">LOOKUP(B390,'Time Frame'!$E$4:$E$9,'Time Frame'!$D$4:$D$9)</f>
        <v>6 Months</v>
      </c>
      <c r="B390" s="2">
        <f t="shared" ca="1" si="69"/>
        <v>217</v>
      </c>
      <c r="C390" s="6">
        <f t="shared" ca="1" si="66"/>
        <v>45569</v>
      </c>
      <c r="D390" s="6">
        <v>45352</v>
      </c>
      <c r="E390" s="3">
        <v>1374</v>
      </c>
      <c r="F390" s="3">
        <v>220.41328790737631</v>
      </c>
      <c r="G390" s="2">
        <v>156</v>
      </c>
      <c r="H390" s="11">
        <f t="shared" si="67"/>
        <v>0.70776132183807117</v>
      </c>
      <c r="I390" s="9">
        <v>9918.5979558319341</v>
      </c>
      <c r="J390" s="9">
        <v>5820.18</v>
      </c>
      <c r="K390" s="11">
        <f t="shared" si="68"/>
        <v>0.58679462822443096</v>
      </c>
      <c r="L390" s="10">
        <v>304.23</v>
      </c>
      <c r="M390" s="2">
        <v>188</v>
      </c>
      <c r="N390" s="10">
        <f t="shared" si="70"/>
        <v>0.51276994379252538</v>
      </c>
      <c r="O390" s="9">
        <f t="shared" si="71"/>
        <v>19.130854945271668</v>
      </c>
      <c r="P390" s="9">
        <f t="shared" si="72"/>
        <v>37.308846153846154</v>
      </c>
      <c r="Q390" s="11">
        <f t="shared" si="73"/>
        <v>0.82978723404255317</v>
      </c>
      <c r="R390" s="11">
        <f t="shared" si="74"/>
        <v>0.11353711790393013</v>
      </c>
      <c r="S390" s="12">
        <v>0.58399999999999996</v>
      </c>
    </row>
    <row r="391" spans="1:19" hidden="1" outlineLevel="2" x14ac:dyDescent="0.25">
      <c r="A391" s="2" t="str">
        <f ca="1">LOOKUP(B391,'Time Frame'!$E$4:$E$9,'Time Frame'!$D$4:$D$9)</f>
        <v>6 Months</v>
      </c>
      <c r="B391" s="2">
        <f t="shared" ca="1" si="69"/>
        <v>217</v>
      </c>
      <c r="C391" s="6">
        <f t="shared" ca="1" si="66"/>
        <v>45569</v>
      </c>
      <c r="D391" s="6">
        <v>45352</v>
      </c>
      <c r="E391" s="3">
        <v>1002</v>
      </c>
      <c r="F391" s="3">
        <v>112.60412345432789</v>
      </c>
      <c r="G391" s="2">
        <v>89</v>
      </c>
      <c r="H391" s="11">
        <f t="shared" si="67"/>
        <v>0.79037958175748602</v>
      </c>
      <c r="I391" s="9">
        <v>5067.1855554447548</v>
      </c>
      <c r="J391" s="9">
        <v>2505.79</v>
      </c>
      <c r="K391" s="11">
        <f t="shared" si="68"/>
        <v>0.49451317157854957</v>
      </c>
      <c r="L391" s="10">
        <v>299.27999999999997</v>
      </c>
      <c r="M391" s="2">
        <v>99</v>
      </c>
      <c r="N391" s="10">
        <f t="shared" si="70"/>
        <v>0.29738037957765306</v>
      </c>
      <c r="O391" s="9">
        <f t="shared" si="71"/>
        <v>8.3727278802459235</v>
      </c>
      <c r="P391" s="9">
        <f t="shared" si="72"/>
        <v>28.15494382022472</v>
      </c>
      <c r="Q391" s="11">
        <f t="shared" si="73"/>
        <v>0.89898989898989901</v>
      </c>
      <c r="R391" s="11">
        <f t="shared" si="74"/>
        <v>8.8822355289421159E-2</v>
      </c>
      <c r="S391" s="12">
        <v>0.40899999999999997</v>
      </c>
    </row>
    <row r="392" spans="1:19" hidden="1" outlineLevel="2" x14ac:dyDescent="0.25">
      <c r="A392" s="2" t="str">
        <f ca="1">LOOKUP(B392,'Time Frame'!$E$4:$E$9,'Time Frame'!$D$4:$D$9)</f>
        <v>6 Months</v>
      </c>
      <c r="B392" s="2">
        <f t="shared" ca="1" si="69"/>
        <v>217</v>
      </c>
      <c r="C392" s="6">
        <f t="shared" ca="1" si="66"/>
        <v>45569</v>
      </c>
      <c r="D392" s="6">
        <v>45352</v>
      </c>
      <c r="E392" s="3">
        <v>0</v>
      </c>
      <c r="F392" s="3">
        <v>114.25</v>
      </c>
      <c r="G392" s="2">
        <v>118</v>
      </c>
      <c r="H392" s="11">
        <f t="shared" si="67"/>
        <v>1.0328227571115973</v>
      </c>
      <c r="I392" s="9">
        <v>5141.25</v>
      </c>
      <c r="J392" s="9">
        <v>2920.27</v>
      </c>
      <c r="K392" s="11">
        <f t="shared" si="68"/>
        <v>0.56800778020909315</v>
      </c>
      <c r="L392" s="10">
        <v>314.95</v>
      </c>
      <c r="M392" s="2">
        <v>148</v>
      </c>
      <c r="N392" s="10">
        <f t="shared" si="70"/>
        <v>0.3746626448642642</v>
      </c>
      <c r="O392" s="9">
        <f t="shared" si="71"/>
        <v>9.2721701857437697</v>
      </c>
      <c r="P392" s="9">
        <f t="shared" si="72"/>
        <v>24.748050847457627</v>
      </c>
      <c r="Q392" s="11">
        <f t="shared" si="73"/>
        <v>0.79729729729729726</v>
      </c>
      <c r="R392" s="11">
        <f t="shared" si="74"/>
        <v>0</v>
      </c>
      <c r="S392" s="12">
        <v>0.65700000000000003</v>
      </c>
    </row>
    <row r="393" spans="1:19" hidden="1" outlineLevel="2" x14ac:dyDescent="0.25">
      <c r="A393" s="2" t="str">
        <f ca="1">LOOKUP(B393,'Time Frame'!$E$4:$E$9,'Time Frame'!$D$4:$D$9)</f>
        <v>6 Months</v>
      </c>
      <c r="B393" s="2">
        <f t="shared" ca="1" si="69"/>
        <v>217</v>
      </c>
      <c r="C393" s="6">
        <f t="shared" ca="1" si="66"/>
        <v>45569</v>
      </c>
      <c r="D393" s="6">
        <v>45352</v>
      </c>
      <c r="E393" s="3">
        <v>2218</v>
      </c>
      <c r="F393" s="3">
        <v>258.45562237547773</v>
      </c>
      <c r="G393" s="2">
        <v>301</v>
      </c>
      <c r="H393" s="11">
        <f t="shared" si="67"/>
        <v>1.1646099908119425</v>
      </c>
      <c r="I393" s="9">
        <v>11630.503006896497</v>
      </c>
      <c r="J393" s="9">
        <v>13074.3</v>
      </c>
      <c r="K393" s="11">
        <f t="shared" si="68"/>
        <v>1.1241388263471821</v>
      </c>
      <c r="L393" s="10">
        <v>643.17999999999995</v>
      </c>
      <c r="M393" s="2">
        <v>284</v>
      </c>
      <c r="N393" s="10">
        <f t="shared" si="70"/>
        <v>0.46798718865636374</v>
      </c>
      <c r="O393" s="9">
        <f t="shared" si="71"/>
        <v>20.327591032059456</v>
      </c>
      <c r="P393" s="9">
        <f t="shared" si="72"/>
        <v>43.436212624584712</v>
      </c>
      <c r="Q393" s="11">
        <f t="shared" si="73"/>
        <v>1.0598591549295775</v>
      </c>
      <c r="R393" s="11">
        <f t="shared" si="74"/>
        <v>0.13570784490532012</v>
      </c>
      <c r="S393" s="12">
        <v>0.55700000000000005</v>
      </c>
    </row>
    <row r="394" spans="1:19" hidden="1" outlineLevel="2" x14ac:dyDescent="0.25">
      <c r="A394" s="2" t="str">
        <f ca="1">LOOKUP(B394,'Time Frame'!$E$4:$E$9,'Time Frame'!$D$4:$D$9)</f>
        <v>6 Months</v>
      </c>
      <c r="B394" s="2">
        <f t="shared" ca="1" si="69"/>
        <v>217</v>
      </c>
      <c r="C394" s="6">
        <f t="shared" ca="1" si="66"/>
        <v>45569</v>
      </c>
      <c r="D394" s="6">
        <v>45352</v>
      </c>
      <c r="E394" s="4">
        <v>3678</v>
      </c>
      <c r="F394" s="3">
        <v>357.45859713532536</v>
      </c>
      <c r="G394" s="2">
        <v>353</v>
      </c>
      <c r="H394" s="11">
        <f t="shared" si="67"/>
        <v>0.98752695509058508</v>
      </c>
      <c r="I394" s="9">
        <v>16085.636871089642</v>
      </c>
      <c r="J394" s="9">
        <v>13342.83</v>
      </c>
      <c r="K394" s="11">
        <f t="shared" si="68"/>
        <v>0.82948720693681532</v>
      </c>
      <c r="L394" s="10">
        <v>666.12</v>
      </c>
      <c r="M394" s="2">
        <v>519</v>
      </c>
      <c r="N394" s="10">
        <f t="shared" si="70"/>
        <v>0.52993454632798898</v>
      </c>
      <c r="O394" s="9">
        <f t="shared" si="71"/>
        <v>20.03067014952261</v>
      </c>
      <c r="P394" s="9">
        <f t="shared" si="72"/>
        <v>37.798385269121816</v>
      </c>
      <c r="Q394" s="11">
        <f t="shared" si="73"/>
        <v>0.68015414258188822</v>
      </c>
      <c r="R394" s="11">
        <f t="shared" si="74"/>
        <v>9.5976073953235458E-2</v>
      </c>
      <c r="S394" s="12">
        <v>0.66700000000000004</v>
      </c>
    </row>
    <row r="395" spans="1:19" hidden="1" outlineLevel="2" x14ac:dyDescent="0.25">
      <c r="A395" s="2" t="str">
        <f ca="1">LOOKUP(B395,'Time Frame'!$E$4:$E$9,'Time Frame'!$D$4:$D$9)</f>
        <v>6 Months</v>
      </c>
      <c r="B395" s="2">
        <f t="shared" ca="1" si="69"/>
        <v>217</v>
      </c>
      <c r="C395" s="6">
        <f t="shared" ca="1" si="66"/>
        <v>45569</v>
      </c>
      <c r="D395" s="6">
        <v>45352</v>
      </c>
      <c r="E395" s="4">
        <v>3799</v>
      </c>
      <c r="F395" s="3">
        <v>379.52498298162016</v>
      </c>
      <c r="G395" s="2">
        <v>342</v>
      </c>
      <c r="H395" s="11">
        <f t="shared" si="67"/>
        <v>0.90112644841765943</v>
      </c>
      <c r="I395" s="9">
        <v>17078.624234172908</v>
      </c>
      <c r="J395" s="9">
        <v>11631.13</v>
      </c>
      <c r="K395" s="11">
        <f t="shared" si="68"/>
        <v>0.68103436439142884</v>
      </c>
      <c r="L395" s="10">
        <v>583.02</v>
      </c>
      <c r="M395" s="2">
        <v>459</v>
      </c>
      <c r="N395" s="10">
        <f t="shared" si="70"/>
        <v>0.58660080271688797</v>
      </c>
      <c r="O395" s="9">
        <f t="shared" si="71"/>
        <v>19.949795890363966</v>
      </c>
      <c r="P395" s="9">
        <f t="shared" si="72"/>
        <v>34.009152046783626</v>
      </c>
      <c r="Q395" s="11">
        <f t="shared" si="73"/>
        <v>0.74509803921568629</v>
      </c>
      <c r="R395" s="11">
        <f t="shared" si="74"/>
        <v>9.0023690444853907E-2</v>
      </c>
      <c r="S395" s="12">
        <v>0.67100000000000004</v>
      </c>
    </row>
    <row r="396" spans="1:19" hidden="1" outlineLevel="2" x14ac:dyDescent="0.25">
      <c r="A396" s="2" t="str">
        <f ca="1">LOOKUP(B396,'Time Frame'!$E$4:$E$9,'Time Frame'!$D$4:$D$9)</f>
        <v>6 Months</v>
      </c>
      <c r="B396" s="2">
        <f t="shared" ca="1" si="69"/>
        <v>217</v>
      </c>
      <c r="C396" s="6">
        <f t="shared" ca="1" si="66"/>
        <v>45569</v>
      </c>
      <c r="D396" s="6">
        <v>45352</v>
      </c>
      <c r="E396" s="3">
        <v>1068</v>
      </c>
      <c r="F396" s="3">
        <v>146.31488855667303</v>
      </c>
      <c r="G396" s="2">
        <v>122</v>
      </c>
      <c r="H396" s="11">
        <f t="shared" si="67"/>
        <v>0.83381808374713018</v>
      </c>
      <c r="I396" s="9">
        <v>6584.1699850502864</v>
      </c>
      <c r="J396" s="9">
        <v>4746.67</v>
      </c>
      <c r="K396" s="11">
        <f t="shared" si="68"/>
        <v>0.72092154527868668</v>
      </c>
      <c r="L396" s="10">
        <v>323.27</v>
      </c>
      <c r="M396" s="2">
        <v>163</v>
      </c>
      <c r="N396" s="10">
        <f t="shared" si="70"/>
        <v>0.37739351006898259</v>
      </c>
      <c r="O396" s="9">
        <f t="shared" si="71"/>
        <v>14.683298790484734</v>
      </c>
      <c r="P396" s="9">
        <f t="shared" si="72"/>
        <v>38.907131147540987</v>
      </c>
      <c r="Q396" s="11">
        <f t="shared" si="73"/>
        <v>0.74846625766871167</v>
      </c>
      <c r="R396" s="11">
        <f t="shared" si="74"/>
        <v>0.11423220973782772</v>
      </c>
      <c r="S396" s="12">
        <v>0.59199999999999997</v>
      </c>
    </row>
    <row r="397" spans="1:19" hidden="1" outlineLevel="2" x14ac:dyDescent="0.25">
      <c r="A397" s="2" t="str">
        <f ca="1">LOOKUP(B397,'Time Frame'!$E$4:$E$9,'Time Frame'!$D$4:$D$9)</f>
        <v>6 Months</v>
      </c>
      <c r="B397" s="2">
        <f t="shared" ca="1" si="69"/>
        <v>217</v>
      </c>
      <c r="C397" s="6">
        <f t="shared" ca="1" si="66"/>
        <v>45569</v>
      </c>
      <c r="D397" s="6">
        <v>45352</v>
      </c>
      <c r="E397" s="4">
        <v>2051</v>
      </c>
      <c r="F397" s="3">
        <v>247.78603543695573</v>
      </c>
      <c r="G397" s="2">
        <v>231</v>
      </c>
      <c r="H397" s="11">
        <f t="shared" si="67"/>
        <v>0.93225592633840493</v>
      </c>
      <c r="I397" s="9">
        <v>11150.371594663007</v>
      </c>
      <c r="J397" s="9">
        <v>7930.21</v>
      </c>
      <c r="K397" s="11">
        <f t="shared" si="68"/>
        <v>0.71120589414219171</v>
      </c>
      <c r="L397" s="10">
        <v>586.22</v>
      </c>
      <c r="M397" s="2">
        <v>227</v>
      </c>
      <c r="N397" s="10">
        <f t="shared" si="70"/>
        <v>0.39405001535259798</v>
      </c>
      <c r="O397" s="9">
        <f t="shared" si="71"/>
        <v>13.527702910170243</v>
      </c>
      <c r="P397" s="9">
        <f t="shared" si="72"/>
        <v>34.329913419913417</v>
      </c>
      <c r="Q397" s="11">
        <f t="shared" si="73"/>
        <v>1.0176211453744493</v>
      </c>
      <c r="R397" s="11">
        <f t="shared" si="74"/>
        <v>0.11262798634812286</v>
      </c>
      <c r="S397" s="12">
        <v>0.64400000000000002</v>
      </c>
    </row>
    <row r="398" spans="1:19" hidden="1" outlineLevel="2" x14ac:dyDescent="0.25">
      <c r="A398" s="2" t="str">
        <f ca="1">LOOKUP(B398,'Time Frame'!$E$4:$E$9,'Time Frame'!$D$4:$D$9)</f>
        <v>6 Months</v>
      </c>
      <c r="B398" s="2">
        <f t="shared" ca="1" si="69"/>
        <v>217</v>
      </c>
      <c r="C398" s="6">
        <f t="shared" ca="1" si="66"/>
        <v>45569</v>
      </c>
      <c r="D398" s="6">
        <v>45352</v>
      </c>
      <c r="E398" s="3">
        <v>913</v>
      </c>
      <c r="F398" s="3">
        <v>137.28471730308064</v>
      </c>
      <c r="G398" s="2">
        <v>137</v>
      </c>
      <c r="H398" s="11">
        <f t="shared" si="67"/>
        <v>0.99792608158669205</v>
      </c>
      <c r="I398" s="9">
        <v>6177.8122786386284</v>
      </c>
      <c r="J398" s="9">
        <v>3660.62</v>
      </c>
      <c r="K398" s="11">
        <f t="shared" si="68"/>
        <v>0.59254309371903924</v>
      </c>
      <c r="L398" s="10">
        <v>319.18</v>
      </c>
      <c r="M398" s="2">
        <v>144</v>
      </c>
      <c r="N398" s="10">
        <f t="shared" si="70"/>
        <v>0.42922488877749232</v>
      </c>
      <c r="O398" s="9">
        <f t="shared" si="71"/>
        <v>11.468826367566889</v>
      </c>
      <c r="P398" s="9">
        <f t="shared" si="72"/>
        <v>26.719854014598539</v>
      </c>
      <c r="Q398" s="11">
        <f t="shared" si="73"/>
        <v>0.95138888888888884</v>
      </c>
      <c r="R398" s="11">
        <f t="shared" si="74"/>
        <v>0.15005476451259583</v>
      </c>
      <c r="S398" s="12">
        <v>0.51500000000000001</v>
      </c>
    </row>
    <row r="399" spans="1:19" hidden="1" outlineLevel="2" x14ac:dyDescent="0.25">
      <c r="A399" s="2" t="str">
        <f ca="1">LOOKUP(B399,'Time Frame'!$E$4:$E$9,'Time Frame'!$D$4:$D$9)</f>
        <v>6 Months</v>
      </c>
      <c r="B399" s="2">
        <f t="shared" ca="1" si="69"/>
        <v>217</v>
      </c>
      <c r="C399" s="6">
        <f t="shared" ca="1" si="66"/>
        <v>45569</v>
      </c>
      <c r="D399" s="6">
        <v>45352</v>
      </c>
      <c r="E399" s="3">
        <v>2850</v>
      </c>
      <c r="F399" s="3">
        <v>582.64242498419117</v>
      </c>
      <c r="G399" s="2">
        <v>416</v>
      </c>
      <c r="H399" s="11">
        <f t="shared" si="67"/>
        <v>0.7139885153596347</v>
      </c>
      <c r="I399" s="9">
        <v>26218.909124288602</v>
      </c>
      <c r="J399" s="9">
        <v>10836.99</v>
      </c>
      <c r="K399" s="11">
        <f t="shared" si="68"/>
        <v>0.41332726501427391</v>
      </c>
      <c r="L399" s="10">
        <v>613.1</v>
      </c>
      <c r="M399" s="2">
        <v>620</v>
      </c>
      <c r="N399" s="10">
        <f t="shared" si="70"/>
        <v>0.6785190017941608</v>
      </c>
      <c r="O399" s="9">
        <f t="shared" si="71"/>
        <v>17.675729897243517</v>
      </c>
      <c r="P399" s="9">
        <f t="shared" si="72"/>
        <v>26.050456730769231</v>
      </c>
      <c r="Q399" s="11">
        <f t="shared" si="73"/>
        <v>0.67096774193548392</v>
      </c>
      <c r="R399" s="11">
        <f t="shared" si="74"/>
        <v>0.14596491228070174</v>
      </c>
      <c r="S399" s="12">
        <v>0.57299999999999995</v>
      </c>
    </row>
    <row r="400" spans="1:19" hidden="1" outlineLevel="2" x14ac:dyDescent="0.25">
      <c r="A400" s="2" t="str">
        <f ca="1">LOOKUP(B400,'Time Frame'!$E$4:$E$9,'Time Frame'!$D$4:$D$9)</f>
        <v>6 Months</v>
      </c>
      <c r="B400" s="2">
        <f t="shared" ca="1" si="69"/>
        <v>217</v>
      </c>
      <c r="C400" s="6">
        <f t="shared" ca="1" si="66"/>
        <v>45569</v>
      </c>
      <c r="D400" s="6">
        <v>45352</v>
      </c>
      <c r="E400" s="3">
        <v>1246</v>
      </c>
      <c r="F400" s="3">
        <v>210.4957829839704</v>
      </c>
      <c r="G400" s="2">
        <v>126</v>
      </c>
      <c r="H400" s="11">
        <f t="shared" si="67"/>
        <v>0.59858681354008458</v>
      </c>
      <c r="I400" s="9">
        <v>9472.3102342786678</v>
      </c>
      <c r="J400" s="9">
        <v>3175</v>
      </c>
      <c r="K400" s="11">
        <f t="shared" si="68"/>
        <v>0.33518750140913028</v>
      </c>
      <c r="L400" s="10">
        <v>450.42</v>
      </c>
      <c r="M400" s="2">
        <v>264</v>
      </c>
      <c r="N400" s="10">
        <f t="shared" si="70"/>
        <v>0.27973891035033965</v>
      </c>
      <c r="O400" s="9">
        <f t="shared" si="71"/>
        <v>7.0489765108121309</v>
      </c>
      <c r="P400" s="9">
        <f t="shared" si="72"/>
        <v>25.198412698412699</v>
      </c>
      <c r="Q400" s="11">
        <f t="shared" si="73"/>
        <v>0.47727272727272729</v>
      </c>
      <c r="R400" s="11">
        <f t="shared" si="74"/>
        <v>0.10112359550561797</v>
      </c>
      <c r="S400" s="12">
        <v>0.39500000000000002</v>
      </c>
    </row>
    <row r="401" spans="1:19" hidden="1" outlineLevel="2" x14ac:dyDescent="0.25">
      <c r="A401" s="2" t="str">
        <f ca="1">LOOKUP(B401,'Time Frame'!$E$4:$E$9,'Time Frame'!$D$4:$D$9)</f>
        <v>6 Months</v>
      </c>
      <c r="B401" s="2">
        <f t="shared" ca="1" si="69"/>
        <v>217</v>
      </c>
      <c r="C401" s="6">
        <f t="shared" ca="1" si="66"/>
        <v>45569</v>
      </c>
      <c r="D401" s="6">
        <v>45352</v>
      </c>
      <c r="E401" s="3">
        <v>4497</v>
      </c>
      <c r="F401" s="3">
        <v>700</v>
      </c>
      <c r="G401" s="2">
        <v>597</v>
      </c>
      <c r="H401" s="11">
        <f t="shared" si="67"/>
        <v>0.85285714285714287</v>
      </c>
      <c r="I401" s="9">
        <v>42500</v>
      </c>
      <c r="J401" s="9">
        <v>28621.35</v>
      </c>
      <c r="K401" s="11">
        <f t="shared" si="68"/>
        <v>0.67344352941176466</v>
      </c>
      <c r="L401" s="10">
        <v>1890.9</v>
      </c>
      <c r="M401" s="2">
        <v>555</v>
      </c>
      <c r="N401" s="10">
        <f t="shared" si="70"/>
        <v>0.31572267174361413</v>
      </c>
      <c r="O401" s="9">
        <f t="shared" si="71"/>
        <v>15.136363636363635</v>
      </c>
      <c r="P401" s="9">
        <f t="shared" si="72"/>
        <v>47.941959798994972</v>
      </c>
      <c r="Q401" s="11">
        <f t="shared" si="73"/>
        <v>1.0756756756756756</v>
      </c>
      <c r="R401" s="11">
        <f t="shared" si="74"/>
        <v>0.13275517011340893</v>
      </c>
      <c r="S401" s="12">
        <v>0.41299999999999998</v>
      </c>
    </row>
    <row r="402" spans="1:19" hidden="1" outlineLevel="2" x14ac:dyDescent="0.25">
      <c r="A402" s="2" t="str">
        <f ca="1">LOOKUP(B402,'Time Frame'!$E$4:$E$9,'Time Frame'!$D$4:$D$9)</f>
        <v>6 Months</v>
      </c>
      <c r="B402" s="2">
        <f t="shared" ca="1" si="69"/>
        <v>217</v>
      </c>
      <c r="C402" s="6">
        <f t="shared" ca="1" si="66"/>
        <v>45569</v>
      </c>
      <c r="D402" s="6">
        <v>45352</v>
      </c>
      <c r="E402" s="3">
        <v>860</v>
      </c>
      <c r="F402" s="3">
        <v>146.23680728980855</v>
      </c>
      <c r="G402" s="2">
        <v>162</v>
      </c>
      <c r="H402" s="11">
        <f t="shared" si="67"/>
        <v>1.1077922378252716</v>
      </c>
      <c r="I402" s="9">
        <v>6580.6563280413848</v>
      </c>
      <c r="J402" s="9">
        <v>4174.84</v>
      </c>
      <c r="K402" s="11">
        <f t="shared" si="68"/>
        <v>0.63441088424725056</v>
      </c>
      <c r="L402" s="10">
        <v>297.88</v>
      </c>
      <c r="M402" s="2">
        <v>105</v>
      </c>
      <c r="N402" s="10">
        <f t="shared" si="70"/>
        <v>0.54384315831878605</v>
      </c>
      <c r="O402" s="9">
        <f t="shared" si="71"/>
        <v>14.015173895528401</v>
      </c>
      <c r="P402" s="9">
        <f t="shared" si="72"/>
        <v>25.770617283950617</v>
      </c>
      <c r="Q402" s="11">
        <f t="shared" si="73"/>
        <v>1.5428571428571429</v>
      </c>
      <c r="R402" s="11">
        <f t="shared" si="74"/>
        <v>0.1883720930232558</v>
      </c>
      <c r="S402" s="12">
        <v>0.45400000000000001</v>
      </c>
    </row>
    <row r="403" spans="1:19" hidden="1" outlineLevel="2" x14ac:dyDescent="0.25">
      <c r="A403" s="2" t="str">
        <f ca="1">LOOKUP(B403,'Time Frame'!$E$4:$E$9,'Time Frame'!$D$4:$D$9)</f>
        <v>6 Months</v>
      </c>
      <c r="B403" s="2">
        <f t="shared" ca="1" si="69"/>
        <v>217</v>
      </c>
      <c r="C403" s="6">
        <f t="shared" ca="1" si="66"/>
        <v>45569</v>
      </c>
      <c r="D403" s="6">
        <v>45352</v>
      </c>
      <c r="E403" s="3">
        <v>1988</v>
      </c>
      <c r="F403" s="3">
        <v>283.77605989633707</v>
      </c>
      <c r="G403" s="2">
        <v>259</v>
      </c>
      <c r="H403" s="11">
        <f t="shared" si="67"/>
        <v>0.91269150785521613</v>
      </c>
      <c r="I403" s="9">
        <v>17500</v>
      </c>
      <c r="J403" s="9">
        <v>12424.1</v>
      </c>
      <c r="K403" s="11">
        <f t="shared" si="68"/>
        <v>0.70994857142857148</v>
      </c>
      <c r="L403" s="10">
        <v>600.52</v>
      </c>
      <c r="M403" s="2">
        <v>195</v>
      </c>
      <c r="N403" s="10">
        <f t="shared" si="70"/>
        <v>0.43129287950442952</v>
      </c>
      <c r="O403" s="9">
        <f t="shared" si="71"/>
        <v>20.688902950775994</v>
      </c>
      <c r="P403" s="9">
        <f t="shared" si="72"/>
        <v>47.969498069498073</v>
      </c>
      <c r="Q403" s="11">
        <f t="shared" si="73"/>
        <v>1.3282051282051281</v>
      </c>
      <c r="R403" s="11">
        <f t="shared" si="74"/>
        <v>0.13028169014084506</v>
      </c>
      <c r="S403" s="12">
        <v>0.374</v>
      </c>
    </row>
    <row r="404" spans="1:19" hidden="1" outlineLevel="2" x14ac:dyDescent="0.25">
      <c r="A404" s="2" t="str">
        <f ca="1">LOOKUP(B404,'Time Frame'!$E$4:$E$9,'Time Frame'!$D$4:$D$9)</f>
        <v>6 Months</v>
      </c>
      <c r="B404" s="2">
        <f t="shared" ca="1" si="69"/>
        <v>217</v>
      </c>
      <c r="C404" s="6">
        <f t="shared" ca="1" si="66"/>
        <v>45569</v>
      </c>
      <c r="D404" s="6">
        <v>45352</v>
      </c>
      <c r="E404" s="3">
        <v>2583</v>
      </c>
      <c r="F404" s="3">
        <v>402.42916966877124</v>
      </c>
      <c r="G404" s="2">
        <v>329</v>
      </c>
      <c r="H404" s="11">
        <f t="shared" si="67"/>
        <v>0.81753517089924466</v>
      </c>
      <c r="I404" s="9">
        <v>20000</v>
      </c>
      <c r="J404" s="9">
        <v>11186.1</v>
      </c>
      <c r="K404" s="11">
        <f t="shared" si="68"/>
        <v>0.55930500000000005</v>
      </c>
      <c r="L404" s="10">
        <v>631.73</v>
      </c>
      <c r="M404" s="2">
        <v>503</v>
      </c>
      <c r="N404" s="10">
        <f t="shared" si="70"/>
        <v>0.52079211055355923</v>
      </c>
      <c r="O404" s="9">
        <f t="shared" si="71"/>
        <v>17.707090054295346</v>
      </c>
      <c r="P404" s="9">
        <f t="shared" si="72"/>
        <v>34.000303951367783</v>
      </c>
      <c r="Q404" s="11">
        <f t="shared" si="73"/>
        <v>0.65407554671968193</v>
      </c>
      <c r="R404" s="11">
        <f t="shared" si="74"/>
        <v>0.12737127371273713</v>
      </c>
      <c r="S404" s="12">
        <v>0.50900000000000001</v>
      </c>
    </row>
    <row r="405" spans="1:19" hidden="1" outlineLevel="2" x14ac:dyDescent="0.25">
      <c r="A405" s="2" t="str">
        <f ca="1">LOOKUP(B405,'Time Frame'!$E$4:$E$9,'Time Frame'!$D$4:$D$9)</f>
        <v>6 Months</v>
      </c>
      <c r="B405" s="2">
        <f t="shared" ca="1" si="69"/>
        <v>217</v>
      </c>
      <c r="C405" s="6">
        <f t="shared" ca="1" si="66"/>
        <v>45569</v>
      </c>
      <c r="D405" s="6">
        <v>45352</v>
      </c>
      <c r="E405" s="3">
        <v>995</v>
      </c>
      <c r="F405" s="3">
        <v>161.30052310010046</v>
      </c>
      <c r="G405" s="2">
        <v>108</v>
      </c>
      <c r="H405" s="11">
        <f t="shared" si="67"/>
        <v>0.66955765501750397</v>
      </c>
      <c r="I405" s="9">
        <v>7258.5235395045211</v>
      </c>
      <c r="J405" s="9">
        <v>3558.96</v>
      </c>
      <c r="K405" s="11">
        <f t="shared" si="68"/>
        <v>0.49031459092615143</v>
      </c>
      <c r="L405" s="10">
        <v>303.35000000000002</v>
      </c>
      <c r="M405" s="2">
        <v>182</v>
      </c>
      <c r="N405" s="10">
        <f t="shared" si="70"/>
        <v>0.35602439426405141</v>
      </c>
      <c r="O405" s="9">
        <f t="shared" si="71"/>
        <v>11.732190538981374</v>
      </c>
      <c r="P405" s="9">
        <f t="shared" si="72"/>
        <v>32.953333333333333</v>
      </c>
      <c r="Q405" s="11">
        <f t="shared" si="73"/>
        <v>0.59340659340659341</v>
      </c>
      <c r="R405" s="11">
        <f t="shared" si="74"/>
        <v>0.10854271356783919</v>
      </c>
      <c r="S405" s="12">
        <v>0.46</v>
      </c>
    </row>
    <row r="406" spans="1:19" hidden="1" outlineLevel="2" x14ac:dyDescent="0.25">
      <c r="A406" s="2" t="str">
        <f ca="1">LOOKUP(B406,'Time Frame'!$E$4:$E$9,'Time Frame'!$D$4:$D$9)</f>
        <v>6 Months</v>
      </c>
      <c r="B406" s="2">
        <f t="shared" ca="1" si="69"/>
        <v>217</v>
      </c>
      <c r="C406" s="6">
        <f t="shared" ca="1" si="66"/>
        <v>45569</v>
      </c>
      <c r="D406" s="6">
        <v>45352</v>
      </c>
      <c r="E406" s="4">
        <v>2845</v>
      </c>
      <c r="F406" s="3">
        <v>232.86999999999998</v>
      </c>
      <c r="G406" s="2">
        <v>186</v>
      </c>
      <c r="H406" s="11">
        <f t="shared" si="67"/>
        <v>0.79872890453901324</v>
      </c>
      <c r="I406" s="9">
        <v>8150.4499999999989</v>
      </c>
      <c r="J406" s="9">
        <v>7938.25</v>
      </c>
      <c r="K406" s="11">
        <f t="shared" si="68"/>
        <v>0.97396462771994197</v>
      </c>
      <c r="L406" s="10">
        <v>389.3</v>
      </c>
      <c r="M406" s="2">
        <v>267</v>
      </c>
      <c r="N406" s="10">
        <f t="shared" si="70"/>
        <v>0.47778063190341635</v>
      </c>
      <c r="O406" s="9">
        <f t="shared" si="71"/>
        <v>20.391086565630619</v>
      </c>
      <c r="P406" s="9">
        <f t="shared" si="72"/>
        <v>42.678763440860216</v>
      </c>
      <c r="Q406" s="11">
        <f t="shared" si="73"/>
        <v>0.6966292134831461</v>
      </c>
      <c r="R406" s="11">
        <f t="shared" si="74"/>
        <v>6.5377855887521971E-2</v>
      </c>
      <c r="S406" s="12">
        <v>0.6</v>
      </c>
    </row>
    <row r="407" spans="1:19" hidden="1" outlineLevel="2" x14ac:dyDescent="0.25">
      <c r="A407" s="2" t="str">
        <f ca="1">LOOKUP(B407,'Time Frame'!$E$4:$E$9,'Time Frame'!$D$4:$D$9)</f>
        <v>6 Months</v>
      </c>
      <c r="B407" s="2">
        <f t="shared" ca="1" si="69"/>
        <v>217</v>
      </c>
      <c r="C407" s="6">
        <f t="shared" ca="1" si="66"/>
        <v>45569</v>
      </c>
      <c r="D407" s="6">
        <v>45352</v>
      </c>
      <c r="E407" s="4">
        <v>1815</v>
      </c>
      <c r="F407" s="3">
        <v>151.90999999999997</v>
      </c>
      <c r="G407" s="2">
        <v>138</v>
      </c>
      <c r="H407" s="11">
        <f t="shared" si="67"/>
        <v>0.90843262458034379</v>
      </c>
      <c r="I407" s="9">
        <v>5316.8499999999985</v>
      </c>
      <c r="J407" s="9">
        <v>4725.62</v>
      </c>
      <c r="K407" s="11">
        <f t="shared" si="68"/>
        <v>0.88880069966239428</v>
      </c>
      <c r="L407" s="10">
        <v>316.63</v>
      </c>
      <c r="M407" s="2">
        <v>160</v>
      </c>
      <c r="N407" s="10">
        <f t="shared" si="70"/>
        <v>0.43583993936139975</v>
      </c>
      <c r="O407" s="9">
        <f t="shared" si="71"/>
        <v>14.924738653949404</v>
      </c>
      <c r="P407" s="9">
        <f t="shared" si="72"/>
        <v>34.243623188405799</v>
      </c>
      <c r="Q407" s="11">
        <f t="shared" si="73"/>
        <v>0.86250000000000004</v>
      </c>
      <c r="R407" s="11">
        <f t="shared" si="74"/>
        <v>7.6033057851239663E-2</v>
      </c>
      <c r="S407" s="12">
        <v>0.44400000000000001</v>
      </c>
    </row>
    <row r="408" spans="1:19" hidden="1" outlineLevel="2" x14ac:dyDescent="0.25">
      <c r="A408" s="2" t="str">
        <f ca="1">LOOKUP(B408,'Time Frame'!$E$4:$E$9,'Time Frame'!$D$4:$D$9)</f>
        <v>6 Months</v>
      </c>
      <c r="B408" s="2">
        <f t="shared" ca="1" si="69"/>
        <v>217</v>
      </c>
      <c r="C408" s="6">
        <f t="shared" ca="1" si="66"/>
        <v>45569</v>
      </c>
      <c r="D408" s="6">
        <v>45352</v>
      </c>
      <c r="E408" s="4">
        <v>2711</v>
      </c>
      <c r="F408" s="3">
        <v>228.35999999999999</v>
      </c>
      <c r="G408" s="2">
        <v>162</v>
      </c>
      <c r="H408" s="11">
        <f t="shared" si="67"/>
        <v>0.7094062007356805</v>
      </c>
      <c r="I408" s="9">
        <v>7992.5999999999995</v>
      </c>
      <c r="J408" s="9">
        <v>6494.1</v>
      </c>
      <c r="K408" s="11">
        <f t="shared" si="68"/>
        <v>0.81251407551985599</v>
      </c>
      <c r="L408" s="10">
        <v>508.97</v>
      </c>
      <c r="M408" s="2">
        <v>252</v>
      </c>
      <c r="N408" s="10">
        <f t="shared" si="70"/>
        <v>0.31828987956068133</v>
      </c>
      <c r="O408" s="9">
        <f t="shared" si="71"/>
        <v>12.759298190463092</v>
      </c>
      <c r="P408" s="9">
        <f t="shared" si="72"/>
        <v>40.087037037037042</v>
      </c>
      <c r="Q408" s="11">
        <f t="shared" si="73"/>
        <v>0.6428571428571429</v>
      </c>
      <c r="R408" s="11">
        <f t="shared" si="74"/>
        <v>5.9756547399483585E-2</v>
      </c>
      <c r="S408" s="12">
        <v>0.70299999999999996</v>
      </c>
    </row>
    <row r="409" spans="1:19" hidden="1" outlineLevel="2" x14ac:dyDescent="0.25">
      <c r="A409" s="2" t="str">
        <f ca="1">LOOKUP(B409,'Time Frame'!$E$4:$E$9,'Time Frame'!$D$4:$D$9)</f>
        <v>6 Months</v>
      </c>
      <c r="B409" s="2">
        <f t="shared" ca="1" si="69"/>
        <v>217</v>
      </c>
      <c r="C409" s="6">
        <f t="shared" ca="1" si="66"/>
        <v>45569</v>
      </c>
      <c r="D409" s="6">
        <v>45352</v>
      </c>
      <c r="E409" s="4">
        <v>2131</v>
      </c>
      <c r="F409" s="3">
        <v>194.15000000000006</v>
      </c>
      <c r="G409" s="2">
        <v>220</v>
      </c>
      <c r="H409" s="11">
        <f t="shared" si="67"/>
        <v>1.1331444759206795</v>
      </c>
      <c r="I409" s="9">
        <v>6795.2500000000018</v>
      </c>
      <c r="J409" s="9">
        <v>8232.07</v>
      </c>
      <c r="K409" s="11">
        <f t="shared" si="68"/>
        <v>1.2114447592067985</v>
      </c>
      <c r="L409" s="10">
        <v>470.13</v>
      </c>
      <c r="M409" s="2">
        <v>182</v>
      </c>
      <c r="N409" s="10">
        <f t="shared" si="70"/>
        <v>0.46795567183544978</v>
      </c>
      <c r="O409" s="9">
        <f t="shared" si="71"/>
        <v>17.510199306574776</v>
      </c>
      <c r="P409" s="9">
        <f t="shared" si="72"/>
        <v>37.418500000000002</v>
      </c>
      <c r="Q409" s="11">
        <f t="shared" si="73"/>
        <v>1.2087912087912087</v>
      </c>
      <c r="R409" s="11">
        <f t="shared" si="74"/>
        <v>0.10323791647114031</v>
      </c>
      <c r="S409" s="12">
        <v>0.64500000000000002</v>
      </c>
    </row>
    <row r="410" spans="1:19" hidden="1" outlineLevel="2" x14ac:dyDescent="0.25">
      <c r="A410" s="2" t="str">
        <f ca="1">LOOKUP(B410,'Time Frame'!$E$4:$E$9,'Time Frame'!$D$4:$D$9)</f>
        <v>6 Months</v>
      </c>
      <c r="B410" s="2">
        <f t="shared" ca="1" si="69"/>
        <v>217</v>
      </c>
      <c r="C410" s="6">
        <f t="shared" ca="1" si="66"/>
        <v>45569</v>
      </c>
      <c r="D410" s="6">
        <v>45352</v>
      </c>
      <c r="E410" s="4">
        <v>2023</v>
      </c>
      <c r="F410" s="3">
        <v>163.23999999999998</v>
      </c>
      <c r="G410" s="2">
        <v>125</v>
      </c>
      <c r="H410" s="11">
        <f t="shared" si="67"/>
        <v>0.76574369027199229</v>
      </c>
      <c r="I410" s="9">
        <v>5713.4</v>
      </c>
      <c r="J410" s="9">
        <v>5434.37</v>
      </c>
      <c r="K410" s="11">
        <f t="shared" si="68"/>
        <v>0.95116218013792142</v>
      </c>
      <c r="L410" s="10">
        <v>301.67</v>
      </c>
      <c r="M410" s="2">
        <v>182</v>
      </c>
      <c r="N410" s="10">
        <f t="shared" si="70"/>
        <v>0.41436006231975336</v>
      </c>
      <c r="O410" s="9">
        <f t="shared" si="71"/>
        <v>18.014287134948784</v>
      </c>
      <c r="P410" s="9">
        <f t="shared" si="72"/>
        <v>43.474959999999996</v>
      </c>
      <c r="Q410" s="11">
        <f t="shared" si="73"/>
        <v>0.68681318681318682</v>
      </c>
      <c r="R410" s="11">
        <f t="shared" si="74"/>
        <v>6.1789421651013345E-2</v>
      </c>
      <c r="S410" s="12">
        <v>0.63</v>
      </c>
    </row>
    <row r="411" spans="1:19" hidden="1" outlineLevel="2" x14ac:dyDescent="0.25">
      <c r="A411" s="2" t="str">
        <f ca="1">LOOKUP(B411,'Time Frame'!$E$4:$E$9,'Time Frame'!$D$4:$D$9)</f>
        <v>6 Months</v>
      </c>
      <c r="B411" s="2">
        <f t="shared" ca="1" si="69"/>
        <v>217</v>
      </c>
      <c r="C411" s="6">
        <f t="shared" ca="1" si="66"/>
        <v>45569</v>
      </c>
      <c r="D411" s="6">
        <v>45352</v>
      </c>
      <c r="E411" s="4">
        <v>1635</v>
      </c>
      <c r="F411" s="3">
        <v>118.58</v>
      </c>
      <c r="G411" s="2">
        <v>119</v>
      </c>
      <c r="H411" s="11">
        <f t="shared" si="67"/>
        <v>1.0035419126328218</v>
      </c>
      <c r="I411" s="9">
        <v>4150.3</v>
      </c>
      <c r="J411" s="9">
        <v>3137.92</v>
      </c>
      <c r="K411" s="11">
        <f t="shared" si="68"/>
        <v>0.75607064549550629</v>
      </c>
      <c r="L411" s="10">
        <v>314.87</v>
      </c>
      <c r="M411" s="2">
        <v>103</v>
      </c>
      <c r="N411" s="10">
        <f t="shared" si="70"/>
        <v>0.37793375043668814</v>
      </c>
      <c r="O411" s="9">
        <f t="shared" si="71"/>
        <v>9.9657636484898529</v>
      </c>
      <c r="P411" s="9">
        <f t="shared" si="72"/>
        <v>26.369075630252102</v>
      </c>
      <c r="Q411" s="11">
        <f t="shared" si="73"/>
        <v>1.1553398058252426</v>
      </c>
      <c r="R411" s="11">
        <f t="shared" si="74"/>
        <v>7.2782874617736998E-2</v>
      </c>
      <c r="S411" s="12">
        <v>0.66100000000000003</v>
      </c>
    </row>
    <row r="412" spans="1:19" hidden="1" outlineLevel="2" x14ac:dyDescent="0.25">
      <c r="A412" s="2" t="str">
        <f ca="1">LOOKUP(B412,'Time Frame'!$E$4:$E$9,'Time Frame'!$D$4:$D$9)</f>
        <v>6 Months</v>
      </c>
      <c r="B412" s="2">
        <f t="shared" ca="1" si="69"/>
        <v>217</v>
      </c>
      <c r="C412" s="6">
        <f t="shared" ca="1" si="66"/>
        <v>45569</v>
      </c>
      <c r="D412" s="6">
        <v>45352</v>
      </c>
      <c r="E412" s="4">
        <v>1736</v>
      </c>
      <c r="F412" s="3">
        <v>143.22</v>
      </c>
      <c r="G412" s="2">
        <v>135</v>
      </c>
      <c r="H412" s="11">
        <f t="shared" si="67"/>
        <v>0.94260578131545869</v>
      </c>
      <c r="I412" s="9">
        <v>5012.7</v>
      </c>
      <c r="J412" s="9">
        <v>5099.04</v>
      </c>
      <c r="K412" s="11">
        <f t="shared" si="68"/>
        <v>1.0172242504039739</v>
      </c>
      <c r="L412" s="10">
        <v>332.28</v>
      </c>
      <c r="M412" s="2">
        <v>108</v>
      </c>
      <c r="N412" s="10">
        <f t="shared" si="70"/>
        <v>0.40628385698808239</v>
      </c>
      <c r="O412" s="9">
        <f t="shared" si="71"/>
        <v>15.345612134344529</v>
      </c>
      <c r="P412" s="9">
        <f t="shared" si="72"/>
        <v>37.770666666666664</v>
      </c>
      <c r="Q412" s="11">
        <f t="shared" si="73"/>
        <v>1.25</v>
      </c>
      <c r="R412" s="11">
        <f t="shared" si="74"/>
        <v>7.7764976958525342E-2</v>
      </c>
      <c r="S412" s="12">
        <v>0.58599999999999997</v>
      </c>
    </row>
    <row r="413" spans="1:19" hidden="1" outlineLevel="2" x14ac:dyDescent="0.25">
      <c r="A413" s="2" t="str">
        <f ca="1">LOOKUP(B413,'Time Frame'!$E$4:$E$9,'Time Frame'!$D$4:$D$9)</f>
        <v>6 Months</v>
      </c>
      <c r="B413" s="2">
        <f t="shared" ca="1" si="69"/>
        <v>217</v>
      </c>
      <c r="C413" s="6">
        <f t="shared" ca="1" si="66"/>
        <v>45569</v>
      </c>
      <c r="D413" s="6">
        <v>45352</v>
      </c>
      <c r="E413" s="4">
        <v>1679</v>
      </c>
      <c r="F413" s="3">
        <v>153.77999999999997</v>
      </c>
      <c r="G413" s="2">
        <v>116</v>
      </c>
      <c r="H413" s="11">
        <f t="shared" si="67"/>
        <v>0.75432435947457421</v>
      </c>
      <c r="I413" s="9">
        <v>5382.2999999999993</v>
      </c>
      <c r="J413" s="9">
        <v>3056.84</v>
      </c>
      <c r="K413" s="11">
        <f t="shared" si="68"/>
        <v>0.56794307266410282</v>
      </c>
      <c r="L413" s="10">
        <v>320.3</v>
      </c>
      <c r="M413" s="2">
        <v>219</v>
      </c>
      <c r="N413" s="10">
        <f t="shared" si="70"/>
        <v>0.36216047455510458</v>
      </c>
      <c r="O413" s="9">
        <f t="shared" si="71"/>
        <v>9.5436778020605679</v>
      </c>
      <c r="P413" s="9">
        <f t="shared" si="72"/>
        <v>26.352068965517244</v>
      </c>
      <c r="Q413" s="11">
        <f t="shared" si="73"/>
        <v>0.52968036529680362</v>
      </c>
      <c r="R413" s="11">
        <f t="shared" si="74"/>
        <v>6.9088743299583089E-2</v>
      </c>
      <c r="S413" s="12">
        <v>0.628</v>
      </c>
    </row>
    <row r="414" spans="1:19" hidden="1" outlineLevel="2" x14ac:dyDescent="0.25">
      <c r="A414" s="2" t="str">
        <f ca="1">LOOKUP(B414,'Time Frame'!$E$4:$E$9,'Time Frame'!$D$4:$D$9)</f>
        <v>6 Months</v>
      </c>
      <c r="B414" s="2">
        <f t="shared" ca="1" si="69"/>
        <v>217</v>
      </c>
      <c r="C414" s="6">
        <f t="shared" ca="1" si="66"/>
        <v>45569</v>
      </c>
      <c r="D414" s="6">
        <v>45352</v>
      </c>
      <c r="E414" s="4">
        <v>1727</v>
      </c>
      <c r="F414" s="3">
        <v>153.66999999999999</v>
      </c>
      <c r="G414" s="2">
        <v>118</v>
      </c>
      <c r="H414" s="11">
        <f t="shared" si="67"/>
        <v>0.7678792217088567</v>
      </c>
      <c r="I414" s="9">
        <v>5378.45</v>
      </c>
      <c r="J414" s="9">
        <v>4581.2299999999996</v>
      </c>
      <c r="K414" s="11">
        <f t="shared" si="68"/>
        <v>0.85177513967778817</v>
      </c>
      <c r="L414" s="10">
        <v>307</v>
      </c>
      <c r="M414" s="2">
        <v>110</v>
      </c>
      <c r="N414" s="10">
        <f t="shared" si="70"/>
        <v>0.38436482084690554</v>
      </c>
      <c r="O414" s="9">
        <f t="shared" si="71"/>
        <v>14.922573289902278</v>
      </c>
      <c r="P414" s="9">
        <f t="shared" si="72"/>
        <v>38.823983050847453</v>
      </c>
      <c r="Q414" s="11">
        <f t="shared" si="73"/>
        <v>1.0727272727272728</v>
      </c>
      <c r="R414" s="11">
        <f t="shared" si="74"/>
        <v>6.8326577880718012E-2</v>
      </c>
      <c r="S414" s="12">
        <v>0.57899999999999996</v>
      </c>
    </row>
    <row r="415" spans="1:19" hidden="1" outlineLevel="2" x14ac:dyDescent="0.25">
      <c r="A415" s="2" t="str">
        <f ca="1">LOOKUP(B415,'Time Frame'!$E$4:$E$9,'Time Frame'!$D$4:$D$9)</f>
        <v>6 Months</v>
      </c>
      <c r="B415" s="2">
        <f t="shared" ca="1" si="69"/>
        <v>217</v>
      </c>
      <c r="C415" s="6">
        <f t="shared" ca="1" si="66"/>
        <v>45569</v>
      </c>
      <c r="D415" s="6">
        <v>45352</v>
      </c>
      <c r="E415" s="4">
        <v>1865</v>
      </c>
      <c r="F415" s="3">
        <v>145.75</v>
      </c>
      <c r="G415" s="2">
        <v>147</v>
      </c>
      <c r="H415" s="11">
        <f t="shared" si="67"/>
        <v>1.0085763293310464</v>
      </c>
      <c r="I415" s="9">
        <v>5101.25</v>
      </c>
      <c r="J415" s="9">
        <v>4902.16</v>
      </c>
      <c r="K415" s="11">
        <f t="shared" si="68"/>
        <v>0.96097231070815969</v>
      </c>
      <c r="L415" s="10">
        <v>359.73</v>
      </c>
      <c r="M415" s="2">
        <v>182</v>
      </c>
      <c r="N415" s="10">
        <f t="shared" si="70"/>
        <v>0.40863981319322823</v>
      </c>
      <c r="O415" s="9">
        <f t="shared" si="71"/>
        <v>13.627331609818475</v>
      </c>
      <c r="P415" s="9">
        <f t="shared" si="72"/>
        <v>33.348027210884354</v>
      </c>
      <c r="Q415" s="11">
        <f t="shared" si="73"/>
        <v>0.80769230769230771</v>
      </c>
      <c r="R415" s="11">
        <f t="shared" si="74"/>
        <v>7.8820375335120638E-2</v>
      </c>
      <c r="S415" s="12">
        <v>0.59799999999999998</v>
      </c>
    </row>
    <row r="416" spans="1:19" hidden="1" outlineLevel="2" x14ac:dyDescent="0.25">
      <c r="A416" s="2" t="str">
        <f ca="1">LOOKUP(B416,'Time Frame'!$E$4:$E$9,'Time Frame'!$D$4:$D$9)</f>
        <v>6 Months</v>
      </c>
      <c r="B416" s="2">
        <f t="shared" ca="1" si="69"/>
        <v>217</v>
      </c>
      <c r="C416" s="6">
        <f t="shared" ca="1" si="66"/>
        <v>45569</v>
      </c>
      <c r="D416" s="6">
        <v>45352</v>
      </c>
      <c r="E416" s="4">
        <v>2271</v>
      </c>
      <c r="F416" s="3">
        <v>228.03</v>
      </c>
      <c r="G416" s="2">
        <v>210</v>
      </c>
      <c r="H416" s="11">
        <f t="shared" si="67"/>
        <v>0.92093145638731744</v>
      </c>
      <c r="I416" s="9">
        <v>7981.05</v>
      </c>
      <c r="J416" s="9">
        <v>8377.74</v>
      </c>
      <c r="K416" s="11">
        <f t="shared" si="68"/>
        <v>1.0497039863175897</v>
      </c>
      <c r="L416" s="10">
        <v>322.14999999999998</v>
      </c>
      <c r="M416" s="2">
        <v>165</v>
      </c>
      <c r="N416" s="10">
        <f t="shared" si="70"/>
        <v>0.6518702467794506</v>
      </c>
      <c r="O416" s="9">
        <f t="shared" si="71"/>
        <v>26.005711625019401</v>
      </c>
      <c r="P416" s="9">
        <f t="shared" si="72"/>
        <v>39.893999999999998</v>
      </c>
      <c r="Q416" s="11">
        <f t="shared" si="73"/>
        <v>1.2727272727272727</v>
      </c>
      <c r="R416" s="11">
        <f t="shared" si="74"/>
        <v>9.2470277410832233E-2</v>
      </c>
      <c r="S416" s="12">
        <v>0.61699999999999999</v>
      </c>
    </row>
    <row r="417" spans="1:19" hidden="1" outlineLevel="2" x14ac:dyDescent="0.25">
      <c r="A417" s="2" t="str">
        <f ca="1">LOOKUP(B417,'Time Frame'!$E$4:$E$9,'Time Frame'!$D$4:$D$9)</f>
        <v>6 Months</v>
      </c>
      <c r="B417" s="2">
        <f t="shared" ca="1" si="69"/>
        <v>217</v>
      </c>
      <c r="C417" s="6">
        <f t="shared" ca="1" si="66"/>
        <v>45569</v>
      </c>
      <c r="D417" s="6">
        <v>45352</v>
      </c>
      <c r="E417" s="3">
        <v>1547</v>
      </c>
      <c r="F417" s="3">
        <v>229.43038461538467</v>
      </c>
      <c r="G417" s="2">
        <v>234</v>
      </c>
      <c r="H417" s="11">
        <f t="shared" si="67"/>
        <v>1.0199172197365043</v>
      </c>
      <c r="I417" s="9">
        <v>10324.36730769231</v>
      </c>
      <c r="J417" s="9">
        <v>7808.44</v>
      </c>
      <c r="K417" s="11">
        <f t="shared" si="68"/>
        <v>0.75631172034941219</v>
      </c>
      <c r="L417" s="10">
        <v>511.03</v>
      </c>
      <c r="M417" s="2">
        <v>229</v>
      </c>
      <c r="N417" s="10">
        <f t="shared" si="70"/>
        <v>0.45789875349783771</v>
      </c>
      <c r="O417" s="9">
        <f t="shared" si="71"/>
        <v>15.279807447703657</v>
      </c>
      <c r="P417" s="9">
        <f t="shared" si="72"/>
        <v>33.369401709401707</v>
      </c>
      <c r="Q417" s="11">
        <f t="shared" si="73"/>
        <v>1.0218340611353711</v>
      </c>
      <c r="R417" s="11">
        <f t="shared" si="74"/>
        <v>0.15126050420168066</v>
      </c>
      <c r="S417" s="12">
        <v>0.54100000000000004</v>
      </c>
    </row>
    <row r="418" spans="1:19" hidden="1" outlineLevel="2" x14ac:dyDescent="0.25">
      <c r="A418" s="2" t="str">
        <f ca="1">LOOKUP(B418,'Time Frame'!$E$4:$E$9,'Time Frame'!$D$4:$D$9)</f>
        <v>6 Months</v>
      </c>
      <c r="B418" s="2">
        <f t="shared" ca="1" si="69"/>
        <v>217</v>
      </c>
      <c r="C418" s="6">
        <f t="shared" ca="1" si="66"/>
        <v>45569</v>
      </c>
      <c r="D418" s="6">
        <v>45352</v>
      </c>
      <c r="E418" s="3">
        <v>2203</v>
      </c>
      <c r="F418" s="3">
        <v>308.62820512820514</v>
      </c>
      <c r="G418" s="2">
        <v>286</v>
      </c>
      <c r="H418" s="11">
        <f t="shared" si="67"/>
        <v>0.92668134424458937</v>
      </c>
      <c r="I418" s="9">
        <v>13888.26923076923</v>
      </c>
      <c r="J418" s="9">
        <v>7491.13</v>
      </c>
      <c r="K418" s="11">
        <f t="shared" si="68"/>
        <v>0.5393854248881873</v>
      </c>
      <c r="L418" s="10">
        <v>514.52</v>
      </c>
      <c r="M418" s="2">
        <v>429</v>
      </c>
      <c r="N418" s="10">
        <f t="shared" si="70"/>
        <v>0.55585788696260596</v>
      </c>
      <c r="O418" s="9">
        <f t="shared" si="71"/>
        <v>14.559453471196456</v>
      </c>
      <c r="P418" s="9">
        <f t="shared" si="72"/>
        <v>26.192762237762238</v>
      </c>
      <c r="Q418" s="11">
        <f t="shared" si="73"/>
        <v>0.66666666666666663</v>
      </c>
      <c r="R418" s="11">
        <f t="shared" si="74"/>
        <v>0.129822968679074</v>
      </c>
      <c r="S418" s="12">
        <v>0.71499999999999997</v>
      </c>
    </row>
    <row r="419" spans="1:19" hidden="1" outlineLevel="2" x14ac:dyDescent="0.25">
      <c r="A419" s="2" t="str">
        <f ca="1">LOOKUP(B419,'Time Frame'!$E$4:$E$9,'Time Frame'!$D$4:$D$9)</f>
        <v>6 Months</v>
      </c>
      <c r="B419" s="2">
        <f t="shared" ca="1" si="69"/>
        <v>217</v>
      </c>
      <c r="C419" s="6">
        <f t="shared" ca="1" si="66"/>
        <v>45569</v>
      </c>
      <c r="D419" s="6">
        <v>45352</v>
      </c>
      <c r="E419" s="3">
        <v>941</v>
      </c>
      <c r="F419" s="3">
        <v>171.49775641025641</v>
      </c>
      <c r="G419" s="2">
        <v>95</v>
      </c>
      <c r="H419" s="11">
        <f t="shared" si="67"/>
        <v>0.55394310682841408</v>
      </c>
      <c r="I419" s="9">
        <v>7717.399038461539</v>
      </c>
      <c r="J419" s="9">
        <v>2734.12</v>
      </c>
      <c r="K419" s="11">
        <f t="shared" si="68"/>
        <v>0.35427998298051538</v>
      </c>
      <c r="L419" s="10">
        <v>342.42</v>
      </c>
      <c r="M419" s="2">
        <v>98</v>
      </c>
      <c r="N419" s="10">
        <f t="shared" si="70"/>
        <v>0.27743706559196307</v>
      </c>
      <c r="O419" s="9">
        <f t="shared" si="71"/>
        <v>7.9846971555399797</v>
      </c>
      <c r="P419" s="9">
        <f t="shared" si="72"/>
        <v>28.780210526315788</v>
      </c>
      <c r="Q419" s="11">
        <f t="shared" si="73"/>
        <v>0.96938775510204078</v>
      </c>
      <c r="R419" s="11">
        <f t="shared" si="74"/>
        <v>0.10095642933049948</v>
      </c>
      <c r="S419" s="12">
        <v>0.53800000000000003</v>
      </c>
    </row>
    <row r="420" spans="1:19" hidden="1" outlineLevel="2" x14ac:dyDescent="0.25">
      <c r="A420" s="2" t="str">
        <f ca="1">LOOKUP(B420,'Time Frame'!$E$4:$E$9,'Time Frame'!$D$4:$D$9)</f>
        <v>6 Months</v>
      </c>
      <c r="B420" s="2">
        <f t="shared" ca="1" si="69"/>
        <v>217</v>
      </c>
      <c r="C420" s="6">
        <f t="shared" ca="1" si="66"/>
        <v>45569</v>
      </c>
      <c r="D420" s="6">
        <v>45352</v>
      </c>
      <c r="E420" s="3">
        <v>981</v>
      </c>
      <c r="F420" s="3">
        <v>140.60801282051284</v>
      </c>
      <c r="G420" s="2">
        <v>121</v>
      </c>
      <c r="H420" s="11">
        <f t="shared" si="67"/>
        <v>0.86054839672940542</v>
      </c>
      <c r="I420" s="9">
        <v>6327.360576923078</v>
      </c>
      <c r="J420" s="9">
        <v>5556.39</v>
      </c>
      <c r="K420" s="11">
        <f t="shared" si="68"/>
        <v>0.87815289368288352</v>
      </c>
      <c r="L420" s="10">
        <v>305.68</v>
      </c>
      <c r="M420" s="2">
        <v>112</v>
      </c>
      <c r="N420" s="10">
        <f t="shared" si="70"/>
        <v>0.39583878565820463</v>
      </c>
      <c r="O420" s="9">
        <f t="shared" si="71"/>
        <v>18.177146035069356</v>
      </c>
      <c r="P420" s="9">
        <f t="shared" si="72"/>
        <v>45.920578512396695</v>
      </c>
      <c r="Q420" s="11">
        <f t="shared" si="73"/>
        <v>1.0803571428571428</v>
      </c>
      <c r="R420" s="11">
        <f t="shared" si="74"/>
        <v>0.12334352701325178</v>
      </c>
      <c r="S420" s="12">
        <v>0.65700000000000003</v>
      </c>
    </row>
    <row r="421" spans="1:19" hidden="1" outlineLevel="2" x14ac:dyDescent="0.25">
      <c r="A421" s="2" t="str">
        <f ca="1">LOOKUP(B421,'Time Frame'!$E$4:$E$9,'Time Frame'!$D$4:$D$9)</f>
        <v>6 Months</v>
      </c>
      <c r="B421" s="2">
        <f t="shared" ca="1" si="69"/>
        <v>217</v>
      </c>
      <c r="C421" s="6">
        <f t="shared" ca="1" si="66"/>
        <v>45569</v>
      </c>
      <c r="D421" s="6">
        <v>45352</v>
      </c>
      <c r="E421" s="3">
        <v>3750</v>
      </c>
      <c r="F421" s="3">
        <v>501.11115384615385</v>
      </c>
      <c r="G421" s="2">
        <v>521</v>
      </c>
      <c r="H421" s="11">
        <f t="shared" si="67"/>
        <v>1.0396894900486533</v>
      </c>
      <c r="I421" s="9">
        <v>22550.001923076925</v>
      </c>
      <c r="J421" s="9">
        <v>18769.560000000001</v>
      </c>
      <c r="K421" s="11">
        <f t="shared" si="68"/>
        <v>0.83235292236458103</v>
      </c>
      <c r="L421" s="10">
        <v>694.35</v>
      </c>
      <c r="M421" s="2">
        <v>882</v>
      </c>
      <c r="N421" s="10">
        <f t="shared" si="70"/>
        <v>0.75034204651832648</v>
      </c>
      <c r="O421" s="9">
        <f t="shared" si="71"/>
        <v>27.031842730611363</v>
      </c>
      <c r="P421" s="9">
        <f t="shared" si="72"/>
        <v>36.026026871401157</v>
      </c>
      <c r="Q421" s="11">
        <f t="shared" si="73"/>
        <v>0.59070294784580502</v>
      </c>
      <c r="R421" s="11">
        <f t="shared" si="74"/>
        <v>0.13893333333333333</v>
      </c>
      <c r="S421" s="12">
        <v>0.72299999999999998</v>
      </c>
    </row>
    <row r="422" spans="1:19" hidden="1" outlineLevel="2" x14ac:dyDescent="0.25">
      <c r="A422" s="2" t="str">
        <f ca="1">LOOKUP(B422,'Time Frame'!$E$4:$E$9,'Time Frame'!$D$4:$D$9)</f>
        <v>6 Months</v>
      </c>
      <c r="B422" s="2">
        <f t="shared" ca="1" si="69"/>
        <v>217</v>
      </c>
      <c r="C422" s="6">
        <f t="shared" ca="1" si="66"/>
        <v>45569</v>
      </c>
      <c r="D422" s="6">
        <v>45352</v>
      </c>
      <c r="E422" s="3">
        <v>1048</v>
      </c>
      <c r="F422" s="3">
        <v>142.24942307692305</v>
      </c>
      <c r="G422" s="2">
        <v>138</v>
      </c>
      <c r="H422" s="11">
        <f t="shared" si="67"/>
        <v>0.97012695738930954</v>
      </c>
      <c r="I422" s="9">
        <v>6401.224038461537</v>
      </c>
      <c r="J422" s="9">
        <v>4267.47</v>
      </c>
      <c r="K422" s="11">
        <f t="shared" si="68"/>
        <v>0.66666468387281119</v>
      </c>
      <c r="L422" s="10">
        <v>328.97</v>
      </c>
      <c r="M422" s="2">
        <v>119</v>
      </c>
      <c r="N422" s="10">
        <f t="shared" si="70"/>
        <v>0.41949113900963608</v>
      </c>
      <c r="O422" s="9">
        <f t="shared" si="71"/>
        <v>12.972216311517768</v>
      </c>
      <c r="P422" s="9">
        <f t="shared" si="72"/>
        <v>30.923695652173915</v>
      </c>
      <c r="Q422" s="11">
        <f t="shared" si="73"/>
        <v>1.1596638655462186</v>
      </c>
      <c r="R422" s="11">
        <f t="shared" si="74"/>
        <v>0.1316793893129771</v>
      </c>
      <c r="S422" s="12">
        <v>0.63</v>
      </c>
    </row>
    <row r="423" spans="1:19" hidden="1" outlineLevel="2" x14ac:dyDescent="0.25">
      <c r="A423" s="2" t="str">
        <f ca="1">LOOKUP(B423,'Time Frame'!$E$4:$E$9,'Time Frame'!$D$4:$D$9)</f>
        <v>6 Months</v>
      </c>
      <c r="B423" s="2">
        <f t="shared" ca="1" si="69"/>
        <v>217</v>
      </c>
      <c r="C423" s="6">
        <f t="shared" ca="1" si="66"/>
        <v>45569</v>
      </c>
      <c r="D423" s="6">
        <v>45352</v>
      </c>
      <c r="E423" s="3">
        <v>1045</v>
      </c>
      <c r="F423" s="3">
        <v>165.18967948717949</v>
      </c>
      <c r="G423" s="2">
        <v>128</v>
      </c>
      <c r="H423" s="11">
        <f t="shared" si="67"/>
        <v>0.7748668100656626</v>
      </c>
      <c r="I423" s="9">
        <v>7433.5355769230773</v>
      </c>
      <c r="J423" s="9">
        <v>3766.05</v>
      </c>
      <c r="K423" s="11">
        <f t="shared" si="68"/>
        <v>0.50662971354996333</v>
      </c>
      <c r="L423" s="10">
        <v>306.82</v>
      </c>
      <c r="M423" s="2">
        <v>109</v>
      </c>
      <c r="N423" s="10">
        <f t="shared" si="70"/>
        <v>0.41718271299133042</v>
      </c>
      <c r="O423" s="9">
        <f t="shared" si="71"/>
        <v>12.274460595789062</v>
      </c>
      <c r="P423" s="9">
        <f t="shared" si="72"/>
        <v>29.422265625000001</v>
      </c>
      <c r="Q423" s="11">
        <f t="shared" si="73"/>
        <v>1.1743119266055047</v>
      </c>
      <c r="R423" s="11">
        <f t="shared" si="74"/>
        <v>0.12248803827751197</v>
      </c>
      <c r="S423" s="12">
        <v>0.60599999999999998</v>
      </c>
    </row>
    <row r="424" spans="1:19" hidden="1" outlineLevel="2" x14ac:dyDescent="0.25">
      <c r="A424" s="2" t="str">
        <f ca="1">LOOKUP(B424,'Time Frame'!$E$4:$E$9,'Time Frame'!$D$4:$D$9)</f>
        <v>6 Months</v>
      </c>
      <c r="B424" s="2">
        <f t="shared" ca="1" si="69"/>
        <v>217</v>
      </c>
      <c r="C424" s="6">
        <f t="shared" ca="1" si="66"/>
        <v>45569</v>
      </c>
      <c r="D424" s="6">
        <v>45352</v>
      </c>
      <c r="E424" s="3">
        <v>1859</v>
      </c>
      <c r="F424" s="3">
        <v>227.62788461538466</v>
      </c>
      <c r="G424" s="2">
        <v>310</v>
      </c>
      <c r="H424" s="11">
        <f t="shared" si="67"/>
        <v>1.3618718133931473</v>
      </c>
      <c r="I424" s="9">
        <v>10243.25480769231</v>
      </c>
      <c r="J424" s="9">
        <v>15736.66</v>
      </c>
      <c r="K424" s="11">
        <f t="shared" si="68"/>
        <v>1.5362948882402441</v>
      </c>
      <c r="L424" s="10">
        <v>341.68</v>
      </c>
      <c r="M424" s="2">
        <v>233</v>
      </c>
      <c r="N424" s="10">
        <f t="shared" si="70"/>
        <v>0.90728166705689528</v>
      </c>
      <c r="O424" s="9">
        <f t="shared" si="71"/>
        <v>46.056719737766329</v>
      </c>
      <c r="P424" s="9">
        <f t="shared" si="72"/>
        <v>50.76341935483871</v>
      </c>
      <c r="Q424" s="11">
        <f t="shared" si="73"/>
        <v>1.3304721030042919</v>
      </c>
      <c r="R424" s="11">
        <f t="shared" si="74"/>
        <v>0.16675632060247444</v>
      </c>
      <c r="S424" s="12">
        <v>0.66700000000000004</v>
      </c>
    </row>
    <row r="425" spans="1:19" hidden="1" outlineLevel="2" x14ac:dyDescent="0.25">
      <c r="A425" s="2" t="str">
        <f ca="1">LOOKUP(B425,'Time Frame'!$E$4:$E$9,'Time Frame'!$D$4:$D$9)</f>
        <v>6 Months</v>
      </c>
      <c r="B425" s="2">
        <f t="shared" ca="1" si="69"/>
        <v>217</v>
      </c>
      <c r="C425" s="6">
        <f t="shared" ca="1" si="66"/>
        <v>45569</v>
      </c>
      <c r="D425" s="6">
        <v>45352</v>
      </c>
      <c r="E425" s="3">
        <v>2329</v>
      </c>
      <c r="F425" s="3">
        <v>317.28760166450974</v>
      </c>
      <c r="G425" s="2">
        <v>261</v>
      </c>
      <c r="H425" s="11">
        <f t="shared" si="67"/>
        <v>0.82259753810353253</v>
      </c>
      <c r="I425" s="9">
        <v>14277.942074902938</v>
      </c>
      <c r="J425" s="9">
        <v>8779.82</v>
      </c>
      <c r="K425" s="11">
        <f t="shared" si="68"/>
        <v>0.6149219512126145</v>
      </c>
      <c r="L425" s="10">
        <v>599.52</v>
      </c>
      <c r="M425" s="2">
        <v>435</v>
      </c>
      <c r="N425" s="10">
        <f t="shared" si="70"/>
        <v>0.43534827862289832</v>
      </c>
      <c r="O425" s="9">
        <f t="shared" si="71"/>
        <v>14.644749132639445</v>
      </c>
      <c r="P425" s="9">
        <f t="shared" si="72"/>
        <v>33.639157088122602</v>
      </c>
      <c r="Q425" s="11">
        <f t="shared" si="73"/>
        <v>0.6</v>
      </c>
      <c r="R425" s="11">
        <f t="shared" si="74"/>
        <v>0.11206526406182911</v>
      </c>
      <c r="S425" s="12">
        <v>0.505</v>
      </c>
    </row>
    <row r="426" spans="1:19" hidden="1" outlineLevel="2" x14ac:dyDescent="0.25">
      <c r="A426" s="2" t="str">
        <f ca="1">LOOKUP(B426,'Time Frame'!$E$4:$E$9,'Time Frame'!$D$4:$D$9)</f>
        <v>6 Months</v>
      </c>
      <c r="B426" s="2">
        <f t="shared" ca="1" si="69"/>
        <v>217</v>
      </c>
      <c r="C426" s="6">
        <f t="shared" ca="1" si="66"/>
        <v>45569</v>
      </c>
      <c r="D426" s="6">
        <v>45352</v>
      </c>
      <c r="E426" s="3">
        <v>1937</v>
      </c>
      <c r="F426" s="3">
        <v>305.71012010940655</v>
      </c>
      <c r="G426" s="2">
        <v>244</v>
      </c>
      <c r="H426" s="11">
        <f t="shared" si="67"/>
        <v>0.79814171644915799</v>
      </c>
      <c r="I426" s="9">
        <v>13756.955404923294</v>
      </c>
      <c r="J426" s="9">
        <v>8040.95</v>
      </c>
      <c r="K426" s="11">
        <f t="shared" si="68"/>
        <v>0.5845006953444315</v>
      </c>
      <c r="L426" s="10">
        <v>600.97</v>
      </c>
      <c r="M426" s="2">
        <v>296</v>
      </c>
      <c r="N426" s="10">
        <f t="shared" si="70"/>
        <v>0.40601028337521006</v>
      </c>
      <c r="O426" s="9">
        <f t="shared" si="71"/>
        <v>13.379952410270063</v>
      </c>
      <c r="P426" s="9">
        <f t="shared" si="72"/>
        <v>32.954713114754099</v>
      </c>
      <c r="Q426" s="11">
        <f t="shared" si="73"/>
        <v>0.82432432432432434</v>
      </c>
      <c r="R426" s="11">
        <f t="shared" si="74"/>
        <v>0.12596799173980383</v>
      </c>
      <c r="S426" s="12">
        <v>0.61699999999999999</v>
      </c>
    </row>
    <row r="427" spans="1:19" hidden="1" outlineLevel="2" x14ac:dyDescent="0.25">
      <c r="A427" s="2" t="str">
        <f ca="1">LOOKUP(B427,'Time Frame'!$E$4:$E$9,'Time Frame'!$D$4:$D$9)</f>
        <v>6 Months</v>
      </c>
      <c r="B427" s="2">
        <f t="shared" ca="1" si="69"/>
        <v>217</v>
      </c>
      <c r="C427" s="6">
        <f t="shared" ca="1" si="66"/>
        <v>45569</v>
      </c>
      <c r="D427" s="6">
        <v>45352</v>
      </c>
      <c r="E427" s="3">
        <v>1593</v>
      </c>
      <c r="F427" s="3">
        <v>235.94380940610378</v>
      </c>
      <c r="G427" s="2">
        <v>206</v>
      </c>
      <c r="H427" s="11">
        <f t="shared" si="67"/>
        <v>0.87308923475688727</v>
      </c>
      <c r="I427" s="9">
        <v>10617.47142327467</v>
      </c>
      <c r="J427" s="9">
        <v>6538.93</v>
      </c>
      <c r="K427" s="11">
        <f t="shared" si="68"/>
        <v>0.61586509059642425</v>
      </c>
      <c r="L427" s="10">
        <v>526.4</v>
      </c>
      <c r="M427" s="2">
        <v>197</v>
      </c>
      <c r="N427" s="10">
        <f t="shared" si="70"/>
        <v>0.39133738601823709</v>
      </c>
      <c r="O427" s="9">
        <f t="shared" si="71"/>
        <v>12.421979483282676</v>
      </c>
      <c r="P427" s="9">
        <f t="shared" si="72"/>
        <v>31.7423786407767</v>
      </c>
      <c r="Q427" s="11">
        <f t="shared" si="73"/>
        <v>1.0456852791878173</v>
      </c>
      <c r="R427" s="11">
        <f t="shared" si="74"/>
        <v>0.12931575643440049</v>
      </c>
      <c r="S427" s="12">
        <v>0.53800000000000003</v>
      </c>
    </row>
    <row r="428" spans="1:19" hidden="1" outlineLevel="2" x14ac:dyDescent="0.25">
      <c r="A428" s="2" t="str">
        <f ca="1">LOOKUP(B428,'Time Frame'!$E$4:$E$9,'Time Frame'!$D$4:$D$9)</f>
        <v>6 Months</v>
      </c>
      <c r="B428" s="2">
        <f t="shared" ca="1" si="69"/>
        <v>217</v>
      </c>
      <c r="C428" s="6">
        <f t="shared" ca="1" si="66"/>
        <v>45569</v>
      </c>
      <c r="D428" s="6">
        <v>45352</v>
      </c>
      <c r="E428" s="3">
        <v>1763</v>
      </c>
      <c r="F428" s="3">
        <v>231.27019046434037</v>
      </c>
      <c r="G428" s="2">
        <v>167</v>
      </c>
      <c r="H428" s="11">
        <f t="shared" si="67"/>
        <v>0.72209911560456719</v>
      </c>
      <c r="I428" s="9">
        <v>10407.158570895317</v>
      </c>
      <c r="J428" s="9">
        <v>7479.82</v>
      </c>
      <c r="K428" s="11">
        <f t="shared" si="68"/>
        <v>0.71871875008401243</v>
      </c>
      <c r="L428" s="10">
        <v>488.1</v>
      </c>
      <c r="M428" s="2">
        <v>273</v>
      </c>
      <c r="N428" s="10">
        <f t="shared" si="70"/>
        <v>0.34214300348289284</v>
      </c>
      <c r="O428" s="9">
        <f t="shared" si="71"/>
        <v>15.32435976234378</v>
      </c>
      <c r="P428" s="9">
        <f t="shared" si="72"/>
        <v>44.78934131736527</v>
      </c>
      <c r="Q428" s="11">
        <f t="shared" si="73"/>
        <v>0.61172161172161177</v>
      </c>
      <c r="R428" s="11">
        <f t="shared" si="74"/>
        <v>9.4724900737379464E-2</v>
      </c>
      <c r="S428" s="12">
        <v>0.58699999999999997</v>
      </c>
    </row>
    <row r="429" spans="1:19" hidden="1" outlineLevel="2" x14ac:dyDescent="0.25">
      <c r="A429" s="2" t="str">
        <f ca="1">LOOKUP(B429,'Time Frame'!$E$4:$E$9,'Time Frame'!$D$4:$D$9)</f>
        <v>6 Months</v>
      </c>
      <c r="B429" s="2">
        <f t="shared" ca="1" si="69"/>
        <v>217</v>
      </c>
      <c r="C429" s="6">
        <f t="shared" ca="1" si="66"/>
        <v>45569</v>
      </c>
      <c r="D429" s="6">
        <v>45352</v>
      </c>
      <c r="E429" s="3">
        <v>1953</v>
      </c>
      <c r="F429" s="3">
        <v>249.88247252747254</v>
      </c>
      <c r="G429" s="2">
        <v>222</v>
      </c>
      <c r="H429" s="11">
        <f t="shared" si="67"/>
        <v>0.88841765392565863</v>
      </c>
      <c r="I429" s="9">
        <v>11244.711263736264</v>
      </c>
      <c r="J429" s="9">
        <v>11520.97</v>
      </c>
      <c r="K429" s="11">
        <f t="shared" si="68"/>
        <v>1.024567881716506</v>
      </c>
      <c r="L429" s="10">
        <v>456.73</v>
      </c>
      <c r="M429" s="2">
        <v>220</v>
      </c>
      <c r="N429" s="10">
        <f t="shared" si="70"/>
        <v>0.48606397652880257</v>
      </c>
      <c r="O429" s="9">
        <f t="shared" si="71"/>
        <v>25.224903115626297</v>
      </c>
      <c r="P429" s="9">
        <f t="shared" si="72"/>
        <v>51.896261261261259</v>
      </c>
      <c r="Q429" s="11">
        <f t="shared" si="73"/>
        <v>1.009090909090909</v>
      </c>
      <c r="R429" s="11">
        <f t="shared" si="74"/>
        <v>0.11367127496159754</v>
      </c>
      <c r="S429" s="12">
        <v>0.57099999999999995</v>
      </c>
    </row>
    <row r="430" spans="1:19" hidden="1" outlineLevel="2" x14ac:dyDescent="0.25">
      <c r="A430" s="2" t="str">
        <f ca="1">LOOKUP(B430,'Time Frame'!$E$4:$E$9,'Time Frame'!$D$4:$D$9)</f>
        <v>6 Months</v>
      </c>
      <c r="B430" s="2">
        <f t="shared" ca="1" si="69"/>
        <v>217</v>
      </c>
      <c r="C430" s="6">
        <f t="shared" ca="1" si="66"/>
        <v>45569</v>
      </c>
      <c r="D430" s="6">
        <v>45352</v>
      </c>
      <c r="E430" s="3">
        <v>1761</v>
      </c>
      <c r="F430" s="3">
        <v>241.45576681531031</v>
      </c>
      <c r="G430" s="2">
        <v>187</v>
      </c>
      <c r="H430" s="11">
        <f t="shared" si="67"/>
        <v>0.77446897403380899</v>
      </c>
      <c r="I430" s="9">
        <v>10865.509506688964</v>
      </c>
      <c r="J430" s="9">
        <v>7522.38</v>
      </c>
      <c r="K430" s="11">
        <f t="shared" si="68"/>
        <v>0.69231728115180557</v>
      </c>
      <c r="L430" s="10">
        <v>524.95000000000005</v>
      </c>
      <c r="M430" s="2">
        <v>191</v>
      </c>
      <c r="N430" s="10">
        <f t="shared" si="70"/>
        <v>0.35622440232403085</v>
      </c>
      <c r="O430" s="9">
        <f t="shared" si="71"/>
        <v>14.329707591199162</v>
      </c>
      <c r="P430" s="9">
        <f t="shared" si="72"/>
        <v>40.226631016042781</v>
      </c>
      <c r="Q430" s="11">
        <f t="shared" si="73"/>
        <v>0.97905759162303663</v>
      </c>
      <c r="R430" s="11">
        <f t="shared" si="74"/>
        <v>0.10618966496308915</v>
      </c>
      <c r="S430" s="12">
        <v>0.59</v>
      </c>
    </row>
    <row r="431" spans="1:19" hidden="1" outlineLevel="2" x14ac:dyDescent="0.25">
      <c r="A431" s="2" t="str">
        <f ca="1">LOOKUP(B431,'Time Frame'!$E$4:$E$9,'Time Frame'!$D$4:$D$9)</f>
        <v>6 Months</v>
      </c>
      <c r="B431" s="2">
        <f t="shared" ca="1" si="69"/>
        <v>217</v>
      </c>
      <c r="C431" s="6">
        <f t="shared" ca="1" si="66"/>
        <v>45569</v>
      </c>
      <c r="D431" s="6">
        <v>45352</v>
      </c>
      <c r="E431" s="3">
        <v>1799</v>
      </c>
      <c r="F431" s="3">
        <v>213.38202876393308</v>
      </c>
      <c r="G431" s="2">
        <v>218</v>
      </c>
      <c r="H431" s="11">
        <f t="shared" si="67"/>
        <v>1.0216418002154053</v>
      </c>
      <c r="I431" s="9">
        <v>9602.1912943769894</v>
      </c>
      <c r="J431" s="9">
        <v>7317.42</v>
      </c>
      <c r="K431" s="11">
        <f t="shared" si="68"/>
        <v>0.76205730292886964</v>
      </c>
      <c r="L431" s="10">
        <v>507.08</v>
      </c>
      <c r="M431" s="2">
        <v>331</v>
      </c>
      <c r="N431" s="10">
        <f t="shared" si="70"/>
        <v>0.42991243985169997</v>
      </c>
      <c r="O431" s="9">
        <f t="shared" si="71"/>
        <v>14.43050406247535</v>
      </c>
      <c r="P431" s="9">
        <f t="shared" si="72"/>
        <v>33.566146788990828</v>
      </c>
      <c r="Q431" s="11">
        <f t="shared" si="73"/>
        <v>0.65861027190332322</v>
      </c>
      <c r="R431" s="11">
        <f t="shared" si="74"/>
        <v>0.12117843246247915</v>
      </c>
      <c r="S431" s="12">
        <v>0.50900000000000001</v>
      </c>
    </row>
    <row r="432" spans="1:19" hidden="1" outlineLevel="2" x14ac:dyDescent="0.25">
      <c r="A432" s="2" t="str">
        <f ca="1">LOOKUP(B432,'Time Frame'!$E$4:$E$9,'Time Frame'!$D$4:$D$9)</f>
        <v>6 Months</v>
      </c>
      <c r="B432" s="2">
        <f t="shared" ca="1" si="69"/>
        <v>217</v>
      </c>
      <c r="C432" s="6">
        <f t="shared" ca="1" si="66"/>
        <v>45569</v>
      </c>
      <c r="D432" s="6">
        <v>45352</v>
      </c>
      <c r="E432" s="3">
        <v>2215</v>
      </c>
      <c r="F432" s="3">
        <v>329.2504546186031</v>
      </c>
      <c r="G432" s="2">
        <v>263</v>
      </c>
      <c r="H432" s="11">
        <f t="shared" si="67"/>
        <v>0.79878401475452399</v>
      </c>
      <c r="I432" s="9">
        <v>14816.270457837139</v>
      </c>
      <c r="J432" s="9">
        <v>9167.67</v>
      </c>
      <c r="K432" s="11">
        <f t="shared" si="68"/>
        <v>0.61875692847863184</v>
      </c>
      <c r="L432" s="10">
        <v>542.28</v>
      </c>
      <c r="M432" s="2">
        <v>364</v>
      </c>
      <c r="N432" s="10">
        <f t="shared" si="70"/>
        <v>0.48498930441838167</v>
      </c>
      <c r="O432" s="9">
        <f t="shared" si="71"/>
        <v>16.90578667846869</v>
      </c>
      <c r="P432" s="9">
        <f t="shared" si="72"/>
        <v>34.858060836501899</v>
      </c>
      <c r="Q432" s="11">
        <f t="shared" si="73"/>
        <v>0.72252747252747251</v>
      </c>
      <c r="R432" s="11">
        <f t="shared" si="74"/>
        <v>0.11873589164785553</v>
      </c>
      <c r="S432" s="12">
        <v>0.57699999999999996</v>
      </c>
    </row>
    <row r="433" spans="1:19" hidden="1" outlineLevel="2" x14ac:dyDescent="0.25">
      <c r="A433" s="2" t="str">
        <f ca="1">LOOKUP(B433,'Time Frame'!$E$4:$E$9,'Time Frame'!$D$4:$D$9)</f>
        <v>6 Months</v>
      </c>
      <c r="B433" s="2">
        <f t="shared" ca="1" si="69"/>
        <v>217</v>
      </c>
      <c r="C433" s="6">
        <f t="shared" ca="1" si="66"/>
        <v>45569</v>
      </c>
      <c r="D433" s="6">
        <v>45352</v>
      </c>
      <c r="E433" s="3">
        <v>1285</v>
      </c>
      <c r="F433" s="3">
        <v>216.60568423460177</v>
      </c>
      <c r="G433" s="2">
        <v>108</v>
      </c>
      <c r="H433" s="11">
        <f t="shared" si="67"/>
        <v>0.49860187363793795</v>
      </c>
      <c r="I433" s="9">
        <v>9747.2557905570793</v>
      </c>
      <c r="J433" s="9">
        <v>2364.88</v>
      </c>
      <c r="K433" s="11">
        <f t="shared" si="68"/>
        <v>0.24262008208413308</v>
      </c>
      <c r="L433" s="10">
        <v>287.55</v>
      </c>
      <c r="M433" s="2">
        <v>182</v>
      </c>
      <c r="N433" s="10">
        <f t="shared" si="70"/>
        <v>0.37558685446009388</v>
      </c>
      <c r="O433" s="9">
        <f t="shared" si="71"/>
        <v>8.2242392627369156</v>
      </c>
      <c r="P433" s="9">
        <f t="shared" si="72"/>
        <v>21.897037037037038</v>
      </c>
      <c r="Q433" s="11">
        <f t="shared" si="73"/>
        <v>0.59340659340659341</v>
      </c>
      <c r="R433" s="11">
        <f t="shared" si="74"/>
        <v>8.4046692607003898E-2</v>
      </c>
      <c r="S433" s="12">
        <v>0.45</v>
      </c>
    </row>
    <row r="434" spans="1:19" hidden="1" outlineLevel="2" x14ac:dyDescent="0.25">
      <c r="A434" s="2" t="str">
        <f ca="1">LOOKUP(B434,'Time Frame'!$E$4:$E$9,'Time Frame'!$D$4:$D$9)</f>
        <v>6 Months</v>
      </c>
      <c r="B434" s="2">
        <f t="shared" ca="1" si="69"/>
        <v>217</v>
      </c>
      <c r="C434" s="6">
        <f t="shared" ca="1" si="66"/>
        <v>45569</v>
      </c>
      <c r="D434" s="6">
        <v>45352</v>
      </c>
      <c r="E434" s="3">
        <v>1800</v>
      </c>
      <c r="F434" s="3">
        <v>236.34411218875786</v>
      </c>
      <c r="G434" s="2">
        <v>156</v>
      </c>
      <c r="H434" s="11">
        <f t="shared" si="67"/>
        <v>0.66005452200734127</v>
      </c>
      <c r="I434" s="9">
        <v>10635.485048494103</v>
      </c>
      <c r="J434" s="9">
        <v>2769.28</v>
      </c>
      <c r="K434" s="11">
        <f t="shared" si="68"/>
        <v>0.26038116619722079</v>
      </c>
      <c r="L434" s="10">
        <v>424.38</v>
      </c>
      <c r="M434" s="2">
        <v>300</v>
      </c>
      <c r="N434" s="10">
        <f t="shared" si="70"/>
        <v>0.36759507988123852</v>
      </c>
      <c r="O434" s="9">
        <f t="shared" si="71"/>
        <v>6.5254724539327968</v>
      </c>
      <c r="P434" s="9">
        <f t="shared" si="72"/>
        <v>17.751794871794875</v>
      </c>
      <c r="Q434" s="11">
        <f t="shared" si="73"/>
        <v>0.52</v>
      </c>
      <c r="R434" s="11">
        <f t="shared" si="74"/>
        <v>8.666666666666667E-2</v>
      </c>
      <c r="S434" s="12">
        <v>0.58399999999999996</v>
      </c>
    </row>
    <row r="435" spans="1:19" hidden="1" outlineLevel="2" x14ac:dyDescent="0.25">
      <c r="A435" s="2" t="str">
        <f ca="1">LOOKUP(B435,'Time Frame'!$E$4:$E$9,'Time Frame'!$D$4:$D$9)</f>
        <v>6 Months</v>
      </c>
      <c r="B435" s="2">
        <f t="shared" ca="1" si="69"/>
        <v>217</v>
      </c>
      <c r="C435" s="6">
        <f t="shared" ca="1" si="66"/>
        <v>45569</v>
      </c>
      <c r="D435" s="6">
        <v>45352</v>
      </c>
      <c r="E435" s="3">
        <v>2830</v>
      </c>
      <c r="F435" s="3">
        <v>336.90441660882198</v>
      </c>
      <c r="G435" s="2">
        <v>379</v>
      </c>
      <c r="H435" s="11">
        <f t="shared" si="67"/>
        <v>1.1249481494333005</v>
      </c>
      <c r="I435" s="9">
        <v>15160.698747396989</v>
      </c>
      <c r="J435" s="9">
        <v>17840.919999999998</v>
      </c>
      <c r="K435" s="11">
        <f t="shared" si="68"/>
        <v>1.1767874487357113</v>
      </c>
      <c r="L435" s="10">
        <v>631</v>
      </c>
      <c r="M435" s="2">
        <v>494</v>
      </c>
      <c r="N435" s="10">
        <f t="shared" si="70"/>
        <v>0.60063391442155312</v>
      </c>
      <c r="O435" s="9">
        <f t="shared" si="71"/>
        <v>28.274041204437399</v>
      </c>
      <c r="P435" s="9">
        <f t="shared" si="72"/>
        <v>47.073667546174136</v>
      </c>
      <c r="Q435" s="11">
        <f t="shared" si="73"/>
        <v>0.76720647773279349</v>
      </c>
      <c r="R435" s="11">
        <f t="shared" si="74"/>
        <v>0.13392226148409894</v>
      </c>
      <c r="S435" s="12">
        <v>0.55000000000000004</v>
      </c>
    </row>
    <row r="436" spans="1:19" hidden="1" outlineLevel="2" x14ac:dyDescent="0.25">
      <c r="A436" s="2" t="str">
        <f ca="1">LOOKUP(B436,'Time Frame'!$E$4:$E$9,'Time Frame'!$D$4:$D$9)</f>
        <v>6 Months</v>
      </c>
      <c r="B436" s="2">
        <f t="shared" ca="1" si="69"/>
        <v>217</v>
      </c>
      <c r="C436" s="6">
        <f t="shared" ca="1" si="66"/>
        <v>45569</v>
      </c>
      <c r="D436" s="6">
        <v>45352</v>
      </c>
      <c r="E436" s="3">
        <v>2186</v>
      </c>
      <c r="F436" s="3">
        <v>293.4589559609575</v>
      </c>
      <c r="G436" s="2">
        <v>257</v>
      </c>
      <c r="H436" s="11">
        <f t="shared" si="67"/>
        <v>0.87576131101002053</v>
      </c>
      <c r="I436" s="9">
        <v>13205.653018243087</v>
      </c>
      <c r="J436" s="9">
        <v>10612.65</v>
      </c>
      <c r="K436" s="11">
        <f t="shared" si="68"/>
        <v>0.80364446842114079</v>
      </c>
      <c r="L436" s="10">
        <v>733.18</v>
      </c>
      <c r="M436" s="2">
        <v>346</v>
      </c>
      <c r="N436" s="10">
        <f t="shared" si="70"/>
        <v>0.35052783763877904</v>
      </c>
      <c r="O436" s="9">
        <f t="shared" si="71"/>
        <v>14.474822008238087</v>
      </c>
      <c r="P436" s="9">
        <f t="shared" si="72"/>
        <v>41.294357976653693</v>
      </c>
      <c r="Q436" s="11">
        <f t="shared" si="73"/>
        <v>0.74277456647398843</v>
      </c>
      <c r="R436" s="11">
        <f t="shared" si="74"/>
        <v>0.11756633119853614</v>
      </c>
      <c r="S436" s="12">
        <v>0.65700000000000003</v>
      </c>
    </row>
    <row r="437" spans="1:19" hidden="1" outlineLevel="2" x14ac:dyDescent="0.25">
      <c r="A437" s="2" t="str">
        <f ca="1">LOOKUP(B437,'Time Frame'!$E$4:$E$9,'Time Frame'!$D$4:$D$9)</f>
        <v>6 Months</v>
      </c>
      <c r="B437" s="2">
        <f t="shared" ca="1" si="69"/>
        <v>217</v>
      </c>
      <c r="C437" s="6">
        <f t="shared" ca="1" si="66"/>
        <v>45569</v>
      </c>
      <c r="D437" s="6">
        <v>45352</v>
      </c>
      <c r="E437" s="3">
        <v>2670</v>
      </c>
      <c r="F437" s="3">
        <v>287.53262731808337</v>
      </c>
      <c r="G437" s="2">
        <v>306</v>
      </c>
      <c r="H437" s="11">
        <f t="shared" si="67"/>
        <v>1.0642270508712983</v>
      </c>
      <c r="I437" s="9">
        <v>12938.968229313752</v>
      </c>
      <c r="J437" s="9">
        <v>14255.27</v>
      </c>
      <c r="K437" s="11">
        <f t="shared" si="68"/>
        <v>1.1017315868899125</v>
      </c>
      <c r="L437" s="10">
        <v>1178</v>
      </c>
      <c r="M437" s="2">
        <v>354</v>
      </c>
      <c r="N437" s="10">
        <f t="shared" si="70"/>
        <v>0.25976230899830222</v>
      </c>
      <c r="O437" s="9">
        <f t="shared" si="71"/>
        <v>12.101247877758913</v>
      </c>
      <c r="P437" s="9">
        <f t="shared" si="72"/>
        <v>46.585849673202617</v>
      </c>
      <c r="Q437" s="11">
        <f t="shared" si="73"/>
        <v>0.86440677966101698</v>
      </c>
      <c r="R437" s="11">
        <f t="shared" si="74"/>
        <v>0.1146067415730337</v>
      </c>
      <c r="S437" s="12">
        <v>0.64700000000000002</v>
      </c>
    </row>
    <row r="438" spans="1:19" hidden="1" outlineLevel="2" x14ac:dyDescent="0.25">
      <c r="A438" s="2" t="str">
        <f ca="1">LOOKUP(B438,'Time Frame'!$E$4:$E$9,'Time Frame'!$D$4:$D$9)</f>
        <v>6 Months</v>
      </c>
      <c r="B438" s="2">
        <f t="shared" ca="1" si="69"/>
        <v>217</v>
      </c>
      <c r="C438" s="6">
        <f t="shared" ca="1" si="66"/>
        <v>45569</v>
      </c>
      <c r="D438" s="6">
        <v>45352</v>
      </c>
      <c r="E438" s="3">
        <v>1120</v>
      </c>
      <c r="F438" s="3">
        <v>160.4450958041958</v>
      </c>
      <c r="G438" s="2">
        <v>86</v>
      </c>
      <c r="H438" s="11">
        <f t="shared" si="67"/>
        <v>0.53600890428556813</v>
      </c>
      <c r="I438" s="9">
        <v>7220.0293111888113</v>
      </c>
      <c r="J438" s="9">
        <v>1827.79</v>
      </c>
      <c r="K438" s="11">
        <f t="shared" si="68"/>
        <v>0.25315548195455262</v>
      </c>
      <c r="L438" s="10">
        <v>343.58</v>
      </c>
      <c r="M438" s="2">
        <v>199</v>
      </c>
      <c r="N438" s="10">
        <f t="shared" si="70"/>
        <v>0.25030560568135518</v>
      </c>
      <c r="O438" s="9">
        <f t="shared" si="71"/>
        <v>5.3198381745153966</v>
      </c>
      <c r="P438" s="9">
        <f t="shared" si="72"/>
        <v>21.253372093023255</v>
      </c>
      <c r="Q438" s="11">
        <f t="shared" si="73"/>
        <v>0.43216080402010049</v>
      </c>
      <c r="R438" s="11">
        <f t="shared" si="74"/>
        <v>7.678571428571429E-2</v>
      </c>
      <c r="S438" s="12">
        <v>0.52</v>
      </c>
    </row>
    <row r="439" spans="1:19" hidden="1" outlineLevel="2" x14ac:dyDescent="0.25">
      <c r="A439" s="2" t="str">
        <f ca="1">LOOKUP(B439,'Time Frame'!$E$4:$E$9,'Time Frame'!$D$4:$D$9)</f>
        <v>6 Months</v>
      </c>
      <c r="B439" s="2">
        <f t="shared" ca="1" si="69"/>
        <v>217</v>
      </c>
      <c r="C439" s="6">
        <f t="shared" ca="1" si="66"/>
        <v>45569</v>
      </c>
      <c r="D439" s="6">
        <v>45352</v>
      </c>
      <c r="E439" s="4">
        <v>1338</v>
      </c>
      <c r="F439" s="3">
        <v>172.76879297496868</v>
      </c>
      <c r="G439" s="2">
        <v>174</v>
      </c>
      <c r="H439" s="11">
        <f t="shared" si="67"/>
        <v>1.0071263276418774</v>
      </c>
      <c r="I439" s="9">
        <v>7774.5956838735901</v>
      </c>
      <c r="J439" s="9">
        <v>7115.37</v>
      </c>
      <c r="K439" s="11">
        <f t="shared" si="68"/>
        <v>0.91520772131713735</v>
      </c>
      <c r="L439" s="10">
        <v>322.8</v>
      </c>
      <c r="M439" s="2">
        <v>107</v>
      </c>
      <c r="N439" s="10">
        <f t="shared" si="70"/>
        <v>0.53903345724907059</v>
      </c>
      <c r="O439" s="9">
        <f t="shared" si="71"/>
        <v>22.042657992565054</v>
      </c>
      <c r="P439" s="9">
        <f t="shared" si="72"/>
        <v>40.892931034482757</v>
      </c>
      <c r="Q439" s="11">
        <f t="shared" si="73"/>
        <v>1.6261682242990654</v>
      </c>
      <c r="R439" s="11">
        <f t="shared" si="74"/>
        <v>0.13004484304932734</v>
      </c>
      <c r="S439" s="12">
        <v>0.64700000000000002</v>
      </c>
    </row>
    <row r="440" spans="1:19" hidden="1" outlineLevel="2" x14ac:dyDescent="0.25">
      <c r="A440" s="2" t="str">
        <f ca="1">LOOKUP(B440,'Time Frame'!$E$4:$E$9,'Time Frame'!$D$4:$D$9)</f>
        <v>6 Months</v>
      </c>
      <c r="B440" s="2">
        <f t="shared" ca="1" si="69"/>
        <v>217</v>
      </c>
      <c r="C440" s="6">
        <f t="shared" ca="1" si="66"/>
        <v>45569</v>
      </c>
      <c r="D440" s="6">
        <v>45352</v>
      </c>
      <c r="E440" s="3">
        <v>1424</v>
      </c>
      <c r="F440" s="3">
        <v>189.97596153846155</v>
      </c>
      <c r="G440" s="2">
        <v>121</v>
      </c>
      <c r="H440" s="11">
        <f t="shared" si="67"/>
        <v>0.63692268758699222</v>
      </c>
      <c r="I440" s="9">
        <v>8548.9182692307695</v>
      </c>
      <c r="J440" s="9">
        <v>4352.58</v>
      </c>
      <c r="K440" s="11">
        <f t="shared" si="68"/>
        <v>0.50913809945590283</v>
      </c>
      <c r="L440" s="10">
        <v>378.08</v>
      </c>
      <c r="M440" s="2">
        <v>129</v>
      </c>
      <c r="N440" s="10">
        <f t="shared" si="70"/>
        <v>0.32003808717731697</v>
      </c>
      <c r="O440" s="9">
        <f t="shared" si="71"/>
        <v>11.512325433770631</v>
      </c>
      <c r="P440" s="9">
        <f t="shared" si="72"/>
        <v>35.971735537190085</v>
      </c>
      <c r="Q440" s="11">
        <f t="shared" si="73"/>
        <v>0.93798449612403101</v>
      </c>
      <c r="R440" s="11">
        <f t="shared" si="74"/>
        <v>8.497191011235955E-2</v>
      </c>
      <c r="S440" s="12">
        <v>0.52900000000000003</v>
      </c>
    </row>
    <row r="441" spans="1:19" hidden="1" outlineLevel="2" x14ac:dyDescent="0.25">
      <c r="A441" s="2" t="str">
        <f ca="1">LOOKUP(B441,'Time Frame'!$E$4:$E$9,'Time Frame'!$D$4:$D$9)</f>
        <v>6 Months</v>
      </c>
      <c r="B441" s="2">
        <f t="shared" ca="1" si="69"/>
        <v>217</v>
      </c>
      <c r="C441" s="6">
        <f t="shared" ca="1" si="66"/>
        <v>45569</v>
      </c>
      <c r="D441" s="6">
        <v>45352</v>
      </c>
      <c r="E441" s="3">
        <v>801</v>
      </c>
      <c r="F441" s="3">
        <v>140.23602564102566</v>
      </c>
      <c r="G441" s="2">
        <v>56</v>
      </c>
      <c r="H441" s="11">
        <f t="shared" si="67"/>
        <v>0.39932677601223571</v>
      </c>
      <c r="I441" s="9">
        <v>6310.6211538461548</v>
      </c>
      <c r="J441" s="9">
        <v>1796.37</v>
      </c>
      <c r="K441" s="11">
        <f t="shared" si="68"/>
        <v>0.28465819072424597</v>
      </c>
      <c r="L441" s="10">
        <v>326.12</v>
      </c>
      <c r="M441" s="2">
        <v>125</v>
      </c>
      <c r="N441" s="10">
        <f t="shared" si="70"/>
        <v>0.17171593278547773</v>
      </c>
      <c r="O441" s="9">
        <f t="shared" si="71"/>
        <v>5.5083098246044395</v>
      </c>
      <c r="P441" s="9">
        <f t="shared" si="72"/>
        <v>32.078035714285711</v>
      </c>
      <c r="Q441" s="11">
        <f t="shared" si="73"/>
        <v>0.44800000000000001</v>
      </c>
      <c r="R441" s="11">
        <f t="shared" si="74"/>
        <v>6.9912609238451939E-2</v>
      </c>
      <c r="S441" s="12">
        <v>0.496</v>
      </c>
    </row>
    <row r="442" spans="1:19" hidden="1" outlineLevel="2" x14ac:dyDescent="0.25">
      <c r="A442" s="2" t="str">
        <f ca="1">LOOKUP(B442,'Time Frame'!$E$4:$E$9,'Time Frame'!$D$4:$D$9)</f>
        <v>6 Months</v>
      </c>
      <c r="B442" s="2">
        <f t="shared" ca="1" si="69"/>
        <v>217</v>
      </c>
      <c r="C442" s="6">
        <f t="shared" ca="1" si="66"/>
        <v>45569</v>
      </c>
      <c r="D442" s="6">
        <v>45352</v>
      </c>
      <c r="E442" s="3">
        <v>971</v>
      </c>
      <c r="F442" s="3">
        <v>167.39198717948722</v>
      </c>
      <c r="G442" s="2">
        <v>92</v>
      </c>
      <c r="H442" s="11">
        <f t="shared" si="67"/>
        <v>0.54960814761911136</v>
      </c>
      <c r="I442" s="9">
        <v>7532.6394230769247</v>
      </c>
      <c r="J442" s="9">
        <v>4487.5600000000004</v>
      </c>
      <c r="K442" s="11">
        <f t="shared" si="68"/>
        <v>0.59574868090087429</v>
      </c>
      <c r="L442" s="10">
        <v>319.62</v>
      </c>
      <c r="M442" s="2">
        <v>129</v>
      </c>
      <c r="N442" s="10">
        <f t="shared" si="70"/>
        <v>0.28784181215193039</v>
      </c>
      <c r="O442" s="9">
        <f t="shared" si="71"/>
        <v>14.040297853701272</v>
      </c>
      <c r="P442" s="9">
        <f t="shared" si="72"/>
        <v>48.777826086956523</v>
      </c>
      <c r="Q442" s="11">
        <f t="shared" si="73"/>
        <v>0.71317829457364346</v>
      </c>
      <c r="R442" s="11">
        <f t="shared" si="74"/>
        <v>9.4747682801235841E-2</v>
      </c>
      <c r="S442" s="12">
        <v>0.55700000000000005</v>
      </c>
    </row>
    <row r="443" spans="1:19" hidden="1" outlineLevel="2" x14ac:dyDescent="0.25">
      <c r="A443" s="2" t="str">
        <f ca="1">LOOKUP(B443,'Time Frame'!$E$4:$E$9,'Time Frame'!$D$4:$D$9)</f>
        <v>6 Months</v>
      </c>
      <c r="B443" s="2">
        <f t="shared" ca="1" si="69"/>
        <v>217</v>
      </c>
      <c r="C443" s="6">
        <f t="shared" ca="1" si="66"/>
        <v>45569</v>
      </c>
      <c r="D443" s="6">
        <v>45352</v>
      </c>
      <c r="E443" s="3">
        <v>2598</v>
      </c>
      <c r="F443" s="3">
        <v>336.48955128205131</v>
      </c>
      <c r="G443" s="2">
        <v>242</v>
      </c>
      <c r="H443" s="11">
        <f t="shared" si="67"/>
        <v>0.71919023660010006</v>
      </c>
      <c r="I443" s="9">
        <v>15142.029807692308</v>
      </c>
      <c r="J443" s="9">
        <v>6151.99</v>
      </c>
      <c r="K443" s="11">
        <f t="shared" si="68"/>
        <v>0.40628568812318183</v>
      </c>
      <c r="L443" s="10">
        <v>413.37</v>
      </c>
      <c r="M443" s="2">
        <v>492</v>
      </c>
      <c r="N443" s="10">
        <f t="shared" si="70"/>
        <v>0.58543193748941624</v>
      </c>
      <c r="O443" s="9">
        <f t="shared" si="71"/>
        <v>14.882526550064107</v>
      </c>
      <c r="P443" s="9">
        <f t="shared" si="72"/>
        <v>25.421446280991734</v>
      </c>
      <c r="Q443" s="11">
        <f t="shared" si="73"/>
        <v>0.491869918699187</v>
      </c>
      <c r="R443" s="11">
        <f t="shared" si="74"/>
        <v>9.3148575827559657E-2</v>
      </c>
      <c r="S443" s="12">
        <v>0.64900000000000002</v>
      </c>
    </row>
    <row r="444" spans="1:19" hidden="1" outlineLevel="2" x14ac:dyDescent="0.25">
      <c r="A444" s="2" t="str">
        <f ca="1">LOOKUP(B444,'Time Frame'!$E$4:$E$9,'Time Frame'!$D$4:$D$9)</f>
        <v>6 Months</v>
      </c>
      <c r="B444" s="2">
        <f t="shared" ca="1" si="69"/>
        <v>217</v>
      </c>
      <c r="C444" s="6">
        <f t="shared" ca="1" si="66"/>
        <v>45569</v>
      </c>
      <c r="D444" s="6">
        <v>45352</v>
      </c>
      <c r="E444" s="3">
        <v>1754</v>
      </c>
      <c r="F444" s="3">
        <v>199.65166666666667</v>
      </c>
      <c r="G444" s="2">
        <v>169</v>
      </c>
      <c r="H444" s="11">
        <f t="shared" si="67"/>
        <v>0.84647427603075354</v>
      </c>
      <c r="I444" s="9">
        <v>8984.3250000000007</v>
      </c>
      <c r="J444" s="9">
        <v>6826.72</v>
      </c>
      <c r="K444" s="11">
        <f t="shared" si="68"/>
        <v>0.7598478461097522</v>
      </c>
      <c r="L444" s="10">
        <v>452.75</v>
      </c>
      <c r="M444" s="2">
        <v>218</v>
      </c>
      <c r="N444" s="10">
        <f t="shared" si="70"/>
        <v>0.37327443401435673</v>
      </c>
      <c r="O444" s="9">
        <f t="shared" si="71"/>
        <v>15.078343456653784</v>
      </c>
      <c r="P444" s="9">
        <f t="shared" si="72"/>
        <v>40.394792899408287</v>
      </c>
      <c r="Q444" s="11">
        <f t="shared" si="73"/>
        <v>0.77522935779816515</v>
      </c>
      <c r="R444" s="11">
        <f t="shared" si="74"/>
        <v>9.6351197263397942E-2</v>
      </c>
      <c r="S444" s="12">
        <v>0.71399999999999997</v>
      </c>
    </row>
    <row r="445" spans="1:19" hidden="1" outlineLevel="2" x14ac:dyDescent="0.25">
      <c r="A445" s="2" t="str">
        <f ca="1">LOOKUP(B445,'Time Frame'!$E$4:$E$9,'Time Frame'!$D$4:$D$9)</f>
        <v>6 Months</v>
      </c>
      <c r="B445" s="2">
        <f t="shared" ca="1" si="69"/>
        <v>217</v>
      </c>
      <c r="C445" s="6">
        <f t="shared" ca="1" si="66"/>
        <v>45569</v>
      </c>
      <c r="D445" s="6">
        <v>45352</v>
      </c>
      <c r="E445" s="3">
        <v>772</v>
      </c>
      <c r="F445" s="3">
        <v>93.455384615384645</v>
      </c>
      <c r="G445" s="2">
        <v>53</v>
      </c>
      <c r="H445" s="11">
        <f t="shared" si="67"/>
        <v>0.56711553024067407</v>
      </c>
      <c r="I445" s="9">
        <v>4205.4923076923087</v>
      </c>
      <c r="J445" s="9">
        <v>1264.5899999999999</v>
      </c>
      <c r="K445" s="11">
        <f t="shared" si="68"/>
        <v>0.30069963454383819</v>
      </c>
      <c r="L445" s="10">
        <v>359.72</v>
      </c>
      <c r="M445" s="2">
        <v>106</v>
      </c>
      <c r="N445" s="10">
        <f t="shared" si="70"/>
        <v>0.14733681752474145</v>
      </c>
      <c r="O445" s="9">
        <f t="shared" si="71"/>
        <v>3.5154842655398637</v>
      </c>
      <c r="P445" s="9">
        <f t="shared" si="72"/>
        <v>23.860188679245283</v>
      </c>
      <c r="Q445" s="11">
        <f t="shared" si="73"/>
        <v>0.5</v>
      </c>
      <c r="R445" s="11">
        <f t="shared" si="74"/>
        <v>6.8652849740932637E-2</v>
      </c>
      <c r="S445" s="12">
        <v>0.34899999999999998</v>
      </c>
    </row>
    <row r="446" spans="1:19" hidden="1" outlineLevel="2" x14ac:dyDescent="0.25">
      <c r="A446" s="2" t="str">
        <f ca="1">LOOKUP(B446,'Time Frame'!$E$4:$E$9,'Time Frame'!$D$4:$D$9)</f>
        <v>6 Months</v>
      </c>
      <c r="B446" s="2">
        <f t="shared" ca="1" si="69"/>
        <v>217</v>
      </c>
      <c r="C446" s="6">
        <f t="shared" ca="1" si="66"/>
        <v>45569</v>
      </c>
      <c r="D446" s="6">
        <v>45352</v>
      </c>
      <c r="E446" s="3">
        <v>1244</v>
      </c>
      <c r="F446" s="3">
        <v>165.04608974358973</v>
      </c>
      <c r="G446" s="2">
        <v>90</v>
      </c>
      <c r="H446" s="11">
        <f t="shared" si="67"/>
        <v>0.54530222521370297</v>
      </c>
      <c r="I446" s="9">
        <v>7427.0740384615383</v>
      </c>
      <c r="J446" s="9">
        <v>2311.2199999999998</v>
      </c>
      <c r="K446" s="11">
        <f t="shared" si="68"/>
        <v>0.31118849603911469</v>
      </c>
      <c r="L446" s="10">
        <v>294.10000000000002</v>
      </c>
      <c r="M446" s="2">
        <v>187</v>
      </c>
      <c r="N446" s="10">
        <f t="shared" si="70"/>
        <v>0.30601836110166608</v>
      </c>
      <c r="O446" s="9">
        <f t="shared" si="71"/>
        <v>7.8586195171710287</v>
      </c>
      <c r="P446" s="9">
        <f t="shared" si="72"/>
        <v>25.68022222222222</v>
      </c>
      <c r="Q446" s="11">
        <f t="shared" si="73"/>
        <v>0.48128342245989303</v>
      </c>
      <c r="R446" s="11">
        <f t="shared" si="74"/>
        <v>7.2347266881028938E-2</v>
      </c>
      <c r="S446" s="12">
        <v>0.77</v>
      </c>
    </row>
    <row r="447" spans="1:19" hidden="1" outlineLevel="2" x14ac:dyDescent="0.25">
      <c r="A447" s="2" t="str">
        <f ca="1">LOOKUP(B447,'Time Frame'!$E$4:$E$9,'Time Frame'!$D$4:$D$9)</f>
        <v>6 Months</v>
      </c>
      <c r="B447" s="2">
        <f t="shared" ca="1" si="69"/>
        <v>217</v>
      </c>
      <c r="C447" s="6">
        <f t="shared" ca="1" si="66"/>
        <v>45569</v>
      </c>
      <c r="D447" s="6">
        <v>45352</v>
      </c>
      <c r="E447" s="3">
        <v>1608.1666666666667</v>
      </c>
      <c r="F447" s="3">
        <v>216.139358974359</v>
      </c>
      <c r="G447" s="2">
        <v>218</v>
      </c>
      <c r="H447" s="11">
        <f t="shared" si="67"/>
        <v>1.00860852477064</v>
      </c>
      <c r="I447" s="9">
        <v>9726.2711538461554</v>
      </c>
      <c r="J447" s="9">
        <v>9282.5499999999993</v>
      </c>
      <c r="K447" s="11">
        <f t="shared" si="68"/>
        <v>0.95437910923646307</v>
      </c>
      <c r="L447" s="10">
        <v>420.27</v>
      </c>
      <c r="M447" s="2">
        <v>260</v>
      </c>
      <c r="N447" s="10">
        <f t="shared" si="70"/>
        <v>0.51871415994479741</v>
      </c>
      <c r="O447" s="9">
        <f t="shared" si="71"/>
        <v>22.087110666952196</v>
      </c>
      <c r="P447" s="9">
        <f t="shared" si="72"/>
        <v>42.580504587155957</v>
      </c>
      <c r="Q447" s="11">
        <f t="shared" si="73"/>
        <v>0.83846153846153848</v>
      </c>
      <c r="R447" s="11">
        <f t="shared" si="74"/>
        <v>0.13555808892113172</v>
      </c>
      <c r="S447" s="12">
        <v>0.70799999999999996</v>
      </c>
    </row>
    <row r="448" spans="1:19" hidden="1" outlineLevel="2" x14ac:dyDescent="0.25">
      <c r="A448" s="2" t="str">
        <f ca="1">LOOKUP(B448,'Time Frame'!$E$4:$E$9,'Time Frame'!$D$4:$D$9)</f>
        <v>6 Months</v>
      </c>
      <c r="B448" s="2">
        <f t="shared" ca="1" si="69"/>
        <v>217</v>
      </c>
      <c r="C448" s="6">
        <f t="shared" ca="1" si="66"/>
        <v>45569</v>
      </c>
      <c r="D448" s="6">
        <v>45352</v>
      </c>
      <c r="E448" s="3">
        <v>1948</v>
      </c>
      <c r="F448" s="3">
        <v>272.95153846153846</v>
      </c>
      <c r="G448" s="2">
        <v>198</v>
      </c>
      <c r="H448" s="11">
        <f t="shared" si="67"/>
        <v>0.72540349512593105</v>
      </c>
      <c r="I448" s="9">
        <v>12282.819230769232</v>
      </c>
      <c r="J448" s="9">
        <v>6374.53</v>
      </c>
      <c r="K448" s="11">
        <f t="shared" si="68"/>
        <v>0.51897938740573524</v>
      </c>
      <c r="L448" s="10">
        <v>353.28</v>
      </c>
      <c r="M448" s="2">
        <v>360</v>
      </c>
      <c r="N448" s="10">
        <f t="shared" si="70"/>
        <v>0.56046195652173914</v>
      </c>
      <c r="O448" s="9">
        <f t="shared" si="71"/>
        <v>18.043846240942031</v>
      </c>
      <c r="P448" s="9">
        <f t="shared" si="72"/>
        <v>32.194595959595958</v>
      </c>
      <c r="Q448" s="11">
        <f t="shared" si="73"/>
        <v>0.55000000000000004</v>
      </c>
      <c r="R448" s="11">
        <f t="shared" si="74"/>
        <v>0.10164271047227925</v>
      </c>
      <c r="S448" s="12">
        <v>0.63600000000000001</v>
      </c>
    </row>
    <row r="449" spans="1:19" hidden="1" outlineLevel="2" x14ac:dyDescent="0.25">
      <c r="A449" s="2" t="str">
        <f ca="1">LOOKUP(B449,'Time Frame'!$E$4:$E$9,'Time Frame'!$D$4:$D$9)</f>
        <v>6 Months</v>
      </c>
      <c r="B449" s="2">
        <f t="shared" ca="1" si="69"/>
        <v>217</v>
      </c>
      <c r="C449" s="6">
        <f t="shared" ca="1" si="66"/>
        <v>45569</v>
      </c>
      <c r="D449" s="6">
        <v>45352</v>
      </c>
      <c r="E449" s="3">
        <v>1702</v>
      </c>
      <c r="F449" s="3">
        <v>208.73865384615388</v>
      </c>
      <c r="G449" s="2">
        <v>151</v>
      </c>
      <c r="H449" s="11">
        <f t="shared" si="67"/>
        <v>0.72339261185085124</v>
      </c>
      <c r="I449" s="9">
        <v>9393.2394230769241</v>
      </c>
      <c r="J449" s="9">
        <v>6911.94</v>
      </c>
      <c r="K449" s="11">
        <f t="shared" si="68"/>
        <v>0.73584199110469062</v>
      </c>
      <c r="L449" s="10">
        <v>307.75</v>
      </c>
      <c r="M449" s="2">
        <v>290</v>
      </c>
      <c r="N449" s="10">
        <f t="shared" si="70"/>
        <v>0.49065800162469536</v>
      </c>
      <c r="O449" s="9">
        <f t="shared" si="71"/>
        <v>22.459593826157594</v>
      </c>
      <c r="P449" s="9">
        <f t="shared" si="72"/>
        <v>45.774437086092711</v>
      </c>
      <c r="Q449" s="11">
        <f t="shared" si="73"/>
        <v>0.52068965517241383</v>
      </c>
      <c r="R449" s="11">
        <f t="shared" si="74"/>
        <v>8.8719153936545239E-2</v>
      </c>
      <c r="S449" s="12">
        <v>0.73699999999999999</v>
      </c>
    </row>
    <row r="450" spans="1:19" hidden="1" outlineLevel="2" x14ac:dyDescent="0.25">
      <c r="A450" s="2" t="str">
        <f ca="1">LOOKUP(B450,'Time Frame'!$E$4:$E$9,'Time Frame'!$D$4:$D$9)</f>
        <v>6 Months</v>
      </c>
      <c r="B450" s="2">
        <f t="shared" ca="1" si="69"/>
        <v>217</v>
      </c>
      <c r="C450" s="6">
        <f t="shared" ref="C450:C513" ca="1" si="75">TODAY()</f>
        <v>45569</v>
      </c>
      <c r="D450" s="6">
        <v>45352</v>
      </c>
      <c r="E450" s="3">
        <v>1421</v>
      </c>
      <c r="F450" s="3">
        <v>214.86544871794871</v>
      </c>
      <c r="G450" s="2">
        <v>155</v>
      </c>
      <c r="H450" s="11">
        <f t="shared" ref="H450:H513" si="76">+IFERROR(G450/F450,0)</f>
        <v>0.7213816875856417</v>
      </c>
      <c r="I450" s="9">
        <v>9668.9451923076922</v>
      </c>
      <c r="J450" s="9">
        <v>5344.68</v>
      </c>
      <c r="K450" s="11">
        <f t="shared" ref="K450:K513" si="77">+IFERROR(J450/I450,0)</f>
        <v>0.55276763842368859</v>
      </c>
      <c r="L450" s="10">
        <v>322.64999999999998</v>
      </c>
      <c r="M450" s="2">
        <v>254</v>
      </c>
      <c r="N450" s="10">
        <f t="shared" si="70"/>
        <v>0.48039671470633816</v>
      </c>
      <c r="O450" s="9">
        <f t="shared" si="71"/>
        <v>16.564946536494656</v>
      </c>
      <c r="P450" s="9">
        <f t="shared" si="72"/>
        <v>34.481806451612904</v>
      </c>
      <c r="Q450" s="11">
        <f t="shared" si="73"/>
        <v>0.61023622047244097</v>
      </c>
      <c r="R450" s="11">
        <f t="shared" si="74"/>
        <v>0.10907811400422238</v>
      </c>
      <c r="S450" s="12">
        <v>0.72399999999999998</v>
      </c>
    </row>
    <row r="451" spans="1:19" hidden="1" outlineLevel="2" x14ac:dyDescent="0.25">
      <c r="A451" s="2" t="str">
        <f ca="1">LOOKUP(B451,'Time Frame'!$E$4:$E$9,'Time Frame'!$D$4:$D$9)</f>
        <v>6 Months</v>
      </c>
      <c r="B451" s="2">
        <f t="shared" ref="B451:B514" ca="1" si="78">+C451-D451</f>
        <v>217</v>
      </c>
      <c r="C451" s="6">
        <f t="shared" ca="1" si="75"/>
        <v>45569</v>
      </c>
      <c r="D451" s="6">
        <v>45352</v>
      </c>
      <c r="E451" s="3">
        <v>1260</v>
      </c>
      <c r="F451" s="3">
        <v>162.95955128205131</v>
      </c>
      <c r="G451" s="2">
        <v>112</v>
      </c>
      <c r="H451" s="11">
        <f t="shared" si="76"/>
        <v>0.68728711584477653</v>
      </c>
      <c r="I451" s="9">
        <v>7333.1798076923087</v>
      </c>
      <c r="J451" s="9">
        <v>2896.72</v>
      </c>
      <c r="K451" s="11">
        <f t="shared" si="77"/>
        <v>0.39501554250196053</v>
      </c>
      <c r="L451" s="10">
        <v>308.73</v>
      </c>
      <c r="M451" s="2">
        <v>115</v>
      </c>
      <c r="N451" s="10">
        <f t="shared" ref="N451:N514" si="79">+IFERROR(G451/L451,0)</f>
        <v>0.36277653613189514</v>
      </c>
      <c r="O451" s="9">
        <f t="shared" ref="O451:O514" si="80">+IFERROR(J451/L451,0)</f>
        <v>9.3826968548569933</v>
      </c>
      <c r="P451" s="9">
        <f t="shared" ref="P451:P514" si="81">IFERROR(J451/G451,0)</f>
        <v>25.863571428571426</v>
      </c>
      <c r="Q451" s="11">
        <f t="shared" ref="Q451:Q514" si="82">+IFERROR(G451/M451,0)</f>
        <v>0.97391304347826091</v>
      </c>
      <c r="R451" s="11">
        <f t="shared" ref="R451:R514" si="83">+IFERROR(G451/E451,0)</f>
        <v>8.8888888888888892E-2</v>
      </c>
      <c r="S451" s="12">
        <v>0.64500000000000002</v>
      </c>
    </row>
    <row r="452" spans="1:19" hidden="1" outlineLevel="2" x14ac:dyDescent="0.25">
      <c r="A452" s="2" t="str">
        <f ca="1">LOOKUP(B452,'Time Frame'!$E$4:$E$9,'Time Frame'!$D$4:$D$9)</f>
        <v>6 Months</v>
      </c>
      <c r="B452" s="2">
        <f t="shared" ca="1" si="78"/>
        <v>217</v>
      </c>
      <c r="C452" s="6">
        <f t="shared" ca="1" si="75"/>
        <v>45569</v>
      </c>
      <c r="D452" s="6">
        <v>45352</v>
      </c>
      <c r="E452" s="3">
        <v>1861</v>
      </c>
      <c r="F452" s="3">
        <v>228.6505128205128</v>
      </c>
      <c r="G452" s="2">
        <v>200</v>
      </c>
      <c r="H452" s="11">
        <f t="shared" si="76"/>
        <v>0.8746973603203636</v>
      </c>
      <c r="I452" s="9">
        <v>10289.273076923077</v>
      </c>
      <c r="J452" s="9">
        <v>6764.88</v>
      </c>
      <c r="K452" s="11">
        <f t="shared" si="77"/>
        <v>0.65746918654266895</v>
      </c>
      <c r="L452" s="10">
        <v>358.85</v>
      </c>
      <c r="M452" s="2">
        <v>300</v>
      </c>
      <c r="N452" s="10">
        <f t="shared" si="79"/>
        <v>0.55733593423435968</v>
      </c>
      <c r="O452" s="9">
        <f t="shared" si="80"/>
        <v>18.851553573916679</v>
      </c>
      <c r="P452" s="9">
        <f t="shared" si="81"/>
        <v>33.824399999999997</v>
      </c>
      <c r="Q452" s="11">
        <f t="shared" si="82"/>
        <v>0.66666666666666663</v>
      </c>
      <c r="R452" s="11">
        <f t="shared" si="83"/>
        <v>0.10746910263299302</v>
      </c>
      <c r="S452" s="12">
        <v>0.58399999999999996</v>
      </c>
    </row>
    <row r="453" spans="1:19" hidden="1" outlineLevel="2" x14ac:dyDescent="0.25">
      <c r="A453" s="2" t="str">
        <f ca="1">LOOKUP(B453,'Time Frame'!$E$4:$E$9,'Time Frame'!$D$4:$D$9)</f>
        <v>6 Months</v>
      </c>
      <c r="B453" s="2">
        <f t="shared" ca="1" si="78"/>
        <v>217</v>
      </c>
      <c r="C453" s="6">
        <f t="shared" ca="1" si="75"/>
        <v>45569</v>
      </c>
      <c r="D453" s="6">
        <v>45352</v>
      </c>
      <c r="E453" s="3">
        <v>3511</v>
      </c>
      <c r="F453" s="3">
        <v>431.43916666666667</v>
      </c>
      <c r="G453" s="2">
        <v>419</v>
      </c>
      <c r="H453" s="11">
        <f t="shared" si="76"/>
        <v>0.97116820254690217</v>
      </c>
      <c r="I453" s="9">
        <v>19414.762500000001</v>
      </c>
      <c r="J453" s="9">
        <v>17323.52</v>
      </c>
      <c r="K453" s="11">
        <f t="shared" si="77"/>
        <v>0.89228596023258078</v>
      </c>
      <c r="L453" s="10">
        <v>584.78</v>
      </c>
      <c r="M453" s="2">
        <v>446</v>
      </c>
      <c r="N453" s="10">
        <f t="shared" si="79"/>
        <v>0.71650877252984035</v>
      </c>
      <c r="O453" s="9">
        <f t="shared" si="80"/>
        <v>29.623995348678136</v>
      </c>
      <c r="P453" s="9">
        <f t="shared" si="81"/>
        <v>41.344916467780429</v>
      </c>
      <c r="Q453" s="11">
        <f t="shared" si="82"/>
        <v>0.9394618834080718</v>
      </c>
      <c r="R453" s="11">
        <f t="shared" si="83"/>
        <v>0.11933921959555682</v>
      </c>
      <c r="S453" s="12">
        <v>0.63</v>
      </c>
    </row>
    <row r="454" spans="1:19" hidden="1" outlineLevel="2" x14ac:dyDescent="0.25">
      <c r="A454" s="2" t="str">
        <f ca="1">LOOKUP(B454,'Time Frame'!$E$4:$E$9,'Time Frame'!$D$4:$D$9)</f>
        <v>6 Months</v>
      </c>
      <c r="B454" s="2">
        <f t="shared" ca="1" si="78"/>
        <v>217</v>
      </c>
      <c r="C454" s="6">
        <f t="shared" ca="1" si="75"/>
        <v>45569</v>
      </c>
      <c r="D454" s="6">
        <v>45352</v>
      </c>
      <c r="E454" s="3">
        <v>2407</v>
      </c>
      <c r="F454" s="3">
        <v>339.52467948717947</v>
      </c>
      <c r="G454" s="2">
        <v>340</v>
      </c>
      <c r="H454" s="11">
        <f t="shared" si="76"/>
        <v>1.0013999586526037</v>
      </c>
      <c r="I454" s="9">
        <v>15278.610576923076</v>
      </c>
      <c r="J454" s="9">
        <v>12424.48</v>
      </c>
      <c r="K454" s="11">
        <f t="shared" si="77"/>
        <v>0.81319436328628103</v>
      </c>
      <c r="L454" s="10">
        <v>587.72</v>
      </c>
      <c r="M454" s="2">
        <v>388</v>
      </c>
      <c r="N454" s="10">
        <f t="shared" si="79"/>
        <v>0.57850677193221256</v>
      </c>
      <c r="O454" s="9">
        <f t="shared" si="80"/>
        <v>21.140134758048049</v>
      </c>
      <c r="P454" s="9">
        <f t="shared" si="81"/>
        <v>36.542588235294119</v>
      </c>
      <c r="Q454" s="11">
        <f t="shared" si="82"/>
        <v>0.87628865979381443</v>
      </c>
      <c r="R454" s="11">
        <f t="shared" si="83"/>
        <v>0.14125467386788534</v>
      </c>
      <c r="S454" s="12">
        <v>0.56699999999999995</v>
      </c>
    </row>
    <row r="455" spans="1:19" hidden="1" outlineLevel="2" x14ac:dyDescent="0.25">
      <c r="A455" s="2" t="str">
        <f ca="1">LOOKUP(B455,'Time Frame'!$E$4:$E$9,'Time Frame'!$D$4:$D$9)</f>
        <v>6 Months</v>
      </c>
      <c r="B455" s="2">
        <f t="shared" ca="1" si="78"/>
        <v>217</v>
      </c>
      <c r="C455" s="6">
        <f t="shared" ca="1" si="75"/>
        <v>45569</v>
      </c>
      <c r="D455" s="6">
        <v>45352</v>
      </c>
      <c r="E455" s="3">
        <v>1484</v>
      </c>
      <c r="F455" s="3">
        <v>204.24698717948723</v>
      </c>
      <c r="G455" s="2">
        <v>163</v>
      </c>
      <c r="H455" s="11">
        <f t="shared" si="76"/>
        <v>0.79805338747425247</v>
      </c>
      <c r="I455" s="9">
        <v>9191.114423076926</v>
      </c>
      <c r="J455" s="9">
        <v>5422.88</v>
      </c>
      <c r="K455" s="11">
        <f t="shared" si="77"/>
        <v>0.59001332704381382</v>
      </c>
      <c r="L455" s="10">
        <v>302.85000000000002</v>
      </c>
      <c r="M455" s="2">
        <v>238</v>
      </c>
      <c r="N455" s="10">
        <f t="shared" si="79"/>
        <v>0.53822024104342081</v>
      </c>
      <c r="O455" s="9">
        <f t="shared" si="80"/>
        <v>17.906158164107644</v>
      </c>
      <c r="P455" s="9">
        <f t="shared" si="81"/>
        <v>33.269202453987731</v>
      </c>
      <c r="Q455" s="11">
        <f t="shared" si="82"/>
        <v>0.68487394957983194</v>
      </c>
      <c r="R455" s="11">
        <f t="shared" si="83"/>
        <v>0.10983827493261455</v>
      </c>
      <c r="S455" s="12">
        <v>0.55700000000000005</v>
      </c>
    </row>
    <row r="456" spans="1:19" hidden="1" outlineLevel="2" x14ac:dyDescent="0.25">
      <c r="A456" s="2" t="str">
        <f ca="1">LOOKUP(B456,'Time Frame'!$E$4:$E$9,'Time Frame'!$D$4:$D$9)</f>
        <v>6 Months</v>
      </c>
      <c r="B456" s="2">
        <f t="shared" ca="1" si="78"/>
        <v>217</v>
      </c>
      <c r="C456" s="6">
        <f t="shared" ca="1" si="75"/>
        <v>45569</v>
      </c>
      <c r="D456" s="6">
        <v>45352</v>
      </c>
      <c r="E456" s="3">
        <v>2121</v>
      </c>
      <c r="F456" s="3">
        <v>268.02012820512817</v>
      </c>
      <c r="G456" s="2">
        <v>172</v>
      </c>
      <c r="H456" s="11">
        <f t="shared" si="76"/>
        <v>0.64174284652367775</v>
      </c>
      <c r="I456" s="9">
        <v>12060.905769230767</v>
      </c>
      <c r="J456" s="9">
        <v>5124.8999999999996</v>
      </c>
      <c r="K456" s="11">
        <f t="shared" si="77"/>
        <v>0.42491833516139482</v>
      </c>
      <c r="L456" s="10">
        <v>328.95</v>
      </c>
      <c r="M456" s="2">
        <v>294</v>
      </c>
      <c r="N456" s="10">
        <f t="shared" si="79"/>
        <v>0.52287581699346408</v>
      </c>
      <c r="O456" s="9">
        <f t="shared" si="80"/>
        <v>15.579571363429093</v>
      </c>
      <c r="P456" s="9">
        <f t="shared" si="81"/>
        <v>29.795930232558138</v>
      </c>
      <c r="Q456" s="11">
        <f t="shared" si="82"/>
        <v>0.58503401360544216</v>
      </c>
      <c r="R456" s="11">
        <f t="shared" si="83"/>
        <v>8.10938236680811E-2</v>
      </c>
      <c r="S456" s="12">
        <v>0.55500000000000005</v>
      </c>
    </row>
    <row r="457" spans="1:19" hidden="1" outlineLevel="2" x14ac:dyDescent="0.25">
      <c r="A457" s="2" t="str">
        <f ca="1">LOOKUP(B457,'Time Frame'!$E$4:$E$9,'Time Frame'!$D$4:$D$9)</f>
        <v>6 Months</v>
      </c>
      <c r="B457" s="2">
        <f t="shared" ca="1" si="78"/>
        <v>217</v>
      </c>
      <c r="C457" s="6">
        <f t="shared" ca="1" si="75"/>
        <v>45569</v>
      </c>
      <c r="D457" s="6">
        <v>45352</v>
      </c>
      <c r="E457" s="3">
        <v>1751</v>
      </c>
      <c r="F457" s="3">
        <v>256.59262820512822</v>
      </c>
      <c r="G457" s="2">
        <v>215</v>
      </c>
      <c r="H457" s="11">
        <f t="shared" si="76"/>
        <v>0.83790404075101577</v>
      </c>
      <c r="I457" s="9">
        <v>11546.66826923077</v>
      </c>
      <c r="J457" s="9">
        <v>9570.7199999999993</v>
      </c>
      <c r="K457" s="11">
        <f t="shared" si="77"/>
        <v>0.82887286417535522</v>
      </c>
      <c r="L457" s="10">
        <v>362.38</v>
      </c>
      <c r="M457" s="2">
        <v>321</v>
      </c>
      <c r="N457" s="10">
        <f t="shared" si="79"/>
        <v>0.5932998509851537</v>
      </c>
      <c r="O457" s="9">
        <f t="shared" si="80"/>
        <v>26.410729068933161</v>
      </c>
      <c r="P457" s="9">
        <f t="shared" si="81"/>
        <v>44.514976744186043</v>
      </c>
      <c r="Q457" s="11">
        <f t="shared" si="82"/>
        <v>0.66978193146417442</v>
      </c>
      <c r="R457" s="11">
        <f t="shared" si="83"/>
        <v>0.12278697886921759</v>
      </c>
      <c r="S457" s="12">
        <v>0.64500000000000002</v>
      </c>
    </row>
    <row r="458" spans="1:19" hidden="1" outlineLevel="2" x14ac:dyDescent="0.25">
      <c r="A458" s="2" t="str">
        <f ca="1">LOOKUP(B458,'Time Frame'!$E$4:$E$9,'Time Frame'!$D$4:$D$9)</f>
        <v>6 Months</v>
      </c>
      <c r="B458" s="2">
        <f t="shared" ca="1" si="78"/>
        <v>217</v>
      </c>
      <c r="C458" s="6">
        <f t="shared" ca="1" si="75"/>
        <v>45569</v>
      </c>
      <c r="D458" s="6">
        <v>45352</v>
      </c>
      <c r="E458" s="3">
        <v>2220</v>
      </c>
      <c r="F458" s="3">
        <v>311.83683751881483</v>
      </c>
      <c r="G458" s="2">
        <v>238</v>
      </c>
      <c r="H458" s="11">
        <f t="shared" si="76"/>
        <v>0.76321964362417627</v>
      </c>
      <c r="I458" s="9">
        <v>14032.657688346668</v>
      </c>
      <c r="J458" s="9">
        <v>7175.88</v>
      </c>
      <c r="K458" s="11">
        <f t="shared" si="77"/>
        <v>0.51136998844909931</v>
      </c>
      <c r="L458" s="10">
        <v>523.42999999999995</v>
      </c>
      <c r="M458" s="2">
        <v>437</v>
      </c>
      <c r="N458" s="10">
        <f t="shared" si="79"/>
        <v>0.45469308216953563</v>
      </c>
      <c r="O458" s="9">
        <f t="shared" si="80"/>
        <v>13.709340312935829</v>
      </c>
      <c r="P458" s="9">
        <f t="shared" si="81"/>
        <v>30.15075630252101</v>
      </c>
      <c r="Q458" s="11">
        <f t="shared" si="82"/>
        <v>0.54462242562929064</v>
      </c>
      <c r="R458" s="11">
        <f t="shared" si="83"/>
        <v>0.10720720720720721</v>
      </c>
      <c r="S458" s="12">
        <v>0.55700000000000005</v>
      </c>
    </row>
    <row r="459" spans="1:19" hidden="1" outlineLevel="2" x14ac:dyDescent="0.25">
      <c r="A459" s="2" t="str">
        <f ca="1">LOOKUP(B459,'Time Frame'!$E$4:$E$9,'Time Frame'!$D$4:$D$9)</f>
        <v>6 Months</v>
      </c>
      <c r="B459" s="2">
        <f t="shared" ca="1" si="78"/>
        <v>217</v>
      </c>
      <c r="C459" s="6">
        <f t="shared" ca="1" si="75"/>
        <v>45569</v>
      </c>
      <c r="D459" s="6">
        <v>45352</v>
      </c>
      <c r="E459" s="3">
        <v>1602</v>
      </c>
      <c r="F459" s="3">
        <v>176.88807546066101</v>
      </c>
      <c r="G459" s="2">
        <v>131</v>
      </c>
      <c r="H459" s="11">
        <f t="shared" si="76"/>
        <v>0.74058129502988301</v>
      </c>
      <c r="I459" s="9">
        <v>7959.9633957297456</v>
      </c>
      <c r="J459" s="9">
        <v>4407.51</v>
      </c>
      <c r="K459" s="11">
        <f t="shared" si="77"/>
        <v>0.55370983268145202</v>
      </c>
      <c r="L459" s="10">
        <v>297.7</v>
      </c>
      <c r="M459" s="2">
        <v>171</v>
      </c>
      <c r="N459" s="10">
        <f t="shared" si="79"/>
        <v>0.44004030903594227</v>
      </c>
      <c r="O459" s="9">
        <f t="shared" si="80"/>
        <v>14.805206583809206</v>
      </c>
      <c r="P459" s="9">
        <f t="shared" si="81"/>
        <v>33.645114503816792</v>
      </c>
      <c r="Q459" s="11">
        <f t="shared" si="82"/>
        <v>0.76608187134502925</v>
      </c>
      <c r="R459" s="11">
        <f t="shared" si="83"/>
        <v>8.1772784019975037E-2</v>
      </c>
      <c r="S459" s="12">
        <v>0.64</v>
      </c>
    </row>
    <row r="460" spans="1:19" hidden="1" outlineLevel="2" x14ac:dyDescent="0.25">
      <c r="A460" s="2" t="str">
        <f ca="1">LOOKUP(B460,'Time Frame'!$E$4:$E$9,'Time Frame'!$D$4:$D$9)</f>
        <v>6 Months</v>
      </c>
      <c r="B460" s="2">
        <f t="shared" ca="1" si="78"/>
        <v>217</v>
      </c>
      <c r="C460" s="6">
        <f t="shared" ca="1" si="75"/>
        <v>45569</v>
      </c>
      <c r="D460" s="6">
        <v>45352</v>
      </c>
      <c r="E460" s="3">
        <v>2063</v>
      </c>
      <c r="F460" s="3">
        <v>271.80952905453682</v>
      </c>
      <c r="G460" s="2">
        <v>206</v>
      </c>
      <c r="H460" s="11">
        <f t="shared" si="76"/>
        <v>0.75788365741462815</v>
      </c>
      <c r="I460" s="9">
        <v>12231.428807454156</v>
      </c>
      <c r="J460" s="9">
        <v>4756.21</v>
      </c>
      <c r="K460" s="11">
        <f t="shared" si="77"/>
        <v>0.38885154587184778</v>
      </c>
      <c r="L460" s="10">
        <v>442.58</v>
      </c>
      <c r="M460" s="2">
        <v>343</v>
      </c>
      <c r="N460" s="10">
        <f t="shared" si="79"/>
        <v>0.46545257354602559</v>
      </c>
      <c r="O460" s="9">
        <f t="shared" si="80"/>
        <v>10.746554295268652</v>
      </c>
      <c r="P460" s="9">
        <f t="shared" si="81"/>
        <v>23.088398058252427</v>
      </c>
      <c r="Q460" s="11">
        <f t="shared" si="82"/>
        <v>0.6005830903790087</v>
      </c>
      <c r="R460" s="11">
        <f t="shared" si="83"/>
        <v>9.9854580707707224E-2</v>
      </c>
      <c r="S460" s="12">
        <v>0.52200000000000002</v>
      </c>
    </row>
    <row r="461" spans="1:19" hidden="1" outlineLevel="2" x14ac:dyDescent="0.25">
      <c r="A461" s="2" t="str">
        <f ca="1">LOOKUP(B461,'Time Frame'!$E$4:$E$9,'Time Frame'!$D$4:$D$9)</f>
        <v>6 Months</v>
      </c>
      <c r="B461" s="2">
        <f t="shared" ca="1" si="78"/>
        <v>217</v>
      </c>
      <c r="C461" s="6">
        <f t="shared" ca="1" si="75"/>
        <v>45569</v>
      </c>
      <c r="D461" s="6">
        <v>45352</v>
      </c>
      <c r="E461" s="3">
        <v>2648</v>
      </c>
      <c r="F461" s="3">
        <v>303.30650782256038</v>
      </c>
      <c r="G461" s="2">
        <v>276</v>
      </c>
      <c r="H461" s="11">
        <f t="shared" si="76"/>
        <v>0.90997058382098694</v>
      </c>
      <c r="I461" s="9">
        <v>13648.792852015216</v>
      </c>
      <c r="J461" s="9">
        <v>10618</v>
      </c>
      <c r="K461" s="11">
        <f t="shared" si="77"/>
        <v>0.77794425595903705</v>
      </c>
      <c r="L461" s="10">
        <v>425.42</v>
      </c>
      <c r="M461" s="2">
        <v>403</v>
      </c>
      <c r="N461" s="10">
        <f t="shared" si="79"/>
        <v>0.64877062667481544</v>
      </c>
      <c r="O461" s="9">
        <f t="shared" si="80"/>
        <v>24.958864181279676</v>
      </c>
      <c r="P461" s="9">
        <f t="shared" si="81"/>
        <v>38.471014492753625</v>
      </c>
      <c r="Q461" s="11">
        <f t="shared" si="82"/>
        <v>0.68486352357320102</v>
      </c>
      <c r="R461" s="11">
        <f t="shared" si="83"/>
        <v>0.10422960725075529</v>
      </c>
      <c r="S461" s="12">
        <v>0.627</v>
      </c>
    </row>
    <row r="462" spans="1:19" hidden="1" outlineLevel="2" x14ac:dyDescent="0.25">
      <c r="A462" s="2" t="str">
        <f ca="1">LOOKUP(B462,'Time Frame'!$E$4:$E$9,'Time Frame'!$D$4:$D$9)</f>
        <v>6 Months</v>
      </c>
      <c r="B462" s="2">
        <f t="shared" ca="1" si="78"/>
        <v>217</v>
      </c>
      <c r="C462" s="6">
        <f t="shared" ca="1" si="75"/>
        <v>45569</v>
      </c>
      <c r="D462" s="6">
        <v>45352</v>
      </c>
      <c r="E462" s="3">
        <v>3041</v>
      </c>
      <c r="F462" s="3">
        <v>382.88885713373361</v>
      </c>
      <c r="G462" s="2">
        <v>389</v>
      </c>
      <c r="H462" s="11">
        <f t="shared" si="76"/>
        <v>1.0159606182118064</v>
      </c>
      <c r="I462" s="9">
        <v>17229.998571018012</v>
      </c>
      <c r="J462" s="9">
        <v>14894.74</v>
      </c>
      <c r="K462" s="11">
        <f t="shared" si="77"/>
        <v>0.86446553890340594</v>
      </c>
      <c r="L462" s="10">
        <v>667.6</v>
      </c>
      <c r="M462" s="2">
        <v>569</v>
      </c>
      <c r="N462" s="10">
        <f t="shared" si="79"/>
        <v>0.58268424206111447</v>
      </c>
      <c r="O462" s="9">
        <f t="shared" si="80"/>
        <v>22.310874775314559</v>
      </c>
      <c r="P462" s="9">
        <f t="shared" si="81"/>
        <v>38.289820051413884</v>
      </c>
      <c r="Q462" s="11">
        <f t="shared" si="82"/>
        <v>0.68365553602811946</v>
      </c>
      <c r="R462" s="11">
        <f t="shared" si="83"/>
        <v>0.12791844787898718</v>
      </c>
      <c r="S462" s="12">
        <v>0.625</v>
      </c>
    </row>
    <row r="463" spans="1:19" hidden="1" outlineLevel="2" x14ac:dyDescent="0.25">
      <c r="A463" s="2" t="str">
        <f ca="1">LOOKUP(B463,'Time Frame'!$E$4:$E$9,'Time Frame'!$D$4:$D$9)</f>
        <v>6 Months</v>
      </c>
      <c r="B463" s="2">
        <f t="shared" ca="1" si="78"/>
        <v>217</v>
      </c>
      <c r="C463" s="6">
        <f t="shared" ca="1" si="75"/>
        <v>45569</v>
      </c>
      <c r="D463" s="6">
        <v>45352</v>
      </c>
      <c r="E463" s="4">
        <v>1027</v>
      </c>
      <c r="F463" s="3">
        <v>114.41382961558631</v>
      </c>
      <c r="G463" s="2">
        <v>78</v>
      </c>
      <c r="H463" s="11">
        <f t="shared" si="76"/>
        <v>0.68173576797550228</v>
      </c>
      <c r="I463" s="9">
        <v>5148.622332701384</v>
      </c>
      <c r="J463" s="9">
        <v>1898.9</v>
      </c>
      <c r="K463" s="11">
        <f t="shared" si="77"/>
        <v>0.3688171082076015</v>
      </c>
      <c r="L463" s="10">
        <v>329.4</v>
      </c>
      <c r="M463" s="2">
        <v>77</v>
      </c>
      <c r="N463" s="10">
        <f t="shared" si="79"/>
        <v>0.23679417122040075</v>
      </c>
      <c r="O463" s="9">
        <f t="shared" si="80"/>
        <v>5.7647237401335767</v>
      </c>
      <c r="P463" s="9">
        <f t="shared" si="81"/>
        <v>24.344871794871796</v>
      </c>
      <c r="Q463" s="11">
        <f t="shared" si="82"/>
        <v>1.0129870129870129</v>
      </c>
      <c r="R463" s="11">
        <f t="shared" si="83"/>
        <v>7.5949367088607597E-2</v>
      </c>
      <c r="S463" s="12">
        <v>0.66700000000000004</v>
      </c>
    </row>
    <row r="464" spans="1:19" hidden="1" outlineLevel="2" x14ac:dyDescent="0.25">
      <c r="A464" s="2" t="str">
        <f ca="1">LOOKUP(B464,'Time Frame'!$E$4:$E$9,'Time Frame'!$D$4:$D$9)</f>
        <v>6 Months</v>
      </c>
      <c r="B464" s="2">
        <f t="shared" ca="1" si="78"/>
        <v>217</v>
      </c>
      <c r="C464" s="6">
        <f t="shared" ca="1" si="75"/>
        <v>45569</v>
      </c>
      <c r="D464" s="6">
        <v>45352</v>
      </c>
      <c r="E464" s="4">
        <v>1630</v>
      </c>
      <c r="F464" s="3">
        <v>157.52000000000001</v>
      </c>
      <c r="G464" s="2">
        <v>128</v>
      </c>
      <c r="H464" s="11">
        <f t="shared" si="76"/>
        <v>0.81259522600304723</v>
      </c>
      <c r="I464" s="9">
        <v>5513.2000000000007</v>
      </c>
      <c r="J464" s="9">
        <v>4286.57</v>
      </c>
      <c r="K464" s="11">
        <f t="shared" si="77"/>
        <v>0.77751033882318787</v>
      </c>
      <c r="L464" s="10">
        <v>340.02</v>
      </c>
      <c r="M464" s="2">
        <v>117</v>
      </c>
      <c r="N464" s="10">
        <f t="shared" si="79"/>
        <v>0.37644844420916418</v>
      </c>
      <c r="O464" s="9">
        <f t="shared" si="80"/>
        <v>12.606817246044351</v>
      </c>
      <c r="P464" s="9">
        <f t="shared" si="81"/>
        <v>33.488828124999998</v>
      </c>
      <c r="Q464" s="11">
        <f t="shared" si="82"/>
        <v>1.0940170940170941</v>
      </c>
      <c r="R464" s="11">
        <f t="shared" si="83"/>
        <v>7.8527607361963195E-2</v>
      </c>
      <c r="S464" s="12">
        <v>0.56499999999999995</v>
      </c>
    </row>
    <row r="465" spans="1:19" hidden="1" outlineLevel="2" x14ac:dyDescent="0.25">
      <c r="A465" s="2" t="str">
        <f ca="1">LOOKUP(B465,'Time Frame'!$E$4:$E$9,'Time Frame'!$D$4:$D$9)</f>
        <v>6 Months</v>
      </c>
      <c r="B465" s="2">
        <f t="shared" ca="1" si="78"/>
        <v>217</v>
      </c>
      <c r="C465" s="6">
        <f t="shared" ca="1" si="75"/>
        <v>45569</v>
      </c>
      <c r="D465" s="6">
        <v>45352</v>
      </c>
      <c r="E465" s="4">
        <v>1630</v>
      </c>
      <c r="F465" s="3">
        <v>147.18</v>
      </c>
      <c r="G465" s="2">
        <v>173</v>
      </c>
      <c r="H465" s="11">
        <f t="shared" si="76"/>
        <v>1.1754314444897405</v>
      </c>
      <c r="I465" s="9">
        <v>5151.3</v>
      </c>
      <c r="J465" s="9">
        <v>4392.6499999999996</v>
      </c>
      <c r="K465" s="11">
        <f t="shared" si="77"/>
        <v>0.852726496224254</v>
      </c>
      <c r="L465" s="10">
        <v>300.18</v>
      </c>
      <c r="M465" s="2">
        <v>183</v>
      </c>
      <c r="N465" s="10">
        <f t="shared" si="79"/>
        <v>0.57632087414218136</v>
      </c>
      <c r="O465" s="9">
        <f t="shared" si="80"/>
        <v>14.633386634685854</v>
      </c>
      <c r="P465" s="9">
        <f t="shared" si="81"/>
        <v>25.391040462427743</v>
      </c>
      <c r="Q465" s="11">
        <f t="shared" si="82"/>
        <v>0.94535519125683065</v>
      </c>
      <c r="R465" s="11">
        <f t="shared" si="83"/>
        <v>0.10613496932515337</v>
      </c>
      <c r="S465" s="12">
        <v>0.48399999999999999</v>
      </c>
    </row>
    <row r="466" spans="1:19" hidden="1" outlineLevel="2" x14ac:dyDescent="0.25">
      <c r="A466" s="2" t="str">
        <f ca="1">LOOKUP(B466,'Time Frame'!$E$4:$E$9,'Time Frame'!$D$4:$D$9)</f>
        <v>6 Months</v>
      </c>
      <c r="B466" s="2">
        <f t="shared" ca="1" si="78"/>
        <v>217</v>
      </c>
      <c r="C466" s="6">
        <f t="shared" ca="1" si="75"/>
        <v>45569</v>
      </c>
      <c r="D466" s="6">
        <v>45352</v>
      </c>
      <c r="E466" s="4">
        <v>1738</v>
      </c>
      <c r="F466" s="3">
        <v>160.82</v>
      </c>
      <c r="G466" s="2">
        <v>183</v>
      </c>
      <c r="H466" s="11">
        <f t="shared" si="76"/>
        <v>1.1379181693819178</v>
      </c>
      <c r="I466" s="9">
        <v>5628.7</v>
      </c>
      <c r="J466" s="9">
        <v>6249.89</v>
      </c>
      <c r="K466" s="11">
        <f t="shared" si="77"/>
        <v>1.1103611846429904</v>
      </c>
      <c r="L466" s="10">
        <v>321.08</v>
      </c>
      <c r="M466" s="2">
        <v>144</v>
      </c>
      <c r="N466" s="10">
        <f t="shared" si="79"/>
        <v>0.56995141397782489</v>
      </c>
      <c r="O466" s="9">
        <f t="shared" si="80"/>
        <v>19.465211162327147</v>
      </c>
      <c r="P466" s="9">
        <f t="shared" si="81"/>
        <v>34.152404371584701</v>
      </c>
      <c r="Q466" s="11">
        <f t="shared" si="82"/>
        <v>1.2708333333333333</v>
      </c>
      <c r="R466" s="11">
        <f t="shared" si="83"/>
        <v>0.10529344073647871</v>
      </c>
      <c r="S466" s="12">
        <v>0.55300000000000005</v>
      </c>
    </row>
    <row r="467" spans="1:19" hidden="1" outlineLevel="2" x14ac:dyDescent="0.25">
      <c r="A467" s="2" t="str">
        <f ca="1">LOOKUP(B467,'Time Frame'!$E$4:$E$9,'Time Frame'!$D$4:$D$9)</f>
        <v>6 Months</v>
      </c>
      <c r="B467" s="2">
        <f t="shared" ca="1" si="78"/>
        <v>217</v>
      </c>
      <c r="C467" s="6">
        <f t="shared" ca="1" si="75"/>
        <v>45569</v>
      </c>
      <c r="D467" s="6">
        <v>45352</v>
      </c>
      <c r="E467" s="4">
        <v>2118</v>
      </c>
      <c r="F467" s="3">
        <v>190.41000000000003</v>
      </c>
      <c r="G467" s="2">
        <v>163</v>
      </c>
      <c r="H467" s="11">
        <f t="shared" si="76"/>
        <v>0.85604747649808299</v>
      </c>
      <c r="I467" s="9">
        <v>6664.3500000000013</v>
      </c>
      <c r="J467" s="9">
        <v>4514.8100000000004</v>
      </c>
      <c r="K467" s="11">
        <f t="shared" si="77"/>
        <v>0.67745691627840665</v>
      </c>
      <c r="L467" s="10">
        <v>337.22</v>
      </c>
      <c r="M467" s="2">
        <v>215</v>
      </c>
      <c r="N467" s="10">
        <f t="shared" si="79"/>
        <v>0.4833639760393808</v>
      </c>
      <c r="O467" s="9">
        <f t="shared" si="80"/>
        <v>13.388322163572742</v>
      </c>
      <c r="P467" s="9">
        <f t="shared" si="81"/>
        <v>27.698220858895709</v>
      </c>
      <c r="Q467" s="11">
        <f t="shared" si="82"/>
        <v>0.75813953488372088</v>
      </c>
      <c r="R467" s="11">
        <f t="shared" si="83"/>
        <v>7.6959395656279503E-2</v>
      </c>
      <c r="S467" s="12">
        <v>0.67</v>
      </c>
    </row>
    <row r="468" spans="1:19" hidden="1" outlineLevel="2" x14ac:dyDescent="0.25">
      <c r="A468" s="2" t="str">
        <f ca="1">LOOKUP(B468,'Time Frame'!$E$4:$E$9,'Time Frame'!$D$4:$D$9)</f>
        <v>6 Months</v>
      </c>
      <c r="B468" s="2">
        <f t="shared" ca="1" si="78"/>
        <v>217</v>
      </c>
      <c r="C468" s="6">
        <f t="shared" ca="1" si="75"/>
        <v>45569</v>
      </c>
      <c r="D468" s="6">
        <v>45352</v>
      </c>
      <c r="E468" s="4">
        <v>2442</v>
      </c>
      <c r="F468" s="3">
        <v>202.4</v>
      </c>
      <c r="G468" s="2">
        <v>256</v>
      </c>
      <c r="H468" s="11">
        <f t="shared" si="76"/>
        <v>1.2648221343873518</v>
      </c>
      <c r="I468" s="9">
        <v>7084</v>
      </c>
      <c r="J468" s="9">
        <v>9707.42</v>
      </c>
      <c r="K468" s="11">
        <f t="shared" si="77"/>
        <v>1.3703303218520611</v>
      </c>
      <c r="L468" s="10">
        <v>576.62</v>
      </c>
      <c r="M468" s="2">
        <v>275</v>
      </c>
      <c r="N468" s="10">
        <f t="shared" si="79"/>
        <v>0.44396656376816623</v>
      </c>
      <c r="O468" s="9">
        <f t="shared" si="80"/>
        <v>16.83503867364989</v>
      </c>
      <c r="P468" s="9">
        <f t="shared" si="81"/>
        <v>37.919609375</v>
      </c>
      <c r="Q468" s="11">
        <f t="shared" si="82"/>
        <v>0.93090909090909091</v>
      </c>
      <c r="R468" s="11">
        <f t="shared" si="83"/>
        <v>0.10483210483210484</v>
      </c>
      <c r="S468" s="12">
        <v>0.59699999999999998</v>
      </c>
    </row>
    <row r="469" spans="1:19" hidden="1" outlineLevel="2" x14ac:dyDescent="0.25">
      <c r="A469" s="2" t="str">
        <f ca="1">LOOKUP(B469,'Time Frame'!$E$4:$E$9,'Time Frame'!$D$4:$D$9)</f>
        <v>6 Months</v>
      </c>
      <c r="B469" s="2">
        <f t="shared" ca="1" si="78"/>
        <v>217</v>
      </c>
      <c r="C469" s="6">
        <f t="shared" ca="1" si="75"/>
        <v>45569</v>
      </c>
      <c r="D469" s="6">
        <v>45352</v>
      </c>
      <c r="E469" s="4">
        <v>2359</v>
      </c>
      <c r="F469" s="3">
        <v>215.93000000000004</v>
      </c>
      <c r="G469" s="2">
        <v>247</v>
      </c>
      <c r="H469" s="11">
        <f t="shared" si="76"/>
        <v>1.1438892233594218</v>
      </c>
      <c r="I469" s="9">
        <v>7557.5500000000011</v>
      </c>
      <c r="J469" s="9">
        <v>10462.450000000001</v>
      </c>
      <c r="K469" s="11">
        <f t="shared" si="77"/>
        <v>1.3843705962911259</v>
      </c>
      <c r="L469" s="10">
        <v>355.83</v>
      </c>
      <c r="M469" s="2">
        <v>105</v>
      </c>
      <c r="N469" s="10">
        <f t="shared" si="79"/>
        <v>0.69415170165528484</v>
      </c>
      <c r="O469" s="9">
        <f t="shared" si="80"/>
        <v>29.402945226653181</v>
      </c>
      <c r="P469" s="9">
        <f t="shared" si="81"/>
        <v>42.358097165991907</v>
      </c>
      <c r="Q469" s="11">
        <f t="shared" si="82"/>
        <v>2.3523809523809525</v>
      </c>
      <c r="R469" s="11">
        <f t="shared" si="83"/>
        <v>0.10470538363713437</v>
      </c>
      <c r="S469" s="12">
        <v>0.76800000000000002</v>
      </c>
    </row>
    <row r="470" spans="1:19" hidden="1" outlineLevel="2" x14ac:dyDescent="0.25">
      <c r="A470" s="2" t="str">
        <f ca="1">LOOKUP(B470,'Time Frame'!$E$4:$E$9,'Time Frame'!$D$4:$D$9)</f>
        <v>6 Months</v>
      </c>
      <c r="B470" s="2">
        <f t="shared" ca="1" si="78"/>
        <v>217</v>
      </c>
      <c r="C470" s="6">
        <f t="shared" ca="1" si="75"/>
        <v>45569</v>
      </c>
      <c r="D470" s="6">
        <v>45352</v>
      </c>
      <c r="E470" s="4">
        <v>2241</v>
      </c>
      <c r="F470" s="3">
        <v>234.85</v>
      </c>
      <c r="G470" s="2">
        <v>179</v>
      </c>
      <c r="H470" s="11">
        <f t="shared" si="76"/>
        <v>0.76218863104109003</v>
      </c>
      <c r="I470" s="9">
        <v>8219.75</v>
      </c>
      <c r="J470" s="9">
        <v>4920.29</v>
      </c>
      <c r="K470" s="11">
        <f t="shared" si="77"/>
        <v>0.59859363119316278</v>
      </c>
      <c r="L470" s="10">
        <v>399.78</v>
      </c>
      <c r="M470" s="2">
        <v>272</v>
      </c>
      <c r="N470" s="10">
        <f t="shared" si="79"/>
        <v>0.44774626044324384</v>
      </c>
      <c r="O470" s="9">
        <f t="shared" si="80"/>
        <v>12.307494121766972</v>
      </c>
      <c r="P470" s="9">
        <f t="shared" si="81"/>
        <v>27.487653631284918</v>
      </c>
      <c r="Q470" s="11">
        <f t="shared" si="82"/>
        <v>0.65808823529411764</v>
      </c>
      <c r="R470" s="11">
        <f t="shared" si="83"/>
        <v>7.987505577867024E-2</v>
      </c>
      <c r="S470" s="12">
        <v>0.68300000000000005</v>
      </c>
    </row>
    <row r="471" spans="1:19" hidden="1" outlineLevel="2" x14ac:dyDescent="0.25">
      <c r="A471" s="2" t="str">
        <f ca="1">LOOKUP(B471,'Time Frame'!$E$4:$E$9,'Time Frame'!$D$4:$D$9)</f>
        <v>6 Months</v>
      </c>
      <c r="B471" s="2">
        <f t="shared" ca="1" si="78"/>
        <v>217</v>
      </c>
      <c r="C471" s="6">
        <f t="shared" ca="1" si="75"/>
        <v>45569</v>
      </c>
      <c r="D471" s="6">
        <v>45352</v>
      </c>
      <c r="E471" s="4">
        <v>1958</v>
      </c>
      <c r="F471" s="3">
        <v>184.14</v>
      </c>
      <c r="G471" s="2">
        <v>129</v>
      </c>
      <c r="H471" s="11">
        <f t="shared" si="76"/>
        <v>0.70055392636037805</v>
      </c>
      <c r="I471" s="9">
        <v>6444.9</v>
      </c>
      <c r="J471" s="9">
        <v>3749.54</v>
      </c>
      <c r="K471" s="11">
        <f t="shared" si="77"/>
        <v>0.58178404630017533</v>
      </c>
      <c r="L471" s="10">
        <v>329.67</v>
      </c>
      <c r="M471" s="2">
        <v>176</v>
      </c>
      <c r="N471" s="10">
        <f t="shared" si="79"/>
        <v>0.39130039130039129</v>
      </c>
      <c r="O471" s="9">
        <f t="shared" si="80"/>
        <v>11.373616040282707</v>
      </c>
      <c r="P471" s="9">
        <f t="shared" si="81"/>
        <v>29.066201550387596</v>
      </c>
      <c r="Q471" s="11">
        <f t="shared" si="82"/>
        <v>0.73295454545454541</v>
      </c>
      <c r="R471" s="11">
        <f t="shared" si="83"/>
        <v>6.5883554647599596E-2</v>
      </c>
      <c r="S471" s="12">
        <v>0.64600000000000002</v>
      </c>
    </row>
    <row r="472" spans="1:19" hidden="1" outlineLevel="2" x14ac:dyDescent="0.25">
      <c r="A472" s="2" t="str">
        <f ca="1">LOOKUP(B472,'Time Frame'!$E$4:$E$9,'Time Frame'!$D$4:$D$9)</f>
        <v>6 Months</v>
      </c>
      <c r="B472" s="2">
        <f t="shared" ca="1" si="78"/>
        <v>217</v>
      </c>
      <c r="C472" s="6">
        <f t="shared" ca="1" si="75"/>
        <v>45569</v>
      </c>
      <c r="D472" s="6">
        <v>45352</v>
      </c>
      <c r="E472" s="3">
        <v>1957</v>
      </c>
      <c r="F472" s="3">
        <v>271.11583333333334</v>
      </c>
      <c r="G472" s="2">
        <v>318</v>
      </c>
      <c r="H472" s="11">
        <f t="shared" si="76"/>
        <v>1.1729303895321495</v>
      </c>
      <c r="I472" s="9">
        <v>12200.2125</v>
      </c>
      <c r="J472" s="9">
        <v>13030.59</v>
      </c>
      <c r="K472" s="11">
        <f t="shared" si="77"/>
        <v>1.0680625439925739</v>
      </c>
      <c r="L472" s="10">
        <v>587.98</v>
      </c>
      <c r="M472" s="2">
        <v>388</v>
      </c>
      <c r="N472" s="10">
        <f t="shared" si="79"/>
        <v>0.54083472226946494</v>
      </c>
      <c r="O472" s="9">
        <f t="shared" si="80"/>
        <v>22.161621143576312</v>
      </c>
      <c r="P472" s="9">
        <f t="shared" si="81"/>
        <v>40.976698113207547</v>
      </c>
      <c r="Q472" s="11">
        <f t="shared" si="82"/>
        <v>0.81958762886597936</v>
      </c>
      <c r="R472" s="11">
        <f t="shared" si="83"/>
        <v>0.16249361267245785</v>
      </c>
      <c r="S472" s="12">
        <v>0.63800000000000001</v>
      </c>
    </row>
    <row r="473" spans="1:19" hidden="1" outlineLevel="2" x14ac:dyDescent="0.25">
      <c r="A473" s="2" t="str">
        <f ca="1">LOOKUP(B473,'Time Frame'!$E$4:$E$9,'Time Frame'!$D$4:$D$9)</f>
        <v>6 Months</v>
      </c>
      <c r="B473" s="2">
        <f t="shared" ca="1" si="78"/>
        <v>217</v>
      </c>
      <c r="C473" s="6">
        <f t="shared" ca="1" si="75"/>
        <v>45569</v>
      </c>
      <c r="D473" s="6">
        <v>45352</v>
      </c>
      <c r="E473" s="3">
        <v>1170</v>
      </c>
      <c r="F473" s="3">
        <v>151.69717948717948</v>
      </c>
      <c r="G473" s="2">
        <v>153</v>
      </c>
      <c r="H473" s="11">
        <f t="shared" si="76"/>
        <v>1.0085882975360831</v>
      </c>
      <c r="I473" s="9">
        <v>6826.373076923077</v>
      </c>
      <c r="J473" s="9">
        <v>4709.88</v>
      </c>
      <c r="K473" s="11">
        <f t="shared" si="77"/>
        <v>0.68995350047919357</v>
      </c>
      <c r="L473" s="10">
        <v>330.03</v>
      </c>
      <c r="M473" s="2">
        <v>163</v>
      </c>
      <c r="N473" s="10">
        <f t="shared" si="79"/>
        <v>0.46359421870739026</v>
      </c>
      <c r="O473" s="9">
        <f t="shared" si="80"/>
        <v>14.271066266703029</v>
      </c>
      <c r="P473" s="9">
        <f t="shared" si="81"/>
        <v>30.783529411764707</v>
      </c>
      <c r="Q473" s="11">
        <f t="shared" si="82"/>
        <v>0.93865030674846628</v>
      </c>
      <c r="R473" s="11">
        <f t="shared" si="83"/>
        <v>0.13076923076923078</v>
      </c>
      <c r="S473" s="12">
        <v>0.5</v>
      </c>
    </row>
    <row r="474" spans="1:19" hidden="1" outlineLevel="2" x14ac:dyDescent="0.25">
      <c r="A474" s="2" t="str">
        <f ca="1">LOOKUP(B474,'Time Frame'!$E$4:$E$9,'Time Frame'!$D$4:$D$9)</f>
        <v>6 Months</v>
      </c>
      <c r="B474" s="2">
        <f t="shared" ca="1" si="78"/>
        <v>217</v>
      </c>
      <c r="C474" s="6">
        <f t="shared" ca="1" si="75"/>
        <v>45569</v>
      </c>
      <c r="D474" s="6">
        <v>45352</v>
      </c>
      <c r="E474" s="3">
        <v>1005</v>
      </c>
      <c r="F474" s="3">
        <v>164.0122435897436</v>
      </c>
      <c r="G474" s="2">
        <v>143</v>
      </c>
      <c r="H474" s="11">
        <f t="shared" si="76"/>
        <v>0.8718861279508916</v>
      </c>
      <c r="I474" s="9">
        <v>7380.5509615384626</v>
      </c>
      <c r="J474" s="9">
        <v>7282.7</v>
      </c>
      <c r="K474" s="11">
        <f t="shared" si="77"/>
        <v>0.98674205190799658</v>
      </c>
      <c r="L474" s="10">
        <v>292.13</v>
      </c>
      <c r="M474" s="2">
        <v>115</v>
      </c>
      <c r="N474" s="10">
        <f t="shared" si="79"/>
        <v>0.48950809571081366</v>
      </c>
      <c r="O474" s="9">
        <f t="shared" si="80"/>
        <v>24.929654605826173</v>
      </c>
      <c r="P474" s="9">
        <f t="shared" si="81"/>
        <v>50.927972027972025</v>
      </c>
      <c r="Q474" s="11">
        <f t="shared" si="82"/>
        <v>1.2434782608695651</v>
      </c>
      <c r="R474" s="11">
        <f t="shared" si="83"/>
        <v>0.14228855721393036</v>
      </c>
      <c r="S474" s="12">
        <v>0.53200000000000003</v>
      </c>
    </row>
    <row r="475" spans="1:19" hidden="1" outlineLevel="2" x14ac:dyDescent="0.25">
      <c r="A475" s="2" t="str">
        <f ca="1">LOOKUP(B475,'Time Frame'!$E$4:$E$9,'Time Frame'!$D$4:$D$9)</f>
        <v>6 Months</v>
      </c>
      <c r="B475" s="2">
        <f t="shared" ca="1" si="78"/>
        <v>217</v>
      </c>
      <c r="C475" s="6">
        <f t="shared" ca="1" si="75"/>
        <v>45569</v>
      </c>
      <c r="D475" s="6">
        <v>45352</v>
      </c>
      <c r="E475" s="3">
        <v>873</v>
      </c>
      <c r="F475" s="3">
        <v>136.36942307692308</v>
      </c>
      <c r="G475" s="2">
        <v>92</v>
      </c>
      <c r="H475" s="11">
        <f t="shared" si="76"/>
        <v>0.67463803779608833</v>
      </c>
      <c r="I475" s="9">
        <v>6136.6240384615385</v>
      </c>
      <c r="J475" s="9">
        <v>2442.9</v>
      </c>
      <c r="K475" s="11">
        <f t="shared" si="77"/>
        <v>0.39808532911402522</v>
      </c>
      <c r="L475" s="10">
        <v>281.45</v>
      </c>
      <c r="M475" s="2">
        <v>135</v>
      </c>
      <c r="N475" s="10">
        <f t="shared" si="79"/>
        <v>0.3268786640611121</v>
      </c>
      <c r="O475" s="9">
        <f t="shared" si="80"/>
        <v>8.6796944395096833</v>
      </c>
      <c r="P475" s="9">
        <f t="shared" si="81"/>
        <v>26.553260869565218</v>
      </c>
      <c r="Q475" s="11">
        <f t="shared" si="82"/>
        <v>0.68148148148148147</v>
      </c>
      <c r="R475" s="11">
        <f t="shared" si="83"/>
        <v>0.10538373424971363</v>
      </c>
      <c r="S475" s="12">
        <v>0.64800000000000002</v>
      </c>
    </row>
    <row r="476" spans="1:19" hidden="1" outlineLevel="2" x14ac:dyDescent="0.25">
      <c r="A476" s="2" t="str">
        <f ca="1">LOOKUP(B476,'Time Frame'!$E$4:$E$9,'Time Frame'!$D$4:$D$9)</f>
        <v>6 Months</v>
      </c>
      <c r="B476" s="2">
        <f t="shared" ca="1" si="78"/>
        <v>217</v>
      </c>
      <c r="C476" s="6">
        <f t="shared" ca="1" si="75"/>
        <v>45569</v>
      </c>
      <c r="D476" s="6">
        <v>45352</v>
      </c>
      <c r="E476" s="3">
        <v>1392</v>
      </c>
      <c r="F476" s="3">
        <v>282.62589743589751</v>
      </c>
      <c r="G476" s="2">
        <v>266</v>
      </c>
      <c r="H476" s="11">
        <f t="shared" si="76"/>
        <v>0.94117348202434836</v>
      </c>
      <c r="I476" s="9">
        <v>12718.165384615388</v>
      </c>
      <c r="J476" s="9">
        <v>7491.66</v>
      </c>
      <c r="K476" s="11">
        <f t="shared" si="77"/>
        <v>0.58905194054657728</v>
      </c>
      <c r="L476" s="10">
        <v>669.43</v>
      </c>
      <c r="M476" s="2">
        <v>426</v>
      </c>
      <c r="N476" s="10">
        <f t="shared" si="79"/>
        <v>0.39735297193134461</v>
      </c>
      <c r="O476" s="9">
        <f t="shared" si="80"/>
        <v>11.191102878568335</v>
      </c>
      <c r="P476" s="9">
        <f t="shared" si="81"/>
        <v>28.164135338345865</v>
      </c>
      <c r="Q476" s="11">
        <f t="shared" si="82"/>
        <v>0.62441314553990612</v>
      </c>
      <c r="R476" s="11">
        <f t="shared" si="83"/>
        <v>0.19109195402298851</v>
      </c>
      <c r="S476" s="12">
        <v>0.65200000000000002</v>
      </c>
    </row>
    <row r="477" spans="1:19" hidden="1" outlineLevel="2" x14ac:dyDescent="0.25">
      <c r="A477" s="2" t="str">
        <f ca="1">LOOKUP(B477,'Time Frame'!$E$4:$E$9,'Time Frame'!$D$4:$D$9)</f>
        <v>6 Months</v>
      </c>
      <c r="B477" s="2">
        <f t="shared" ca="1" si="78"/>
        <v>217</v>
      </c>
      <c r="C477" s="6">
        <f t="shared" ca="1" si="75"/>
        <v>45569</v>
      </c>
      <c r="D477" s="6">
        <v>45352</v>
      </c>
      <c r="E477" s="3">
        <v>3950</v>
      </c>
      <c r="F477" s="3">
        <v>480.31038461538458</v>
      </c>
      <c r="G477" s="2">
        <v>426</v>
      </c>
      <c r="H477" s="11">
        <f t="shared" si="76"/>
        <v>0.88692648263502694</v>
      </c>
      <c r="I477" s="9">
        <v>21613.967307692306</v>
      </c>
      <c r="J477" s="9">
        <v>13930.87</v>
      </c>
      <c r="K477" s="11">
        <f t="shared" si="77"/>
        <v>0.64453090918861855</v>
      </c>
      <c r="L477" s="10">
        <v>831.03</v>
      </c>
      <c r="M477" s="2">
        <v>980</v>
      </c>
      <c r="N477" s="10">
        <f t="shared" si="79"/>
        <v>0.51261687303707448</v>
      </c>
      <c r="O477" s="9">
        <f t="shared" si="80"/>
        <v>16.763377976727678</v>
      </c>
      <c r="P477" s="9">
        <f t="shared" si="81"/>
        <v>32.701572769953053</v>
      </c>
      <c r="Q477" s="11">
        <f t="shared" si="82"/>
        <v>0.4346938775510204</v>
      </c>
      <c r="R477" s="11">
        <f t="shared" si="83"/>
        <v>0.10784810126582278</v>
      </c>
      <c r="S477" s="12">
        <v>0.64100000000000001</v>
      </c>
    </row>
    <row r="478" spans="1:19" hidden="1" outlineLevel="2" x14ac:dyDescent="0.25">
      <c r="A478" s="2" t="str">
        <f ca="1">LOOKUP(B478,'Time Frame'!$E$4:$E$9,'Time Frame'!$D$4:$D$9)</f>
        <v>6 Months</v>
      </c>
      <c r="B478" s="2">
        <f t="shared" ca="1" si="78"/>
        <v>217</v>
      </c>
      <c r="C478" s="6">
        <f t="shared" ca="1" si="75"/>
        <v>45569</v>
      </c>
      <c r="D478" s="6">
        <v>45352</v>
      </c>
      <c r="E478" s="4">
        <v>1842</v>
      </c>
      <c r="F478" s="3">
        <v>167.25119684984972</v>
      </c>
      <c r="G478" s="2">
        <v>136</v>
      </c>
      <c r="H478" s="11">
        <f t="shared" si="76"/>
        <v>0.81314814220489207</v>
      </c>
      <c r="I478" s="9">
        <v>6690.047873993989</v>
      </c>
      <c r="J478" s="9">
        <v>3224.87</v>
      </c>
      <c r="K478" s="11">
        <f t="shared" si="77"/>
        <v>0.48203989877799452</v>
      </c>
      <c r="L478" s="10">
        <v>392.7</v>
      </c>
      <c r="M478" s="2">
        <v>226</v>
      </c>
      <c r="N478" s="10">
        <f t="shared" si="79"/>
        <v>0.34632034632034631</v>
      </c>
      <c r="O478" s="9">
        <f t="shared" si="80"/>
        <v>8.2120448179271701</v>
      </c>
      <c r="P478" s="9">
        <f t="shared" si="81"/>
        <v>23.712279411764705</v>
      </c>
      <c r="Q478" s="11">
        <f t="shared" si="82"/>
        <v>0.60176991150442483</v>
      </c>
      <c r="R478" s="11">
        <f t="shared" si="83"/>
        <v>7.38327904451683E-2</v>
      </c>
      <c r="S478" s="12">
        <v>0.66</v>
      </c>
    </row>
    <row r="479" spans="1:19" hidden="1" outlineLevel="2" x14ac:dyDescent="0.25">
      <c r="A479" s="2" t="str">
        <f ca="1">LOOKUP(B479,'Time Frame'!$E$4:$E$9,'Time Frame'!$D$4:$D$9)</f>
        <v>6 Months</v>
      </c>
      <c r="B479" s="2">
        <f t="shared" ca="1" si="78"/>
        <v>217</v>
      </c>
      <c r="C479" s="6">
        <f t="shared" ca="1" si="75"/>
        <v>45569</v>
      </c>
      <c r="D479" s="6">
        <v>45352</v>
      </c>
      <c r="E479" s="4">
        <v>2848</v>
      </c>
      <c r="F479" s="3">
        <v>261.96851993262214</v>
      </c>
      <c r="G479" s="2">
        <v>318</v>
      </c>
      <c r="H479" s="11">
        <f t="shared" si="76"/>
        <v>1.2138863100107946</v>
      </c>
      <c r="I479" s="9">
        <v>10478.740797304887</v>
      </c>
      <c r="J479" s="9">
        <v>11247.39</v>
      </c>
      <c r="K479" s="11">
        <f t="shared" si="77"/>
        <v>1.0733532031723514</v>
      </c>
      <c r="L479" s="10">
        <v>863.13</v>
      </c>
      <c r="M479" s="2">
        <v>370</v>
      </c>
      <c r="N479" s="10">
        <f t="shared" si="79"/>
        <v>0.36842654061381253</v>
      </c>
      <c r="O479" s="9">
        <f t="shared" si="80"/>
        <v>13.030933926523234</v>
      </c>
      <c r="P479" s="9">
        <f t="shared" si="81"/>
        <v>35.369150943396228</v>
      </c>
      <c r="Q479" s="11">
        <f t="shared" si="82"/>
        <v>0.85945945945945945</v>
      </c>
      <c r="R479" s="11">
        <f t="shared" si="83"/>
        <v>0.11165730337078651</v>
      </c>
      <c r="S479" s="12">
        <v>0.56999999999999995</v>
      </c>
    </row>
    <row r="480" spans="1:19" hidden="1" outlineLevel="2" x14ac:dyDescent="0.25">
      <c r="A480" s="2" t="str">
        <f ca="1">LOOKUP(B480,'Time Frame'!$E$4:$E$9,'Time Frame'!$D$4:$D$9)</f>
        <v>6 Months</v>
      </c>
      <c r="B480" s="2">
        <f t="shared" ca="1" si="78"/>
        <v>217</v>
      </c>
      <c r="C480" s="6">
        <f t="shared" ca="1" si="75"/>
        <v>45569</v>
      </c>
      <c r="D480" s="6">
        <v>45352</v>
      </c>
      <c r="E480" s="4">
        <v>1450</v>
      </c>
      <c r="F480" s="3">
        <v>158.91903814049053</v>
      </c>
      <c r="G480" s="2">
        <v>143</v>
      </c>
      <c r="H480" s="11">
        <f t="shared" si="76"/>
        <v>0.89982925691749094</v>
      </c>
      <c r="I480" s="9">
        <v>6356.7615256196214</v>
      </c>
      <c r="J480" s="9">
        <v>5710.23</v>
      </c>
      <c r="K480" s="11">
        <f t="shared" si="77"/>
        <v>0.8982923107916021</v>
      </c>
      <c r="L480" s="10">
        <v>704.63</v>
      </c>
      <c r="M480" s="2">
        <v>268</v>
      </c>
      <c r="N480" s="10">
        <f t="shared" si="79"/>
        <v>0.20294338872883641</v>
      </c>
      <c r="O480" s="9">
        <f t="shared" si="80"/>
        <v>8.1038701162312137</v>
      </c>
      <c r="P480" s="9">
        <f t="shared" si="81"/>
        <v>39.931678321678319</v>
      </c>
      <c r="Q480" s="11">
        <f t="shared" si="82"/>
        <v>0.53358208955223885</v>
      </c>
      <c r="R480" s="11">
        <f t="shared" si="83"/>
        <v>9.8620689655172414E-2</v>
      </c>
      <c r="S480" s="12">
        <v>0.54300000000000004</v>
      </c>
    </row>
    <row r="481" spans="1:19" hidden="1" outlineLevel="2" x14ac:dyDescent="0.25">
      <c r="A481" s="2" t="str">
        <f ca="1">LOOKUP(B481,'Time Frame'!$E$4:$E$9,'Time Frame'!$D$4:$D$9)</f>
        <v>6 Months</v>
      </c>
      <c r="B481" s="2">
        <f t="shared" ca="1" si="78"/>
        <v>217</v>
      </c>
      <c r="C481" s="6">
        <f t="shared" ca="1" si="75"/>
        <v>45569</v>
      </c>
      <c r="D481" s="6">
        <v>45352</v>
      </c>
      <c r="E481" s="4">
        <v>1398</v>
      </c>
      <c r="F481" s="3">
        <v>102.18548307692308</v>
      </c>
      <c r="G481" s="2">
        <v>80</v>
      </c>
      <c r="H481" s="11">
        <f t="shared" si="76"/>
        <v>0.78289007000904121</v>
      </c>
      <c r="I481" s="9">
        <v>4087.4193230769233</v>
      </c>
      <c r="J481" s="9">
        <v>2412.44</v>
      </c>
      <c r="K481" s="11">
        <f t="shared" si="77"/>
        <v>0.59021103765394101</v>
      </c>
      <c r="L481" s="10">
        <v>431.8</v>
      </c>
      <c r="M481" s="2">
        <v>193</v>
      </c>
      <c r="N481" s="10">
        <f t="shared" si="79"/>
        <v>0.18527095877721167</v>
      </c>
      <c r="O481" s="9">
        <f t="shared" si="80"/>
        <v>5.5869383974062066</v>
      </c>
      <c r="P481" s="9">
        <f t="shared" si="81"/>
        <v>30.1555</v>
      </c>
      <c r="Q481" s="11">
        <f t="shared" si="82"/>
        <v>0.41450777202072536</v>
      </c>
      <c r="R481" s="11">
        <f t="shared" si="83"/>
        <v>5.7224606580829757E-2</v>
      </c>
      <c r="S481" s="12">
        <v>0.49099999999999999</v>
      </c>
    </row>
    <row r="482" spans="1:19" hidden="1" outlineLevel="2" x14ac:dyDescent="0.25">
      <c r="A482" s="2" t="str">
        <f ca="1">LOOKUP(B482,'Time Frame'!$E$4:$E$9,'Time Frame'!$D$4:$D$9)</f>
        <v>6 Months</v>
      </c>
      <c r="B482" s="2">
        <f t="shared" ca="1" si="78"/>
        <v>217</v>
      </c>
      <c r="C482" s="6">
        <f t="shared" ca="1" si="75"/>
        <v>45569</v>
      </c>
      <c r="D482" s="6">
        <v>45352</v>
      </c>
      <c r="E482" s="4">
        <v>2097</v>
      </c>
      <c r="F482" s="3">
        <v>171.91098530682802</v>
      </c>
      <c r="G482" s="2">
        <v>174</v>
      </c>
      <c r="H482" s="11">
        <f t="shared" si="76"/>
        <v>1.0121517231109081</v>
      </c>
      <c r="I482" s="9">
        <v>6876.439412273121</v>
      </c>
      <c r="J482" s="9">
        <v>11193.24</v>
      </c>
      <c r="K482" s="11">
        <f t="shared" si="77"/>
        <v>1.6277668323554513</v>
      </c>
      <c r="L482" s="10">
        <v>408.97</v>
      </c>
      <c r="M482" s="2">
        <v>267</v>
      </c>
      <c r="N482" s="10">
        <f t="shared" si="79"/>
        <v>0.42545908012812672</v>
      </c>
      <c r="O482" s="9">
        <f t="shared" si="80"/>
        <v>27.369342494559501</v>
      </c>
      <c r="P482" s="9">
        <f t="shared" si="81"/>
        <v>64.328965517241372</v>
      </c>
      <c r="Q482" s="11">
        <f t="shared" si="82"/>
        <v>0.651685393258427</v>
      </c>
      <c r="R482" s="11">
        <f t="shared" si="83"/>
        <v>8.2975679542203154E-2</v>
      </c>
      <c r="S482" s="12">
        <v>0.63300000000000001</v>
      </c>
    </row>
    <row r="483" spans="1:19" hidden="1" outlineLevel="2" x14ac:dyDescent="0.25">
      <c r="A483" s="2" t="str">
        <f ca="1">LOOKUP(B483,'Time Frame'!$E$4:$E$9,'Time Frame'!$D$4:$D$9)</f>
        <v>6 Months</v>
      </c>
      <c r="B483" s="2">
        <f t="shared" ca="1" si="78"/>
        <v>217</v>
      </c>
      <c r="C483" s="6">
        <f t="shared" ca="1" si="75"/>
        <v>45569</v>
      </c>
      <c r="D483" s="6">
        <v>45352</v>
      </c>
      <c r="E483" s="4">
        <v>3493</v>
      </c>
      <c r="F483" s="3">
        <v>259.32756268122114</v>
      </c>
      <c r="G483" s="2">
        <v>239</v>
      </c>
      <c r="H483" s="11">
        <f t="shared" si="76"/>
        <v>0.92161433797837822</v>
      </c>
      <c r="I483" s="9">
        <v>10373.102507248845</v>
      </c>
      <c r="J483" s="9">
        <v>8540.1299999999992</v>
      </c>
      <c r="K483" s="11">
        <f t="shared" si="77"/>
        <v>0.82329563349364931</v>
      </c>
      <c r="L483" s="10">
        <v>571.54999999999995</v>
      </c>
      <c r="M483" s="2">
        <v>350</v>
      </c>
      <c r="N483" s="10">
        <f t="shared" si="79"/>
        <v>0.41816114075758903</v>
      </c>
      <c r="O483" s="9">
        <f t="shared" si="80"/>
        <v>14.9420523138833</v>
      </c>
      <c r="P483" s="9">
        <f t="shared" si="81"/>
        <v>35.732761506276148</v>
      </c>
      <c r="Q483" s="11">
        <f t="shared" si="82"/>
        <v>0.68285714285714283</v>
      </c>
      <c r="R483" s="11">
        <f t="shared" si="83"/>
        <v>6.8422559404523339E-2</v>
      </c>
      <c r="S483" s="12">
        <v>0.58299999999999996</v>
      </c>
    </row>
    <row r="484" spans="1:19" hidden="1" outlineLevel="2" x14ac:dyDescent="0.25">
      <c r="A484" s="2" t="str">
        <f ca="1">LOOKUP(B484,'Time Frame'!$E$4:$E$9,'Time Frame'!$D$4:$D$9)</f>
        <v>6 Months</v>
      </c>
      <c r="B484" s="2">
        <f t="shared" ca="1" si="78"/>
        <v>217</v>
      </c>
      <c r="C484" s="6">
        <f t="shared" ca="1" si="75"/>
        <v>45569</v>
      </c>
      <c r="D484" s="6">
        <v>45352</v>
      </c>
      <c r="E484" s="4">
        <v>2034</v>
      </c>
      <c r="F484" s="3">
        <v>168.77153922089758</v>
      </c>
      <c r="G484" s="2">
        <v>90</v>
      </c>
      <c r="H484" s="11">
        <f t="shared" si="76"/>
        <v>0.53326526744656277</v>
      </c>
      <c r="I484" s="9">
        <v>6750.8615688359032</v>
      </c>
      <c r="J484" s="9">
        <v>2824.18</v>
      </c>
      <c r="K484" s="11">
        <f t="shared" si="77"/>
        <v>0.41834363972700928</v>
      </c>
      <c r="L484" s="10">
        <v>417.68</v>
      </c>
      <c r="M484" s="2">
        <v>152</v>
      </c>
      <c r="N484" s="10">
        <f t="shared" si="79"/>
        <v>0.21547596245929898</v>
      </c>
      <c r="O484" s="9">
        <f t="shared" si="80"/>
        <v>6.7615878184255882</v>
      </c>
      <c r="P484" s="9">
        <f t="shared" si="81"/>
        <v>31.379777777777775</v>
      </c>
      <c r="Q484" s="11">
        <f t="shared" si="82"/>
        <v>0.59210526315789469</v>
      </c>
      <c r="R484" s="11">
        <f t="shared" si="83"/>
        <v>4.4247787610619468E-2</v>
      </c>
      <c r="S484" s="12">
        <v>0.60699999999999998</v>
      </c>
    </row>
    <row r="485" spans="1:19" hidden="1" outlineLevel="2" x14ac:dyDescent="0.25">
      <c r="A485" s="2" t="str">
        <f ca="1">LOOKUP(B485,'Time Frame'!$E$4:$E$9,'Time Frame'!$D$4:$D$9)</f>
        <v>6 Months</v>
      </c>
      <c r="B485" s="2">
        <f t="shared" ca="1" si="78"/>
        <v>217</v>
      </c>
      <c r="C485" s="6">
        <f t="shared" ca="1" si="75"/>
        <v>45569</v>
      </c>
      <c r="D485" s="6">
        <v>45352</v>
      </c>
      <c r="E485" s="4">
        <v>2547</v>
      </c>
      <c r="F485" s="3">
        <v>279.09870605033012</v>
      </c>
      <c r="G485" s="2">
        <v>113</v>
      </c>
      <c r="H485" s="11">
        <f t="shared" si="76"/>
        <v>0.40487468250613318</v>
      </c>
      <c r="I485" s="9">
        <v>11163.948242013204</v>
      </c>
      <c r="J485" s="9">
        <v>1951.96</v>
      </c>
      <c r="K485" s="11">
        <f t="shared" si="77"/>
        <v>0.17484495249218401</v>
      </c>
      <c r="L485" s="10">
        <v>323.68</v>
      </c>
      <c r="M485" s="2">
        <v>207</v>
      </c>
      <c r="N485" s="10">
        <f t="shared" si="79"/>
        <v>0.34911023232822541</v>
      </c>
      <c r="O485" s="9">
        <f t="shared" si="80"/>
        <v>6.0305239742956003</v>
      </c>
      <c r="P485" s="9">
        <f t="shared" si="81"/>
        <v>17.273982300884956</v>
      </c>
      <c r="Q485" s="11">
        <f t="shared" si="82"/>
        <v>0.54589371980676327</v>
      </c>
      <c r="R485" s="11">
        <f t="shared" si="83"/>
        <v>4.4365920691009031E-2</v>
      </c>
      <c r="S485" s="12">
        <v>0.56699999999999995</v>
      </c>
    </row>
    <row r="486" spans="1:19" hidden="1" outlineLevel="2" x14ac:dyDescent="0.25">
      <c r="A486" s="2" t="str">
        <f ca="1">LOOKUP(B486,'Time Frame'!$E$4:$E$9,'Time Frame'!$D$4:$D$9)</f>
        <v>6 Months</v>
      </c>
      <c r="B486" s="2">
        <f t="shared" ca="1" si="78"/>
        <v>217</v>
      </c>
      <c r="C486" s="6">
        <f t="shared" ca="1" si="75"/>
        <v>45569</v>
      </c>
      <c r="D486" s="6">
        <v>45352</v>
      </c>
      <c r="E486" s="4">
        <v>1846</v>
      </c>
      <c r="F486" s="3">
        <v>189.04319556847648</v>
      </c>
      <c r="G486" s="2">
        <v>95</v>
      </c>
      <c r="H486" s="11">
        <f t="shared" si="76"/>
        <v>0.50253065027981114</v>
      </c>
      <c r="I486" s="9">
        <v>7561.7278227390589</v>
      </c>
      <c r="J486" s="9">
        <v>3941.91</v>
      </c>
      <c r="K486" s="11">
        <f t="shared" si="77"/>
        <v>0.5212975251696027</v>
      </c>
      <c r="L486" s="10">
        <v>950.37</v>
      </c>
      <c r="M486" s="2">
        <v>193</v>
      </c>
      <c r="N486" s="10">
        <f t="shared" si="79"/>
        <v>9.9961067794648403E-2</v>
      </c>
      <c r="O486" s="9">
        <f t="shared" si="80"/>
        <v>4.1477635026358151</v>
      </c>
      <c r="P486" s="9">
        <f t="shared" si="81"/>
        <v>41.49378947368421</v>
      </c>
      <c r="Q486" s="11">
        <f t="shared" si="82"/>
        <v>0.49222797927461137</v>
      </c>
      <c r="R486" s="11">
        <f t="shared" si="83"/>
        <v>5.1462621885157094E-2</v>
      </c>
      <c r="S486" s="12">
        <v>0.58799999999999997</v>
      </c>
    </row>
    <row r="487" spans="1:19" hidden="1" outlineLevel="2" x14ac:dyDescent="0.25">
      <c r="A487" s="2" t="str">
        <f ca="1">LOOKUP(B487,'Time Frame'!$E$4:$E$9,'Time Frame'!$D$4:$D$9)</f>
        <v>6 Months</v>
      </c>
      <c r="B487" s="2">
        <f t="shared" ca="1" si="78"/>
        <v>217</v>
      </c>
      <c r="C487" s="6">
        <f t="shared" ca="1" si="75"/>
        <v>45569</v>
      </c>
      <c r="D487" s="6">
        <v>45352</v>
      </c>
      <c r="E487" s="4">
        <v>1633</v>
      </c>
      <c r="F487" s="3">
        <v>162.05210777922645</v>
      </c>
      <c r="G487" s="2">
        <v>98</v>
      </c>
      <c r="H487" s="11">
        <f t="shared" si="76"/>
        <v>0.60474375398752256</v>
      </c>
      <c r="I487" s="9">
        <v>6482.0843111690574</v>
      </c>
      <c r="J487" s="9">
        <v>3496.77</v>
      </c>
      <c r="K487" s="11">
        <f t="shared" si="77"/>
        <v>0.53945148383442587</v>
      </c>
      <c r="L487" s="10">
        <v>342.08</v>
      </c>
      <c r="M487" s="2">
        <v>205</v>
      </c>
      <c r="N487" s="10">
        <f t="shared" si="79"/>
        <v>0.28648269410664173</v>
      </c>
      <c r="O487" s="9">
        <f t="shared" si="80"/>
        <v>10.222082553788589</v>
      </c>
      <c r="P487" s="9">
        <f t="shared" si="81"/>
        <v>35.681326530612246</v>
      </c>
      <c r="Q487" s="11">
        <f t="shared" si="82"/>
        <v>0.47804878048780486</v>
      </c>
      <c r="R487" s="11">
        <f t="shared" si="83"/>
        <v>6.0012247397428047E-2</v>
      </c>
      <c r="S487" s="12">
        <v>0.69599999999999995</v>
      </c>
    </row>
    <row r="488" spans="1:19" hidden="1" outlineLevel="2" x14ac:dyDescent="0.25">
      <c r="A488" s="2" t="str">
        <f ca="1">LOOKUP(B488,'Time Frame'!$E$4:$E$9,'Time Frame'!$D$4:$D$9)</f>
        <v>6 Months</v>
      </c>
      <c r="B488" s="2">
        <f t="shared" ca="1" si="78"/>
        <v>217</v>
      </c>
      <c r="C488" s="6">
        <f t="shared" ca="1" si="75"/>
        <v>45569</v>
      </c>
      <c r="D488" s="6">
        <v>45352</v>
      </c>
      <c r="E488" s="4">
        <v>3221</v>
      </c>
      <c r="F488" s="3">
        <v>310.62890258725469</v>
      </c>
      <c r="G488" s="2">
        <v>234</v>
      </c>
      <c r="H488" s="11">
        <f t="shared" si="76"/>
        <v>0.75331045517977879</v>
      </c>
      <c r="I488" s="9">
        <v>12425.156103490188</v>
      </c>
      <c r="J488" s="9">
        <v>7687.44</v>
      </c>
      <c r="K488" s="11">
        <f t="shared" si="77"/>
        <v>0.6186996715349613</v>
      </c>
      <c r="L488" s="10">
        <v>554.4</v>
      </c>
      <c r="M488" s="2">
        <v>396</v>
      </c>
      <c r="N488" s="10">
        <f t="shared" si="79"/>
        <v>0.42207792207792211</v>
      </c>
      <c r="O488" s="9">
        <f t="shared" si="80"/>
        <v>13.866233766233766</v>
      </c>
      <c r="P488" s="9">
        <f t="shared" si="81"/>
        <v>32.85230769230769</v>
      </c>
      <c r="Q488" s="11">
        <f t="shared" si="82"/>
        <v>0.59090909090909094</v>
      </c>
      <c r="R488" s="11">
        <f t="shared" si="83"/>
        <v>7.2648245886370699E-2</v>
      </c>
      <c r="S488" s="12">
        <v>0.53900000000000003</v>
      </c>
    </row>
    <row r="489" spans="1:19" hidden="1" outlineLevel="2" x14ac:dyDescent="0.25">
      <c r="A489" s="2" t="str">
        <f ca="1">LOOKUP(B489,'Time Frame'!$E$4:$E$9,'Time Frame'!$D$4:$D$9)</f>
        <v>6 Months</v>
      </c>
      <c r="B489" s="2">
        <f t="shared" ca="1" si="78"/>
        <v>217</v>
      </c>
      <c r="C489" s="6">
        <f t="shared" ca="1" si="75"/>
        <v>45569</v>
      </c>
      <c r="D489" s="6">
        <v>45352</v>
      </c>
      <c r="E489" s="4">
        <v>2566</v>
      </c>
      <c r="F489" s="3">
        <v>231.48266319610931</v>
      </c>
      <c r="G489" s="2">
        <v>146</v>
      </c>
      <c r="H489" s="11">
        <f t="shared" si="76"/>
        <v>0.63071678018630084</v>
      </c>
      <c r="I489" s="9">
        <v>9259.3065278443719</v>
      </c>
      <c r="J489" s="9">
        <v>5314.44</v>
      </c>
      <c r="K489" s="11">
        <f t="shared" si="77"/>
        <v>0.57395658994748033</v>
      </c>
      <c r="L489" s="10">
        <v>504.77</v>
      </c>
      <c r="M489" s="2">
        <v>309</v>
      </c>
      <c r="N489" s="10">
        <f t="shared" si="79"/>
        <v>0.28924064425381857</v>
      </c>
      <c r="O489" s="9">
        <f t="shared" si="80"/>
        <v>10.52843869485112</v>
      </c>
      <c r="P489" s="9">
        <f t="shared" si="81"/>
        <v>36.40027397260274</v>
      </c>
      <c r="Q489" s="11">
        <f t="shared" si="82"/>
        <v>0.47249190938511326</v>
      </c>
      <c r="R489" s="11">
        <f t="shared" si="83"/>
        <v>5.6897895557287609E-2</v>
      </c>
      <c r="S489" s="12">
        <v>0.52200000000000002</v>
      </c>
    </row>
    <row r="490" spans="1:19" hidden="1" outlineLevel="2" x14ac:dyDescent="0.25">
      <c r="A490" s="2" t="str">
        <f ca="1">LOOKUP(B490,'Time Frame'!$E$4:$E$9,'Time Frame'!$D$4:$D$9)</f>
        <v>6 Months</v>
      </c>
      <c r="B490" s="2">
        <f t="shared" ca="1" si="78"/>
        <v>217</v>
      </c>
      <c r="C490" s="6">
        <f t="shared" ca="1" si="75"/>
        <v>45569</v>
      </c>
      <c r="D490" s="6">
        <v>45352</v>
      </c>
      <c r="E490" s="3">
        <v>952</v>
      </c>
      <c r="F490" s="3">
        <v>166.27894230769232</v>
      </c>
      <c r="G490" s="2">
        <v>119</v>
      </c>
      <c r="H490" s="11">
        <f t="shared" si="76"/>
        <v>0.71566488425091979</v>
      </c>
      <c r="I490" s="9">
        <v>7482.5524038461544</v>
      </c>
      <c r="J490" s="9">
        <v>4663.75</v>
      </c>
      <c r="K490" s="11">
        <f t="shared" si="77"/>
        <v>0.62328330605513116</v>
      </c>
      <c r="L490" s="10">
        <v>299.32</v>
      </c>
      <c r="M490" s="2">
        <v>117</v>
      </c>
      <c r="N490" s="10">
        <f t="shared" si="79"/>
        <v>0.39756782039289057</v>
      </c>
      <c r="O490" s="9">
        <f t="shared" si="80"/>
        <v>15.581150608044902</v>
      </c>
      <c r="P490" s="9">
        <f t="shared" si="81"/>
        <v>39.191176470588232</v>
      </c>
      <c r="Q490" s="11">
        <f t="shared" si="82"/>
        <v>1.017094017094017</v>
      </c>
      <c r="R490" s="11">
        <f t="shared" si="83"/>
        <v>0.125</v>
      </c>
      <c r="S490" s="12">
        <v>0.629</v>
      </c>
    </row>
    <row r="491" spans="1:19" hidden="1" outlineLevel="2" x14ac:dyDescent="0.25">
      <c r="A491" s="2" t="str">
        <f ca="1">LOOKUP(B491,'Time Frame'!$E$4:$E$9,'Time Frame'!$D$4:$D$9)</f>
        <v>6 Months</v>
      </c>
      <c r="B491" s="2">
        <f t="shared" ca="1" si="78"/>
        <v>217</v>
      </c>
      <c r="C491" s="6">
        <f t="shared" ca="1" si="75"/>
        <v>45569</v>
      </c>
      <c r="D491" s="6">
        <v>45352</v>
      </c>
      <c r="E491" s="3">
        <v>1761</v>
      </c>
      <c r="F491" s="3">
        <v>238.44288461538463</v>
      </c>
      <c r="G491" s="2">
        <v>137</v>
      </c>
      <c r="H491" s="11">
        <f t="shared" si="76"/>
        <v>0.57456107453566929</v>
      </c>
      <c r="I491" s="9">
        <v>10729.929807692308</v>
      </c>
      <c r="J491" s="9">
        <v>4215.22</v>
      </c>
      <c r="K491" s="11">
        <f t="shared" si="77"/>
        <v>0.39284693148487332</v>
      </c>
      <c r="L491" s="10">
        <v>303.47000000000003</v>
      </c>
      <c r="M491" s="2">
        <v>133</v>
      </c>
      <c r="N491" s="10">
        <f t="shared" si="79"/>
        <v>0.45144495337265622</v>
      </c>
      <c r="O491" s="9">
        <f t="shared" si="80"/>
        <v>13.890071506244439</v>
      </c>
      <c r="P491" s="9">
        <f t="shared" si="81"/>
        <v>30.768029197080295</v>
      </c>
      <c r="Q491" s="11">
        <f t="shared" si="82"/>
        <v>1.0300751879699248</v>
      </c>
      <c r="R491" s="11">
        <f t="shared" si="83"/>
        <v>7.7796706416808636E-2</v>
      </c>
      <c r="S491" s="12">
        <v>0.57299999999999995</v>
      </c>
    </row>
    <row r="492" spans="1:19" hidden="1" outlineLevel="2" x14ac:dyDescent="0.25">
      <c r="A492" s="2" t="str">
        <f ca="1">LOOKUP(B492,'Time Frame'!$E$4:$E$9,'Time Frame'!$D$4:$D$9)</f>
        <v>6 Months</v>
      </c>
      <c r="B492" s="2">
        <f t="shared" ca="1" si="78"/>
        <v>217</v>
      </c>
      <c r="C492" s="6">
        <f t="shared" ca="1" si="75"/>
        <v>45569</v>
      </c>
      <c r="D492" s="6">
        <v>45352</v>
      </c>
      <c r="E492" s="3">
        <v>1090</v>
      </c>
      <c r="F492" s="3">
        <v>182.58894230769232</v>
      </c>
      <c r="G492" s="2">
        <v>143</v>
      </c>
      <c r="H492" s="11">
        <f t="shared" si="76"/>
        <v>0.78317995708097998</v>
      </c>
      <c r="I492" s="9">
        <v>8216.5024038461543</v>
      </c>
      <c r="J492" s="9">
        <v>6238.55</v>
      </c>
      <c r="K492" s="11">
        <f t="shared" si="77"/>
        <v>0.75927075699262592</v>
      </c>
      <c r="L492" s="10">
        <v>306.08</v>
      </c>
      <c r="M492" s="2">
        <v>99</v>
      </c>
      <c r="N492" s="10">
        <f t="shared" si="79"/>
        <v>0.46719811813904866</v>
      </c>
      <c r="O492" s="9">
        <f t="shared" si="80"/>
        <v>20.382089649764769</v>
      </c>
      <c r="P492" s="9">
        <f t="shared" si="81"/>
        <v>43.626223776223775</v>
      </c>
      <c r="Q492" s="11">
        <f t="shared" si="82"/>
        <v>1.4444444444444444</v>
      </c>
      <c r="R492" s="11">
        <f t="shared" si="83"/>
        <v>0.13119266055045872</v>
      </c>
      <c r="S492" s="12">
        <v>0.70199999999999996</v>
      </c>
    </row>
    <row r="493" spans="1:19" hidden="1" outlineLevel="2" x14ac:dyDescent="0.25">
      <c r="A493" s="2" t="str">
        <f ca="1">LOOKUP(B493,'Time Frame'!$E$4:$E$9,'Time Frame'!$D$4:$D$9)</f>
        <v>6 Months</v>
      </c>
      <c r="B493" s="2">
        <f t="shared" ca="1" si="78"/>
        <v>217</v>
      </c>
      <c r="C493" s="6">
        <f t="shared" ca="1" si="75"/>
        <v>45569</v>
      </c>
      <c r="D493" s="6">
        <v>45352</v>
      </c>
      <c r="E493" s="3">
        <v>2028</v>
      </c>
      <c r="F493" s="3">
        <v>278.05548076923083</v>
      </c>
      <c r="G493" s="2">
        <v>142</v>
      </c>
      <c r="H493" s="11">
        <f t="shared" si="76"/>
        <v>0.51068944804526761</v>
      </c>
      <c r="I493" s="9">
        <v>12512.496634615387</v>
      </c>
      <c r="J493" s="9">
        <v>7560.59</v>
      </c>
      <c r="K493" s="11">
        <f t="shared" si="77"/>
        <v>0.60424311956127852</v>
      </c>
      <c r="L493" s="10">
        <v>402.77</v>
      </c>
      <c r="M493" s="2">
        <v>133</v>
      </c>
      <c r="N493" s="10">
        <f t="shared" si="79"/>
        <v>0.35255853216475908</v>
      </c>
      <c r="O493" s="9">
        <f t="shared" si="80"/>
        <v>18.771482483799687</v>
      </c>
      <c r="P493" s="9">
        <f t="shared" si="81"/>
        <v>53.243591549295779</v>
      </c>
      <c r="Q493" s="11">
        <f t="shared" si="82"/>
        <v>1.0676691729323309</v>
      </c>
      <c r="R493" s="11">
        <f t="shared" si="83"/>
        <v>7.0019723865877709E-2</v>
      </c>
      <c r="S493" s="12">
        <v>0.59299999999999997</v>
      </c>
    </row>
    <row r="494" spans="1:19" hidden="1" outlineLevel="2" x14ac:dyDescent="0.25">
      <c r="A494" s="2" t="str">
        <f ca="1">LOOKUP(B494,'Time Frame'!$E$4:$E$9,'Time Frame'!$D$4:$D$9)</f>
        <v>6 Months</v>
      </c>
      <c r="B494" s="2">
        <f t="shared" ca="1" si="78"/>
        <v>217</v>
      </c>
      <c r="C494" s="6">
        <f t="shared" ca="1" si="75"/>
        <v>45569</v>
      </c>
      <c r="D494" s="6">
        <v>45352</v>
      </c>
      <c r="E494" s="4">
        <v>688</v>
      </c>
      <c r="F494" s="3">
        <v>88.76</v>
      </c>
      <c r="G494" s="2">
        <v>104</v>
      </c>
      <c r="H494" s="11">
        <f t="shared" si="76"/>
        <v>1.1716989634970707</v>
      </c>
      <c r="I494" s="9">
        <v>3994.2000000000003</v>
      </c>
      <c r="J494" s="9">
        <v>3261.32</v>
      </c>
      <c r="K494" s="11">
        <f t="shared" si="77"/>
        <v>0.81651394522056986</v>
      </c>
      <c r="L494" s="10">
        <v>300.89999999999998</v>
      </c>
      <c r="M494" s="2">
        <v>83</v>
      </c>
      <c r="N494" s="10">
        <f t="shared" si="79"/>
        <v>0.34562977733466271</v>
      </c>
      <c r="O494" s="9">
        <f t="shared" si="80"/>
        <v>10.838551013625791</v>
      </c>
      <c r="P494" s="9">
        <f t="shared" si="81"/>
        <v>31.358846153846155</v>
      </c>
      <c r="Q494" s="11">
        <f t="shared" si="82"/>
        <v>1.2530120481927711</v>
      </c>
      <c r="R494" s="11">
        <f t="shared" si="83"/>
        <v>0.15116279069767441</v>
      </c>
      <c r="S494" s="12">
        <v>0.60399999999999998</v>
      </c>
    </row>
    <row r="495" spans="1:19" hidden="1" outlineLevel="2" x14ac:dyDescent="0.25">
      <c r="A495" s="2" t="str">
        <f ca="1">LOOKUP(B495,'Time Frame'!$E$4:$E$9,'Time Frame'!$D$4:$D$9)</f>
        <v>6 Months</v>
      </c>
      <c r="B495" s="2">
        <f t="shared" ca="1" si="78"/>
        <v>217</v>
      </c>
      <c r="C495" s="6">
        <f t="shared" ca="1" si="75"/>
        <v>45569</v>
      </c>
      <c r="D495" s="6">
        <v>45352</v>
      </c>
      <c r="E495" s="3">
        <v>1311</v>
      </c>
      <c r="F495" s="3">
        <v>214.68596153846156</v>
      </c>
      <c r="G495" s="2">
        <v>250</v>
      </c>
      <c r="H495" s="11">
        <f t="shared" si="76"/>
        <v>1.1644916053591694</v>
      </c>
      <c r="I495" s="9">
        <v>9660.8682692307702</v>
      </c>
      <c r="J495" s="9">
        <v>5593.66</v>
      </c>
      <c r="K495" s="11">
        <f t="shared" si="77"/>
        <v>0.5790017878429663</v>
      </c>
      <c r="L495" s="10">
        <v>594.91999999999996</v>
      </c>
      <c r="M495" s="2">
        <v>369</v>
      </c>
      <c r="N495" s="10">
        <f t="shared" si="79"/>
        <v>0.42022456800914409</v>
      </c>
      <c r="O495" s="9">
        <f t="shared" si="80"/>
        <v>9.4023734283601161</v>
      </c>
      <c r="P495" s="9">
        <f t="shared" si="81"/>
        <v>22.374639999999999</v>
      </c>
      <c r="Q495" s="11">
        <f t="shared" si="82"/>
        <v>0.6775067750677507</v>
      </c>
      <c r="R495" s="11">
        <f t="shared" si="83"/>
        <v>0.19069412662090007</v>
      </c>
      <c r="S495" s="12">
        <v>0.61880000000000002</v>
      </c>
    </row>
    <row r="496" spans="1:19" hidden="1" outlineLevel="2" x14ac:dyDescent="0.25">
      <c r="A496" s="2" t="str">
        <f ca="1">LOOKUP(B496,'Time Frame'!$E$4:$E$9,'Time Frame'!$D$4:$D$9)</f>
        <v>6 Months</v>
      </c>
      <c r="B496" s="2">
        <f t="shared" ca="1" si="78"/>
        <v>217</v>
      </c>
      <c r="C496" s="6">
        <f t="shared" ca="1" si="75"/>
        <v>45569</v>
      </c>
      <c r="D496" s="6">
        <v>45352</v>
      </c>
      <c r="E496" s="3">
        <v>954</v>
      </c>
      <c r="F496" s="3">
        <v>125.01528846153846</v>
      </c>
      <c r="G496" s="2">
        <v>163</v>
      </c>
      <c r="H496" s="11">
        <f t="shared" si="76"/>
        <v>1.3038405302736049</v>
      </c>
      <c r="I496" s="9">
        <v>5625.6879807692303</v>
      </c>
      <c r="J496" s="9">
        <v>5895.3</v>
      </c>
      <c r="K496" s="11">
        <f t="shared" si="77"/>
        <v>1.0479251640248104</v>
      </c>
      <c r="L496" s="10">
        <v>304.42</v>
      </c>
      <c r="M496" s="2">
        <v>212</v>
      </c>
      <c r="N496" s="10">
        <f t="shared" si="79"/>
        <v>0.53544445174430066</v>
      </c>
      <c r="O496" s="9">
        <f t="shared" si="80"/>
        <v>19.365678996123776</v>
      </c>
      <c r="P496" s="9">
        <f t="shared" si="81"/>
        <v>36.16748466257669</v>
      </c>
      <c r="Q496" s="11">
        <f t="shared" si="82"/>
        <v>0.76886792452830188</v>
      </c>
      <c r="R496" s="11">
        <f t="shared" si="83"/>
        <v>0.17085953878406709</v>
      </c>
      <c r="S496" s="12">
        <v>0.6</v>
      </c>
    </row>
    <row r="497" spans="1:19" hidden="1" outlineLevel="2" x14ac:dyDescent="0.25">
      <c r="A497" s="2" t="str">
        <f ca="1">LOOKUP(B497,'Time Frame'!$E$4:$E$9,'Time Frame'!$D$4:$D$9)</f>
        <v>6 Months</v>
      </c>
      <c r="B497" s="2">
        <f t="shared" ca="1" si="78"/>
        <v>217</v>
      </c>
      <c r="C497" s="6">
        <f t="shared" ca="1" si="75"/>
        <v>45569</v>
      </c>
      <c r="D497" s="6">
        <v>45352</v>
      </c>
      <c r="E497" s="3">
        <v>1196</v>
      </c>
      <c r="F497" s="3">
        <v>218.74798076923079</v>
      </c>
      <c r="G497" s="2">
        <v>254</v>
      </c>
      <c r="H497" s="11">
        <f t="shared" si="76"/>
        <v>1.1611535754835538</v>
      </c>
      <c r="I497" s="9">
        <v>9843.6591346153855</v>
      </c>
      <c r="J497" s="9">
        <v>8585.73</v>
      </c>
      <c r="K497" s="11">
        <f t="shared" si="77"/>
        <v>0.87220919401893371</v>
      </c>
      <c r="L497" s="10">
        <v>522.41999999999996</v>
      </c>
      <c r="M497" s="2">
        <v>297</v>
      </c>
      <c r="N497" s="10">
        <f t="shared" si="79"/>
        <v>0.48619884384211942</v>
      </c>
      <c r="O497" s="9">
        <f t="shared" si="80"/>
        <v>16.434535431262205</v>
      </c>
      <c r="P497" s="9">
        <f t="shared" si="81"/>
        <v>33.802086614173227</v>
      </c>
      <c r="Q497" s="11">
        <f t="shared" si="82"/>
        <v>0.85521885521885521</v>
      </c>
      <c r="R497" s="11">
        <f t="shared" si="83"/>
        <v>0.21237458193979933</v>
      </c>
      <c r="S497" s="12">
        <v>0.56999999999999995</v>
      </c>
    </row>
    <row r="498" spans="1:19" hidden="1" outlineLevel="2" x14ac:dyDescent="0.25">
      <c r="A498" s="2" t="str">
        <f ca="1">LOOKUP(B498,'Time Frame'!$E$4:$E$9,'Time Frame'!$D$4:$D$9)</f>
        <v>6 Months</v>
      </c>
      <c r="B498" s="2">
        <f t="shared" ca="1" si="78"/>
        <v>217</v>
      </c>
      <c r="C498" s="6">
        <f t="shared" ca="1" si="75"/>
        <v>45569</v>
      </c>
      <c r="D498" s="6">
        <v>45352</v>
      </c>
      <c r="E498" s="3">
        <v>1178</v>
      </c>
      <c r="F498" s="3">
        <v>199.66288461538463</v>
      </c>
      <c r="G498" s="2">
        <v>127</v>
      </c>
      <c r="H498" s="11">
        <f t="shared" si="76"/>
        <v>0.63607214853498251</v>
      </c>
      <c r="I498" s="9">
        <v>8984.8298076923074</v>
      </c>
      <c r="J498" s="9">
        <v>5119.17</v>
      </c>
      <c r="K498" s="11">
        <f t="shared" si="77"/>
        <v>0.56975703597827243</v>
      </c>
      <c r="L498" s="10">
        <v>325.58</v>
      </c>
      <c r="M498" s="2">
        <v>190</v>
      </c>
      <c r="N498" s="10">
        <f t="shared" si="79"/>
        <v>0.39007310031328707</v>
      </c>
      <c r="O498" s="9">
        <f t="shared" si="80"/>
        <v>15.723232385281651</v>
      </c>
      <c r="P498" s="9">
        <f t="shared" si="81"/>
        <v>40.308425196850393</v>
      </c>
      <c r="Q498" s="11">
        <f t="shared" si="82"/>
        <v>0.66842105263157892</v>
      </c>
      <c r="R498" s="11">
        <f t="shared" si="83"/>
        <v>0.10780984719864177</v>
      </c>
      <c r="S498" s="12">
        <v>0.48199999999999998</v>
      </c>
    </row>
    <row r="499" spans="1:19" hidden="1" outlineLevel="2" x14ac:dyDescent="0.25">
      <c r="A499" s="2" t="str">
        <f ca="1">LOOKUP(B499,'Time Frame'!$E$4:$E$9,'Time Frame'!$D$4:$D$9)</f>
        <v>6 Months</v>
      </c>
      <c r="B499" s="2">
        <f t="shared" ca="1" si="78"/>
        <v>217</v>
      </c>
      <c r="C499" s="6">
        <f t="shared" ca="1" si="75"/>
        <v>45569</v>
      </c>
      <c r="D499" s="6">
        <v>45352</v>
      </c>
      <c r="E499" s="3">
        <v>1044</v>
      </c>
      <c r="F499" s="3">
        <v>151.79005673445334</v>
      </c>
      <c r="G499" s="2">
        <v>118</v>
      </c>
      <c r="H499" s="11">
        <f t="shared" si="76"/>
        <v>0.77738952431141906</v>
      </c>
      <c r="I499" s="9">
        <v>6830.5525530504001</v>
      </c>
      <c r="J499" s="9">
        <v>3842.77</v>
      </c>
      <c r="K499" s="11">
        <f t="shared" si="77"/>
        <v>0.56258552586406629</v>
      </c>
      <c r="L499" s="10">
        <v>342.3</v>
      </c>
      <c r="M499" s="2">
        <v>155</v>
      </c>
      <c r="N499" s="10">
        <f t="shared" si="79"/>
        <v>0.34472684779433244</v>
      </c>
      <c r="O499" s="9">
        <f t="shared" si="80"/>
        <v>11.226321939818872</v>
      </c>
      <c r="P499" s="9">
        <f t="shared" si="81"/>
        <v>32.565847457627122</v>
      </c>
      <c r="Q499" s="11">
        <f t="shared" si="82"/>
        <v>0.76129032258064511</v>
      </c>
      <c r="R499" s="11">
        <f t="shared" si="83"/>
        <v>0.11302681992337164</v>
      </c>
      <c r="S499" s="12">
        <v>0.59299999999999997</v>
      </c>
    </row>
    <row r="500" spans="1:19" hidden="1" outlineLevel="2" x14ac:dyDescent="0.25">
      <c r="A500" s="2" t="str">
        <f ca="1">LOOKUP(B500,'Time Frame'!$E$4:$E$9,'Time Frame'!$D$4:$D$9)</f>
        <v>6 Months</v>
      </c>
      <c r="B500" s="2">
        <f t="shared" ca="1" si="78"/>
        <v>217</v>
      </c>
      <c r="C500" s="6">
        <f t="shared" ca="1" si="75"/>
        <v>45569</v>
      </c>
      <c r="D500" s="6">
        <v>45352</v>
      </c>
      <c r="E500" s="3">
        <v>1726</v>
      </c>
      <c r="F500" s="3">
        <v>186.84584884827424</v>
      </c>
      <c r="G500" s="2">
        <v>180</v>
      </c>
      <c r="H500" s="11">
        <f t="shared" si="76"/>
        <v>0.96336097970347023</v>
      </c>
      <c r="I500" s="9">
        <v>8408.0631981723418</v>
      </c>
      <c r="J500" s="9">
        <v>4826.45</v>
      </c>
      <c r="K500" s="11">
        <f t="shared" si="77"/>
        <v>0.57402637043084115</v>
      </c>
      <c r="L500" s="10">
        <v>365.88</v>
      </c>
      <c r="M500" s="2">
        <v>251</v>
      </c>
      <c r="N500" s="10">
        <f t="shared" si="79"/>
        <v>0.49196457855034437</v>
      </c>
      <c r="O500" s="9">
        <f t="shared" si="80"/>
        <v>13.191346889690609</v>
      </c>
      <c r="P500" s="9">
        <f t="shared" si="81"/>
        <v>26.813611111111111</v>
      </c>
      <c r="Q500" s="11">
        <f t="shared" si="82"/>
        <v>0.71713147410358569</v>
      </c>
      <c r="R500" s="11">
        <f t="shared" si="83"/>
        <v>0.10428736964078796</v>
      </c>
      <c r="S500" s="12">
        <v>0.76500000000000001</v>
      </c>
    </row>
    <row r="501" spans="1:19" hidden="1" outlineLevel="2" x14ac:dyDescent="0.25">
      <c r="A501" s="2" t="str">
        <f ca="1">LOOKUP(B501,'Time Frame'!$E$4:$E$9,'Time Frame'!$D$4:$D$9)</f>
        <v>6 Months</v>
      </c>
      <c r="B501" s="2">
        <f t="shared" ca="1" si="78"/>
        <v>217</v>
      </c>
      <c r="C501" s="6">
        <f t="shared" ca="1" si="75"/>
        <v>45569</v>
      </c>
      <c r="D501" s="6">
        <v>45352</v>
      </c>
      <c r="E501" s="4">
        <v>2244</v>
      </c>
      <c r="F501" s="3">
        <v>210.98000000000002</v>
      </c>
      <c r="G501" s="2">
        <v>210</v>
      </c>
      <c r="H501" s="11">
        <f t="shared" si="76"/>
        <v>0.99535500995354997</v>
      </c>
      <c r="I501" s="9">
        <v>9494.1</v>
      </c>
      <c r="J501" s="9">
        <v>8665.39</v>
      </c>
      <c r="K501" s="11">
        <f t="shared" si="77"/>
        <v>0.91271315869856007</v>
      </c>
      <c r="L501" s="10">
        <v>414.93</v>
      </c>
      <c r="M501" s="2">
        <v>433</v>
      </c>
      <c r="N501" s="10">
        <f t="shared" si="79"/>
        <v>0.50610946424698144</v>
      </c>
      <c r="O501" s="9">
        <f t="shared" si="80"/>
        <v>20.883980430434047</v>
      </c>
      <c r="P501" s="9">
        <f t="shared" si="81"/>
        <v>41.2637619047619</v>
      </c>
      <c r="Q501" s="11">
        <f t="shared" si="82"/>
        <v>0.48498845265588914</v>
      </c>
      <c r="R501" s="11">
        <f t="shared" si="83"/>
        <v>9.3582887700534759E-2</v>
      </c>
      <c r="S501" s="12">
        <v>0.69899999999999995</v>
      </c>
    </row>
    <row r="502" spans="1:19" hidden="1" outlineLevel="2" x14ac:dyDescent="0.25">
      <c r="A502" s="2" t="str">
        <f ca="1">LOOKUP(B502,'Time Frame'!$E$4:$E$9,'Time Frame'!$D$4:$D$9)</f>
        <v>6 Months</v>
      </c>
      <c r="B502" s="2">
        <f t="shared" ca="1" si="78"/>
        <v>217</v>
      </c>
      <c r="C502" s="6">
        <f t="shared" ca="1" si="75"/>
        <v>45569</v>
      </c>
      <c r="D502" s="6">
        <v>45352</v>
      </c>
      <c r="E502" s="4">
        <v>1414</v>
      </c>
      <c r="F502" s="3">
        <v>99.20750000000001</v>
      </c>
      <c r="G502" s="2">
        <v>118</v>
      </c>
      <c r="H502" s="11">
        <f t="shared" si="76"/>
        <v>1.1894262026560491</v>
      </c>
      <c r="I502" s="9">
        <v>4464.3375000000005</v>
      </c>
      <c r="J502" s="9">
        <v>4095.92</v>
      </c>
      <c r="K502" s="11">
        <f t="shared" si="77"/>
        <v>0.91747543728492742</v>
      </c>
      <c r="L502" s="10">
        <v>324.97000000000003</v>
      </c>
      <c r="M502" s="2">
        <v>80</v>
      </c>
      <c r="N502" s="10">
        <f t="shared" si="79"/>
        <v>0.36311044096378126</v>
      </c>
      <c r="O502" s="9">
        <f t="shared" si="80"/>
        <v>12.603994214850601</v>
      </c>
      <c r="P502" s="9">
        <f t="shared" si="81"/>
        <v>34.71118644067797</v>
      </c>
      <c r="Q502" s="11">
        <f t="shared" si="82"/>
        <v>1.4750000000000001</v>
      </c>
      <c r="R502" s="11">
        <f t="shared" si="83"/>
        <v>8.3451202263083446E-2</v>
      </c>
      <c r="S502" s="12">
        <v>0.64300000000000002</v>
      </c>
    </row>
    <row r="503" spans="1:19" hidden="1" outlineLevel="2" x14ac:dyDescent="0.25">
      <c r="A503" s="2" t="str">
        <f ca="1">LOOKUP(B503,'Time Frame'!$E$4:$E$9,'Time Frame'!$D$4:$D$9)</f>
        <v>6 Months</v>
      </c>
      <c r="B503" s="2">
        <f t="shared" ca="1" si="78"/>
        <v>217</v>
      </c>
      <c r="C503" s="6">
        <f t="shared" ca="1" si="75"/>
        <v>45569</v>
      </c>
      <c r="D503" s="6">
        <v>45352</v>
      </c>
      <c r="E503" s="4">
        <v>3865</v>
      </c>
      <c r="F503" s="3">
        <v>314.97904612978886</v>
      </c>
      <c r="G503" s="2">
        <v>275</v>
      </c>
      <c r="H503" s="11">
        <f t="shared" si="76"/>
        <v>0.87307395008963462</v>
      </c>
      <c r="I503" s="9">
        <v>14174.057075840499</v>
      </c>
      <c r="J503" s="9">
        <v>15862.57</v>
      </c>
      <c r="K503" s="11">
        <f t="shared" si="77"/>
        <v>1.1191270018968351</v>
      </c>
      <c r="L503" s="10">
        <v>418.4</v>
      </c>
      <c r="M503" s="2">
        <v>426</v>
      </c>
      <c r="N503" s="10">
        <f t="shared" si="79"/>
        <v>0.65726577437858513</v>
      </c>
      <c r="O503" s="9">
        <f t="shared" si="80"/>
        <v>37.912452198852776</v>
      </c>
      <c r="P503" s="9">
        <f t="shared" si="81"/>
        <v>57.682072727272725</v>
      </c>
      <c r="Q503" s="11">
        <f t="shared" si="82"/>
        <v>0.64553990610328638</v>
      </c>
      <c r="R503" s="11">
        <f t="shared" si="83"/>
        <v>7.1151358344113846E-2</v>
      </c>
      <c r="S503" s="12">
        <v>0.751</v>
      </c>
    </row>
    <row r="504" spans="1:19" hidden="1" outlineLevel="2" x14ac:dyDescent="0.25">
      <c r="A504" s="2" t="str">
        <f ca="1">LOOKUP(B504,'Time Frame'!$E$4:$E$9,'Time Frame'!$D$4:$D$9)</f>
        <v>6 Months</v>
      </c>
      <c r="B504" s="2">
        <f t="shared" ca="1" si="78"/>
        <v>217</v>
      </c>
      <c r="C504" s="6">
        <f t="shared" ca="1" si="75"/>
        <v>45569</v>
      </c>
      <c r="D504" s="6">
        <v>45352</v>
      </c>
      <c r="E504" s="4">
        <v>2457</v>
      </c>
      <c r="F504" s="3">
        <v>218.59250000000003</v>
      </c>
      <c r="G504" s="2">
        <v>140</v>
      </c>
      <c r="H504" s="11">
        <f t="shared" si="76"/>
        <v>0.64046113201505073</v>
      </c>
      <c r="I504" s="9">
        <v>9836.6625000000022</v>
      </c>
      <c r="J504" s="9">
        <v>7137.4</v>
      </c>
      <c r="K504" s="11">
        <f t="shared" si="77"/>
        <v>0.72559163232447976</v>
      </c>
      <c r="L504" s="10">
        <v>844.43</v>
      </c>
      <c r="M504" s="2">
        <v>376</v>
      </c>
      <c r="N504" s="10">
        <f t="shared" si="79"/>
        <v>0.1657923096052959</v>
      </c>
      <c r="O504" s="9">
        <f t="shared" si="80"/>
        <v>8.4523287898345636</v>
      </c>
      <c r="P504" s="9">
        <f t="shared" si="81"/>
        <v>50.981428571428566</v>
      </c>
      <c r="Q504" s="11">
        <f t="shared" si="82"/>
        <v>0.37234042553191488</v>
      </c>
      <c r="R504" s="11">
        <f t="shared" si="83"/>
        <v>5.6980056980056981E-2</v>
      </c>
      <c r="S504" s="12">
        <v>0.57999999999999996</v>
      </c>
    </row>
    <row r="505" spans="1:19" hidden="1" outlineLevel="2" x14ac:dyDescent="0.25">
      <c r="A505" s="2" t="str">
        <f ca="1">LOOKUP(B505,'Time Frame'!$E$4:$E$9,'Time Frame'!$D$4:$D$9)</f>
        <v>6 Months</v>
      </c>
      <c r="B505" s="2">
        <f t="shared" ca="1" si="78"/>
        <v>217</v>
      </c>
      <c r="C505" s="6">
        <f t="shared" ca="1" si="75"/>
        <v>45569</v>
      </c>
      <c r="D505" s="6">
        <v>45352</v>
      </c>
      <c r="E505" s="4">
        <v>3306</v>
      </c>
      <c r="F505" s="3">
        <v>323.31250000000011</v>
      </c>
      <c r="G505" s="2">
        <v>251</v>
      </c>
      <c r="H505" s="11">
        <f t="shared" si="76"/>
        <v>0.77633868161608321</v>
      </c>
      <c r="I505" s="9">
        <v>14549.062500000005</v>
      </c>
      <c r="J505" s="9">
        <v>8320.49</v>
      </c>
      <c r="K505" s="11">
        <f t="shared" si="77"/>
        <v>0.57189183151835365</v>
      </c>
      <c r="L505" s="10">
        <v>504.33</v>
      </c>
      <c r="M505" s="2">
        <v>618</v>
      </c>
      <c r="N505" s="10">
        <f t="shared" si="79"/>
        <v>0.49769000456050605</v>
      </c>
      <c r="O505" s="9">
        <f t="shared" si="80"/>
        <v>16.498106398588227</v>
      </c>
      <c r="P505" s="9">
        <f t="shared" si="81"/>
        <v>33.149362549800799</v>
      </c>
      <c r="Q505" s="11">
        <f t="shared" si="82"/>
        <v>0.40614886731391586</v>
      </c>
      <c r="R505" s="11">
        <f t="shared" si="83"/>
        <v>7.592256503327284E-2</v>
      </c>
      <c r="S505" s="12">
        <v>0.69299999999999995</v>
      </c>
    </row>
    <row r="506" spans="1:19" hidden="1" outlineLevel="2" x14ac:dyDescent="0.25">
      <c r="A506" s="2" t="str">
        <f ca="1">LOOKUP(B506,'Time Frame'!$E$4:$E$9,'Time Frame'!$D$4:$D$9)</f>
        <v>6 Months</v>
      </c>
      <c r="B506" s="2">
        <f t="shared" ca="1" si="78"/>
        <v>217</v>
      </c>
      <c r="C506" s="6">
        <f t="shared" ca="1" si="75"/>
        <v>45569</v>
      </c>
      <c r="D506" s="6">
        <v>45352</v>
      </c>
      <c r="E506" s="4">
        <v>1316</v>
      </c>
      <c r="F506" s="3">
        <v>173.495</v>
      </c>
      <c r="G506" s="2">
        <v>84</v>
      </c>
      <c r="H506" s="11">
        <f t="shared" si="76"/>
        <v>0.48416380875529552</v>
      </c>
      <c r="I506" s="9">
        <v>7807.2750000000005</v>
      </c>
      <c r="J506" s="9">
        <v>1747.25</v>
      </c>
      <c r="K506" s="11">
        <f t="shared" si="77"/>
        <v>0.22379767588563229</v>
      </c>
      <c r="L506" s="10">
        <v>346.72</v>
      </c>
      <c r="M506" s="2">
        <v>163</v>
      </c>
      <c r="N506" s="10">
        <f t="shared" si="79"/>
        <v>0.24227041993539453</v>
      </c>
      <c r="O506" s="9">
        <f t="shared" si="80"/>
        <v>5.0393689432395012</v>
      </c>
      <c r="P506" s="9">
        <f t="shared" si="81"/>
        <v>20.800595238095237</v>
      </c>
      <c r="Q506" s="11">
        <f t="shared" si="82"/>
        <v>0.51533742331288346</v>
      </c>
      <c r="R506" s="11">
        <f t="shared" si="83"/>
        <v>6.3829787234042548E-2</v>
      </c>
      <c r="S506" s="12">
        <v>0.627</v>
      </c>
    </row>
    <row r="507" spans="1:19" hidden="1" outlineLevel="2" x14ac:dyDescent="0.25">
      <c r="A507" s="2" t="str">
        <f ca="1">LOOKUP(B507,'Time Frame'!$E$4:$E$9,'Time Frame'!$D$4:$D$9)</f>
        <v>6 Months</v>
      </c>
      <c r="B507" s="2">
        <f t="shared" ca="1" si="78"/>
        <v>217</v>
      </c>
      <c r="C507" s="6">
        <f t="shared" ca="1" si="75"/>
        <v>45569</v>
      </c>
      <c r="D507" s="6">
        <v>45352</v>
      </c>
      <c r="E507" s="4">
        <v>1408</v>
      </c>
      <c r="F507" s="3">
        <v>161.98000000000002</v>
      </c>
      <c r="G507" s="2">
        <v>122</v>
      </c>
      <c r="H507" s="11">
        <f t="shared" si="76"/>
        <v>0.75317940486479806</v>
      </c>
      <c r="I507" s="9">
        <v>7289.1</v>
      </c>
      <c r="J507" s="9">
        <v>5103.41</v>
      </c>
      <c r="K507" s="11">
        <f t="shared" si="77"/>
        <v>0.70014267879436409</v>
      </c>
      <c r="L507" s="10">
        <v>338.38</v>
      </c>
      <c r="M507" s="2">
        <v>197</v>
      </c>
      <c r="N507" s="10">
        <f t="shared" si="79"/>
        <v>0.36054140315621491</v>
      </c>
      <c r="O507" s="9">
        <f t="shared" si="80"/>
        <v>15.081890182634908</v>
      </c>
      <c r="P507" s="9">
        <f t="shared" si="81"/>
        <v>41.831229508196721</v>
      </c>
      <c r="Q507" s="11">
        <f t="shared" si="82"/>
        <v>0.61928934010152281</v>
      </c>
      <c r="R507" s="11">
        <f t="shared" si="83"/>
        <v>8.6647727272727279E-2</v>
      </c>
      <c r="S507" s="12">
        <v>0.76200000000000001</v>
      </c>
    </row>
    <row r="508" spans="1:19" hidden="1" outlineLevel="2" x14ac:dyDescent="0.25">
      <c r="A508" s="2" t="str">
        <f ca="1">LOOKUP(B508,'Time Frame'!$E$4:$E$9,'Time Frame'!$D$4:$D$9)</f>
        <v>6 Months</v>
      </c>
      <c r="B508" s="2">
        <f t="shared" ca="1" si="78"/>
        <v>217</v>
      </c>
      <c r="C508" s="6">
        <f t="shared" ca="1" si="75"/>
        <v>45569</v>
      </c>
      <c r="D508" s="6">
        <v>45352</v>
      </c>
      <c r="E508" s="4">
        <v>1582</v>
      </c>
      <c r="F508" s="3">
        <v>175.98000000000002</v>
      </c>
      <c r="G508" s="2">
        <v>125</v>
      </c>
      <c r="H508" s="11">
        <f t="shared" si="76"/>
        <v>0.71030798954426633</v>
      </c>
      <c r="I508" s="9">
        <v>7919.1</v>
      </c>
      <c r="J508" s="9">
        <v>5312.21</v>
      </c>
      <c r="K508" s="11">
        <f t="shared" si="77"/>
        <v>0.67080981424656838</v>
      </c>
      <c r="L508" s="10">
        <v>398.43</v>
      </c>
      <c r="M508" s="2">
        <v>287</v>
      </c>
      <c r="N508" s="10">
        <f t="shared" si="79"/>
        <v>0.31373139572823333</v>
      </c>
      <c r="O508" s="9">
        <f t="shared" si="80"/>
        <v>13.332856461611826</v>
      </c>
      <c r="P508" s="9">
        <f t="shared" si="81"/>
        <v>42.497680000000003</v>
      </c>
      <c r="Q508" s="11">
        <f t="shared" si="82"/>
        <v>0.43554006968641112</v>
      </c>
      <c r="R508" s="11">
        <f t="shared" si="83"/>
        <v>7.9013906447534768E-2</v>
      </c>
      <c r="S508" s="12">
        <v>0.69799999999999995</v>
      </c>
    </row>
    <row r="509" spans="1:19" hidden="1" outlineLevel="2" x14ac:dyDescent="0.25">
      <c r="A509" s="2" t="str">
        <f ca="1">LOOKUP(B509,'Time Frame'!$E$4:$E$9,'Time Frame'!$D$4:$D$9)</f>
        <v>6 Months</v>
      </c>
      <c r="B509" s="2">
        <f t="shared" ca="1" si="78"/>
        <v>217</v>
      </c>
      <c r="C509" s="6">
        <f t="shared" ca="1" si="75"/>
        <v>45569</v>
      </c>
      <c r="D509" s="6">
        <v>45352</v>
      </c>
      <c r="E509" s="4">
        <v>3170</v>
      </c>
      <c r="F509" s="3">
        <v>347.95250000000004</v>
      </c>
      <c r="G509" s="2">
        <v>211</v>
      </c>
      <c r="H509" s="11">
        <f t="shared" si="76"/>
        <v>0.60640460982461675</v>
      </c>
      <c r="I509" s="9">
        <v>15657.862500000001</v>
      </c>
      <c r="J509" s="9">
        <v>10216.73</v>
      </c>
      <c r="K509" s="11">
        <f t="shared" si="77"/>
        <v>0.65249838539583538</v>
      </c>
      <c r="L509" s="10">
        <v>498.7</v>
      </c>
      <c r="M509" s="2">
        <v>576</v>
      </c>
      <c r="N509" s="10">
        <f t="shared" si="79"/>
        <v>0.42310006015640667</v>
      </c>
      <c r="O509" s="9">
        <f t="shared" si="80"/>
        <v>20.486725486264287</v>
      </c>
      <c r="P509" s="9">
        <f t="shared" si="81"/>
        <v>48.420521327014214</v>
      </c>
      <c r="Q509" s="11">
        <f t="shared" si="82"/>
        <v>0.36631944444444442</v>
      </c>
      <c r="R509" s="11">
        <f t="shared" si="83"/>
        <v>6.6561514195583593E-2</v>
      </c>
      <c r="S509" s="12">
        <v>0.75700000000000001</v>
      </c>
    </row>
    <row r="510" spans="1:19" outlineLevel="1" collapsed="1" x14ac:dyDescent="0.25">
      <c r="A510" s="2" t="str">
        <f ca="1">LOOKUP(B510,'Time Frame'!$E$4:$E$9,'Time Frame'!$D$4:$D$9)</f>
        <v>6 Months</v>
      </c>
      <c r="B510" s="2">
        <f t="shared" ca="1" si="78"/>
        <v>217</v>
      </c>
      <c r="C510" s="6">
        <f t="shared" ca="1" si="75"/>
        <v>45569</v>
      </c>
      <c r="D510" s="6">
        <f>+D509</f>
        <v>45352</v>
      </c>
      <c r="E510" s="4">
        <f t="shared" ref="E510:G510" si="84">SUM(E335:E509)</f>
        <v>321812.16666666663</v>
      </c>
      <c r="F510" s="3">
        <f t="shared" si="84"/>
        <v>40017.06645592468</v>
      </c>
      <c r="G510" s="3">
        <f t="shared" si="84"/>
        <v>34310</v>
      </c>
      <c r="H510" s="11">
        <f t="shared" si="76"/>
        <v>0.85738418726393861</v>
      </c>
      <c r="I510" s="9">
        <f t="shared" ref="I510:J510" si="85">SUM(I335:I509)</f>
        <v>1784651.5037921364</v>
      </c>
      <c r="J510" s="9">
        <f t="shared" si="85"/>
        <v>1261702.5299999993</v>
      </c>
      <c r="K510" s="11">
        <f t="shared" si="77"/>
        <v>0.70697417805048035</v>
      </c>
      <c r="L510" s="10">
        <f t="shared" ref="L510:M510" si="86">SUM(L335:L509)</f>
        <v>78356.249999999985</v>
      </c>
      <c r="M510" s="10">
        <f t="shared" si="86"/>
        <v>45278</v>
      </c>
      <c r="N510" s="10">
        <f t="shared" si="79"/>
        <v>0.43787189917843194</v>
      </c>
      <c r="O510" s="9">
        <f t="shared" si="80"/>
        <v>16.102130078966255</v>
      </c>
      <c r="P510" s="9">
        <f t="shared" si="81"/>
        <v>36.773609151850749</v>
      </c>
      <c r="Q510" s="11">
        <f t="shared" si="82"/>
        <v>0.75776315208268918</v>
      </c>
      <c r="R510" s="11">
        <f t="shared" si="83"/>
        <v>0.10661498710686826</v>
      </c>
      <c r="S510" s="12">
        <f>SUBTOTAL(1,S335:S509)</f>
        <v>0.59721028571428558</v>
      </c>
    </row>
    <row r="511" spans="1:19" hidden="1" outlineLevel="2" x14ac:dyDescent="0.25">
      <c r="A511" s="2" t="str">
        <f ca="1">LOOKUP(B511,'Time Frame'!$E$4:$E$9,'Time Frame'!$D$4:$D$9)</f>
        <v>6 Months</v>
      </c>
      <c r="B511" s="2">
        <f t="shared" ca="1" si="78"/>
        <v>186</v>
      </c>
      <c r="C511" s="6">
        <f t="shared" ca="1" si="75"/>
        <v>45569</v>
      </c>
      <c r="D511" s="6">
        <v>45383</v>
      </c>
      <c r="E511" s="3">
        <v>629</v>
      </c>
      <c r="F511" s="3">
        <v>112.72999999999998</v>
      </c>
      <c r="G511" s="2">
        <v>93</v>
      </c>
      <c r="H511" s="11">
        <f t="shared" si="76"/>
        <v>0.82498004080546461</v>
      </c>
      <c r="I511" s="9">
        <v>4509.1999999999989</v>
      </c>
      <c r="J511" s="9">
        <v>2954.38</v>
      </c>
      <c r="K511" s="11">
        <f t="shared" si="77"/>
        <v>0.6551893905792604</v>
      </c>
      <c r="L511" s="10">
        <v>282.42</v>
      </c>
      <c r="M511" s="2">
        <v>120</v>
      </c>
      <c r="N511" s="10">
        <f t="shared" si="79"/>
        <v>0.32929679201189715</v>
      </c>
      <c r="O511" s="9">
        <f t="shared" si="80"/>
        <v>10.460944692302245</v>
      </c>
      <c r="P511" s="9">
        <f t="shared" si="81"/>
        <v>31.767526881720432</v>
      </c>
      <c r="Q511" s="11">
        <f t="shared" si="82"/>
        <v>0.77500000000000002</v>
      </c>
      <c r="R511" s="11">
        <f t="shared" si="83"/>
        <v>0.14785373608903021</v>
      </c>
      <c r="S511" s="12">
        <v>0.51900000000000002</v>
      </c>
    </row>
    <row r="512" spans="1:19" hidden="1" outlineLevel="2" x14ac:dyDescent="0.25">
      <c r="A512" s="2" t="str">
        <f ca="1">LOOKUP(B512,'Time Frame'!$E$4:$E$9,'Time Frame'!$D$4:$D$9)</f>
        <v>6 Months</v>
      </c>
      <c r="B512" s="2">
        <f t="shared" ca="1" si="78"/>
        <v>186</v>
      </c>
      <c r="C512" s="6">
        <f t="shared" ca="1" si="75"/>
        <v>45569</v>
      </c>
      <c r="D512" s="6">
        <v>45383</v>
      </c>
      <c r="E512" s="3">
        <v>1529</v>
      </c>
      <c r="F512" s="3">
        <v>180.94</v>
      </c>
      <c r="G512" s="2">
        <v>170</v>
      </c>
      <c r="H512" s="11">
        <f t="shared" si="76"/>
        <v>0.93953796838731074</v>
      </c>
      <c r="I512" s="9">
        <v>7237.6</v>
      </c>
      <c r="J512" s="9">
        <v>6510.39</v>
      </c>
      <c r="K512" s="11">
        <f t="shared" si="77"/>
        <v>0.89952332264839174</v>
      </c>
      <c r="L512" s="10">
        <v>306.27</v>
      </c>
      <c r="M512" s="2">
        <v>239</v>
      </c>
      <c r="N512" s="10">
        <f t="shared" si="79"/>
        <v>0.55506579162177172</v>
      </c>
      <c r="O512" s="9">
        <f t="shared" si="80"/>
        <v>21.257028112449802</v>
      </c>
      <c r="P512" s="9">
        <f t="shared" si="81"/>
        <v>38.296411764705887</v>
      </c>
      <c r="Q512" s="11">
        <f t="shared" si="82"/>
        <v>0.71129707112970708</v>
      </c>
      <c r="R512" s="11">
        <f t="shared" si="83"/>
        <v>0.11118378024852844</v>
      </c>
      <c r="S512" s="12">
        <v>0.64</v>
      </c>
    </row>
    <row r="513" spans="1:19" hidden="1" outlineLevel="2" x14ac:dyDescent="0.25">
      <c r="A513" s="2" t="str">
        <f ca="1">LOOKUP(B513,'Time Frame'!$E$4:$E$9,'Time Frame'!$D$4:$D$9)</f>
        <v>6 Months</v>
      </c>
      <c r="B513" s="2">
        <f t="shared" ca="1" si="78"/>
        <v>186</v>
      </c>
      <c r="C513" s="6">
        <f t="shared" ca="1" si="75"/>
        <v>45569</v>
      </c>
      <c r="D513" s="6">
        <v>45383</v>
      </c>
      <c r="E513" s="3">
        <v>1086</v>
      </c>
      <c r="F513" s="3">
        <v>145.88999999999996</v>
      </c>
      <c r="G513" s="2">
        <v>111</v>
      </c>
      <c r="H513" s="11">
        <f t="shared" si="76"/>
        <v>0.76084721365412322</v>
      </c>
      <c r="I513" s="9">
        <v>5835.5999999999985</v>
      </c>
      <c r="J513" s="9">
        <v>3001.96</v>
      </c>
      <c r="K513" s="11">
        <f t="shared" si="77"/>
        <v>0.51442182466241704</v>
      </c>
      <c r="L513" s="10">
        <v>283.27999999999997</v>
      </c>
      <c r="M513" s="2">
        <v>126</v>
      </c>
      <c r="N513" s="10">
        <f t="shared" si="79"/>
        <v>0.39183846371081621</v>
      </c>
      <c r="O513" s="9">
        <f t="shared" si="80"/>
        <v>10.597147698390286</v>
      </c>
      <c r="P513" s="9">
        <f t="shared" si="81"/>
        <v>27.044684684684686</v>
      </c>
      <c r="Q513" s="11">
        <f t="shared" si="82"/>
        <v>0.88095238095238093</v>
      </c>
      <c r="R513" s="11">
        <f t="shared" si="83"/>
        <v>0.10220994475138122</v>
      </c>
      <c r="S513" s="12">
        <v>0.55100000000000005</v>
      </c>
    </row>
    <row r="514" spans="1:19" hidden="1" outlineLevel="2" x14ac:dyDescent="0.25">
      <c r="A514" s="2" t="str">
        <f ca="1">LOOKUP(B514,'Time Frame'!$E$4:$E$9,'Time Frame'!$D$4:$D$9)</f>
        <v>6 Months</v>
      </c>
      <c r="B514" s="2">
        <f t="shared" ca="1" si="78"/>
        <v>186</v>
      </c>
      <c r="C514" s="6">
        <f t="shared" ref="C514:C577" ca="1" si="87">TODAY()</f>
        <v>45569</v>
      </c>
      <c r="D514" s="6">
        <v>45383</v>
      </c>
      <c r="E514" s="3">
        <v>1231</v>
      </c>
      <c r="F514" s="3">
        <v>142.91999999999999</v>
      </c>
      <c r="G514" s="2">
        <v>142</v>
      </c>
      <c r="H514" s="11">
        <f t="shared" ref="H514:H577" si="88">+IFERROR(G514/F514,0)</f>
        <v>0.99356283235376441</v>
      </c>
      <c r="I514" s="9">
        <v>5716.7999999999993</v>
      </c>
      <c r="J514" s="9">
        <v>5770.69</v>
      </c>
      <c r="K514" s="11">
        <f t="shared" ref="K514:K577" si="89">+IFERROR(J514/I514,0)</f>
        <v>1.0094266022949903</v>
      </c>
      <c r="L514" s="10">
        <v>305</v>
      </c>
      <c r="M514" s="2">
        <v>186</v>
      </c>
      <c r="N514" s="10">
        <f t="shared" si="79"/>
        <v>0.46557377049180326</v>
      </c>
      <c r="O514" s="9">
        <f t="shared" si="80"/>
        <v>18.920295081967211</v>
      </c>
      <c r="P514" s="9">
        <f t="shared" si="81"/>
        <v>40.638661971830984</v>
      </c>
      <c r="Q514" s="11">
        <f t="shared" si="82"/>
        <v>0.76344086021505375</v>
      </c>
      <c r="R514" s="11">
        <f t="shared" si="83"/>
        <v>0.11535337124289195</v>
      </c>
      <c r="S514" s="12">
        <v>0.61</v>
      </c>
    </row>
    <row r="515" spans="1:19" hidden="1" outlineLevel="2" x14ac:dyDescent="0.25">
      <c r="A515" s="2" t="str">
        <f ca="1">LOOKUP(B515,'Time Frame'!$E$4:$E$9,'Time Frame'!$D$4:$D$9)</f>
        <v>6 Months</v>
      </c>
      <c r="B515" s="2">
        <f t="shared" ref="B515:B578" ca="1" si="90">+C515-D515</f>
        <v>186</v>
      </c>
      <c r="C515" s="6">
        <f t="shared" ca="1" si="87"/>
        <v>45569</v>
      </c>
      <c r="D515" s="6">
        <v>45383</v>
      </c>
      <c r="E515" s="3">
        <v>1753</v>
      </c>
      <c r="F515" s="3">
        <v>209.54999999999995</v>
      </c>
      <c r="G515" s="2">
        <v>180</v>
      </c>
      <c r="H515" s="11">
        <f t="shared" si="88"/>
        <v>0.85898353614889067</v>
      </c>
      <c r="I515" s="9">
        <v>8381.9999999999982</v>
      </c>
      <c r="J515" s="9">
        <v>6121.3</v>
      </c>
      <c r="K515" s="11">
        <f t="shared" si="89"/>
        <v>0.7302910999761395</v>
      </c>
      <c r="L515" s="10">
        <v>404.37</v>
      </c>
      <c r="M515" s="2">
        <v>266</v>
      </c>
      <c r="N515" s="10">
        <f t="shared" ref="N515:N578" si="91">+IFERROR(G515/L515,0)</f>
        <v>0.44513687959047404</v>
      </c>
      <c r="O515" s="9">
        <f t="shared" ref="O515:O578" si="92">+IFERROR(J515/L515,0)</f>
        <v>15.137868783539828</v>
      </c>
      <c r="P515" s="9">
        <f t="shared" ref="P515:P578" si="93">IFERROR(J515/G515,0)</f>
        <v>34.007222222222225</v>
      </c>
      <c r="Q515" s="11">
        <f t="shared" ref="Q515:Q578" si="94">+IFERROR(G515/M515,0)</f>
        <v>0.67669172932330823</v>
      </c>
      <c r="R515" s="11">
        <f t="shared" ref="R515:R578" si="95">+IFERROR(G515/E515,0)</f>
        <v>0.1026811180832858</v>
      </c>
      <c r="S515" s="12">
        <v>0.55600000000000005</v>
      </c>
    </row>
    <row r="516" spans="1:19" hidden="1" outlineLevel="2" x14ac:dyDescent="0.25">
      <c r="A516" s="2" t="str">
        <f ca="1">LOOKUP(B516,'Time Frame'!$E$4:$E$9,'Time Frame'!$D$4:$D$9)</f>
        <v>6 Months</v>
      </c>
      <c r="B516" s="2">
        <f t="shared" ca="1" si="90"/>
        <v>186</v>
      </c>
      <c r="C516" s="6">
        <f t="shared" ca="1" si="87"/>
        <v>45569</v>
      </c>
      <c r="D516" s="6">
        <v>45383</v>
      </c>
      <c r="E516" s="3">
        <v>1703</v>
      </c>
      <c r="F516" s="3">
        <v>232.04</v>
      </c>
      <c r="G516" s="2">
        <v>203</v>
      </c>
      <c r="H516" s="11">
        <f t="shared" si="88"/>
        <v>0.87484916393725221</v>
      </c>
      <c r="I516" s="9">
        <v>9281.6</v>
      </c>
      <c r="J516" s="9">
        <v>10832.33</v>
      </c>
      <c r="K516" s="11">
        <f t="shared" si="89"/>
        <v>1.1670757197034993</v>
      </c>
      <c r="L516" s="10">
        <v>530.54999999999995</v>
      </c>
      <c r="M516" s="2">
        <v>388</v>
      </c>
      <c r="N516" s="10">
        <f t="shared" si="91"/>
        <v>0.38262180755819436</v>
      </c>
      <c r="O516" s="9">
        <f t="shared" si="92"/>
        <v>20.417170860427859</v>
      </c>
      <c r="P516" s="9">
        <f t="shared" si="93"/>
        <v>53.361231527093594</v>
      </c>
      <c r="Q516" s="11">
        <f t="shared" si="94"/>
        <v>0.52319587628865982</v>
      </c>
      <c r="R516" s="11">
        <f t="shared" si="95"/>
        <v>0.11920140927774515</v>
      </c>
      <c r="S516" s="12">
        <v>0.65100000000000002</v>
      </c>
    </row>
    <row r="517" spans="1:19" hidden="1" outlineLevel="2" x14ac:dyDescent="0.25">
      <c r="A517" s="2" t="str">
        <f ca="1">LOOKUP(B517,'Time Frame'!$E$4:$E$9,'Time Frame'!$D$4:$D$9)</f>
        <v>6 Months</v>
      </c>
      <c r="B517" s="2">
        <f t="shared" ca="1" si="90"/>
        <v>186</v>
      </c>
      <c r="C517" s="6">
        <f t="shared" ca="1" si="87"/>
        <v>45569</v>
      </c>
      <c r="D517" s="6">
        <v>45383</v>
      </c>
      <c r="E517" s="3">
        <v>1209</v>
      </c>
      <c r="F517" s="3">
        <v>157.59</v>
      </c>
      <c r="G517" s="2">
        <v>114</v>
      </c>
      <c r="H517" s="11">
        <f t="shared" si="88"/>
        <v>0.72339615457833617</v>
      </c>
      <c r="I517" s="9">
        <v>6303.6</v>
      </c>
      <c r="J517" s="9">
        <v>5652.24</v>
      </c>
      <c r="K517" s="11">
        <f t="shared" si="89"/>
        <v>0.89666857034075753</v>
      </c>
      <c r="L517" s="10">
        <v>301.39999999999998</v>
      </c>
      <c r="M517" s="2">
        <v>161</v>
      </c>
      <c r="N517" s="10">
        <f t="shared" si="91"/>
        <v>0.37823490378234909</v>
      </c>
      <c r="O517" s="9">
        <f t="shared" si="92"/>
        <v>18.753284671532846</v>
      </c>
      <c r="P517" s="9">
        <f t="shared" si="93"/>
        <v>49.581052631578949</v>
      </c>
      <c r="Q517" s="11">
        <f t="shared" si="94"/>
        <v>0.70807453416149069</v>
      </c>
      <c r="R517" s="11">
        <f t="shared" si="95"/>
        <v>9.4292803970223327E-2</v>
      </c>
      <c r="S517" s="12">
        <v>0.505</v>
      </c>
    </row>
    <row r="518" spans="1:19" hidden="1" outlineLevel="2" x14ac:dyDescent="0.25">
      <c r="A518" s="2" t="str">
        <f ca="1">LOOKUP(B518,'Time Frame'!$E$4:$E$9,'Time Frame'!$D$4:$D$9)</f>
        <v>6 Months</v>
      </c>
      <c r="B518" s="2">
        <f t="shared" ca="1" si="90"/>
        <v>186</v>
      </c>
      <c r="C518" s="6">
        <f t="shared" ca="1" si="87"/>
        <v>45569</v>
      </c>
      <c r="D518" s="6">
        <v>45383</v>
      </c>
      <c r="E518" s="3">
        <v>2734</v>
      </c>
      <c r="F518" s="3">
        <v>384.31</v>
      </c>
      <c r="G518" s="2">
        <v>291</v>
      </c>
      <c r="H518" s="11">
        <f t="shared" si="88"/>
        <v>0.75720121776690696</v>
      </c>
      <c r="I518" s="9">
        <v>17293.95</v>
      </c>
      <c r="J518" s="9">
        <v>12714.1</v>
      </c>
      <c r="K518" s="11">
        <f t="shared" si="89"/>
        <v>0.73517617432686</v>
      </c>
      <c r="L518" s="10">
        <v>1074.5</v>
      </c>
      <c r="M518" s="2">
        <v>340</v>
      </c>
      <c r="N518" s="10">
        <f t="shared" si="91"/>
        <v>0.27082363890181482</v>
      </c>
      <c r="O518" s="9">
        <f t="shared" si="92"/>
        <v>11.83257328990228</v>
      </c>
      <c r="P518" s="9">
        <f t="shared" si="93"/>
        <v>43.691065292096219</v>
      </c>
      <c r="Q518" s="11">
        <f t="shared" si="94"/>
        <v>0.85588235294117643</v>
      </c>
      <c r="R518" s="11">
        <f t="shared" si="95"/>
        <v>0.10643745427944404</v>
      </c>
      <c r="S518" s="12">
        <v>0.58899999999999997</v>
      </c>
    </row>
    <row r="519" spans="1:19" hidden="1" outlineLevel="2" x14ac:dyDescent="0.25">
      <c r="A519" s="2" t="str">
        <f ca="1">LOOKUP(B519,'Time Frame'!$E$4:$E$9,'Time Frame'!$D$4:$D$9)</f>
        <v>6 Months</v>
      </c>
      <c r="B519" s="2">
        <f t="shared" ca="1" si="90"/>
        <v>186</v>
      </c>
      <c r="C519" s="6">
        <f t="shared" ca="1" si="87"/>
        <v>45569</v>
      </c>
      <c r="D519" s="6">
        <v>45383</v>
      </c>
      <c r="E519" s="3">
        <v>3672</v>
      </c>
      <c r="F519" s="3">
        <v>584.52074882995316</v>
      </c>
      <c r="G519" s="2">
        <v>489</v>
      </c>
      <c r="H519" s="11">
        <f t="shared" si="88"/>
        <v>0.83658279193483043</v>
      </c>
      <c r="I519" s="9">
        <v>40000</v>
      </c>
      <c r="J519" s="9">
        <v>24052.89</v>
      </c>
      <c r="K519" s="11">
        <f t="shared" si="89"/>
        <v>0.60132224999999995</v>
      </c>
      <c r="L519" s="10">
        <v>867.43</v>
      </c>
      <c r="M519" s="2">
        <v>437</v>
      </c>
      <c r="N519" s="10">
        <f t="shared" si="91"/>
        <v>0.56373424944952333</v>
      </c>
      <c r="O519" s="9">
        <f t="shared" si="92"/>
        <v>27.728911843030563</v>
      </c>
      <c r="P519" s="9">
        <f t="shared" si="93"/>
        <v>49.187914110429446</v>
      </c>
      <c r="Q519" s="11">
        <f t="shared" si="94"/>
        <v>1.1189931350114417</v>
      </c>
      <c r="R519" s="11">
        <f t="shared" si="95"/>
        <v>0.13316993464052287</v>
      </c>
      <c r="S519" s="12">
        <v>0.64900000000000002</v>
      </c>
    </row>
    <row r="520" spans="1:19" hidden="1" outlineLevel="2" x14ac:dyDescent="0.25">
      <c r="A520" s="2" t="str">
        <f ca="1">LOOKUP(B520,'Time Frame'!$E$4:$E$9,'Time Frame'!$D$4:$D$9)</f>
        <v>6 Months</v>
      </c>
      <c r="B520" s="2">
        <f t="shared" ca="1" si="90"/>
        <v>186</v>
      </c>
      <c r="C520" s="6">
        <f t="shared" ca="1" si="87"/>
        <v>45569</v>
      </c>
      <c r="D520" s="6">
        <v>45383</v>
      </c>
      <c r="E520" s="3">
        <v>975</v>
      </c>
      <c r="F520" s="3">
        <v>132.03000000000003</v>
      </c>
      <c r="G520" s="2">
        <v>96</v>
      </c>
      <c r="H520" s="11">
        <f t="shared" si="88"/>
        <v>0.72710747557373312</v>
      </c>
      <c r="I520" s="9">
        <v>5281.2000000000007</v>
      </c>
      <c r="J520" s="9">
        <v>3894.68</v>
      </c>
      <c r="K520" s="11">
        <f t="shared" si="89"/>
        <v>0.73746118306445496</v>
      </c>
      <c r="L520" s="10">
        <v>273</v>
      </c>
      <c r="M520" s="2">
        <v>165</v>
      </c>
      <c r="N520" s="10">
        <f t="shared" si="91"/>
        <v>0.35164835164835168</v>
      </c>
      <c r="O520" s="9">
        <f t="shared" si="92"/>
        <v>14.266227106227106</v>
      </c>
      <c r="P520" s="9">
        <f t="shared" si="93"/>
        <v>40.569583333333334</v>
      </c>
      <c r="Q520" s="11">
        <f t="shared" si="94"/>
        <v>0.58181818181818179</v>
      </c>
      <c r="R520" s="11">
        <f t="shared" si="95"/>
        <v>9.8461538461538461E-2</v>
      </c>
      <c r="S520" s="12">
        <v>0.68</v>
      </c>
    </row>
    <row r="521" spans="1:19" hidden="1" outlineLevel="2" x14ac:dyDescent="0.25">
      <c r="A521" s="2" t="str">
        <f ca="1">LOOKUP(B521,'Time Frame'!$E$4:$E$9,'Time Frame'!$D$4:$D$9)</f>
        <v>6 Months</v>
      </c>
      <c r="B521" s="2">
        <f t="shared" ca="1" si="90"/>
        <v>186</v>
      </c>
      <c r="C521" s="6">
        <f t="shared" ca="1" si="87"/>
        <v>45569</v>
      </c>
      <c r="D521" s="6">
        <v>45383</v>
      </c>
      <c r="E521" s="3">
        <v>2480</v>
      </c>
      <c r="F521" s="3">
        <v>295.89</v>
      </c>
      <c r="G521" s="2">
        <v>269</v>
      </c>
      <c r="H521" s="11">
        <f t="shared" si="88"/>
        <v>0.90912163303930515</v>
      </c>
      <c r="I521" s="9">
        <v>11835.599999999999</v>
      </c>
      <c r="J521" s="9">
        <v>13510.96</v>
      </c>
      <c r="K521" s="11">
        <f t="shared" si="89"/>
        <v>1.1415526040082464</v>
      </c>
      <c r="L521" s="10">
        <v>516.87</v>
      </c>
      <c r="M521" s="2">
        <v>471</v>
      </c>
      <c r="N521" s="10">
        <f t="shared" si="91"/>
        <v>0.52044034283282059</v>
      </c>
      <c r="O521" s="9">
        <f t="shared" si="92"/>
        <v>26.139957823050281</v>
      </c>
      <c r="P521" s="9">
        <f t="shared" si="93"/>
        <v>50.226617100371747</v>
      </c>
      <c r="Q521" s="11">
        <f t="shared" si="94"/>
        <v>0.5711252653927813</v>
      </c>
      <c r="R521" s="11">
        <f t="shared" si="95"/>
        <v>0.10846774193548388</v>
      </c>
      <c r="S521" s="12">
        <v>0.60199999999999998</v>
      </c>
    </row>
    <row r="522" spans="1:19" hidden="1" outlineLevel="2" x14ac:dyDescent="0.25">
      <c r="A522" s="2" t="str">
        <f ca="1">LOOKUP(B522,'Time Frame'!$E$4:$E$9,'Time Frame'!$D$4:$D$9)</f>
        <v>6 Months</v>
      </c>
      <c r="B522" s="2">
        <f t="shared" ca="1" si="90"/>
        <v>186</v>
      </c>
      <c r="C522" s="6">
        <f t="shared" ca="1" si="87"/>
        <v>45569</v>
      </c>
      <c r="D522" s="6">
        <v>45383</v>
      </c>
      <c r="E522" s="3">
        <v>1436</v>
      </c>
      <c r="F522" s="3">
        <v>189.22000000000003</v>
      </c>
      <c r="G522" s="2">
        <v>176</v>
      </c>
      <c r="H522" s="11">
        <f t="shared" si="88"/>
        <v>0.9301342352816826</v>
      </c>
      <c r="I522" s="9">
        <v>7568.8000000000011</v>
      </c>
      <c r="J522" s="9">
        <v>7141.85</v>
      </c>
      <c r="K522" s="11">
        <f t="shared" si="89"/>
        <v>0.94359079378501209</v>
      </c>
      <c r="L522" s="10">
        <v>471.13</v>
      </c>
      <c r="M522" s="2">
        <v>267</v>
      </c>
      <c r="N522" s="10">
        <f t="shared" si="91"/>
        <v>0.37356992762082653</v>
      </c>
      <c r="O522" s="9">
        <f t="shared" si="92"/>
        <v>15.158979474879546</v>
      </c>
      <c r="P522" s="9">
        <f t="shared" si="93"/>
        <v>40.578693181818181</v>
      </c>
      <c r="Q522" s="11">
        <f t="shared" si="94"/>
        <v>0.65917602996254676</v>
      </c>
      <c r="R522" s="11">
        <f t="shared" si="95"/>
        <v>0.12256267409470752</v>
      </c>
      <c r="S522" s="12">
        <v>0.64300000000000002</v>
      </c>
    </row>
    <row r="523" spans="1:19" hidden="1" outlineLevel="2" x14ac:dyDescent="0.25">
      <c r="A523" s="2" t="str">
        <f ca="1">LOOKUP(B523,'Time Frame'!$E$4:$E$9,'Time Frame'!$D$4:$D$9)</f>
        <v>6 Months</v>
      </c>
      <c r="B523" s="2">
        <f t="shared" ca="1" si="90"/>
        <v>186</v>
      </c>
      <c r="C523" s="6">
        <f t="shared" ca="1" si="87"/>
        <v>45569</v>
      </c>
      <c r="D523" s="6">
        <v>45383</v>
      </c>
      <c r="E523" s="3">
        <v>1029</v>
      </c>
      <c r="F523" s="3">
        <v>119.3</v>
      </c>
      <c r="G523" s="2">
        <v>108</v>
      </c>
      <c r="H523" s="11">
        <f t="shared" si="88"/>
        <v>0.90528080469404859</v>
      </c>
      <c r="I523" s="9">
        <v>4772</v>
      </c>
      <c r="J523" s="9">
        <v>5365.85</v>
      </c>
      <c r="K523" s="11">
        <f t="shared" si="89"/>
        <v>1.1244446772841576</v>
      </c>
      <c r="L523" s="10">
        <v>299.43</v>
      </c>
      <c r="M523" s="2">
        <v>136</v>
      </c>
      <c r="N523" s="10">
        <f t="shared" si="91"/>
        <v>0.36068530207394051</v>
      </c>
      <c r="O523" s="9">
        <f t="shared" si="92"/>
        <v>17.920215075309756</v>
      </c>
      <c r="P523" s="9">
        <f t="shared" si="93"/>
        <v>49.6837962962963</v>
      </c>
      <c r="Q523" s="11">
        <f t="shared" si="94"/>
        <v>0.79411764705882348</v>
      </c>
      <c r="R523" s="11">
        <f t="shared" si="95"/>
        <v>0.10495626822157435</v>
      </c>
      <c r="S523" s="12">
        <v>0.68200000000000005</v>
      </c>
    </row>
    <row r="524" spans="1:19" hidden="1" outlineLevel="2" x14ac:dyDescent="0.25">
      <c r="A524" s="2" t="str">
        <f ca="1">LOOKUP(B524,'Time Frame'!$E$4:$E$9,'Time Frame'!$D$4:$D$9)</f>
        <v>6 Months</v>
      </c>
      <c r="B524" s="2">
        <f t="shared" ca="1" si="90"/>
        <v>186</v>
      </c>
      <c r="C524" s="6">
        <f t="shared" ca="1" si="87"/>
        <v>45569</v>
      </c>
      <c r="D524" s="6">
        <v>45383</v>
      </c>
      <c r="E524" s="3">
        <v>1162</v>
      </c>
      <c r="F524" s="3">
        <v>122.22</v>
      </c>
      <c r="G524" s="2">
        <v>208</v>
      </c>
      <c r="H524" s="11">
        <f t="shared" si="88"/>
        <v>1.7018491245295368</v>
      </c>
      <c r="I524" s="9">
        <v>4888.8</v>
      </c>
      <c r="J524" s="9">
        <v>9884.4699999999993</v>
      </c>
      <c r="K524" s="11">
        <f t="shared" si="89"/>
        <v>2.0218601701849122</v>
      </c>
      <c r="L524" s="10">
        <v>301.77999999999997</v>
      </c>
      <c r="M524" s="2">
        <v>217</v>
      </c>
      <c r="N524" s="10">
        <f t="shared" si="91"/>
        <v>0.68924382000132556</v>
      </c>
      <c r="O524" s="9">
        <f t="shared" si="92"/>
        <v>32.753893564848568</v>
      </c>
      <c r="P524" s="9">
        <f t="shared" si="93"/>
        <v>47.521490384615383</v>
      </c>
      <c r="Q524" s="11">
        <f t="shared" si="94"/>
        <v>0.95852534562211977</v>
      </c>
      <c r="R524" s="11">
        <f t="shared" si="95"/>
        <v>0.17900172117039587</v>
      </c>
      <c r="S524" s="12">
        <v>0.71899999999999997</v>
      </c>
    </row>
    <row r="525" spans="1:19" hidden="1" outlineLevel="2" x14ac:dyDescent="0.25">
      <c r="A525" s="2" t="str">
        <f ca="1">LOOKUP(B525,'Time Frame'!$E$4:$E$9,'Time Frame'!$D$4:$D$9)</f>
        <v>6 Months</v>
      </c>
      <c r="B525" s="2">
        <f t="shared" ca="1" si="90"/>
        <v>186</v>
      </c>
      <c r="C525" s="6">
        <f t="shared" ca="1" si="87"/>
        <v>45569</v>
      </c>
      <c r="D525" s="6">
        <v>45383</v>
      </c>
      <c r="E525" s="3">
        <v>949</v>
      </c>
      <c r="F525" s="3">
        <v>124.05000000000001</v>
      </c>
      <c r="G525" s="2">
        <v>128</v>
      </c>
      <c r="H525" s="11">
        <f t="shared" si="88"/>
        <v>1.0318419991938734</v>
      </c>
      <c r="I525" s="9">
        <v>4962</v>
      </c>
      <c r="J525" s="9">
        <v>6101.09</v>
      </c>
      <c r="K525" s="11">
        <f t="shared" si="89"/>
        <v>1.2295626763401855</v>
      </c>
      <c r="L525" s="10">
        <v>310.82</v>
      </c>
      <c r="M525" s="2">
        <v>141</v>
      </c>
      <c r="N525" s="10">
        <f t="shared" si="91"/>
        <v>0.41181391158870084</v>
      </c>
      <c r="O525" s="9">
        <f t="shared" si="92"/>
        <v>19.629013576989898</v>
      </c>
      <c r="P525" s="9">
        <f t="shared" si="93"/>
        <v>47.664765625000001</v>
      </c>
      <c r="Q525" s="11">
        <f t="shared" si="94"/>
        <v>0.90780141843971629</v>
      </c>
      <c r="R525" s="11">
        <f t="shared" si="95"/>
        <v>0.13487881981032665</v>
      </c>
      <c r="S525" s="12">
        <v>0.61099999999999999</v>
      </c>
    </row>
    <row r="526" spans="1:19" hidden="1" outlineLevel="2" x14ac:dyDescent="0.25">
      <c r="A526" s="2" t="str">
        <f ca="1">LOOKUP(B526,'Time Frame'!$E$4:$E$9,'Time Frame'!$D$4:$D$9)</f>
        <v>6 Months</v>
      </c>
      <c r="B526" s="2">
        <f t="shared" ca="1" si="90"/>
        <v>186</v>
      </c>
      <c r="C526" s="6">
        <f t="shared" ca="1" si="87"/>
        <v>45569</v>
      </c>
      <c r="D526" s="6">
        <v>45383</v>
      </c>
      <c r="E526" s="3">
        <v>777</v>
      </c>
      <c r="F526" s="3">
        <v>101.26</v>
      </c>
      <c r="G526" s="2">
        <v>104</v>
      </c>
      <c r="H526" s="11">
        <f t="shared" si="88"/>
        <v>1.027059055895714</v>
      </c>
      <c r="I526" s="9">
        <v>4050.4</v>
      </c>
      <c r="J526" s="9">
        <v>3771.27</v>
      </c>
      <c r="K526" s="11">
        <f t="shared" si="89"/>
        <v>0.9310858186845743</v>
      </c>
      <c r="L526" s="10">
        <v>314.63</v>
      </c>
      <c r="M526" s="2">
        <v>125</v>
      </c>
      <c r="N526" s="10">
        <f t="shared" si="91"/>
        <v>0.33054699170454183</v>
      </c>
      <c r="O526" s="9">
        <f t="shared" si="92"/>
        <v>11.986364936592187</v>
      </c>
      <c r="P526" s="9">
        <f t="shared" si="93"/>
        <v>36.262211538461536</v>
      </c>
      <c r="Q526" s="11">
        <f t="shared" si="94"/>
        <v>0.83199999999999996</v>
      </c>
      <c r="R526" s="11">
        <f t="shared" si="95"/>
        <v>0.13384813384813385</v>
      </c>
      <c r="S526" s="12">
        <v>0.63800000000000001</v>
      </c>
    </row>
    <row r="527" spans="1:19" hidden="1" outlineLevel="2" x14ac:dyDescent="0.25">
      <c r="A527" s="2" t="str">
        <f ca="1">LOOKUP(B527,'Time Frame'!$E$4:$E$9,'Time Frame'!$D$4:$D$9)</f>
        <v>6 Months</v>
      </c>
      <c r="B527" s="2">
        <f t="shared" ca="1" si="90"/>
        <v>186</v>
      </c>
      <c r="C527" s="6">
        <f t="shared" ca="1" si="87"/>
        <v>45569</v>
      </c>
      <c r="D527" s="6">
        <v>45383</v>
      </c>
      <c r="E527" s="3">
        <v>855</v>
      </c>
      <c r="F527" s="3">
        <v>128.63</v>
      </c>
      <c r="G527" s="2">
        <v>105</v>
      </c>
      <c r="H527" s="11">
        <f t="shared" si="88"/>
        <v>0.81629479903599478</v>
      </c>
      <c r="I527" s="9">
        <v>5145.2</v>
      </c>
      <c r="J527" s="9">
        <v>5017.2</v>
      </c>
      <c r="K527" s="11">
        <f t="shared" si="89"/>
        <v>0.97512244421985539</v>
      </c>
      <c r="L527" s="10">
        <v>302.48</v>
      </c>
      <c r="M527" s="2">
        <v>134</v>
      </c>
      <c r="N527" s="10">
        <f t="shared" si="91"/>
        <v>0.34713038878603542</v>
      </c>
      <c r="O527" s="9">
        <f t="shared" si="92"/>
        <v>16.586881777307589</v>
      </c>
      <c r="P527" s="9">
        <f t="shared" si="93"/>
        <v>47.782857142857139</v>
      </c>
      <c r="Q527" s="11">
        <f t="shared" si="94"/>
        <v>0.78358208955223885</v>
      </c>
      <c r="R527" s="11">
        <f t="shared" si="95"/>
        <v>0.12280701754385964</v>
      </c>
      <c r="S527" s="12">
        <v>0.57399999999999995</v>
      </c>
    </row>
    <row r="528" spans="1:19" hidden="1" outlineLevel="2" x14ac:dyDescent="0.25">
      <c r="A528" s="2" t="str">
        <f ca="1">LOOKUP(B528,'Time Frame'!$E$4:$E$9,'Time Frame'!$D$4:$D$9)</f>
        <v>6 Months</v>
      </c>
      <c r="B528" s="2">
        <f t="shared" ca="1" si="90"/>
        <v>186</v>
      </c>
      <c r="C528" s="6">
        <f t="shared" ca="1" si="87"/>
        <v>45569</v>
      </c>
      <c r="D528" s="6">
        <v>45383</v>
      </c>
      <c r="E528" s="3">
        <v>1139</v>
      </c>
      <c r="F528" s="3">
        <v>148.32</v>
      </c>
      <c r="G528" s="2">
        <v>134</v>
      </c>
      <c r="H528" s="11">
        <f t="shared" si="88"/>
        <v>0.90345199568500545</v>
      </c>
      <c r="I528" s="9">
        <v>5932.7999999999993</v>
      </c>
      <c r="J528" s="9">
        <v>4042.2</v>
      </c>
      <c r="K528" s="11">
        <f t="shared" si="89"/>
        <v>0.68133090614886738</v>
      </c>
      <c r="L528" s="10">
        <v>285.13</v>
      </c>
      <c r="M528" s="2">
        <v>196</v>
      </c>
      <c r="N528" s="10">
        <f t="shared" si="91"/>
        <v>0.46996107038894541</v>
      </c>
      <c r="O528" s="9">
        <f t="shared" si="92"/>
        <v>14.176691333777574</v>
      </c>
      <c r="P528" s="9">
        <f t="shared" si="93"/>
        <v>30.165671641791043</v>
      </c>
      <c r="Q528" s="11">
        <f t="shared" si="94"/>
        <v>0.68367346938775508</v>
      </c>
      <c r="R528" s="11">
        <f t="shared" si="95"/>
        <v>0.11764705882352941</v>
      </c>
      <c r="S528" s="12">
        <v>0.69899999999999995</v>
      </c>
    </row>
    <row r="529" spans="1:19" hidden="1" outlineLevel="2" x14ac:dyDescent="0.25">
      <c r="A529" s="2" t="str">
        <f ca="1">LOOKUP(B529,'Time Frame'!$E$4:$E$9,'Time Frame'!$D$4:$D$9)</f>
        <v>6 Months</v>
      </c>
      <c r="B529" s="2">
        <f t="shared" ca="1" si="90"/>
        <v>186</v>
      </c>
      <c r="C529" s="6">
        <f t="shared" ca="1" si="87"/>
        <v>45569</v>
      </c>
      <c r="D529" s="6">
        <v>45383</v>
      </c>
      <c r="E529" s="3">
        <v>1244</v>
      </c>
      <c r="F529" s="3">
        <v>147.02000000000004</v>
      </c>
      <c r="G529" s="2">
        <v>130</v>
      </c>
      <c r="H529" s="11">
        <f t="shared" si="88"/>
        <v>0.88423343762753348</v>
      </c>
      <c r="I529" s="9">
        <v>5880.8000000000011</v>
      </c>
      <c r="J529" s="9">
        <v>3979.13</v>
      </c>
      <c r="K529" s="11">
        <f t="shared" si="89"/>
        <v>0.67663073051285527</v>
      </c>
      <c r="L529" s="10">
        <v>296.18</v>
      </c>
      <c r="M529" s="2">
        <v>136</v>
      </c>
      <c r="N529" s="10">
        <f t="shared" si="91"/>
        <v>0.43892227699372005</v>
      </c>
      <c r="O529" s="9">
        <f t="shared" si="92"/>
        <v>13.434836923492471</v>
      </c>
      <c r="P529" s="9">
        <f t="shared" si="93"/>
        <v>30.608692307692309</v>
      </c>
      <c r="Q529" s="11">
        <f t="shared" si="94"/>
        <v>0.95588235294117652</v>
      </c>
      <c r="R529" s="11">
        <f t="shared" si="95"/>
        <v>0.1045016077170418</v>
      </c>
      <c r="S529" s="12">
        <v>0.73</v>
      </c>
    </row>
    <row r="530" spans="1:19" hidden="1" outlineLevel="2" x14ac:dyDescent="0.25">
      <c r="A530" s="2" t="str">
        <f ca="1">LOOKUP(B530,'Time Frame'!$E$4:$E$9,'Time Frame'!$D$4:$D$9)</f>
        <v>6 Months</v>
      </c>
      <c r="B530" s="2">
        <f t="shared" ca="1" si="90"/>
        <v>186</v>
      </c>
      <c r="C530" s="6">
        <f t="shared" ca="1" si="87"/>
        <v>45569</v>
      </c>
      <c r="D530" s="6">
        <v>45383</v>
      </c>
      <c r="E530" s="3">
        <v>1559</v>
      </c>
      <c r="F530" s="3">
        <v>191.85</v>
      </c>
      <c r="G530" s="2">
        <v>180</v>
      </c>
      <c r="H530" s="11">
        <f t="shared" si="88"/>
        <v>0.93823299452697417</v>
      </c>
      <c r="I530" s="9">
        <v>7674</v>
      </c>
      <c r="J530" s="9">
        <v>8247.57</v>
      </c>
      <c r="K530" s="11">
        <f t="shared" si="89"/>
        <v>1.0747419859265051</v>
      </c>
      <c r="L530" s="10">
        <v>402.03</v>
      </c>
      <c r="M530" s="2">
        <v>260</v>
      </c>
      <c r="N530" s="10">
        <f t="shared" si="91"/>
        <v>0.44772778150884268</v>
      </c>
      <c r="O530" s="9">
        <f t="shared" si="92"/>
        <v>20.51481232743825</v>
      </c>
      <c r="P530" s="9">
        <f t="shared" si="93"/>
        <v>45.819833333333335</v>
      </c>
      <c r="Q530" s="11">
        <f t="shared" si="94"/>
        <v>0.69230769230769229</v>
      </c>
      <c r="R530" s="11">
        <f t="shared" si="95"/>
        <v>0.11545862732520847</v>
      </c>
      <c r="S530" s="12">
        <v>0.56599999999999995</v>
      </c>
    </row>
    <row r="531" spans="1:19" hidden="1" outlineLevel="2" x14ac:dyDescent="0.25">
      <c r="A531" s="2" t="str">
        <f ca="1">LOOKUP(B531,'Time Frame'!$E$4:$E$9,'Time Frame'!$D$4:$D$9)</f>
        <v>6 Months</v>
      </c>
      <c r="B531" s="2">
        <f t="shared" ca="1" si="90"/>
        <v>186</v>
      </c>
      <c r="C531" s="6">
        <f t="shared" ca="1" si="87"/>
        <v>45569</v>
      </c>
      <c r="D531" s="6">
        <v>45383</v>
      </c>
      <c r="E531" s="3">
        <v>1047</v>
      </c>
      <c r="F531" s="3">
        <v>191.48</v>
      </c>
      <c r="G531" s="2">
        <v>146</v>
      </c>
      <c r="H531" s="11">
        <f t="shared" si="88"/>
        <v>0.76248172132859837</v>
      </c>
      <c r="I531" s="9">
        <v>7659.2</v>
      </c>
      <c r="J531" s="9">
        <v>6256.77</v>
      </c>
      <c r="K531" s="11">
        <f t="shared" si="89"/>
        <v>0.81689602047211207</v>
      </c>
      <c r="L531" s="10">
        <v>338.18</v>
      </c>
      <c r="M531" s="2">
        <v>200</v>
      </c>
      <c r="N531" s="10">
        <f t="shared" si="91"/>
        <v>0.43172275119758707</v>
      </c>
      <c r="O531" s="9">
        <f t="shared" si="92"/>
        <v>18.501301082263883</v>
      </c>
      <c r="P531" s="9">
        <f t="shared" si="93"/>
        <v>42.854589041095892</v>
      </c>
      <c r="Q531" s="11">
        <f t="shared" si="94"/>
        <v>0.73</v>
      </c>
      <c r="R531" s="11">
        <f t="shared" si="95"/>
        <v>0.13944603629417382</v>
      </c>
      <c r="S531" s="12">
        <v>0.68600000000000005</v>
      </c>
    </row>
    <row r="532" spans="1:19" hidden="1" outlineLevel="2" x14ac:dyDescent="0.25">
      <c r="A532" s="2" t="str">
        <f ca="1">LOOKUP(B532,'Time Frame'!$E$4:$E$9,'Time Frame'!$D$4:$D$9)</f>
        <v>6 Months</v>
      </c>
      <c r="B532" s="2">
        <f t="shared" ca="1" si="90"/>
        <v>186</v>
      </c>
      <c r="C532" s="6">
        <f t="shared" ca="1" si="87"/>
        <v>45569</v>
      </c>
      <c r="D532" s="6">
        <v>45383</v>
      </c>
      <c r="E532" s="3">
        <v>1626</v>
      </c>
      <c r="F532" s="3">
        <v>227.42</v>
      </c>
      <c r="G532" s="2">
        <v>171</v>
      </c>
      <c r="H532" s="11">
        <f t="shared" si="88"/>
        <v>0.75191276053117584</v>
      </c>
      <c r="I532" s="9">
        <v>9096.7999999999993</v>
      </c>
      <c r="J532" s="9">
        <v>5248.28</v>
      </c>
      <c r="K532" s="11">
        <f t="shared" si="89"/>
        <v>0.5769369448597309</v>
      </c>
      <c r="L532" s="10">
        <v>673.13</v>
      </c>
      <c r="M532" s="2">
        <v>267</v>
      </c>
      <c r="N532" s="10">
        <f t="shared" si="91"/>
        <v>0.25403711021645148</v>
      </c>
      <c r="O532" s="9">
        <f t="shared" si="92"/>
        <v>7.7968297357122696</v>
      </c>
      <c r="P532" s="9">
        <f t="shared" si="93"/>
        <v>30.691695906432749</v>
      </c>
      <c r="Q532" s="11">
        <f t="shared" si="94"/>
        <v>0.6404494382022472</v>
      </c>
      <c r="R532" s="11">
        <f t="shared" si="95"/>
        <v>0.10516605166051661</v>
      </c>
      <c r="S532" s="12">
        <v>0.59099999999999997</v>
      </c>
    </row>
    <row r="533" spans="1:19" hidden="1" outlineLevel="2" x14ac:dyDescent="0.25">
      <c r="A533" s="2" t="str">
        <f ca="1">LOOKUP(B533,'Time Frame'!$E$4:$E$9,'Time Frame'!$D$4:$D$9)</f>
        <v>6 Months</v>
      </c>
      <c r="B533" s="2">
        <f t="shared" ca="1" si="90"/>
        <v>186</v>
      </c>
      <c r="C533" s="6">
        <f t="shared" ca="1" si="87"/>
        <v>45569</v>
      </c>
      <c r="D533" s="6">
        <v>45383</v>
      </c>
      <c r="E533" s="3">
        <v>4539</v>
      </c>
      <c r="F533" s="3">
        <v>458.92999999999995</v>
      </c>
      <c r="G533" s="2">
        <v>546</v>
      </c>
      <c r="H533" s="11">
        <f t="shared" si="88"/>
        <v>1.189723923038372</v>
      </c>
      <c r="I533" s="9">
        <v>18357.199999999997</v>
      </c>
      <c r="J533" s="9">
        <v>14866.18</v>
      </c>
      <c r="K533" s="11">
        <f t="shared" si="89"/>
        <v>0.80982829625433084</v>
      </c>
      <c r="L533" s="10">
        <v>684.5</v>
      </c>
      <c r="M533" s="2">
        <v>881</v>
      </c>
      <c r="N533" s="10">
        <f t="shared" si="91"/>
        <v>0.79766252739225707</v>
      </c>
      <c r="O533" s="9">
        <f t="shared" si="92"/>
        <v>21.718305332359385</v>
      </c>
      <c r="P533" s="9">
        <f t="shared" si="93"/>
        <v>27.2274358974359</v>
      </c>
      <c r="Q533" s="11">
        <f t="shared" si="94"/>
        <v>0.61975028376844499</v>
      </c>
      <c r="R533" s="11">
        <f t="shared" si="95"/>
        <v>0.12029081295439524</v>
      </c>
      <c r="S533" s="12">
        <v>0.626</v>
      </c>
    </row>
    <row r="534" spans="1:19" hidden="1" outlineLevel="2" x14ac:dyDescent="0.25">
      <c r="A534" s="2" t="str">
        <f ca="1">LOOKUP(B534,'Time Frame'!$E$4:$E$9,'Time Frame'!$D$4:$D$9)</f>
        <v>6 Months</v>
      </c>
      <c r="B534" s="2">
        <f t="shared" ca="1" si="90"/>
        <v>186</v>
      </c>
      <c r="C534" s="6">
        <f t="shared" ca="1" si="87"/>
        <v>45569</v>
      </c>
      <c r="D534" s="6">
        <v>45383</v>
      </c>
      <c r="E534" s="3">
        <v>1990</v>
      </c>
      <c r="F534" s="3">
        <v>201.80999999999997</v>
      </c>
      <c r="G534" s="2">
        <v>215</v>
      </c>
      <c r="H534" s="11">
        <f t="shared" si="88"/>
        <v>1.065358505524999</v>
      </c>
      <c r="I534" s="9">
        <v>8072.3999999999987</v>
      </c>
      <c r="J534" s="9">
        <v>7080.49</v>
      </c>
      <c r="K534" s="11">
        <f t="shared" si="89"/>
        <v>0.87712328427729058</v>
      </c>
      <c r="L534" s="10">
        <v>408.6</v>
      </c>
      <c r="M534" s="2">
        <v>288</v>
      </c>
      <c r="N534" s="10">
        <f t="shared" si="91"/>
        <v>0.52618697993147334</v>
      </c>
      <c r="O534" s="9">
        <f t="shared" si="92"/>
        <v>17.3286588350465</v>
      </c>
      <c r="P534" s="9">
        <f t="shared" si="93"/>
        <v>32.932511627906976</v>
      </c>
      <c r="Q534" s="11">
        <f t="shared" si="94"/>
        <v>0.74652777777777779</v>
      </c>
      <c r="R534" s="11">
        <f t="shared" si="95"/>
        <v>0.10804020100502512</v>
      </c>
      <c r="S534" s="12">
        <v>0.622</v>
      </c>
    </row>
    <row r="535" spans="1:19" hidden="1" outlineLevel="2" x14ac:dyDescent="0.25">
      <c r="A535" s="2" t="str">
        <f ca="1">LOOKUP(B535,'Time Frame'!$E$4:$E$9,'Time Frame'!$D$4:$D$9)</f>
        <v>6 Months</v>
      </c>
      <c r="B535" s="2">
        <f t="shared" ca="1" si="90"/>
        <v>186</v>
      </c>
      <c r="C535" s="6">
        <f t="shared" ca="1" si="87"/>
        <v>45569</v>
      </c>
      <c r="D535" s="6">
        <v>45383</v>
      </c>
      <c r="E535" s="3">
        <v>792</v>
      </c>
      <c r="F535" s="3">
        <v>62.70000000000001</v>
      </c>
      <c r="G535" s="2">
        <v>68</v>
      </c>
      <c r="H535" s="11">
        <f t="shared" si="88"/>
        <v>1.0845295055821369</v>
      </c>
      <c r="I535" s="9">
        <v>2508.0000000000005</v>
      </c>
      <c r="J535" s="9">
        <v>3627.42</v>
      </c>
      <c r="K535" s="11">
        <f t="shared" si="89"/>
        <v>1.4463397129186601</v>
      </c>
      <c r="L535" s="10">
        <v>296.62</v>
      </c>
      <c r="M535" s="2">
        <v>67</v>
      </c>
      <c r="N535" s="10">
        <f t="shared" si="91"/>
        <v>0.2292495448722271</v>
      </c>
      <c r="O535" s="9">
        <f t="shared" si="92"/>
        <v>12.229182118535499</v>
      </c>
      <c r="P535" s="9">
        <f t="shared" si="93"/>
        <v>53.344411764705882</v>
      </c>
      <c r="Q535" s="11">
        <f t="shared" si="94"/>
        <v>1.0149253731343284</v>
      </c>
      <c r="R535" s="11">
        <f t="shared" si="95"/>
        <v>8.5858585858585856E-2</v>
      </c>
      <c r="S535" s="12">
        <v>0.47599999999999998</v>
      </c>
    </row>
    <row r="536" spans="1:19" hidden="1" outlineLevel="2" x14ac:dyDescent="0.25">
      <c r="A536" s="2" t="str">
        <f ca="1">LOOKUP(B536,'Time Frame'!$E$4:$E$9,'Time Frame'!$D$4:$D$9)</f>
        <v>6 Months</v>
      </c>
      <c r="B536" s="2">
        <f t="shared" ca="1" si="90"/>
        <v>186</v>
      </c>
      <c r="C536" s="6">
        <f t="shared" ca="1" si="87"/>
        <v>45569</v>
      </c>
      <c r="D536" s="6">
        <v>45383</v>
      </c>
      <c r="E536" s="3">
        <v>3446</v>
      </c>
      <c r="F536" s="3">
        <v>391.14166666666665</v>
      </c>
      <c r="G536" s="2">
        <v>327</v>
      </c>
      <c r="H536" s="11">
        <f t="shared" si="88"/>
        <v>0.83601423184268275</v>
      </c>
      <c r="I536" s="9">
        <v>20000</v>
      </c>
      <c r="J536" s="9">
        <v>17340.22</v>
      </c>
      <c r="K536" s="11">
        <f t="shared" si="89"/>
        <v>0.86701100000000009</v>
      </c>
      <c r="L536" s="10">
        <v>504.18</v>
      </c>
      <c r="M536" s="2">
        <v>203</v>
      </c>
      <c r="N536" s="10">
        <f t="shared" si="91"/>
        <v>0.64857788884922052</v>
      </c>
      <c r="O536" s="9">
        <f t="shared" si="92"/>
        <v>34.392915228688167</v>
      </c>
      <c r="P536" s="9">
        <f t="shared" si="93"/>
        <v>53.028195718654437</v>
      </c>
      <c r="Q536" s="11">
        <f t="shared" si="94"/>
        <v>1.6108374384236452</v>
      </c>
      <c r="R536" s="11">
        <f t="shared" si="95"/>
        <v>9.4892629135229251E-2</v>
      </c>
      <c r="S536" s="12">
        <v>0.51900000000000002</v>
      </c>
    </row>
    <row r="537" spans="1:19" hidden="1" outlineLevel="2" x14ac:dyDescent="0.25">
      <c r="A537" s="2" t="str">
        <f ca="1">LOOKUP(B537,'Time Frame'!$E$4:$E$9,'Time Frame'!$D$4:$D$9)</f>
        <v>6 Months</v>
      </c>
      <c r="B537" s="2">
        <f t="shared" ca="1" si="90"/>
        <v>186</v>
      </c>
      <c r="C537" s="6">
        <f t="shared" ca="1" si="87"/>
        <v>45569</v>
      </c>
      <c r="D537" s="6">
        <v>45383</v>
      </c>
      <c r="E537" s="3">
        <v>1329</v>
      </c>
      <c r="F537" s="3">
        <v>136.14333333333335</v>
      </c>
      <c r="G537" s="2">
        <v>126</v>
      </c>
      <c r="H537" s="11">
        <f t="shared" si="88"/>
        <v>0.92549518889405769</v>
      </c>
      <c r="I537" s="9">
        <v>5445.7333333333336</v>
      </c>
      <c r="J537" s="9">
        <v>4438.7299999999996</v>
      </c>
      <c r="K537" s="11">
        <f t="shared" si="89"/>
        <v>0.81508398011899208</v>
      </c>
      <c r="L537" s="10">
        <v>291.72000000000003</v>
      </c>
      <c r="M537" s="2">
        <v>169</v>
      </c>
      <c r="N537" s="10">
        <f t="shared" si="91"/>
        <v>0.43192102015631423</v>
      </c>
      <c r="O537" s="9">
        <f t="shared" si="92"/>
        <v>15.215720553955846</v>
      </c>
      <c r="P537" s="9">
        <f t="shared" si="93"/>
        <v>35.22801587301587</v>
      </c>
      <c r="Q537" s="11">
        <f t="shared" si="94"/>
        <v>0.74556213017751483</v>
      </c>
      <c r="R537" s="11">
        <f t="shared" si="95"/>
        <v>9.480812641083522E-2</v>
      </c>
      <c r="S537" s="12">
        <v>0.67500000000000004</v>
      </c>
    </row>
    <row r="538" spans="1:19" hidden="1" outlineLevel="2" x14ac:dyDescent="0.25">
      <c r="A538" s="2" t="str">
        <f ca="1">LOOKUP(B538,'Time Frame'!$E$4:$E$9,'Time Frame'!$D$4:$D$9)</f>
        <v>6 Months</v>
      </c>
      <c r="B538" s="2">
        <f t="shared" ca="1" si="90"/>
        <v>186</v>
      </c>
      <c r="C538" s="6">
        <f t="shared" ca="1" si="87"/>
        <v>45569</v>
      </c>
      <c r="D538" s="6">
        <v>45383</v>
      </c>
      <c r="E538" s="3">
        <v>1425</v>
      </c>
      <c r="F538" s="3">
        <v>144.43</v>
      </c>
      <c r="G538" s="2">
        <v>122</v>
      </c>
      <c r="H538" s="11">
        <f t="shared" si="88"/>
        <v>0.84469985460084462</v>
      </c>
      <c r="I538" s="9">
        <v>5777.2000000000007</v>
      </c>
      <c r="J538" s="9">
        <v>5401.66</v>
      </c>
      <c r="K538" s="11">
        <f t="shared" si="89"/>
        <v>0.93499619192688488</v>
      </c>
      <c r="L538" s="10">
        <v>314.67</v>
      </c>
      <c r="M538" s="2">
        <v>168</v>
      </c>
      <c r="N538" s="10">
        <f t="shared" si="91"/>
        <v>0.38770775733307911</v>
      </c>
      <c r="O538" s="9">
        <f t="shared" si="92"/>
        <v>17.166110528490162</v>
      </c>
      <c r="P538" s="9">
        <f t="shared" si="93"/>
        <v>44.275901639344262</v>
      </c>
      <c r="Q538" s="11">
        <f t="shared" si="94"/>
        <v>0.72619047619047616</v>
      </c>
      <c r="R538" s="11">
        <f t="shared" si="95"/>
        <v>8.5614035087719295E-2</v>
      </c>
      <c r="S538" s="12">
        <v>0.55400000000000005</v>
      </c>
    </row>
    <row r="539" spans="1:19" hidden="1" outlineLevel="2" x14ac:dyDescent="0.25">
      <c r="A539" s="2" t="str">
        <f ca="1">LOOKUP(B539,'Time Frame'!$E$4:$E$9,'Time Frame'!$D$4:$D$9)</f>
        <v>6 Months</v>
      </c>
      <c r="B539" s="2">
        <f t="shared" ca="1" si="90"/>
        <v>186</v>
      </c>
      <c r="C539" s="6">
        <f t="shared" ca="1" si="87"/>
        <v>45569</v>
      </c>
      <c r="D539" s="6">
        <v>45383</v>
      </c>
      <c r="E539" s="3">
        <v>1754</v>
      </c>
      <c r="F539" s="3">
        <v>186.28499999999997</v>
      </c>
      <c r="G539" s="2">
        <v>180</v>
      </c>
      <c r="H539" s="11">
        <f t="shared" si="88"/>
        <v>0.96626137370158649</v>
      </c>
      <c r="I539" s="9">
        <v>7451.3999999999987</v>
      </c>
      <c r="J539" s="9">
        <v>8292.33</v>
      </c>
      <c r="K539" s="11">
        <f t="shared" si="89"/>
        <v>1.1128553023592884</v>
      </c>
      <c r="L539" s="10">
        <v>396.87</v>
      </c>
      <c r="M539" s="2">
        <v>133</v>
      </c>
      <c r="N539" s="10">
        <f t="shared" si="91"/>
        <v>0.45354902109002948</v>
      </c>
      <c r="O539" s="9">
        <f t="shared" si="92"/>
        <v>20.894323078086021</v>
      </c>
      <c r="P539" s="9">
        <f t="shared" si="93"/>
        <v>46.0685</v>
      </c>
      <c r="Q539" s="11">
        <f t="shared" si="94"/>
        <v>1.3533834586466165</v>
      </c>
      <c r="R539" s="11">
        <f t="shared" si="95"/>
        <v>0.10262257696693272</v>
      </c>
      <c r="S539" s="12">
        <v>0.627</v>
      </c>
    </row>
    <row r="540" spans="1:19" hidden="1" outlineLevel="2" x14ac:dyDescent="0.25">
      <c r="A540" s="2" t="str">
        <f ca="1">LOOKUP(B540,'Time Frame'!$E$4:$E$9,'Time Frame'!$D$4:$D$9)</f>
        <v>6 Months</v>
      </c>
      <c r="B540" s="2">
        <f t="shared" ca="1" si="90"/>
        <v>186</v>
      </c>
      <c r="C540" s="6">
        <f t="shared" ca="1" si="87"/>
        <v>45569</v>
      </c>
      <c r="D540" s="6">
        <v>45383</v>
      </c>
      <c r="E540" s="3">
        <v>1229</v>
      </c>
      <c r="F540" s="3">
        <v>126.46333333333334</v>
      </c>
      <c r="G540" s="2">
        <v>131</v>
      </c>
      <c r="H540" s="11">
        <f t="shared" si="88"/>
        <v>1.0358733756820158</v>
      </c>
      <c r="I540" s="9">
        <v>5058.5333333333338</v>
      </c>
      <c r="J540" s="9">
        <v>8119.24</v>
      </c>
      <c r="K540" s="11">
        <f t="shared" si="89"/>
        <v>1.6050581196130629</v>
      </c>
      <c r="L540" s="10">
        <v>276.25</v>
      </c>
      <c r="M540" s="2">
        <v>89</v>
      </c>
      <c r="N540" s="10">
        <f t="shared" si="91"/>
        <v>0.47420814479638007</v>
      </c>
      <c r="O540" s="9">
        <f t="shared" si="92"/>
        <v>29.390914027149321</v>
      </c>
      <c r="P540" s="9">
        <f t="shared" si="93"/>
        <v>61.97893129770992</v>
      </c>
      <c r="Q540" s="11">
        <f t="shared" si="94"/>
        <v>1.4719101123595506</v>
      </c>
      <c r="R540" s="11">
        <f t="shared" si="95"/>
        <v>0.10659072416598861</v>
      </c>
      <c r="S540" s="12">
        <v>0.63500000000000001</v>
      </c>
    </row>
    <row r="541" spans="1:19" hidden="1" outlineLevel="2" x14ac:dyDescent="0.25">
      <c r="A541" s="2" t="str">
        <f ca="1">LOOKUP(B541,'Time Frame'!$E$4:$E$9,'Time Frame'!$D$4:$D$9)</f>
        <v>6 Months</v>
      </c>
      <c r="B541" s="2">
        <f t="shared" ca="1" si="90"/>
        <v>186</v>
      </c>
      <c r="C541" s="6">
        <f t="shared" ca="1" si="87"/>
        <v>45569</v>
      </c>
      <c r="D541" s="6">
        <v>45383</v>
      </c>
      <c r="E541" s="3">
        <v>1310</v>
      </c>
      <c r="F541" s="3">
        <v>167.95000000000002</v>
      </c>
      <c r="G541" s="2">
        <v>219</v>
      </c>
      <c r="H541" s="11">
        <f t="shared" si="88"/>
        <v>1.303959511759452</v>
      </c>
      <c r="I541" s="9">
        <v>6718.0000000000009</v>
      </c>
      <c r="J541" s="9">
        <v>9422.0499999999993</v>
      </c>
      <c r="K541" s="11">
        <f t="shared" si="89"/>
        <v>1.4025081869604046</v>
      </c>
      <c r="L541" s="10">
        <v>468.27</v>
      </c>
      <c r="M541" s="2">
        <v>136</v>
      </c>
      <c r="N541" s="10">
        <f t="shared" si="91"/>
        <v>0.46767890319687361</v>
      </c>
      <c r="O541" s="9">
        <f t="shared" si="92"/>
        <v>20.120977214000469</v>
      </c>
      <c r="P541" s="9">
        <f t="shared" si="93"/>
        <v>43.023059360730592</v>
      </c>
      <c r="Q541" s="11">
        <f t="shared" si="94"/>
        <v>1.6102941176470589</v>
      </c>
      <c r="R541" s="11">
        <f t="shared" si="95"/>
        <v>0.16717557251908396</v>
      </c>
      <c r="S541" s="12">
        <v>0.65900000000000003</v>
      </c>
    </row>
    <row r="542" spans="1:19" hidden="1" outlineLevel="2" x14ac:dyDescent="0.25">
      <c r="A542" s="2" t="str">
        <f ca="1">LOOKUP(B542,'Time Frame'!$E$4:$E$9,'Time Frame'!$D$4:$D$9)</f>
        <v>6 Months</v>
      </c>
      <c r="B542" s="2">
        <f t="shared" ca="1" si="90"/>
        <v>186</v>
      </c>
      <c r="C542" s="6">
        <f t="shared" ca="1" si="87"/>
        <v>45569</v>
      </c>
      <c r="D542" s="6">
        <v>45383</v>
      </c>
      <c r="E542" s="3">
        <v>1093</v>
      </c>
      <c r="F542" s="3">
        <v>166.7</v>
      </c>
      <c r="G542" s="2">
        <v>124</v>
      </c>
      <c r="H542" s="11">
        <f t="shared" si="88"/>
        <v>0.74385122975404927</v>
      </c>
      <c r="I542" s="9">
        <v>6668</v>
      </c>
      <c r="J542" s="9">
        <v>5087.83</v>
      </c>
      <c r="K542" s="11">
        <f t="shared" si="89"/>
        <v>0.76302189562087586</v>
      </c>
      <c r="L542" s="10">
        <v>312.8</v>
      </c>
      <c r="M542" s="2">
        <v>116</v>
      </c>
      <c r="N542" s="10">
        <f t="shared" si="91"/>
        <v>0.39641943734015345</v>
      </c>
      <c r="O542" s="9">
        <f t="shared" si="92"/>
        <v>16.265441176470588</v>
      </c>
      <c r="P542" s="9">
        <f t="shared" si="93"/>
        <v>41.030887096774194</v>
      </c>
      <c r="Q542" s="11">
        <f t="shared" si="94"/>
        <v>1.0689655172413792</v>
      </c>
      <c r="R542" s="11">
        <f t="shared" si="95"/>
        <v>0.11344922232387923</v>
      </c>
      <c r="S542" s="12">
        <v>0.39800000000000002</v>
      </c>
    </row>
    <row r="543" spans="1:19" hidden="1" outlineLevel="2" x14ac:dyDescent="0.25">
      <c r="A543" s="2" t="str">
        <f ca="1">LOOKUP(B543,'Time Frame'!$E$4:$E$9,'Time Frame'!$D$4:$D$9)</f>
        <v>6 Months</v>
      </c>
      <c r="B543" s="2">
        <f t="shared" ca="1" si="90"/>
        <v>186</v>
      </c>
      <c r="C543" s="6">
        <f t="shared" ca="1" si="87"/>
        <v>45569</v>
      </c>
      <c r="D543" s="6">
        <v>45383</v>
      </c>
      <c r="E543" s="3">
        <v>440</v>
      </c>
      <c r="F543" s="3">
        <v>76.42</v>
      </c>
      <c r="G543" s="2">
        <v>59</v>
      </c>
      <c r="H543" s="11">
        <f t="shared" si="88"/>
        <v>0.77204920177963887</v>
      </c>
      <c r="I543" s="9">
        <v>3056.8</v>
      </c>
      <c r="J543" s="9">
        <v>1214.56</v>
      </c>
      <c r="K543" s="11">
        <f t="shared" si="89"/>
        <v>0.3973305417429992</v>
      </c>
      <c r="L543" s="10">
        <v>301.52999999999997</v>
      </c>
      <c r="M543" s="2">
        <v>29</v>
      </c>
      <c r="N543" s="10">
        <f t="shared" si="91"/>
        <v>0.19566875601101053</v>
      </c>
      <c r="O543" s="9">
        <f t="shared" si="92"/>
        <v>4.0279905813683552</v>
      </c>
      <c r="P543" s="9">
        <f t="shared" si="93"/>
        <v>20.585762711864405</v>
      </c>
      <c r="Q543" s="11">
        <f t="shared" si="94"/>
        <v>2.0344827586206895</v>
      </c>
      <c r="R543" s="11">
        <f t="shared" si="95"/>
        <v>0.13409090909090909</v>
      </c>
      <c r="S543" s="12">
        <v>0.20499999999999999</v>
      </c>
    </row>
    <row r="544" spans="1:19" hidden="1" outlineLevel="2" x14ac:dyDescent="0.25">
      <c r="A544" s="2" t="str">
        <f ca="1">LOOKUP(B544,'Time Frame'!$E$4:$E$9,'Time Frame'!$D$4:$D$9)</f>
        <v>6 Months</v>
      </c>
      <c r="B544" s="2">
        <f t="shared" ca="1" si="90"/>
        <v>186</v>
      </c>
      <c r="C544" s="6">
        <f t="shared" ca="1" si="87"/>
        <v>45569</v>
      </c>
      <c r="D544" s="6">
        <v>45383</v>
      </c>
      <c r="E544" s="3">
        <v>1488</v>
      </c>
      <c r="F544" s="3">
        <v>254.3125</v>
      </c>
      <c r="G544" s="2">
        <v>211</v>
      </c>
      <c r="H544" s="11">
        <f t="shared" si="88"/>
        <v>0.82968788400098303</v>
      </c>
      <c r="I544" s="9">
        <v>12715.625</v>
      </c>
      <c r="J544" s="9">
        <v>6160.25</v>
      </c>
      <c r="K544" s="11">
        <f t="shared" si="89"/>
        <v>0.48446301302531336</v>
      </c>
      <c r="L544" s="10">
        <v>338.93</v>
      </c>
      <c r="M544" s="2">
        <v>238</v>
      </c>
      <c r="N544" s="10">
        <f t="shared" si="91"/>
        <v>0.62254742867258728</v>
      </c>
      <c r="O544" s="9">
        <f t="shared" si="92"/>
        <v>18.175581978579647</v>
      </c>
      <c r="P544" s="9">
        <f t="shared" si="93"/>
        <v>29.195497630331754</v>
      </c>
      <c r="Q544" s="11">
        <f t="shared" si="94"/>
        <v>0.88655462184873945</v>
      </c>
      <c r="R544" s="11">
        <f t="shared" si="95"/>
        <v>0.14180107526881722</v>
      </c>
      <c r="S544" s="12">
        <v>0.6</v>
      </c>
    </row>
    <row r="545" spans="1:19" hidden="1" outlineLevel="2" x14ac:dyDescent="0.25">
      <c r="A545" s="2" t="str">
        <f ca="1">LOOKUP(B545,'Time Frame'!$E$4:$E$9,'Time Frame'!$D$4:$D$9)</f>
        <v>6 Months</v>
      </c>
      <c r="B545" s="2">
        <f t="shared" ca="1" si="90"/>
        <v>186</v>
      </c>
      <c r="C545" s="6">
        <f t="shared" ca="1" si="87"/>
        <v>45569</v>
      </c>
      <c r="D545" s="6">
        <v>45383</v>
      </c>
      <c r="E545" s="3">
        <v>2790</v>
      </c>
      <c r="F545" s="3">
        <v>400.66250000000008</v>
      </c>
      <c r="G545" s="2">
        <v>394</v>
      </c>
      <c r="H545" s="11">
        <f t="shared" si="88"/>
        <v>0.9833712912987862</v>
      </c>
      <c r="I545" s="9">
        <v>20033.125000000004</v>
      </c>
      <c r="J545" s="9">
        <v>14347.43</v>
      </c>
      <c r="K545" s="11">
        <f t="shared" si="89"/>
        <v>0.71618531806695152</v>
      </c>
      <c r="L545" s="10">
        <v>689.78</v>
      </c>
      <c r="M545" s="2">
        <v>271</v>
      </c>
      <c r="N545" s="10">
        <f t="shared" si="91"/>
        <v>0.57119661341297223</v>
      </c>
      <c r="O545" s="9">
        <f t="shared" si="92"/>
        <v>20.800008698425586</v>
      </c>
      <c r="P545" s="9">
        <f t="shared" si="93"/>
        <v>36.414796954314724</v>
      </c>
      <c r="Q545" s="11">
        <f t="shared" si="94"/>
        <v>1.4538745387453875</v>
      </c>
      <c r="R545" s="11">
        <f t="shared" si="95"/>
        <v>0.14121863799283155</v>
      </c>
      <c r="S545" s="12">
        <v>0.624</v>
      </c>
    </row>
    <row r="546" spans="1:19" hidden="1" outlineLevel="2" x14ac:dyDescent="0.25">
      <c r="A546" s="2" t="str">
        <f ca="1">LOOKUP(B546,'Time Frame'!$E$4:$E$9,'Time Frame'!$D$4:$D$9)</f>
        <v>6 Months</v>
      </c>
      <c r="B546" s="2">
        <f t="shared" ca="1" si="90"/>
        <v>186</v>
      </c>
      <c r="C546" s="6">
        <f t="shared" ca="1" si="87"/>
        <v>45569</v>
      </c>
      <c r="D546" s="6">
        <v>45383</v>
      </c>
      <c r="E546" s="3">
        <v>1208</v>
      </c>
      <c r="F546" s="3">
        <v>178.88749999999999</v>
      </c>
      <c r="G546" s="2">
        <v>148</v>
      </c>
      <c r="H546" s="11">
        <f t="shared" si="88"/>
        <v>0.82733561595975125</v>
      </c>
      <c r="I546" s="9">
        <v>8944.375</v>
      </c>
      <c r="J546" s="9">
        <v>4929.33</v>
      </c>
      <c r="K546" s="11">
        <f t="shared" si="89"/>
        <v>0.55110949619174066</v>
      </c>
      <c r="L546" s="10">
        <v>320.48</v>
      </c>
      <c r="M546" s="2">
        <v>184</v>
      </c>
      <c r="N546" s="10">
        <f t="shared" si="91"/>
        <v>0.46180728906640039</v>
      </c>
      <c r="O546" s="9">
        <f t="shared" si="92"/>
        <v>15.381084623065401</v>
      </c>
      <c r="P546" s="9">
        <f t="shared" si="93"/>
        <v>33.306283783783783</v>
      </c>
      <c r="Q546" s="11">
        <f t="shared" si="94"/>
        <v>0.80434782608695654</v>
      </c>
      <c r="R546" s="11">
        <f t="shared" si="95"/>
        <v>0.12251655629139073</v>
      </c>
      <c r="S546" s="12">
        <v>0.68100000000000005</v>
      </c>
    </row>
    <row r="547" spans="1:19" hidden="1" outlineLevel="2" x14ac:dyDescent="0.25">
      <c r="A547" s="2" t="str">
        <f ca="1">LOOKUP(B547,'Time Frame'!$E$4:$E$9,'Time Frame'!$D$4:$D$9)</f>
        <v>6 Months</v>
      </c>
      <c r="B547" s="2">
        <f t="shared" ca="1" si="90"/>
        <v>186</v>
      </c>
      <c r="C547" s="6">
        <f t="shared" ca="1" si="87"/>
        <v>45569</v>
      </c>
      <c r="D547" s="6">
        <v>45383</v>
      </c>
      <c r="E547" s="3">
        <v>0</v>
      </c>
      <c r="F547" s="3">
        <v>71.95</v>
      </c>
      <c r="G547" s="2">
        <v>74</v>
      </c>
      <c r="H547" s="11">
        <f t="shared" si="88"/>
        <v>1.0284920083391242</v>
      </c>
      <c r="I547" s="9">
        <v>3597.5</v>
      </c>
      <c r="J547" s="9">
        <v>1783.26</v>
      </c>
      <c r="K547" s="11">
        <f t="shared" si="89"/>
        <v>0.49569423210562891</v>
      </c>
      <c r="L547" s="10">
        <v>314.60000000000002</v>
      </c>
      <c r="M547" s="2">
        <v>156</v>
      </c>
      <c r="N547" s="10">
        <f t="shared" si="91"/>
        <v>0.23521932612841703</v>
      </c>
      <c r="O547" s="9">
        <f t="shared" si="92"/>
        <v>5.6683407501589311</v>
      </c>
      <c r="P547" s="9">
        <f t="shared" si="93"/>
        <v>24.098108108108107</v>
      </c>
      <c r="Q547" s="11">
        <f t="shared" si="94"/>
        <v>0.47435897435897434</v>
      </c>
      <c r="R547" s="11">
        <f t="shared" si="95"/>
        <v>0</v>
      </c>
      <c r="S547" s="12">
        <v>0.57399999999999995</v>
      </c>
    </row>
    <row r="548" spans="1:19" hidden="1" outlineLevel="2" x14ac:dyDescent="0.25">
      <c r="A548" s="2" t="str">
        <f ca="1">LOOKUP(B548,'Time Frame'!$E$4:$E$9,'Time Frame'!$D$4:$D$9)</f>
        <v>6 Months</v>
      </c>
      <c r="B548" s="2">
        <f t="shared" ca="1" si="90"/>
        <v>186</v>
      </c>
      <c r="C548" s="6">
        <f t="shared" ca="1" si="87"/>
        <v>45569</v>
      </c>
      <c r="D548" s="6">
        <v>45383</v>
      </c>
      <c r="E548" s="3">
        <v>1443</v>
      </c>
      <c r="F548" s="3">
        <v>209.63749999999996</v>
      </c>
      <c r="G548" s="2">
        <v>130</v>
      </c>
      <c r="H548" s="11">
        <f t="shared" si="88"/>
        <v>0.62011806093852495</v>
      </c>
      <c r="I548" s="9">
        <v>10481.874999999998</v>
      </c>
      <c r="J548" s="9">
        <v>4653.6499999999996</v>
      </c>
      <c r="K548" s="11">
        <f t="shared" si="89"/>
        <v>0.44397114065947174</v>
      </c>
      <c r="L548" s="10">
        <v>311.87</v>
      </c>
      <c r="M548" s="2">
        <v>213</v>
      </c>
      <c r="N548" s="10">
        <f t="shared" si="91"/>
        <v>0.4168403501458941</v>
      </c>
      <c r="O548" s="9">
        <f t="shared" si="92"/>
        <v>14.921762272741846</v>
      </c>
      <c r="P548" s="9">
        <f t="shared" si="93"/>
        <v>35.79730769230769</v>
      </c>
      <c r="Q548" s="11">
        <f t="shared" si="94"/>
        <v>0.61032863849765262</v>
      </c>
      <c r="R548" s="11">
        <f t="shared" si="95"/>
        <v>9.0090090090090086E-2</v>
      </c>
      <c r="S548" s="12">
        <v>0.59199999999999997</v>
      </c>
    </row>
    <row r="549" spans="1:19" hidden="1" outlineLevel="2" x14ac:dyDescent="0.25">
      <c r="A549" s="2" t="str">
        <f ca="1">LOOKUP(B549,'Time Frame'!$E$4:$E$9,'Time Frame'!$D$4:$D$9)</f>
        <v>6 Months</v>
      </c>
      <c r="B549" s="2">
        <f t="shared" ca="1" si="90"/>
        <v>186</v>
      </c>
      <c r="C549" s="6">
        <f t="shared" ca="1" si="87"/>
        <v>45569</v>
      </c>
      <c r="D549" s="6">
        <v>45383</v>
      </c>
      <c r="E549" s="3">
        <v>1309</v>
      </c>
      <c r="F549" s="3">
        <v>187.28749999999999</v>
      </c>
      <c r="G549" s="2">
        <v>126</v>
      </c>
      <c r="H549" s="11">
        <f t="shared" si="88"/>
        <v>0.67276246412600949</v>
      </c>
      <c r="I549" s="9">
        <v>9364.375</v>
      </c>
      <c r="J549" s="9">
        <v>4525.55</v>
      </c>
      <c r="K549" s="11">
        <f t="shared" si="89"/>
        <v>0.48327304278181943</v>
      </c>
      <c r="L549" s="10">
        <v>309.08</v>
      </c>
      <c r="M549" s="2">
        <v>160</v>
      </c>
      <c r="N549" s="10">
        <f t="shared" si="91"/>
        <v>0.4076614468745956</v>
      </c>
      <c r="O549" s="9">
        <f t="shared" si="92"/>
        <v>14.642002070661318</v>
      </c>
      <c r="P549" s="9">
        <f t="shared" si="93"/>
        <v>35.917063492063491</v>
      </c>
      <c r="Q549" s="11">
        <f t="shared" si="94"/>
        <v>0.78749999999999998</v>
      </c>
      <c r="R549" s="11">
        <f t="shared" si="95"/>
        <v>9.6256684491978606E-2</v>
      </c>
      <c r="S549" s="12">
        <v>0.745</v>
      </c>
    </row>
    <row r="550" spans="1:19" hidden="1" outlineLevel="2" x14ac:dyDescent="0.25">
      <c r="A550" s="2" t="str">
        <f ca="1">LOOKUP(B550,'Time Frame'!$E$4:$E$9,'Time Frame'!$D$4:$D$9)</f>
        <v>6 Months</v>
      </c>
      <c r="B550" s="2">
        <f t="shared" ca="1" si="90"/>
        <v>186</v>
      </c>
      <c r="C550" s="6">
        <f t="shared" ca="1" si="87"/>
        <v>45569</v>
      </c>
      <c r="D550" s="6">
        <v>45383</v>
      </c>
      <c r="E550" s="3">
        <v>1550</v>
      </c>
      <c r="F550" s="3">
        <v>273.52499999999998</v>
      </c>
      <c r="G550" s="2">
        <v>191</v>
      </c>
      <c r="H550" s="11">
        <f t="shared" si="88"/>
        <v>0.69829083264783842</v>
      </c>
      <c r="I550" s="9">
        <v>13676.249999999998</v>
      </c>
      <c r="J550" s="9">
        <v>8198.2800000000007</v>
      </c>
      <c r="K550" s="11">
        <f t="shared" si="89"/>
        <v>0.59945379764189755</v>
      </c>
      <c r="L550" s="10">
        <v>438.75</v>
      </c>
      <c r="M550" s="2">
        <v>168</v>
      </c>
      <c r="N550" s="10">
        <f t="shared" si="91"/>
        <v>0.43532763532763535</v>
      </c>
      <c r="O550" s="9">
        <f t="shared" si="92"/>
        <v>18.685538461538464</v>
      </c>
      <c r="P550" s="9">
        <f t="shared" si="93"/>
        <v>42.922931937172777</v>
      </c>
      <c r="Q550" s="11">
        <f t="shared" si="94"/>
        <v>1.1369047619047619</v>
      </c>
      <c r="R550" s="11">
        <f t="shared" si="95"/>
        <v>0.12322580645161291</v>
      </c>
      <c r="S550" s="12">
        <v>0.68300000000000005</v>
      </c>
    </row>
    <row r="551" spans="1:19" hidden="1" outlineLevel="2" x14ac:dyDescent="0.25">
      <c r="A551" s="2" t="str">
        <f ca="1">LOOKUP(B551,'Time Frame'!$E$4:$E$9,'Time Frame'!$D$4:$D$9)</f>
        <v>6 Months</v>
      </c>
      <c r="B551" s="2">
        <f t="shared" ca="1" si="90"/>
        <v>186</v>
      </c>
      <c r="C551" s="6">
        <f t="shared" ca="1" si="87"/>
        <v>45569</v>
      </c>
      <c r="D551" s="6">
        <v>45383</v>
      </c>
      <c r="E551" s="3">
        <v>1952</v>
      </c>
      <c r="F551" s="3">
        <v>191.02999999999997</v>
      </c>
      <c r="G551" s="2">
        <v>189</v>
      </c>
      <c r="H551" s="11">
        <f t="shared" si="88"/>
        <v>0.98937339684866266</v>
      </c>
      <c r="I551" s="9">
        <v>7641.1999999999989</v>
      </c>
      <c r="J551" s="9">
        <v>9339.49</v>
      </c>
      <c r="K551" s="11">
        <f t="shared" si="89"/>
        <v>1.2222543579542482</v>
      </c>
      <c r="L551" s="10">
        <v>491.12</v>
      </c>
      <c r="M551" s="2">
        <v>147</v>
      </c>
      <c r="N551" s="10">
        <f t="shared" si="91"/>
        <v>0.38483466362599772</v>
      </c>
      <c r="O551" s="9">
        <f t="shared" si="92"/>
        <v>19.016716892001956</v>
      </c>
      <c r="P551" s="9">
        <f t="shared" si="93"/>
        <v>49.415291005291003</v>
      </c>
      <c r="Q551" s="11">
        <f t="shared" si="94"/>
        <v>1.2857142857142858</v>
      </c>
      <c r="R551" s="11">
        <f t="shared" si="95"/>
        <v>9.6823770491803282E-2</v>
      </c>
      <c r="S551" s="12">
        <v>0.60399999999999998</v>
      </c>
    </row>
    <row r="552" spans="1:19" hidden="1" outlineLevel="2" x14ac:dyDescent="0.25">
      <c r="A552" s="2" t="str">
        <f ca="1">LOOKUP(B552,'Time Frame'!$E$4:$E$9,'Time Frame'!$D$4:$D$9)</f>
        <v>6 Months</v>
      </c>
      <c r="B552" s="2">
        <f t="shared" ca="1" si="90"/>
        <v>186</v>
      </c>
      <c r="C552" s="6">
        <f t="shared" ca="1" si="87"/>
        <v>45569</v>
      </c>
      <c r="D552" s="6">
        <v>45383</v>
      </c>
      <c r="E552" s="3">
        <v>1961</v>
      </c>
      <c r="F552" s="3">
        <v>190.88</v>
      </c>
      <c r="G552" s="2">
        <v>215</v>
      </c>
      <c r="H552" s="11">
        <f t="shared" si="88"/>
        <v>1.1263621123218777</v>
      </c>
      <c r="I552" s="9">
        <v>7635.2</v>
      </c>
      <c r="J552" s="9">
        <v>8016.77</v>
      </c>
      <c r="K552" s="11">
        <f t="shared" si="89"/>
        <v>1.049975115255658</v>
      </c>
      <c r="L552" s="10">
        <v>428.73</v>
      </c>
      <c r="M552" s="2">
        <v>339</v>
      </c>
      <c r="N552" s="10">
        <f t="shared" si="91"/>
        <v>0.50148111865276512</v>
      </c>
      <c r="O552" s="9">
        <f t="shared" si="92"/>
        <v>18.69887808177641</v>
      </c>
      <c r="P552" s="9">
        <f t="shared" si="93"/>
        <v>37.2873023255814</v>
      </c>
      <c r="Q552" s="11">
        <f t="shared" si="94"/>
        <v>0.63421828908554567</v>
      </c>
      <c r="R552" s="11">
        <f t="shared" si="95"/>
        <v>0.10963793982661907</v>
      </c>
      <c r="S552" s="12">
        <v>0.505</v>
      </c>
    </row>
    <row r="553" spans="1:19" hidden="1" outlineLevel="2" x14ac:dyDescent="0.25">
      <c r="A553" s="2" t="str">
        <f ca="1">LOOKUP(B553,'Time Frame'!$E$4:$E$9,'Time Frame'!$D$4:$D$9)</f>
        <v>6 Months</v>
      </c>
      <c r="B553" s="2">
        <f t="shared" ca="1" si="90"/>
        <v>186</v>
      </c>
      <c r="C553" s="6">
        <f t="shared" ca="1" si="87"/>
        <v>45569</v>
      </c>
      <c r="D553" s="6">
        <v>45383</v>
      </c>
      <c r="E553" s="3">
        <v>1828</v>
      </c>
      <c r="F553" s="3">
        <v>179.07</v>
      </c>
      <c r="G553" s="2">
        <v>197</v>
      </c>
      <c r="H553" s="11">
        <f t="shared" si="88"/>
        <v>1.1001284413916346</v>
      </c>
      <c r="I553" s="9">
        <v>7162.7999999999993</v>
      </c>
      <c r="J553" s="9">
        <v>9083.24</v>
      </c>
      <c r="K553" s="11">
        <f t="shared" si="89"/>
        <v>1.2681130284246385</v>
      </c>
      <c r="L553" s="10">
        <v>409.35</v>
      </c>
      <c r="M553" s="2">
        <v>256</v>
      </c>
      <c r="N553" s="10">
        <f t="shared" si="91"/>
        <v>0.4812507634053988</v>
      </c>
      <c r="O553" s="9">
        <f t="shared" si="92"/>
        <v>22.189422254794184</v>
      </c>
      <c r="P553" s="9">
        <f t="shared" si="93"/>
        <v>46.107817258883244</v>
      </c>
      <c r="Q553" s="11">
        <f t="shared" si="94"/>
        <v>0.76953125</v>
      </c>
      <c r="R553" s="11">
        <f t="shared" si="95"/>
        <v>0.10776805251641138</v>
      </c>
      <c r="S553" s="12">
        <v>0.61399999999999999</v>
      </c>
    </row>
    <row r="554" spans="1:19" hidden="1" outlineLevel="2" x14ac:dyDescent="0.25">
      <c r="A554" s="2" t="str">
        <f ca="1">LOOKUP(B554,'Time Frame'!$E$4:$E$9,'Time Frame'!$D$4:$D$9)</f>
        <v>6 Months</v>
      </c>
      <c r="B554" s="2">
        <f t="shared" ca="1" si="90"/>
        <v>186</v>
      </c>
      <c r="C554" s="6">
        <f t="shared" ca="1" si="87"/>
        <v>45569</v>
      </c>
      <c r="D554" s="6">
        <v>45383</v>
      </c>
      <c r="E554" s="3">
        <v>1175</v>
      </c>
      <c r="F554" s="3">
        <v>160.91999999999999</v>
      </c>
      <c r="G554" s="2">
        <v>143</v>
      </c>
      <c r="H554" s="11">
        <f t="shared" si="88"/>
        <v>0.88864031817051958</v>
      </c>
      <c r="I554" s="9">
        <v>6436.7999999999993</v>
      </c>
      <c r="J554" s="9">
        <v>3593.62</v>
      </c>
      <c r="K554" s="11">
        <f t="shared" si="89"/>
        <v>0.5582929405915984</v>
      </c>
      <c r="L554" s="10">
        <v>289.33</v>
      </c>
      <c r="M554" s="2">
        <v>179</v>
      </c>
      <c r="N554" s="10">
        <f t="shared" si="91"/>
        <v>0.49424532540697474</v>
      </c>
      <c r="O554" s="9">
        <f t="shared" si="92"/>
        <v>12.42048871530778</v>
      </c>
      <c r="P554" s="9">
        <f t="shared" si="93"/>
        <v>25.13020979020979</v>
      </c>
      <c r="Q554" s="11">
        <f t="shared" si="94"/>
        <v>0.7988826815642458</v>
      </c>
      <c r="R554" s="11">
        <f t="shared" si="95"/>
        <v>0.12170212765957447</v>
      </c>
      <c r="S554" s="12">
        <v>0.57099999999999995</v>
      </c>
    </row>
    <row r="555" spans="1:19" hidden="1" outlineLevel="2" x14ac:dyDescent="0.25">
      <c r="A555" s="2" t="str">
        <f ca="1">LOOKUP(B555,'Time Frame'!$E$4:$E$9,'Time Frame'!$D$4:$D$9)</f>
        <v>6 Months</v>
      </c>
      <c r="B555" s="2">
        <f t="shared" ca="1" si="90"/>
        <v>186</v>
      </c>
      <c r="C555" s="6">
        <f t="shared" ca="1" si="87"/>
        <v>45569</v>
      </c>
      <c r="D555" s="6">
        <v>45383</v>
      </c>
      <c r="E555" s="3">
        <v>2423</v>
      </c>
      <c r="F555" s="3">
        <v>251.40999999999997</v>
      </c>
      <c r="G555" s="2">
        <v>305</v>
      </c>
      <c r="H555" s="11">
        <f t="shared" si="88"/>
        <v>1.2131577900640389</v>
      </c>
      <c r="I555" s="9">
        <v>10056.399999999998</v>
      </c>
      <c r="J555" s="9">
        <v>11287.59</v>
      </c>
      <c r="K555" s="11">
        <f t="shared" si="89"/>
        <v>1.1224285032417169</v>
      </c>
      <c r="L555" s="10">
        <v>491.03</v>
      </c>
      <c r="M555" s="2">
        <v>455</v>
      </c>
      <c r="N555" s="10">
        <f t="shared" si="91"/>
        <v>0.62114331099932796</v>
      </c>
      <c r="O555" s="9">
        <f t="shared" si="92"/>
        <v>22.987577133780015</v>
      </c>
      <c r="P555" s="9">
        <f t="shared" si="93"/>
        <v>37.008491803278687</v>
      </c>
      <c r="Q555" s="11">
        <f t="shared" si="94"/>
        <v>0.67032967032967028</v>
      </c>
      <c r="R555" s="11">
        <f t="shared" si="95"/>
        <v>0.12587701196863393</v>
      </c>
      <c r="S555" s="12">
        <v>0.65500000000000003</v>
      </c>
    </row>
    <row r="556" spans="1:19" hidden="1" outlineLevel="2" x14ac:dyDescent="0.25">
      <c r="A556" s="2" t="str">
        <f ca="1">LOOKUP(B556,'Time Frame'!$E$4:$E$9,'Time Frame'!$D$4:$D$9)</f>
        <v>6 Months</v>
      </c>
      <c r="B556" s="2">
        <f t="shared" ca="1" si="90"/>
        <v>186</v>
      </c>
      <c r="C556" s="6">
        <f t="shared" ca="1" si="87"/>
        <v>45569</v>
      </c>
      <c r="D556" s="6">
        <v>45383</v>
      </c>
      <c r="E556" s="3">
        <v>2894</v>
      </c>
      <c r="F556" s="3">
        <v>345.97999999999996</v>
      </c>
      <c r="G556" s="2">
        <v>392</v>
      </c>
      <c r="H556" s="11">
        <f t="shared" si="88"/>
        <v>1.1330134689866467</v>
      </c>
      <c r="I556" s="9">
        <v>13839.199999999999</v>
      </c>
      <c r="J556" s="9">
        <v>15779.14</v>
      </c>
      <c r="K556" s="11">
        <f t="shared" si="89"/>
        <v>1.1401771778715533</v>
      </c>
      <c r="L556" s="10">
        <v>736.08</v>
      </c>
      <c r="M556" s="2">
        <v>480</v>
      </c>
      <c r="N556" s="10">
        <f t="shared" si="91"/>
        <v>0.53255080969459834</v>
      </c>
      <c r="O556" s="9">
        <f t="shared" si="92"/>
        <v>21.436718834909247</v>
      </c>
      <c r="P556" s="9">
        <f t="shared" si="93"/>
        <v>40.252908163265303</v>
      </c>
      <c r="Q556" s="11">
        <f t="shared" si="94"/>
        <v>0.81666666666666665</v>
      </c>
      <c r="R556" s="11">
        <f t="shared" si="95"/>
        <v>0.1354526606772633</v>
      </c>
      <c r="S556" s="12">
        <v>0.54900000000000004</v>
      </c>
    </row>
    <row r="557" spans="1:19" hidden="1" outlineLevel="2" x14ac:dyDescent="0.25">
      <c r="A557" s="2" t="str">
        <f ca="1">LOOKUP(B557,'Time Frame'!$E$4:$E$9,'Time Frame'!$D$4:$D$9)</f>
        <v>6 Months</v>
      </c>
      <c r="B557" s="2">
        <f t="shared" ca="1" si="90"/>
        <v>186</v>
      </c>
      <c r="C557" s="6">
        <f t="shared" ca="1" si="87"/>
        <v>45569</v>
      </c>
      <c r="D557" s="6">
        <v>45383</v>
      </c>
      <c r="E557" s="3">
        <v>2000</v>
      </c>
      <c r="F557" s="3">
        <v>329.49</v>
      </c>
      <c r="G557" s="2">
        <v>235</v>
      </c>
      <c r="H557" s="11">
        <f t="shared" si="88"/>
        <v>0.71322346656954683</v>
      </c>
      <c r="I557" s="9">
        <v>13179.6</v>
      </c>
      <c r="J557" s="9">
        <v>14111.4</v>
      </c>
      <c r="K557" s="11">
        <f t="shared" si="89"/>
        <v>1.0707001729946279</v>
      </c>
      <c r="L557" s="10">
        <v>478.02</v>
      </c>
      <c r="M557" s="2">
        <v>490</v>
      </c>
      <c r="N557" s="10">
        <f t="shared" si="91"/>
        <v>0.49161122965566295</v>
      </c>
      <c r="O557" s="9">
        <f t="shared" si="92"/>
        <v>29.520522153884777</v>
      </c>
      <c r="P557" s="9">
        <f t="shared" si="93"/>
        <v>60.04851063829787</v>
      </c>
      <c r="Q557" s="11">
        <f t="shared" si="94"/>
        <v>0.47959183673469385</v>
      </c>
      <c r="R557" s="11">
        <f t="shared" si="95"/>
        <v>0.11749999999999999</v>
      </c>
      <c r="S557" s="12">
        <v>0.55400000000000005</v>
      </c>
    </row>
    <row r="558" spans="1:19" hidden="1" outlineLevel="2" x14ac:dyDescent="0.25">
      <c r="A558" s="2" t="str">
        <f ca="1">LOOKUP(B558,'Time Frame'!$E$4:$E$9,'Time Frame'!$D$4:$D$9)</f>
        <v>6 Months</v>
      </c>
      <c r="B558" s="2">
        <f t="shared" ca="1" si="90"/>
        <v>186</v>
      </c>
      <c r="C558" s="6">
        <f t="shared" ca="1" si="87"/>
        <v>45569</v>
      </c>
      <c r="D558" s="6">
        <v>45383</v>
      </c>
      <c r="E558" s="3">
        <v>1177</v>
      </c>
      <c r="F558" s="3">
        <v>168.98999999999998</v>
      </c>
      <c r="G558" s="2">
        <v>109</v>
      </c>
      <c r="H558" s="11">
        <f t="shared" si="88"/>
        <v>0.64500858038937225</v>
      </c>
      <c r="I558" s="9">
        <v>6759.5999999999995</v>
      </c>
      <c r="J558" s="9">
        <v>3421.87</v>
      </c>
      <c r="K558" s="11">
        <f t="shared" si="89"/>
        <v>0.50622374104976631</v>
      </c>
      <c r="L558" s="10">
        <v>296.43</v>
      </c>
      <c r="M558" s="2">
        <v>153</v>
      </c>
      <c r="N558" s="10">
        <f t="shared" si="91"/>
        <v>0.3677090712815842</v>
      </c>
      <c r="O558" s="9">
        <f t="shared" si="92"/>
        <v>11.543602199507472</v>
      </c>
      <c r="P558" s="9">
        <f t="shared" si="93"/>
        <v>31.393302752293575</v>
      </c>
      <c r="Q558" s="11">
        <f t="shared" si="94"/>
        <v>0.71241830065359479</v>
      </c>
      <c r="R558" s="11">
        <f t="shared" si="95"/>
        <v>9.260832625318606E-2</v>
      </c>
      <c r="S558" s="12">
        <v>0.50600000000000001</v>
      </c>
    </row>
    <row r="559" spans="1:19" hidden="1" outlineLevel="2" x14ac:dyDescent="0.25">
      <c r="A559" s="2" t="str">
        <f ca="1">LOOKUP(B559,'Time Frame'!$E$4:$E$9,'Time Frame'!$D$4:$D$9)</f>
        <v>6 Months</v>
      </c>
      <c r="B559" s="2">
        <f t="shared" ca="1" si="90"/>
        <v>186</v>
      </c>
      <c r="C559" s="6">
        <f t="shared" ca="1" si="87"/>
        <v>45569</v>
      </c>
      <c r="D559" s="6">
        <v>45383</v>
      </c>
      <c r="E559" s="3">
        <v>1282</v>
      </c>
      <c r="F559" s="3">
        <v>161.91999999999999</v>
      </c>
      <c r="G559" s="2">
        <v>170</v>
      </c>
      <c r="H559" s="11">
        <f t="shared" si="88"/>
        <v>1.049901185770751</v>
      </c>
      <c r="I559" s="9">
        <v>6476.7999999999993</v>
      </c>
      <c r="J559" s="9">
        <v>7053</v>
      </c>
      <c r="K559" s="11">
        <f t="shared" si="89"/>
        <v>1.0889636857707512</v>
      </c>
      <c r="L559" s="10">
        <v>298.10000000000002</v>
      </c>
      <c r="M559" s="2">
        <v>187</v>
      </c>
      <c r="N559" s="10">
        <f t="shared" si="91"/>
        <v>0.57027843005702783</v>
      </c>
      <c r="O559" s="9">
        <f t="shared" si="92"/>
        <v>23.659845689365984</v>
      </c>
      <c r="P559" s="9">
        <f t="shared" si="93"/>
        <v>41.488235294117644</v>
      </c>
      <c r="Q559" s="11">
        <f t="shared" si="94"/>
        <v>0.90909090909090906</v>
      </c>
      <c r="R559" s="11">
        <f t="shared" si="95"/>
        <v>0.13260530421216848</v>
      </c>
      <c r="S559" s="12">
        <v>0.624</v>
      </c>
    </row>
    <row r="560" spans="1:19" hidden="1" outlineLevel="2" x14ac:dyDescent="0.25">
      <c r="A560" s="2" t="str">
        <f ca="1">LOOKUP(B560,'Time Frame'!$E$4:$E$9,'Time Frame'!$D$4:$D$9)</f>
        <v>6 Months</v>
      </c>
      <c r="B560" s="2">
        <f t="shared" ca="1" si="90"/>
        <v>186</v>
      </c>
      <c r="C560" s="6">
        <f t="shared" ca="1" si="87"/>
        <v>45569</v>
      </c>
      <c r="D560" s="6">
        <v>45383</v>
      </c>
      <c r="E560" s="4">
        <v>2603</v>
      </c>
      <c r="F560" s="3">
        <v>312.44</v>
      </c>
      <c r="G560" s="2">
        <v>308</v>
      </c>
      <c r="H560" s="11">
        <f t="shared" si="88"/>
        <v>0.98578927154013574</v>
      </c>
      <c r="I560" s="9">
        <v>12497.6</v>
      </c>
      <c r="J560" s="9">
        <v>14198.34</v>
      </c>
      <c r="K560" s="11">
        <f t="shared" si="89"/>
        <v>1.1360853283830494</v>
      </c>
      <c r="L560" s="10">
        <v>453.83</v>
      </c>
      <c r="M560" s="2">
        <v>326</v>
      </c>
      <c r="N560" s="10">
        <f t="shared" si="91"/>
        <v>0.67866822378423641</v>
      </c>
      <c r="O560" s="9">
        <f t="shared" si="92"/>
        <v>31.28559152105414</v>
      </c>
      <c r="P560" s="9">
        <f t="shared" si="93"/>
        <v>46.098506493506491</v>
      </c>
      <c r="Q560" s="11">
        <f t="shared" si="94"/>
        <v>0.94478527607361962</v>
      </c>
      <c r="R560" s="11">
        <f t="shared" si="95"/>
        <v>0.11832500960430273</v>
      </c>
      <c r="S560" s="12">
        <v>0.624</v>
      </c>
    </row>
    <row r="561" spans="1:19" hidden="1" outlineLevel="2" x14ac:dyDescent="0.25">
      <c r="A561" s="2" t="str">
        <f ca="1">LOOKUP(B561,'Time Frame'!$E$4:$E$9,'Time Frame'!$D$4:$D$9)</f>
        <v>6 Months</v>
      </c>
      <c r="B561" s="2">
        <f t="shared" ca="1" si="90"/>
        <v>186</v>
      </c>
      <c r="C561" s="6">
        <f t="shared" ca="1" si="87"/>
        <v>45569</v>
      </c>
      <c r="D561" s="6">
        <v>45383</v>
      </c>
      <c r="E561" s="3">
        <v>1122</v>
      </c>
      <c r="F561" s="3">
        <v>148.94999999999999</v>
      </c>
      <c r="G561" s="2">
        <v>106</v>
      </c>
      <c r="H561" s="11">
        <f t="shared" si="88"/>
        <v>0.71164820409533402</v>
      </c>
      <c r="I561" s="9">
        <v>5958</v>
      </c>
      <c r="J561" s="9">
        <v>3567.82</v>
      </c>
      <c r="K561" s="11">
        <f t="shared" si="89"/>
        <v>0.59882846592816386</v>
      </c>
      <c r="L561" s="10">
        <v>304.17</v>
      </c>
      <c r="M561" s="2">
        <v>155</v>
      </c>
      <c r="N561" s="10">
        <f t="shared" si="91"/>
        <v>0.348489331623763</v>
      </c>
      <c r="O561" s="9">
        <f t="shared" si="92"/>
        <v>11.729690633527303</v>
      </c>
      <c r="P561" s="9">
        <f t="shared" si="93"/>
        <v>33.658679245283018</v>
      </c>
      <c r="Q561" s="11">
        <f t="shared" si="94"/>
        <v>0.68387096774193545</v>
      </c>
      <c r="R561" s="11">
        <f t="shared" si="95"/>
        <v>9.4474153297682703E-2</v>
      </c>
      <c r="S561" s="12">
        <v>0.56599999999999995</v>
      </c>
    </row>
    <row r="562" spans="1:19" hidden="1" outlineLevel="2" x14ac:dyDescent="0.25">
      <c r="A562" s="2" t="str">
        <f ca="1">LOOKUP(B562,'Time Frame'!$E$4:$E$9,'Time Frame'!$D$4:$D$9)</f>
        <v>6 Months</v>
      </c>
      <c r="B562" s="2">
        <f t="shared" ca="1" si="90"/>
        <v>186</v>
      </c>
      <c r="C562" s="6">
        <f t="shared" ca="1" si="87"/>
        <v>45569</v>
      </c>
      <c r="D562" s="6">
        <v>45383</v>
      </c>
      <c r="E562" s="3">
        <v>2486</v>
      </c>
      <c r="F562" s="3">
        <v>282.10999999999996</v>
      </c>
      <c r="G562" s="2">
        <v>257</v>
      </c>
      <c r="H562" s="11">
        <f t="shared" si="88"/>
        <v>0.91099216617631429</v>
      </c>
      <c r="I562" s="9">
        <v>11284.399999999998</v>
      </c>
      <c r="J562" s="9">
        <v>10200.33</v>
      </c>
      <c r="K562" s="11">
        <f t="shared" si="89"/>
        <v>0.90393197688844795</v>
      </c>
      <c r="L562" s="10">
        <v>432.87</v>
      </c>
      <c r="M562" s="2">
        <v>332</v>
      </c>
      <c r="N562" s="10">
        <f t="shared" si="91"/>
        <v>0.59371173793517684</v>
      </c>
      <c r="O562" s="9">
        <f t="shared" si="92"/>
        <v>23.564418878647167</v>
      </c>
      <c r="P562" s="9">
        <f t="shared" si="93"/>
        <v>39.69</v>
      </c>
      <c r="Q562" s="11">
        <f t="shared" si="94"/>
        <v>0.77409638554216864</v>
      </c>
      <c r="R562" s="11">
        <f t="shared" si="95"/>
        <v>0.10337892196299275</v>
      </c>
      <c r="S562" s="12">
        <v>0.59799999999999998</v>
      </c>
    </row>
    <row r="563" spans="1:19" hidden="1" outlineLevel="2" x14ac:dyDescent="0.25">
      <c r="A563" s="2" t="str">
        <f ca="1">LOOKUP(B563,'Time Frame'!$E$4:$E$9,'Time Frame'!$D$4:$D$9)</f>
        <v>6 Months</v>
      </c>
      <c r="B563" s="2">
        <f t="shared" ca="1" si="90"/>
        <v>186</v>
      </c>
      <c r="C563" s="6">
        <f t="shared" ca="1" si="87"/>
        <v>45569</v>
      </c>
      <c r="D563" s="6">
        <v>45383</v>
      </c>
      <c r="E563" s="3">
        <v>1121</v>
      </c>
      <c r="F563" s="3">
        <v>129.71</v>
      </c>
      <c r="G563" s="2">
        <v>136</v>
      </c>
      <c r="H563" s="11">
        <f t="shared" si="88"/>
        <v>1.0484927916120577</v>
      </c>
      <c r="I563" s="9">
        <v>5188.4000000000005</v>
      </c>
      <c r="J563" s="9">
        <v>5427.74</v>
      </c>
      <c r="K563" s="11">
        <f t="shared" si="89"/>
        <v>1.04612982807802</v>
      </c>
      <c r="L563" s="10">
        <v>268.63</v>
      </c>
      <c r="M563" s="2">
        <v>122</v>
      </c>
      <c r="N563" s="10">
        <f t="shared" si="91"/>
        <v>0.50627256821650601</v>
      </c>
      <c r="O563" s="9">
        <f t="shared" si="92"/>
        <v>20.205263745672486</v>
      </c>
      <c r="P563" s="9">
        <f t="shared" si="93"/>
        <v>39.909852941176467</v>
      </c>
      <c r="Q563" s="11">
        <f t="shared" si="94"/>
        <v>1.1147540983606556</v>
      </c>
      <c r="R563" s="11">
        <f t="shared" si="95"/>
        <v>0.12132024977698483</v>
      </c>
      <c r="S563" s="12">
        <v>0.60299999999999998</v>
      </c>
    </row>
    <row r="564" spans="1:19" hidden="1" outlineLevel="2" x14ac:dyDescent="0.25">
      <c r="A564" s="2" t="str">
        <f ca="1">LOOKUP(B564,'Time Frame'!$E$4:$E$9,'Time Frame'!$D$4:$D$9)</f>
        <v>6 Months</v>
      </c>
      <c r="B564" s="2">
        <f t="shared" ca="1" si="90"/>
        <v>186</v>
      </c>
      <c r="C564" s="6">
        <f t="shared" ca="1" si="87"/>
        <v>45569</v>
      </c>
      <c r="D564" s="6">
        <v>45383</v>
      </c>
      <c r="E564" s="3">
        <v>2436</v>
      </c>
      <c r="F564" s="3">
        <v>302.58</v>
      </c>
      <c r="G564" s="2">
        <v>268</v>
      </c>
      <c r="H564" s="11">
        <f t="shared" si="88"/>
        <v>0.88571617423491311</v>
      </c>
      <c r="I564" s="9">
        <v>12103.199999999999</v>
      </c>
      <c r="J564" s="9">
        <v>11865.07</v>
      </c>
      <c r="K564" s="11">
        <f t="shared" si="89"/>
        <v>0.98032503800647774</v>
      </c>
      <c r="L564" s="10">
        <v>445.97</v>
      </c>
      <c r="M564" s="2">
        <v>362</v>
      </c>
      <c r="N564" s="10">
        <f t="shared" si="91"/>
        <v>0.60093728277686831</v>
      </c>
      <c r="O564" s="9">
        <f t="shared" si="92"/>
        <v>26.605085543870661</v>
      </c>
      <c r="P564" s="9">
        <f t="shared" si="93"/>
        <v>44.272649253731345</v>
      </c>
      <c r="Q564" s="11">
        <f t="shared" si="94"/>
        <v>0.74033149171270718</v>
      </c>
      <c r="R564" s="11">
        <f t="shared" si="95"/>
        <v>0.11001642036124795</v>
      </c>
      <c r="S564" s="12">
        <v>0.51500000000000001</v>
      </c>
    </row>
    <row r="565" spans="1:19" hidden="1" outlineLevel="2" x14ac:dyDescent="0.25">
      <c r="A565" s="2" t="str">
        <f ca="1">LOOKUP(B565,'Time Frame'!$E$4:$E$9,'Time Frame'!$D$4:$D$9)</f>
        <v>6 Months</v>
      </c>
      <c r="B565" s="2">
        <f t="shared" ca="1" si="90"/>
        <v>186</v>
      </c>
      <c r="C565" s="6">
        <f t="shared" ca="1" si="87"/>
        <v>45569</v>
      </c>
      <c r="D565" s="6">
        <v>45383</v>
      </c>
      <c r="E565" s="3">
        <v>2427</v>
      </c>
      <c r="F565" s="3">
        <v>244.79000000000002</v>
      </c>
      <c r="G565" s="2">
        <v>291</v>
      </c>
      <c r="H565" s="11">
        <f t="shared" si="88"/>
        <v>1.1887740512275826</v>
      </c>
      <c r="I565" s="9">
        <v>9791.6</v>
      </c>
      <c r="J565" s="9">
        <v>13309.36</v>
      </c>
      <c r="K565" s="11">
        <f t="shared" si="89"/>
        <v>1.3592630417909228</v>
      </c>
      <c r="L565" s="10">
        <v>393.45</v>
      </c>
      <c r="M565" s="2">
        <v>379</v>
      </c>
      <c r="N565" s="10">
        <f t="shared" si="91"/>
        <v>0.73961113229126951</v>
      </c>
      <c r="O565" s="9">
        <f t="shared" si="92"/>
        <v>33.827322404371586</v>
      </c>
      <c r="P565" s="9">
        <f t="shared" si="93"/>
        <v>45.736632302405503</v>
      </c>
      <c r="Q565" s="11">
        <f t="shared" si="94"/>
        <v>0.76781002638522422</v>
      </c>
      <c r="R565" s="11">
        <f t="shared" si="95"/>
        <v>0.11990111248454882</v>
      </c>
      <c r="S565" s="12">
        <v>0.68400000000000005</v>
      </c>
    </row>
    <row r="566" spans="1:19" hidden="1" outlineLevel="2" x14ac:dyDescent="0.25">
      <c r="A566" s="2" t="str">
        <f ca="1">LOOKUP(B566,'Time Frame'!$E$4:$E$9,'Time Frame'!$D$4:$D$9)</f>
        <v>6 Months</v>
      </c>
      <c r="B566" s="2">
        <f t="shared" ca="1" si="90"/>
        <v>186</v>
      </c>
      <c r="C566" s="6">
        <f t="shared" ca="1" si="87"/>
        <v>45569</v>
      </c>
      <c r="D566" s="6">
        <v>45383</v>
      </c>
      <c r="E566" s="3">
        <v>1305</v>
      </c>
      <c r="F566" s="3">
        <v>195.89</v>
      </c>
      <c r="G566" s="2">
        <v>147</v>
      </c>
      <c r="H566" s="11">
        <f t="shared" si="88"/>
        <v>0.75042115472969528</v>
      </c>
      <c r="I566" s="9">
        <v>7835.5999999999995</v>
      </c>
      <c r="J566" s="9">
        <v>4264.66</v>
      </c>
      <c r="K566" s="11">
        <f t="shared" si="89"/>
        <v>0.54426719077033026</v>
      </c>
      <c r="L566" s="10">
        <v>299.88</v>
      </c>
      <c r="M566" s="2">
        <v>180</v>
      </c>
      <c r="N566" s="10">
        <f t="shared" si="91"/>
        <v>0.49019607843137258</v>
      </c>
      <c r="O566" s="9">
        <f t="shared" si="92"/>
        <v>14.221221822062159</v>
      </c>
      <c r="P566" s="9">
        <f t="shared" si="93"/>
        <v>29.011292517006801</v>
      </c>
      <c r="Q566" s="11">
        <f t="shared" si="94"/>
        <v>0.81666666666666665</v>
      </c>
      <c r="R566" s="11">
        <f t="shared" si="95"/>
        <v>0.11264367816091954</v>
      </c>
      <c r="S566" s="12">
        <v>0.48799999999999999</v>
      </c>
    </row>
    <row r="567" spans="1:19" hidden="1" outlineLevel="2" x14ac:dyDescent="0.25">
      <c r="A567" s="2" t="str">
        <f ca="1">LOOKUP(B567,'Time Frame'!$E$4:$E$9,'Time Frame'!$D$4:$D$9)</f>
        <v>6 Months</v>
      </c>
      <c r="B567" s="2">
        <f t="shared" ca="1" si="90"/>
        <v>186</v>
      </c>
      <c r="C567" s="6">
        <f t="shared" ca="1" si="87"/>
        <v>45569</v>
      </c>
      <c r="D567" s="6">
        <v>45383</v>
      </c>
      <c r="E567" s="3">
        <v>902</v>
      </c>
      <c r="F567" s="3">
        <v>101.43</v>
      </c>
      <c r="G567" s="2">
        <v>102</v>
      </c>
      <c r="H567" s="11">
        <f t="shared" si="88"/>
        <v>1.0056196391600118</v>
      </c>
      <c r="I567" s="9">
        <v>4057.2000000000003</v>
      </c>
      <c r="J567" s="9">
        <v>1963.1</v>
      </c>
      <c r="K567" s="11">
        <f t="shared" si="89"/>
        <v>0.48385586118505369</v>
      </c>
      <c r="L567" s="10">
        <v>295.27999999999997</v>
      </c>
      <c r="M567" s="2">
        <v>80</v>
      </c>
      <c r="N567" s="10">
        <f t="shared" si="91"/>
        <v>0.34543484150636689</v>
      </c>
      <c r="O567" s="9">
        <f t="shared" si="92"/>
        <v>6.6482660525602819</v>
      </c>
      <c r="P567" s="9">
        <f t="shared" si="93"/>
        <v>19.246078431372549</v>
      </c>
      <c r="Q567" s="11">
        <f t="shared" si="94"/>
        <v>1.2749999999999999</v>
      </c>
      <c r="R567" s="11">
        <f t="shared" si="95"/>
        <v>0.1130820399113082</v>
      </c>
      <c r="S567" s="12">
        <v>0.50600000000000001</v>
      </c>
    </row>
    <row r="568" spans="1:19" hidden="1" outlineLevel="2" x14ac:dyDescent="0.25">
      <c r="A568" s="2" t="str">
        <f ca="1">LOOKUP(B568,'Time Frame'!$E$4:$E$9,'Time Frame'!$D$4:$D$9)</f>
        <v>6 Months</v>
      </c>
      <c r="B568" s="2">
        <f t="shared" ca="1" si="90"/>
        <v>186</v>
      </c>
      <c r="C568" s="6">
        <f t="shared" ca="1" si="87"/>
        <v>45569</v>
      </c>
      <c r="D568" s="6">
        <v>45383</v>
      </c>
      <c r="E568" s="3">
        <v>0</v>
      </c>
      <c r="F568" s="3">
        <v>144</v>
      </c>
      <c r="G568" s="2">
        <v>102</v>
      </c>
      <c r="H568" s="11">
        <f t="shared" si="88"/>
        <v>0.70833333333333337</v>
      </c>
      <c r="I568" s="9">
        <v>5760</v>
      </c>
      <c r="J568" s="9">
        <v>3121.49</v>
      </c>
      <c r="K568" s="11">
        <f t="shared" si="89"/>
        <v>0.54192534722222219</v>
      </c>
      <c r="L568" s="10">
        <v>302.08</v>
      </c>
      <c r="M568" s="2">
        <v>127</v>
      </c>
      <c r="N568" s="10">
        <f t="shared" si="91"/>
        <v>0.33765889830508478</v>
      </c>
      <c r="O568" s="9">
        <f t="shared" si="92"/>
        <v>10.333322298728813</v>
      </c>
      <c r="P568" s="9">
        <f t="shared" si="93"/>
        <v>30.602843137254901</v>
      </c>
      <c r="Q568" s="11">
        <f t="shared" si="94"/>
        <v>0.80314960629921262</v>
      </c>
      <c r="R568" s="11">
        <f t="shared" si="95"/>
        <v>0</v>
      </c>
      <c r="S568" s="12">
        <v>0.59099999999999997</v>
      </c>
    </row>
    <row r="569" spans="1:19" hidden="1" outlineLevel="2" x14ac:dyDescent="0.25">
      <c r="A569" s="2" t="str">
        <f ca="1">LOOKUP(B569,'Time Frame'!$E$4:$E$9,'Time Frame'!$D$4:$D$9)</f>
        <v>6 Months</v>
      </c>
      <c r="B569" s="2">
        <f t="shared" ca="1" si="90"/>
        <v>186</v>
      </c>
      <c r="C569" s="6">
        <f t="shared" ca="1" si="87"/>
        <v>45569</v>
      </c>
      <c r="D569" s="6">
        <v>45383</v>
      </c>
      <c r="E569" s="3">
        <v>1825</v>
      </c>
      <c r="F569" s="3">
        <v>232.13</v>
      </c>
      <c r="G569" s="2">
        <v>224</v>
      </c>
      <c r="H569" s="11">
        <f t="shared" si="88"/>
        <v>0.96497652177659077</v>
      </c>
      <c r="I569" s="9">
        <v>9285.2000000000007</v>
      </c>
      <c r="J569" s="9">
        <v>8933.81</v>
      </c>
      <c r="K569" s="11">
        <f t="shared" si="89"/>
        <v>0.9621559040192994</v>
      </c>
      <c r="L569" s="10">
        <v>479.7</v>
      </c>
      <c r="M569" s="2">
        <v>317</v>
      </c>
      <c r="N569" s="10">
        <f t="shared" si="91"/>
        <v>0.46695851573900354</v>
      </c>
      <c r="O569" s="9">
        <f t="shared" si="92"/>
        <v>18.623744006670837</v>
      </c>
      <c r="P569" s="9">
        <f t="shared" si="93"/>
        <v>39.883080357142852</v>
      </c>
      <c r="Q569" s="11">
        <f t="shared" si="94"/>
        <v>0.70662460567823349</v>
      </c>
      <c r="R569" s="11">
        <f t="shared" si="95"/>
        <v>0.12273972602739726</v>
      </c>
      <c r="S569" s="12">
        <v>0.54400000000000004</v>
      </c>
    </row>
    <row r="570" spans="1:19" hidden="1" outlineLevel="2" x14ac:dyDescent="0.25">
      <c r="A570" s="2" t="str">
        <f ca="1">LOOKUP(B570,'Time Frame'!$E$4:$E$9,'Time Frame'!$D$4:$D$9)</f>
        <v>6 Months</v>
      </c>
      <c r="B570" s="2">
        <f t="shared" ca="1" si="90"/>
        <v>186</v>
      </c>
      <c r="C570" s="6">
        <f t="shared" ca="1" si="87"/>
        <v>45569</v>
      </c>
      <c r="D570" s="6">
        <v>45383</v>
      </c>
      <c r="E570" s="4">
        <v>2779</v>
      </c>
      <c r="F570" s="3">
        <v>372.35999999999996</v>
      </c>
      <c r="G570" s="2">
        <v>287</v>
      </c>
      <c r="H570" s="11">
        <f t="shared" si="88"/>
        <v>0.77075948007304773</v>
      </c>
      <c r="I570" s="9">
        <v>14894.399999999998</v>
      </c>
      <c r="J570" s="9">
        <v>10224.42</v>
      </c>
      <c r="K570" s="11">
        <f t="shared" si="89"/>
        <v>0.68646068320979703</v>
      </c>
      <c r="L570" s="10">
        <v>504.9</v>
      </c>
      <c r="M570" s="2">
        <v>493</v>
      </c>
      <c r="N570" s="10">
        <f t="shared" si="91"/>
        <v>0.56842939195880371</v>
      </c>
      <c r="O570" s="9">
        <f t="shared" si="92"/>
        <v>20.250386215092099</v>
      </c>
      <c r="P570" s="9">
        <f t="shared" si="93"/>
        <v>35.625156794425088</v>
      </c>
      <c r="Q570" s="11">
        <f t="shared" si="94"/>
        <v>0.58215010141987833</v>
      </c>
      <c r="R570" s="11">
        <f t="shared" si="95"/>
        <v>0.10327455919395466</v>
      </c>
      <c r="S570" s="12">
        <v>0.54400000000000004</v>
      </c>
    </row>
    <row r="571" spans="1:19" hidden="1" outlineLevel="2" x14ac:dyDescent="0.25">
      <c r="A571" s="2" t="str">
        <f ca="1">LOOKUP(B571,'Time Frame'!$E$4:$E$9,'Time Frame'!$D$4:$D$9)</f>
        <v>6 Months</v>
      </c>
      <c r="B571" s="2">
        <f t="shared" ca="1" si="90"/>
        <v>186</v>
      </c>
      <c r="C571" s="6">
        <f t="shared" ca="1" si="87"/>
        <v>45569</v>
      </c>
      <c r="D571" s="6">
        <v>45383</v>
      </c>
      <c r="E571" s="4">
        <v>2860</v>
      </c>
      <c r="F571" s="3">
        <v>387.99999999999994</v>
      </c>
      <c r="G571" s="2">
        <v>290</v>
      </c>
      <c r="H571" s="11">
        <f t="shared" si="88"/>
        <v>0.74742268041237125</v>
      </c>
      <c r="I571" s="9">
        <v>15519.999999999998</v>
      </c>
      <c r="J571" s="9">
        <v>9595.77</v>
      </c>
      <c r="K571" s="11">
        <f t="shared" si="89"/>
        <v>0.61828414948453614</v>
      </c>
      <c r="L571" s="10">
        <v>504.02</v>
      </c>
      <c r="M571" s="2">
        <v>426</v>
      </c>
      <c r="N571" s="10">
        <f t="shared" si="91"/>
        <v>0.57537399309551207</v>
      </c>
      <c r="O571" s="9">
        <f t="shared" si="92"/>
        <v>19.03847069560732</v>
      </c>
      <c r="P571" s="9">
        <f t="shared" si="93"/>
        <v>33.088862068965518</v>
      </c>
      <c r="Q571" s="11">
        <f t="shared" si="94"/>
        <v>0.68075117370892024</v>
      </c>
      <c r="R571" s="11">
        <f t="shared" si="95"/>
        <v>0.10139860139860139</v>
      </c>
      <c r="S571" s="12">
        <v>0.60899999999999999</v>
      </c>
    </row>
    <row r="572" spans="1:19" hidden="1" outlineLevel="2" x14ac:dyDescent="0.25">
      <c r="A572" s="2" t="str">
        <f ca="1">LOOKUP(B572,'Time Frame'!$E$4:$E$9,'Time Frame'!$D$4:$D$9)</f>
        <v>6 Months</v>
      </c>
      <c r="B572" s="2">
        <f t="shared" ca="1" si="90"/>
        <v>186</v>
      </c>
      <c r="C572" s="6">
        <f t="shared" ca="1" si="87"/>
        <v>45569</v>
      </c>
      <c r="D572" s="6">
        <v>45383</v>
      </c>
      <c r="E572" s="3">
        <v>949</v>
      </c>
      <c r="F572" s="3">
        <v>129.79</v>
      </c>
      <c r="G572" s="2">
        <v>124</v>
      </c>
      <c r="H572" s="11">
        <f t="shared" si="88"/>
        <v>0.95538947530626406</v>
      </c>
      <c r="I572" s="9">
        <v>5191.5999999999995</v>
      </c>
      <c r="J572" s="9">
        <v>4413.7700000000004</v>
      </c>
      <c r="K572" s="11">
        <f t="shared" si="89"/>
        <v>0.85017528314970359</v>
      </c>
      <c r="L572" s="10">
        <v>298.2</v>
      </c>
      <c r="M572" s="2">
        <v>132</v>
      </c>
      <c r="N572" s="10">
        <f t="shared" si="91"/>
        <v>0.41582830315224684</v>
      </c>
      <c r="O572" s="9">
        <f t="shared" si="92"/>
        <v>14.801374916163651</v>
      </c>
      <c r="P572" s="9">
        <f t="shared" si="93"/>
        <v>35.594919354838716</v>
      </c>
      <c r="Q572" s="11">
        <f t="shared" si="94"/>
        <v>0.93939393939393945</v>
      </c>
      <c r="R572" s="11">
        <f t="shared" si="95"/>
        <v>0.13066385669125394</v>
      </c>
      <c r="S572" s="12">
        <v>0.48599999999999999</v>
      </c>
    </row>
    <row r="573" spans="1:19" hidden="1" outlineLevel="2" x14ac:dyDescent="0.25">
      <c r="A573" s="2" t="str">
        <f ca="1">LOOKUP(B573,'Time Frame'!$E$4:$E$9,'Time Frame'!$D$4:$D$9)</f>
        <v>6 Months</v>
      </c>
      <c r="B573" s="2">
        <f t="shared" ca="1" si="90"/>
        <v>186</v>
      </c>
      <c r="C573" s="6">
        <f t="shared" ca="1" si="87"/>
        <v>45569</v>
      </c>
      <c r="D573" s="6">
        <v>45383</v>
      </c>
      <c r="E573" s="4">
        <v>1974</v>
      </c>
      <c r="F573" s="3">
        <v>250.98857142857139</v>
      </c>
      <c r="G573" s="2">
        <v>190</v>
      </c>
      <c r="H573" s="11">
        <f t="shared" si="88"/>
        <v>0.75700657969628682</v>
      </c>
      <c r="I573" s="9">
        <v>10039.542857142857</v>
      </c>
      <c r="J573" s="9">
        <v>8611.08</v>
      </c>
      <c r="K573" s="11">
        <f t="shared" si="89"/>
        <v>0.85771634451198697</v>
      </c>
      <c r="L573" s="10">
        <v>446.93</v>
      </c>
      <c r="M573" s="2">
        <v>187</v>
      </c>
      <c r="N573" s="10">
        <f t="shared" si="91"/>
        <v>0.42512250240529836</v>
      </c>
      <c r="O573" s="9">
        <f t="shared" si="92"/>
        <v>19.267178305327455</v>
      </c>
      <c r="P573" s="9">
        <f t="shared" si="93"/>
        <v>45.321473684210524</v>
      </c>
      <c r="Q573" s="11">
        <f t="shared" si="94"/>
        <v>1.0160427807486632</v>
      </c>
      <c r="R573" s="11">
        <f t="shared" si="95"/>
        <v>9.6251266464032426E-2</v>
      </c>
      <c r="S573" s="12">
        <v>0.627</v>
      </c>
    </row>
    <row r="574" spans="1:19" hidden="1" outlineLevel="2" x14ac:dyDescent="0.25">
      <c r="A574" s="2" t="str">
        <f ca="1">LOOKUP(B574,'Time Frame'!$E$4:$E$9,'Time Frame'!$D$4:$D$9)</f>
        <v>6 Months</v>
      </c>
      <c r="B574" s="2">
        <f t="shared" ca="1" si="90"/>
        <v>186</v>
      </c>
      <c r="C574" s="6">
        <f t="shared" ca="1" si="87"/>
        <v>45569</v>
      </c>
      <c r="D574" s="6">
        <v>45383</v>
      </c>
      <c r="E574" s="3">
        <v>926</v>
      </c>
      <c r="F574" s="3">
        <v>122.02999999999999</v>
      </c>
      <c r="G574" s="2">
        <v>98</v>
      </c>
      <c r="H574" s="11">
        <f t="shared" si="88"/>
        <v>0.80308120953863815</v>
      </c>
      <c r="I574" s="9">
        <v>4881.2</v>
      </c>
      <c r="J574" s="9">
        <v>2975.27</v>
      </c>
      <c r="K574" s="11">
        <f t="shared" si="89"/>
        <v>0.60953658936327137</v>
      </c>
      <c r="L574" s="10">
        <v>327.75</v>
      </c>
      <c r="M574" s="2">
        <v>141</v>
      </c>
      <c r="N574" s="10">
        <f t="shared" si="91"/>
        <v>0.2990083905415713</v>
      </c>
      <c r="O574" s="9">
        <f t="shared" si="92"/>
        <v>9.0778642257818465</v>
      </c>
      <c r="P574" s="9">
        <f t="shared" si="93"/>
        <v>30.359897959183673</v>
      </c>
      <c r="Q574" s="11">
        <f t="shared" si="94"/>
        <v>0.69503546099290781</v>
      </c>
      <c r="R574" s="11">
        <f t="shared" si="95"/>
        <v>0.10583153347732181</v>
      </c>
      <c r="S574" s="12">
        <v>0.47</v>
      </c>
    </row>
    <row r="575" spans="1:19" hidden="1" outlineLevel="2" x14ac:dyDescent="0.25">
      <c r="A575" s="2" t="str">
        <f ca="1">LOOKUP(B575,'Time Frame'!$E$4:$E$9,'Time Frame'!$D$4:$D$9)</f>
        <v>6 Months</v>
      </c>
      <c r="B575" s="2">
        <f t="shared" ca="1" si="90"/>
        <v>186</v>
      </c>
      <c r="C575" s="6">
        <f t="shared" ca="1" si="87"/>
        <v>45569</v>
      </c>
      <c r="D575" s="6">
        <v>45383</v>
      </c>
      <c r="E575" s="3">
        <v>4002</v>
      </c>
      <c r="F575" s="3">
        <v>501.57999999999993</v>
      </c>
      <c r="G575" s="2">
        <v>335</v>
      </c>
      <c r="H575" s="11">
        <f t="shared" si="88"/>
        <v>0.66788946927708448</v>
      </c>
      <c r="I575" s="9">
        <v>20063.199999999997</v>
      </c>
      <c r="J575" s="9">
        <v>11820.16</v>
      </c>
      <c r="K575" s="11">
        <f t="shared" si="89"/>
        <v>0.5891462976992704</v>
      </c>
      <c r="L575" s="10">
        <v>535.38</v>
      </c>
      <c r="M575" s="2">
        <v>589</v>
      </c>
      <c r="N575" s="10">
        <f t="shared" si="91"/>
        <v>0.62572378497515779</v>
      </c>
      <c r="O575" s="9">
        <f t="shared" si="92"/>
        <v>22.078075385707347</v>
      </c>
      <c r="P575" s="9">
        <f t="shared" si="93"/>
        <v>35.284059701492538</v>
      </c>
      <c r="Q575" s="11">
        <f t="shared" si="94"/>
        <v>0.56876061120543298</v>
      </c>
      <c r="R575" s="11">
        <f t="shared" si="95"/>
        <v>8.3708145927036487E-2</v>
      </c>
      <c r="S575" s="12">
        <v>0.60799999999999998</v>
      </c>
    </row>
    <row r="576" spans="1:19" hidden="1" outlineLevel="2" x14ac:dyDescent="0.25">
      <c r="A576" s="2" t="str">
        <f ca="1">LOOKUP(B576,'Time Frame'!$E$4:$E$9,'Time Frame'!$D$4:$D$9)</f>
        <v>6 Months</v>
      </c>
      <c r="B576" s="2">
        <f t="shared" ca="1" si="90"/>
        <v>186</v>
      </c>
      <c r="C576" s="6">
        <f t="shared" ca="1" si="87"/>
        <v>45569</v>
      </c>
      <c r="D576" s="6">
        <v>45383</v>
      </c>
      <c r="E576" s="3">
        <v>1241</v>
      </c>
      <c r="F576" s="3">
        <v>183.47</v>
      </c>
      <c r="G576" s="2">
        <v>128</v>
      </c>
      <c r="H576" s="11">
        <f t="shared" si="88"/>
        <v>0.69766174306426121</v>
      </c>
      <c r="I576" s="9">
        <v>7338.8</v>
      </c>
      <c r="J576" s="9">
        <v>3445.21</v>
      </c>
      <c r="K576" s="11">
        <f t="shared" si="89"/>
        <v>0.46945140894969206</v>
      </c>
      <c r="L576" s="10">
        <v>337.53</v>
      </c>
      <c r="M576" s="2">
        <v>243</v>
      </c>
      <c r="N576" s="10">
        <f t="shared" si="91"/>
        <v>0.37922555032145294</v>
      </c>
      <c r="O576" s="9">
        <f t="shared" si="92"/>
        <v>10.207122329866976</v>
      </c>
      <c r="P576" s="9">
        <f t="shared" si="93"/>
        <v>26.915703125</v>
      </c>
      <c r="Q576" s="11">
        <f t="shared" si="94"/>
        <v>0.52674897119341568</v>
      </c>
      <c r="R576" s="11">
        <f t="shared" si="95"/>
        <v>0.10314262691377921</v>
      </c>
      <c r="S576" s="12">
        <v>0.39800000000000002</v>
      </c>
    </row>
    <row r="577" spans="1:19" hidden="1" outlineLevel="2" x14ac:dyDescent="0.25">
      <c r="A577" s="2" t="str">
        <f ca="1">LOOKUP(B577,'Time Frame'!$E$4:$E$9,'Time Frame'!$D$4:$D$9)</f>
        <v>6 Months</v>
      </c>
      <c r="B577" s="2">
        <f t="shared" ca="1" si="90"/>
        <v>186</v>
      </c>
      <c r="C577" s="6">
        <f t="shared" ca="1" si="87"/>
        <v>45569</v>
      </c>
      <c r="D577" s="6">
        <v>45383</v>
      </c>
      <c r="E577" s="3">
        <v>3683</v>
      </c>
      <c r="F577" s="3">
        <v>585</v>
      </c>
      <c r="G577" s="2">
        <v>539</v>
      </c>
      <c r="H577" s="11">
        <f t="shared" si="88"/>
        <v>0.92136752136752131</v>
      </c>
      <c r="I577" s="9">
        <v>40000</v>
      </c>
      <c r="J577" s="9">
        <v>29965.78</v>
      </c>
      <c r="K577" s="11">
        <f t="shared" si="89"/>
        <v>0.74914449999999999</v>
      </c>
      <c r="L577" s="10">
        <v>1199.0999999999999</v>
      </c>
      <c r="M577" s="2">
        <v>541</v>
      </c>
      <c r="N577" s="10">
        <f t="shared" si="91"/>
        <v>0.44950379451255112</v>
      </c>
      <c r="O577" s="9">
        <f t="shared" si="92"/>
        <v>24.99022600283546</v>
      </c>
      <c r="P577" s="9">
        <f t="shared" si="93"/>
        <v>55.595139146567718</v>
      </c>
      <c r="Q577" s="11">
        <f t="shared" si="94"/>
        <v>0.99630314232902029</v>
      </c>
      <c r="R577" s="11">
        <f t="shared" si="95"/>
        <v>0.14634808579961989</v>
      </c>
      <c r="S577" s="12">
        <v>0.46899999999999997</v>
      </c>
    </row>
    <row r="578" spans="1:19" hidden="1" outlineLevel="2" x14ac:dyDescent="0.25">
      <c r="A578" s="2" t="str">
        <f ca="1">LOOKUP(B578,'Time Frame'!$E$4:$E$9,'Time Frame'!$D$4:$D$9)</f>
        <v>6 Months</v>
      </c>
      <c r="B578" s="2">
        <f t="shared" ca="1" si="90"/>
        <v>186</v>
      </c>
      <c r="C578" s="6">
        <f t="shared" ref="C578:C641" ca="1" si="96">TODAY()</f>
        <v>45569</v>
      </c>
      <c r="D578" s="6">
        <v>45383</v>
      </c>
      <c r="E578" s="3">
        <v>896</v>
      </c>
      <c r="F578" s="3">
        <v>128.96</v>
      </c>
      <c r="G578" s="2">
        <v>142</v>
      </c>
      <c r="H578" s="11">
        <f t="shared" ref="H578:H641" si="97">+IFERROR(G578/F578,0)</f>
        <v>1.1011166253101736</v>
      </c>
      <c r="I578" s="9">
        <v>5158.4000000000005</v>
      </c>
      <c r="J578" s="9">
        <v>3577.12</v>
      </c>
      <c r="K578" s="11">
        <f t="shared" ref="K578:K641" si="98">+IFERROR(J578/I578,0)</f>
        <v>0.69345533498759293</v>
      </c>
      <c r="L578" s="10">
        <v>288.39999999999998</v>
      </c>
      <c r="M578" s="2">
        <v>111</v>
      </c>
      <c r="N578" s="10">
        <f t="shared" si="91"/>
        <v>0.49237170596393903</v>
      </c>
      <c r="O578" s="9">
        <f t="shared" si="92"/>
        <v>12.403328710124827</v>
      </c>
      <c r="P578" s="9">
        <f t="shared" si="93"/>
        <v>25.190985915492956</v>
      </c>
      <c r="Q578" s="11">
        <f t="shared" si="94"/>
        <v>1.2792792792792793</v>
      </c>
      <c r="R578" s="11">
        <f t="shared" si="95"/>
        <v>0.15848214285714285</v>
      </c>
      <c r="S578" s="12">
        <v>0.54700000000000004</v>
      </c>
    </row>
    <row r="579" spans="1:19" hidden="1" outlineLevel="2" x14ac:dyDescent="0.25">
      <c r="A579" s="2" t="str">
        <f ca="1">LOOKUP(B579,'Time Frame'!$E$4:$E$9,'Time Frame'!$D$4:$D$9)</f>
        <v>6 Months</v>
      </c>
      <c r="B579" s="2">
        <f t="shared" ref="B579:B642" ca="1" si="99">+C579-D579</f>
        <v>186</v>
      </c>
      <c r="C579" s="6">
        <f t="shared" ca="1" si="96"/>
        <v>45569</v>
      </c>
      <c r="D579" s="6">
        <v>45383</v>
      </c>
      <c r="E579" s="3">
        <v>1810</v>
      </c>
      <c r="F579" s="3">
        <v>263.83</v>
      </c>
      <c r="G579" s="2">
        <v>266</v>
      </c>
      <c r="H579" s="11">
        <f t="shared" si="97"/>
        <v>1.0082249933669409</v>
      </c>
      <c r="I579" s="9">
        <v>11872.349999999999</v>
      </c>
      <c r="J579" s="9">
        <v>11448.17</v>
      </c>
      <c r="K579" s="11">
        <f t="shared" si="98"/>
        <v>0.96427160587415306</v>
      </c>
      <c r="L579" s="10">
        <v>602.04999999999995</v>
      </c>
      <c r="M579" s="2">
        <v>164</v>
      </c>
      <c r="N579" s="10">
        <f t="shared" ref="N579:N642" si="100">+IFERROR(G579/L579,0)</f>
        <v>0.44182376878996765</v>
      </c>
      <c r="O579" s="9">
        <f t="shared" ref="O579:O642" si="101">+IFERROR(J579/L579,0)</f>
        <v>19.01531434266257</v>
      </c>
      <c r="P579" s="9">
        <f t="shared" ref="P579:P642" si="102">IFERROR(J579/G579,0)</f>
        <v>43.038233082706768</v>
      </c>
      <c r="Q579" s="11">
        <f t="shared" ref="Q579:Q642" si="103">+IFERROR(G579/M579,0)</f>
        <v>1.6219512195121952</v>
      </c>
      <c r="R579" s="11">
        <f t="shared" ref="R579:R642" si="104">+IFERROR(G579/E579,0)</f>
        <v>0.14696132596685083</v>
      </c>
      <c r="S579" s="12">
        <v>0.46700000000000003</v>
      </c>
    </row>
    <row r="580" spans="1:19" hidden="1" outlineLevel="2" x14ac:dyDescent="0.25">
      <c r="A580" s="2" t="str">
        <f ca="1">LOOKUP(B580,'Time Frame'!$E$4:$E$9,'Time Frame'!$D$4:$D$9)</f>
        <v>6 Months</v>
      </c>
      <c r="B580" s="2">
        <f t="shared" ca="1" si="99"/>
        <v>186</v>
      </c>
      <c r="C580" s="6">
        <f t="shared" ca="1" si="96"/>
        <v>45569</v>
      </c>
      <c r="D580" s="6">
        <v>45383</v>
      </c>
      <c r="E580" s="3">
        <v>2655</v>
      </c>
      <c r="F580" s="3">
        <v>353.2</v>
      </c>
      <c r="G580" s="2">
        <v>284</v>
      </c>
      <c r="H580" s="11">
        <f t="shared" si="97"/>
        <v>0.80407701019252553</v>
      </c>
      <c r="I580" s="9">
        <v>14128</v>
      </c>
      <c r="J580" s="9">
        <v>10509.81</v>
      </c>
      <c r="K580" s="11">
        <f t="shared" si="98"/>
        <v>0.74389934881087194</v>
      </c>
      <c r="L580" s="10">
        <v>562.08000000000004</v>
      </c>
      <c r="M580" s="2">
        <v>501</v>
      </c>
      <c r="N580" s="10">
        <f t="shared" si="100"/>
        <v>0.50526615428408761</v>
      </c>
      <c r="O580" s="9">
        <f t="shared" si="101"/>
        <v>18.698067890691714</v>
      </c>
      <c r="P580" s="9">
        <f t="shared" si="102"/>
        <v>37.00637323943662</v>
      </c>
      <c r="Q580" s="11">
        <f t="shared" si="103"/>
        <v>0.56686626746506985</v>
      </c>
      <c r="R580" s="11">
        <f t="shared" si="104"/>
        <v>0.10696798493408663</v>
      </c>
      <c r="S580" s="12">
        <v>0.622</v>
      </c>
    </row>
    <row r="581" spans="1:19" hidden="1" outlineLevel="2" x14ac:dyDescent="0.25">
      <c r="A581" s="2" t="str">
        <f ca="1">LOOKUP(B581,'Time Frame'!$E$4:$E$9,'Time Frame'!$D$4:$D$9)</f>
        <v>6 Months</v>
      </c>
      <c r="B581" s="2">
        <f t="shared" ca="1" si="99"/>
        <v>186</v>
      </c>
      <c r="C581" s="6">
        <f t="shared" ca="1" si="96"/>
        <v>45569</v>
      </c>
      <c r="D581" s="6">
        <v>45383</v>
      </c>
      <c r="E581" s="3">
        <v>953</v>
      </c>
      <c r="F581" s="3">
        <v>140.27000000000004</v>
      </c>
      <c r="G581" s="2">
        <v>132</v>
      </c>
      <c r="H581" s="11">
        <f t="shared" si="97"/>
        <v>0.94104227561132081</v>
      </c>
      <c r="I581" s="9">
        <v>5610.8000000000011</v>
      </c>
      <c r="J581" s="9">
        <v>2768.1</v>
      </c>
      <c r="K581" s="11">
        <f t="shared" si="98"/>
        <v>0.49335210665145779</v>
      </c>
      <c r="L581" s="10">
        <v>311.62</v>
      </c>
      <c r="M581" s="2">
        <v>197</v>
      </c>
      <c r="N581" s="10">
        <f t="shared" si="100"/>
        <v>0.42359283743020343</v>
      </c>
      <c r="O581" s="9">
        <f t="shared" si="101"/>
        <v>8.8829343431101986</v>
      </c>
      <c r="P581" s="9">
        <f t="shared" si="102"/>
        <v>20.970454545454544</v>
      </c>
      <c r="Q581" s="11">
        <f t="shared" si="103"/>
        <v>0.67005076142131981</v>
      </c>
      <c r="R581" s="11">
        <f t="shared" si="104"/>
        <v>0.13850996852046171</v>
      </c>
      <c r="S581" s="12">
        <v>0.50900000000000001</v>
      </c>
    </row>
    <row r="582" spans="1:19" hidden="1" outlineLevel="2" x14ac:dyDescent="0.25">
      <c r="A582" s="2" t="str">
        <f ca="1">LOOKUP(B582,'Time Frame'!$E$4:$E$9,'Time Frame'!$D$4:$D$9)</f>
        <v>6 Months</v>
      </c>
      <c r="B582" s="2">
        <f t="shared" ca="1" si="99"/>
        <v>186</v>
      </c>
      <c r="C582" s="6">
        <f t="shared" ca="1" si="96"/>
        <v>45569</v>
      </c>
      <c r="D582" s="6">
        <v>45383</v>
      </c>
      <c r="E582" s="4">
        <v>2393</v>
      </c>
      <c r="F582" s="3">
        <v>272.91000000000003</v>
      </c>
      <c r="G582" s="2">
        <v>221</v>
      </c>
      <c r="H582" s="11">
        <f t="shared" si="97"/>
        <v>0.80979077351507811</v>
      </c>
      <c r="I582" s="9">
        <v>10234.125000000002</v>
      </c>
      <c r="J582" s="9">
        <v>5003.76</v>
      </c>
      <c r="K582" s="11">
        <f t="shared" si="98"/>
        <v>0.48892895093620603</v>
      </c>
      <c r="L582" s="10">
        <v>893.98</v>
      </c>
      <c r="M582" s="2">
        <v>275</v>
      </c>
      <c r="N582" s="10">
        <f t="shared" si="100"/>
        <v>0.24720910982348598</v>
      </c>
      <c r="O582" s="9">
        <f t="shared" si="101"/>
        <v>5.5971721962460013</v>
      </c>
      <c r="P582" s="9">
        <f t="shared" si="102"/>
        <v>22.641447963800907</v>
      </c>
      <c r="Q582" s="11">
        <f t="shared" si="103"/>
        <v>0.80363636363636359</v>
      </c>
      <c r="R582" s="11">
        <f t="shared" si="104"/>
        <v>9.2352695361470963E-2</v>
      </c>
      <c r="S582" s="12">
        <v>0.48599999999999999</v>
      </c>
    </row>
    <row r="583" spans="1:19" hidden="1" outlineLevel="2" x14ac:dyDescent="0.25">
      <c r="A583" s="2" t="str">
        <f ca="1">LOOKUP(B583,'Time Frame'!$E$4:$E$9,'Time Frame'!$D$4:$D$9)</f>
        <v>6 Months</v>
      </c>
      <c r="B583" s="2">
        <f t="shared" ca="1" si="99"/>
        <v>186</v>
      </c>
      <c r="C583" s="6">
        <f t="shared" ca="1" si="96"/>
        <v>45569</v>
      </c>
      <c r="D583" s="6">
        <v>45383</v>
      </c>
      <c r="E583" s="4">
        <v>1465</v>
      </c>
      <c r="F583" s="3">
        <v>175.78</v>
      </c>
      <c r="G583" s="2">
        <v>127</v>
      </c>
      <c r="H583" s="11">
        <f t="shared" si="97"/>
        <v>0.72249402662418938</v>
      </c>
      <c r="I583" s="9">
        <v>6591.75</v>
      </c>
      <c r="J583" s="9">
        <v>5215.59</v>
      </c>
      <c r="K583" s="11">
        <f t="shared" si="98"/>
        <v>0.7912299465240642</v>
      </c>
      <c r="L583" s="10">
        <v>331.3</v>
      </c>
      <c r="M583" s="2">
        <v>134</v>
      </c>
      <c r="N583" s="10">
        <f t="shared" si="100"/>
        <v>0.38333836402052518</v>
      </c>
      <c r="O583" s="9">
        <f t="shared" si="101"/>
        <v>15.742801086628432</v>
      </c>
      <c r="P583" s="9">
        <f t="shared" si="102"/>
        <v>41.067637795275594</v>
      </c>
      <c r="Q583" s="11">
        <f t="shared" si="103"/>
        <v>0.94776119402985071</v>
      </c>
      <c r="R583" s="11">
        <f t="shared" si="104"/>
        <v>8.6689419795221836E-2</v>
      </c>
      <c r="S583" s="12">
        <v>0.42499999999999999</v>
      </c>
    </row>
    <row r="584" spans="1:19" hidden="1" outlineLevel="2" x14ac:dyDescent="0.25">
      <c r="A584" s="2" t="str">
        <f ca="1">LOOKUP(B584,'Time Frame'!$E$4:$E$9,'Time Frame'!$D$4:$D$9)</f>
        <v>6 Months</v>
      </c>
      <c r="B584" s="2">
        <f t="shared" ca="1" si="99"/>
        <v>186</v>
      </c>
      <c r="C584" s="6">
        <f t="shared" ca="1" si="96"/>
        <v>45569</v>
      </c>
      <c r="D584" s="6">
        <v>45383</v>
      </c>
      <c r="E584" s="4">
        <v>2322</v>
      </c>
      <c r="F584" s="3">
        <v>263.28500000000008</v>
      </c>
      <c r="G584" s="2">
        <v>233</v>
      </c>
      <c r="H584" s="11">
        <f t="shared" si="97"/>
        <v>0.88497255825436283</v>
      </c>
      <c r="I584" s="9">
        <v>9873.1875000000036</v>
      </c>
      <c r="J584" s="9">
        <v>8203</v>
      </c>
      <c r="K584" s="11">
        <f t="shared" si="98"/>
        <v>0.83083603952624185</v>
      </c>
      <c r="L584" s="10">
        <v>497.7</v>
      </c>
      <c r="M584" s="2">
        <v>298</v>
      </c>
      <c r="N584" s="10">
        <f t="shared" si="100"/>
        <v>0.46815350612818968</v>
      </c>
      <c r="O584" s="9">
        <f t="shared" si="101"/>
        <v>16.481816355234077</v>
      </c>
      <c r="P584" s="9">
        <f t="shared" si="102"/>
        <v>35.206008583690988</v>
      </c>
      <c r="Q584" s="11">
        <f t="shared" si="103"/>
        <v>0.78187919463087252</v>
      </c>
      <c r="R584" s="11">
        <f t="shared" si="104"/>
        <v>0.10034453057708871</v>
      </c>
      <c r="S584" s="12">
        <v>0.67800000000000005</v>
      </c>
    </row>
    <row r="585" spans="1:19" hidden="1" outlineLevel="2" x14ac:dyDescent="0.25">
      <c r="A585" s="2" t="str">
        <f ca="1">LOOKUP(B585,'Time Frame'!$E$4:$E$9,'Time Frame'!$D$4:$D$9)</f>
        <v>6 Months</v>
      </c>
      <c r="B585" s="2">
        <f t="shared" ca="1" si="99"/>
        <v>186</v>
      </c>
      <c r="C585" s="6">
        <f t="shared" ca="1" si="96"/>
        <v>45569</v>
      </c>
      <c r="D585" s="6">
        <v>45383</v>
      </c>
      <c r="E585" s="4">
        <v>1630</v>
      </c>
      <c r="F585" s="3">
        <v>214.28</v>
      </c>
      <c r="G585" s="2">
        <v>181</v>
      </c>
      <c r="H585" s="11">
        <f t="shared" si="97"/>
        <v>0.84468919171177903</v>
      </c>
      <c r="I585" s="9">
        <v>8035.5</v>
      </c>
      <c r="J585" s="9">
        <v>6245.86</v>
      </c>
      <c r="K585" s="11">
        <f t="shared" si="98"/>
        <v>0.7772833053325866</v>
      </c>
      <c r="L585" s="10">
        <v>435.68</v>
      </c>
      <c r="M585" s="2">
        <v>182</v>
      </c>
      <c r="N585" s="10">
        <f t="shared" si="100"/>
        <v>0.41544252662504588</v>
      </c>
      <c r="O585" s="9">
        <f t="shared" si="101"/>
        <v>14.335888725670216</v>
      </c>
      <c r="P585" s="9">
        <f t="shared" si="102"/>
        <v>34.507513812154691</v>
      </c>
      <c r="Q585" s="11">
        <f t="shared" si="103"/>
        <v>0.99450549450549453</v>
      </c>
      <c r="R585" s="11">
        <f t="shared" si="104"/>
        <v>0.11104294478527607</v>
      </c>
      <c r="S585" s="12">
        <v>0.60399999999999998</v>
      </c>
    </row>
    <row r="586" spans="1:19" hidden="1" outlineLevel="2" x14ac:dyDescent="0.25">
      <c r="A586" s="2" t="str">
        <f ca="1">LOOKUP(B586,'Time Frame'!$E$4:$E$9,'Time Frame'!$D$4:$D$9)</f>
        <v>6 Months</v>
      </c>
      <c r="B586" s="2">
        <f t="shared" ca="1" si="99"/>
        <v>186</v>
      </c>
      <c r="C586" s="6">
        <f t="shared" ca="1" si="96"/>
        <v>45569</v>
      </c>
      <c r="D586" s="6">
        <v>45383</v>
      </c>
      <c r="E586" s="4">
        <v>1611</v>
      </c>
      <c r="F586" s="3">
        <v>192.88499999999999</v>
      </c>
      <c r="G586" s="2">
        <v>149</v>
      </c>
      <c r="H586" s="11">
        <f t="shared" si="97"/>
        <v>0.77248101200197017</v>
      </c>
      <c r="I586" s="9">
        <v>7233.1875</v>
      </c>
      <c r="J586" s="9">
        <v>5370.43</v>
      </c>
      <c r="K586" s="11">
        <f t="shared" si="98"/>
        <v>0.74247072953659787</v>
      </c>
      <c r="L586" s="10">
        <v>285.77999999999997</v>
      </c>
      <c r="M586" s="2">
        <v>158</v>
      </c>
      <c r="N586" s="10">
        <f t="shared" si="100"/>
        <v>0.52138008258100643</v>
      </c>
      <c r="O586" s="9">
        <f t="shared" si="101"/>
        <v>18.792182797956471</v>
      </c>
      <c r="P586" s="9">
        <f t="shared" si="102"/>
        <v>36.043154362416111</v>
      </c>
      <c r="Q586" s="11">
        <f t="shared" si="103"/>
        <v>0.94303797468354433</v>
      </c>
      <c r="R586" s="11">
        <f t="shared" si="104"/>
        <v>9.2489137181874612E-2</v>
      </c>
      <c r="S586" s="12">
        <v>0.68300000000000005</v>
      </c>
    </row>
    <row r="587" spans="1:19" hidden="1" outlineLevel="2" x14ac:dyDescent="0.25">
      <c r="A587" s="2" t="str">
        <f ca="1">LOOKUP(B587,'Time Frame'!$E$4:$E$9,'Time Frame'!$D$4:$D$9)</f>
        <v>6 Months</v>
      </c>
      <c r="B587" s="2">
        <f t="shared" ca="1" si="99"/>
        <v>186</v>
      </c>
      <c r="C587" s="6">
        <f t="shared" ca="1" si="96"/>
        <v>45569</v>
      </c>
      <c r="D587" s="6">
        <v>45383</v>
      </c>
      <c r="E587" s="4">
        <v>1558</v>
      </c>
      <c r="F587" s="3">
        <v>149.215</v>
      </c>
      <c r="G587" s="2">
        <v>125</v>
      </c>
      <c r="H587" s="11">
        <f t="shared" si="97"/>
        <v>0.83771738766209825</v>
      </c>
      <c r="I587" s="9">
        <v>5595.5625</v>
      </c>
      <c r="J587" s="9">
        <v>3925.8</v>
      </c>
      <c r="K587" s="11">
        <f t="shared" si="98"/>
        <v>0.70159166303655807</v>
      </c>
      <c r="L587" s="10">
        <v>342.95</v>
      </c>
      <c r="M587" s="2">
        <v>104</v>
      </c>
      <c r="N587" s="10">
        <f t="shared" si="100"/>
        <v>0.36448461874908877</v>
      </c>
      <c r="O587" s="9">
        <f t="shared" si="101"/>
        <v>11.447149730281383</v>
      </c>
      <c r="P587" s="9">
        <f t="shared" si="102"/>
        <v>31.406400000000001</v>
      </c>
      <c r="Q587" s="11">
        <f t="shared" si="103"/>
        <v>1.2019230769230769</v>
      </c>
      <c r="R587" s="11">
        <f t="shared" si="104"/>
        <v>8.0231065468549426E-2</v>
      </c>
      <c r="S587" s="12">
        <v>0.53400000000000003</v>
      </c>
    </row>
    <row r="588" spans="1:19" hidden="1" outlineLevel="2" x14ac:dyDescent="0.25">
      <c r="A588" s="2" t="str">
        <f ca="1">LOOKUP(B588,'Time Frame'!$E$4:$E$9,'Time Frame'!$D$4:$D$9)</f>
        <v>6 Months</v>
      </c>
      <c r="B588" s="2">
        <f t="shared" ca="1" si="99"/>
        <v>186</v>
      </c>
      <c r="C588" s="6">
        <f t="shared" ca="1" si="96"/>
        <v>45569</v>
      </c>
      <c r="D588" s="6">
        <v>45383</v>
      </c>
      <c r="E588" s="4">
        <v>1310</v>
      </c>
      <c r="F588" s="3">
        <v>167.08999999999997</v>
      </c>
      <c r="G588" s="2">
        <v>181</v>
      </c>
      <c r="H588" s="11">
        <f t="shared" si="97"/>
        <v>1.0832485486863368</v>
      </c>
      <c r="I588" s="9">
        <v>6265.8749999999991</v>
      </c>
      <c r="J588" s="9">
        <v>5906.77</v>
      </c>
      <c r="K588" s="11">
        <f t="shared" si="98"/>
        <v>0.94268877052287214</v>
      </c>
      <c r="L588" s="10">
        <v>317.57</v>
      </c>
      <c r="M588" s="2">
        <v>132</v>
      </c>
      <c r="N588" s="10">
        <f t="shared" si="100"/>
        <v>0.56995308121044186</v>
      </c>
      <c r="O588" s="9">
        <f t="shared" si="101"/>
        <v>18.599899234814373</v>
      </c>
      <c r="P588" s="9">
        <f t="shared" si="102"/>
        <v>32.634088397790059</v>
      </c>
      <c r="Q588" s="11">
        <f t="shared" si="103"/>
        <v>1.3712121212121211</v>
      </c>
      <c r="R588" s="11">
        <f t="shared" si="104"/>
        <v>0.13816793893129772</v>
      </c>
      <c r="S588" s="12">
        <v>0.70499999999999996</v>
      </c>
    </row>
    <row r="589" spans="1:19" hidden="1" outlineLevel="2" x14ac:dyDescent="0.25">
      <c r="A589" s="2" t="str">
        <f ca="1">LOOKUP(B589,'Time Frame'!$E$4:$E$9,'Time Frame'!$D$4:$D$9)</f>
        <v>6 Months</v>
      </c>
      <c r="B589" s="2">
        <f t="shared" ca="1" si="99"/>
        <v>186</v>
      </c>
      <c r="C589" s="6">
        <f t="shared" ca="1" si="96"/>
        <v>45569</v>
      </c>
      <c r="D589" s="6">
        <v>45383</v>
      </c>
      <c r="E589" s="4">
        <v>1405</v>
      </c>
      <c r="F589" s="3">
        <v>169.23500000000001</v>
      </c>
      <c r="G589" s="2">
        <v>131</v>
      </c>
      <c r="H589" s="11">
        <f t="shared" si="97"/>
        <v>0.77407155730197652</v>
      </c>
      <c r="I589" s="9">
        <v>6346.3125000000009</v>
      </c>
      <c r="J589" s="9">
        <v>3471.81</v>
      </c>
      <c r="K589" s="11">
        <f t="shared" si="98"/>
        <v>0.54705941442373018</v>
      </c>
      <c r="L589" s="10">
        <v>309.75</v>
      </c>
      <c r="M589" s="2">
        <v>203</v>
      </c>
      <c r="N589" s="10">
        <f t="shared" si="100"/>
        <v>0.42292171105730425</v>
      </c>
      <c r="O589" s="9">
        <f t="shared" si="101"/>
        <v>11.208426150121065</v>
      </c>
      <c r="P589" s="9">
        <f t="shared" si="102"/>
        <v>26.502366412213739</v>
      </c>
      <c r="Q589" s="11">
        <f t="shared" si="103"/>
        <v>0.64532019704433496</v>
      </c>
      <c r="R589" s="11">
        <f t="shared" si="104"/>
        <v>9.3238434163701062E-2</v>
      </c>
      <c r="S589" s="12">
        <v>0.6</v>
      </c>
    </row>
    <row r="590" spans="1:19" hidden="1" outlineLevel="2" x14ac:dyDescent="0.25">
      <c r="A590" s="2" t="str">
        <f ca="1">LOOKUP(B590,'Time Frame'!$E$4:$E$9,'Time Frame'!$D$4:$D$9)</f>
        <v>6 Months</v>
      </c>
      <c r="B590" s="2">
        <f t="shared" ca="1" si="99"/>
        <v>186</v>
      </c>
      <c r="C590" s="6">
        <f t="shared" ca="1" si="96"/>
        <v>45569</v>
      </c>
      <c r="D590" s="6">
        <v>45383</v>
      </c>
      <c r="E590" s="4">
        <v>1541</v>
      </c>
      <c r="F590" s="3">
        <v>171.81999999999996</v>
      </c>
      <c r="G590" s="2">
        <v>152</v>
      </c>
      <c r="H590" s="11">
        <f t="shared" si="97"/>
        <v>0.88464672331509742</v>
      </c>
      <c r="I590" s="9">
        <v>6443.2499999999991</v>
      </c>
      <c r="J590" s="9">
        <v>5811.36</v>
      </c>
      <c r="K590" s="11">
        <f t="shared" si="98"/>
        <v>0.90192992666744276</v>
      </c>
      <c r="L590" s="10">
        <v>293.43</v>
      </c>
      <c r="M590" s="2">
        <v>130</v>
      </c>
      <c r="N590" s="10">
        <f t="shared" si="100"/>
        <v>0.51801110997512179</v>
      </c>
      <c r="O590" s="9">
        <f t="shared" si="101"/>
        <v>19.80492792148042</v>
      </c>
      <c r="P590" s="9">
        <f t="shared" si="102"/>
        <v>38.23263157894737</v>
      </c>
      <c r="Q590" s="11">
        <f t="shared" si="103"/>
        <v>1.1692307692307693</v>
      </c>
      <c r="R590" s="11">
        <f t="shared" si="104"/>
        <v>9.8637248539909156E-2</v>
      </c>
      <c r="S590" s="12">
        <v>0.61899999999999999</v>
      </c>
    </row>
    <row r="591" spans="1:19" hidden="1" outlineLevel="2" x14ac:dyDescent="0.25">
      <c r="A591" s="2" t="str">
        <f ca="1">LOOKUP(B591,'Time Frame'!$E$4:$E$9,'Time Frame'!$D$4:$D$9)</f>
        <v>6 Months</v>
      </c>
      <c r="B591" s="2">
        <f t="shared" ca="1" si="99"/>
        <v>186</v>
      </c>
      <c r="C591" s="6">
        <f t="shared" ca="1" si="96"/>
        <v>45569</v>
      </c>
      <c r="D591" s="6">
        <v>45383</v>
      </c>
      <c r="E591" s="4">
        <v>1655</v>
      </c>
      <c r="F591" s="3">
        <v>175.45</v>
      </c>
      <c r="G591" s="2">
        <v>178</v>
      </c>
      <c r="H591" s="11">
        <f t="shared" si="97"/>
        <v>1.0145340552864064</v>
      </c>
      <c r="I591" s="9">
        <v>6579.375</v>
      </c>
      <c r="J591" s="9">
        <v>4838.9399999999996</v>
      </c>
      <c r="K591" s="11">
        <f t="shared" si="98"/>
        <v>0.73547107438016524</v>
      </c>
      <c r="L591" s="10">
        <v>368.97</v>
      </c>
      <c r="M591" s="2">
        <v>190</v>
      </c>
      <c r="N591" s="10">
        <f t="shared" si="100"/>
        <v>0.48242404531533728</v>
      </c>
      <c r="O591" s="9">
        <f t="shared" si="101"/>
        <v>13.114724774371899</v>
      </c>
      <c r="P591" s="9">
        <f t="shared" si="102"/>
        <v>27.18505617977528</v>
      </c>
      <c r="Q591" s="11">
        <f t="shared" si="103"/>
        <v>0.93684210526315792</v>
      </c>
      <c r="R591" s="11">
        <f t="shared" si="104"/>
        <v>0.10755287009063444</v>
      </c>
      <c r="S591" s="12">
        <v>0.61799999999999999</v>
      </c>
    </row>
    <row r="592" spans="1:19" hidden="1" outlineLevel="2" x14ac:dyDescent="0.25">
      <c r="A592" s="2" t="str">
        <f ca="1">LOOKUP(B592,'Time Frame'!$E$4:$E$9,'Time Frame'!$D$4:$D$9)</f>
        <v>6 Months</v>
      </c>
      <c r="B592" s="2">
        <f t="shared" ca="1" si="99"/>
        <v>186</v>
      </c>
      <c r="C592" s="6">
        <f t="shared" ca="1" si="96"/>
        <v>45569</v>
      </c>
      <c r="D592" s="6">
        <v>45383</v>
      </c>
      <c r="E592" s="4">
        <v>2277</v>
      </c>
      <c r="F592" s="3">
        <v>238.91999999999996</v>
      </c>
      <c r="G592" s="2">
        <v>270</v>
      </c>
      <c r="H592" s="11">
        <f t="shared" si="97"/>
        <v>1.1300853842290308</v>
      </c>
      <c r="I592" s="9">
        <v>8959.4999999999982</v>
      </c>
      <c r="J592" s="9">
        <v>8114.28</v>
      </c>
      <c r="K592" s="11">
        <f t="shared" si="98"/>
        <v>0.90566214632512987</v>
      </c>
      <c r="L592" s="10">
        <v>414.95</v>
      </c>
      <c r="M592" s="2">
        <v>177</v>
      </c>
      <c r="N592" s="10">
        <f t="shared" si="100"/>
        <v>0.65068080491625502</v>
      </c>
      <c r="O592" s="9">
        <f t="shared" si="101"/>
        <v>19.554837932280996</v>
      </c>
      <c r="P592" s="9">
        <f t="shared" si="102"/>
        <v>30.052888888888887</v>
      </c>
      <c r="Q592" s="11">
        <f t="shared" si="103"/>
        <v>1.5254237288135593</v>
      </c>
      <c r="R592" s="11">
        <f t="shared" si="104"/>
        <v>0.11857707509881422</v>
      </c>
      <c r="S592" s="12">
        <v>0.59899999999999998</v>
      </c>
    </row>
    <row r="593" spans="1:19" hidden="1" outlineLevel="2" x14ac:dyDescent="0.25">
      <c r="A593" s="2" t="str">
        <f ca="1">LOOKUP(B593,'Time Frame'!$E$4:$E$9,'Time Frame'!$D$4:$D$9)</f>
        <v>6 Months</v>
      </c>
      <c r="B593" s="2">
        <f t="shared" ca="1" si="99"/>
        <v>186</v>
      </c>
      <c r="C593" s="6">
        <f t="shared" ca="1" si="96"/>
        <v>45569</v>
      </c>
      <c r="D593" s="6">
        <v>45383</v>
      </c>
      <c r="E593" s="3">
        <v>1572</v>
      </c>
      <c r="F593" s="3">
        <v>199.08999999999997</v>
      </c>
      <c r="G593" s="2">
        <v>195</v>
      </c>
      <c r="H593" s="11">
        <f t="shared" si="97"/>
        <v>0.97945652719875442</v>
      </c>
      <c r="I593" s="9">
        <v>7963.5999999999985</v>
      </c>
      <c r="J593" s="9">
        <v>7293.84</v>
      </c>
      <c r="K593" s="11">
        <f t="shared" si="98"/>
        <v>0.91589733286453379</v>
      </c>
      <c r="L593" s="10">
        <v>501.27</v>
      </c>
      <c r="M593" s="2">
        <v>226</v>
      </c>
      <c r="N593" s="10">
        <f t="shared" si="100"/>
        <v>0.38901190974923694</v>
      </c>
      <c r="O593" s="9">
        <f t="shared" si="101"/>
        <v>14.550721168232689</v>
      </c>
      <c r="P593" s="9">
        <f t="shared" si="102"/>
        <v>37.40430769230769</v>
      </c>
      <c r="Q593" s="11">
        <f t="shared" si="103"/>
        <v>0.86283185840707965</v>
      </c>
      <c r="R593" s="11">
        <f t="shared" si="104"/>
        <v>0.12404580152671756</v>
      </c>
      <c r="S593" s="12">
        <v>0.67300000000000004</v>
      </c>
    </row>
    <row r="594" spans="1:19" hidden="1" outlineLevel="2" x14ac:dyDescent="0.25">
      <c r="A594" s="2" t="str">
        <f ca="1">LOOKUP(B594,'Time Frame'!$E$4:$E$9,'Time Frame'!$D$4:$D$9)</f>
        <v>6 Months</v>
      </c>
      <c r="B594" s="2">
        <f t="shared" ca="1" si="99"/>
        <v>186</v>
      </c>
      <c r="C594" s="6">
        <f t="shared" ca="1" si="96"/>
        <v>45569</v>
      </c>
      <c r="D594" s="6">
        <v>45383</v>
      </c>
      <c r="E594" s="3">
        <v>2022</v>
      </c>
      <c r="F594" s="3">
        <v>261.12</v>
      </c>
      <c r="G594" s="2">
        <v>259</v>
      </c>
      <c r="H594" s="11">
        <f t="shared" si="97"/>
        <v>0.99188112745098034</v>
      </c>
      <c r="I594" s="9">
        <v>10444.799999999999</v>
      </c>
      <c r="J594" s="9">
        <v>8780.9500000000007</v>
      </c>
      <c r="K594" s="11">
        <f t="shared" si="98"/>
        <v>0.84070063572303932</v>
      </c>
      <c r="L594" s="10">
        <v>525.08000000000004</v>
      </c>
      <c r="M594" s="2">
        <v>412</v>
      </c>
      <c r="N594" s="10">
        <f t="shared" si="100"/>
        <v>0.49325817018359103</v>
      </c>
      <c r="O594" s="9">
        <f t="shared" si="101"/>
        <v>16.723070770168356</v>
      </c>
      <c r="P594" s="9">
        <f t="shared" si="102"/>
        <v>33.903281853281854</v>
      </c>
      <c r="Q594" s="11">
        <f t="shared" si="103"/>
        <v>0.62864077669902918</v>
      </c>
      <c r="R594" s="11">
        <f t="shared" si="104"/>
        <v>0.12809099901088031</v>
      </c>
      <c r="S594" s="12">
        <v>0.66800000000000004</v>
      </c>
    </row>
    <row r="595" spans="1:19" hidden="1" outlineLevel="2" x14ac:dyDescent="0.25">
      <c r="A595" s="2" t="str">
        <f ca="1">LOOKUP(B595,'Time Frame'!$E$4:$E$9,'Time Frame'!$D$4:$D$9)</f>
        <v>6 Months</v>
      </c>
      <c r="B595" s="2">
        <f t="shared" ca="1" si="99"/>
        <v>186</v>
      </c>
      <c r="C595" s="6">
        <f t="shared" ca="1" si="96"/>
        <v>45569</v>
      </c>
      <c r="D595" s="6">
        <v>45383</v>
      </c>
      <c r="E595" s="3">
        <v>1058</v>
      </c>
      <c r="F595" s="3">
        <v>143.01999999999998</v>
      </c>
      <c r="G595" s="2">
        <v>111</v>
      </c>
      <c r="H595" s="11">
        <f t="shared" si="97"/>
        <v>0.77611522863935123</v>
      </c>
      <c r="I595" s="9">
        <v>5720.7999999999993</v>
      </c>
      <c r="J595" s="9">
        <v>3798.46</v>
      </c>
      <c r="K595" s="11">
        <f t="shared" si="98"/>
        <v>0.66397357013005187</v>
      </c>
      <c r="L595" s="10">
        <v>299.7</v>
      </c>
      <c r="M595" s="2">
        <v>102</v>
      </c>
      <c r="N595" s="10">
        <f t="shared" si="100"/>
        <v>0.37037037037037041</v>
      </c>
      <c r="O595" s="9">
        <f t="shared" si="101"/>
        <v>12.674207540874209</v>
      </c>
      <c r="P595" s="9">
        <f t="shared" si="102"/>
        <v>34.22036036036036</v>
      </c>
      <c r="Q595" s="11">
        <f t="shared" si="103"/>
        <v>1.088235294117647</v>
      </c>
      <c r="R595" s="11">
        <f t="shared" si="104"/>
        <v>0.10491493383742911</v>
      </c>
      <c r="S595" s="12">
        <v>0.66200000000000003</v>
      </c>
    </row>
    <row r="596" spans="1:19" hidden="1" outlineLevel="2" x14ac:dyDescent="0.25">
      <c r="A596" s="2" t="str">
        <f ca="1">LOOKUP(B596,'Time Frame'!$E$4:$E$9,'Time Frame'!$D$4:$D$9)</f>
        <v>6 Months</v>
      </c>
      <c r="B596" s="2">
        <f t="shared" ca="1" si="99"/>
        <v>186</v>
      </c>
      <c r="C596" s="6">
        <f t="shared" ca="1" si="96"/>
        <v>45569</v>
      </c>
      <c r="D596" s="6">
        <v>45383</v>
      </c>
      <c r="E596" s="3">
        <v>823</v>
      </c>
      <c r="F596" s="3">
        <v>118.86000000000003</v>
      </c>
      <c r="G596" s="2">
        <v>96</v>
      </c>
      <c r="H596" s="11">
        <f t="shared" si="97"/>
        <v>0.80767289247854601</v>
      </c>
      <c r="I596" s="9">
        <v>4754.4000000000015</v>
      </c>
      <c r="J596" s="9">
        <v>4309.93</v>
      </c>
      <c r="K596" s="11">
        <f t="shared" si="98"/>
        <v>0.90651396601043222</v>
      </c>
      <c r="L596" s="10">
        <v>303.43</v>
      </c>
      <c r="M596" s="2">
        <v>100</v>
      </c>
      <c r="N596" s="10">
        <f t="shared" si="100"/>
        <v>0.31638269123026724</v>
      </c>
      <c r="O596" s="9">
        <f t="shared" si="101"/>
        <v>14.204033879313187</v>
      </c>
      <c r="P596" s="9">
        <f t="shared" si="102"/>
        <v>44.89510416666667</v>
      </c>
      <c r="Q596" s="11">
        <f t="shared" si="103"/>
        <v>0.96</v>
      </c>
      <c r="R596" s="11">
        <f t="shared" si="104"/>
        <v>0.1166464155528554</v>
      </c>
      <c r="S596" s="12">
        <v>0.68700000000000006</v>
      </c>
    </row>
    <row r="597" spans="1:19" hidden="1" outlineLevel="2" x14ac:dyDescent="0.25">
      <c r="A597" s="2" t="str">
        <f ca="1">LOOKUP(B597,'Time Frame'!$E$4:$E$9,'Time Frame'!$D$4:$D$9)</f>
        <v>6 Months</v>
      </c>
      <c r="B597" s="2">
        <f t="shared" ca="1" si="99"/>
        <v>186</v>
      </c>
      <c r="C597" s="6">
        <f t="shared" ca="1" si="96"/>
        <v>45569</v>
      </c>
      <c r="D597" s="6">
        <v>45383</v>
      </c>
      <c r="E597" s="3">
        <v>3589</v>
      </c>
      <c r="F597" s="3">
        <v>427.75</v>
      </c>
      <c r="G597" s="2">
        <v>450</v>
      </c>
      <c r="H597" s="11">
        <f t="shared" si="97"/>
        <v>1.0520163646990064</v>
      </c>
      <c r="I597" s="9">
        <v>22500</v>
      </c>
      <c r="J597" s="9">
        <v>21053.13</v>
      </c>
      <c r="K597" s="11">
        <f t="shared" si="98"/>
        <v>0.93569466666666667</v>
      </c>
      <c r="L597" s="10">
        <v>628.66999999999996</v>
      </c>
      <c r="M597" s="2">
        <v>804</v>
      </c>
      <c r="N597" s="10">
        <f t="shared" si="100"/>
        <v>0.715796840949942</v>
      </c>
      <c r="O597" s="9">
        <f t="shared" si="101"/>
        <v>33.488364324685449</v>
      </c>
      <c r="P597" s="9">
        <f t="shared" si="102"/>
        <v>46.784733333333335</v>
      </c>
      <c r="Q597" s="11">
        <f t="shared" si="103"/>
        <v>0.55970149253731338</v>
      </c>
      <c r="R597" s="11">
        <f t="shared" si="104"/>
        <v>0.12538311507383673</v>
      </c>
      <c r="S597" s="12">
        <v>0.73799999999999999</v>
      </c>
    </row>
    <row r="598" spans="1:19" hidden="1" outlineLevel="2" x14ac:dyDescent="0.25">
      <c r="A598" s="2" t="str">
        <f ca="1">LOOKUP(B598,'Time Frame'!$E$4:$E$9,'Time Frame'!$D$4:$D$9)</f>
        <v>6 Months</v>
      </c>
      <c r="B598" s="2">
        <f t="shared" ca="1" si="99"/>
        <v>186</v>
      </c>
      <c r="C598" s="6">
        <f t="shared" ca="1" si="96"/>
        <v>45569</v>
      </c>
      <c r="D598" s="6">
        <v>45383</v>
      </c>
      <c r="E598" s="3">
        <v>1074</v>
      </c>
      <c r="F598" s="3">
        <v>120.71000000000001</v>
      </c>
      <c r="G598" s="2">
        <v>130</v>
      </c>
      <c r="H598" s="11">
        <f t="shared" si="97"/>
        <v>1.0769613122359374</v>
      </c>
      <c r="I598" s="9">
        <v>4828.4000000000005</v>
      </c>
      <c r="J598" s="9">
        <v>4460.1400000000003</v>
      </c>
      <c r="K598" s="11">
        <f t="shared" si="98"/>
        <v>0.92373042829922947</v>
      </c>
      <c r="L598" s="10">
        <v>312.52</v>
      </c>
      <c r="M598" s="2">
        <v>125</v>
      </c>
      <c r="N598" s="10">
        <f t="shared" si="100"/>
        <v>0.41597337770382697</v>
      </c>
      <c r="O598" s="9">
        <f t="shared" si="101"/>
        <v>14.271534621784207</v>
      </c>
      <c r="P598" s="9">
        <f t="shared" si="102"/>
        <v>34.308769230769236</v>
      </c>
      <c r="Q598" s="11">
        <f t="shared" si="103"/>
        <v>1.04</v>
      </c>
      <c r="R598" s="11">
        <f t="shared" si="104"/>
        <v>0.12104283054003724</v>
      </c>
      <c r="S598" s="12">
        <v>0.66700000000000004</v>
      </c>
    </row>
    <row r="599" spans="1:19" hidden="1" outlineLevel="2" x14ac:dyDescent="0.25">
      <c r="A599" s="2" t="str">
        <f ca="1">LOOKUP(B599,'Time Frame'!$E$4:$E$9,'Time Frame'!$D$4:$D$9)</f>
        <v>6 Months</v>
      </c>
      <c r="B599" s="2">
        <f t="shared" ca="1" si="99"/>
        <v>186</v>
      </c>
      <c r="C599" s="6">
        <f t="shared" ca="1" si="96"/>
        <v>45569</v>
      </c>
      <c r="D599" s="6">
        <v>45383</v>
      </c>
      <c r="E599" s="3">
        <v>815</v>
      </c>
      <c r="F599" s="3">
        <v>139.62</v>
      </c>
      <c r="G599" s="2">
        <v>117</v>
      </c>
      <c r="H599" s="11">
        <f t="shared" si="97"/>
        <v>0.83798882681564246</v>
      </c>
      <c r="I599" s="9">
        <v>5584.8</v>
      </c>
      <c r="J599" s="9">
        <v>2338.2399999999998</v>
      </c>
      <c r="K599" s="11">
        <f t="shared" si="98"/>
        <v>0.41867927231055718</v>
      </c>
      <c r="L599" s="10">
        <v>333.08</v>
      </c>
      <c r="M599" s="2">
        <v>84</v>
      </c>
      <c r="N599" s="10">
        <f t="shared" si="100"/>
        <v>0.35126696289179776</v>
      </c>
      <c r="O599" s="9">
        <f t="shared" si="101"/>
        <v>7.0200552419839077</v>
      </c>
      <c r="P599" s="9">
        <f t="shared" si="102"/>
        <v>19.984957264957263</v>
      </c>
      <c r="Q599" s="11">
        <f t="shared" si="103"/>
        <v>1.3928571428571428</v>
      </c>
      <c r="R599" s="11">
        <f t="shared" si="104"/>
        <v>0.14355828220858896</v>
      </c>
      <c r="S599" s="12">
        <v>0.753</v>
      </c>
    </row>
    <row r="600" spans="1:19" hidden="1" outlineLevel="2" x14ac:dyDescent="0.25">
      <c r="A600" s="2" t="str">
        <f ca="1">LOOKUP(B600,'Time Frame'!$E$4:$E$9,'Time Frame'!$D$4:$D$9)</f>
        <v>6 Months</v>
      </c>
      <c r="B600" s="2">
        <f t="shared" ca="1" si="99"/>
        <v>186</v>
      </c>
      <c r="C600" s="6">
        <f t="shared" ca="1" si="96"/>
        <v>45569</v>
      </c>
      <c r="D600" s="6">
        <v>45383</v>
      </c>
      <c r="E600" s="3">
        <v>1642</v>
      </c>
      <c r="F600" s="3">
        <v>196.77999999999994</v>
      </c>
      <c r="G600" s="2">
        <v>240</v>
      </c>
      <c r="H600" s="11">
        <f t="shared" si="97"/>
        <v>1.2196361418843382</v>
      </c>
      <c r="I600" s="9">
        <v>7871.199999999998</v>
      </c>
      <c r="J600" s="9">
        <v>10810.56</v>
      </c>
      <c r="K600" s="11">
        <f t="shared" si="98"/>
        <v>1.3734322593759531</v>
      </c>
      <c r="L600" s="10">
        <v>319.37</v>
      </c>
      <c r="M600" s="2">
        <v>237</v>
      </c>
      <c r="N600" s="10">
        <f t="shared" si="100"/>
        <v>0.75147947521683311</v>
      </c>
      <c r="O600" s="9">
        <f t="shared" si="101"/>
        <v>33.849641481667028</v>
      </c>
      <c r="P600" s="9">
        <f t="shared" si="102"/>
        <v>45.043999999999997</v>
      </c>
      <c r="Q600" s="11">
        <f t="shared" si="103"/>
        <v>1.0126582278481013</v>
      </c>
      <c r="R600" s="11">
        <f t="shared" si="104"/>
        <v>0.146163215590743</v>
      </c>
      <c r="S600" s="12">
        <v>0.7</v>
      </c>
    </row>
    <row r="601" spans="1:19" hidden="1" outlineLevel="2" x14ac:dyDescent="0.25">
      <c r="A601" s="2" t="str">
        <f ca="1">LOOKUP(B601,'Time Frame'!$E$4:$E$9,'Time Frame'!$D$4:$D$9)</f>
        <v>6 Months</v>
      </c>
      <c r="B601" s="2">
        <f t="shared" ca="1" si="99"/>
        <v>186</v>
      </c>
      <c r="C601" s="6">
        <f t="shared" ca="1" si="96"/>
        <v>45569</v>
      </c>
      <c r="D601" s="6">
        <v>45383</v>
      </c>
      <c r="E601" s="3">
        <v>2309</v>
      </c>
      <c r="F601" s="3">
        <v>282.81999999999994</v>
      </c>
      <c r="G601" s="2">
        <v>291</v>
      </c>
      <c r="H601" s="11">
        <f t="shared" si="97"/>
        <v>1.0289229898875611</v>
      </c>
      <c r="I601" s="9">
        <v>11312.799999999997</v>
      </c>
      <c r="J601" s="9">
        <v>12409.82</v>
      </c>
      <c r="K601" s="11">
        <f t="shared" si="98"/>
        <v>1.0969715720246096</v>
      </c>
      <c r="L601" s="10">
        <v>521.20000000000005</v>
      </c>
      <c r="M601" s="2">
        <v>419</v>
      </c>
      <c r="N601" s="10">
        <f t="shared" si="100"/>
        <v>0.55832693783576359</v>
      </c>
      <c r="O601" s="9">
        <f t="shared" si="101"/>
        <v>23.810092095165</v>
      </c>
      <c r="P601" s="9">
        <f t="shared" si="102"/>
        <v>42.645429553264606</v>
      </c>
      <c r="Q601" s="11">
        <f t="shared" si="103"/>
        <v>0.6945107398568019</v>
      </c>
      <c r="R601" s="11">
        <f t="shared" si="104"/>
        <v>0.12602858380251192</v>
      </c>
      <c r="S601" s="12">
        <v>0.52700000000000002</v>
      </c>
    </row>
    <row r="602" spans="1:19" hidden="1" outlineLevel="2" x14ac:dyDescent="0.25">
      <c r="A602" s="2" t="str">
        <f ca="1">LOOKUP(B602,'Time Frame'!$E$4:$E$9,'Time Frame'!$D$4:$D$9)</f>
        <v>6 Months</v>
      </c>
      <c r="B602" s="2">
        <f t="shared" ca="1" si="99"/>
        <v>186</v>
      </c>
      <c r="C602" s="6">
        <f t="shared" ca="1" si="96"/>
        <v>45569</v>
      </c>
      <c r="D602" s="6">
        <v>45383</v>
      </c>
      <c r="E602" s="3">
        <v>1950</v>
      </c>
      <c r="F602" s="3">
        <v>271.24</v>
      </c>
      <c r="G602" s="2">
        <v>278</v>
      </c>
      <c r="H602" s="11">
        <f t="shared" si="97"/>
        <v>1.0249225777908864</v>
      </c>
      <c r="I602" s="9">
        <v>10849.6</v>
      </c>
      <c r="J602" s="9">
        <v>9205.61</v>
      </c>
      <c r="K602" s="11">
        <f t="shared" si="98"/>
        <v>0.84847459814186699</v>
      </c>
      <c r="L602" s="10">
        <v>487.43</v>
      </c>
      <c r="M602" s="2">
        <v>299</v>
      </c>
      <c r="N602" s="10">
        <f t="shared" si="100"/>
        <v>0.5703383049873828</v>
      </c>
      <c r="O602" s="9">
        <f t="shared" si="101"/>
        <v>18.886014402067989</v>
      </c>
      <c r="P602" s="9">
        <f t="shared" si="102"/>
        <v>33.113705035971222</v>
      </c>
      <c r="Q602" s="11">
        <f t="shared" si="103"/>
        <v>0.92976588628762546</v>
      </c>
      <c r="R602" s="11">
        <f t="shared" si="104"/>
        <v>0.14256410256410257</v>
      </c>
      <c r="S602" s="12">
        <v>0.64500000000000002</v>
      </c>
    </row>
    <row r="603" spans="1:19" hidden="1" outlineLevel="2" x14ac:dyDescent="0.25">
      <c r="A603" s="2" t="str">
        <f ca="1">LOOKUP(B603,'Time Frame'!$E$4:$E$9,'Time Frame'!$D$4:$D$9)</f>
        <v>6 Months</v>
      </c>
      <c r="B603" s="2">
        <f t="shared" ca="1" si="99"/>
        <v>186</v>
      </c>
      <c r="C603" s="6">
        <f t="shared" ca="1" si="96"/>
        <v>45569</v>
      </c>
      <c r="D603" s="6">
        <v>45383</v>
      </c>
      <c r="E603" s="3">
        <v>1458</v>
      </c>
      <c r="F603" s="3">
        <v>207.98999999999998</v>
      </c>
      <c r="G603" s="2">
        <v>195</v>
      </c>
      <c r="H603" s="11">
        <f t="shared" si="97"/>
        <v>0.93754507428241751</v>
      </c>
      <c r="I603" s="9">
        <v>8319.5999999999985</v>
      </c>
      <c r="J603" s="9">
        <v>6903.28</v>
      </c>
      <c r="K603" s="11">
        <f t="shared" si="98"/>
        <v>0.82976104620414459</v>
      </c>
      <c r="L603" s="10">
        <v>396.23</v>
      </c>
      <c r="M603" s="2">
        <v>166</v>
      </c>
      <c r="N603" s="10">
        <f t="shared" si="100"/>
        <v>0.49213840446205487</v>
      </c>
      <c r="O603" s="9">
        <f t="shared" si="101"/>
        <v>17.422406178229814</v>
      </c>
      <c r="P603" s="9">
        <f t="shared" si="102"/>
        <v>35.401435897435896</v>
      </c>
      <c r="Q603" s="11">
        <f t="shared" si="103"/>
        <v>1.1746987951807228</v>
      </c>
      <c r="R603" s="11">
        <f t="shared" si="104"/>
        <v>0.13374485596707819</v>
      </c>
      <c r="S603" s="12">
        <v>0.52100000000000002</v>
      </c>
    </row>
    <row r="604" spans="1:19" hidden="1" outlineLevel="2" x14ac:dyDescent="0.25">
      <c r="A604" s="2" t="str">
        <f ca="1">LOOKUP(B604,'Time Frame'!$E$4:$E$9,'Time Frame'!$D$4:$D$9)</f>
        <v>6 Months</v>
      </c>
      <c r="B604" s="2">
        <f t="shared" ca="1" si="99"/>
        <v>186</v>
      </c>
      <c r="C604" s="6">
        <f t="shared" ca="1" si="96"/>
        <v>45569</v>
      </c>
      <c r="D604" s="6">
        <v>45383</v>
      </c>
      <c r="E604" s="3">
        <v>1516</v>
      </c>
      <c r="F604" s="3">
        <v>211.29</v>
      </c>
      <c r="G604" s="2">
        <v>194</v>
      </c>
      <c r="H604" s="11">
        <f t="shared" si="97"/>
        <v>0.91816934071655076</v>
      </c>
      <c r="I604" s="9">
        <v>8451.6</v>
      </c>
      <c r="J604" s="9">
        <v>7459.05</v>
      </c>
      <c r="K604" s="11">
        <f t="shared" si="98"/>
        <v>0.88256069856595198</v>
      </c>
      <c r="L604" s="10">
        <v>372.98</v>
      </c>
      <c r="M604" s="2">
        <v>257</v>
      </c>
      <c r="N604" s="10">
        <f t="shared" si="100"/>
        <v>0.52013512788889482</v>
      </c>
      <c r="O604" s="9">
        <f t="shared" si="101"/>
        <v>19.998525390101346</v>
      </c>
      <c r="P604" s="9">
        <f t="shared" si="102"/>
        <v>38.448711340206188</v>
      </c>
      <c r="Q604" s="11">
        <f t="shared" si="103"/>
        <v>0.75486381322957197</v>
      </c>
      <c r="R604" s="11">
        <f t="shared" si="104"/>
        <v>0.12796833773087071</v>
      </c>
      <c r="S604" s="12">
        <v>0.64700000000000002</v>
      </c>
    </row>
    <row r="605" spans="1:19" hidden="1" outlineLevel="2" x14ac:dyDescent="0.25">
      <c r="A605" s="2" t="str">
        <f ca="1">LOOKUP(B605,'Time Frame'!$E$4:$E$9,'Time Frame'!$D$4:$D$9)</f>
        <v>6 Months</v>
      </c>
      <c r="B605" s="2">
        <f t="shared" ca="1" si="99"/>
        <v>186</v>
      </c>
      <c r="C605" s="6">
        <f t="shared" ca="1" si="96"/>
        <v>45569</v>
      </c>
      <c r="D605" s="6">
        <v>45383</v>
      </c>
      <c r="E605" s="3">
        <v>1799</v>
      </c>
      <c r="F605" s="3">
        <v>224.73999999999998</v>
      </c>
      <c r="G605" s="2">
        <v>221</v>
      </c>
      <c r="H605" s="11">
        <f t="shared" si="97"/>
        <v>0.98335854765506814</v>
      </c>
      <c r="I605" s="9">
        <v>8989.5999999999985</v>
      </c>
      <c r="J605" s="9">
        <v>10031.93</v>
      </c>
      <c r="K605" s="11">
        <f t="shared" si="98"/>
        <v>1.1159484292960757</v>
      </c>
      <c r="L605" s="10">
        <v>411.48</v>
      </c>
      <c r="M605" s="2">
        <v>221</v>
      </c>
      <c r="N605" s="10">
        <f t="shared" si="100"/>
        <v>0.53708564207251874</v>
      </c>
      <c r="O605" s="9">
        <f t="shared" si="101"/>
        <v>24.380115679984446</v>
      </c>
      <c r="P605" s="9">
        <f t="shared" si="102"/>
        <v>45.393348416289591</v>
      </c>
      <c r="Q605" s="11">
        <f t="shared" si="103"/>
        <v>1</v>
      </c>
      <c r="R605" s="11">
        <f t="shared" si="104"/>
        <v>0.12284602556976097</v>
      </c>
      <c r="S605" s="12">
        <v>0.54</v>
      </c>
    </row>
    <row r="606" spans="1:19" hidden="1" outlineLevel="2" x14ac:dyDescent="0.25">
      <c r="A606" s="2" t="str">
        <f ca="1">LOOKUP(B606,'Time Frame'!$E$4:$E$9,'Time Frame'!$D$4:$D$9)</f>
        <v>6 Months</v>
      </c>
      <c r="B606" s="2">
        <f t="shared" ca="1" si="99"/>
        <v>186</v>
      </c>
      <c r="C606" s="6">
        <f t="shared" ca="1" si="96"/>
        <v>45569</v>
      </c>
      <c r="D606" s="6">
        <v>45383</v>
      </c>
      <c r="E606" s="3">
        <v>1600</v>
      </c>
      <c r="F606" s="3">
        <v>215.56999999999996</v>
      </c>
      <c r="G606" s="2">
        <v>168</v>
      </c>
      <c r="H606" s="11">
        <f t="shared" si="97"/>
        <v>0.77932922020689344</v>
      </c>
      <c r="I606" s="9">
        <v>8622.7999999999993</v>
      </c>
      <c r="J606" s="9">
        <v>7367.04</v>
      </c>
      <c r="K606" s="11">
        <f t="shared" si="98"/>
        <v>0.85436749083824282</v>
      </c>
      <c r="L606" s="10">
        <v>371.47</v>
      </c>
      <c r="M606" s="2">
        <v>159</v>
      </c>
      <c r="N606" s="10">
        <f t="shared" si="100"/>
        <v>0.45225724823000507</v>
      </c>
      <c r="O606" s="9">
        <f t="shared" si="101"/>
        <v>19.83212641666891</v>
      </c>
      <c r="P606" s="9">
        <f t="shared" si="102"/>
        <v>43.851428571428571</v>
      </c>
      <c r="Q606" s="11">
        <f t="shared" si="103"/>
        <v>1.0566037735849056</v>
      </c>
      <c r="R606" s="11">
        <f t="shared" si="104"/>
        <v>0.105</v>
      </c>
      <c r="S606" s="12">
        <v>0.56799999999999995</v>
      </c>
    </row>
    <row r="607" spans="1:19" hidden="1" outlineLevel="2" x14ac:dyDescent="0.25">
      <c r="A607" s="2" t="str">
        <f ca="1">LOOKUP(B607,'Time Frame'!$E$4:$E$9,'Time Frame'!$D$4:$D$9)</f>
        <v>6 Months</v>
      </c>
      <c r="B607" s="2">
        <f t="shared" ca="1" si="99"/>
        <v>186</v>
      </c>
      <c r="C607" s="6">
        <f t="shared" ca="1" si="96"/>
        <v>45569</v>
      </c>
      <c r="D607" s="6">
        <v>45383</v>
      </c>
      <c r="E607" s="3">
        <v>1760</v>
      </c>
      <c r="F607" s="3">
        <v>193.06999999999996</v>
      </c>
      <c r="G607" s="2">
        <v>166</v>
      </c>
      <c r="H607" s="11">
        <f t="shared" si="97"/>
        <v>0.85979178536282197</v>
      </c>
      <c r="I607" s="9">
        <v>7722.7999999999984</v>
      </c>
      <c r="J607" s="9">
        <v>6287.7</v>
      </c>
      <c r="K607" s="11">
        <f t="shared" si="98"/>
        <v>0.81417361578702041</v>
      </c>
      <c r="L607" s="10">
        <v>385.78</v>
      </c>
      <c r="M607" s="2">
        <v>278</v>
      </c>
      <c r="N607" s="10">
        <f t="shared" si="100"/>
        <v>0.43029706050080357</v>
      </c>
      <c r="O607" s="9">
        <f t="shared" si="101"/>
        <v>16.298667634403028</v>
      </c>
      <c r="P607" s="9">
        <f t="shared" si="102"/>
        <v>37.877710843373492</v>
      </c>
      <c r="Q607" s="11">
        <f t="shared" si="103"/>
        <v>0.59712230215827333</v>
      </c>
      <c r="R607" s="11">
        <f t="shared" si="104"/>
        <v>9.4318181818181815E-2</v>
      </c>
      <c r="S607" s="12">
        <v>0.50700000000000001</v>
      </c>
    </row>
    <row r="608" spans="1:19" hidden="1" outlineLevel="2" x14ac:dyDescent="0.25">
      <c r="A608" s="2" t="str">
        <f ca="1">LOOKUP(B608,'Time Frame'!$E$4:$E$9,'Time Frame'!$D$4:$D$9)</f>
        <v>6 Months</v>
      </c>
      <c r="B608" s="2">
        <f t="shared" ca="1" si="99"/>
        <v>186</v>
      </c>
      <c r="C608" s="6">
        <f t="shared" ca="1" si="96"/>
        <v>45569</v>
      </c>
      <c r="D608" s="6">
        <v>45383</v>
      </c>
      <c r="E608" s="3">
        <v>2082</v>
      </c>
      <c r="F608" s="3">
        <v>295.08</v>
      </c>
      <c r="G608" s="2">
        <v>225</v>
      </c>
      <c r="H608" s="11">
        <f t="shared" si="97"/>
        <v>0.76250508336722245</v>
      </c>
      <c r="I608" s="9">
        <v>11803.199999999999</v>
      </c>
      <c r="J608" s="9">
        <v>7342.86</v>
      </c>
      <c r="K608" s="11">
        <f t="shared" si="98"/>
        <v>0.622107564050427</v>
      </c>
      <c r="L608" s="10">
        <v>478.1</v>
      </c>
      <c r="M608" s="2">
        <v>352</v>
      </c>
      <c r="N608" s="10">
        <f t="shared" si="100"/>
        <v>0.47061284250156871</v>
      </c>
      <c r="O608" s="9">
        <f t="shared" si="101"/>
        <v>15.358418740849194</v>
      </c>
      <c r="P608" s="9">
        <f t="shared" si="102"/>
        <v>32.634933333333329</v>
      </c>
      <c r="Q608" s="11">
        <f t="shared" si="103"/>
        <v>0.63920454545454541</v>
      </c>
      <c r="R608" s="11">
        <f t="shared" si="104"/>
        <v>0.10806916426512968</v>
      </c>
      <c r="S608" s="12">
        <v>0.57699999999999996</v>
      </c>
    </row>
    <row r="609" spans="1:19" hidden="1" outlineLevel="2" x14ac:dyDescent="0.25">
      <c r="A609" s="2" t="str">
        <f ca="1">LOOKUP(B609,'Time Frame'!$E$4:$E$9,'Time Frame'!$D$4:$D$9)</f>
        <v>6 Months</v>
      </c>
      <c r="B609" s="2">
        <f t="shared" ca="1" si="99"/>
        <v>186</v>
      </c>
      <c r="C609" s="6">
        <f t="shared" ca="1" si="96"/>
        <v>45569</v>
      </c>
      <c r="D609" s="6">
        <v>45383</v>
      </c>
      <c r="E609" s="3">
        <v>1424</v>
      </c>
      <c r="F609" s="3">
        <v>191.53999999999996</v>
      </c>
      <c r="G609" s="2">
        <v>166</v>
      </c>
      <c r="H609" s="11">
        <f t="shared" si="97"/>
        <v>0.86665970554453398</v>
      </c>
      <c r="I609" s="9">
        <v>7661.5999999999985</v>
      </c>
      <c r="J609" s="9">
        <v>5271.15</v>
      </c>
      <c r="K609" s="11">
        <f t="shared" si="98"/>
        <v>0.68799597995196837</v>
      </c>
      <c r="L609" s="10">
        <v>340.4</v>
      </c>
      <c r="M609" s="2">
        <v>225</v>
      </c>
      <c r="N609" s="10">
        <f t="shared" si="100"/>
        <v>0.48766157461809639</v>
      </c>
      <c r="O609" s="9">
        <f t="shared" si="101"/>
        <v>15.485164512338425</v>
      </c>
      <c r="P609" s="9">
        <f t="shared" si="102"/>
        <v>31.753915662650599</v>
      </c>
      <c r="Q609" s="11">
        <f t="shared" si="103"/>
        <v>0.73777777777777775</v>
      </c>
      <c r="R609" s="11">
        <f t="shared" si="104"/>
        <v>0.11657303370786516</v>
      </c>
      <c r="S609" s="12">
        <v>0.59199999999999997</v>
      </c>
    </row>
    <row r="610" spans="1:19" hidden="1" outlineLevel="2" x14ac:dyDescent="0.25">
      <c r="A610" s="2" t="str">
        <f ca="1">LOOKUP(B610,'Time Frame'!$E$4:$E$9,'Time Frame'!$D$4:$D$9)</f>
        <v>6 Months</v>
      </c>
      <c r="B610" s="2">
        <f t="shared" ca="1" si="99"/>
        <v>186</v>
      </c>
      <c r="C610" s="6">
        <f t="shared" ca="1" si="96"/>
        <v>45569</v>
      </c>
      <c r="D610" s="6">
        <v>45383</v>
      </c>
      <c r="E610" s="3">
        <v>1682</v>
      </c>
      <c r="F610" s="3">
        <v>214.77</v>
      </c>
      <c r="G610" s="2">
        <v>189</v>
      </c>
      <c r="H610" s="11">
        <f t="shared" si="97"/>
        <v>0.88001117474507606</v>
      </c>
      <c r="I610" s="9">
        <v>8590.8000000000011</v>
      </c>
      <c r="J610" s="9">
        <v>5771.53</v>
      </c>
      <c r="K610" s="11">
        <f t="shared" si="98"/>
        <v>0.67182683801275767</v>
      </c>
      <c r="L610" s="10">
        <v>347.95</v>
      </c>
      <c r="M610" s="2">
        <v>290</v>
      </c>
      <c r="N610" s="10">
        <f t="shared" si="100"/>
        <v>0.54318149159361984</v>
      </c>
      <c r="O610" s="9">
        <f t="shared" si="101"/>
        <v>16.587239545911768</v>
      </c>
      <c r="P610" s="9">
        <f t="shared" si="102"/>
        <v>30.537195767195765</v>
      </c>
      <c r="Q610" s="11">
        <f t="shared" si="103"/>
        <v>0.65172413793103445</v>
      </c>
      <c r="R610" s="11">
        <f t="shared" si="104"/>
        <v>0.11236623067776456</v>
      </c>
      <c r="S610" s="12">
        <v>0.56399999999999995</v>
      </c>
    </row>
    <row r="611" spans="1:19" hidden="1" outlineLevel="2" x14ac:dyDescent="0.25">
      <c r="A611" s="2" t="str">
        <f ca="1">LOOKUP(B611,'Time Frame'!$E$4:$E$9,'Time Frame'!$D$4:$D$9)</f>
        <v>6 Months</v>
      </c>
      <c r="B611" s="2">
        <f t="shared" ca="1" si="99"/>
        <v>186</v>
      </c>
      <c r="C611" s="6">
        <f t="shared" ca="1" si="96"/>
        <v>45569</v>
      </c>
      <c r="D611" s="6">
        <v>45383</v>
      </c>
      <c r="E611" s="3">
        <v>2339</v>
      </c>
      <c r="F611" s="3">
        <v>305.69</v>
      </c>
      <c r="G611" s="2">
        <v>361</v>
      </c>
      <c r="H611" s="11">
        <f t="shared" si="97"/>
        <v>1.1809349340835487</v>
      </c>
      <c r="I611" s="9">
        <v>12227.6</v>
      </c>
      <c r="J611" s="9">
        <v>20623.78</v>
      </c>
      <c r="K611" s="11">
        <f t="shared" si="98"/>
        <v>1.6866580522751806</v>
      </c>
      <c r="L611" s="10">
        <v>555.87</v>
      </c>
      <c r="M611" s="2">
        <v>410</v>
      </c>
      <c r="N611" s="10">
        <f t="shared" si="100"/>
        <v>0.64943242124957279</v>
      </c>
      <c r="O611" s="9">
        <f t="shared" si="101"/>
        <v>37.101804378721638</v>
      </c>
      <c r="P611" s="9">
        <f t="shared" si="102"/>
        <v>57.129584487534622</v>
      </c>
      <c r="Q611" s="11">
        <f t="shared" si="103"/>
        <v>0.88048780487804879</v>
      </c>
      <c r="R611" s="11">
        <f t="shared" si="104"/>
        <v>0.15433946130825138</v>
      </c>
      <c r="S611" s="12">
        <v>0.60799999999999998</v>
      </c>
    </row>
    <row r="612" spans="1:19" hidden="1" outlineLevel="2" x14ac:dyDescent="0.25">
      <c r="A612" s="2" t="str">
        <f ca="1">LOOKUP(B612,'Time Frame'!$E$4:$E$9,'Time Frame'!$D$4:$D$9)</f>
        <v>6 Months</v>
      </c>
      <c r="B612" s="2">
        <f t="shared" ca="1" si="99"/>
        <v>186</v>
      </c>
      <c r="C612" s="6">
        <f t="shared" ca="1" si="96"/>
        <v>45569</v>
      </c>
      <c r="D612" s="6">
        <v>45383</v>
      </c>
      <c r="E612" s="3">
        <v>2136</v>
      </c>
      <c r="F612" s="3">
        <v>264.59999999999991</v>
      </c>
      <c r="G612" s="2">
        <v>303</v>
      </c>
      <c r="H612" s="11">
        <f t="shared" si="97"/>
        <v>1.1451247165532883</v>
      </c>
      <c r="I612" s="9">
        <v>10583.999999999996</v>
      </c>
      <c r="J612" s="9">
        <v>12664.85</v>
      </c>
      <c r="K612" s="11">
        <f t="shared" si="98"/>
        <v>1.1966033635676496</v>
      </c>
      <c r="L612" s="10">
        <v>884.7</v>
      </c>
      <c r="M612" s="2">
        <v>303</v>
      </c>
      <c r="N612" s="10">
        <f t="shared" si="100"/>
        <v>0.34248897931502204</v>
      </c>
      <c r="O612" s="9">
        <f t="shared" si="101"/>
        <v>14.315417655702499</v>
      </c>
      <c r="P612" s="9">
        <f t="shared" si="102"/>
        <v>41.79818481848185</v>
      </c>
      <c r="Q612" s="11">
        <f t="shared" si="103"/>
        <v>1</v>
      </c>
      <c r="R612" s="11">
        <f t="shared" si="104"/>
        <v>0.14185393258426968</v>
      </c>
      <c r="S612" s="12">
        <v>0.64200000000000002</v>
      </c>
    </row>
    <row r="613" spans="1:19" hidden="1" outlineLevel="2" x14ac:dyDescent="0.25">
      <c r="A613" s="2" t="str">
        <f ca="1">LOOKUP(B613,'Time Frame'!$E$4:$E$9,'Time Frame'!$D$4:$D$9)</f>
        <v>6 Months</v>
      </c>
      <c r="B613" s="2">
        <f t="shared" ca="1" si="99"/>
        <v>186</v>
      </c>
      <c r="C613" s="6">
        <f t="shared" ca="1" si="96"/>
        <v>45569</v>
      </c>
      <c r="D613" s="6">
        <v>45383</v>
      </c>
      <c r="E613" s="3">
        <v>2379</v>
      </c>
      <c r="F613" s="3">
        <v>260.57</v>
      </c>
      <c r="G613" s="2">
        <v>318</v>
      </c>
      <c r="H613" s="11">
        <f t="shared" si="97"/>
        <v>1.220401427639406</v>
      </c>
      <c r="I613" s="9">
        <v>10422.799999999999</v>
      </c>
      <c r="J613" s="9">
        <v>14796.23</v>
      </c>
      <c r="K613" s="11">
        <f t="shared" si="98"/>
        <v>1.4196022182139156</v>
      </c>
      <c r="L613" s="10">
        <v>1063.4000000000001</v>
      </c>
      <c r="M613" s="2">
        <v>360</v>
      </c>
      <c r="N613" s="10">
        <f t="shared" si="100"/>
        <v>0.29904081248824521</v>
      </c>
      <c r="O613" s="9">
        <f t="shared" si="101"/>
        <v>13.914077487304869</v>
      </c>
      <c r="P613" s="9">
        <f t="shared" si="102"/>
        <v>46.529025157232702</v>
      </c>
      <c r="Q613" s="11">
        <f t="shared" si="103"/>
        <v>0.8833333333333333</v>
      </c>
      <c r="R613" s="11">
        <f t="shared" si="104"/>
        <v>0.13366960907944514</v>
      </c>
      <c r="S613" s="12">
        <v>0.71499999999999997</v>
      </c>
    </row>
    <row r="614" spans="1:19" hidden="1" outlineLevel="2" x14ac:dyDescent="0.25">
      <c r="A614" s="2" t="str">
        <f ca="1">LOOKUP(B614,'Time Frame'!$E$4:$E$9,'Time Frame'!$D$4:$D$9)</f>
        <v>6 Months</v>
      </c>
      <c r="B614" s="2">
        <f t="shared" ca="1" si="99"/>
        <v>186</v>
      </c>
      <c r="C614" s="6">
        <f t="shared" ca="1" si="96"/>
        <v>45569</v>
      </c>
      <c r="D614" s="6">
        <v>45383</v>
      </c>
      <c r="E614" s="3">
        <v>1099</v>
      </c>
      <c r="F614" s="3">
        <v>102.9</v>
      </c>
      <c r="G614" s="2">
        <v>73</v>
      </c>
      <c r="H614" s="11">
        <f t="shared" si="97"/>
        <v>0.7094266277939747</v>
      </c>
      <c r="I614" s="9">
        <v>4116</v>
      </c>
      <c r="J614" s="9">
        <v>2331.85</v>
      </c>
      <c r="K614" s="11">
        <f t="shared" si="98"/>
        <v>0.56653304178814379</v>
      </c>
      <c r="L614" s="10">
        <v>298.39999999999998</v>
      </c>
      <c r="M614" s="2">
        <v>209</v>
      </c>
      <c r="N614" s="10">
        <f t="shared" si="100"/>
        <v>0.24463806970509386</v>
      </c>
      <c r="O614" s="9">
        <f t="shared" si="101"/>
        <v>7.8145107238605904</v>
      </c>
      <c r="P614" s="9">
        <f t="shared" si="102"/>
        <v>31.943150684931506</v>
      </c>
      <c r="Q614" s="11">
        <f t="shared" si="103"/>
        <v>0.34928229665071769</v>
      </c>
      <c r="R614" s="11">
        <f t="shared" si="104"/>
        <v>6.6424021838034572E-2</v>
      </c>
      <c r="S614" s="12">
        <v>0.38300000000000001</v>
      </c>
    </row>
    <row r="615" spans="1:19" hidden="1" outlineLevel="2" x14ac:dyDescent="0.25">
      <c r="A615" s="2" t="str">
        <f ca="1">LOOKUP(B615,'Time Frame'!$E$4:$E$9,'Time Frame'!$D$4:$D$9)</f>
        <v>6 Months</v>
      </c>
      <c r="B615" s="2">
        <f t="shared" ca="1" si="99"/>
        <v>186</v>
      </c>
      <c r="C615" s="6">
        <f t="shared" ca="1" si="96"/>
        <v>45569</v>
      </c>
      <c r="D615" s="6">
        <v>45383</v>
      </c>
      <c r="E615" s="4">
        <v>1152</v>
      </c>
      <c r="F615" s="3">
        <v>158.88000000000002</v>
      </c>
      <c r="G615" s="2">
        <v>181</v>
      </c>
      <c r="H615" s="11">
        <f t="shared" si="97"/>
        <v>1.1392245720040279</v>
      </c>
      <c r="I615" s="9">
        <v>6355.2000000000007</v>
      </c>
      <c r="J615" s="9">
        <v>7109.63</v>
      </c>
      <c r="K615" s="11">
        <f t="shared" si="98"/>
        <v>1.1187106621349445</v>
      </c>
      <c r="L615" s="10">
        <v>303.42</v>
      </c>
      <c r="M615" s="2">
        <v>120</v>
      </c>
      <c r="N615" s="10">
        <f t="shared" si="100"/>
        <v>0.59653285874365558</v>
      </c>
      <c r="O615" s="9">
        <f t="shared" si="101"/>
        <v>23.431645903368267</v>
      </c>
      <c r="P615" s="9">
        <f t="shared" si="102"/>
        <v>39.27972375690608</v>
      </c>
      <c r="Q615" s="11">
        <f t="shared" si="103"/>
        <v>1.5083333333333333</v>
      </c>
      <c r="R615" s="11">
        <f t="shared" si="104"/>
        <v>0.15711805555555555</v>
      </c>
      <c r="S615" s="12">
        <v>0.56399999999999995</v>
      </c>
    </row>
    <row r="616" spans="1:19" hidden="1" outlineLevel="2" x14ac:dyDescent="0.25">
      <c r="A616" s="2" t="str">
        <f ca="1">LOOKUP(B616,'Time Frame'!$E$4:$E$9,'Time Frame'!$D$4:$D$9)</f>
        <v>6 Months</v>
      </c>
      <c r="B616" s="2">
        <f t="shared" ca="1" si="99"/>
        <v>186</v>
      </c>
      <c r="C616" s="6">
        <f t="shared" ca="1" si="96"/>
        <v>45569</v>
      </c>
      <c r="D616" s="6">
        <v>45383</v>
      </c>
      <c r="E616" s="3">
        <v>1440</v>
      </c>
      <c r="F616" s="3">
        <v>153.065</v>
      </c>
      <c r="G616" s="2">
        <v>134</v>
      </c>
      <c r="H616" s="11">
        <f t="shared" si="97"/>
        <v>0.87544507235488189</v>
      </c>
      <c r="I616" s="9">
        <v>5739.9375</v>
      </c>
      <c r="J616" s="9">
        <v>4533.6400000000003</v>
      </c>
      <c r="K616" s="11">
        <f t="shared" si="98"/>
        <v>0.78984135280218648</v>
      </c>
      <c r="L616" s="10">
        <v>388.33</v>
      </c>
      <c r="M616" s="2">
        <v>126</v>
      </c>
      <c r="N616" s="10">
        <f t="shared" si="100"/>
        <v>0.34506733963381664</v>
      </c>
      <c r="O616" s="9">
        <f t="shared" si="101"/>
        <v>11.674709654160123</v>
      </c>
      <c r="P616" s="9">
        <f t="shared" si="102"/>
        <v>33.833134328358213</v>
      </c>
      <c r="Q616" s="11">
        <f t="shared" si="103"/>
        <v>1.0634920634920635</v>
      </c>
      <c r="R616" s="11">
        <f t="shared" si="104"/>
        <v>9.3055555555555558E-2</v>
      </c>
      <c r="S616" s="12">
        <v>0.68400000000000005</v>
      </c>
    </row>
    <row r="617" spans="1:19" hidden="1" outlineLevel="2" x14ac:dyDescent="0.25">
      <c r="A617" s="2" t="str">
        <f ca="1">LOOKUP(B617,'Time Frame'!$E$4:$E$9,'Time Frame'!$D$4:$D$9)</f>
        <v>6 Months</v>
      </c>
      <c r="B617" s="2">
        <f t="shared" ca="1" si="99"/>
        <v>186</v>
      </c>
      <c r="C617" s="6">
        <f t="shared" ca="1" si="96"/>
        <v>45569</v>
      </c>
      <c r="D617" s="6">
        <v>45383</v>
      </c>
      <c r="E617" s="3">
        <v>980</v>
      </c>
      <c r="F617" s="3">
        <v>109.47750000000002</v>
      </c>
      <c r="G617" s="2">
        <v>100</v>
      </c>
      <c r="H617" s="11">
        <f t="shared" si="97"/>
        <v>0.91342970016670078</v>
      </c>
      <c r="I617" s="9">
        <v>4105.4062500000009</v>
      </c>
      <c r="J617" s="9">
        <v>2279.2199999999998</v>
      </c>
      <c r="K617" s="11">
        <f t="shared" si="98"/>
        <v>0.55517526432371933</v>
      </c>
      <c r="L617" s="10">
        <v>303.35000000000002</v>
      </c>
      <c r="M617" s="2">
        <v>124</v>
      </c>
      <c r="N617" s="10">
        <f t="shared" si="100"/>
        <v>0.3296522169111587</v>
      </c>
      <c r="O617" s="9">
        <f t="shared" si="101"/>
        <v>7.5134992582825104</v>
      </c>
      <c r="P617" s="9">
        <f t="shared" si="102"/>
        <v>22.792199999999998</v>
      </c>
      <c r="Q617" s="11">
        <f t="shared" si="103"/>
        <v>0.80645161290322576</v>
      </c>
      <c r="R617" s="11">
        <f t="shared" si="104"/>
        <v>0.10204081632653061</v>
      </c>
      <c r="S617" s="12">
        <v>0.70899999999999996</v>
      </c>
    </row>
    <row r="618" spans="1:19" hidden="1" outlineLevel="2" x14ac:dyDescent="0.25">
      <c r="A618" s="2" t="str">
        <f ca="1">LOOKUP(B618,'Time Frame'!$E$4:$E$9,'Time Frame'!$D$4:$D$9)</f>
        <v>6 Months</v>
      </c>
      <c r="B618" s="2">
        <f t="shared" ca="1" si="99"/>
        <v>186</v>
      </c>
      <c r="C618" s="6">
        <f t="shared" ca="1" si="96"/>
        <v>45569</v>
      </c>
      <c r="D618" s="6">
        <v>45383</v>
      </c>
      <c r="E618" s="3">
        <v>947</v>
      </c>
      <c r="F618" s="3">
        <v>128.48916666666662</v>
      </c>
      <c r="G618" s="2">
        <v>90</v>
      </c>
      <c r="H618" s="11">
        <f t="shared" si="97"/>
        <v>0.70044815710792763</v>
      </c>
      <c r="I618" s="9">
        <v>4818.3437499999982</v>
      </c>
      <c r="J618" s="9">
        <v>2016.75</v>
      </c>
      <c r="K618" s="11">
        <f t="shared" si="98"/>
        <v>0.41855668765849274</v>
      </c>
      <c r="L618" s="10">
        <v>339.38</v>
      </c>
      <c r="M618" s="2">
        <v>122</v>
      </c>
      <c r="N618" s="10">
        <f t="shared" si="100"/>
        <v>0.26518946313866465</v>
      </c>
      <c r="O618" s="9">
        <f t="shared" si="101"/>
        <v>5.9424538864989103</v>
      </c>
      <c r="P618" s="9">
        <f t="shared" si="102"/>
        <v>22.408333333333335</v>
      </c>
      <c r="Q618" s="11">
        <f t="shared" si="103"/>
        <v>0.73770491803278693</v>
      </c>
      <c r="R618" s="11">
        <f t="shared" si="104"/>
        <v>9.5036958817317843E-2</v>
      </c>
      <c r="S618" s="12">
        <v>0.38700000000000001</v>
      </c>
    </row>
    <row r="619" spans="1:19" hidden="1" outlineLevel="2" x14ac:dyDescent="0.25">
      <c r="A619" s="2" t="str">
        <f ca="1">LOOKUP(B619,'Time Frame'!$E$4:$E$9,'Time Frame'!$D$4:$D$9)</f>
        <v>6 Months</v>
      </c>
      <c r="B619" s="2">
        <f t="shared" ca="1" si="99"/>
        <v>186</v>
      </c>
      <c r="C619" s="6">
        <f t="shared" ca="1" si="96"/>
        <v>45569</v>
      </c>
      <c r="D619" s="6">
        <v>45383</v>
      </c>
      <c r="E619" s="3">
        <v>2397</v>
      </c>
      <c r="F619" s="3">
        <v>268.11583333333334</v>
      </c>
      <c r="G619" s="2">
        <v>246</v>
      </c>
      <c r="H619" s="11">
        <f t="shared" si="97"/>
        <v>0.91751388547860224</v>
      </c>
      <c r="I619" s="9">
        <v>10054.34375</v>
      </c>
      <c r="J619" s="9">
        <v>5464.84</v>
      </c>
      <c r="K619" s="11">
        <f t="shared" si="98"/>
        <v>0.54353025278253497</v>
      </c>
      <c r="L619" s="10">
        <v>351.03</v>
      </c>
      <c r="M619" s="2">
        <v>411</v>
      </c>
      <c r="N619" s="10">
        <f t="shared" si="100"/>
        <v>0.7007948038629177</v>
      </c>
      <c r="O619" s="9">
        <f t="shared" si="101"/>
        <v>15.568014129846453</v>
      </c>
      <c r="P619" s="9">
        <f t="shared" si="102"/>
        <v>22.21479674796748</v>
      </c>
      <c r="Q619" s="11">
        <f t="shared" si="103"/>
        <v>0.59854014598540151</v>
      </c>
      <c r="R619" s="11">
        <f t="shared" si="104"/>
        <v>0.10262828535669587</v>
      </c>
      <c r="S619" s="12">
        <v>0.59499999999999997</v>
      </c>
    </row>
    <row r="620" spans="1:19" hidden="1" outlineLevel="2" x14ac:dyDescent="0.25">
      <c r="A620" s="2" t="str">
        <f ca="1">LOOKUP(B620,'Time Frame'!$E$4:$E$9,'Time Frame'!$D$4:$D$9)</f>
        <v>6 Months</v>
      </c>
      <c r="B620" s="2">
        <f t="shared" ca="1" si="99"/>
        <v>186</v>
      </c>
      <c r="C620" s="6">
        <f t="shared" ca="1" si="96"/>
        <v>45569</v>
      </c>
      <c r="D620" s="6">
        <v>45383</v>
      </c>
      <c r="E620" s="3">
        <v>1589</v>
      </c>
      <c r="F620" s="3">
        <v>162.08500000000001</v>
      </c>
      <c r="G620" s="2">
        <v>156</v>
      </c>
      <c r="H620" s="11">
        <f t="shared" si="97"/>
        <v>0.96245796958386032</v>
      </c>
      <c r="I620" s="9">
        <v>6078.1875</v>
      </c>
      <c r="J620" s="9">
        <v>3938.99</v>
      </c>
      <c r="K620" s="11">
        <f t="shared" si="98"/>
        <v>0.6480533876258342</v>
      </c>
      <c r="L620" s="10">
        <v>502.2</v>
      </c>
      <c r="M620" s="2">
        <v>227</v>
      </c>
      <c r="N620" s="10">
        <f t="shared" si="100"/>
        <v>0.31063321385902032</v>
      </c>
      <c r="O620" s="9">
        <f t="shared" si="101"/>
        <v>7.8434687375547592</v>
      </c>
      <c r="P620" s="9">
        <f t="shared" si="102"/>
        <v>25.249935897435897</v>
      </c>
      <c r="Q620" s="11">
        <f t="shared" si="103"/>
        <v>0.68722466960352424</v>
      </c>
      <c r="R620" s="11">
        <f t="shared" si="104"/>
        <v>9.8174952800503465E-2</v>
      </c>
      <c r="S620" s="12">
        <v>0.627</v>
      </c>
    </row>
    <row r="621" spans="1:19" hidden="1" outlineLevel="2" x14ac:dyDescent="0.25">
      <c r="A621" s="2" t="str">
        <f ca="1">LOOKUP(B621,'Time Frame'!$E$4:$E$9,'Time Frame'!$D$4:$D$9)</f>
        <v>6 Months</v>
      </c>
      <c r="B621" s="2">
        <f t="shared" ca="1" si="99"/>
        <v>186</v>
      </c>
      <c r="C621" s="6">
        <f t="shared" ca="1" si="96"/>
        <v>45569</v>
      </c>
      <c r="D621" s="6">
        <v>45383</v>
      </c>
      <c r="E621" s="3">
        <v>717</v>
      </c>
      <c r="F621" s="3">
        <v>73.333333333333314</v>
      </c>
      <c r="G621" s="2">
        <v>46</v>
      </c>
      <c r="H621" s="11">
        <f t="shared" si="97"/>
        <v>0.62727272727272743</v>
      </c>
      <c r="I621" s="9">
        <v>2749.9999999999991</v>
      </c>
      <c r="J621" s="9">
        <v>1540.95</v>
      </c>
      <c r="K621" s="11">
        <f t="shared" si="98"/>
        <v>0.5603454545454547</v>
      </c>
      <c r="L621" s="10">
        <v>374.17</v>
      </c>
      <c r="M621" s="2">
        <v>93</v>
      </c>
      <c r="N621" s="10">
        <f t="shared" si="100"/>
        <v>0.12293877114680492</v>
      </c>
      <c r="O621" s="9">
        <f t="shared" si="101"/>
        <v>4.1183152043188924</v>
      </c>
      <c r="P621" s="9">
        <f t="shared" si="102"/>
        <v>33.498913043478261</v>
      </c>
      <c r="Q621" s="11">
        <f t="shared" si="103"/>
        <v>0.4946236559139785</v>
      </c>
      <c r="R621" s="11">
        <f t="shared" si="104"/>
        <v>6.4156206415620642E-2</v>
      </c>
      <c r="S621" s="12">
        <v>0.63400000000000001</v>
      </c>
    </row>
    <row r="622" spans="1:19" hidden="1" outlineLevel="2" x14ac:dyDescent="0.25">
      <c r="A622" s="2" t="str">
        <f ca="1">LOOKUP(B622,'Time Frame'!$E$4:$E$9,'Time Frame'!$D$4:$D$9)</f>
        <v>6 Months</v>
      </c>
      <c r="B622" s="2">
        <f t="shared" ca="1" si="99"/>
        <v>186</v>
      </c>
      <c r="C622" s="6">
        <f t="shared" ca="1" si="96"/>
        <v>45569</v>
      </c>
      <c r="D622" s="6">
        <v>45383</v>
      </c>
      <c r="E622" s="3">
        <v>1270</v>
      </c>
      <c r="F622" s="3">
        <v>133.87</v>
      </c>
      <c r="G622" s="2">
        <v>112</v>
      </c>
      <c r="H622" s="11">
        <f t="shared" si="97"/>
        <v>0.83663255397026959</v>
      </c>
      <c r="I622" s="9">
        <v>5020.125</v>
      </c>
      <c r="J622" s="9">
        <v>3483.26</v>
      </c>
      <c r="K622" s="11">
        <f t="shared" si="98"/>
        <v>0.69385921665297179</v>
      </c>
      <c r="L622" s="10">
        <v>287.67</v>
      </c>
      <c r="M622" s="2">
        <v>197</v>
      </c>
      <c r="N622" s="10">
        <f t="shared" si="100"/>
        <v>0.38933500191191295</v>
      </c>
      <c r="O622" s="9">
        <f t="shared" si="101"/>
        <v>12.108527131782946</v>
      </c>
      <c r="P622" s="9">
        <f t="shared" si="102"/>
        <v>31.100535714285716</v>
      </c>
      <c r="Q622" s="11">
        <f t="shared" si="103"/>
        <v>0.56852791878172593</v>
      </c>
      <c r="R622" s="11">
        <f t="shared" si="104"/>
        <v>8.8188976377952755E-2</v>
      </c>
      <c r="S622" s="12">
        <v>0.628</v>
      </c>
    </row>
    <row r="623" spans="1:19" hidden="1" outlineLevel="2" x14ac:dyDescent="0.25">
      <c r="A623" s="2" t="str">
        <f ca="1">LOOKUP(B623,'Time Frame'!$E$4:$E$9,'Time Frame'!$D$4:$D$9)</f>
        <v>6 Months</v>
      </c>
      <c r="B623" s="2">
        <f t="shared" ca="1" si="99"/>
        <v>186</v>
      </c>
      <c r="C623" s="6">
        <f t="shared" ca="1" si="96"/>
        <v>45569</v>
      </c>
      <c r="D623" s="6">
        <v>45383</v>
      </c>
      <c r="E623" s="3">
        <v>1341</v>
      </c>
      <c r="F623" s="3">
        <v>220.8</v>
      </c>
      <c r="G623" s="2">
        <v>148</v>
      </c>
      <c r="H623" s="11">
        <f t="shared" si="97"/>
        <v>0.67028985507246375</v>
      </c>
      <c r="I623" s="9">
        <v>11040</v>
      </c>
      <c r="J623" s="9">
        <v>7562.55</v>
      </c>
      <c r="K623" s="11">
        <f t="shared" si="98"/>
        <v>0.6850135869565217</v>
      </c>
      <c r="L623" s="10">
        <v>314.45</v>
      </c>
      <c r="M623" s="2">
        <v>211</v>
      </c>
      <c r="N623" s="10">
        <f t="shared" si="100"/>
        <v>0.47066306249006201</v>
      </c>
      <c r="O623" s="9">
        <f t="shared" si="101"/>
        <v>24.050087454285261</v>
      </c>
      <c r="P623" s="9">
        <f t="shared" si="102"/>
        <v>51.098310810810815</v>
      </c>
      <c r="Q623" s="11">
        <f t="shared" si="103"/>
        <v>0.70142180094786732</v>
      </c>
      <c r="R623" s="11">
        <f t="shared" si="104"/>
        <v>0.11036539895600299</v>
      </c>
      <c r="S623" s="12">
        <v>0.76200000000000001</v>
      </c>
    </row>
    <row r="624" spans="1:19" hidden="1" outlineLevel="2" x14ac:dyDescent="0.25">
      <c r="A624" s="2" t="str">
        <f ca="1">LOOKUP(B624,'Time Frame'!$E$4:$E$9,'Time Frame'!$D$4:$D$9)</f>
        <v>6 Months</v>
      </c>
      <c r="B624" s="2">
        <f t="shared" ca="1" si="99"/>
        <v>186</v>
      </c>
      <c r="C624" s="6">
        <f t="shared" ca="1" si="96"/>
        <v>45569</v>
      </c>
      <c r="D624" s="6">
        <v>45383</v>
      </c>
      <c r="E624" s="3">
        <v>1961</v>
      </c>
      <c r="F624" s="3">
        <v>296.35000000000002</v>
      </c>
      <c r="G624" s="2">
        <v>191</v>
      </c>
      <c r="H624" s="11">
        <f t="shared" si="97"/>
        <v>0.64450818289185086</v>
      </c>
      <c r="I624" s="9">
        <v>14817.500000000002</v>
      </c>
      <c r="J624" s="9">
        <v>4974.3</v>
      </c>
      <c r="K624" s="11">
        <f t="shared" si="98"/>
        <v>0.33570440357685166</v>
      </c>
      <c r="L624" s="10">
        <v>343.87</v>
      </c>
      <c r="M624" s="2">
        <v>364</v>
      </c>
      <c r="N624" s="10">
        <f t="shared" si="100"/>
        <v>0.55544246372175532</v>
      </c>
      <c r="O624" s="9">
        <f t="shared" si="101"/>
        <v>14.465641085293861</v>
      </c>
      <c r="P624" s="9">
        <f t="shared" si="102"/>
        <v>26.043455497382201</v>
      </c>
      <c r="Q624" s="11">
        <f t="shared" si="103"/>
        <v>0.52472527472527475</v>
      </c>
      <c r="R624" s="11">
        <f t="shared" si="104"/>
        <v>9.7399286078531364E-2</v>
      </c>
      <c r="S624" s="12">
        <v>0.66500000000000004</v>
      </c>
    </row>
    <row r="625" spans="1:19" hidden="1" outlineLevel="2" x14ac:dyDescent="0.25">
      <c r="A625" s="2" t="str">
        <f ca="1">LOOKUP(B625,'Time Frame'!$E$4:$E$9,'Time Frame'!$D$4:$D$9)</f>
        <v>6 Months</v>
      </c>
      <c r="B625" s="2">
        <f t="shared" ca="1" si="99"/>
        <v>186</v>
      </c>
      <c r="C625" s="6">
        <f t="shared" ca="1" si="96"/>
        <v>45569</v>
      </c>
      <c r="D625" s="6">
        <v>45383</v>
      </c>
      <c r="E625" s="3">
        <v>1557</v>
      </c>
      <c r="F625" s="3">
        <v>227.38750000000005</v>
      </c>
      <c r="G625" s="2">
        <v>159</v>
      </c>
      <c r="H625" s="11">
        <f t="shared" si="97"/>
        <v>0.69924688032543547</v>
      </c>
      <c r="I625" s="9">
        <v>11369.375000000002</v>
      </c>
      <c r="J625" s="9">
        <v>5706.91</v>
      </c>
      <c r="K625" s="11">
        <f t="shared" si="98"/>
        <v>0.50195459293056999</v>
      </c>
      <c r="L625" s="10">
        <v>305.63</v>
      </c>
      <c r="M625" s="2">
        <v>221</v>
      </c>
      <c r="N625" s="10">
        <f t="shared" si="100"/>
        <v>0.52023688774007792</v>
      </c>
      <c r="O625" s="9">
        <f t="shared" si="101"/>
        <v>18.672610673036022</v>
      </c>
      <c r="P625" s="9">
        <f t="shared" si="102"/>
        <v>35.892515723270442</v>
      </c>
      <c r="Q625" s="11">
        <f t="shared" si="103"/>
        <v>0.71945701357466063</v>
      </c>
      <c r="R625" s="11">
        <f t="shared" si="104"/>
        <v>0.10211946050096339</v>
      </c>
      <c r="S625" s="12">
        <v>0.75</v>
      </c>
    </row>
    <row r="626" spans="1:19" hidden="1" outlineLevel="2" x14ac:dyDescent="0.25">
      <c r="A626" s="2" t="str">
        <f ca="1">LOOKUP(B626,'Time Frame'!$E$4:$E$9,'Time Frame'!$D$4:$D$9)</f>
        <v>6 Months</v>
      </c>
      <c r="B626" s="2">
        <f t="shared" ca="1" si="99"/>
        <v>186</v>
      </c>
      <c r="C626" s="6">
        <f t="shared" ca="1" si="96"/>
        <v>45569</v>
      </c>
      <c r="D626" s="6">
        <v>45383</v>
      </c>
      <c r="E626" s="3">
        <v>1543</v>
      </c>
      <c r="F626" s="3">
        <v>228.34999999999997</v>
      </c>
      <c r="G626" s="2">
        <v>158</v>
      </c>
      <c r="H626" s="11">
        <f t="shared" si="97"/>
        <v>0.69192029778848274</v>
      </c>
      <c r="I626" s="9">
        <v>11417.499999999998</v>
      </c>
      <c r="J626" s="9">
        <v>4151.28</v>
      </c>
      <c r="K626" s="11">
        <f t="shared" si="98"/>
        <v>0.36358922706371799</v>
      </c>
      <c r="L626" s="10">
        <v>338.95</v>
      </c>
      <c r="M626" s="2">
        <v>232</v>
      </c>
      <c r="N626" s="10">
        <f t="shared" si="100"/>
        <v>0.46614544918129519</v>
      </c>
      <c r="O626" s="9">
        <f t="shared" si="101"/>
        <v>12.247470128337513</v>
      </c>
      <c r="P626" s="9">
        <f t="shared" si="102"/>
        <v>26.27392405063291</v>
      </c>
      <c r="Q626" s="11">
        <f t="shared" si="103"/>
        <v>0.68103448275862066</v>
      </c>
      <c r="R626" s="11">
        <f t="shared" si="104"/>
        <v>0.10239792611795204</v>
      </c>
      <c r="S626" s="12">
        <v>0.65100000000000002</v>
      </c>
    </row>
    <row r="627" spans="1:19" hidden="1" outlineLevel="2" x14ac:dyDescent="0.25">
      <c r="A627" s="2" t="str">
        <f ca="1">LOOKUP(B627,'Time Frame'!$E$4:$E$9,'Time Frame'!$D$4:$D$9)</f>
        <v>6 Months</v>
      </c>
      <c r="B627" s="2">
        <f t="shared" ca="1" si="99"/>
        <v>186</v>
      </c>
      <c r="C627" s="6">
        <f t="shared" ca="1" si="96"/>
        <v>45569</v>
      </c>
      <c r="D627" s="6">
        <v>45383</v>
      </c>
      <c r="E627" s="3">
        <v>1112</v>
      </c>
      <c r="F627" s="3">
        <v>175.54999999999998</v>
      </c>
      <c r="G627" s="2">
        <v>116</v>
      </c>
      <c r="H627" s="11">
        <f t="shared" si="97"/>
        <v>0.66078040444317865</v>
      </c>
      <c r="I627" s="9">
        <v>8777.5</v>
      </c>
      <c r="J627" s="9">
        <v>3676.67</v>
      </c>
      <c r="K627" s="11">
        <f t="shared" si="98"/>
        <v>0.41887439475932786</v>
      </c>
      <c r="L627" s="10">
        <v>305.5</v>
      </c>
      <c r="M627" s="2">
        <v>139</v>
      </c>
      <c r="N627" s="10">
        <f t="shared" si="100"/>
        <v>0.37970540098199673</v>
      </c>
      <c r="O627" s="9">
        <f t="shared" si="101"/>
        <v>12.034926350245499</v>
      </c>
      <c r="P627" s="9">
        <f t="shared" si="102"/>
        <v>31.695431034482759</v>
      </c>
      <c r="Q627" s="11">
        <f t="shared" si="103"/>
        <v>0.83453237410071945</v>
      </c>
      <c r="R627" s="11">
        <f t="shared" si="104"/>
        <v>0.10431654676258993</v>
      </c>
      <c r="S627" s="12">
        <v>0.64900000000000002</v>
      </c>
    </row>
    <row r="628" spans="1:19" hidden="1" outlineLevel="2" x14ac:dyDescent="0.25">
      <c r="A628" s="2" t="str">
        <f ca="1">LOOKUP(B628,'Time Frame'!$E$4:$E$9,'Time Frame'!$D$4:$D$9)</f>
        <v>6 Months</v>
      </c>
      <c r="B628" s="2">
        <f t="shared" ca="1" si="99"/>
        <v>186</v>
      </c>
      <c r="C628" s="6">
        <f t="shared" ca="1" si="96"/>
        <v>45569</v>
      </c>
      <c r="D628" s="6">
        <v>45383</v>
      </c>
      <c r="E628" s="3">
        <v>1737</v>
      </c>
      <c r="F628" s="3">
        <v>249.5</v>
      </c>
      <c r="G628" s="2">
        <v>181</v>
      </c>
      <c r="H628" s="11">
        <f t="shared" si="97"/>
        <v>0.72545090180360716</v>
      </c>
      <c r="I628" s="9">
        <v>12475</v>
      </c>
      <c r="J628" s="9">
        <v>5930.58</v>
      </c>
      <c r="K628" s="11">
        <f t="shared" si="98"/>
        <v>0.47539719438877753</v>
      </c>
      <c r="L628" s="10">
        <v>341.78</v>
      </c>
      <c r="M628" s="2">
        <v>276</v>
      </c>
      <c r="N628" s="10">
        <f t="shared" si="100"/>
        <v>0.52958043185674997</v>
      </c>
      <c r="O628" s="9">
        <f t="shared" si="101"/>
        <v>17.352039323541462</v>
      </c>
      <c r="P628" s="9">
        <f t="shared" si="102"/>
        <v>32.765635359116018</v>
      </c>
      <c r="Q628" s="11">
        <f t="shared" si="103"/>
        <v>0.65579710144927539</v>
      </c>
      <c r="R628" s="11">
        <f t="shared" si="104"/>
        <v>0.10420264824409903</v>
      </c>
      <c r="S628" s="12">
        <v>0.64900000000000002</v>
      </c>
    </row>
    <row r="629" spans="1:19" hidden="1" outlineLevel="2" x14ac:dyDescent="0.25">
      <c r="A629" s="2" t="str">
        <f ca="1">LOOKUP(B629,'Time Frame'!$E$4:$E$9,'Time Frame'!$D$4:$D$9)</f>
        <v>6 Months</v>
      </c>
      <c r="B629" s="2">
        <f t="shared" ca="1" si="99"/>
        <v>186</v>
      </c>
      <c r="C629" s="6">
        <f t="shared" ca="1" si="96"/>
        <v>45569</v>
      </c>
      <c r="D629" s="6">
        <v>45383</v>
      </c>
      <c r="E629" s="3">
        <v>3072</v>
      </c>
      <c r="F629" s="3">
        <v>471.57499999999993</v>
      </c>
      <c r="G629" s="2">
        <v>409</v>
      </c>
      <c r="H629" s="11">
        <f t="shared" si="97"/>
        <v>0.8673063669617771</v>
      </c>
      <c r="I629" s="9">
        <v>23578.749999999996</v>
      </c>
      <c r="J629" s="9">
        <v>15438.32</v>
      </c>
      <c r="K629" s="11">
        <f t="shared" si="98"/>
        <v>0.65475565922705836</v>
      </c>
      <c r="L629" s="10">
        <v>553.78</v>
      </c>
      <c r="M629" s="2">
        <v>435</v>
      </c>
      <c r="N629" s="10">
        <f t="shared" si="100"/>
        <v>0.73856043916356684</v>
      </c>
      <c r="O629" s="9">
        <f t="shared" si="101"/>
        <v>27.878074325544439</v>
      </c>
      <c r="P629" s="9">
        <f t="shared" si="102"/>
        <v>37.746503667481662</v>
      </c>
      <c r="Q629" s="11">
        <f t="shared" si="103"/>
        <v>0.94022988505747129</v>
      </c>
      <c r="R629" s="11">
        <f t="shared" si="104"/>
        <v>0.13313802083333334</v>
      </c>
      <c r="S629" s="12">
        <v>0.60899999999999999</v>
      </c>
    </row>
    <row r="630" spans="1:19" hidden="1" outlineLevel="2" x14ac:dyDescent="0.25">
      <c r="A630" s="2" t="str">
        <f ca="1">LOOKUP(B630,'Time Frame'!$E$4:$E$9,'Time Frame'!$D$4:$D$9)</f>
        <v>6 Months</v>
      </c>
      <c r="B630" s="2">
        <f t="shared" ca="1" si="99"/>
        <v>186</v>
      </c>
      <c r="C630" s="6">
        <f t="shared" ca="1" si="96"/>
        <v>45569</v>
      </c>
      <c r="D630" s="6">
        <v>45383</v>
      </c>
      <c r="E630" s="3">
        <v>2643</v>
      </c>
      <c r="F630" s="3">
        <v>363.59999999999991</v>
      </c>
      <c r="G630" s="2">
        <v>315</v>
      </c>
      <c r="H630" s="11">
        <f t="shared" si="97"/>
        <v>0.86633663366336655</v>
      </c>
      <c r="I630" s="9">
        <v>18179.999999999996</v>
      </c>
      <c r="J630" s="9">
        <v>13535.97</v>
      </c>
      <c r="K630" s="11">
        <f t="shared" si="98"/>
        <v>0.74455280528052814</v>
      </c>
      <c r="L630" s="10">
        <v>498.8</v>
      </c>
      <c r="M630" s="2">
        <v>378</v>
      </c>
      <c r="N630" s="10">
        <f t="shared" si="100"/>
        <v>0.63151563753007212</v>
      </c>
      <c r="O630" s="9">
        <f t="shared" si="101"/>
        <v>27.137068965517241</v>
      </c>
      <c r="P630" s="9">
        <f t="shared" si="102"/>
        <v>42.971333333333334</v>
      </c>
      <c r="Q630" s="11">
        <f t="shared" si="103"/>
        <v>0.83333333333333337</v>
      </c>
      <c r="R630" s="11">
        <f t="shared" si="104"/>
        <v>0.1191827468785471</v>
      </c>
      <c r="S630" s="12">
        <v>0.68400000000000005</v>
      </c>
    </row>
    <row r="631" spans="1:19" hidden="1" outlineLevel="2" x14ac:dyDescent="0.25">
      <c r="A631" s="2" t="str">
        <f ca="1">LOOKUP(B631,'Time Frame'!$E$4:$E$9,'Time Frame'!$D$4:$D$9)</f>
        <v>6 Months</v>
      </c>
      <c r="B631" s="2">
        <f t="shared" ca="1" si="99"/>
        <v>186</v>
      </c>
      <c r="C631" s="6">
        <f t="shared" ca="1" si="96"/>
        <v>45569</v>
      </c>
      <c r="D631" s="6">
        <v>45383</v>
      </c>
      <c r="E631" s="3">
        <v>1429</v>
      </c>
      <c r="F631" s="3">
        <v>219.85000000000002</v>
      </c>
      <c r="G631" s="2">
        <v>125</v>
      </c>
      <c r="H631" s="11">
        <f t="shared" si="97"/>
        <v>0.56856947919035705</v>
      </c>
      <c r="I631" s="9">
        <v>10992.500000000002</v>
      </c>
      <c r="J631" s="9">
        <v>3886.42</v>
      </c>
      <c r="K631" s="11">
        <f t="shared" si="98"/>
        <v>0.35355196725039795</v>
      </c>
      <c r="L631" s="10">
        <v>306.2</v>
      </c>
      <c r="M631" s="2">
        <v>226</v>
      </c>
      <c r="N631" s="10">
        <f t="shared" si="100"/>
        <v>0.40822991508817769</v>
      </c>
      <c r="O631" s="9">
        <f t="shared" si="101"/>
        <v>12.692423252775964</v>
      </c>
      <c r="P631" s="9">
        <f t="shared" si="102"/>
        <v>31.091360000000002</v>
      </c>
      <c r="Q631" s="11">
        <f t="shared" si="103"/>
        <v>0.55309734513274333</v>
      </c>
      <c r="R631" s="11">
        <f t="shared" si="104"/>
        <v>8.7473757872638211E-2</v>
      </c>
      <c r="S631" s="12">
        <v>0.68300000000000005</v>
      </c>
    </row>
    <row r="632" spans="1:19" hidden="1" outlineLevel="2" x14ac:dyDescent="0.25">
      <c r="A632" s="2" t="str">
        <f ca="1">LOOKUP(B632,'Time Frame'!$E$4:$E$9,'Time Frame'!$D$4:$D$9)</f>
        <v>6 Months</v>
      </c>
      <c r="B632" s="2">
        <f t="shared" ca="1" si="99"/>
        <v>186</v>
      </c>
      <c r="C632" s="6">
        <f t="shared" ca="1" si="96"/>
        <v>45569</v>
      </c>
      <c r="D632" s="6">
        <v>45383</v>
      </c>
      <c r="E632" s="3">
        <v>2013</v>
      </c>
      <c r="F632" s="3">
        <v>288.13749999999999</v>
      </c>
      <c r="G632" s="2">
        <v>156</v>
      </c>
      <c r="H632" s="11">
        <f t="shared" si="97"/>
        <v>0.54140818185762007</v>
      </c>
      <c r="I632" s="9">
        <v>14406.875</v>
      </c>
      <c r="J632" s="9">
        <v>4335.63</v>
      </c>
      <c r="K632" s="11">
        <f t="shared" si="98"/>
        <v>0.30094173788555811</v>
      </c>
      <c r="L632" s="10">
        <v>308.10000000000002</v>
      </c>
      <c r="M632" s="2">
        <v>280</v>
      </c>
      <c r="N632" s="10">
        <f t="shared" si="100"/>
        <v>0.50632911392405056</v>
      </c>
      <c r="O632" s="9">
        <f t="shared" si="101"/>
        <v>14.072151898734177</v>
      </c>
      <c r="P632" s="9">
        <f t="shared" si="102"/>
        <v>27.7925</v>
      </c>
      <c r="Q632" s="11">
        <f t="shared" si="103"/>
        <v>0.55714285714285716</v>
      </c>
      <c r="R632" s="11">
        <f t="shared" si="104"/>
        <v>7.7496274217585689E-2</v>
      </c>
      <c r="S632" s="12">
        <v>0.58699999999999997</v>
      </c>
    </row>
    <row r="633" spans="1:19" hidden="1" outlineLevel="2" x14ac:dyDescent="0.25">
      <c r="A633" s="2" t="str">
        <f ca="1">LOOKUP(B633,'Time Frame'!$E$4:$E$9,'Time Frame'!$D$4:$D$9)</f>
        <v>6 Months</v>
      </c>
      <c r="B633" s="2">
        <f t="shared" ca="1" si="99"/>
        <v>186</v>
      </c>
      <c r="C633" s="6">
        <f t="shared" ca="1" si="96"/>
        <v>45569</v>
      </c>
      <c r="D633" s="6">
        <v>45383</v>
      </c>
      <c r="E633" s="3">
        <v>1614</v>
      </c>
      <c r="F633" s="3">
        <v>274.21249999999998</v>
      </c>
      <c r="G633" s="2">
        <v>196</v>
      </c>
      <c r="H633" s="11">
        <f t="shared" si="97"/>
        <v>0.71477412590600364</v>
      </c>
      <c r="I633" s="9">
        <v>13710.624999999998</v>
      </c>
      <c r="J633" s="9">
        <v>8488.0400000000009</v>
      </c>
      <c r="K633" s="11">
        <f t="shared" si="98"/>
        <v>0.6190848338423669</v>
      </c>
      <c r="L633" s="10">
        <v>338.82</v>
      </c>
      <c r="M633" s="2">
        <v>343</v>
      </c>
      <c r="N633" s="10">
        <f t="shared" si="100"/>
        <v>0.57847824803730596</v>
      </c>
      <c r="O633" s="9">
        <f t="shared" si="101"/>
        <v>25.051767900360076</v>
      </c>
      <c r="P633" s="9">
        <f t="shared" si="102"/>
        <v>43.306326530612246</v>
      </c>
      <c r="Q633" s="11">
        <f t="shared" si="103"/>
        <v>0.5714285714285714</v>
      </c>
      <c r="R633" s="11">
        <f t="shared" si="104"/>
        <v>0.12143742255266418</v>
      </c>
      <c r="S633" s="12">
        <v>0.74299999999999999</v>
      </c>
    </row>
    <row r="634" spans="1:19" hidden="1" outlineLevel="2" x14ac:dyDescent="0.25">
      <c r="A634" s="2" t="str">
        <f ca="1">LOOKUP(B634,'Time Frame'!$E$4:$E$9,'Time Frame'!$D$4:$D$9)</f>
        <v>6 Months</v>
      </c>
      <c r="B634" s="2">
        <f t="shared" ca="1" si="99"/>
        <v>186</v>
      </c>
      <c r="C634" s="6">
        <f t="shared" ca="1" si="96"/>
        <v>45569</v>
      </c>
      <c r="D634" s="6">
        <v>45383</v>
      </c>
      <c r="E634" s="3">
        <v>2058</v>
      </c>
      <c r="F634" s="3">
        <v>277.42999999999995</v>
      </c>
      <c r="G634" s="2">
        <v>211</v>
      </c>
      <c r="H634" s="11">
        <f t="shared" si="97"/>
        <v>0.76055221136863371</v>
      </c>
      <c r="I634" s="9">
        <v>11097.199999999997</v>
      </c>
      <c r="J634" s="9">
        <v>6258.65</v>
      </c>
      <c r="K634" s="11">
        <f t="shared" si="98"/>
        <v>0.56398460873013023</v>
      </c>
      <c r="L634" s="10">
        <v>489.38</v>
      </c>
      <c r="M634" s="2">
        <v>344</v>
      </c>
      <c r="N634" s="10">
        <f t="shared" si="100"/>
        <v>0.4311577914912747</v>
      </c>
      <c r="O634" s="9">
        <f t="shared" si="101"/>
        <v>12.788937022354816</v>
      </c>
      <c r="P634" s="9">
        <f t="shared" si="102"/>
        <v>29.661848341232226</v>
      </c>
      <c r="Q634" s="11">
        <f t="shared" si="103"/>
        <v>0.61337209302325579</v>
      </c>
      <c r="R634" s="11">
        <f t="shared" si="104"/>
        <v>0.10252672497570457</v>
      </c>
      <c r="S634" s="12">
        <v>0.57999999999999996</v>
      </c>
    </row>
    <row r="635" spans="1:19" hidden="1" outlineLevel="2" x14ac:dyDescent="0.25">
      <c r="A635" s="2" t="str">
        <f ca="1">LOOKUP(B635,'Time Frame'!$E$4:$E$9,'Time Frame'!$D$4:$D$9)</f>
        <v>6 Months</v>
      </c>
      <c r="B635" s="2">
        <f t="shared" ca="1" si="99"/>
        <v>186</v>
      </c>
      <c r="C635" s="6">
        <f t="shared" ca="1" si="96"/>
        <v>45569</v>
      </c>
      <c r="D635" s="6">
        <v>45383</v>
      </c>
      <c r="E635" s="3">
        <v>1291</v>
      </c>
      <c r="F635" s="3">
        <v>162.94999999999999</v>
      </c>
      <c r="G635" s="2">
        <v>132</v>
      </c>
      <c r="H635" s="11">
        <f t="shared" si="97"/>
        <v>0.81006443694384789</v>
      </c>
      <c r="I635" s="9">
        <v>6518</v>
      </c>
      <c r="J635" s="9">
        <v>3118.18</v>
      </c>
      <c r="K635" s="11">
        <f t="shared" si="98"/>
        <v>0.47839521325559986</v>
      </c>
      <c r="L635" s="10">
        <v>318.93</v>
      </c>
      <c r="M635" s="2">
        <v>160</v>
      </c>
      <c r="N635" s="10">
        <f t="shared" si="100"/>
        <v>0.41388392437211924</v>
      </c>
      <c r="O635" s="9">
        <f t="shared" si="101"/>
        <v>9.7770043583231416</v>
      </c>
      <c r="P635" s="9">
        <f t="shared" si="102"/>
        <v>23.622575757575756</v>
      </c>
      <c r="Q635" s="11">
        <f t="shared" si="103"/>
        <v>0.82499999999999996</v>
      </c>
      <c r="R635" s="11">
        <f t="shared" si="104"/>
        <v>0.10224632068164213</v>
      </c>
      <c r="S635" s="12">
        <v>0.60799999999999998</v>
      </c>
    </row>
    <row r="636" spans="1:19" hidden="1" outlineLevel="2" x14ac:dyDescent="0.25">
      <c r="A636" s="2" t="str">
        <f ca="1">LOOKUP(B636,'Time Frame'!$E$4:$E$9,'Time Frame'!$D$4:$D$9)</f>
        <v>6 Months</v>
      </c>
      <c r="B636" s="2">
        <f t="shared" ca="1" si="99"/>
        <v>186</v>
      </c>
      <c r="C636" s="6">
        <f t="shared" ca="1" si="96"/>
        <v>45569</v>
      </c>
      <c r="D636" s="6">
        <v>45383</v>
      </c>
      <c r="E636" s="3">
        <v>2057</v>
      </c>
      <c r="F636" s="3">
        <v>242.94</v>
      </c>
      <c r="G636" s="2">
        <v>212</v>
      </c>
      <c r="H636" s="11">
        <f t="shared" si="97"/>
        <v>0.87264345105787433</v>
      </c>
      <c r="I636" s="9">
        <v>9717.6</v>
      </c>
      <c r="J636" s="9">
        <v>6028.8</v>
      </c>
      <c r="K636" s="11">
        <f t="shared" si="98"/>
        <v>0.62040009878982461</v>
      </c>
      <c r="L636" s="10">
        <v>455.08</v>
      </c>
      <c r="M636" s="2">
        <v>309</v>
      </c>
      <c r="N636" s="10">
        <f t="shared" si="100"/>
        <v>0.4658521578623539</v>
      </c>
      <c r="O636" s="9">
        <f t="shared" si="101"/>
        <v>13.247780610002637</v>
      </c>
      <c r="P636" s="9">
        <f t="shared" si="102"/>
        <v>28.437735849056605</v>
      </c>
      <c r="Q636" s="11">
        <f t="shared" si="103"/>
        <v>0.68608414239482196</v>
      </c>
      <c r="R636" s="11">
        <f t="shared" si="104"/>
        <v>0.10306271268838113</v>
      </c>
      <c r="S636" s="12">
        <v>0.57599999999999996</v>
      </c>
    </row>
    <row r="637" spans="1:19" hidden="1" outlineLevel="2" x14ac:dyDescent="0.25">
      <c r="A637" s="2" t="str">
        <f ca="1">LOOKUP(B637,'Time Frame'!$E$4:$E$9,'Time Frame'!$D$4:$D$9)</f>
        <v>6 Months</v>
      </c>
      <c r="B637" s="2">
        <f t="shared" ca="1" si="99"/>
        <v>186</v>
      </c>
      <c r="C637" s="6">
        <f t="shared" ca="1" si="96"/>
        <v>45569</v>
      </c>
      <c r="D637" s="6">
        <v>45383</v>
      </c>
      <c r="E637" s="3">
        <v>2555</v>
      </c>
      <c r="F637" s="3">
        <v>275.43</v>
      </c>
      <c r="G637" s="2">
        <v>234</v>
      </c>
      <c r="H637" s="11">
        <f t="shared" si="97"/>
        <v>0.84958065570199326</v>
      </c>
      <c r="I637" s="9">
        <v>11017.2</v>
      </c>
      <c r="J637" s="9">
        <v>9336.25</v>
      </c>
      <c r="K637" s="11">
        <f t="shared" si="98"/>
        <v>0.84742493555531351</v>
      </c>
      <c r="L637" s="10">
        <v>404.25</v>
      </c>
      <c r="M637" s="2">
        <v>382</v>
      </c>
      <c r="N637" s="10">
        <f t="shared" si="100"/>
        <v>0.57884972170686455</v>
      </c>
      <c r="O637" s="9">
        <f t="shared" si="101"/>
        <v>23.095238095238095</v>
      </c>
      <c r="P637" s="9">
        <f t="shared" si="102"/>
        <v>39.898504273504273</v>
      </c>
      <c r="Q637" s="11">
        <f t="shared" si="103"/>
        <v>0.61256544502617805</v>
      </c>
      <c r="R637" s="11">
        <f t="shared" si="104"/>
        <v>9.1585127201565558E-2</v>
      </c>
      <c r="S637" s="12">
        <v>0.63400000000000001</v>
      </c>
    </row>
    <row r="638" spans="1:19" hidden="1" outlineLevel="2" x14ac:dyDescent="0.25">
      <c r="A638" s="2" t="str">
        <f ca="1">LOOKUP(B638,'Time Frame'!$E$4:$E$9,'Time Frame'!$D$4:$D$9)</f>
        <v>6 Months</v>
      </c>
      <c r="B638" s="2">
        <f t="shared" ca="1" si="99"/>
        <v>186</v>
      </c>
      <c r="C638" s="6">
        <f t="shared" ca="1" si="96"/>
        <v>45569</v>
      </c>
      <c r="D638" s="6">
        <v>45383</v>
      </c>
      <c r="E638" s="3">
        <v>2694</v>
      </c>
      <c r="F638" s="3">
        <v>347.24999999999994</v>
      </c>
      <c r="G638" s="2">
        <v>353</v>
      </c>
      <c r="H638" s="11">
        <f t="shared" si="97"/>
        <v>1.0165586753059757</v>
      </c>
      <c r="I638" s="9">
        <v>13889.999999999998</v>
      </c>
      <c r="J638" s="9">
        <v>15307.49</v>
      </c>
      <c r="K638" s="11">
        <f t="shared" si="98"/>
        <v>1.1020511159107274</v>
      </c>
      <c r="L638" s="10">
        <v>590.45000000000005</v>
      </c>
      <c r="M638" s="2">
        <v>532</v>
      </c>
      <c r="N638" s="10">
        <f t="shared" si="100"/>
        <v>0.59784909814548226</v>
      </c>
      <c r="O638" s="9">
        <f t="shared" si="101"/>
        <v>25.925124904733675</v>
      </c>
      <c r="P638" s="9">
        <f t="shared" si="102"/>
        <v>43.363994334277621</v>
      </c>
      <c r="Q638" s="11">
        <f t="shared" si="103"/>
        <v>0.6635338345864662</v>
      </c>
      <c r="R638" s="11">
        <f t="shared" si="104"/>
        <v>0.13103192279138828</v>
      </c>
      <c r="S638" s="12">
        <v>0.59499999999999997</v>
      </c>
    </row>
    <row r="639" spans="1:19" hidden="1" outlineLevel="2" x14ac:dyDescent="0.25">
      <c r="A639" s="2" t="str">
        <f ca="1">LOOKUP(B639,'Time Frame'!$E$4:$E$9,'Time Frame'!$D$4:$D$9)</f>
        <v>6 Months</v>
      </c>
      <c r="B639" s="2">
        <f t="shared" ca="1" si="99"/>
        <v>186</v>
      </c>
      <c r="C639" s="6">
        <f t="shared" ca="1" si="96"/>
        <v>45569</v>
      </c>
      <c r="D639" s="6">
        <v>45383</v>
      </c>
      <c r="E639" s="4">
        <v>788</v>
      </c>
      <c r="F639" s="3">
        <v>112.28</v>
      </c>
      <c r="G639" s="2">
        <v>75</v>
      </c>
      <c r="H639" s="11">
        <f t="shared" si="97"/>
        <v>0.66797292483078019</v>
      </c>
      <c r="I639" s="9">
        <v>4491.2</v>
      </c>
      <c r="J639" s="9">
        <v>1931.82</v>
      </c>
      <c r="K639" s="11">
        <f t="shared" si="98"/>
        <v>0.4301344852155326</v>
      </c>
      <c r="L639" s="10">
        <v>312.93</v>
      </c>
      <c r="M639" s="2">
        <v>81</v>
      </c>
      <c r="N639" s="10">
        <f t="shared" si="100"/>
        <v>0.2396702137858307</v>
      </c>
      <c r="O639" s="9">
        <f t="shared" si="101"/>
        <v>6.1733294986099123</v>
      </c>
      <c r="P639" s="9">
        <f t="shared" si="102"/>
        <v>25.7576</v>
      </c>
      <c r="Q639" s="11">
        <f t="shared" si="103"/>
        <v>0.92592592592592593</v>
      </c>
      <c r="R639" s="11">
        <f t="shared" si="104"/>
        <v>9.5177664974619283E-2</v>
      </c>
      <c r="S639" s="12">
        <v>0.56299999999999994</v>
      </c>
    </row>
    <row r="640" spans="1:19" hidden="1" outlineLevel="2" x14ac:dyDescent="0.25">
      <c r="A640" s="2" t="str">
        <f ca="1">LOOKUP(B640,'Time Frame'!$E$4:$E$9,'Time Frame'!$D$4:$D$9)</f>
        <v>6 Months</v>
      </c>
      <c r="B640" s="2">
        <f t="shared" ca="1" si="99"/>
        <v>186</v>
      </c>
      <c r="C640" s="6">
        <f t="shared" ca="1" si="96"/>
        <v>45569</v>
      </c>
      <c r="D640" s="6">
        <v>45383</v>
      </c>
      <c r="E640" s="4">
        <v>1257</v>
      </c>
      <c r="F640" s="3">
        <v>168.41</v>
      </c>
      <c r="G640" s="2">
        <v>137</v>
      </c>
      <c r="H640" s="11">
        <f t="shared" si="97"/>
        <v>0.81349088533935043</v>
      </c>
      <c r="I640" s="9">
        <v>6315.375</v>
      </c>
      <c r="J640" s="9">
        <v>3470.35</v>
      </c>
      <c r="K640" s="11">
        <f t="shared" si="98"/>
        <v>0.54950814480533616</v>
      </c>
      <c r="L640" s="10">
        <v>290.23</v>
      </c>
      <c r="M640" s="2">
        <v>121</v>
      </c>
      <c r="N640" s="10">
        <f t="shared" si="100"/>
        <v>0.47203941701409224</v>
      </c>
      <c r="O640" s="9">
        <f t="shared" si="101"/>
        <v>11.957240809013539</v>
      </c>
      <c r="P640" s="9">
        <f t="shared" si="102"/>
        <v>25.331021897810217</v>
      </c>
      <c r="Q640" s="11">
        <f t="shared" si="103"/>
        <v>1.1322314049586777</v>
      </c>
      <c r="R640" s="11">
        <f t="shared" si="104"/>
        <v>0.10898965791567224</v>
      </c>
      <c r="S640" s="12">
        <v>0.64</v>
      </c>
    </row>
    <row r="641" spans="1:19" hidden="1" outlineLevel="2" x14ac:dyDescent="0.25">
      <c r="A641" s="2" t="str">
        <f ca="1">LOOKUP(B641,'Time Frame'!$E$4:$E$9,'Time Frame'!$D$4:$D$9)</f>
        <v>6 Months</v>
      </c>
      <c r="B641" s="2">
        <f t="shared" ca="1" si="99"/>
        <v>186</v>
      </c>
      <c r="C641" s="6">
        <f t="shared" ca="1" si="96"/>
        <v>45569</v>
      </c>
      <c r="D641" s="6">
        <v>45383</v>
      </c>
      <c r="E641" s="4">
        <v>1406</v>
      </c>
      <c r="F641" s="3">
        <v>163.24</v>
      </c>
      <c r="G641" s="2">
        <v>193</v>
      </c>
      <c r="H641" s="11">
        <f t="shared" si="97"/>
        <v>1.1823082577799557</v>
      </c>
      <c r="I641" s="9">
        <v>6121.5</v>
      </c>
      <c r="J641" s="9">
        <v>4530.58</v>
      </c>
      <c r="K641" s="11">
        <f t="shared" si="98"/>
        <v>0.74010945029812958</v>
      </c>
      <c r="L641" s="10">
        <v>343.95</v>
      </c>
      <c r="M641" s="2">
        <v>149</v>
      </c>
      <c r="N641" s="10">
        <f t="shared" si="100"/>
        <v>0.56112807094054373</v>
      </c>
      <c r="O641" s="9">
        <f t="shared" si="101"/>
        <v>13.17220526239279</v>
      </c>
      <c r="P641" s="9">
        <f t="shared" si="102"/>
        <v>23.474507772020726</v>
      </c>
      <c r="Q641" s="11">
        <f t="shared" si="103"/>
        <v>1.2953020134228188</v>
      </c>
      <c r="R641" s="11">
        <f t="shared" si="104"/>
        <v>0.13726884779516357</v>
      </c>
      <c r="S641" s="12">
        <v>0.50700000000000001</v>
      </c>
    </row>
    <row r="642" spans="1:19" hidden="1" outlineLevel="2" x14ac:dyDescent="0.25">
      <c r="A642" s="2" t="str">
        <f ca="1">LOOKUP(B642,'Time Frame'!$E$4:$E$9,'Time Frame'!$D$4:$D$9)</f>
        <v>6 Months</v>
      </c>
      <c r="B642" s="2">
        <f t="shared" ca="1" si="99"/>
        <v>186</v>
      </c>
      <c r="C642" s="6">
        <f t="shared" ref="C642:C705" ca="1" si="105">TODAY()</f>
        <v>45569</v>
      </c>
      <c r="D642" s="6">
        <v>45383</v>
      </c>
      <c r="E642" s="4">
        <v>1460</v>
      </c>
      <c r="F642" s="3">
        <v>175.99999999999997</v>
      </c>
      <c r="G642" s="2">
        <v>146</v>
      </c>
      <c r="H642" s="11">
        <f t="shared" ref="H642:H705" si="106">+IFERROR(G642/F642,0)</f>
        <v>0.8295454545454547</v>
      </c>
      <c r="I642" s="9">
        <v>6599.9999999999991</v>
      </c>
      <c r="J642" s="9">
        <v>4144.79</v>
      </c>
      <c r="K642" s="11">
        <f t="shared" ref="K642:K705" si="107">+IFERROR(J642/I642,0)</f>
        <v>0.62799848484848497</v>
      </c>
      <c r="L642" s="10">
        <v>328.82</v>
      </c>
      <c r="M642" s="2">
        <v>141</v>
      </c>
      <c r="N642" s="10">
        <f t="shared" si="100"/>
        <v>0.44401192141597229</v>
      </c>
      <c r="O642" s="9">
        <f t="shared" si="101"/>
        <v>12.605042272367861</v>
      </c>
      <c r="P642" s="9">
        <f t="shared" si="102"/>
        <v>28.388972602739727</v>
      </c>
      <c r="Q642" s="11">
        <f t="shared" si="103"/>
        <v>1.0354609929078014</v>
      </c>
      <c r="R642" s="11">
        <f t="shared" si="104"/>
        <v>0.1</v>
      </c>
      <c r="S642" s="12">
        <v>0.622</v>
      </c>
    </row>
    <row r="643" spans="1:19" hidden="1" outlineLevel="2" x14ac:dyDescent="0.25">
      <c r="A643" s="2" t="str">
        <f ca="1">LOOKUP(B643,'Time Frame'!$E$4:$E$9,'Time Frame'!$D$4:$D$9)</f>
        <v>6 Months</v>
      </c>
      <c r="B643" s="2">
        <f t="shared" ref="B643:B706" ca="1" si="108">+C643-D643</f>
        <v>186</v>
      </c>
      <c r="C643" s="6">
        <f t="shared" ca="1" si="105"/>
        <v>45569</v>
      </c>
      <c r="D643" s="6">
        <v>45383</v>
      </c>
      <c r="E643" s="4">
        <v>1690</v>
      </c>
      <c r="F643" s="3">
        <v>211.69499999999999</v>
      </c>
      <c r="G643" s="2">
        <v>203</v>
      </c>
      <c r="H643" s="11">
        <f t="shared" si="106"/>
        <v>0.95892675783556536</v>
      </c>
      <c r="I643" s="9">
        <v>7938.5625</v>
      </c>
      <c r="J643" s="9">
        <v>5527.54</v>
      </c>
      <c r="K643" s="11">
        <f t="shared" si="107"/>
        <v>0.69628978798113639</v>
      </c>
      <c r="L643" s="10">
        <v>332.35</v>
      </c>
      <c r="M643" s="2">
        <v>183</v>
      </c>
      <c r="N643" s="10">
        <f t="shared" ref="N643:N706" si="109">+IFERROR(G643/L643,0)</f>
        <v>0.61080186550323445</v>
      </c>
      <c r="O643" s="9">
        <f t="shared" ref="O643:O706" si="110">+IFERROR(J643/L643,0)</f>
        <v>16.631683466225365</v>
      </c>
      <c r="P643" s="9">
        <f t="shared" ref="P643:P706" si="111">IFERROR(J643/G643,0)</f>
        <v>27.229261083743843</v>
      </c>
      <c r="Q643" s="11">
        <f t="shared" ref="Q643:Q706" si="112">+IFERROR(G643/M643,0)</f>
        <v>1.1092896174863387</v>
      </c>
      <c r="R643" s="11">
        <f t="shared" ref="R643:R706" si="113">+IFERROR(G643/E643,0)</f>
        <v>0.12011834319526628</v>
      </c>
      <c r="S643" s="12">
        <v>0.63300000000000001</v>
      </c>
    </row>
    <row r="644" spans="1:19" hidden="1" outlineLevel="2" x14ac:dyDescent="0.25">
      <c r="A644" s="2" t="str">
        <f ca="1">LOOKUP(B644,'Time Frame'!$E$4:$E$9,'Time Frame'!$D$4:$D$9)</f>
        <v>6 Months</v>
      </c>
      <c r="B644" s="2">
        <f t="shared" ca="1" si="108"/>
        <v>186</v>
      </c>
      <c r="C644" s="6">
        <f t="shared" ca="1" si="105"/>
        <v>45569</v>
      </c>
      <c r="D644" s="6">
        <v>45383</v>
      </c>
      <c r="E644" s="4">
        <v>1845</v>
      </c>
      <c r="F644" s="3">
        <v>235.51000000000002</v>
      </c>
      <c r="G644" s="2">
        <v>250</v>
      </c>
      <c r="H644" s="11">
        <f t="shared" si="106"/>
        <v>1.0615260498492631</v>
      </c>
      <c r="I644" s="9">
        <v>8831.625</v>
      </c>
      <c r="J644" s="9">
        <v>9010.84</v>
      </c>
      <c r="K644" s="11">
        <f t="shared" si="107"/>
        <v>1.0202924150425319</v>
      </c>
      <c r="L644" s="10">
        <v>583.42999999999995</v>
      </c>
      <c r="M644" s="2">
        <v>218</v>
      </c>
      <c r="N644" s="10">
        <f t="shared" si="109"/>
        <v>0.42850041993041155</v>
      </c>
      <c r="O644" s="9">
        <f t="shared" si="110"/>
        <v>15.444594895703</v>
      </c>
      <c r="P644" s="9">
        <f t="shared" si="111"/>
        <v>36.04336</v>
      </c>
      <c r="Q644" s="11">
        <f t="shared" si="112"/>
        <v>1.1467889908256881</v>
      </c>
      <c r="R644" s="11">
        <f t="shared" si="113"/>
        <v>0.13550135501355012</v>
      </c>
      <c r="S644" s="12">
        <v>0.60899999999999999</v>
      </c>
    </row>
    <row r="645" spans="1:19" hidden="1" outlineLevel="2" x14ac:dyDescent="0.25">
      <c r="A645" s="2" t="str">
        <f ca="1">LOOKUP(B645,'Time Frame'!$E$4:$E$9,'Time Frame'!$D$4:$D$9)</f>
        <v>6 Months</v>
      </c>
      <c r="B645" s="2">
        <f t="shared" ca="1" si="108"/>
        <v>186</v>
      </c>
      <c r="C645" s="6">
        <f t="shared" ca="1" si="105"/>
        <v>45569</v>
      </c>
      <c r="D645" s="6">
        <v>45383</v>
      </c>
      <c r="E645" s="4">
        <v>1817</v>
      </c>
      <c r="F645" s="3">
        <v>237.71</v>
      </c>
      <c r="G645" s="2">
        <v>208</v>
      </c>
      <c r="H645" s="11">
        <f t="shared" si="106"/>
        <v>0.87501577552479914</v>
      </c>
      <c r="I645" s="9">
        <v>8914.125</v>
      </c>
      <c r="J645" s="9">
        <v>7225.5</v>
      </c>
      <c r="K645" s="11">
        <f t="shared" si="107"/>
        <v>0.81056749821210716</v>
      </c>
      <c r="L645" s="10">
        <v>437.25</v>
      </c>
      <c r="M645" s="2">
        <v>116</v>
      </c>
      <c r="N645" s="10">
        <f t="shared" si="109"/>
        <v>0.47570040022870214</v>
      </c>
      <c r="O645" s="9">
        <f t="shared" si="110"/>
        <v>16.524871355060036</v>
      </c>
      <c r="P645" s="9">
        <f t="shared" si="111"/>
        <v>34.737980769230766</v>
      </c>
      <c r="Q645" s="11">
        <f t="shared" si="112"/>
        <v>1.7931034482758621</v>
      </c>
      <c r="R645" s="11">
        <f t="shared" si="113"/>
        <v>0.11447440836543754</v>
      </c>
      <c r="S645" s="12">
        <v>0.63900000000000001</v>
      </c>
    </row>
    <row r="646" spans="1:19" hidden="1" outlineLevel="2" x14ac:dyDescent="0.25">
      <c r="A646" s="2" t="str">
        <f ca="1">LOOKUP(B646,'Time Frame'!$E$4:$E$9,'Time Frame'!$D$4:$D$9)</f>
        <v>6 Months</v>
      </c>
      <c r="B646" s="2">
        <f t="shared" ca="1" si="108"/>
        <v>186</v>
      </c>
      <c r="C646" s="6">
        <f t="shared" ca="1" si="105"/>
        <v>45569</v>
      </c>
      <c r="D646" s="6">
        <v>45383</v>
      </c>
      <c r="E646" s="4">
        <v>1819</v>
      </c>
      <c r="F646" s="3">
        <v>240.67999999999998</v>
      </c>
      <c r="G646" s="2">
        <v>222</v>
      </c>
      <c r="H646" s="11">
        <f t="shared" si="106"/>
        <v>0.92238657138108704</v>
      </c>
      <c r="I646" s="9">
        <v>9025.5</v>
      </c>
      <c r="J646" s="9">
        <v>7029.57</v>
      </c>
      <c r="K646" s="11">
        <f t="shared" si="107"/>
        <v>0.77885657304304468</v>
      </c>
      <c r="L646" s="10">
        <v>355.17</v>
      </c>
      <c r="M646" s="2">
        <v>191</v>
      </c>
      <c r="N646" s="10">
        <f t="shared" si="109"/>
        <v>0.62505279162091387</v>
      </c>
      <c r="O646" s="9">
        <f t="shared" si="110"/>
        <v>19.792127713489315</v>
      </c>
      <c r="P646" s="9">
        <f t="shared" si="111"/>
        <v>31.664729729729729</v>
      </c>
      <c r="Q646" s="11">
        <f t="shared" si="112"/>
        <v>1.162303664921466</v>
      </c>
      <c r="R646" s="11">
        <f t="shared" si="113"/>
        <v>0.12204507971412865</v>
      </c>
      <c r="S646" s="12">
        <v>0.65900000000000003</v>
      </c>
    </row>
    <row r="647" spans="1:19" hidden="1" outlineLevel="2" x14ac:dyDescent="0.25">
      <c r="A647" s="2" t="str">
        <f ca="1">LOOKUP(B647,'Time Frame'!$E$4:$E$9,'Time Frame'!$D$4:$D$9)</f>
        <v>6 Months</v>
      </c>
      <c r="B647" s="2">
        <f t="shared" ca="1" si="108"/>
        <v>186</v>
      </c>
      <c r="C647" s="6">
        <f t="shared" ca="1" si="105"/>
        <v>45569</v>
      </c>
      <c r="D647" s="6">
        <v>45383</v>
      </c>
      <c r="E647" s="4">
        <v>1586</v>
      </c>
      <c r="F647" s="3">
        <v>199.75999999999996</v>
      </c>
      <c r="G647" s="2">
        <v>186</v>
      </c>
      <c r="H647" s="11">
        <f t="shared" si="106"/>
        <v>0.93111734080897091</v>
      </c>
      <c r="I647" s="9">
        <v>7490.9999999999982</v>
      </c>
      <c r="J647" s="9">
        <v>5795.25</v>
      </c>
      <c r="K647" s="11">
        <f t="shared" si="107"/>
        <v>0.77362835402482999</v>
      </c>
      <c r="L647" s="10">
        <v>366.7</v>
      </c>
      <c r="M647" s="2">
        <v>171</v>
      </c>
      <c r="N647" s="10">
        <f t="shared" si="109"/>
        <v>0.5072266157622034</v>
      </c>
      <c r="O647" s="9">
        <f t="shared" si="110"/>
        <v>15.803790564494138</v>
      </c>
      <c r="P647" s="9">
        <f t="shared" si="111"/>
        <v>31.157258064516128</v>
      </c>
      <c r="Q647" s="11">
        <f t="shared" si="112"/>
        <v>1.0877192982456141</v>
      </c>
      <c r="R647" s="11">
        <f t="shared" si="113"/>
        <v>0.11727616645649433</v>
      </c>
      <c r="S647" s="12">
        <v>0.58899999999999997</v>
      </c>
    </row>
    <row r="648" spans="1:19" hidden="1" outlineLevel="2" x14ac:dyDescent="0.25">
      <c r="A648" s="2" t="str">
        <f ca="1">LOOKUP(B648,'Time Frame'!$E$4:$E$9,'Time Frame'!$D$4:$D$9)</f>
        <v>6 Months</v>
      </c>
      <c r="B648" s="2">
        <f t="shared" ca="1" si="108"/>
        <v>186</v>
      </c>
      <c r="C648" s="6">
        <f t="shared" ca="1" si="105"/>
        <v>45569</v>
      </c>
      <c r="D648" s="6">
        <v>45383</v>
      </c>
      <c r="E648" s="3">
        <v>1821</v>
      </c>
      <c r="F648" s="3">
        <v>235.92000000000002</v>
      </c>
      <c r="G648" s="2">
        <v>292</v>
      </c>
      <c r="H648" s="11">
        <f t="shared" si="106"/>
        <v>1.2377076975245844</v>
      </c>
      <c r="I648" s="9">
        <v>9436.8000000000011</v>
      </c>
      <c r="J648" s="9">
        <v>13528.08</v>
      </c>
      <c r="K648" s="11">
        <f t="shared" si="107"/>
        <v>1.4335452695829094</v>
      </c>
      <c r="L648" s="10">
        <v>588.92999999999995</v>
      </c>
      <c r="M648" s="2">
        <v>381</v>
      </c>
      <c r="N648" s="10">
        <f t="shared" si="109"/>
        <v>0.49581444314264855</v>
      </c>
      <c r="O648" s="9">
        <f t="shared" si="110"/>
        <v>22.970607712291784</v>
      </c>
      <c r="P648" s="9">
        <f t="shared" si="111"/>
        <v>46.32904109589041</v>
      </c>
      <c r="Q648" s="11">
        <f t="shared" si="112"/>
        <v>0.76640419947506566</v>
      </c>
      <c r="R648" s="11">
        <f t="shared" si="113"/>
        <v>0.16035145524437122</v>
      </c>
      <c r="S648" s="12">
        <v>0.58599999999999997</v>
      </c>
    </row>
    <row r="649" spans="1:19" hidden="1" outlineLevel="2" x14ac:dyDescent="0.25">
      <c r="A649" s="2" t="str">
        <f ca="1">LOOKUP(B649,'Time Frame'!$E$4:$E$9,'Time Frame'!$D$4:$D$9)</f>
        <v>6 Months</v>
      </c>
      <c r="B649" s="2">
        <f t="shared" ca="1" si="108"/>
        <v>186</v>
      </c>
      <c r="C649" s="6">
        <f t="shared" ca="1" si="105"/>
        <v>45569</v>
      </c>
      <c r="D649" s="6">
        <v>45383</v>
      </c>
      <c r="E649" s="3">
        <v>1104</v>
      </c>
      <c r="F649" s="3">
        <v>132.11000000000001</v>
      </c>
      <c r="G649" s="2">
        <v>136</v>
      </c>
      <c r="H649" s="11">
        <f t="shared" si="106"/>
        <v>1.029445159336916</v>
      </c>
      <c r="I649" s="9">
        <v>5284.4000000000005</v>
      </c>
      <c r="J649" s="9">
        <v>5839.81</v>
      </c>
      <c r="K649" s="11">
        <f t="shared" si="107"/>
        <v>1.1051037014609038</v>
      </c>
      <c r="L649" s="10">
        <v>337.23</v>
      </c>
      <c r="M649" s="2">
        <v>157</v>
      </c>
      <c r="N649" s="10">
        <f t="shared" si="109"/>
        <v>0.40328559143611181</v>
      </c>
      <c r="O649" s="9">
        <f t="shared" si="110"/>
        <v>17.31699433620971</v>
      </c>
      <c r="P649" s="9">
        <f t="shared" si="111"/>
        <v>42.939779411764711</v>
      </c>
      <c r="Q649" s="11">
        <f t="shared" si="112"/>
        <v>0.86624203821656054</v>
      </c>
      <c r="R649" s="11">
        <f t="shared" si="113"/>
        <v>0.12318840579710146</v>
      </c>
      <c r="S649" s="12">
        <v>0.63200000000000001</v>
      </c>
    </row>
    <row r="650" spans="1:19" hidden="1" outlineLevel="2" x14ac:dyDescent="0.25">
      <c r="A650" s="2" t="str">
        <f ca="1">LOOKUP(B650,'Time Frame'!$E$4:$E$9,'Time Frame'!$D$4:$D$9)</f>
        <v>6 Months</v>
      </c>
      <c r="B650" s="2">
        <f t="shared" ca="1" si="108"/>
        <v>186</v>
      </c>
      <c r="C650" s="6">
        <f t="shared" ca="1" si="105"/>
        <v>45569</v>
      </c>
      <c r="D650" s="6">
        <v>45383</v>
      </c>
      <c r="E650" s="3">
        <v>1092</v>
      </c>
      <c r="F650" s="3">
        <v>142.88999999999999</v>
      </c>
      <c r="G650" s="2">
        <v>163</v>
      </c>
      <c r="H650" s="11">
        <f t="shared" si="106"/>
        <v>1.1407376303450207</v>
      </c>
      <c r="I650" s="9">
        <v>5715.5999999999995</v>
      </c>
      <c r="J650" s="9">
        <v>7897.85</v>
      </c>
      <c r="K650" s="11">
        <f t="shared" si="107"/>
        <v>1.3818059346350342</v>
      </c>
      <c r="L650" s="10">
        <v>287.23</v>
      </c>
      <c r="M650" s="2">
        <v>136</v>
      </c>
      <c r="N650" s="10">
        <f t="shared" si="109"/>
        <v>0.56748946837029557</v>
      </c>
      <c r="O650" s="9">
        <f t="shared" si="110"/>
        <v>27.496605507781219</v>
      </c>
      <c r="P650" s="9">
        <f t="shared" si="111"/>
        <v>48.453067484662576</v>
      </c>
      <c r="Q650" s="11">
        <f t="shared" si="112"/>
        <v>1.1985294117647058</v>
      </c>
      <c r="R650" s="11">
        <f t="shared" si="113"/>
        <v>0.14926739926739926</v>
      </c>
      <c r="S650" s="12">
        <v>0.61799999999999999</v>
      </c>
    </row>
    <row r="651" spans="1:19" hidden="1" outlineLevel="2" x14ac:dyDescent="0.25">
      <c r="A651" s="2" t="str">
        <f ca="1">LOOKUP(B651,'Time Frame'!$E$4:$E$9,'Time Frame'!$D$4:$D$9)</f>
        <v>6 Months</v>
      </c>
      <c r="B651" s="2">
        <f t="shared" ca="1" si="108"/>
        <v>186</v>
      </c>
      <c r="C651" s="6">
        <f t="shared" ca="1" si="105"/>
        <v>45569</v>
      </c>
      <c r="D651" s="6">
        <v>45383</v>
      </c>
      <c r="E651" s="3">
        <v>891</v>
      </c>
      <c r="F651" s="3">
        <v>105.37083333333331</v>
      </c>
      <c r="G651" s="2">
        <v>84</v>
      </c>
      <c r="H651" s="11">
        <f t="shared" si="106"/>
        <v>0.79718454664083216</v>
      </c>
      <c r="I651" s="9">
        <v>4214.8333333333321</v>
      </c>
      <c r="J651" s="9">
        <v>2441.91</v>
      </c>
      <c r="K651" s="11">
        <f t="shared" si="107"/>
        <v>0.57936098699039118</v>
      </c>
      <c r="L651" s="10">
        <v>276.25</v>
      </c>
      <c r="M651" s="2">
        <v>119</v>
      </c>
      <c r="N651" s="10">
        <f t="shared" si="109"/>
        <v>0.30407239819004522</v>
      </c>
      <c r="O651" s="9">
        <f t="shared" si="110"/>
        <v>8.8394932126696819</v>
      </c>
      <c r="P651" s="9">
        <f t="shared" si="111"/>
        <v>29.070357142857141</v>
      </c>
      <c r="Q651" s="11">
        <f t="shared" si="112"/>
        <v>0.70588235294117652</v>
      </c>
      <c r="R651" s="11">
        <f t="shared" si="113"/>
        <v>9.4276094276094277E-2</v>
      </c>
      <c r="S651" s="12">
        <v>0.6</v>
      </c>
    </row>
    <row r="652" spans="1:19" hidden="1" outlineLevel="2" x14ac:dyDescent="0.25">
      <c r="A652" s="2" t="str">
        <f ca="1">LOOKUP(B652,'Time Frame'!$E$4:$E$9,'Time Frame'!$D$4:$D$9)</f>
        <v>6 Months</v>
      </c>
      <c r="B652" s="2">
        <f t="shared" ca="1" si="108"/>
        <v>186</v>
      </c>
      <c r="C652" s="6">
        <f t="shared" ca="1" si="105"/>
        <v>45569</v>
      </c>
      <c r="D652" s="6">
        <v>45383</v>
      </c>
      <c r="E652" s="3">
        <v>1392</v>
      </c>
      <c r="F652" s="3">
        <v>214.09666666666666</v>
      </c>
      <c r="G652" s="2">
        <v>238</v>
      </c>
      <c r="H652" s="11">
        <f t="shared" si="106"/>
        <v>1.1116473866944838</v>
      </c>
      <c r="I652" s="9">
        <v>8563.8666666666668</v>
      </c>
      <c r="J652" s="9">
        <v>8560.64</v>
      </c>
      <c r="K652" s="11">
        <f t="shared" si="107"/>
        <v>0.99962322315464969</v>
      </c>
      <c r="L652" s="10">
        <v>604.88</v>
      </c>
      <c r="M652" s="2">
        <v>425</v>
      </c>
      <c r="N652" s="10">
        <f t="shared" si="109"/>
        <v>0.39346647268879781</v>
      </c>
      <c r="O652" s="9">
        <f t="shared" si="110"/>
        <v>14.152625314111889</v>
      </c>
      <c r="P652" s="9">
        <f t="shared" si="111"/>
        <v>35.9690756302521</v>
      </c>
      <c r="Q652" s="11">
        <f t="shared" si="112"/>
        <v>0.56000000000000005</v>
      </c>
      <c r="R652" s="11">
        <f t="shared" si="113"/>
        <v>0.17097701149425287</v>
      </c>
      <c r="S652" s="12">
        <v>0.56599999999999995</v>
      </c>
    </row>
    <row r="653" spans="1:19" hidden="1" outlineLevel="2" x14ac:dyDescent="0.25">
      <c r="A653" s="2" t="str">
        <f ca="1">LOOKUP(B653,'Time Frame'!$E$4:$E$9,'Time Frame'!$D$4:$D$9)</f>
        <v>6 Months</v>
      </c>
      <c r="B653" s="2">
        <f t="shared" ca="1" si="108"/>
        <v>186</v>
      </c>
      <c r="C653" s="6">
        <f t="shared" ca="1" si="105"/>
        <v>45569</v>
      </c>
      <c r="D653" s="6">
        <v>45383</v>
      </c>
      <c r="E653" s="3">
        <v>3806</v>
      </c>
      <c r="F653" s="3">
        <v>389.68416666666667</v>
      </c>
      <c r="G653" s="2">
        <v>426</v>
      </c>
      <c r="H653" s="11">
        <f t="shared" si="106"/>
        <v>1.0931929917604213</v>
      </c>
      <c r="I653" s="9">
        <v>15587.366666666667</v>
      </c>
      <c r="J653" s="9">
        <v>17905.37</v>
      </c>
      <c r="K653" s="11">
        <f t="shared" si="107"/>
        <v>1.1487103872580573</v>
      </c>
      <c r="L653" s="10">
        <v>841.52</v>
      </c>
      <c r="M653" s="2">
        <v>951</v>
      </c>
      <c r="N653" s="10">
        <f t="shared" si="109"/>
        <v>0.50622682764521343</v>
      </c>
      <c r="O653" s="9">
        <f t="shared" si="110"/>
        <v>21.27741467820135</v>
      </c>
      <c r="P653" s="9">
        <f t="shared" si="111"/>
        <v>42.031384976525821</v>
      </c>
      <c r="Q653" s="11">
        <f t="shared" si="112"/>
        <v>0.44794952681388012</v>
      </c>
      <c r="R653" s="11">
        <f t="shared" si="113"/>
        <v>0.11192853389385181</v>
      </c>
      <c r="S653" s="12">
        <v>0.68700000000000006</v>
      </c>
    </row>
    <row r="654" spans="1:19" hidden="1" outlineLevel="2" x14ac:dyDescent="0.25">
      <c r="A654" s="2" t="str">
        <f ca="1">LOOKUP(B654,'Time Frame'!$E$4:$E$9,'Time Frame'!$D$4:$D$9)</f>
        <v>6 Months</v>
      </c>
      <c r="B654" s="2">
        <f t="shared" ca="1" si="108"/>
        <v>186</v>
      </c>
      <c r="C654" s="6">
        <f t="shared" ca="1" si="105"/>
        <v>45569</v>
      </c>
      <c r="D654" s="6">
        <v>45383</v>
      </c>
      <c r="E654" s="4">
        <v>1387</v>
      </c>
      <c r="F654" s="3">
        <v>187.94833333333332</v>
      </c>
      <c r="G654" s="2">
        <v>143</v>
      </c>
      <c r="H654" s="11">
        <f t="shared" si="106"/>
        <v>0.76084739600422102</v>
      </c>
      <c r="I654" s="9">
        <v>7048.0625</v>
      </c>
      <c r="J654" s="9">
        <v>4358.5600000000004</v>
      </c>
      <c r="K654" s="11">
        <f t="shared" si="107"/>
        <v>0.61840541283508776</v>
      </c>
      <c r="L654" s="10">
        <v>397</v>
      </c>
      <c r="M654" s="2">
        <v>223</v>
      </c>
      <c r="N654" s="10">
        <f t="shared" si="109"/>
        <v>0.3602015113350126</v>
      </c>
      <c r="O654" s="9">
        <f t="shared" si="110"/>
        <v>10.978740554156172</v>
      </c>
      <c r="P654" s="9">
        <f t="shared" si="111"/>
        <v>30.479440559440562</v>
      </c>
      <c r="Q654" s="11">
        <f t="shared" si="112"/>
        <v>0.64125560538116588</v>
      </c>
      <c r="R654" s="11">
        <f t="shared" si="113"/>
        <v>0.10310021629416005</v>
      </c>
      <c r="S654" s="12">
        <v>0.628</v>
      </c>
    </row>
    <row r="655" spans="1:19" hidden="1" outlineLevel="2" x14ac:dyDescent="0.25">
      <c r="A655" s="2" t="str">
        <f ca="1">LOOKUP(B655,'Time Frame'!$E$4:$E$9,'Time Frame'!$D$4:$D$9)</f>
        <v>6 Months</v>
      </c>
      <c r="B655" s="2">
        <f t="shared" ca="1" si="108"/>
        <v>186</v>
      </c>
      <c r="C655" s="6">
        <f t="shared" ca="1" si="105"/>
        <v>45569</v>
      </c>
      <c r="D655" s="6">
        <v>45383</v>
      </c>
      <c r="E655" s="4">
        <v>1899</v>
      </c>
      <c r="F655" s="3">
        <v>291.14166666666665</v>
      </c>
      <c r="G655" s="2">
        <v>249</v>
      </c>
      <c r="H655" s="11">
        <f t="shared" si="106"/>
        <v>0.85525374245069696</v>
      </c>
      <c r="I655" s="9">
        <v>10917.8125</v>
      </c>
      <c r="J655" s="9">
        <v>8982.67</v>
      </c>
      <c r="K655" s="11">
        <f t="shared" si="107"/>
        <v>0.8227536422703724</v>
      </c>
      <c r="L655" s="10">
        <v>487.35</v>
      </c>
      <c r="M655" s="2">
        <v>420</v>
      </c>
      <c r="N655" s="10">
        <f t="shared" si="109"/>
        <v>0.51092643890427825</v>
      </c>
      <c r="O655" s="9">
        <f t="shared" si="110"/>
        <v>18.431661023904791</v>
      </c>
      <c r="P655" s="9">
        <f t="shared" si="111"/>
        <v>36.074979919678718</v>
      </c>
      <c r="Q655" s="11">
        <f t="shared" si="112"/>
        <v>0.59285714285714286</v>
      </c>
      <c r="R655" s="11">
        <f t="shared" si="113"/>
        <v>0.13112164296998421</v>
      </c>
      <c r="S655" s="12">
        <v>0.65100000000000002</v>
      </c>
    </row>
    <row r="656" spans="1:19" hidden="1" outlineLevel="2" x14ac:dyDescent="0.25">
      <c r="A656" s="2" t="str">
        <f ca="1">LOOKUP(B656,'Time Frame'!$E$4:$E$9,'Time Frame'!$D$4:$D$9)</f>
        <v>6 Months</v>
      </c>
      <c r="B656" s="2">
        <f t="shared" ca="1" si="108"/>
        <v>186</v>
      </c>
      <c r="C656" s="6">
        <f t="shared" ca="1" si="105"/>
        <v>45569</v>
      </c>
      <c r="D656" s="6">
        <v>45383</v>
      </c>
      <c r="E656" s="4">
        <v>1450</v>
      </c>
      <c r="F656" s="3">
        <v>166.74999999999997</v>
      </c>
      <c r="G656" s="2">
        <v>113</v>
      </c>
      <c r="H656" s="11">
        <f t="shared" si="106"/>
        <v>0.67766116941529242</v>
      </c>
      <c r="I656" s="9">
        <v>6253.1249999999991</v>
      </c>
      <c r="J656" s="9">
        <v>3371.18</v>
      </c>
      <c r="K656" s="11">
        <f t="shared" si="107"/>
        <v>0.53911924037981018</v>
      </c>
      <c r="L656" s="10">
        <v>439.22</v>
      </c>
      <c r="M656" s="2">
        <v>237</v>
      </c>
      <c r="N656" s="10">
        <f t="shared" si="109"/>
        <v>0.25727425891352851</v>
      </c>
      <c r="O656" s="9">
        <f t="shared" si="110"/>
        <v>7.6753790810983098</v>
      </c>
      <c r="P656" s="9">
        <f t="shared" si="111"/>
        <v>29.833451327433625</v>
      </c>
      <c r="Q656" s="11">
        <f t="shared" si="112"/>
        <v>0.47679324894514769</v>
      </c>
      <c r="R656" s="11">
        <f t="shared" si="113"/>
        <v>7.7931034482758621E-2</v>
      </c>
      <c r="S656" s="12">
        <v>0.64900000000000002</v>
      </c>
    </row>
    <row r="657" spans="1:19" hidden="1" outlineLevel="2" x14ac:dyDescent="0.25">
      <c r="A657" s="2" t="str">
        <f ca="1">LOOKUP(B657,'Time Frame'!$E$4:$E$9,'Time Frame'!$D$4:$D$9)</f>
        <v>6 Months</v>
      </c>
      <c r="B657" s="2">
        <f t="shared" ca="1" si="108"/>
        <v>186</v>
      </c>
      <c r="C657" s="6">
        <f t="shared" ca="1" si="105"/>
        <v>45569</v>
      </c>
      <c r="D657" s="6">
        <v>45383</v>
      </c>
      <c r="E657" s="4">
        <v>1048</v>
      </c>
      <c r="F657" s="3">
        <v>126.30833333333334</v>
      </c>
      <c r="G657" s="2">
        <v>78</v>
      </c>
      <c r="H657" s="11">
        <f t="shared" si="106"/>
        <v>0.61753645180444672</v>
      </c>
      <c r="I657" s="9">
        <v>4736.5625</v>
      </c>
      <c r="J657" s="9">
        <v>2407.92</v>
      </c>
      <c r="K657" s="11">
        <f t="shared" si="107"/>
        <v>0.5083686745398166</v>
      </c>
      <c r="L657" s="10">
        <v>278.85000000000002</v>
      </c>
      <c r="M657" s="2">
        <v>183</v>
      </c>
      <c r="N657" s="10">
        <f t="shared" si="109"/>
        <v>0.27972027972027969</v>
      </c>
      <c r="O657" s="9">
        <f t="shared" si="110"/>
        <v>8.6351802044109736</v>
      </c>
      <c r="P657" s="9">
        <f t="shared" si="111"/>
        <v>30.870769230769231</v>
      </c>
      <c r="Q657" s="11">
        <f t="shared" si="112"/>
        <v>0.42622950819672129</v>
      </c>
      <c r="R657" s="11">
        <f t="shared" si="113"/>
        <v>7.4427480916030533E-2</v>
      </c>
      <c r="S657" s="12">
        <v>0.68400000000000005</v>
      </c>
    </row>
    <row r="658" spans="1:19" hidden="1" outlineLevel="2" x14ac:dyDescent="0.25">
      <c r="A658" s="2" t="str">
        <f ca="1">LOOKUP(B658,'Time Frame'!$E$4:$E$9,'Time Frame'!$D$4:$D$9)</f>
        <v>6 Months</v>
      </c>
      <c r="B658" s="2">
        <f t="shared" ca="1" si="108"/>
        <v>186</v>
      </c>
      <c r="C658" s="6">
        <f t="shared" ca="1" si="105"/>
        <v>45569</v>
      </c>
      <c r="D658" s="6">
        <v>45383</v>
      </c>
      <c r="E658" s="4">
        <v>1359</v>
      </c>
      <c r="F658" s="3">
        <v>199.41</v>
      </c>
      <c r="G658" s="2">
        <v>161</v>
      </c>
      <c r="H658" s="11">
        <f t="shared" si="106"/>
        <v>0.8073817762399077</v>
      </c>
      <c r="I658" s="9">
        <v>7477.875</v>
      </c>
      <c r="J658" s="9">
        <v>7087.14</v>
      </c>
      <c r="K658" s="11">
        <f t="shared" si="107"/>
        <v>0.94774785617571844</v>
      </c>
      <c r="L658" s="10">
        <v>327.72</v>
      </c>
      <c r="M658" s="2">
        <v>254</v>
      </c>
      <c r="N658" s="10">
        <f t="shared" si="109"/>
        <v>0.49127303795923344</v>
      </c>
      <c r="O658" s="9">
        <f t="shared" si="110"/>
        <v>21.625595020139141</v>
      </c>
      <c r="P658" s="9">
        <f t="shared" si="111"/>
        <v>44.019503105590061</v>
      </c>
      <c r="Q658" s="11">
        <f t="shared" si="112"/>
        <v>0.63385826771653542</v>
      </c>
      <c r="R658" s="11">
        <f t="shared" si="113"/>
        <v>0.11846946284032377</v>
      </c>
      <c r="S658" s="12">
        <v>0.72599999999999998</v>
      </c>
    </row>
    <row r="659" spans="1:19" hidden="1" outlineLevel="2" x14ac:dyDescent="0.25">
      <c r="A659" s="2" t="str">
        <f ca="1">LOOKUP(B659,'Time Frame'!$E$4:$E$9,'Time Frame'!$D$4:$D$9)</f>
        <v>6 Months</v>
      </c>
      <c r="B659" s="2">
        <f t="shared" ca="1" si="108"/>
        <v>186</v>
      </c>
      <c r="C659" s="6">
        <f t="shared" ca="1" si="105"/>
        <v>45569</v>
      </c>
      <c r="D659" s="6">
        <v>45383</v>
      </c>
      <c r="E659" s="4">
        <v>2520</v>
      </c>
      <c r="F659" s="3">
        <v>319.54666666666668</v>
      </c>
      <c r="G659" s="2">
        <v>195</v>
      </c>
      <c r="H659" s="11">
        <f t="shared" si="106"/>
        <v>0.61023950596678622</v>
      </c>
      <c r="I659" s="9">
        <v>11983</v>
      </c>
      <c r="J659" s="9">
        <v>5935.44</v>
      </c>
      <c r="K659" s="11">
        <f t="shared" si="107"/>
        <v>0.49532170574981221</v>
      </c>
      <c r="L659" s="10">
        <v>591.67999999999995</v>
      </c>
      <c r="M659" s="2">
        <v>327</v>
      </c>
      <c r="N659" s="10">
        <f t="shared" si="109"/>
        <v>0.3295700378583018</v>
      </c>
      <c r="O659" s="9">
        <f t="shared" si="110"/>
        <v>10.031503515413737</v>
      </c>
      <c r="P659" s="9">
        <f t="shared" si="111"/>
        <v>30.438153846153845</v>
      </c>
      <c r="Q659" s="11">
        <f t="shared" si="112"/>
        <v>0.59633027522935778</v>
      </c>
      <c r="R659" s="11">
        <f t="shared" si="113"/>
        <v>7.7380952380952384E-2</v>
      </c>
      <c r="S659" s="12">
        <v>0.63300000000000001</v>
      </c>
    </row>
    <row r="660" spans="1:19" hidden="1" outlineLevel="2" x14ac:dyDescent="0.25">
      <c r="A660" s="2" t="str">
        <f ca="1">LOOKUP(B660,'Time Frame'!$E$4:$E$9,'Time Frame'!$D$4:$D$9)</f>
        <v>6 Months</v>
      </c>
      <c r="B660" s="2">
        <f t="shared" ca="1" si="108"/>
        <v>186</v>
      </c>
      <c r="C660" s="6">
        <f t="shared" ca="1" si="105"/>
        <v>45569</v>
      </c>
      <c r="D660" s="6">
        <v>45383</v>
      </c>
      <c r="E660" s="4">
        <v>1226</v>
      </c>
      <c r="F660" s="3">
        <v>197.8</v>
      </c>
      <c r="G660" s="2">
        <v>98</v>
      </c>
      <c r="H660" s="11">
        <f t="shared" si="106"/>
        <v>0.49544994944388271</v>
      </c>
      <c r="I660" s="9">
        <v>7417.5</v>
      </c>
      <c r="J660" s="9">
        <v>3616.83</v>
      </c>
      <c r="K660" s="11">
        <f t="shared" si="107"/>
        <v>0.48760768452982811</v>
      </c>
      <c r="L660" s="10">
        <v>389.68</v>
      </c>
      <c r="M660" s="2">
        <v>105</v>
      </c>
      <c r="N660" s="10">
        <f t="shared" si="109"/>
        <v>0.25148840073906797</v>
      </c>
      <c r="O660" s="9">
        <f t="shared" si="110"/>
        <v>9.2815386984192152</v>
      </c>
      <c r="P660" s="9">
        <f t="shared" si="111"/>
        <v>36.90642857142857</v>
      </c>
      <c r="Q660" s="11">
        <f t="shared" si="112"/>
        <v>0.93333333333333335</v>
      </c>
      <c r="R660" s="11">
        <f t="shared" si="113"/>
        <v>7.9934747145187598E-2</v>
      </c>
      <c r="S660" s="12">
        <v>0.64800000000000002</v>
      </c>
    </row>
    <row r="661" spans="1:19" hidden="1" outlineLevel="2" x14ac:dyDescent="0.25">
      <c r="A661" s="2" t="str">
        <f ca="1">LOOKUP(B661,'Time Frame'!$E$4:$E$9,'Time Frame'!$D$4:$D$9)</f>
        <v>6 Months</v>
      </c>
      <c r="B661" s="2">
        <f t="shared" ca="1" si="108"/>
        <v>186</v>
      </c>
      <c r="C661" s="6">
        <f t="shared" ca="1" si="105"/>
        <v>45569</v>
      </c>
      <c r="D661" s="6">
        <v>45383</v>
      </c>
      <c r="E661" s="4">
        <v>1356</v>
      </c>
      <c r="F661" s="3">
        <v>298.96166666666659</v>
      </c>
      <c r="G661" s="2">
        <v>118</v>
      </c>
      <c r="H661" s="11">
        <f t="shared" si="106"/>
        <v>0.3946994319227104</v>
      </c>
      <c r="I661" s="9">
        <v>11211.062499999996</v>
      </c>
      <c r="J661" s="9">
        <v>1080.74</v>
      </c>
      <c r="K661" s="11">
        <f t="shared" si="107"/>
        <v>9.6399426905344643E-2</v>
      </c>
      <c r="L661" s="10">
        <v>347.72</v>
      </c>
      <c r="M661" s="2">
        <v>156</v>
      </c>
      <c r="N661" s="10">
        <f t="shared" si="109"/>
        <v>0.33935350281835958</v>
      </c>
      <c r="O661" s="9">
        <f t="shared" si="110"/>
        <v>3.1080754630162195</v>
      </c>
      <c r="P661" s="9">
        <f t="shared" si="111"/>
        <v>9.1588135593220343</v>
      </c>
      <c r="Q661" s="11">
        <f t="shared" si="112"/>
        <v>0.75641025641025639</v>
      </c>
      <c r="R661" s="11">
        <f t="shared" si="113"/>
        <v>8.7020648967551628E-2</v>
      </c>
      <c r="S661" s="12">
        <v>0.59199999999999997</v>
      </c>
    </row>
    <row r="662" spans="1:19" hidden="1" outlineLevel="2" x14ac:dyDescent="0.25">
      <c r="A662" s="2" t="str">
        <f ca="1">LOOKUP(B662,'Time Frame'!$E$4:$E$9,'Time Frame'!$D$4:$D$9)</f>
        <v>6 Months</v>
      </c>
      <c r="B662" s="2">
        <f t="shared" ca="1" si="108"/>
        <v>186</v>
      </c>
      <c r="C662" s="6">
        <f t="shared" ca="1" si="105"/>
        <v>45569</v>
      </c>
      <c r="D662" s="6">
        <v>45383</v>
      </c>
      <c r="E662" s="4">
        <v>1750</v>
      </c>
      <c r="F662" s="3">
        <v>203.20500000000001</v>
      </c>
      <c r="G662" s="2">
        <v>122</v>
      </c>
      <c r="H662" s="11">
        <f t="shared" si="106"/>
        <v>0.60037892768386603</v>
      </c>
      <c r="I662" s="9">
        <v>7620.1875000000009</v>
      </c>
      <c r="J662" s="9">
        <v>3105.33</v>
      </c>
      <c r="K662" s="11">
        <f t="shared" si="107"/>
        <v>0.407513594645801</v>
      </c>
      <c r="L662" s="10">
        <v>613.48</v>
      </c>
      <c r="M662" s="2">
        <v>208</v>
      </c>
      <c r="N662" s="10">
        <f t="shared" si="109"/>
        <v>0.19886548868748777</v>
      </c>
      <c r="O662" s="9">
        <f t="shared" si="110"/>
        <v>5.0618276064419376</v>
      </c>
      <c r="P662" s="9">
        <f t="shared" si="111"/>
        <v>25.453524590163934</v>
      </c>
      <c r="Q662" s="11">
        <f t="shared" si="112"/>
        <v>0.58653846153846156</v>
      </c>
      <c r="R662" s="11">
        <f t="shared" si="113"/>
        <v>6.9714285714285715E-2</v>
      </c>
      <c r="S662" s="12">
        <v>0.68500000000000005</v>
      </c>
    </row>
    <row r="663" spans="1:19" hidden="1" outlineLevel="2" x14ac:dyDescent="0.25">
      <c r="A663" s="2" t="str">
        <f ca="1">LOOKUP(B663,'Time Frame'!$E$4:$E$9,'Time Frame'!$D$4:$D$9)</f>
        <v>6 Months</v>
      </c>
      <c r="B663" s="2">
        <f t="shared" ca="1" si="108"/>
        <v>186</v>
      </c>
      <c r="C663" s="6">
        <f t="shared" ca="1" si="105"/>
        <v>45569</v>
      </c>
      <c r="D663" s="6">
        <v>45383</v>
      </c>
      <c r="E663" s="4">
        <v>1194</v>
      </c>
      <c r="F663" s="3">
        <v>174.99166666666667</v>
      </c>
      <c r="G663" s="2">
        <v>102</v>
      </c>
      <c r="H663" s="11">
        <f t="shared" si="106"/>
        <v>0.58288489928091813</v>
      </c>
      <c r="I663" s="9">
        <v>6562.1875</v>
      </c>
      <c r="J663" s="9">
        <v>3883.86</v>
      </c>
      <c r="K663" s="11">
        <f t="shared" si="107"/>
        <v>0.59185446926044094</v>
      </c>
      <c r="L663" s="10">
        <v>331.48</v>
      </c>
      <c r="M663" s="2">
        <v>185</v>
      </c>
      <c r="N663" s="10">
        <f t="shared" si="109"/>
        <v>0.30771087245082657</v>
      </c>
      <c r="O663" s="9">
        <f t="shared" si="110"/>
        <v>11.716724990949681</v>
      </c>
      <c r="P663" s="9">
        <f t="shared" si="111"/>
        <v>38.077058823529413</v>
      </c>
      <c r="Q663" s="11">
        <f t="shared" si="112"/>
        <v>0.55135135135135138</v>
      </c>
      <c r="R663" s="11">
        <f t="shared" si="113"/>
        <v>8.5427135678391955E-2</v>
      </c>
      <c r="S663" s="12">
        <v>0.70699999999999996</v>
      </c>
    </row>
    <row r="664" spans="1:19" hidden="1" outlineLevel="2" x14ac:dyDescent="0.25">
      <c r="A664" s="2" t="str">
        <f ca="1">LOOKUP(B664,'Time Frame'!$E$4:$E$9,'Time Frame'!$D$4:$D$9)</f>
        <v>6 Months</v>
      </c>
      <c r="B664" s="2">
        <f t="shared" ca="1" si="108"/>
        <v>186</v>
      </c>
      <c r="C664" s="6">
        <f t="shared" ca="1" si="105"/>
        <v>45569</v>
      </c>
      <c r="D664" s="6">
        <v>45383</v>
      </c>
      <c r="E664" s="4">
        <v>2370</v>
      </c>
      <c r="F664" s="3">
        <v>340.32333333333338</v>
      </c>
      <c r="G664" s="2">
        <v>245</v>
      </c>
      <c r="H664" s="11">
        <f t="shared" si="106"/>
        <v>0.71990362106624084</v>
      </c>
      <c r="I664" s="9">
        <v>12762.125000000002</v>
      </c>
      <c r="J664" s="9">
        <v>5982.6</v>
      </c>
      <c r="K664" s="11">
        <f t="shared" si="107"/>
        <v>0.46877773098132164</v>
      </c>
      <c r="L664" s="10">
        <v>498.92</v>
      </c>
      <c r="M664" s="2">
        <v>384</v>
      </c>
      <c r="N664" s="10">
        <f t="shared" si="109"/>
        <v>0.49106069109276035</v>
      </c>
      <c r="O664" s="9">
        <f t="shared" si="110"/>
        <v>11.991100777679788</v>
      </c>
      <c r="P664" s="9">
        <f t="shared" si="111"/>
        <v>24.418775510204082</v>
      </c>
      <c r="Q664" s="11">
        <f t="shared" si="112"/>
        <v>0.63802083333333337</v>
      </c>
      <c r="R664" s="11">
        <f t="shared" si="113"/>
        <v>0.10337552742616034</v>
      </c>
      <c r="S664" s="12">
        <v>0.625</v>
      </c>
    </row>
    <row r="665" spans="1:19" hidden="1" outlineLevel="2" x14ac:dyDescent="0.25">
      <c r="A665" s="2" t="str">
        <f ca="1">LOOKUP(B665,'Time Frame'!$E$4:$E$9,'Time Frame'!$D$4:$D$9)</f>
        <v>6 Months</v>
      </c>
      <c r="B665" s="2">
        <f t="shared" ca="1" si="108"/>
        <v>186</v>
      </c>
      <c r="C665" s="6">
        <f t="shared" ca="1" si="105"/>
        <v>45569</v>
      </c>
      <c r="D665" s="6">
        <v>45383</v>
      </c>
      <c r="E665" s="4">
        <v>1664</v>
      </c>
      <c r="F665" s="3">
        <v>257.52333333333337</v>
      </c>
      <c r="G665" s="2">
        <v>131</v>
      </c>
      <c r="H665" s="11">
        <f t="shared" si="106"/>
        <v>0.50869176903063795</v>
      </c>
      <c r="I665" s="9">
        <v>9657.1250000000018</v>
      </c>
      <c r="J665" s="9">
        <v>4047.89</v>
      </c>
      <c r="K665" s="11">
        <f t="shared" si="107"/>
        <v>0.41916098217637227</v>
      </c>
      <c r="L665" s="10">
        <v>470.87</v>
      </c>
      <c r="M665" s="2">
        <v>292</v>
      </c>
      <c r="N665" s="10">
        <f t="shared" si="109"/>
        <v>0.27820842270690421</v>
      </c>
      <c r="O665" s="9">
        <f t="shared" si="110"/>
        <v>8.596619024359164</v>
      </c>
      <c r="P665" s="9">
        <f t="shared" si="111"/>
        <v>30.899923664122138</v>
      </c>
      <c r="Q665" s="11">
        <f t="shared" si="112"/>
        <v>0.44863013698630139</v>
      </c>
      <c r="R665" s="11">
        <f t="shared" si="113"/>
        <v>7.8725961538461536E-2</v>
      </c>
      <c r="S665" s="12">
        <v>0.63900000000000001</v>
      </c>
    </row>
    <row r="666" spans="1:19" hidden="1" outlineLevel="2" x14ac:dyDescent="0.25">
      <c r="A666" s="2" t="str">
        <f ca="1">LOOKUP(B666,'Time Frame'!$E$4:$E$9,'Time Frame'!$D$4:$D$9)</f>
        <v>6 Months</v>
      </c>
      <c r="B666" s="2">
        <f t="shared" ca="1" si="108"/>
        <v>186</v>
      </c>
      <c r="C666" s="6">
        <f t="shared" ca="1" si="105"/>
        <v>45569</v>
      </c>
      <c r="D666" s="6">
        <v>45383</v>
      </c>
      <c r="E666" s="3">
        <v>970</v>
      </c>
      <c r="F666" s="3">
        <v>140.66666666666666</v>
      </c>
      <c r="G666" s="2">
        <v>121</v>
      </c>
      <c r="H666" s="11">
        <f t="shared" si="106"/>
        <v>0.8601895734597157</v>
      </c>
      <c r="I666" s="9">
        <v>5626.6666666666661</v>
      </c>
      <c r="J666" s="9">
        <v>5138.6899999999996</v>
      </c>
      <c r="K666" s="11">
        <f t="shared" si="107"/>
        <v>0.91327428909952613</v>
      </c>
      <c r="L666" s="10">
        <v>292.89999999999998</v>
      </c>
      <c r="M666" s="2">
        <v>126</v>
      </c>
      <c r="N666" s="10">
        <f t="shared" si="109"/>
        <v>0.4131102765448959</v>
      </c>
      <c r="O666" s="9">
        <f t="shared" si="110"/>
        <v>17.544178900648685</v>
      </c>
      <c r="P666" s="9">
        <f t="shared" si="111"/>
        <v>42.468512396694209</v>
      </c>
      <c r="Q666" s="11">
        <f t="shared" si="112"/>
        <v>0.96031746031746035</v>
      </c>
      <c r="R666" s="11">
        <f t="shared" si="113"/>
        <v>0.12474226804123711</v>
      </c>
      <c r="S666" s="12">
        <v>0.60199999999999998</v>
      </c>
    </row>
    <row r="667" spans="1:19" hidden="1" outlineLevel="2" x14ac:dyDescent="0.25">
      <c r="A667" s="2" t="str">
        <f ca="1">LOOKUP(B667,'Time Frame'!$E$4:$E$9,'Time Frame'!$D$4:$D$9)</f>
        <v>6 Months</v>
      </c>
      <c r="B667" s="2">
        <f t="shared" ca="1" si="108"/>
        <v>186</v>
      </c>
      <c r="C667" s="6">
        <f t="shared" ca="1" si="105"/>
        <v>45569</v>
      </c>
      <c r="D667" s="6">
        <v>45383</v>
      </c>
      <c r="E667" s="3">
        <v>1777</v>
      </c>
      <c r="F667" s="3">
        <v>207.30666666666667</v>
      </c>
      <c r="G667" s="2">
        <v>110</v>
      </c>
      <c r="H667" s="11">
        <f t="shared" si="106"/>
        <v>0.53061487007975305</v>
      </c>
      <c r="I667" s="9">
        <v>8292.2666666666664</v>
      </c>
      <c r="J667" s="9">
        <v>3139.25</v>
      </c>
      <c r="K667" s="11">
        <f t="shared" si="107"/>
        <v>0.37857562065860562</v>
      </c>
      <c r="L667" s="10">
        <v>294.68</v>
      </c>
      <c r="M667" s="2">
        <v>120</v>
      </c>
      <c r="N667" s="10">
        <f t="shared" si="109"/>
        <v>0.37328627663906611</v>
      </c>
      <c r="O667" s="9">
        <f t="shared" si="110"/>
        <v>10.653081308538075</v>
      </c>
      <c r="P667" s="9">
        <f t="shared" si="111"/>
        <v>28.538636363636364</v>
      </c>
      <c r="Q667" s="11">
        <f t="shared" si="112"/>
        <v>0.91666666666666663</v>
      </c>
      <c r="R667" s="11">
        <f t="shared" si="113"/>
        <v>6.1902082160945414E-2</v>
      </c>
      <c r="S667" s="12">
        <v>0.61499999999999999</v>
      </c>
    </row>
    <row r="668" spans="1:19" hidden="1" outlineLevel="2" x14ac:dyDescent="0.25">
      <c r="A668" s="2" t="str">
        <f ca="1">LOOKUP(B668,'Time Frame'!$E$4:$E$9,'Time Frame'!$D$4:$D$9)</f>
        <v>6 Months</v>
      </c>
      <c r="B668" s="2">
        <f t="shared" ca="1" si="108"/>
        <v>186</v>
      </c>
      <c r="C668" s="6">
        <f t="shared" ca="1" si="105"/>
        <v>45569</v>
      </c>
      <c r="D668" s="6">
        <v>45383</v>
      </c>
      <c r="E668" s="3">
        <v>1222</v>
      </c>
      <c r="F668" s="3">
        <v>154.76</v>
      </c>
      <c r="G668" s="2">
        <v>127</v>
      </c>
      <c r="H668" s="11">
        <f t="shared" si="106"/>
        <v>0.82062548462134921</v>
      </c>
      <c r="I668" s="9">
        <v>6190.4</v>
      </c>
      <c r="J668" s="9">
        <v>6540.54</v>
      </c>
      <c r="K668" s="11">
        <f t="shared" si="107"/>
        <v>1.0565617730679764</v>
      </c>
      <c r="L668" s="10">
        <v>318.3</v>
      </c>
      <c r="M668" s="2">
        <v>107</v>
      </c>
      <c r="N668" s="10">
        <f t="shared" si="109"/>
        <v>0.39899465912661009</v>
      </c>
      <c r="O668" s="9">
        <f t="shared" si="110"/>
        <v>20.548350612629594</v>
      </c>
      <c r="P668" s="9">
        <f t="shared" si="111"/>
        <v>51.500314960629922</v>
      </c>
      <c r="Q668" s="11">
        <f t="shared" si="112"/>
        <v>1.1869158878504673</v>
      </c>
      <c r="R668" s="11">
        <f t="shared" si="113"/>
        <v>0.1039279869067103</v>
      </c>
      <c r="S668" s="12">
        <v>0.57499999999999996</v>
      </c>
    </row>
    <row r="669" spans="1:19" hidden="1" outlineLevel="2" x14ac:dyDescent="0.25">
      <c r="A669" s="2" t="str">
        <f ca="1">LOOKUP(B669,'Time Frame'!$E$4:$E$9,'Time Frame'!$D$4:$D$9)</f>
        <v>6 Months</v>
      </c>
      <c r="B669" s="2">
        <f t="shared" ca="1" si="108"/>
        <v>186</v>
      </c>
      <c r="C669" s="6">
        <f t="shared" ca="1" si="105"/>
        <v>45569</v>
      </c>
      <c r="D669" s="6">
        <v>45383</v>
      </c>
      <c r="E669" s="3">
        <v>1893</v>
      </c>
      <c r="F669" s="3">
        <v>240.00000000000003</v>
      </c>
      <c r="G669" s="2">
        <v>158</v>
      </c>
      <c r="H669" s="11">
        <f t="shared" si="106"/>
        <v>0.65833333333333321</v>
      </c>
      <c r="I669" s="9">
        <v>9600.0000000000018</v>
      </c>
      <c r="J669" s="9">
        <v>8712.73</v>
      </c>
      <c r="K669" s="11">
        <f t="shared" si="107"/>
        <v>0.9075760416666665</v>
      </c>
      <c r="L669" s="10">
        <v>353.12</v>
      </c>
      <c r="M669" s="2">
        <v>122</v>
      </c>
      <c r="N669" s="10">
        <f t="shared" si="109"/>
        <v>0.44743996375169914</v>
      </c>
      <c r="O669" s="9">
        <f t="shared" si="110"/>
        <v>24.673567059356593</v>
      </c>
      <c r="P669" s="9">
        <f t="shared" si="111"/>
        <v>55.14386075949367</v>
      </c>
      <c r="Q669" s="11">
        <f t="shared" si="112"/>
        <v>1.2950819672131149</v>
      </c>
      <c r="R669" s="11">
        <f t="shared" si="113"/>
        <v>8.3465398837823557E-2</v>
      </c>
      <c r="S669" s="12">
        <v>0.63200000000000001</v>
      </c>
    </row>
    <row r="670" spans="1:19" hidden="1" outlineLevel="2" x14ac:dyDescent="0.25">
      <c r="A670" s="2" t="str">
        <f ca="1">LOOKUP(B670,'Time Frame'!$E$4:$E$9,'Time Frame'!$D$4:$D$9)</f>
        <v>6 Months</v>
      </c>
      <c r="B670" s="2">
        <f t="shared" ca="1" si="108"/>
        <v>186</v>
      </c>
      <c r="C670" s="6">
        <f t="shared" ca="1" si="105"/>
        <v>45569</v>
      </c>
      <c r="D670" s="6">
        <v>45383</v>
      </c>
      <c r="E670" s="4">
        <v>590</v>
      </c>
      <c r="F670" s="3">
        <v>86.1</v>
      </c>
      <c r="G670" s="2">
        <v>91</v>
      </c>
      <c r="H670" s="11">
        <f t="shared" si="106"/>
        <v>1.056910569105691</v>
      </c>
      <c r="I670" s="9">
        <v>3444</v>
      </c>
      <c r="J670" s="9">
        <v>3705.18</v>
      </c>
      <c r="K670" s="11">
        <f t="shared" si="107"/>
        <v>1.0758362369337979</v>
      </c>
      <c r="L670" s="10">
        <v>312.83</v>
      </c>
      <c r="M670" s="2">
        <v>82</v>
      </c>
      <c r="N670" s="10">
        <f t="shared" si="109"/>
        <v>0.29089281718505261</v>
      </c>
      <c r="O670" s="9">
        <f t="shared" si="110"/>
        <v>11.844068663491353</v>
      </c>
      <c r="P670" s="9">
        <f t="shared" si="111"/>
        <v>40.716263736263734</v>
      </c>
      <c r="Q670" s="11">
        <f t="shared" si="112"/>
        <v>1.1097560975609757</v>
      </c>
      <c r="R670" s="11">
        <f t="shared" si="113"/>
        <v>0.15423728813559323</v>
      </c>
      <c r="S670" s="12">
        <v>0.61299999999999999</v>
      </c>
    </row>
    <row r="671" spans="1:19" hidden="1" outlineLevel="2" x14ac:dyDescent="0.25">
      <c r="A671" s="2" t="str">
        <f ca="1">LOOKUP(B671,'Time Frame'!$E$4:$E$9,'Time Frame'!$D$4:$D$9)</f>
        <v>6 Months</v>
      </c>
      <c r="B671" s="2">
        <f t="shared" ca="1" si="108"/>
        <v>186</v>
      </c>
      <c r="C671" s="6">
        <f t="shared" ca="1" si="105"/>
        <v>45569</v>
      </c>
      <c r="D671" s="6">
        <v>45383</v>
      </c>
      <c r="E671" s="3">
        <v>1344</v>
      </c>
      <c r="F671" s="3">
        <v>178.94999999999996</v>
      </c>
      <c r="G671" s="2">
        <v>226</v>
      </c>
      <c r="H671" s="11">
        <f t="shared" si="106"/>
        <v>1.262922604079352</v>
      </c>
      <c r="I671" s="9">
        <v>7157.9999999999982</v>
      </c>
      <c r="J671" s="9">
        <v>6145.26</v>
      </c>
      <c r="K671" s="11">
        <f t="shared" si="107"/>
        <v>0.85851634534786281</v>
      </c>
      <c r="L671" s="10">
        <v>633.77</v>
      </c>
      <c r="M671" s="2">
        <v>376</v>
      </c>
      <c r="N671" s="10">
        <f t="shared" si="109"/>
        <v>0.3565962415387286</v>
      </c>
      <c r="O671" s="9">
        <f t="shared" si="110"/>
        <v>9.6963567224702967</v>
      </c>
      <c r="P671" s="9">
        <f t="shared" si="111"/>
        <v>27.19141592920354</v>
      </c>
      <c r="Q671" s="11">
        <f t="shared" si="112"/>
        <v>0.60106382978723405</v>
      </c>
      <c r="R671" s="11">
        <f t="shared" si="113"/>
        <v>0.16815476190476192</v>
      </c>
      <c r="S671" s="12">
        <v>0.56110000000000004</v>
      </c>
    </row>
    <row r="672" spans="1:19" hidden="1" outlineLevel="2" x14ac:dyDescent="0.25">
      <c r="A672" s="2" t="str">
        <f ca="1">LOOKUP(B672,'Time Frame'!$E$4:$E$9,'Time Frame'!$D$4:$D$9)</f>
        <v>6 Months</v>
      </c>
      <c r="B672" s="2">
        <f t="shared" ca="1" si="108"/>
        <v>186</v>
      </c>
      <c r="C672" s="6">
        <f t="shared" ca="1" si="105"/>
        <v>45569</v>
      </c>
      <c r="D672" s="6">
        <v>45383</v>
      </c>
      <c r="E672" s="3">
        <v>896</v>
      </c>
      <c r="F672" s="3">
        <v>109.03999999999998</v>
      </c>
      <c r="G672" s="2">
        <v>151</v>
      </c>
      <c r="H672" s="11">
        <f t="shared" si="106"/>
        <v>1.3848129126925901</v>
      </c>
      <c r="I672" s="9">
        <v>4361.5999999999995</v>
      </c>
      <c r="J672" s="9">
        <v>6313.5</v>
      </c>
      <c r="K672" s="11">
        <f t="shared" si="107"/>
        <v>1.4475192589875276</v>
      </c>
      <c r="L672" s="10">
        <v>322.73</v>
      </c>
      <c r="M672" s="2">
        <v>182</v>
      </c>
      <c r="N672" s="10">
        <f t="shared" si="109"/>
        <v>0.4678833699996901</v>
      </c>
      <c r="O672" s="9">
        <f t="shared" si="110"/>
        <v>19.562792427106249</v>
      </c>
      <c r="P672" s="9">
        <f t="shared" si="111"/>
        <v>41.811258278145694</v>
      </c>
      <c r="Q672" s="11">
        <f t="shared" si="112"/>
        <v>0.82967032967032972</v>
      </c>
      <c r="R672" s="11">
        <f t="shared" si="113"/>
        <v>0.16852678571428573</v>
      </c>
      <c r="S672" s="12">
        <v>0.52800000000000002</v>
      </c>
    </row>
    <row r="673" spans="1:19" hidden="1" outlineLevel="2" x14ac:dyDescent="0.25">
      <c r="A673" s="2" t="str">
        <f ca="1">LOOKUP(B673,'Time Frame'!$E$4:$E$9,'Time Frame'!$D$4:$D$9)</f>
        <v>6 Months</v>
      </c>
      <c r="B673" s="2">
        <f t="shared" ca="1" si="108"/>
        <v>186</v>
      </c>
      <c r="C673" s="6">
        <f t="shared" ca="1" si="105"/>
        <v>45569</v>
      </c>
      <c r="D673" s="6">
        <v>45383</v>
      </c>
      <c r="E673" s="3">
        <v>1134</v>
      </c>
      <c r="F673" s="3">
        <v>183.81333333333333</v>
      </c>
      <c r="G673" s="2">
        <v>220</v>
      </c>
      <c r="H673" s="11">
        <f t="shared" si="106"/>
        <v>1.1968663861888873</v>
      </c>
      <c r="I673" s="9">
        <v>7352.5333333333328</v>
      </c>
      <c r="J673" s="9">
        <v>6724.74</v>
      </c>
      <c r="K673" s="11">
        <f t="shared" si="107"/>
        <v>0.91461537066589293</v>
      </c>
      <c r="L673" s="10">
        <v>408.6</v>
      </c>
      <c r="M673" s="2">
        <v>299</v>
      </c>
      <c r="N673" s="10">
        <f t="shared" si="109"/>
        <v>0.53842388644150752</v>
      </c>
      <c r="O673" s="9">
        <f t="shared" si="110"/>
        <v>16.458002936857561</v>
      </c>
      <c r="P673" s="9">
        <f t="shared" si="111"/>
        <v>30.567</v>
      </c>
      <c r="Q673" s="11">
        <f t="shared" si="112"/>
        <v>0.73578595317725748</v>
      </c>
      <c r="R673" s="11">
        <f t="shared" si="113"/>
        <v>0.19400352733686066</v>
      </c>
      <c r="S673" s="12">
        <v>0.629</v>
      </c>
    </row>
    <row r="674" spans="1:19" hidden="1" outlineLevel="2" x14ac:dyDescent="0.25">
      <c r="A674" s="2" t="str">
        <f ca="1">LOOKUP(B674,'Time Frame'!$E$4:$E$9,'Time Frame'!$D$4:$D$9)</f>
        <v>6 Months</v>
      </c>
      <c r="B674" s="2">
        <f t="shared" ca="1" si="108"/>
        <v>186</v>
      </c>
      <c r="C674" s="6">
        <f t="shared" ca="1" si="105"/>
        <v>45569</v>
      </c>
      <c r="D674" s="6">
        <v>45383</v>
      </c>
      <c r="E674" s="3">
        <v>1082</v>
      </c>
      <c r="F674" s="3">
        <v>168.74666666666664</v>
      </c>
      <c r="G674" s="2">
        <v>151</v>
      </c>
      <c r="H674" s="11">
        <f t="shared" si="106"/>
        <v>0.89483249051833136</v>
      </c>
      <c r="I674" s="9">
        <v>6749.8666666666659</v>
      </c>
      <c r="J674" s="9">
        <v>5037.25</v>
      </c>
      <c r="K674" s="11">
        <f t="shared" si="107"/>
        <v>0.74627400047408354</v>
      </c>
      <c r="L674" s="10">
        <v>309.38</v>
      </c>
      <c r="M674" s="2">
        <v>216</v>
      </c>
      <c r="N674" s="10">
        <f t="shared" si="109"/>
        <v>0.48807292003361563</v>
      </c>
      <c r="O674" s="9">
        <f t="shared" si="110"/>
        <v>16.281757062512121</v>
      </c>
      <c r="P674" s="9">
        <f t="shared" si="111"/>
        <v>33.359271523178805</v>
      </c>
      <c r="Q674" s="11">
        <f t="shared" si="112"/>
        <v>0.69907407407407407</v>
      </c>
      <c r="R674" s="11">
        <f t="shared" si="113"/>
        <v>0.13955637707948243</v>
      </c>
      <c r="S674" s="12">
        <v>0.53700000000000003</v>
      </c>
    </row>
    <row r="675" spans="1:19" hidden="1" outlineLevel="2" x14ac:dyDescent="0.25">
      <c r="A675" s="2" t="str">
        <f ca="1">LOOKUP(B675,'Time Frame'!$E$4:$E$9,'Time Frame'!$D$4:$D$9)</f>
        <v>6 Months</v>
      </c>
      <c r="B675" s="2">
        <f t="shared" ca="1" si="108"/>
        <v>186</v>
      </c>
      <c r="C675" s="6">
        <f t="shared" ca="1" si="105"/>
        <v>45569</v>
      </c>
      <c r="D675" s="6">
        <v>45383</v>
      </c>
      <c r="E675" s="3">
        <v>852</v>
      </c>
      <c r="F675" s="3">
        <v>135.19</v>
      </c>
      <c r="G675" s="2">
        <v>77</v>
      </c>
      <c r="H675" s="11">
        <f t="shared" si="106"/>
        <v>0.56956875508543536</v>
      </c>
      <c r="I675" s="9">
        <v>5407.6</v>
      </c>
      <c r="J675" s="9">
        <v>2762.09</v>
      </c>
      <c r="K675" s="11">
        <f t="shared" si="107"/>
        <v>0.51077927361491238</v>
      </c>
      <c r="L675" s="10">
        <v>293.73</v>
      </c>
      <c r="M675" s="2">
        <v>128</v>
      </c>
      <c r="N675" s="10">
        <f t="shared" si="109"/>
        <v>0.26214550777925305</v>
      </c>
      <c r="O675" s="9">
        <f t="shared" si="110"/>
        <v>9.4034998127532088</v>
      </c>
      <c r="P675" s="9">
        <f t="shared" si="111"/>
        <v>35.871298701298706</v>
      </c>
      <c r="Q675" s="11">
        <f t="shared" si="112"/>
        <v>0.6015625</v>
      </c>
      <c r="R675" s="11">
        <f t="shared" si="113"/>
        <v>9.0375586854460094E-2</v>
      </c>
      <c r="S675" s="12">
        <v>0.65600000000000003</v>
      </c>
    </row>
    <row r="676" spans="1:19" hidden="1" outlineLevel="2" x14ac:dyDescent="0.25">
      <c r="A676" s="2" t="str">
        <f ca="1">LOOKUP(B676,'Time Frame'!$E$4:$E$9,'Time Frame'!$D$4:$D$9)</f>
        <v>6 Months</v>
      </c>
      <c r="B676" s="2">
        <f t="shared" ca="1" si="108"/>
        <v>186</v>
      </c>
      <c r="C676" s="6">
        <f t="shared" ca="1" si="105"/>
        <v>45569</v>
      </c>
      <c r="D676" s="6">
        <v>45383</v>
      </c>
      <c r="E676" s="3">
        <v>1715</v>
      </c>
      <c r="F676" s="3">
        <v>173.73999999999998</v>
      </c>
      <c r="G676" s="2">
        <v>136</v>
      </c>
      <c r="H676" s="11">
        <f t="shared" si="106"/>
        <v>0.78277886497064586</v>
      </c>
      <c r="I676" s="9">
        <v>6949.5999999999995</v>
      </c>
      <c r="J676" s="9">
        <v>4600.7</v>
      </c>
      <c r="K676" s="11">
        <f t="shared" si="107"/>
        <v>0.66200932427765624</v>
      </c>
      <c r="L676" s="10">
        <v>342.22</v>
      </c>
      <c r="M676" s="2">
        <v>246</v>
      </c>
      <c r="N676" s="10">
        <f t="shared" si="109"/>
        <v>0.39740517795570096</v>
      </c>
      <c r="O676" s="9">
        <f t="shared" si="110"/>
        <v>13.443691192799951</v>
      </c>
      <c r="P676" s="9">
        <f t="shared" si="111"/>
        <v>33.828676470588235</v>
      </c>
      <c r="Q676" s="11">
        <f t="shared" si="112"/>
        <v>0.55284552845528456</v>
      </c>
      <c r="R676" s="11">
        <f t="shared" si="113"/>
        <v>7.93002915451895E-2</v>
      </c>
      <c r="S676" s="12">
        <v>0.66200000000000003</v>
      </c>
    </row>
    <row r="677" spans="1:19" hidden="1" outlineLevel="2" x14ac:dyDescent="0.25">
      <c r="A677" s="2" t="str">
        <f ca="1">LOOKUP(B677,'Time Frame'!$E$4:$E$9,'Time Frame'!$D$4:$D$9)</f>
        <v>6 Months</v>
      </c>
      <c r="B677" s="2">
        <f t="shared" ca="1" si="108"/>
        <v>186</v>
      </c>
      <c r="C677" s="6">
        <f t="shared" ca="1" si="105"/>
        <v>45569</v>
      </c>
      <c r="D677" s="6">
        <v>45383</v>
      </c>
      <c r="E677" s="4">
        <v>2265</v>
      </c>
      <c r="F677" s="3">
        <v>261.41500000000002</v>
      </c>
      <c r="G677" s="2">
        <v>189</v>
      </c>
      <c r="H677" s="11">
        <f t="shared" si="106"/>
        <v>0.72298835185433119</v>
      </c>
      <c r="I677" s="9">
        <v>9803.0625</v>
      </c>
      <c r="J677" s="9">
        <v>5499.26</v>
      </c>
      <c r="K677" s="11">
        <f t="shared" si="107"/>
        <v>0.56097367531829978</v>
      </c>
      <c r="L677" s="10">
        <v>441.35</v>
      </c>
      <c r="M677" s="2">
        <v>417</v>
      </c>
      <c r="N677" s="10">
        <f t="shared" si="109"/>
        <v>0.42823156225218079</v>
      </c>
      <c r="O677" s="9">
        <f t="shared" si="110"/>
        <v>12.460088365243005</v>
      </c>
      <c r="P677" s="9">
        <f t="shared" si="111"/>
        <v>29.096613756613756</v>
      </c>
      <c r="Q677" s="11">
        <f t="shared" si="112"/>
        <v>0.45323741007194246</v>
      </c>
      <c r="R677" s="11">
        <f t="shared" si="113"/>
        <v>8.3443708609271527E-2</v>
      </c>
      <c r="S677" s="12">
        <v>0.68400000000000005</v>
      </c>
    </row>
    <row r="678" spans="1:19" hidden="1" outlineLevel="2" x14ac:dyDescent="0.25">
      <c r="A678" s="2" t="str">
        <f ca="1">LOOKUP(B678,'Time Frame'!$E$4:$E$9,'Time Frame'!$D$4:$D$9)</f>
        <v>6 Months</v>
      </c>
      <c r="B678" s="2">
        <f t="shared" ca="1" si="108"/>
        <v>186</v>
      </c>
      <c r="C678" s="6">
        <f t="shared" ca="1" si="105"/>
        <v>45569</v>
      </c>
      <c r="D678" s="6">
        <v>45383</v>
      </c>
      <c r="E678" s="4">
        <v>1034</v>
      </c>
      <c r="F678" s="3">
        <v>127.325</v>
      </c>
      <c r="G678" s="2">
        <v>96</v>
      </c>
      <c r="H678" s="11">
        <f t="shared" si="106"/>
        <v>0.75397604555271935</v>
      </c>
      <c r="I678" s="9">
        <v>4774.6875</v>
      </c>
      <c r="J678" s="9">
        <v>2685.24</v>
      </c>
      <c r="K678" s="11">
        <f t="shared" si="107"/>
        <v>0.56239073237777337</v>
      </c>
      <c r="L678" s="10">
        <v>294.10000000000002</v>
      </c>
      <c r="M678" s="2">
        <v>94</v>
      </c>
      <c r="N678" s="10">
        <f t="shared" si="109"/>
        <v>0.32641958517511049</v>
      </c>
      <c r="O678" s="9">
        <f t="shared" si="110"/>
        <v>9.1303638218293077</v>
      </c>
      <c r="P678" s="9">
        <f t="shared" si="111"/>
        <v>27.971249999999998</v>
      </c>
      <c r="Q678" s="11">
        <f t="shared" si="112"/>
        <v>1.0212765957446808</v>
      </c>
      <c r="R678" s="11">
        <f t="shared" si="113"/>
        <v>9.2843326885880081E-2</v>
      </c>
      <c r="S678" s="12">
        <v>0.56000000000000005</v>
      </c>
    </row>
    <row r="679" spans="1:19" hidden="1" outlineLevel="2" x14ac:dyDescent="0.25">
      <c r="A679" s="2" t="str">
        <f ca="1">LOOKUP(B679,'Time Frame'!$E$4:$E$9,'Time Frame'!$D$4:$D$9)</f>
        <v>6 Months</v>
      </c>
      <c r="B679" s="2">
        <f t="shared" ca="1" si="108"/>
        <v>186</v>
      </c>
      <c r="C679" s="6">
        <f t="shared" ca="1" si="105"/>
        <v>45569</v>
      </c>
      <c r="D679" s="6">
        <v>45383</v>
      </c>
      <c r="E679" s="4">
        <v>2781</v>
      </c>
      <c r="F679" s="3">
        <v>332.36562708843837</v>
      </c>
      <c r="G679" s="2">
        <v>254</v>
      </c>
      <c r="H679" s="11">
        <f t="shared" si="106"/>
        <v>0.76421861738552688</v>
      </c>
      <c r="I679" s="9">
        <v>12463.71101581644</v>
      </c>
      <c r="J679" s="9">
        <v>10779.5</v>
      </c>
      <c r="K679" s="11">
        <f t="shared" si="107"/>
        <v>0.86487082268842908</v>
      </c>
      <c r="L679" s="10">
        <v>459.82</v>
      </c>
      <c r="M679" s="2">
        <v>412</v>
      </c>
      <c r="N679" s="10">
        <f t="shared" si="109"/>
        <v>0.55239006567787396</v>
      </c>
      <c r="O679" s="9">
        <f t="shared" si="110"/>
        <v>23.442868948719063</v>
      </c>
      <c r="P679" s="9">
        <f t="shared" si="111"/>
        <v>42.438976377952756</v>
      </c>
      <c r="Q679" s="11">
        <f t="shared" si="112"/>
        <v>0.61650485436893199</v>
      </c>
      <c r="R679" s="11">
        <f t="shared" si="113"/>
        <v>9.1334052499101037E-2</v>
      </c>
      <c r="S679" s="12">
        <v>0.85199999999999998</v>
      </c>
    </row>
    <row r="680" spans="1:19" hidden="1" outlineLevel="2" x14ac:dyDescent="0.25">
      <c r="A680" s="2" t="str">
        <f ca="1">LOOKUP(B680,'Time Frame'!$E$4:$E$9,'Time Frame'!$D$4:$D$9)</f>
        <v>6 Months</v>
      </c>
      <c r="B680" s="2">
        <f t="shared" ca="1" si="108"/>
        <v>186</v>
      </c>
      <c r="C680" s="6">
        <f t="shared" ca="1" si="105"/>
        <v>45569</v>
      </c>
      <c r="D680" s="6">
        <v>45383</v>
      </c>
      <c r="E680" s="4">
        <v>1719</v>
      </c>
      <c r="F680" s="3">
        <v>253.38499999999999</v>
      </c>
      <c r="G680" s="2">
        <v>138</v>
      </c>
      <c r="H680" s="11">
        <f t="shared" si="106"/>
        <v>0.54462576711328614</v>
      </c>
      <c r="I680" s="9">
        <v>9501.9375</v>
      </c>
      <c r="J680" s="9">
        <v>4208.83</v>
      </c>
      <c r="K680" s="11">
        <f t="shared" si="107"/>
        <v>0.44294439949747089</v>
      </c>
      <c r="L680" s="10">
        <v>633.98</v>
      </c>
      <c r="M680" s="2">
        <v>366</v>
      </c>
      <c r="N680" s="10">
        <f t="shared" si="109"/>
        <v>0.21767248178175966</v>
      </c>
      <c r="O680" s="9">
        <f t="shared" si="110"/>
        <v>6.6387425470835035</v>
      </c>
      <c r="P680" s="9">
        <f t="shared" si="111"/>
        <v>30.498768115942028</v>
      </c>
      <c r="Q680" s="11">
        <f t="shared" si="112"/>
        <v>0.37704918032786883</v>
      </c>
      <c r="R680" s="11">
        <f t="shared" si="113"/>
        <v>8.0279232111692841E-2</v>
      </c>
      <c r="S680" s="12">
        <v>0.57999999999999996</v>
      </c>
    </row>
    <row r="681" spans="1:19" hidden="1" outlineLevel="2" x14ac:dyDescent="0.25">
      <c r="A681" s="2" t="str">
        <f ca="1">LOOKUP(B681,'Time Frame'!$E$4:$E$9,'Time Frame'!$D$4:$D$9)</f>
        <v>6 Months</v>
      </c>
      <c r="B681" s="2">
        <f t="shared" ca="1" si="108"/>
        <v>186</v>
      </c>
      <c r="C681" s="6">
        <f t="shared" ca="1" si="105"/>
        <v>45569</v>
      </c>
      <c r="D681" s="6">
        <v>45383</v>
      </c>
      <c r="E681" s="4">
        <v>2447</v>
      </c>
      <c r="F681" s="3">
        <v>325.04999999999995</v>
      </c>
      <c r="G681" s="2">
        <v>232</v>
      </c>
      <c r="H681" s="11">
        <f t="shared" si="106"/>
        <v>0.71373634825411481</v>
      </c>
      <c r="I681" s="9">
        <v>12189.374999999998</v>
      </c>
      <c r="J681" s="9">
        <v>7010.29</v>
      </c>
      <c r="K681" s="11">
        <f t="shared" si="107"/>
        <v>0.57511480285084349</v>
      </c>
      <c r="L681" s="10">
        <v>543.23</v>
      </c>
      <c r="M681" s="2">
        <v>610</v>
      </c>
      <c r="N681" s="10">
        <f t="shared" si="109"/>
        <v>0.42707508790015275</v>
      </c>
      <c r="O681" s="9">
        <f t="shared" si="110"/>
        <v>12.904828525670526</v>
      </c>
      <c r="P681" s="9">
        <f t="shared" si="111"/>
        <v>30.216767241379308</v>
      </c>
      <c r="Q681" s="11">
        <f t="shared" si="112"/>
        <v>0.38032786885245901</v>
      </c>
      <c r="R681" s="11">
        <f t="shared" si="113"/>
        <v>9.4809971393543108E-2</v>
      </c>
      <c r="S681" s="12">
        <v>0.67300000000000004</v>
      </c>
    </row>
    <row r="682" spans="1:19" hidden="1" outlineLevel="2" x14ac:dyDescent="0.25">
      <c r="A682" s="2" t="str">
        <f ca="1">LOOKUP(B682,'Time Frame'!$E$4:$E$9,'Time Frame'!$D$4:$D$9)</f>
        <v>6 Months</v>
      </c>
      <c r="B682" s="2">
        <f t="shared" ca="1" si="108"/>
        <v>186</v>
      </c>
      <c r="C682" s="6">
        <f t="shared" ca="1" si="105"/>
        <v>45569</v>
      </c>
      <c r="D682" s="6">
        <v>45383</v>
      </c>
      <c r="E682" s="4">
        <v>1316</v>
      </c>
      <c r="F682" s="3">
        <v>144.76</v>
      </c>
      <c r="G682" s="2">
        <v>82</v>
      </c>
      <c r="H682" s="11">
        <f t="shared" si="106"/>
        <v>0.56645482177397077</v>
      </c>
      <c r="I682" s="9">
        <v>5428.5</v>
      </c>
      <c r="J682" s="9">
        <v>1947.15</v>
      </c>
      <c r="K682" s="11">
        <f t="shared" si="107"/>
        <v>0.3586902459242885</v>
      </c>
      <c r="L682" s="10">
        <v>313.60000000000002</v>
      </c>
      <c r="M682" s="2">
        <v>150</v>
      </c>
      <c r="N682" s="10">
        <f t="shared" si="109"/>
        <v>0.26147959183673469</v>
      </c>
      <c r="O682" s="9">
        <f t="shared" si="110"/>
        <v>6.2090242346938771</v>
      </c>
      <c r="P682" s="9">
        <f t="shared" si="111"/>
        <v>23.745731707317074</v>
      </c>
      <c r="Q682" s="11">
        <f t="shared" si="112"/>
        <v>0.54666666666666663</v>
      </c>
      <c r="R682" s="11">
        <f t="shared" si="113"/>
        <v>6.231003039513678E-2</v>
      </c>
      <c r="S682" s="12">
        <v>0.625</v>
      </c>
    </row>
    <row r="683" spans="1:19" hidden="1" outlineLevel="2" x14ac:dyDescent="0.25">
      <c r="A683" s="2" t="str">
        <f ca="1">LOOKUP(B683,'Time Frame'!$E$4:$E$9,'Time Frame'!$D$4:$D$9)</f>
        <v>6 Months</v>
      </c>
      <c r="B683" s="2">
        <f t="shared" ca="1" si="108"/>
        <v>186</v>
      </c>
      <c r="C683" s="6">
        <f t="shared" ca="1" si="105"/>
        <v>45569</v>
      </c>
      <c r="D683" s="6">
        <v>45383</v>
      </c>
      <c r="E683" s="4">
        <v>1054</v>
      </c>
      <c r="F683" s="3">
        <v>141.95499999999998</v>
      </c>
      <c r="G683" s="2">
        <v>101</v>
      </c>
      <c r="H683" s="11">
        <f t="shared" si="106"/>
        <v>0.71149307879257517</v>
      </c>
      <c r="I683" s="9">
        <v>5323.3124999999991</v>
      </c>
      <c r="J683" s="9">
        <v>2831.88</v>
      </c>
      <c r="K683" s="11">
        <f t="shared" si="107"/>
        <v>0.53197703497587279</v>
      </c>
      <c r="L683" s="10">
        <v>361.53</v>
      </c>
      <c r="M683" s="2">
        <v>211</v>
      </c>
      <c r="N683" s="10">
        <f t="shared" si="109"/>
        <v>0.27936824053328912</v>
      </c>
      <c r="O683" s="9">
        <f t="shared" si="110"/>
        <v>7.8330429010040667</v>
      </c>
      <c r="P683" s="9">
        <f t="shared" si="111"/>
        <v>28.038415841584161</v>
      </c>
      <c r="Q683" s="11">
        <f t="shared" si="112"/>
        <v>0.47867298578199052</v>
      </c>
      <c r="R683" s="11">
        <f t="shared" si="113"/>
        <v>9.5825426944971537E-2</v>
      </c>
      <c r="S683" s="12">
        <v>0.64300000000000002</v>
      </c>
    </row>
    <row r="684" spans="1:19" hidden="1" outlineLevel="2" x14ac:dyDescent="0.25">
      <c r="A684" s="2" t="str">
        <f ca="1">LOOKUP(B684,'Time Frame'!$E$4:$E$9,'Time Frame'!$D$4:$D$9)</f>
        <v>6 Months</v>
      </c>
      <c r="B684" s="2">
        <f t="shared" ca="1" si="108"/>
        <v>186</v>
      </c>
      <c r="C684" s="6">
        <f t="shared" ca="1" si="105"/>
        <v>45569</v>
      </c>
      <c r="D684" s="6">
        <v>45383</v>
      </c>
      <c r="E684" s="4">
        <v>1314</v>
      </c>
      <c r="F684" s="3">
        <v>164.28499999999997</v>
      </c>
      <c r="G684" s="2">
        <v>91</v>
      </c>
      <c r="H684" s="11">
        <f t="shared" si="106"/>
        <v>0.5539154518063123</v>
      </c>
      <c r="I684" s="9">
        <v>6160.6874999999991</v>
      </c>
      <c r="J684" s="9">
        <v>3296.7</v>
      </c>
      <c r="K684" s="11">
        <f t="shared" si="107"/>
        <v>0.53511884834281898</v>
      </c>
      <c r="L684" s="10">
        <v>449.27</v>
      </c>
      <c r="M684" s="2">
        <v>264</v>
      </c>
      <c r="N684" s="10">
        <f t="shared" si="109"/>
        <v>0.20255080463863601</v>
      </c>
      <c r="O684" s="9">
        <f t="shared" si="110"/>
        <v>7.3379037104636406</v>
      </c>
      <c r="P684" s="9">
        <f t="shared" si="111"/>
        <v>36.227472527472528</v>
      </c>
      <c r="Q684" s="11">
        <f t="shared" si="112"/>
        <v>0.34469696969696972</v>
      </c>
      <c r="R684" s="11">
        <f t="shared" si="113"/>
        <v>6.9254185692541853E-2</v>
      </c>
      <c r="S684" s="12">
        <v>0.76300000000000001</v>
      </c>
    </row>
    <row r="685" spans="1:19" hidden="1" outlineLevel="2" x14ac:dyDescent="0.25">
      <c r="A685" s="2" t="str">
        <f ca="1">LOOKUP(B685,'Time Frame'!$E$4:$E$9,'Time Frame'!$D$4:$D$9)</f>
        <v>6 Months</v>
      </c>
      <c r="B685" s="2">
        <f t="shared" ca="1" si="108"/>
        <v>186</v>
      </c>
      <c r="C685" s="6">
        <f t="shared" ca="1" si="105"/>
        <v>45569</v>
      </c>
      <c r="D685" s="6">
        <v>45383</v>
      </c>
      <c r="E685" s="4">
        <v>2060</v>
      </c>
      <c r="F685" s="3">
        <v>327.30500000000001</v>
      </c>
      <c r="G685" s="2">
        <v>186</v>
      </c>
      <c r="H685" s="11">
        <f t="shared" si="106"/>
        <v>0.56827729487786616</v>
      </c>
      <c r="I685" s="9">
        <v>12273.9375</v>
      </c>
      <c r="J685" s="9">
        <v>6536.53</v>
      </c>
      <c r="K685" s="11">
        <f t="shared" si="107"/>
        <v>0.53255363244272669</v>
      </c>
      <c r="L685" s="10">
        <v>434.43</v>
      </c>
      <c r="M685" s="2">
        <v>445</v>
      </c>
      <c r="N685" s="10">
        <f t="shared" si="109"/>
        <v>0.42814722740142253</v>
      </c>
      <c r="O685" s="9">
        <f t="shared" si="110"/>
        <v>15.046221485624841</v>
      </c>
      <c r="P685" s="9">
        <f t="shared" si="111"/>
        <v>35.142634408602149</v>
      </c>
      <c r="Q685" s="11">
        <f t="shared" si="112"/>
        <v>0.41797752808988764</v>
      </c>
      <c r="R685" s="11">
        <f t="shared" si="113"/>
        <v>9.0291262135922326E-2</v>
      </c>
      <c r="S685" s="12">
        <v>0.76600000000000001</v>
      </c>
    </row>
    <row r="686" spans="1:19" outlineLevel="1" collapsed="1" x14ac:dyDescent="0.25">
      <c r="A686" s="2" t="str">
        <f ca="1">LOOKUP(B686,'Time Frame'!$E$4:$E$9,'Time Frame'!$D$4:$D$9)</f>
        <v>6 Months</v>
      </c>
      <c r="B686" s="2">
        <f t="shared" ca="1" si="108"/>
        <v>186</v>
      </c>
      <c r="C686" s="6">
        <f t="shared" ca="1" si="105"/>
        <v>45569</v>
      </c>
      <c r="D686" s="6">
        <f>+D685</f>
        <v>45383</v>
      </c>
      <c r="E686" s="4">
        <f t="shared" ref="E686:G686" si="114">SUM(E511:E685)</f>
        <v>289532</v>
      </c>
      <c r="F686" s="3">
        <f t="shared" si="114"/>
        <v>37591.359114013627</v>
      </c>
      <c r="G686" s="3">
        <f t="shared" si="114"/>
        <v>32556</v>
      </c>
      <c r="H686" s="11">
        <f t="shared" si="106"/>
        <v>0.86605009149199652</v>
      </c>
      <c r="I686" s="9">
        <f t="shared" ref="I686:J686" si="115">SUM(I511:I685)</f>
        <v>1571539.1517896263</v>
      </c>
      <c r="J686" s="9">
        <f t="shared" si="115"/>
        <v>1221290.7800000003</v>
      </c>
      <c r="K686" s="11">
        <f t="shared" si="107"/>
        <v>0.7771303556829795</v>
      </c>
      <c r="L686" s="10">
        <f t="shared" ref="L686:M686" si="116">SUM(L511:L685)</f>
        <v>72600.02</v>
      </c>
      <c r="M686" s="10">
        <f t="shared" si="116"/>
        <v>43198</v>
      </c>
      <c r="N686" s="10">
        <f t="shared" si="109"/>
        <v>0.44842962853178275</v>
      </c>
      <c r="O686" s="9">
        <f t="shared" si="110"/>
        <v>16.822182418131568</v>
      </c>
      <c r="P686" s="9">
        <f t="shared" si="111"/>
        <v>37.51353913257158</v>
      </c>
      <c r="Q686" s="11">
        <f t="shared" si="112"/>
        <v>0.75364600212972821</v>
      </c>
      <c r="R686" s="11">
        <f t="shared" si="113"/>
        <v>0.1124435295580454</v>
      </c>
      <c r="S686" s="12">
        <f>SUBTOTAL(1,S511:S685)</f>
        <v>0.60916628571428566</v>
      </c>
    </row>
    <row r="687" spans="1:19" hidden="1" outlineLevel="2" x14ac:dyDescent="0.25">
      <c r="A687" s="2" t="str">
        <f ca="1">LOOKUP(B687,'Time Frame'!$E$4:$E$9,'Time Frame'!$D$4:$D$9)</f>
        <v>3 Months</v>
      </c>
      <c r="B687" s="2">
        <f t="shared" ca="1" si="108"/>
        <v>156</v>
      </c>
      <c r="C687" s="6">
        <f t="shared" ca="1" si="105"/>
        <v>45569</v>
      </c>
      <c r="D687" s="6">
        <v>45413</v>
      </c>
      <c r="E687" s="3">
        <v>702</v>
      </c>
      <c r="F687" s="3">
        <v>102.721875</v>
      </c>
      <c r="G687" s="2">
        <v>80</v>
      </c>
      <c r="H687" s="11">
        <f t="shared" si="106"/>
        <v>0.77880198351130181</v>
      </c>
      <c r="I687" s="9">
        <v>4622.484375</v>
      </c>
      <c r="J687" s="9">
        <v>3874.78</v>
      </c>
      <c r="K687" s="11">
        <f t="shared" si="107"/>
        <v>0.83824620824164497</v>
      </c>
      <c r="L687" s="10">
        <v>287.35000000000002</v>
      </c>
      <c r="M687" s="2">
        <v>119</v>
      </c>
      <c r="N687" s="10">
        <f t="shared" si="109"/>
        <v>0.27840612493474853</v>
      </c>
      <c r="O687" s="9">
        <f t="shared" si="110"/>
        <v>13.484531059683313</v>
      </c>
      <c r="P687" s="9">
        <f t="shared" si="111"/>
        <v>48.434750000000001</v>
      </c>
      <c r="Q687" s="11">
        <f t="shared" si="112"/>
        <v>0.67226890756302526</v>
      </c>
      <c r="R687" s="11">
        <f t="shared" si="113"/>
        <v>0.11396011396011396</v>
      </c>
      <c r="S687" s="12">
        <v>0.47299999999999998</v>
      </c>
    </row>
    <row r="688" spans="1:19" hidden="1" outlineLevel="2" x14ac:dyDescent="0.25">
      <c r="A688" s="2" t="str">
        <f ca="1">LOOKUP(B688,'Time Frame'!$E$4:$E$9,'Time Frame'!$D$4:$D$9)</f>
        <v>3 Months</v>
      </c>
      <c r="B688" s="2">
        <f t="shared" ca="1" si="108"/>
        <v>156</v>
      </c>
      <c r="C688" s="6">
        <f t="shared" ca="1" si="105"/>
        <v>45569</v>
      </c>
      <c r="D688" s="6">
        <v>45413</v>
      </c>
      <c r="E688" s="3">
        <v>1504</v>
      </c>
      <c r="F688" s="3">
        <v>169.93124999999998</v>
      </c>
      <c r="G688" s="2">
        <v>164</v>
      </c>
      <c r="H688" s="11">
        <f t="shared" si="106"/>
        <v>0.96509617860164054</v>
      </c>
      <c r="I688" s="9">
        <v>7646.9062499999991</v>
      </c>
      <c r="J688" s="9">
        <v>4527.59</v>
      </c>
      <c r="K688" s="11">
        <f t="shared" si="107"/>
        <v>0.59208127469850969</v>
      </c>
      <c r="L688" s="10">
        <v>359.88</v>
      </c>
      <c r="M688" s="2">
        <v>248</v>
      </c>
      <c r="N688" s="10">
        <f t="shared" si="109"/>
        <v>0.45570745804156942</v>
      </c>
      <c r="O688" s="9">
        <f t="shared" si="110"/>
        <v>12.580832499722129</v>
      </c>
      <c r="P688" s="9">
        <f t="shared" si="111"/>
        <v>27.607256097560978</v>
      </c>
      <c r="Q688" s="11">
        <f t="shared" si="112"/>
        <v>0.66129032258064513</v>
      </c>
      <c r="R688" s="11">
        <f t="shared" si="113"/>
        <v>0.10904255319148937</v>
      </c>
      <c r="S688" s="12">
        <v>0.59599999999999997</v>
      </c>
    </row>
    <row r="689" spans="1:19" hidden="1" outlineLevel="2" x14ac:dyDescent="0.25">
      <c r="A689" s="2" t="str">
        <f ca="1">LOOKUP(B689,'Time Frame'!$E$4:$E$9,'Time Frame'!$D$4:$D$9)</f>
        <v>3 Months</v>
      </c>
      <c r="B689" s="2">
        <f t="shared" ca="1" si="108"/>
        <v>156</v>
      </c>
      <c r="C689" s="6">
        <f t="shared" ca="1" si="105"/>
        <v>45569</v>
      </c>
      <c r="D689" s="6">
        <v>45413</v>
      </c>
      <c r="E689" s="3">
        <v>1466</v>
      </c>
      <c r="F689" s="3">
        <v>135.74062499999999</v>
      </c>
      <c r="G689" s="2">
        <v>115</v>
      </c>
      <c r="H689" s="11">
        <f t="shared" si="106"/>
        <v>0.84720399659276657</v>
      </c>
      <c r="I689" s="9">
        <v>6108.328125</v>
      </c>
      <c r="J689" s="9">
        <v>3697.62</v>
      </c>
      <c r="K689" s="11">
        <f t="shared" si="107"/>
        <v>0.60534076171620199</v>
      </c>
      <c r="L689" s="10">
        <v>298.97000000000003</v>
      </c>
      <c r="M689" s="2">
        <v>152</v>
      </c>
      <c r="N689" s="10">
        <f t="shared" si="109"/>
        <v>0.38465397866006618</v>
      </c>
      <c r="O689" s="9">
        <f t="shared" si="110"/>
        <v>12.367862996287251</v>
      </c>
      <c r="P689" s="9">
        <f t="shared" si="111"/>
        <v>32.153217391304345</v>
      </c>
      <c r="Q689" s="11">
        <f t="shared" si="112"/>
        <v>0.75657894736842102</v>
      </c>
      <c r="R689" s="11">
        <f t="shared" si="113"/>
        <v>7.8444747612551158E-2</v>
      </c>
      <c r="S689" s="12">
        <v>0.60899999999999999</v>
      </c>
    </row>
    <row r="690" spans="1:19" hidden="1" outlineLevel="2" x14ac:dyDescent="0.25">
      <c r="A690" s="2" t="str">
        <f ca="1">LOOKUP(B690,'Time Frame'!$E$4:$E$9,'Time Frame'!$D$4:$D$9)</f>
        <v>3 Months</v>
      </c>
      <c r="B690" s="2">
        <f t="shared" ca="1" si="108"/>
        <v>156</v>
      </c>
      <c r="C690" s="6">
        <f t="shared" ca="1" si="105"/>
        <v>45569</v>
      </c>
      <c r="D690" s="6">
        <v>45413</v>
      </c>
      <c r="E690" s="3">
        <v>1390</v>
      </c>
      <c r="F690" s="3">
        <v>134.21250000000001</v>
      </c>
      <c r="G690" s="2">
        <v>132</v>
      </c>
      <c r="H690" s="11">
        <f t="shared" si="106"/>
        <v>0.98351494830958364</v>
      </c>
      <c r="I690" s="9">
        <v>6039.5625</v>
      </c>
      <c r="J690" s="9">
        <v>5282.69</v>
      </c>
      <c r="K690" s="11">
        <f t="shared" si="107"/>
        <v>0.87468090610867921</v>
      </c>
      <c r="L690" s="10">
        <v>365.72</v>
      </c>
      <c r="M690" s="2">
        <v>202</v>
      </c>
      <c r="N690" s="10">
        <f t="shared" si="109"/>
        <v>0.36093186043968062</v>
      </c>
      <c r="O690" s="9">
        <f t="shared" si="110"/>
        <v>14.44462977140982</v>
      </c>
      <c r="P690" s="9">
        <f t="shared" si="111"/>
        <v>40.020378787878784</v>
      </c>
      <c r="Q690" s="11">
        <f t="shared" si="112"/>
        <v>0.65346534653465349</v>
      </c>
      <c r="R690" s="11">
        <f t="shared" si="113"/>
        <v>9.4964028776978418E-2</v>
      </c>
      <c r="S690" s="12">
        <v>0.63100000000000001</v>
      </c>
    </row>
    <row r="691" spans="1:19" hidden="1" outlineLevel="2" x14ac:dyDescent="0.25">
      <c r="A691" s="2" t="str">
        <f ca="1">LOOKUP(B691,'Time Frame'!$E$4:$E$9,'Time Frame'!$D$4:$D$9)</f>
        <v>3 Months</v>
      </c>
      <c r="B691" s="2">
        <f t="shared" ca="1" si="108"/>
        <v>156</v>
      </c>
      <c r="C691" s="6">
        <f t="shared" ca="1" si="105"/>
        <v>45569</v>
      </c>
      <c r="D691" s="6">
        <v>45413</v>
      </c>
      <c r="E691" s="3">
        <v>2292</v>
      </c>
      <c r="F691" s="3">
        <v>198.10312500000001</v>
      </c>
      <c r="G691" s="2">
        <v>170</v>
      </c>
      <c r="H691" s="11">
        <f t="shared" si="106"/>
        <v>0.8581389112362563</v>
      </c>
      <c r="I691" s="9">
        <v>8914.640625</v>
      </c>
      <c r="J691" s="9">
        <v>5095.08</v>
      </c>
      <c r="K691" s="11">
        <f t="shared" si="107"/>
        <v>0.5715407063871405</v>
      </c>
      <c r="L691" s="10">
        <v>414.82</v>
      </c>
      <c r="M691" s="2">
        <v>301</v>
      </c>
      <c r="N691" s="10">
        <f t="shared" si="109"/>
        <v>0.40981630586760526</v>
      </c>
      <c r="O691" s="9">
        <f t="shared" si="110"/>
        <v>12.282628609999518</v>
      </c>
      <c r="P691" s="9">
        <f t="shared" si="111"/>
        <v>29.971058823529411</v>
      </c>
      <c r="Q691" s="11">
        <f t="shared" si="112"/>
        <v>0.56478405315614622</v>
      </c>
      <c r="R691" s="11">
        <f t="shared" si="113"/>
        <v>7.4171029668411867E-2</v>
      </c>
      <c r="S691" s="12">
        <v>0.59799999999999998</v>
      </c>
    </row>
    <row r="692" spans="1:19" hidden="1" outlineLevel="2" x14ac:dyDescent="0.25">
      <c r="A692" s="2" t="str">
        <f ca="1">LOOKUP(B692,'Time Frame'!$E$4:$E$9,'Time Frame'!$D$4:$D$9)</f>
        <v>3 Months</v>
      </c>
      <c r="B692" s="2">
        <f t="shared" ca="1" si="108"/>
        <v>156</v>
      </c>
      <c r="C692" s="6">
        <f t="shared" ca="1" si="105"/>
        <v>45569</v>
      </c>
      <c r="D692" s="6">
        <v>45413</v>
      </c>
      <c r="E692" s="3">
        <v>1842</v>
      </c>
      <c r="F692" s="3">
        <v>211.23749999999998</v>
      </c>
      <c r="G692" s="2">
        <v>184</v>
      </c>
      <c r="H692" s="11">
        <f t="shared" si="106"/>
        <v>0.87105745902124398</v>
      </c>
      <c r="I692" s="9">
        <v>9505.6875</v>
      </c>
      <c r="J692" s="9">
        <v>6559.03</v>
      </c>
      <c r="K692" s="11">
        <f t="shared" si="107"/>
        <v>0.69001111176861218</v>
      </c>
      <c r="L692" s="10">
        <v>507</v>
      </c>
      <c r="M692" s="2">
        <v>406</v>
      </c>
      <c r="N692" s="10">
        <f t="shared" si="109"/>
        <v>0.3629191321499014</v>
      </c>
      <c r="O692" s="9">
        <f t="shared" si="110"/>
        <v>12.936942800788954</v>
      </c>
      <c r="P692" s="9">
        <f t="shared" si="111"/>
        <v>35.646902173913041</v>
      </c>
      <c r="Q692" s="11">
        <f t="shared" si="112"/>
        <v>0.45320197044334976</v>
      </c>
      <c r="R692" s="11">
        <f t="shared" si="113"/>
        <v>9.9891422366992402E-2</v>
      </c>
      <c r="S692" s="12">
        <v>0.623</v>
      </c>
    </row>
    <row r="693" spans="1:19" hidden="1" outlineLevel="2" x14ac:dyDescent="0.25">
      <c r="A693" s="2" t="str">
        <f ca="1">LOOKUP(B693,'Time Frame'!$E$4:$E$9,'Time Frame'!$D$4:$D$9)</f>
        <v>3 Months</v>
      </c>
      <c r="B693" s="2">
        <f t="shared" ca="1" si="108"/>
        <v>156</v>
      </c>
      <c r="C693" s="6">
        <f t="shared" ca="1" si="105"/>
        <v>45569</v>
      </c>
      <c r="D693" s="6">
        <v>45413</v>
      </c>
      <c r="E693" s="3">
        <v>1360</v>
      </c>
      <c r="F693" s="3">
        <v>146.8125</v>
      </c>
      <c r="G693" s="2">
        <v>116</v>
      </c>
      <c r="H693" s="11">
        <f t="shared" si="106"/>
        <v>0.79012345679012341</v>
      </c>
      <c r="I693" s="9">
        <v>6606.5625</v>
      </c>
      <c r="J693" s="9">
        <v>5059.38</v>
      </c>
      <c r="K693" s="11">
        <f t="shared" si="107"/>
        <v>0.7658112672059032</v>
      </c>
      <c r="L693" s="10">
        <v>296.13</v>
      </c>
      <c r="M693" s="2">
        <v>189</v>
      </c>
      <c r="N693" s="10">
        <f t="shared" si="109"/>
        <v>0.39171985276736571</v>
      </c>
      <c r="O693" s="9">
        <f t="shared" si="110"/>
        <v>17.084996454259954</v>
      </c>
      <c r="P693" s="9">
        <f t="shared" si="111"/>
        <v>43.615344827586206</v>
      </c>
      <c r="Q693" s="11">
        <f t="shared" si="112"/>
        <v>0.61375661375661372</v>
      </c>
      <c r="R693" s="11">
        <f t="shared" si="113"/>
        <v>8.5294117647058826E-2</v>
      </c>
      <c r="S693" s="12">
        <v>0.61</v>
      </c>
    </row>
    <row r="694" spans="1:19" hidden="1" outlineLevel="2" x14ac:dyDescent="0.25">
      <c r="A694" s="2" t="str">
        <f ca="1">LOOKUP(B694,'Time Frame'!$E$4:$E$9,'Time Frame'!$D$4:$D$9)</f>
        <v>3 Months</v>
      </c>
      <c r="B694" s="2">
        <f t="shared" ca="1" si="108"/>
        <v>156</v>
      </c>
      <c r="C694" s="6">
        <f t="shared" ca="1" si="105"/>
        <v>45569</v>
      </c>
      <c r="D694" s="6">
        <v>45413</v>
      </c>
      <c r="E694" s="3">
        <v>2919</v>
      </c>
      <c r="F694" s="3">
        <v>350.75624999999997</v>
      </c>
      <c r="G694" s="2">
        <v>254</v>
      </c>
      <c r="H694" s="11">
        <f t="shared" si="106"/>
        <v>0.72414960531708283</v>
      </c>
      <c r="I694" s="9">
        <v>15784.031249999998</v>
      </c>
      <c r="J694" s="9">
        <v>11137.44</v>
      </c>
      <c r="K694" s="11">
        <f t="shared" si="107"/>
        <v>0.70561441646917689</v>
      </c>
      <c r="L694" s="10">
        <v>921.22</v>
      </c>
      <c r="M694" s="2">
        <v>193</v>
      </c>
      <c r="N694" s="10">
        <f t="shared" si="109"/>
        <v>0.27572132606760597</v>
      </c>
      <c r="O694" s="9">
        <f t="shared" si="110"/>
        <v>12.089880810229912</v>
      </c>
      <c r="P694" s="9">
        <f t="shared" si="111"/>
        <v>43.848188976377955</v>
      </c>
      <c r="Q694" s="11">
        <f t="shared" si="112"/>
        <v>1.3160621761658031</v>
      </c>
      <c r="R694" s="11">
        <f t="shared" si="113"/>
        <v>8.7016101404590609E-2</v>
      </c>
      <c r="S694" s="12">
        <v>0.53300000000000003</v>
      </c>
    </row>
    <row r="695" spans="1:19" hidden="1" outlineLevel="2" x14ac:dyDescent="0.25">
      <c r="A695" s="2" t="str">
        <f ca="1">LOOKUP(B695,'Time Frame'!$E$4:$E$9,'Time Frame'!$D$4:$D$9)</f>
        <v>3 Months</v>
      </c>
      <c r="B695" s="2">
        <f t="shared" ca="1" si="108"/>
        <v>156</v>
      </c>
      <c r="C695" s="6">
        <f t="shared" ca="1" si="105"/>
        <v>45569</v>
      </c>
      <c r="D695" s="6">
        <v>45413</v>
      </c>
      <c r="E695" s="3">
        <v>3809</v>
      </c>
      <c r="F695" s="3">
        <v>574.21417471488746</v>
      </c>
      <c r="G695" s="2">
        <v>429</v>
      </c>
      <c r="H695" s="11">
        <f t="shared" si="106"/>
        <v>0.74710799365586866</v>
      </c>
      <c r="I695" s="9">
        <v>28710.708735744374</v>
      </c>
      <c r="J695" s="9">
        <v>28344.95</v>
      </c>
      <c r="K695" s="11">
        <f t="shared" si="107"/>
        <v>0.98726054660959972</v>
      </c>
      <c r="L695" s="10">
        <v>809.03</v>
      </c>
      <c r="M695" s="2">
        <v>456</v>
      </c>
      <c r="N695" s="10">
        <f t="shared" si="109"/>
        <v>0.53026463789970713</v>
      </c>
      <c r="O695" s="9">
        <f t="shared" si="110"/>
        <v>35.035721790292079</v>
      </c>
      <c r="P695" s="9">
        <f t="shared" si="111"/>
        <v>66.072144522144526</v>
      </c>
      <c r="Q695" s="11">
        <f t="shared" si="112"/>
        <v>0.94078947368421051</v>
      </c>
      <c r="R695" s="11">
        <f t="shared" si="113"/>
        <v>0.11262798634812286</v>
      </c>
      <c r="S695" s="12">
        <v>0.59799999999999998</v>
      </c>
    </row>
    <row r="696" spans="1:19" hidden="1" outlineLevel="2" x14ac:dyDescent="0.25">
      <c r="A696" s="2" t="str">
        <f ca="1">LOOKUP(B696,'Time Frame'!$E$4:$E$9,'Time Frame'!$D$4:$D$9)</f>
        <v>3 Months</v>
      </c>
      <c r="B696" s="2">
        <f t="shared" ca="1" si="108"/>
        <v>156</v>
      </c>
      <c r="C696" s="6">
        <f t="shared" ca="1" si="105"/>
        <v>45569</v>
      </c>
      <c r="D696" s="6">
        <v>45413</v>
      </c>
      <c r="E696" s="3">
        <v>1063</v>
      </c>
      <c r="F696" s="3">
        <v>123.40312500000002</v>
      </c>
      <c r="G696" s="2">
        <v>104</v>
      </c>
      <c r="H696" s="11">
        <f t="shared" si="106"/>
        <v>0.84276633999341577</v>
      </c>
      <c r="I696" s="9">
        <v>5553.1406250000009</v>
      </c>
      <c r="J696" s="9">
        <v>3437.78</v>
      </c>
      <c r="K696" s="11">
        <f t="shared" si="107"/>
        <v>0.61906950177405229</v>
      </c>
      <c r="L696" s="10">
        <v>282.22000000000003</v>
      </c>
      <c r="M696" s="2">
        <v>161</v>
      </c>
      <c r="N696" s="10">
        <f t="shared" si="109"/>
        <v>0.36850683863652467</v>
      </c>
      <c r="O696" s="9">
        <f t="shared" si="110"/>
        <v>12.181206151229537</v>
      </c>
      <c r="P696" s="9">
        <f t="shared" si="111"/>
        <v>33.055576923076927</v>
      </c>
      <c r="Q696" s="11">
        <f t="shared" si="112"/>
        <v>0.64596273291925466</v>
      </c>
      <c r="R696" s="11">
        <f t="shared" si="113"/>
        <v>9.7836312323612423E-2</v>
      </c>
      <c r="S696" s="12">
        <v>0.66700000000000004</v>
      </c>
    </row>
    <row r="697" spans="1:19" hidden="1" outlineLevel="2" x14ac:dyDescent="0.25">
      <c r="A697" s="2" t="str">
        <f ca="1">LOOKUP(B697,'Time Frame'!$E$4:$E$9,'Time Frame'!$D$4:$D$9)</f>
        <v>3 Months</v>
      </c>
      <c r="B697" s="2">
        <f t="shared" ca="1" si="108"/>
        <v>156</v>
      </c>
      <c r="C697" s="6">
        <f t="shared" ca="1" si="105"/>
        <v>45569</v>
      </c>
      <c r="D697" s="6">
        <v>45413</v>
      </c>
      <c r="E697" s="3">
        <v>2525</v>
      </c>
      <c r="F697" s="3">
        <v>278.55937500000005</v>
      </c>
      <c r="G697" s="2">
        <v>284</v>
      </c>
      <c r="H697" s="11">
        <f t="shared" si="106"/>
        <v>1.0195312938220082</v>
      </c>
      <c r="I697" s="9">
        <v>12535.171875000002</v>
      </c>
      <c r="J697" s="9">
        <v>13365.69</v>
      </c>
      <c r="K697" s="11">
        <f t="shared" si="107"/>
        <v>1.0662550249236211</v>
      </c>
      <c r="L697" s="10">
        <v>478.92</v>
      </c>
      <c r="M697" s="2">
        <v>557</v>
      </c>
      <c r="N697" s="10">
        <f t="shared" si="109"/>
        <v>0.59300091873381777</v>
      </c>
      <c r="O697" s="9">
        <f t="shared" si="110"/>
        <v>27.90798045602606</v>
      </c>
      <c r="P697" s="9">
        <f t="shared" si="111"/>
        <v>47.062288732394371</v>
      </c>
      <c r="Q697" s="11">
        <f t="shared" si="112"/>
        <v>0.50987432675044886</v>
      </c>
      <c r="R697" s="11">
        <f t="shared" si="113"/>
        <v>0.11247524752475248</v>
      </c>
      <c r="S697" s="12">
        <v>0.61499999999999999</v>
      </c>
    </row>
    <row r="698" spans="1:19" hidden="1" outlineLevel="2" x14ac:dyDescent="0.25">
      <c r="A698" s="2" t="str">
        <f ca="1">LOOKUP(B698,'Time Frame'!$E$4:$E$9,'Time Frame'!$D$4:$D$9)</f>
        <v>3 Months</v>
      </c>
      <c r="B698" s="2">
        <f t="shared" ca="1" si="108"/>
        <v>156</v>
      </c>
      <c r="C698" s="6">
        <f t="shared" ca="1" si="105"/>
        <v>45569</v>
      </c>
      <c r="D698" s="6">
        <v>45413</v>
      </c>
      <c r="E698" s="3">
        <v>1386</v>
      </c>
      <c r="F698" s="3">
        <v>193.65624999999997</v>
      </c>
      <c r="G698" s="2">
        <v>166</v>
      </c>
      <c r="H698" s="11">
        <f t="shared" si="106"/>
        <v>0.85718896240116194</v>
      </c>
      <c r="I698" s="9">
        <v>7746.2499999999991</v>
      </c>
      <c r="J698" s="9">
        <v>5934.76</v>
      </c>
      <c r="K698" s="11">
        <f t="shared" si="107"/>
        <v>0.76614619977408438</v>
      </c>
      <c r="L698" s="10">
        <v>410.33</v>
      </c>
      <c r="M698" s="2">
        <v>298</v>
      </c>
      <c r="N698" s="10">
        <f t="shared" si="109"/>
        <v>0.40455243340725761</v>
      </c>
      <c r="O698" s="9">
        <f t="shared" si="110"/>
        <v>14.463383130650941</v>
      </c>
      <c r="P698" s="9">
        <f t="shared" si="111"/>
        <v>35.751566265060241</v>
      </c>
      <c r="Q698" s="11">
        <f t="shared" si="112"/>
        <v>0.55704697986577179</v>
      </c>
      <c r="R698" s="11">
        <f t="shared" si="113"/>
        <v>0.11976911976911978</v>
      </c>
      <c r="S698" s="12">
        <v>0.61299999999999999</v>
      </c>
    </row>
    <row r="699" spans="1:19" hidden="1" outlineLevel="2" x14ac:dyDescent="0.25">
      <c r="A699" s="2" t="str">
        <f ca="1">LOOKUP(B699,'Time Frame'!$E$4:$E$9,'Time Frame'!$D$4:$D$9)</f>
        <v>3 Months</v>
      </c>
      <c r="B699" s="2">
        <f t="shared" ca="1" si="108"/>
        <v>156</v>
      </c>
      <c r="C699" s="6">
        <f t="shared" ca="1" si="105"/>
        <v>45569</v>
      </c>
      <c r="D699" s="6">
        <v>45413</v>
      </c>
      <c r="E699" s="3">
        <v>1125</v>
      </c>
      <c r="F699" s="3">
        <v>125.07291666666667</v>
      </c>
      <c r="G699" s="2">
        <v>125</v>
      </c>
      <c r="H699" s="11">
        <f t="shared" si="106"/>
        <v>0.99941700674606471</v>
      </c>
      <c r="I699" s="9">
        <v>5002.916666666667</v>
      </c>
      <c r="J699" s="9">
        <v>4135.18</v>
      </c>
      <c r="K699" s="11">
        <f t="shared" si="107"/>
        <v>0.8265538435912384</v>
      </c>
      <c r="L699" s="10">
        <v>307.17</v>
      </c>
      <c r="M699" s="2">
        <v>148</v>
      </c>
      <c r="N699" s="10">
        <f t="shared" si="109"/>
        <v>0.40694078197740663</v>
      </c>
      <c r="O699" s="9">
        <f t="shared" si="110"/>
        <v>13.462187062538659</v>
      </c>
      <c r="P699" s="9">
        <f t="shared" si="111"/>
        <v>33.081440000000001</v>
      </c>
      <c r="Q699" s="11">
        <f t="shared" si="112"/>
        <v>0.84459459459459463</v>
      </c>
      <c r="R699" s="11">
        <f t="shared" si="113"/>
        <v>0.1111111111111111</v>
      </c>
      <c r="S699" s="12">
        <v>0.63400000000000001</v>
      </c>
    </row>
    <row r="700" spans="1:19" hidden="1" outlineLevel="2" x14ac:dyDescent="0.25">
      <c r="A700" s="2" t="str">
        <f ca="1">LOOKUP(B700,'Time Frame'!$E$4:$E$9,'Time Frame'!$D$4:$D$9)</f>
        <v>3 Months</v>
      </c>
      <c r="B700" s="2">
        <f t="shared" ca="1" si="108"/>
        <v>156</v>
      </c>
      <c r="C700" s="6">
        <f t="shared" ca="1" si="105"/>
        <v>45569</v>
      </c>
      <c r="D700" s="6">
        <v>45413</v>
      </c>
      <c r="E700" s="3">
        <v>1115</v>
      </c>
      <c r="F700" s="3">
        <v>129.39583333333334</v>
      </c>
      <c r="G700" s="2">
        <v>206</v>
      </c>
      <c r="H700" s="11">
        <f t="shared" si="106"/>
        <v>1.5920141684108837</v>
      </c>
      <c r="I700" s="9">
        <v>5175.8333333333339</v>
      </c>
      <c r="J700" s="9">
        <v>10329.06</v>
      </c>
      <c r="K700" s="11">
        <f t="shared" si="107"/>
        <v>1.9956322653356944</v>
      </c>
      <c r="L700" s="10">
        <v>311.72000000000003</v>
      </c>
      <c r="M700" s="2">
        <v>219</v>
      </c>
      <c r="N700" s="10">
        <f t="shared" si="109"/>
        <v>0.66084948030283586</v>
      </c>
      <c r="O700" s="9">
        <f t="shared" si="110"/>
        <v>33.13569870396509</v>
      </c>
      <c r="P700" s="9">
        <f t="shared" si="111"/>
        <v>50.141067961165049</v>
      </c>
      <c r="Q700" s="11">
        <f t="shared" si="112"/>
        <v>0.94063926940639264</v>
      </c>
      <c r="R700" s="11">
        <f t="shared" si="113"/>
        <v>0.18475336322869956</v>
      </c>
      <c r="S700" s="12">
        <v>0.65800000000000003</v>
      </c>
    </row>
    <row r="701" spans="1:19" hidden="1" outlineLevel="2" x14ac:dyDescent="0.25">
      <c r="A701" s="2" t="str">
        <f ca="1">LOOKUP(B701,'Time Frame'!$E$4:$E$9,'Time Frame'!$D$4:$D$9)</f>
        <v>3 Months</v>
      </c>
      <c r="B701" s="2">
        <f t="shared" ca="1" si="108"/>
        <v>156</v>
      </c>
      <c r="C701" s="6">
        <f t="shared" ca="1" si="105"/>
        <v>45569</v>
      </c>
      <c r="D701" s="6">
        <v>45413</v>
      </c>
      <c r="E701" s="3">
        <v>1079</v>
      </c>
      <c r="F701" s="3">
        <v>129.21875</v>
      </c>
      <c r="G701" s="2">
        <v>131</v>
      </c>
      <c r="H701" s="11">
        <f t="shared" si="106"/>
        <v>1.0137847642079807</v>
      </c>
      <c r="I701" s="9">
        <v>5168.75</v>
      </c>
      <c r="J701" s="9">
        <v>7956.31</v>
      </c>
      <c r="K701" s="11">
        <f t="shared" si="107"/>
        <v>1.5393102781136638</v>
      </c>
      <c r="L701" s="10">
        <v>371.83</v>
      </c>
      <c r="M701" s="2">
        <v>175</v>
      </c>
      <c r="N701" s="10">
        <f t="shared" si="109"/>
        <v>0.352311540219993</v>
      </c>
      <c r="O701" s="9">
        <f t="shared" si="110"/>
        <v>21.397708630288037</v>
      </c>
      <c r="P701" s="9">
        <f t="shared" si="111"/>
        <v>60.73519083969466</v>
      </c>
      <c r="Q701" s="11">
        <f t="shared" si="112"/>
        <v>0.74857142857142855</v>
      </c>
      <c r="R701" s="11">
        <f t="shared" si="113"/>
        <v>0.12140871177015755</v>
      </c>
      <c r="S701" s="12">
        <v>0.72</v>
      </c>
    </row>
    <row r="702" spans="1:19" hidden="1" outlineLevel="2" x14ac:dyDescent="0.25">
      <c r="A702" s="2" t="str">
        <f ca="1">LOOKUP(B702,'Time Frame'!$E$4:$E$9,'Time Frame'!$D$4:$D$9)</f>
        <v>3 Months</v>
      </c>
      <c r="B702" s="2">
        <f t="shared" ca="1" si="108"/>
        <v>156</v>
      </c>
      <c r="C702" s="6">
        <f t="shared" ca="1" si="105"/>
        <v>45569</v>
      </c>
      <c r="D702" s="6">
        <v>45413</v>
      </c>
      <c r="E702" s="3">
        <v>839</v>
      </c>
      <c r="F702" s="3">
        <v>104.48958333333331</v>
      </c>
      <c r="G702" s="2">
        <v>89</v>
      </c>
      <c r="H702" s="11">
        <f t="shared" si="106"/>
        <v>0.85175954540923149</v>
      </c>
      <c r="I702" s="9">
        <v>4179.5833333333321</v>
      </c>
      <c r="J702" s="9">
        <v>3114.43</v>
      </c>
      <c r="K702" s="11">
        <f t="shared" si="107"/>
        <v>0.74515322500249248</v>
      </c>
      <c r="L702" s="10">
        <v>307.05</v>
      </c>
      <c r="M702" s="2">
        <v>125</v>
      </c>
      <c r="N702" s="10">
        <f t="shared" si="109"/>
        <v>0.28985507246376813</v>
      </c>
      <c r="O702" s="9">
        <f t="shared" si="110"/>
        <v>10.143071161048688</v>
      </c>
      <c r="P702" s="9">
        <f t="shared" si="111"/>
        <v>34.993595505617975</v>
      </c>
      <c r="Q702" s="11">
        <f t="shared" si="112"/>
        <v>0.71199999999999997</v>
      </c>
      <c r="R702" s="11">
        <f t="shared" si="113"/>
        <v>0.10607866507747318</v>
      </c>
      <c r="S702" s="12">
        <v>0.627</v>
      </c>
    </row>
    <row r="703" spans="1:19" hidden="1" outlineLevel="2" x14ac:dyDescent="0.25">
      <c r="A703" s="2" t="str">
        <f ca="1">LOOKUP(B703,'Time Frame'!$E$4:$E$9,'Time Frame'!$D$4:$D$9)</f>
        <v>3 Months</v>
      </c>
      <c r="B703" s="2">
        <f t="shared" ca="1" si="108"/>
        <v>156</v>
      </c>
      <c r="C703" s="6">
        <f t="shared" ca="1" si="105"/>
        <v>45569</v>
      </c>
      <c r="D703" s="6">
        <v>45413</v>
      </c>
      <c r="E703" s="3">
        <v>842</v>
      </c>
      <c r="F703" s="3">
        <v>132.27083333333331</v>
      </c>
      <c r="G703" s="2">
        <v>120</v>
      </c>
      <c r="H703" s="11">
        <f t="shared" si="106"/>
        <v>0.90722948495826128</v>
      </c>
      <c r="I703" s="9">
        <v>5290.8333333333321</v>
      </c>
      <c r="J703" s="9">
        <v>4676.82</v>
      </c>
      <c r="K703" s="11">
        <f t="shared" si="107"/>
        <v>0.88394770830051994</v>
      </c>
      <c r="L703" s="10">
        <v>313.55</v>
      </c>
      <c r="M703" s="2">
        <v>137</v>
      </c>
      <c r="N703" s="10">
        <f t="shared" si="109"/>
        <v>0.38271408068888535</v>
      </c>
      <c r="O703" s="9">
        <f t="shared" si="110"/>
        <v>14.915707223728271</v>
      </c>
      <c r="P703" s="9">
        <f t="shared" si="111"/>
        <v>38.973499999999994</v>
      </c>
      <c r="Q703" s="11">
        <f t="shared" si="112"/>
        <v>0.87591240875912413</v>
      </c>
      <c r="R703" s="11">
        <f t="shared" si="113"/>
        <v>0.14251781472684086</v>
      </c>
      <c r="S703" s="12">
        <v>0.71599999999999997</v>
      </c>
    </row>
    <row r="704" spans="1:19" hidden="1" outlineLevel="2" x14ac:dyDescent="0.25">
      <c r="A704" s="2" t="str">
        <f ca="1">LOOKUP(B704,'Time Frame'!$E$4:$E$9,'Time Frame'!$D$4:$D$9)</f>
        <v>3 Months</v>
      </c>
      <c r="B704" s="2">
        <f t="shared" ca="1" si="108"/>
        <v>156</v>
      </c>
      <c r="C704" s="6">
        <f t="shared" ca="1" si="105"/>
        <v>45569</v>
      </c>
      <c r="D704" s="6">
        <v>45413</v>
      </c>
      <c r="E704" s="3">
        <v>1083</v>
      </c>
      <c r="F704" s="3">
        <v>153.02083333333331</v>
      </c>
      <c r="G704" s="2">
        <v>132</v>
      </c>
      <c r="H704" s="11">
        <f t="shared" si="106"/>
        <v>0.86262763784887686</v>
      </c>
      <c r="I704" s="9">
        <v>6120.8333333333321</v>
      </c>
      <c r="J704" s="9">
        <v>5497.06</v>
      </c>
      <c r="K704" s="11">
        <f t="shared" si="107"/>
        <v>0.89809012933968713</v>
      </c>
      <c r="L704" s="10">
        <v>306.57</v>
      </c>
      <c r="M704" s="2">
        <v>189</v>
      </c>
      <c r="N704" s="10">
        <f t="shared" si="109"/>
        <v>0.43057050592034446</v>
      </c>
      <c r="O704" s="9">
        <f t="shared" si="110"/>
        <v>17.930847767230976</v>
      </c>
      <c r="P704" s="9">
        <f t="shared" si="111"/>
        <v>41.644393939393943</v>
      </c>
      <c r="Q704" s="11">
        <f t="shared" si="112"/>
        <v>0.69841269841269837</v>
      </c>
      <c r="R704" s="11">
        <f t="shared" si="113"/>
        <v>0.12188365650969529</v>
      </c>
      <c r="S704" s="12">
        <v>0.54200000000000004</v>
      </c>
    </row>
    <row r="705" spans="1:19" hidden="1" outlineLevel="2" x14ac:dyDescent="0.25">
      <c r="A705" s="2" t="str">
        <f ca="1">LOOKUP(B705,'Time Frame'!$E$4:$E$9,'Time Frame'!$D$4:$D$9)</f>
        <v>3 Months</v>
      </c>
      <c r="B705" s="2">
        <f t="shared" ca="1" si="108"/>
        <v>156</v>
      </c>
      <c r="C705" s="6">
        <f t="shared" ca="1" si="105"/>
        <v>45569</v>
      </c>
      <c r="D705" s="6">
        <v>45413</v>
      </c>
      <c r="E705" s="3">
        <v>1224</v>
      </c>
      <c r="F705" s="3">
        <v>151.32291666666666</v>
      </c>
      <c r="G705" s="2">
        <v>117</v>
      </c>
      <c r="H705" s="11">
        <f t="shared" si="106"/>
        <v>0.77318097335995051</v>
      </c>
      <c r="I705" s="9">
        <v>6052.9166666666661</v>
      </c>
      <c r="J705" s="9">
        <v>3436.99</v>
      </c>
      <c r="K705" s="11">
        <f t="shared" si="107"/>
        <v>0.5678237764163282</v>
      </c>
      <c r="L705" s="10">
        <v>309.57</v>
      </c>
      <c r="M705" s="2">
        <v>178</v>
      </c>
      <c r="N705" s="10">
        <f t="shared" si="109"/>
        <v>0.37794359918596765</v>
      </c>
      <c r="O705" s="9">
        <f t="shared" si="110"/>
        <v>11.10246470911264</v>
      </c>
      <c r="P705" s="9">
        <f t="shared" si="111"/>
        <v>29.375982905982905</v>
      </c>
      <c r="Q705" s="11">
        <f t="shared" si="112"/>
        <v>0.65730337078651691</v>
      </c>
      <c r="R705" s="11">
        <f t="shared" si="113"/>
        <v>9.5588235294117641E-2</v>
      </c>
      <c r="S705" s="12">
        <v>0.58399999999999996</v>
      </c>
    </row>
    <row r="706" spans="1:19" hidden="1" outlineLevel="2" x14ac:dyDescent="0.25">
      <c r="A706" s="2" t="str">
        <f ca="1">LOOKUP(B706,'Time Frame'!$E$4:$E$9,'Time Frame'!$D$4:$D$9)</f>
        <v>3 Months</v>
      </c>
      <c r="B706" s="2">
        <f t="shared" ca="1" si="108"/>
        <v>156</v>
      </c>
      <c r="C706" s="6">
        <f t="shared" ref="C706:C769" ca="1" si="117">TODAY()</f>
        <v>45569</v>
      </c>
      <c r="D706" s="6">
        <v>45413</v>
      </c>
      <c r="E706" s="3">
        <v>1533</v>
      </c>
      <c r="F706" s="3">
        <v>199.48958333333334</v>
      </c>
      <c r="G706" s="2">
        <v>183</v>
      </c>
      <c r="H706" s="11">
        <f t="shared" ref="H706:H769" si="118">+IFERROR(G706/F706,0)</f>
        <v>0.91734113101143544</v>
      </c>
      <c r="I706" s="9">
        <v>7979.5833333333339</v>
      </c>
      <c r="J706" s="9">
        <v>9003.42</v>
      </c>
      <c r="K706" s="11">
        <f t="shared" ref="K706:K769" si="119">+IFERROR(J706/I706,0)</f>
        <v>1.1283070335752701</v>
      </c>
      <c r="L706" s="10">
        <v>327.17</v>
      </c>
      <c r="M706" s="2">
        <v>312</v>
      </c>
      <c r="N706" s="10">
        <f t="shared" si="109"/>
        <v>0.55934223798025484</v>
      </c>
      <c r="O706" s="9">
        <f t="shared" si="110"/>
        <v>27.519087935935445</v>
      </c>
      <c r="P706" s="9">
        <f t="shared" si="111"/>
        <v>49.199016393442626</v>
      </c>
      <c r="Q706" s="11">
        <f t="shared" si="112"/>
        <v>0.58653846153846156</v>
      </c>
      <c r="R706" s="11">
        <f t="shared" si="113"/>
        <v>0.11937377690802348</v>
      </c>
      <c r="S706" s="12">
        <v>0.65700000000000003</v>
      </c>
    </row>
    <row r="707" spans="1:19" hidden="1" outlineLevel="2" x14ac:dyDescent="0.25">
      <c r="A707" s="2" t="str">
        <f ca="1">LOOKUP(B707,'Time Frame'!$E$4:$E$9,'Time Frame'!$D$4:$D$9)</f>
        <v>3 Months</v>
      </c>
      <c r="B707" s="2">
        <f t="shared" ref="B707:B770" ca="1" si="120">+C707-D707</f>
        <v>156</v>
      </c>
      <c r="C707" s="6">
        <f t="shared" ca="1" si="117"/>
        <v>45569</v>
      </c>
      <c r="D707" s="6">
        <v>45413</v>
      </c>
      <c r="E707" s="3">
        <v>1296</v>
      </c>
      <c r="F707" s="3">
        <v>192.52083333333334</v>
      </c>
      <c r="G707" s="2">
        <v>147</v>
      </c>
      <c r="H707" s="11">
        <f t="shared" si="118"/>
        <v>0.76355372795152032</v>
      </c>
      <c r="I707" s="9">
        <v>7700.8333333333339</v>
      </c>
      <c r="J707" s="9">
        <v>4376.59</v>
      </c>
      <c r="K707" s="11">
        <f t="shared" si="119"/>
        <v>0.5683268044583919</v>
      </c>
      <c r="L707" s="10">
        <v>462.72</v>
      </c>
      <c r="M707" s="2">
        <v>260</v>
      </c>
      <c r="N707" s="10">
        <f t="shared" ref="N707:N770" si="121">+IFERROR(G707/L707,0)</f>
        <v>0.31768672199170123</v>
      </c>
      <c r="O707" s="9">
        <f t="shared" ref="O707:O770" si="122">+IFERROR(J707/L707,0)</f>
        <v>9.4583981673582294</v>
      </c>
      <c r="P707" s="9">
        <f t="shared" ref="P707:P770" si="123">IFERROR(J707/G707,0)</f>
        <v>29.772721088435375</v>
      </c>
      <c r="Q707" s="11">
        <f t="shared" ref="Q707:Q770" si="124">+IFERROR(G707/M707,0)</f>
        <v>0.56538461538461537</v>
      </c>
      <c r="R707" s="11">
        <f t="shared" ref="R707:R770" si="125">+IFERROR(G707/E707,0)</f>
        <v>0.11342592592592593</v>
      </c>
      <c r="S707" s="12">
        <v>0.75700000000000001</v>
      </c>
    </row>
    <row r="708" spans="1:19" hidden="1" outlineLevel="2" x14ac:dyDescent="0.25">
      <c r="A708" s="2" t="str">
        <f ca="1">LOOKUP(B708,'Time Frame'!$E$4:$E$9,'Time Frame'!$D$4:$D$9)</f>
        <v>3 Months</v>
      </c>
      <c r="B708" s="2">
        <f t="shared" ca="1" si="120"/>
        <v>156</v>
      </c>
      <c r="C708" s="6">
        <f t="shared" ca="1" si="117"/>
        <v>45569</v>
      </c>
      <c r="D708" s="6">
        <v>45413</v>
      </c>
      <c r="E708" s="3">
        <v>1684</v>
      </c>
      <c r="F708" s="3">
        <v>228.29166666666663</v>
      </c>
      <c r="G708" s="2">
        <v>137</v>
      </c>
      <c r="H708" s="11">
        <f t="shared" si="118"/>
        <v>0.60010950903449545</v>
      </c>
      <c r="I708" s="9">
        <v>9131.6666666666642</v>
      </c>
      <c r="J708" s="9">
        <v>4735.54</v>
      </c>
      <c r="K708" s="11">
        <f t="shared" si="119"/>
        <v>0.51858441321409032</v>
      </c>
      <c r="L708" s="10">
        <v>796.33</v>
      </c>
      <c r="M708" s="2">
        <v>297</v>
      </c>
      <c r="N708" s="10">
        <f t="shared" si="121"/>
        <v>0.17203922996747578</v>
      </c>
      <c r="O708" s="9">
        <f t="shared" si="122"/>
        <v>5.9467055115341623</v>
      </c>
      <c r="P708" s="9">
        <f t="shared" si="123"/>
        <v>34.565985401459855</v>
      </c>
      <c r="Q708" s="11">
        <f t="shared" si="124"/>
        <v>0.46127946127946129</v>
      </c>
      <c r="R708" s="11">
        <f t="shared" si="125"/>
        <v>8.1353919239904982E-2</v>
      </c>
      <c r="S708" s="12">
        <v>0.56499999999999995</v>
      </c>
    </row>
    <row r="709" spans="1:19" hidden="1" outlineLevel="2" x14ac:dyDescent="0.25">
      <c r="A709" s="2" t="str">
        <f ca="1">LOOKUP(B709,'Time Frame'!$E$4:$E$9,'Time Frame'!$D$4:$D$9)</f>
        <v>3 Months</v>
      </c>
      <c r="B709" s="2">
        <f t="shared" ca="1" si="120"/>
        <v>156</v>
      </c>
      <c r="C709" s="6">
        <f t="shared" ca="1" si="117"/>
        <v>45569</v>
      </c>
      <c r="D709" s="6">
        <v>45413</v>
      </c>
      <c r="E709" s="3">
        <v>4496</v>
      </c>
      <c r="F709" s="3">
        <v>491.64583333333326</v>
      </c>
      <c r="G709" s="2">
        <v>501</v>
      </c>
      <c r="H709" s="11">
        <f t="shared" si="118"/>
        <v>1.019026229924997</v>
      </c>
      <c r="I709" s="9">
        <v>19665.833333333328</v>
      </c>
      <c r="J709" s="9">
        <v>17242.68</v>
      </c>
      <c r="K709" s="11">
        <f t="shared" si="119"/>
        <v>0.87678359252510718</v>
      </c>
      <c r="L709" s="10">
        <v>725.8</v>
      </c>
      <c r="M709" s="2">
        <v>1023</v>
      </c>
      <c r="N709" s="10">
        <f t="shared" si="121"/>
        <v>0.69027280242491051</v>
      </c>
      <c r="O709" s="9">
        <f t="shared" si="122"/>
        <v>23.756792504822268</v>
      </c>
      <c r="P709" s="9">
        <f t="shared" si="123"/>
        <v>34.416526946107787</v>
      </c>
      <c r="Q709" s="11">
        <f t="shared" si="124"/>
        <v>0.48973607038123168</v>
      </c>
      <c r="R709" s="11">
        <f t="shared" si="125"/>
        <v>0.11143238434163701</v>
      </c>
      <c r="S709" s="12">
        <v>0.627</v>
      </c>
    </row>
    <row r="710" spans="1:19" hidden="1" outlineLevel="2" x14ac:dyDescent="0.25">
      <c r="A710" s="2" t="str">
        <f ca="1">LOOKUP(B710,'Time Frame'!$E$4:$E$9,'Time Frame'!$D$4:$D$9)</f>
        <v>3 Months</v>
      </c>
      <c r="B710" s="2">
        <f t="shared" ca="1" si="120"/>
        <v>156</v>
      </c>
      <c r="C710" s="6">
        <f t="shared" ca="1" si="117"/>
        <v>45569</v>
      </c>
      <c r="D710" s="6">
        <v>45413</v>
      </c>
      <c r="E710" s="3">
        <v>2109</v>
      </c>
      <c r="F710" s="3">
        <v>218.125</v>
      </c>
      <c r="G710" s="2">
        <v>218</v>
      </c>
      <c r="H710" s="11">
        <f t="shared" si="118"/>
        <v>0.99942693409742123</v>
      </c>
      <c r="I710" s="9">
        <v>8725</v>
      </c>
      <c r="J710" s="9">
        <v>8624.76</v>
      </c>
      <c r="K710" s="11">
        <f t="shared" si="119"/>
        <v>0.98851117478510031</v>
      </c>
      <c r="L710" s="10">
        <v>404.12</v>
      </c>
      <c r="M710" s="2">
        <v>241</v>
      </c>
      <c r="N710" s="10">
        <f t="shared" si="121"/>
        <v>0.53944372958527165</v>
      </c>
      <c r="O710" s="9">
        <f t="shared" si="122"/>
        <v>21.34207661090765</v>
      </c>
      <c r="P710" s="9">
        <f t="shared" si="123"/>
        <v>39.563119266055047</v>
      </c>
      <c r="Q710" s="11">
        <f t="shared" si="124"/>
        <v>0.9045643153526971</v>
      </c>
      <c r="R710" s="11">
        <f t="shared" si="125"/>
        <v>0.103366524419156</v>
      </c>
      <c r="S710" s="12">
        <v>0.63200000000000001</v>
      </c>
    </row>
    <row r="711" spans="1:19" hidden="1" outlineLevel="2" x14ac:dyDescent="0.25">
      <c r="A711" s="2" t="str">
        <f ca="1">LOOKUP(B711,'Time Frame'!$E$4:$E$9,'Time Frame'!$D$4:$D$9)</f>
        <v>3 Months</v>
      </c>
      <c r="B711" s="2">
        <f t="shared" ca="1" si="120"/>
        <v>156</v>
      </c>
      <c r="C711" s="6">
        <f t="shared" ca="1" si="117"/>
        <v>45569</v>
      </c>
      <c r="D711" s="6">
        <v>45413</v>
      </c>
      <c r="E711" s="3">
        <v>700</v>
      </c>
      <c r="F711" s="3">
        <v>66.77</v>
      </c>
      <c r="G711" s="2">
        <v>42</v>
      </c>
      <c r="H711" s="11">
        <f t="shared" si="118"/>
        <v>0.62902501123258947</v>
      </c>
      <c r="I711" s="9">
        <v>2670.7999999999997</v>
      </c>
      <c r="J711" s="9">
        <v>1699.2</v>
      </c>
      <c r="K711" s="11">
        <f t="shared" si="119"/>
        <v>0.63621386850381911</v>
      </c>
      <c r="L711" s="10">
        <v>296.38</v>
      </c>
      <c r="M711" s="2">
        <v>58</v>
      </c>
      <c r="N711" s="10">
        <f t="shared" si="121"/>
        <v>0.14170996693434104</v>
      </c>
      <c r="O711" s="9">
        <f t="shared" si="122"/>
        <v>5.7331803765436264</v>
      </c>
      <c r="P711" s="9">
        <f t="shared" si="123"/>
        <v>40.457142857142856</v>
      </c>
      <c r="Q711" s="11">
        <f t="shared" si="124"/>
        <v>0.72413793103448276</v>
      </c>
      <c r="R711" s="11">
        <f t="shared" si="125"/>
        <v>0.06</v>
      </c>
      <c r="S711" s="12">
        <v>0.50700000000000001</v>
      </c>
    </row>
    <row r="712" spans="1:19" hidden="1" outlineLevel="2" x14ac:dyDescent="0.25">
      <c r="A712" s="2" t="str">
        <f ca="1">LOOKUP(B712,'Time Frame'!$E$4:$E$9,'Time Frame'!$D$4:$D$9)</f>
        <v>3 Months</v>
      </c>
      <c r="B712" s="2">
        <f t="shared" ca="1" si="120"/>
        <v>156</v>
      </c>
      <c r="C712" s="6">
        <f t="shared" ca="1" si="117"/>
        <v>45569</v>
      </c>
      <c r="D712" s="6">
        <v>45413</v>
      </c>
      <c r="E712" s="3">
        <v>3296</v>
      </c>
      <c r="F712" s="3">
        <v>427.25999999999993</v>
      </c>
      <c r="G712" s="2">
        <v>295</v>
      </c>
      <c r="H712" s="11">
        <f t="shared" si="118"/>
        <v>0.69044609839442039</v>
      </c>
      <c r="I712" s="9">
        <v>20000</v>
      </c>
      <c r="J712" s="9">
        <v>15648.93</v>
      </c>
      <c r="K712" s="11">
        <f t="shared" si="119"/>
        <v>0.78244650000000004</v>
      </c>
      <c r="L712" s="10">
        <v>424.78</v>
      </c>
      <c r="M712" s="2">
        <v>216</v>
      </c>
      <c r="N712" s="10">
        <f t="shared" si="121"/>
        <v>0.69447714110833847</v>
      </c>
      <c r="O712" s="9">
        <f t="shared" si="122"/>
        <v>36.840081924761058</v>
      </c>
      <c r="P712" s="9">
        <f t="shared" si="123"/>
        <v>53.047220338983053</v>
      </c>
      <c r="Q712" s="11">
        <f t="shared" si="124"/>
        <v>1.3657407407407407</v>
      </c>
      <c r="R712" s="11">
        <f t="shared" si="125"/>
        <v>8.9502427184466021E-2</v>
      </c>
      <c r="S712" s="12">
        <v>0.63700000000000001</v>
      </c>
    </row>
    <row r="713" spans="1:19" hidden="1" outlineLevel="2" x14ac:dyDescent="0.25">
      <c r="A713" s="2" t="str">
        <f ca="1">LOOKUP(B713,'Time Frame'!$E$4:$E$9,'Time Frame'!$D$4:$D$9)</f>
        <v>3 Months</v>
      </c>
      <c r="B713" s="2">
        <f t="shared" ca="1" si="120"/>
        <v>156</v>
      </c>
      <c r="C713" s="6">
        <f t="shared" ca="1" si="117"/>
        <v>45569</v>
      </c>
      <c r="D713" s="6">
        <v>45413</v>
      </c>
      <c r="E713" s="3">
        <v>1374</v>
      </c>
      <c r="F713" s="3">
        <v>149.41000000000003</v>
      </c>
      <c r="G713" s="2">
        <v>116</v>
      </c>
      <c r="H713" s="11">
        <f t="shared" si="118"/>
        <v>0.77638712268255128</v>
      </c>
      <c r="I713" s="9">
        <v>5976.4000000000015</v>
      </c>
      <c r="J713" s="9">
        <v>3649.17</v>
      </c>
      <c r="K713" s="11">
        <f t="shared" si="119"/>
        <v>0.6105966802757512</v>
      </c>
      <c r="L713" s="10">
        <v>350.38</v>
      </c>
      <c r="M713" s="2">
        <v>192</v>
      </c>
      <c r="N713" s="10">
        <f t="shared" si="121"/>
        <v>0.33106912495005425</v>
      </c>
      <c r="O713" s="9">
        <f t="shared" si="122"/>
        <v>10.414892402534392</v>
      </c>
      <c r="P713" s="9">
        <f t="shared" si="123"/>
        <v>31.458362068965517</v>
      </c>
      <c r="Q713" s="11">
        <f t="shared" si="124"/>
        <v>0.60416666666666663</v>
      </c>
      <c r="R713" s="11">
        <f t="shared" si="125"/>
        <v>8.442503639010189E-2</v>
      </c>
      <c r="S713" s="12">
        <v>0.66200000000000003</v>
      </c>
    </row>
    <row r="714" spans="1:19" hidden="1" outlineLevel="2" x14ac:dyDescent="0.25">
      <c r="A714" s="2" t="str">
        <f ca="1">LOOKUP(B714,'Time Frame'!$E$4:$E$9,'Time Frame'!$D$4:$D$9)</f>
        <v>3 Months</v>
      </c>
      <c r="B714" s="2">
        <f t="shared" ca="1" si="120"/>
        <v>156</v>
      </c>
      <c r="C714" s="6">
        <f t="shared" ca="1" si="117"/>
        <v>45569</v>
      </c>
      <c r="D714" s="6">
        <v>45413</v>
      </c>
      <c r="E714" s="3">
        <v>1352</v>
      </c>
      <c r="F714" s="3">
        <v>159.81</v>
      </c>
      <c r="G714" s="2">
        <v>118</v>
      </c>
      <c r="H714" s="11">
        <f t="shared" si="118"/>
        <v>0.73837682247669101</v>
      </c>
      <c r="I714" s="9">
        <v>6392.4</v>
      </c>
      <c r="J714" s="9">
        <v>3724.89</v>
      </c>
      <c r="K714" s="11">
        <f t="shared" si="119"/>
        <v>0.58270602590576315</v>
      </c>
      <c r="L714" s="10">
        <v>310.35000000000002</v>
      </c>
      <c r="M714" s="2">
        <v>197</v>
      </c>
      <c r="N714" s="10">
        <f t="shared" si="121"/>
        <v>0.38021588529080069</v>
      </c>
      <c r="O714" s="9">
        <f t="shared" si="122"/>
        <v>12.002223296278395</v>
      </c>
      <c r="P714" s="9">
        <f t="shared" si="123"/>
        <v>31.566864406779661</v>
      </c>
      <c r="Q714" s="11">
        <f t="shared" si="124"/>
        <v>0.59898477157360408</v>
      </c>
      <c r="R714" s="11">
        <f t="shared" si="125"/>
        <v>8.7278106508875741E-2</v>
      </c>
      <c r="S714" s="12">
        <v>0.622</v>
      </c>
    </row>
    <row r="715" spans="1:19" hidden="1" outlineLevel="2" x14ac:dyDescent="0.25">
      <c r="A715" s="2" t="str">
        <f ca="1">LOOKUP(B715,'Time Frame'!$E$4:$E$9,'Time Frame'!$D$4:$D$9)</f>
        <v>3 Months</v>
      </c>
      <c r="B715" s="2">
        <f t="shared" ca="1" si="120"/>
        <v>156</v>
      </c>
      <c r="C715" s="6">
        <f t="shared" ca="1" si="117"/>
        <v>45569</v>
      </c>
      <c r="D715" s="6">
        <v>45413</v>
      </c>
      <c r="E715" s="3">
        <v>1663</v>
      </c>
      <c r="F715" s="3">
        <v>206.57</v>
      </c>
      <c r="G715" s="2">
        <v>171</v>
      </c>
      <c r="H715" s="11">
        <f t="shared" si="118"/>
        <v>0.82780655467880138</v>
      </c>
      <c r="I715" s="9">
        <v>8262.7999999999993</v>
      </c>
      <c r="J715" s="9">
        <v>6633.92</v>
      </c>
      <c r="K715" s="11">
        <f t="shared" si="119"/>
        <v>0.80286585661035004</v>
      </c>
      <c r="L715" s="10">
        <v>357.4</v>
      </c>
      <c r="M715" s="2">
        <v>154</v>
      </c>
      <c r="N715" s="10">
        <f t="shared" si="121"/>
        <v>0.47845551203133746</v>
      </c>
      <c r="O715" s="9">
        <f t="shared" si="122"/>
        <v>18.561611639619475</v>
      </c>
      <c r="P715" s="9">
        <f t="shared" si="123"/>
        <v>38.794853801169594</v>
      </c>
      <c r="Q715" s="11">
        <f t="shared" si="124"/>
        <v>1.1103896103896105</v>
      </c>
      <c r="R715" s="11">
        <f t="shared" si="125"/>
        <v>0.10282621767889356</v>
      </c>
      <c r="S715" s="12">
        <v>0.57899999999999996</v>
      </c>
    </row>
    <row r="716" spans="1:19" hidden="1" outlineLevel="2" x14ac:dyDescent="0.25">
      <c r="A716" s="2" t="str">
        <f ca="1">LOOKUP(B716,'Time Frame'!$E$4:$E$9,'Time Frame'!$D$4:$D$9)</f>
        <v>3 Months</v>
      </c>
      <c r="B716" s="2">
        <f t="shared" ca="1" si="120"/>
        <v>156</v>
      </c>
      <c r="C716" s="6">
        <f t="shared" ca="1" si="117"/>
        <v>45569</v>
      </c>
      <c r="D716" s="6">
        <v>45413</v>
      </c>
      <c r="E716" s="3">
        <v>1132</v>
      </c>
      <c r="F716" s="3">
        <v>138.81</v>
      </c>
      <c r="G716" s="2">
        <v>129</v>
      </c>
      <c r="H716" s="11">
        <f t="shared" si="118"/>
        <v>0.92932785822347097</v>
      </c>
      <c r="I716" s="9">
        <v>5552.4</v>
      </c>
      <c r="J716" s="9">
        <v>5338.39</v>
      </c>
      <c r="K716" s="11">
        <f t="shared" si="119"/>
        <v>0.96145630718247976</v>
      </c>
      <c r="L716" s="10">
        <v>325.85000000000002</v>
      </c>
      <c r="M716" s="2">
        <v>91</v>
      </c>
      <c r="N716" s="10">
        <f t="shared" si="121"/>
        <v>0.39588767837962252</v>
      </c>
      <c r="O716" s="9">
        <f t="shared" si="122"/>
        <v>16.382967623139482</v>
      </c>
      <c r="P716" s="9">
        <f t="shared" si="123"/>
        <v>41.382868217054266</v>
      </c>
      <c r="Q716" s="11">
        <f t="shared" si="124"/>
        <v>1.4175824175824177</v>
      </c>
      <c r="R716" s="11">
        <f t="shared" si="125"/>
        <v>0.11395759717314488</v>
      </c>
      <c r="S716" s="12">
        <v>0.62</v>
      </c>
    </row>
    <row r="717" spans="1:19" hidden="1" outlineLevel="2" x14ac:dyDescent="0.25">
      <c r="A717" s="2" t="str">
        <f ca="1">LOOKUP(B717,'Time Frame'!$E$4:$E$9,'Time Frame'!$D$4:$D$9)</f>
        <v>3 Months</v>
      </c>
      <c r="B717" s="2">
        <f t="shared" ca="1" si="120"/>
        <v>156</v>
      </c>
      <c r="C717" s="6">
        <f t="shared" ca="1" si="117"/>
        <v>45569</v>
      </c>
      <c r="D717" s="6">
        <v>45413</v>
      </c>
      <c r="E717" s="3">
        <v>1215</v>
      </c>
      <c r="F717" s="3">
        <v>166.01</v>
      </c>
      <c r="G717" s="2">
        <v>188</v>
      </c>
      <c r="H717" s="11">
        <f t="shared" si="118"/>
        <v>1.1324618998855491</v>
      </c>
      <c r="I717" s="9">
        <v>6640.4</v>
      </c>
      <c r="J717" s="9">
        <v>7590.65</v>
      </c>
      <c r="K717" s="11">
        <f t="shared" si="119"/>
        <v>1.1431013191976387</v>
      </c>
      <c r="L717" s="10">
        <v>532.6</v>
      </c>
      <c r="M717" s="2">
        <v>161</v>
      </c>
      <c r="N717" s="10">
        <f t="shared" si="121"/>
        <v>0.35298535486293653</v>
      </c>
      <c r="O717" s="9">
        <f t="shared" si="122"/>
        <v>14.252065339842282</v>
      </c>
      <c r="P717" s="9">
        <f t="shared" si="123"/>
        <v>40.375797872340421</v>
      </c>
      <c r="Q717" s="11">
        <f t="shared" si="124"/>
        <v>1.1677018633540373</v>
      </c>
      <c r="R717" s="11">
        <f t="shared" si="125"/>
        <v>0.15473251028806584</v>
      </c>
      <c r="S717" s="12">
        <v>0.627</v>
      </c>
    </row>
    <row r="718" spans="1:19" hidden="1" outlineLevel="2" x14ac:dyDescent="0.25">
      <c r="A718" s="2" t="str">
        <f ca="1">LOOKUP(B718,'Time Frame'!$E$4:$E$9,'Time Frame'!$D$4:$D$9)</f>
        <v>3 Months</v>
      </c>
      <c r="B718" s="2">
        <f t="shared" ca="1" si="120"/>
        <v>156</v>
      </c>
      <c r="C718" s="6">
        <f t="shared" ca="1" si="117"/>
        <v>45569</v>
      </c>
      <c r="D718" s="6">
        <v>45413</v>
      </c>
      <c r="E718" s="3">
        <v>1151</v>
      </c>
      <c r="F718" s="3">
        <v>161.61999999999998</v>
      </c>
      <c r="G718" s="2">
        <v>142</v>
      </c>
      <c r="H718" s="11">
        <f t="shared" si="118"/>
        <v>0.87860413315183772</v>
      </c>
      <c r="I718" s="9">
        <v>6464.7999999999993</v>
      </c>
      <c r="J718" s="9">
        <v>5185.24</v>
      </c>
      <c r="K718" s="11">
        <f t="shared" si="119"/>
        <v>0.80207276327187238</v>
      </c>
      <c r="L718" s="10">
        <v>387.97</v>
      </c>
      <c r="M718" s="2">
        <v>132</v>
      </c>
      <c r="N718" s="10">
        <f t="shared" si="121"/>
        <v>0.36600768100626335</v>
      </c>
      <c r="O718" s="9">
        <f t="shared" si="122"/>
        <v>13.365053999020541</v>
      </c>
      <c r="P718" s="9">
        <f t="shared" si="123"/>
        <v>36.515774647887319</v>
      </c>
      <c r="Q718" s="11">
        <f t="shared" si="124"/>
        <v>1.0757575757575757</v>
      </c>
      <c r="R718" s="11">
        <f t="shared" si="125"/>
        <v>0.12337098175499565</v>
      </c>
      <c r="S718" s="12">
        <v>0.70899999999999996</v>
      </c>
    </row>
    <row r="719" spans="1:19" hidden="1" outlineLevel="2" x14ac:dyDescent="0.25">
      <c r="A719" s="2" t="str">
        <f ca="1">LOOKUP(B719,'Time Frame'!$E$4:$E$9,'Time Frame'!$D$4:$D$9)</f>
        <v>3 Months</v>
      </c>
      <c r="B719" s="2">
        <f t="shared" ca="1" si="120"/>
        <v>156</v>
      </c>
      <c r="C719" s="6">
        <f t="shared" ca="1" si="117"/>
        <v>45569</v>
      </c>
      <c r="D719" s="6">
        <v>45413</v>
      </c>
      <c r="E719" s="3">
        <v>468</v>
      </c>
      <c r="F719" s="3">
        <v>74.240000000000009</v>
      </c>
      <c r="G719" s="2">
        <v>45</v>
      </c>
      <c r="H719" s="11">
        <f t="shared" si="118"/>
        <v>0.60614224137931028</v>
      </c>
      <c r="I719" s="9">
        <v>2969.6000000000004</v>
      </c>
      <c r="J719" s="9">
        <v>1082.56</v>
      </c>
      <c r="K719" s="11">
        <f t="shared" si="119"/>
        <v>0.3645474137931034</v>
      </c>
      <c r="L719" s="10">
        <v>303.48</v>
      </c>
      <c r="M719" s="2">
        <v>33</v>
      </c>
      <c r="N719" s="10">
        <f t="shared" si="121"/>
        <v>0.14827995255041518</v>
      </c>
      <c r="O719" s="9">
        <f t="shared" si="122"/>
        <v>3.5671543429550545</v>
      </c>
      <c r="P719" s="9">
        <f t="shared" si="123"/>
        <v>24.056888888888889</v>
      </c>
      <c r="Q719" s="11">
        <f t="shared" si="124"/>
        <v>1.3636363636363635</v>
      </c>
      <c r="R719" s="11">
        <f t="shared" si="125"/>
        <v>9.6153846153846159E-2</v>
      </c>
      <c r="S719" s="12">
        <v>0.60499999999999998</v>
      </c>
    </row>
    <row r="720" spans="1:19" hidden="1" outlineLevel="2" x14ac:dyDescent="0.25">
      <c r="A720" s="2" t="str">
        <f ca="1">LOOKUP(B720,'Time Frame'!$E$4:$E$9,'Time Frame'!$D$4:$D$9)</f>
        <v>3 Months</v>
      </c>
      <c r="B720" s="2">
        <f t="shared" ca="1" si="120"/>
        <v>156</v>
      </c>
      <c r="C720" s="6">
        <f t="shared" ca="1" si="117"/>
        <v>45569</v>
      </c>
      <c r="D720" s="6">
        <v>45413</v>
      </c>
      <c r="E720" s="3">
        <v>2260</v>
      </c>
      <c r="F720" s="3">
        <v>277.66999999999996</v>
      </c>
      <c r="G720" s="2">
        <v>302</v>
      </c>
      <c r="H720" s="11">
        <f t="shared" si="118"/>
        <v>1.0876219973349661</v>
      </c>
      <c r="I720" s="9">
        <v>10412.624999999998</v>
      </c>
      <c r="J720" s="9">
        <v>11783.48</v>
      </c>
      <c r="K720" s="11">
        <f t="shared" si="119"/>
        <v>1.1316531614266336</v>
      </c>
      <c r="L720" s="10">
        <v>409.75</v>
      </c>
      <c r="M720" s="2">
        <v>410</v>
      </c>
      <c r="N720" s="10">
        <f t="shared" si="121"/>
        <v>0.73703477730323363</v>
      </c>
      <c r="O720" s="9">
        <f t="shared" si="122"/>
        <v>28.757730323367905</v>
      </c>
      <c r="P720" s="9">
        <f t="shared" si="123"/>
        <v>39.01814569536424</v>
      </c>
      <c r="Q720" s="11">
        <f t="shared" si="124"/>
        <v>0.73658536585365852</v>
      </c>
      <c r="R720" s="11">
        <f t="shared" si="125"/>
        <v>0.13362831858407079</v>
      </c>
      <c r="S720" s="12">
        <v>0.56000000000000005</v>
      </c>
    </row>
    <row r="721" spans="1:19" hidden="1" outlineLevel="2" x14ac:dyDescent="0.25">
      <c r="A721" s="2" t="str">
        <f ca="1">LOOKUP(B721,'Time Frame'!$E$4:$E$9,'Time Frame'!$D$4:$D$9)</f>
        <v>3 Months</v>
      </c>
      <c r="B721" s="2">
        <f t="shared" ca="1" si="120"/>
        <v>156</v>
      </c>
      <c r="C721" s="6">
        <f t="shared" ca="1" si="117"/>
        <v>45569</v>
      </c>
      <c r="D721" s="6">
        <v>45413</v>
      </c>
      <c r="E721" s="3">
        <v>2526</v>
      </c>
      <c r="F721" s="3">
        <v>265.40999999999997</v>
      </c>
      <c r="G721" s="2">
        <v>204</v>
      </c>
      <c r="H721" s="11">
        <f t="shared" si="118"/>
        <v>0.76862213179608918</v>
      </c>
      <c r="I721" s="9">
        <v>9952.8749999999982</v>
      </c>
      <c r="J721" s="9">
        <v>7237.61</v>
      </c>
      <c r="K721" s="11">
        <f t="shared" si="119"/>
        <v>0.72718787285080955</v>
      </c>
      <c r="L721" s="10">
        <v>499.93</v>
      </c>
      <c r="M721" s="2">
        <v>237</v>
      </c>
      <c r="N721" s="10">
        <f t="shared" si="121"/>
        <v>0.40805712799791971</v>
      </c>
      <c r="O721" s="9">
        <f t="shared" si="122"/>
        <v>14.477246814554036</v>
      </c>
      <c r="P721" s="9">
        <f t="shared" si="123"/>
        <v>35.478480392156861</v>
      </c>
      <c r="Q721" s="11">
        <f t="shared" si="124"/>
        <v>0.86075949367088611</v>
      </c>
      <c r="R721" s="11">
        <f t="shared" si="125"/>
        <v>8.076009501187649E-2</v>
      </c>
      <c r="S721" s="12">
        <v>0.56299999999999994</v>
      </c>
    </row>
    <row r="722" spans="1:19" hidden="1" outlineLevel="2" x14ac:dyDescent="0.25">
      <c r="A722" s="2" t="str">
        <f ca="1">LOOKUP(B722,'Time Frame'!$E$4:$E$9,'Time Frame'!$D$4:$D$9)</f>
        <v>3 Months</v>
      </c>
      <c r="B722" s="2">
        <f t="shared" ca="1" si="120"/>
        <v>156</v>
      </c>
      <c r="C722" s="6">
        <f t="shared" ca="1" si="117"/>
        <v>45569</v>
      </c>
      <c r="D722" s="6">
        <v>45413</v>
      </c>
      <c r="E722" s="3">
        <v>1757</v>
      </c>
      <c r="F722" s="3">
        <v>206.16</v>
      </c>
      <c r="G722" s="2">
        <v>199</v>
      </c>
      <c r="H722" s="11">
        <f t="shared" si="118"/>
        <v>0.96526969344198688</v>
      </c>
      <c r="I722" s="9">
        <v>7731</v>
      </c>
      <c r="J722" s="9">
        <v>7252.76</v>
      </c>
      <c r="K722" s="11">
        <f t="shared" si="119"/>
        <v>0.93813995602121336</v>
      </c>
      <c r="L722" s="10">
        <v>404.52</v>
      </c>
      <c r="M722" s="2">
        <v>234</v>
      </c>
      <c r="N722" s="10">
        <f t="shared" si="121"/>
        <v>0.49194106595471176</v>
      </c>
      <c r="O722" s="9">
        <f t="shared" si="122"/>
        <v>17.929298922179374</v>
      </c>
      <c r="P722" s="9">
        <f t="shared" si="123"/>
        <v>36.446030150753771</v>
      </c>
      <c r="Q722" s="11">
        <f t="shared" si="124"/>
        <v>0.8504273504273504</v>
      </c>
      <c r="R722" s="11">
        <f t="shared" si="125"/>
        <v>0.11326124075128059</v>
      </c>
      <c r="S722" s="12">
        <v>0.64200000000000002</v>
      </c>
    </row>
    <row r="723" spans="1:19" hidden="1" outlineLevel="2" x14ac:dyDescent="0.25">
      <c r="A723" s="2" t="str">
        <f ca="1">LOOKUP(B723,'Time Frame'!$E$4:$E$9,'Time Frame'!$D$4:$D$9)</f>
        <v>3 Months</v>
      </c>
      <c r="B723" s="2">
        <f t="shared" ca="1" si="120"/>
        <v>156</v>
      </c>
      <c r="C723" s="6">
        <f t="shared" ca="1" si="117"/>
        <v>45569</v>
      </c>
      <c r="D723" s="6">
        <v>45413</v>
      </c>
      <c r="E723" s="3">
        <v>2507</v>
      </c>
      <c r="F723" s="3">
        <v>304.48999999999995</v>
      </c>
      <c r="G723" s="2">
        <v>355</v>
      </c>
      <c r="H723" s="11">
        <f t="shared" si="118"/>
        <v>1.1658839370751093</v>
      </c>
      <c r="I723" s="9">
        <v>11418.374999999998</v>
      </c>
      <c r="J723" s="9">
        <v>18535.689999999999</v>
      </c>
      <c r="K723" s="11">
        <f t="shared" si="119"/>
        <v>1.6233211818669471</v>
      </c>
      <c r="L723" s="10">
        <v>550.88</v>
      </c>
      <c r="M723" s="2">
        <v>416</v>
      </c>
      <c r="N723" s="10">
        <f t="shared" si="121"/>
        <v>0.644423467905896</v>
      </c>
      <c r="O723" s="9">
        <f t="shared" si="122"/>
        <v>33.647418675573626</v>
      </c>
      <c r="P723" s="9">
        <f t="shared" si="123"/>
        <v>52.213211267605629</v>
      </c>
      <c r="Q723" s="11">
        <f t="shared" si="124"/>
        <v>0.85336538461538458</v>
      </c>
      <c r="R723" s="11">
        <f t="shared" si="125"/>
        <v>0.14160351017151973</v>
      </c>
      <c r="S723" s="12">
        <v>0.56100000000000005</v>
      </c>
    </row>
    <row r="724" spans="1:19" hidden="1" outlineLevel="2" x14ac:dyDescent="0.25">
      <c r="A724" s="2" t="str">
        <f ca="1">LOOKUP(B724,'Time Frame'!$E$4:$E$9,'Time Frame'!$D$4:$D$9)</f>
        <v>3 Months</v>
      </c>
      <c r="B724" s="2">
        <f t="shared" ca="1" si="120"/>
        <v>156</v>
      </c>
      <c r="C724" s="6">
        <f t="shared" ca="1" si="117"/>
        <v>45569</v>
      </c>
      <c r="D724" s="6">
        <v>45413</v>
      </c>
      <c r="E724" s="3">
        <v>1514</v>
      </c>
      <c r="F724" s="3">
        <v>186.47749999999999</v>
      </c>
      <c r="G724" s="2">
        <v>212</v>
      </c>
      <c r="H724" s="11">
        <f t="shared" si="118"/>
        <v>1.1368663779812578</v>
      </c>
      <c r="I724" s="9">
        <v>6992.90625</v>
      </c>
      <c r="J724" s="9">
        <v>6096.42</v>
      </c>
      <c r="K724" s="11">
        <f t="shared" si="119"/>
        <v>0.87180061937767295</v>
      </c>
      <c r="L724" s="10">
        <v>343.57</v>
      </c>
      <c r="M724" s="2">
        <v>269</v>
      </c>
      <c r="N724" s="10">
        <f t="shared" si="121"/>
        <v>0.6170503827458742</v>
      </c>
      <c r="O724" s="9">
        <f t="shared" si="122"/>
        <v>17.744331577262276</v>
      </c>
      <c r="P724" s="9">
        <f t="shared" si="123"/>
        <v>28.756698113207548</v>
      </c>
      <c r="Q724" s="11">
        <f t="shared" si="124"/>
        <v>0.78810408921933084</v>
      </c>
      <c r="R724" s="11">
        <f t="shared" si="125"/>
        <v>0.14002642007926025</v>
      </c>
      <c r="S724" s="12">
        <v>0.67</v>
      </c>
    </row>
    <row r="725" spans="1:19" hidden="1" outlineLevel="2" x14ac:dyDescent="0.25">
      <c r="A725" s="2" t="str">
        <f ca="1">LOOKUP(B725,'Time Frame'!$E$4:$E$9,'Time Frame'!$D$4:$D$9)</f>
        <v>3 Months</v>
      </c>
      <c r="B725" s="2">
        <f t="shared" ca="1" si="120"/>
        <v>156</v>
      </c>
      <c r="C725" s="6">
        <f t="shared" ca="1" si="117"/>
        <v>45569</v>
      </c>
      <c r="D725" s="6">
        <v>45413</v>
      </c>
      <c r="E725" s="3">
        <v>2931</v>
      </c>
      <c r="F725" s="3">
        <v>298.94333333333327</v>
      </c>
      <c r="G725" s="2">
        <v>338</v>
      </c>
      <c r="H725" s="11">
        <f t="shared" si="118"/>
        <v>1.130649063925159</v>
      </c>
      <c r="I725" s="9">
        <v>11210.374999999998</v>
      </c>
      <c r="J725" s="9">
        <v>12545.21</v>
      </c>
      <c r="K725" s="11">
        <f t="shared" si="119"/>
        <v>1.1190713959167291</v>
      </c>
      <c r="L725" s="10">
        <v>904.78</v>
      </c>
      <c r="M725" s="2">
        <v>308</v>
      </c>
      <c r="N725" s="10">
        <f t="shared" si="121"/>
        <v>0.37357147593890228</v>
      </c>
      <c r="O725" s="9">
        <f t="shared" si="122"/>
        <v>13.865481111430402</v>
      </c>
      <c r="P725" s="9">
        <f t="shared" si="123"/>
        <v>37.116005917159761</v>
      </c>
      <c r="Q725" s="11">
        <f t="shared" si="124"/>
        <v>1.0974025974025974</v>
      </c>
      <c r="R725" s="11">
        <f t="shared" si="125"/>
        <v>0.11531900375298533</v>
      </c>
      <c r="S725" s="12">
        <v>0.61799999999999999</v>
      </c>
    </row>
    <row r="726" spans="1:19" hidden="1" outlineLevel="2" x14ac:dyDescent="0.25">
      <c r="A726" s="2" t="str">
        <f ca="1">LOOKUP(B726,'Time Frame'!$E$4:$E$9,'Time Frame'!$D$4:$D$9)</f>
        <v>3 Months</v>
      </c>
      <c r="B726" s="2">
        <f t="shared" ca="1" si="120"/>
        <v>156</v>
      </c>
      <c r="C726" s="6">
        <f t="shared" ca="1" si="117"/>
        <v>45569</v>
      </c>
      <c r="D726" s="6">
        <v>45413</v>
      </c>
      <c r="E726" s="3">
        <v>1204</v>
      </c>
      <c r="F726" s="3">
        <v>130.82666666666665</v>
      </c>
      <c r="G726" s="2">
        <v>135</v>
      </c>
      <c r="H726" s="11">
        <f t="shared" si="118"/>
        <v>1.0318997146351407</v>
      </c>
      <c r="I726" s="9">
        <v>4905.9999999999991</v>
      </c>
      <c r="J726" s="9">
        <v>2851.74</v>
      </c>
      <c r="K726" s="11">
        <f t="shared" si="119"/>
        <v>0.58127598858540563</v>
      </c>
      <c r="L726" s="10">
        <v>316.12</v>
      </c>
      <c r="M726" s="2">
        <v>210</v>
      </c>
      <c r="N726" s="10">
        <f t="shared" si="121"/>
        <v>0.4270530178413261</v>
      </c>
      <c r="O726" s="9">
        <f t="shared" si="122"/>
        <v>9.0210679488801713</v>
      </c>
      <c r="P726" s="9">
        <f t="shared" si="123"/>
        <v>21.123999999999999</v>
      </c>
      <c r="Q726" s="11">
        <f t="shared" si="124"/>
        <v>0.6428571428571429</v>
      </c>
      <c r="R726" s="11">
        <f t="shared" si="125"/>
        <v>0.11212624584717608</v>
      </c>
      <c r="S726" s="12">
        <v>0.55200000000000005</v>
      </c>
    </row>
    <row r="727" spans="1:19" hidden="1" outlineLevel="2" x14ac:dyDescent="0.25">
      <c r="A727" s="2" t="str">
        <f ca="1">LOOKUP(B727,'Time Frame'!$E$4:$E$9,'Time Frame'!$D$4:$D$9)</f>
        <v>3 Months</v>
      </c>
      <c r="B727" s="2">
        <f t="shared" ca="1" si="120"/>
        <v>156</v>
      </c>
      <c r="C727" s="6">
        <f t="shared" ca="1" si="117"/>
        <v>45569</v>
      </c>
      <c r="D727" s="6">
        <v>45413</v>
      </c>
      <c r="E727" s="3">
        <v>0</v>
      </c>
      <c r="F727" s="3">
        <v>92.5</v>
      </c>
      <c r="G727" s="2">
        <v>68</v>
      </c>
      <c r="H727" s="11">
        <f t="shared" si="118"/>
        <v>0.73513513513513518</v>
      </c>
      <c r="I727" s="9">
        <v>3468.75</v>
      </c>
      <c r="J727" s="9">
        <v>1909.23</v>
      </c>
      <c r="K727" s="11">
        <f t="shared" si="119"/>
        <v>0.55040864864864869</v>
      </c>
      <c r="L727" s="10">
        <v>317.33</v>
      </c>
      <c r="M727" s="2">
        <v>163</v>
      </c>
      <c r="N727" s="10">
        <f t="shared" si="121"/>
        <v>0.2142879652097186</v>
      </c>
      <c r="O727" s="9">
        <f t="shared" si="122"/>
        <v>6.0165442914316332</v>
      </c>
      <c r="P727" s="9">
        <f t="shared" si="123"/>
        <v>28.076911764705883</v>
      </c>
      <c r="Q727" s="11">
        <f t="shared" si="124"/>
        <v>0.41717791411042943</v>
      </c>
      <c r="R727" s="11">
        <f t="shared" si="125"/>
        <v>0</v>
      </c>
      <c r="S727" s="12">
        <v>0.67400000000000004</v>
      </c>
    </row>
    <row r="728" spans="1:19" hidden="1" outlineLevel="2" x14ac:dyDescent="0.25">
      <c r="A728" s="2" t="str">
        <f ca="1">LOOKUP(B728,'Time Frame'!$E$4:$E$9,'Time Frame'!$D$4:$D$9)</f>
        <v>3 Months</v>
      </c>
      <c r="B728" s="2">
        <f t="shared" ca="1" si="120"/>
        <v>156</v>
      </c>
      <c r="C728" s="6">
        <f t="shared" ca="1" si="117"/>
        <v>45569</v>
      </c>
      <c r="D728" s="6">
        <v>45413</v>
      </c>
      <c r="E728" s="3">
        <v>1514</v>
      </c>
      <c r="F728" s="3">
        <v>157.22666666666663</v>
      </c>
      <c r="G728" s="2">
        <v>145</v>
      </c>
      <c r="H728" s="11">
        <f t="shared" si="118"/>
        <v>0.92223541383989172</v>
      </c>
      <c r="I728" s="9">
        <v>5895.9999999999991</v>
      </c>
      <c r="J728" s="9">
        <v>5039.83</v>
      </c>
      <c r="K728" s="11">
        <f t="shared" si="119"/>
        <v>0.85478799185888754</v>
      </c>
      <c r="L728" s="10">
        <v>304.85000000000002</v>
      </c>
      <c r="M728" s="2">
        <v>198</v>
      </c>
      <c r="N728" s="10">
        <f t="shared" si="121"/>
        <v>0.47564375922584873</v>
      </c>
      <c r="O728" s="9">
        <f t="shared" si="122"/>
        <v>16.532163359029028</v>
      </c>
      <c r="P728" s="9">
        <f t="shared" si="123"/>
        <v>34.757448275862068</v>
      </c>
      <c r="Q728" s="11">
        <f t="shared" si="124"/>
        <v>0.73232323232323238</v>
      </c>
      <c r="R728" s="11">
        <f t="shared" si="125"/>
        <v>9.577278731836196E-2</v>
      </c>
      <c r="S728" s="12">
        <v>0.69699999999999995</v>
      </c>
    </row>
    <row r="729" spans="1:19" hidden="1" outlineLevel="2" x14ac:dyDescent="0.25">
      <c r="A729" s="2" t="str">
        <f ca="1">LOOKUP(B729,'Time Frame'!$E$4:$E$9,'Time Frame'!$D$4:$D$9)</f>
        <v>3 Months</v>
      </c>
      <c r="B729" s="2">
        <f t="shared" ca="1" si="120"/>
        <v>156</v>
      </c>
      <c r="C729" s="6">
        <f t="shared" ca="1" si="117"/>
        <v>45569</v>
      </c>
      <c r="D729" s="6">
        <v>45413</v>
      </c>
      <c r="E729" s="3">
        <v>1153</v>
      </c>
      <c r="F729" s="3">
        <v>138.72833333333335</v>
      </c>
      <c r="G729" s="2">
        <v>93</v>
      </c>
      <c r="H729" s="11">
        <f t="shared" si="118"/>
        <v>0.6703749534461837</v>
      </c>
      <c r="I729" s="9">
        <v>5202.3125000000009</v>
      </c>
      <c r="J729" s="9">
        <v>2956.5</v>
      </c>
      <c r="K729" s="11">
        <f t="shared" si="119"/>
        <v>0.56830496053437762</v>
      </c>
      <c r="L729" s="10">
        <v>333.6</v>
      </c>
      <c r="M729" s="2">
        <v>173</v>
      </c>
      <c r="N729" s="10">
        <f t="shared" si="121"/>
        <v>0.27877697841726617</v>
      </c>
      <c r="O729" s="9">
        <f t="shared" si="122"/>
        <v>8.8624100719424455</v>
      </c>
      <c r="P729" s="9">
        <f t="shared" si="123"/>
        <v>31.79032258064516</v>
      </c>
      <c r="Q729" s="11">
        <f t="shared" si="124"/>
        <v>0.53757225433526012</v>
      </c>
      <c r="R729" s="11">
        <f t="shared" si="125"/>
        <v>8.065915004336513E-2</v>
      </c>
      <c r="S729" s="12">
        <v>0.55900000000000005</v>
      </c>
    </row>
    <row r="730" spans="1:19" hidden="1" outlineLevel="2" x14ac:dyDescent="0.25">
      <c r="A730" s="2" t="str">
        <f ca="1">LOOKUP(B730,'Time Frame'!$E$4:$E$9,'Time Frame'!$D$4:$D$9)</f>
        <v>3 Months</v>
      </c>
      <c r="B730" s="2">
        <f t="shared" ca="1" si="120"/>
        <v>156</v>
      </c>
      <c r="C730" s="6">
        <f t="shared" ca="1" si="117"/>
        <v>45569</v>
      </c>
      <c r="D730" s="6">
        <v>45413</v>
      </c>
      <c r="E730" s="3">
        <v>1508</v>
      </c>
      <c r="F730" s="3">
        <v>194.56799999999998</v>
      </c>
      <c r="G730" s="2">
        <v>163</v>
      </c>
      <c r="H730" s="11">
        <f t="shared" si="118"/>
        <v>0.83775338185107528</v>
      </c>
      <c r="I730" s="9">
        <v>7296.2999999999993</v>
      </c>
      <c r="J730" s="9">
        <v>5894.01</v>
      </c>
      <c r="K730" s="11">
        <f t="shared" si="119"/>
        <v>0.80780806710250408</v>
      </c>
      <c r="L730" s="10">
        <v>434.93</v>
      </c>
      <c r="M730" s="2">
        <v>170</v>
      </c>
      <c r="N730" s="10">
        <f t="shared" si="121"/>
        <v>0.3747729519692824</v>
      </c>
      <c r="O730" s="9">
        <f t="shared" si="122"/>
        <v>13.551628997769756</v>
      </c>
      <c r="P730" s="9">
        <f t="shared" si="123"/>
        <v>36.159570552147244</v>
      </c>
      <c r="Q730" s="11">
        <f t="shared" si="124"/>
        <v>0.95882352941176474</v>
      </c>
      <c r="R730" s="11">
        <f t="shared" si="125"/>
        <v>0.10809018567639257</v>
      </c>
      <c r="S730" s="12">
        <v>0.63300000000000001</v>
      </c>
    </row>
    <row r="731" spans="1:19" hidden="1" outlineLevel="2" x14ac:dyDescent="0.25">
      <c r="A731" s="2" t="str">
        <f ca="1">LOOKUP(B731,'Time Frame'!$E$4:$E$9,'Time Frame'!$D$4:$D$9)</f>
        <v>3 Months</v>
      </c>
      <c r="B731" s="2">
        <f t="shared" ca="1" si="120"/>
        <v>156</v>
      </c>
      <c r="C731" s="6">
        <f t="shared" ca="1" si="117"/>
        <v>45569</v>
      </c>
      <c r="D731" s="6">
        <v>45413</v>
      </c>
      <c r="E731" s="3">
        <v>1934</v>
      </c>
      <c r="F731" s="3">
        <v>204.66666666666663</v>
      </c>
      <c r="G731" s="2">
        <v>185</v>
      </c>
      <c r="H731" s="11">
        <f t="shared" si="118"/>
        <v>0.9039087947882738</v>
      </c>
      <c r="I731" s="9">
        <v>8186.6666666666652</v>
      </c>
      <c r="J731" s="9">
        <v>6130.69</v>
      </c>
      <c r="K731" s="11">
        <f t="shared" si="119"/>
        <v>0.74886278501628678</v>
      </c>
      <c r="L731" s="10">
        <v>359.1</v>
      </c>
      <c r="M731" s="2">
        <v>178</v>
      </c>
      <c r="N731" s="10">
        <f t="shared" si="121"/>
        <v>0.51517683096630462</v>
      </c>
      <c r="O731" s="9">
        <f t="shared" si="122"/>
        <v>17.072375382901697</v>
      </c>
      <c r="P731" s="9">
        <f t="shared" si="123"/>
        <v>33.138864864864864</v>
      </c>
      <c r="Q731" s="11">
        <f t="shared" si="124"/>
        <v>1.0393258426966292</v>
      </c>
      <c r="R731" s="11">
        <f t="shared" si="125"/>
        <v>9.5656670113753881E-2</v>
      </c>
      <c r="S731" s="12">
        <v>0.54200000000000004</v>
      </c>
    </row>
    <row r="732" spans="1:19" hidden="1" outlineLevel="2" x14ac:dyDescent="0.25">
      <c r="A732" s="2" t="str">
        <f ca="1">LOOKUP(B732,'Time Frame'!$E$4:$E$9,'Time Frame'!$D$4:$D$9)</f>
        <v>3 Months</v>
      </c>
      <c r="B732" s="2">
        <f t="shared" ca="1" si="120"/>
        <v>156</v>
      </c>
      <c r="C732" s="6">
        <f t="shared" ca="1" si="117"/>
        <v>45569</v>
      </c>
      <c r="D732" s="6">
        <v>45413</v>
      </c>
      <c r="E732" s="3">
        <v>1872</v>
      </c>
      <c r="F732" s="3">
        <v>213.54166666666666</v>
      </c>
      <c r="G732" s="2">
        <v>220</v>
      </c>
      <c r="H732" s="11">
        <f t="shared" si="118"/>
        <v>1.0302439024390244</v>
      </c>
      <c r="I732" s="9">
        <v>8541.6666666666661</v>
      </c>
      <c r="J732" s="9">
        <v>7697.55</v>
      </c>
      <c r="K732" s="11">
        <f t="shared" si="119"/>
        <v>0.90117658536585377</v>
      </c>
      <c r="L732" s="10">
        <v>383.53</v>
      </c>
      <c r="M732" s="2">
        <v>361</v>
      </c>
      <c r="N732" s="10">
        <f t="shared" si="121"/>
        <v>0.57361875211847835</v>
      </c>
      <c r="O732" s="9">
        <f t="shared" si="122"/>
        <v>20.070268297134515</v>
      </c>
      <c r="P732" s="9">
        <f t="shared" si="123"/>
        <v>34.988863636363639</v>
      </c>
      <c r="Q732" s="11">
        <f t="shared" si="124"/>
        <v>0.60941828254847641</v>
      </c>
      <c r="R732" s="11">
        <f t="shared" si="125"/>
        <v>0.11752136752136752</v>
      </c>
      <c r="S732" s="12">
        <v>0.67900000000000005</v>
      </c>
    </row>
    <row r="733" spans="1:19" hidden="1" outlineLevel="2" x14ac:dyDescent="0.25">
      <c r="A733" s="2" t="str">
        <f ca="1">LOOKUP(B733,'Time Frame'!$E$4:$E$9,'Time Frame'!$D$4:$D$9)</f>
        <v>3 Months</v>
      </c>
      <c r="B733" s="2">
        <f t="shared" ca="1" si="120"/>
        <v>156</v>
      </c>
      <c r="C733" s="6">
        <f t="shared" ca="1" si="117"/>
        <v>45569</v>
      </c>
      <c r="D733" s="6">
        <v>45413</v>
      </c>
      <c r="E733" s="3">
        <v>1677</v>
      </c>
      <c r="F733" s="3">
        <v>191.92708333333331</v>
      </c>
      <c r="G733" s="2">
        <v>184</v>
      </c>
      <c r="H733" s="11">
        <f t="shared" si="118"/>
        <v>0.95869742198100416</v>
      </c>
      <c r="I733" s="9">
        <v>7677.0833333333321</v>
      </c>
      <c r="J733" s="9">
        <v>6784.88</v>
      </c>
      <c r="K733" s="11">
        <f t="shared" si="119"/>
        <v>0.88378355495251038</v>
      </c>
      <c r="L733" s="10">
        <v>391.88</v>
      </c>
      <c r="M733" s="2">
        <v>231</v>
      </c>
      <c r="N733" s="10">
        <f t="shared" si="121"/>
        <v>0.46953148923139737</v>
      </c>
      <c r="O733" s="9">
        <f t="shared" si="122"/>
        <v>17.31366744921915</v>
      </c>
      <c r="P733" s="9">
        <f t="shared" si="123"/>
        <v>36.874347826086954</v>
      </c>
      <c r="Q733" s="11">
        <f t="shared" si="124"/>
        <v>0.79653679653679654</v>
      </c>
      <c r="R733" s="11">
        <f t="shared" si="125"/>
        <v>0.10971973762671437</v>
      </c>
      <c r="S733" s="12">
        <v>0.65600000000000003</v>
      </c>
    </row>
    <row r="734" spans="1:19" hidden="1" outlineLevel="2" x14ac:dyDescent="0.25">
      <c r="A734" s="2" t="str">
        <f ca="1">LOOKUP(B734,'Time Frame'!$E$4:$E$9,'Time Frame'!$D$4:$D$9)</f>
        <v>3 Months</v>
      </c>
      <c r="B734" s="2">
        <f t="shared" ca="1" si="120"/>
        <v>156</v>
      </c>
      <c r="C734" s="6">
        <f t="shared" ca="1" si="117"/>
        <v>45569</v>
      </c>
      <c r="D734" s="6">
        <v>45413</v>
      </c>
      <c r="E734" s="3">
        <v>1202</v>
      </c>
      <c r="F734" s="3">
        <v>166.51041666666666</v>
      </c>
      <c r="G734" s="2">
        <v>125</v>
      </c>
      <c r="H734" s="11">
        <f t="shared" si="118"/>
        <v>0.7507037847982484</v>
      </c>
      <c r="I734" s="9">
        <v>6660.4166666666661</v>
      </c>
      <c r="J734" s="9">
        <v>3892.58</v>
      </c>
      <c r="K734" s="11">
        <f t="shared" si="119"/>
        <v>0.58443490772599316</v>
      </c>
      <c r="L734" s="10">
        <v>309.72000000000003</v>
      </c>
      <c r="M734" s="2">
        <v>164</v>
      </c>
      <c r="N734" s="10">
        <f t="shared" si="121"/>
        <v>0.40359033966162983</v>
      </c>
      <c r="O734" s="9">
        <f t="shared" si="122"/>
        <v>12.568061474880535</v>
      </c>
      <c r="P734" s="9">
        <f t="shared" si="123"/>
        <v>31.140639999999998</v>
      </c>
      <c r="Q734" s="11">
        <f t="shared" si="124"/>
        <v>0.76219512195121952</v>
      </c>
      <c r="R734" s="11">
        <f t="shared" si="125"/>
        <v>0.10399334442595674</v>
      </c>
      <c r="S734" s="12">
        <v>0.69599999999999995</v>
      </c>
    </row>
    <row r="735" spans="1:19" hidden="1" outlineLevel="2" x14ac:dyDescent="0.25">
      <c r="A735" s="2" t="str">
        <f ca="1">LOOKUP(B735,'Time Frame'!$E$4:$E$9,'Time Frame'!$D$4:$D$9)</f>
        <v>3 Months</v>
      </c>
      <c r="B735" s="2">
        <f t="shared" ca="1" si="120"/>
        <v>156</v>
      </c>
      <c r="C735" s="6">
        <f t="shared" ca="1" si="117"/>
        <v>45569</v>
      </c>
      <c r="D735" s="6">
        <v>45413</v>
      </c>
      <c r="E735" s="3">
        <v>2436</v>
      </c>
      <c r="F735" s="3">
        <v>272.08333333333337</v>
      </c>
      <c r="G735" s="2">
        <v>263</v>
      </c>
      <c r="H735" s="11">
        <f t="shared" si="118"/>
        <v>0.96661562021439495</v>
      </c>
      <c r="I735" s="9">
        <v>10883.333333333336</v>
      </c>
      <c r="J735" s="9">
        <v>8017.25</v>
      </c>
      <c r="K735" s="11">
        <f t="shared" si="119"/>
        <v>0.73665390505359862</v>
      </c>
      <c r="L735" s="10">
        <v>536</v>
      </c>
      <c r="M735" s="2">
        <v>406</v>
      </c>
      <c r="N735" s="10">
        <f t="shared" si="121"/>
        <v>0.49067164179104478</v>
      </c>
      <c r="O735" s="9">
        <f t="shared" si="122"/>
        <v>14.957555970149254</v>
      </c>
      <c r="P735" s="9">
        <f t="shared" si="123"/>
        <v>30.483840304182511</v>
      </c>
      <c r="Q735" s="11">
        <f t="shared" si="124"/>
        <v>0.64778325123152714</v>
      </c>
      <c r="R735" s="11">
        <f t="shared" si="125"/>
        <v>0.10796387520525452</v>
      </c>
      <c r="S735" s="12">
        <v>0.66</v>
      </c>
    </row>
    <row r="736" spans="1:19" hidden="1" outlineLevel="2" x14ac:dyDescent="0.25">
      <c r="A736" s="2" t="str">
        <f ca="1">LOOKUP(B736,'Time Frame'!$E$4:$E$9,'Time Frame'!$D$4:$D$9)</f>
        <v>3 Months</v>
      </c>
      <c r="B736" s="2">
        <f t="shared" ca="1" si="120"/>
        <v>156</v>
      </c>
      <c r="C736" s="6">
        <f t="shared" ca="1" si="117"/>
        <v>45569</v>
      </c>
      <c r="D736" s="6">
        <v>45413</v>
      </c>
      <c r="E736" s="3">
        <v>2839</v>
      </c>
      <c r="F736" s="3">
        <v>381.17708333333331</v>
      </c>
      <c r="G736" s="2">
        <v>356</v>
      </c>
      <c r="H736" s="11">
        <f t="shared" si="118"/>
        <v>0.93394911595113828</v>
      </c>
      <c r="I736" s="9">
        <v>15247.083333333332</v>
      </c>
      <c r="J736" s="9">
        <v>12920.53</v>
      </c>
      <c r="K736" s="11">
        <f t="shared" si="119"/>
        <v>0.84740994179214613</v>
      </c>
      <c r="L736" s="10">
        <v>805.75</v>
      </c>
      <c r="M736" s="2">
        <v>533</v>
      </c>
      <c r="N736" s="10">
        <f t="shared" si="121"/>
        <v>0.44182438721687867</v>
      </c>
      <c r="O736" s="9">
        <f t="shared" si="122"/>
        <v>16.035408004964321</v>
      </c>
      <c r="P736" s="9">
        <f t="shared" si="123"/>
        <v>36.293623595505622</v>
      </c>
      <c r="Q736" s="11">
        <f t="shared" si="124"/>
        <v>0.66791744840525324</v>
      </c>
      <c r="R736" s="11">
        <f t="shared" si="125"/>
        <v>0.12539626629094752</v>
      </c>
      <c r="S736" s="12">
        <v>0.55900000000000005</v>
      </c>
    </row>
    <row r="737" spans="1:19" hidden="1" outlineLevel="2" x14ac:dyDescent="0.25">
      <c r="A737" s="2" t="str">
        <f ca="1">LOOKUP(B737,'Time Frame'!$E$4:$E$9,'Time Frame'!$D$4:$D$9)</f>
        <v>3 Months</v>
      </c>
      <c r="B737" s="2">
        <f t="shared" ca="1" si="120"/>
        <v>156</v>
      </c>
      <c r="C737" s="6">
        <f t="shared" ca="1" si="117"/>
        <v>45569</v>
      </c>
      <c r="D737" s="6">
        <v>45413</v>
      </c>
      <c r="E737" s="3">
        <v>2432</v>
      </c>
      <c r="F737" s="3">
        <v>333.1875</v>
      </c>
      <c r="G737" s="2">
        <v>256</v>
      </c>
      <c r="H737" s="11">
        <f t="shared" si="118"/>
        <v>0.76833614706434061</v>
      </c>
      <c r="I737" s="9">
        <v>13327.5</v>
      </c>
      <c r="J737" s="9">
        <v>10550.95</v>
      </c>
      <c r="K737" s="11">
        <f t="shared" si="119"/>
        <v>0.79166760457700247</v>
      </c>
      <c r="L737" s="10">
        <v>522.65</v>
      </c>
      <c r="M737" s="2">
        <v>567</v>
      </c>
      <c r="N737" s="10">
        <f t="shared" si="121"/>
        <v>0.48981153735769639</v>
      </c>
      <c r="O737" s="9">
        <f t="shared" si="122"/>
        <v>20.187410312828856</v>
      </c>
      <c r="P737" s="9">
        <f t="shared" si="123"/>
        <v>41.214648437500003</v>
      </c>
      <c r="Q737" s="11">
        <f t="shared" si="124"/>
        <v>0.45149911816578481</v>
      </c>
      <c r="R737" s="11">
        <f t="shared" si="125"/>
        <v>0.10526315789473684</v>
      </c>
      <c r="S737" s="12">
        <v>0.58899999999999997</v>
      </c>
    </row>
    <row r="738" spans="1:19" hidden="1" outlineLevel="2" x14ac:dyDescent="0.25">
      <c r="A738" s="2" t="str">
        <f ca="1">LOOKUP(B738,'Time Frame'!$E$4:$E$9,'Time Frame'!$D$4:$D$9)</f>
        <v>3 Months</v>
      </c>
      <c r="B738" s="2">
        <f t="shared" ca="1" si="120"/>
        <v>156</v>
      </c>
      <c r="C738" s="6">
        <f t="shared" ca="1" si="117"/>
        <v>45569</v>
      </c>
      <c r="D738" s="6">
        <v>45413</v>
      </c>
      <c r="E738" s="3">
        <v>1596</v>
      </c>
      <c r="F738" s="3">
        <v>167.69999999999996</v>
      </c>
      <c r="G738" s="2">
        <v>125</v>
      </c>
      <c r="H738" s="11">
        <f t="shared" si="118"/>
        <v>0.74537865235539669</v>
      </c>
      <c r="I738" s="9">
        <v>6288.7499999999982</v>
      </c>
      <c r="J738" s="9">
        <v>3224.98</v>
      </c>
      <c r="K738" s="11">
        <f t="shared" si="119"/>
        <v>0.51281733253826289</v>
      </c>
      <c r="L738" s="10">
        <v>304.43</v>
      </c>
      <c r="M738" s="2">
        <v>156</v>
      </c>
      <c r="N738" s="10">
        <f t="shared" si="121"/>
        <v>0.41060342279013234</v>
      </c>
      <c r="O738" s="9">
        <f t="shared" si="122"/>
        <v>10.593502611437769</v>
      </c>
      <c r="P738" s="9">
        <f t="shared" si="123"/>
        <v>25.79984</v>
      </c>
      <c r="Q738" s="11">
        <f t="shared" si="124"/>
        <v>0.80128205128205132</v>
      </c>
      <c r="R738" s="11">
        <f t="shared" si="125"/>
        <v>7.8320802005012527E-2</v>
      </c>
      <c r="S738" s="12">
        <v>0.495</v>
      </c>
    </row>
    <row r="739" spans="1:19" hidden="1" outlineLevel="2" x14ac:dyDescent="0.25">
      <c r="A739" s="2" t="str">
        <f ca="1">LOOKUP(B739,'Time Frame'!$E$4:$E$9,'Time Frame'!$D$4:$D$9)</f>
        <v>3 Months</v>
      </c>
      <c r="B739" s="2">
        <f t="shared" ca="1" si="120"/>
        <v>156</v>
      </c>
      <c r="C739" s="6">
        <f t="shared" ca="1" si="117"/>
        <v>45569</v>
      </c>
      <c r="D739" s="6">
        <v>45413</v>
      </c>
      <c r="E739" s="3">
        <v>1378</v>
      </c>
      <c r="F739" s="3">
        <v>161.29000000000002</v>
      </c>
      <c r="G739" s="2">
        <v>179</v>
      </c>
      <c r="H739" s="11">
        <f t="shared" si="118"/>
        <v>1.109802219604439</v>
      </c>
      <c r="I739" s="9">
        <v>6048.3750000000009</v>
      </c>
      <c r="J739" s="9">
        <v>5588.18</v>
      </c>
      <c r="K739" s="11">
        <f t="shared" si="119"/>
        <v>0.92391427449521557</v>
      </c>
      <c r="L739" s="10">
        <v>304.35000000000002</v>
      </c>
      <c r="M739" s="2">
        <v>185</v>
      </c>
      <c r="N739" s="10">
        <f t="shared" si="121"/>
        <v>0.58813865615245597</v>
      </c>
      <c r="O739" s="9">
        <f t="shared" si="122"/>
        <v>18.361031706916378</v>
      </c>
      <c r="P739" s="9">
        <f t="shared" si="123"/>
        <v>31.218882681564246</v>
      </c>
      <c r="Q739" s="11">
        <f t="shared" si="124"/>
        <v>0.96756756756756757</v>
      </c>
      <c r="R739" s="11">
        <f t="shared" si="125"/>
        <v>0.12989840348330914</v>
      </c>
      <c r="S739" s="12">
        <v>0.57499999999999996</v>
      </c>
    </row>
    <row r="740" spans="1:19" hidden="1" outlineLevel="2" x14ac:dyDescent="0.25">
      <c r="A740" s="2" t="str">
        <f ca="1">LOOKUP(B740,'Time Frame'!$E$4:$E$9,'Time Frame'!$D$4:$D$9)</f>
        <v>3 Months</v>
      </c>
      <c r="B740" s="2">
        <f t="shared" ca="1" si="120"/>
        <v>156</v>
      </c>
      <c r="C740" s="6">
        <f t="shared" ca="1" si="117"/>
        <v>45569</v>
      </c>
      <c r="D740" s="6">
        <v>45413</v>
      </c>
      <c r="E740" s="3">
        <v>2646</v>
      </c>
      <c r="F740" s="3">
        <v>312.42</v>
      </c>
      <c r="G740" s="2">
        <v>324</v>
      </c>
      <c r="H740" s="11">
        <f t="shared" si="118"/>
        <v>1.0370654887651238</v>
      </c>
      <c r="I740" s="9">
        <v>11715.75</v>
      </c>
      <c r="J740" s="9">
        <v>13543.94</v>
      </c>
      <c r="K740" s="11">
        <f t="shared" si="119"/>
        <v>1.1560454943132108</v>
      </c>
      <c r="L740" s="10">
        <v>499.2</v>
      </c>
      <c r="M740" s="2">
        <v>339</v>
      </c>
      <c r="N740" s="10">
        <f t="shared" si="121"/>
        <v>0.64903846153846156</v>
      </c>
      <c r="O740" s="9">
        <f t="shared" si="122"/>
        <v>27.131290064102565</v>
      </c>
      <c r="P740" s="9">
        <f t="shared" si="123"/>
        <v>41.802283950617287</v>
      </c>
      <c r="Q740" s="11">
        <f t="shared" si="124"/>
        <v>0.95575221238938057</v>
      </c>
      <c r="R740" s="11">
        <f t="shared" si="125"/>
        <v>0.12244897959183673</v>
      </c>
      <c r="S740" s="12">
        <v>0.58799999999999997</v>
      </c>
    </row>
    <row r="741" spans="1:19" hidden="1" outlineLevel="2" x14ac:dyDescent="0.25">
      <c r="A741" s="2" t="str">
        <f ca="1">LOOKUP(B741,'Time Frame'!$E$4:$E$9,'Time Frame'!$D$4:$D$9)</f>
        <v>3 Months</v>
      </c>
      <c r="B741" s="2">
        <f t="shared" ca="1" si="120"/>
        <v>156</v>
      </c>
      <c r="C741" s="6">
        <f t="shared" ca="1" si="117"/>
        <v>45569</v>
      </c>
      <c r="D741" s="6">
        <v>45413</v>
      </c>
      <c r="E741" s="3">
        <v>1263</v>
      </c>
      <c r="F741" s="3">
        <v>148.16</v>
      </c>
      <c r="G741" s="2">
        <v>129</v>
      </c>
      <c r="H741" s="11">
        <f t="shared" si="118"/>
        <v>0.87068034557235419</v>
      </c>
      <c r="I741" s="9">
        <v>5556</v>
      </c>
      <c r="J741" s="9">
        <v>4615.1899999999996</v>
      </c>
      <c r="K741" s="11">
        <f t="shared" si="119"/>
        <v>0.83066774658027354</v>
      </c>
      <c r="L741" s="10">
        <v>307.92</v>
      </c>
      <c r="M741" s="2">
        <v>154</v>
      </c>
      <c r="N741" s="10">
        <f t="shared" si="121"/>
        <v>0.41893998441153546</v>
      </c>
      <c r="O741" s="9">
        <f t="shared" si="122"/>
        <v>14.988276175630032</v>
      </c>
      <c r="P741" s="9">
        <f t="shared" si="123"/>
        <v>35.776666666666664</v>
      </c>
      <c r="Q741" s="11">
        <f t="shared" si="124"/>
        <v>0.83766233766233766</v>
      </c>
      <c r="R741" s="11">
        <f t="shared" si="125"/>
        <v>0.10213776722090261</v>
      </c>
      <c r="S741" s="12">
        <v>0.495</v>
      </c>
    </row>
    <row r="742" spans="1:19" hidden="1" outlineLevel="2" x14ac:dyDescent="0.25">
      <c r="A742" s="2" t="str">
        <f ca="1">LOOKUP(B742,'Time Frame'!$E$4:$E$9,'Time Frame'!$D$4:$D$9)</f>
        <v>3 Months</v>
      </c>
      <c r="B742" s="2">
        <f t="shared" ca="1" si="120"/>
        <v>156</v>
      </c>
      <c r="C742" s="6">
        <f t="shared" ca="1" si="117"/>
        <v>45569</v>
      </c>
      <c r="D742" s="6">
        <v>45413</v>
      </c>
      <c r="E742" s="3">
        <v>2990</v>
      </c>
      <c r="F742" s="3">
        <v>284.40999999999997</v>
      </c>
      <c r="G742" s="2">
        <v>309</v>
      </c>
      <c r="H742" s="11">
        <f t="shared" si="118"/>
        <v>1.0864596884779016</v>
      </c>
      <c r="I742" s="9">
        <v>10665.374999999998</v>
      </c>
      <c r="J742" s="9">
        <v>12428.49</v>
      </c>
      <c r="K742" s="11">
        <f t="shared" si="119"/>
        <v>1.165312049505995</v>
      </c>
      <c r="L742" s="10">
        <v>529.20000000000005</v>
      </c>
      <c r="M742" s="2">
        <v>362</v>
      </c>
      <c r="N742" s="10">
        <f t="shared" si="121"/>
        <v>0.58390022675736952</v>
      </c>
      <c r="O742" s="9">
        <f t="shared" si="122"/>
        <v>23.485430839002266</v>
      </c>
      <c r="P742" s="9">
        <f t="shared" si="123"/>
        <v>40.221650485436889</v>
      </c>
      <c r="Q742" s="11">
        <f t="shared" si="124"/>
        <v>0.85359116022099446</v>
      </c>
      <c r="R742" s="11">
        <f t="shared" si="125"/>
        <v>0.10334448160535117</v>
      </c>
      <c r="S742" s="12">
        <v>0.57999999999999996</v>
      </c>
    </row>
    <row r="743" spans="1:19" hidden="1" outlineLevel="2" x14ac:dyDescent="0.25">
      <c r="A743" s="2" t="str">
        <f ca="1">LOOKUP(B743,'Time Frame'!$E$4:$E$9,'Time Frame'!$D$4:$D$9)</f>
        <v>3 Months</v>
      </c>
      <c r="B743" s="2">
        <f t="shared" ca="1" si="120"/>
        <v>156</v>
      </c>
      <c r="C743" s="6">
        <f t="shared" ca="1" si="117"/>
        <v>45569</v>
      </c>
      <c r="D743" s="6">
        <v>45413</v>
      </c>
      <c r="E743" s="3">
        <v>1134</v>
      </c>
      <c r="F743" s="3">
        <v>128.82999999999998</v>
      </c>
      <c r="G743" s="2">
        <v>111</v>
      </c>
      <c r="H743" s="11">
        <f t="shared" si="118"/>
        <v>0.86160055887603826</v>
      </c>
      <c r="I743" s="9">
        <v>4831.1249999999991</v>
      </c>
      <c r="J743" s="9">
        <v>3819.01</v>
      </c>
      <c r="K743" s="11">
        <f t="shared" si="119"/>
        <v>0.79050117726202507</v>
      </c>
      <c r="L743" s="10">
        <v>279.14999999999998</v>
      </c>
      <c r="M743" s="2">
        <v>113</v>
      </c>
      <c r="N743" s="10">
        <f t="shared" si="121"/>
        <v>0.3976356797420742</v>
      </c>
      <c r="O743" s="9">
        <f t="shared" si="122"/>
        <v>13.680852588214224</v>
      </c>
      <c r="P743" s="9">
        <f t="shared" si="123"/>
        <v>34.405495495495501</v>
      </c>
      <c r="Q743" s="11">
        <f t="shared" si="124"/>
        <v>0.98230088495575218</v>
      </c>
      <c r="R743" s="11">
        <f t="shared" si="125"/>
        <v>9.7883597883597878E-2</v>
      </c>
      <c r="S743" s="12">
        <v>0.51</v>
      </c>
    </row>
    <row r="744" spans="1:19" hidden="1" outlineLevel="2" x14ac:dyDescent="0.25">
      <c r="A744" s="2" t="str">
        <f ca="1">LOOKUP(B744,'Time Frame'!$E$4:$E$9,'Time Frame'!$D$4:$D$9)</f>
        <v>3 Months</v>
      </c>
      <c r="B744" s="2">
        <f t="shared" ca="1" si="120"/>
        <v>156</v>
      </c>
      <c r="C744" s="6">
        <f t="shared" ca="1" si="117"/>
        <v>45569</v>
      </c>
      <c r="D744" s="6">
        <v>45413</v>
      </c>
      <c r="E744" s="3">
        <v>2743</v>
      </c>
      <c r="F744" s="3">
        <v>304.58000000000004</v>
      </c>
      <c r="G744" s="2">
        <v>318</v>
      </c>
      <c r="H744" s="11">
        <f t="shared" si="118"/>
        <v>1.0440606737146232</v>
      </c>
      <c r="I744" s="9">
        <v>11421.750000000002</v>
      </c>
      <c r="J744" s="9">
        <v>13382.07</v>
      </c>
      <c r="K744" s="11">
        <f t="shared" si="119"/>
        <v>1.1716304419200207</v>
      </c>
      <c r="L744" s="10">
        <v>597.42999999999995</v>
      </c>
      <c r="M744" s="2">
        <v>417</v>
      </c>
      <c r="N744" s="10">
        <f t="shared" si="121"/>
        <v>0.53227993237701487</v>
      </c>
      <c r="O744" s="9">
        <f t="shared" si="122"/>
        <v>22.399394071271949</v>
      </c>
      <c r="P744" s="9">
        <f t="shared" si="123"/>
        <v>42.08198113207547</v>
      </c>
      <c r="Q744" s="11">
        <f t="shared" si="124"/>
        <v>0.76258992805755399</v>
      </c>
      <c r="R744" s="11">
        <f t="shared" si="125"/>
        <v>0.11593146190302589</v>
      </c>
      <c r="S744" s="12">
        <v>0.54100000000000004</v>
      </c>
    </row>
    <row r="745" spans="1:19" hidden="1" outlineLevel="2" x14ac:dyDescent="0.25">
      <c r="A745" s="2" t="str">
        <f ca="1">LOOKUP(B745,'Time Frame'!$E$4:$E$9,'Time Frame'!$D$4:$D$9)</f>
        <v>3 Months</v>
      </c>
      <c r="B745" s="2">
        <f t="shared" ca="1" si="120"/>
        <v>156</v>
      </c>
      <c r="C745" s="6">
        <f t="shared" ca="1" si="117"/>
        <v>45569</v>
      </c>
      <c r="D745" s="6">
        <v>45413</v>
      </c>
      <c r="E745" s="3">
        <v>2551</v>
      </c>
      <c r="F745" s="3">
        <v>251.65999999999997</v>
      </c>
      <c r="G745" s="2">
        <v>355</v>
      </c>
      <c r="H745" s="11">
        <f t="shared" si="118"/>
        <v>1.4106333942620999</v>
      </c>
      <c r="I745" s="9">
        <v>9437.2499999999982</v>
      </c>
      <c r="J745" s="9">
        <v>17711.78</v>
      </c>
      <c r="K745" s="11">
        <f t="shared" si="119"/>
        <v>1.8767946170759493</v>
      </c>
      <c r="L745" s="10">
        <v>487.58</v>
      </c>
      <c r="M745" s="2">
        <v>405</v>
      </c>
      <c r="N745" s="10">
        <f t="shared" si="121"/>
        <v>0.72808564748348992</v>
      </c>
      <c r="O745" s="9">
        <f t="shared" si="122"/>
        <v>36.325895237704579</v>
      </c>
      <c r="P745" s="9">
        <f t="shared" si="123"/>
        <v>49.892338028169014</v>
      </c>
      <c r="Q745" s="11">
        <f t="shared" si="124"/>
        <v>0.87654320987654322</v>
      </c>
      <c r="R745" s="11">
        <f t="shared" si="125"/>
        <v>0.13916111328890632</v>
      </c>
      <c r="S745" s="12">
        <v>0.60399999999999998</v>
      </c>
    </row>
    <row r="746" spans="1:19" hidden="1" outlineLevel="2" x14ac:dyDescent="0.25">
      <c r="A746" s="2" t="str">
        <f ca="1">LOOKUP(B746,'Time Frame'!$E$4:$E$9,'Time Frame'!$D$4:$D$9)</f>
        <v>3 Months</v>
      </c>
      <c r="B746" s="2">
        <f t="shared" ca="1" si="120"/>
        <v>156</v>
      </c>
      <c r="C746" s="6">
        <f t="shared" ca="1" si="117"/>
        <v>45569</v>
      </c>
      <c r="D746" s="6">
        <v>45413</v>
      </c>
      <c r="E746" s="3">
        <v>1708</v>
      </c>
      <c r="F746" s="3">
        <v>191.89000000000001</v>
      </c>
      <c r="G746" s="2">
        <v>178</v>
      </c>
      <c r="H746" s="11">
        <f t="shared" si="118"/>
        <v>0.92761477930064096</v>
      </c>
      <c r="I746" s="9">
        <v>7195.8750000000009</v>
      </c>
      <c r="J746" s="9">
        <v>5458.17</v>
      </c>
      <c r="K746" s="11">
        <f t="shared" si="119"/>
        <v>0.75851373182552495</v>
      </c>
      <c r="L746" s="10">
        <v>301.88</v>
      </c>
      <c r="M746" s="2">
        <v>192</v>
      </c>
      <c r="N746" s="10">
        <f t="shared" si="121"/>
        <v>0.5896382668610044</v>
      </c>
      <c r="O746" s="9">
        <f t="shared" si="122"/>
        <v>18.080594938386113</v>
      </c>
      <c r="P746" s="9">
        <f t="shared" si="123"/>
        <v>30.663876404494381</v>
      </c>
      <c r="Q746" s="11">
        <f t="shared" si="124"/>
        <v>0.92708333333333337</v>
      </c>
      <c r="R746" s="11">
        <f t="shared" si="125"/>
        <v>0.10421545667447307</v>
      </c>
      <c r="S746" s="12">
        <v>0.56899999999999995</v>
      </c>
    </row>
    <row r="747" spans="1:19" hidden="1" outlineLevel="2" x14ac:dyDescent="0.25">
      <c r="A747" s="2" t="str">
        <f ca="1">LOOKUP(B747,'Time Frame'!$E$4:$E$9,'Time Frame'!$D$4:$D$9)</f>
        <v>3 Months</v>
      </c>
      <c r="B747" s="2">
        <f t="shared" ca="1" si="120"/>
        <v>156</v>
      </c>
      <c r="C747" s="6">
        <f t="shared" ca="1" si="117"/>
        <v>45569</v>
      </c>
      <c r="D747" s="6">
        <v>45413</v>
      </c>
      <c r="E747" s="3">
        <v>767</v>
      </c>
      <c r="F747" s="3">
        <v>99.24</v>
      </c>
      <c r="G747" s="2">
        <v>100</v>
      </c>
      <c r="H747" s="11">
        <f t="shared" si="118"/>
        <v>1.0076582023377672</v>
      </c>
      <c r="I747" s="9">
        <v>3721.5</v>
      </c>
      <c r="J747" s="9">
        <v>2217.84</v>
      </c>
      <c r="K747" s="11">
        <f t="shared" si="119"/>
        <v>0.59595324465941157</v>
      </c>
      <c r="L747" s="10">
        <v>308.57</v>
      </c>
      <c r="M747" s="2">
        <v>79</v>
      </c>
      <c r="N747" s="10">
        <f t="shared" si="121"/>
        <v>0.32407557442395568</v>
      </c>
      <c r="O747" s="9">
        <f t="shared" si="122"/>
        <v>7.1874777198042592</v>
      </c>
      <c r="P747" s="9">
        <f t="shared" si="123"/>
        <v>22.1784</v>
      </c>
      <c r="Q747" s="11">
        <f t="shared" si="124"/>
        <v>1.2658227848101267</v>
      </c>
      <c r="R747" s="11">
        <f t="shared" si="125"/>
        <v>0.1303780964797914</v>
      </c>
      <c r="S747" s="12">
        <v>0.51600000000000001</v>
      </c>
    </row>
    <row r="748" spans="1:19" hidden="1" outlineLevel="2" x14ac:dyDescent="0.25">
      <c r="A748" s="2" t="str">
        <f ca="1">LOOKUP(B748,'Time Frame'!$E$4:$E$9,'Time Frame'!$D$4:$D$9)</f>
        <v>3 Months</v>
      </c>
      <c r="B748" s="2">
        <f t="shared" ca="1" si="120"/>
        <v>156</v>
      </c>
      <c r="C748" s="6">
        <f t="shared" ca="1" si="117"/>
        <v>45569</v>
      </c>
      <c r="D748" s="6">
        <v>45413</v>
      </c>
      <c r="E748" s="3">
        <v>0</v>
      </c>
      <c r="F748" s="3">
        <v>144</v>
      </c>
      <c r="G748" s="2">
        <v>88</v>
      </c>
      <c r="H748" s="11">
        <f t="shared" si="118"/>
        <v>0.61111111111111116</v>
      </c>
      <c r="I748" s="9">
        <v>5400</v>
      </c>
      <c r="J748" s="9">
        <v>1636.94</v>
      </c>
      <c r="K748" s="11">
        <f t="shared" si="119"/>
        <v>0.30313703703703704</v>
      </c>
      <c r="L748" s="10">
        <v>276.57</v>
      </c>
      <c r="M748" s="2">
        <v>130</v>
      </c>
      <c r="N748" s="10">
        <f t="shared" si="121"/>
        <v>0.31818346169143435</v>
      </c>
      <c r="O748" s="9">
        <f t="shared" si="122"/>
        <v>5.9187185884224611</v>
      </c>
      <c r="P748" s="9">
        <f t="shared" si="123"/>
        <v>18.601590909090909</v>
      </c>
      <c r="Q748" s="11">
        <f t="shared" si="124"/>
        <v>0.67692307692307696</v>
      </c>
      <c r="R748" s="11">
        <f t="shared" si="125"/>
        <v>0</v>
      </c>
      <c r="S748" s="12">
        <v>0.54700000000000004</v>
      </c>
    </row>
    <row r="749" spans="1:19" hidden="1" outlineLevel="2" x14ac:dyDescent="0.25">
      <c r="A749" s="2" t="str">
        <f ca="1">LOOKUP(B749,'Time Frame'!$E$4:$E$9,'Time Frame'!$D$4:$D$9)</f>
        <v>3 Months</v>
      </c>
      <c r="B749" s="2">
        <f t="shared" ca="1" si="120"/>
        <v>156</v>
      </c>
      <c r="C749" s="6">
        <f t="shared" ca="1" si="117"/>
        <v>45569</v>
      </c>
      <c r="D749" s="6">
        <v>45413</v>
      </c>
      <c r="E749" s="3">
        <v>5449</v>
      </c>
      <c r="F749" s="3">
        <v>0</v>
      </c>
      <c r="G749" s="2">
        <v>188</v>
      </c>
      <c r="H749" s="11">
        <f t="shared" si="118"/>
        <v>0</v>
      </c>
      <c r="I749" s="9">
        <v>0</v>
      </c>
      <c r="J749" s="9">
        <v>7958.89</v>
      </c>
      <c r="K749" s="11">
        <f t="shared" si="119"/>
        <v>0</v>
      </c>
      <c r="L749" s="10">
        <v>507.7</v>
      </c>
      <c r="M749" s="2">
        <v>255</v>
      </c>
      <c r="N749" s="10">
        <f t="shared" si="121"/>
        <v>0.37029741973606461</v>
      </c>
      <c r="O749" s="9">
        <f t="shared" si="122"/>
        <v>15.676363994484934</v>
      </c>
      <c r="P749" s="9">
        <f t="shared" si="123"/>
        <v>42.334521276595744</v>
      </c>
      <c r="Q749" s="11">
        <f t="shared" si="124"/>
        <v>0.73725490196078436</v>
      </c>
      <c r="R749" s="11">
        <f t="shared" si="125"/>
        <v>3.4501743439163152E-2</v>
      </c>
      <c r="S749" s="12">
        <v>0.59299999999999997</v>
      </c>
    </row>
    <row r="750" spans="1:19" hidden="1" outlineLevel="2" x14ac:dyDescent="0.25">
      <c r="A750" s="2" t="str">
        <f ca="1">LOOKUP(B750,'Time Frame'!$E$4:$E$9,'Time Frame'!$D$4:$D$9)</f>
        <v>3 Months</v>
      </c>
      <c r="B750" s="2">
        <f t="shared" ca="1" si="120"/>
        <v>156</v>
      </c>
      <c r="C750" s="6">
        <f t="shared" ca="1" si="117"/>
        <v>45569</v>
      </c>
      <c r="D750" s="6">
        <v>45413</v>
      </c>
      <c r="E750" s="3">
        <v>2240</v>
      </c>
      <c r="F750" s="3">
        <v>269.68333333333339</v>
      </c>
      <c r="G750" s="2">
        <v>167</v>
      </c>
      <c r="H750" s="11">
        <f t="shared" si="118"/>
        <v>0.61924479327606441</v>
      </c>
      <c r="I750" s="9">
        <v>9438.9166666666679</v>
      </c>
      <c r="J750" s="9">
        <v>4807.74</v>
      </c>
      <c r="K750" s="11">
        <f t="shared" si="119"/>
        <v>0.50935294481181626</v>
      </c>
      <c r="L750" s="10">
        <v>1347.3</v>
      </c>
      <c r="M750" s="2">
        <v>280</v>
      </c>
      <c r="N750" s="10">
        <f t="shared" si="121"/>
        <v>0.12395160691753879</v>
      </c>
      <c r="O750" s="9">
        <f t="shared" si="122"/>
        <v>3.5684257403696282</v>
      </c>
      <c r="P750" s="9">
        <f t="shared" si="123"/>
        <v>28.788862275449102</v>
      </c>
      <c r="Q750" s="11">
        <f t="shared" si="124"/>
        <v>0.59642857142857142</v>
      </c>
      <c r="R750" s="11">
        <f t="shared" si="125"/>
        <v>7.4553571428571427E-2</v>
      </c>
      <c r="S750" s="12">
        <v>0.68700000000000006</v>
      </c>
    </row>
    <row r="751" spans="1:19" hidden="1" outlineLevel="2" x14ac:dyDescent="0.25">
      <c r="A751" s="2" t="str">
        <f ca="1">LOOKUP(B751,'Time Frame'!$E$4:$E$9,'Time Frame'!$D$4:$D$9)</f>
        <v>3 Months</v>
      </c>
      <c r="B751" s="2">
        <f t="shared" ca="1" si="120"/>
        <v>156</v>
      </c>
      <c r="C751" s="6">
        <f t="shared" ca="1" si="117"/>
        <v>45569</v>
      </c>
      <c r="D751" s="6">
        <v>45413</v>
      </c>
      <c r="E751" s="3">
        <v>1177</v>
      </c>
      <c r="F751" s="3">
        <v>170.90333333333334</v>
      </c>
      <c r="G751" s="2">
        <v>140</v>
      </c>
      <c r="H751" s="11">
        <f t="shared" si="118"/>
        <v>0.8191765325427629</v>
      </c>
      <c r="I751" s="9">
        <v>5981.6166666666668</v>
      </c>
      <c r="J751" s="9">
        <v>3275.05</v>
      </c>
      <c r="K751" s="11">
        <f t="shared" si="119"/>
        <v>0.54751920467432158</v>
      </c>
      <c r="L751" s="10">
        <v>329.2</v>
      </c>
      <c r="M751" s="2">
        <v>172</v>
      </c>
      <c r="N751" s="10">
        <f t="shared" si="121"/>
        <v>0.42527339003645204</v>
      </c>
      <c r="O751" s="9">
        <f t="shared" si="122"/>
        <v>9.9485115431348738</v>
      </c>
      <c r="P751" s="9">
        <f t="shared" si="123"/>
        <v>23.393214285714286</v>
      </c>
      <c r="Q751" s="11">
        <f t="shared" si="124"/>
        <v>0.81395348837209303</v>
      </c>
      <c r="R751" s="11">
        <f t="shared" si="125"/>
        <v>0.11894647408666101</v>
      </c>
      <c r="S751" s="12">
        <v>0.38400000000000001</v>
      </c>
    </row>
    <row r="752" spans="1:19" hidden="1" outlineLevel="2" x14ac:dyDescent="0.25">
      <c r="A752" s="2" t="str">
        <f ca="1">LOOKUP(B752,'Time Frame'!$E$4:$E$9,'Time Frame'!$D$4:$D$9)</f>
        <v>3 Months</v>
      </c>
      <c r="B752" s="2">
        <f t="shared" ca="1" si="120"/>
        <v>156</v>
      </c>
      <c r="C752" s="6">
        <f t="shared" ca="1" si="117"/>
        <v>45569</v>
      </c>
      <c r="D752" s="6">
        <v>45413</v>
      </c>
      <c r="E752" s="3">
        <v>2102</v>
      </c>
      <c r="F752" s="3">
        <v>260.6633333333333</v>
      </c>
      <c r="G752" s="2">
        <v>171</v>
      </c>
      <c r="H752" s="11">
        <f t="shared" si="118"/>
        <v>0.65601861916392801</v>
      </c>
      <c r="I752" s="9">
        <v>9123.2166666666653</v>
      </c>
      <c r="J752" s="9">
        <v>5747.13</v>
      </c>
      <c r="K752" s="11">
        <f t="shared" si="119"/>
        <v>0.62994557840527743</v>
      </c>
      <c r="L752" s="10">
        <v>451.85</v>
      </c>
      <c r="M752" s="2">
        <v>286</v>
      </c>
      <c r="N752" s="10">
        <f t="shared" si="121"/>
        <v>0.37844417395153257</v>
      </c>
      <c r="O752" s="9">
        <f t="shared" si="122"/>
        <v>12.71911032422264</v>
      </c>
      <c r="P752" s="9">
        <f t="shared" si="123"/>
        <v>33.608947368421056</v>
      </c>
      <c r="Q752" s="11">
        <f t="shared" si="124"/>
        <v>0.59790209790209792</v>
      </c>
      <c r="R752" s="11">
        <f t="shared" si="125"/>
        <v>8.1351094196003809E-2</v>
      </c>
      <c r="S752" s="12">
        <v>0.56399999999999995</v>
      </c>
    </row>
    <row r="753" spans="1:19" hidden="1" outlineLevel="2" x14ac:dyDescent="0.25">
      <c r="A753" s="2" t="str">
        <f ca="1">LOOKUP(B753,'Time Frame'!$E$4:$E$9,'Time Frame'!$D$4:$D$9)</f>
        <v>3 Months</v>
      </c>
      <c r="B753" s="2">
        <f t="shared" ca="1" si="120"/>
        <v>156</v>
      </c>
      <c r="C753" s="6">
        <f t="shared" ca="1" si="117"/>
        <v>45569</v>
      </c>
      <c r="D753" s="6">
        <v>45413</v>
      </c>
      <c r="E753" s="3">
        <v>1931</v>
      </c>
      <c r="F753" s="3">
        <v>202.62000000000003</v>
      </c>
      <c r="G753" s="2">
        <v>196</v>
      </c>
      <c r="H753" s="11">
        <f t="shared" si="118"/>
        <v>0.96732800315862189</v>
      </c>
      <c r="I753" s="9">
        <v>7091.7000000000007</v>
      </c>
      <c r="J753" s="9">
        <v>8005.79</v>
      </c>
      <c r="K753" s="11">
        <f t="shared" si="119"/>
        <v>1.1288957513713214</v>
      </c>
      <c r="L753" s="10">
        <v>471.12</v>
      </c>
      <c r="M753" s="2">
        <v>209</v>
      </c>
      <c r="N753" s="10">
        <f t="shared" si="121"/>
        <v>0.41602988622856174</v>
      </c>
      <c r="O753" s="9">
        <f t="shared" si="122"/>
        <v>16.993101545253865</v>
      </c>
      <c r="P753" s="9">
        <f t="shared" si="123"/>
        <v>40.845867346938775</v>
      </c>
      <c r="Q753" s="11">
        <f t="shared" si="124"/>
        <v>0.93779904306220097</v>
      </c>
      <c r="R753" s="11">
        <f t="shared" si="125"/>
        <v>0.10150181253236665</v>
      </c>
      <c r="S753" s="12">
        <v>0.59299999999999997</v>
      </c>
    </row>
    <row r="754" spans="1:19" hidden="1" outlineLevel="2" x14ac:dyDescent="0.25">
      <c r="A754" s="2" t="str">
        <f ca="1">LOOKUP(B754,'Time Frame'!$E$4:$E$9,'Time Frame'!$D$4:$D$9)</f>
        <v>3 Months</v>
      </c>
      <c r="B754" s="2">
        <f t="shared" ca="1" si="120"/>
        <v>156</v>
      </c>
      <c r="C754" s="6">
        <f t="shared" ca="1" si="117"/>
        <v>45569</v>
      </c>
      <c r="D754" s="6">
        <v>45413</v>
      </c>
      <c r="E754" s="3">
        <v>1715</v>
      </c>
      <c r="F754" s="3">
        <v>187.65999999999997</v>
      </c>
      <c r="G754" s="2">
        <v>142</v>
      </c>
      <c r="H754" s="11">
        <f t="shared" si="118"/>
        <v>0.75668762655867006</v>
      </c>
      <c r="I754" s="9">
        <v>6568.0999999999985</v>
      </c>
      <c r="J754" s="9">
        <v>3724.82</v>
      </c>
      <c r="K754" s="11">
        <f t="shared" si="119"/>
        <v>0.5671076871545806</v>
      </c>
      <c r="L754" s="10">
        <v>333.83</v>
      </c>
      <c r="M754" s="2">
        <v>169</v>
      </c>
      <c r="N754" s="10">
        <f t="shared" si="121"/>
        <v>0.42536620435551031</v>
      </c>
      <c r="O754" s="9">
        <f t="shared" si="122"/>
        <v>11.157834826109099</v>
      </c>
      <c r="P754" s="9">
        <f t="shared" si="123"/>
        <v>26.231126760563381</v>
      </c>
      <c r="Q754" s="11">
        <f t="shared" si="124"/>
        <v>0.84023668639053251</v>
      </c>
      <c r="R754" s="11">
        <f t="shared" si="125"/>
        <v>8.2798833819241982E-2</v>
      </c>
      <c r="S754" s="12">
        <v>0.61599999999999999</v>
      </c>
    </row>
    <row r="755" spans="1:19" hidden="1" outlineLevel="2" x14ac:dyDescent="0.25">
      <c r="A755" s="2" t="str">
        <f ca="1">LOOKUP(B755,'Time Frame'!$E$4:$E$9,'Time Frame'!$D$4:$D$9)</f>
        <v>3 Months</v>
      </c>
      <c r="B755" s="2">
        <f t="shared" ca="1" si="120"/>
        <v>156</v>
      </c>
      <c r="C755" s="6">
        <f t="shared" ca="1" si="117"/>
        <v>45569</v>
      </c>
      <c r="D755" s="6">
        <v>45413</v>
      </c>
      <c r="E755" s="3">
        <v>1490</v>
      </c>
      <c r="F755" s="3">
        <v>156.60333333333335</v>
      </c>
      <c r="G755" s="2">
        <v>87</v>
      </c>
      <c r="H755" s="11">
        <f t="shared" si="118"/>
        <v>0.55554373044422212</v>
      </c>
      <c r="I755" s="9">
        <v>5481.1166666666677</v>
      </c>
      <c r="J755" s="9">
        <v>1837.26</v>
      </c>
      <c r="K755" s="11">
        <f t="shared" si="119"/>
        <v>0.33519811960458173</v>
      </c>
      <c r="L755" s="10">
        <v>314.18</v>
      </c>
      <c r="M755" s="2">
        <v>89</v>
      </c>
      <c r="N755" s="10">
        <f t="shared" si="121"/>
        <v>0.27691132471831431</v>
      </c>
      <c r="O755" s="9">
        <f t="shared" si="122"/>
        <v>5.8477942580686229</v>
      </c>
      <c r="P755" s="9">
        <f t="shared" si="123"/>
        <v>21.117931034482758</v>
      </c>
      <c r="Q755" s="11">
        <f t="shared" si="124"/>
        <v>0.97752808988764039</v>
      </c>
      <c r="R755" s="11">
        <f t="shared" si="125"/>
        <v>5.8389261744966441E-2</v>
      </c>
      <c r="S755" s="12">
        <v>0.45600000000000002</v>
      </c>
    </row>
    <row r="756" spans="1:19" hidden="1" outlineLevel="2" x14ac:dyDescent="0.25">
      <c r="A756" s="2" t="str">
        <f ca="1">LOOKUP(B756,'Time Frame'!$E$4:$E$9,'Time Frame'!$D$4:$D$9)</f>
        <v>3 Months</v>
      </c>
      <c r="B756" s="2">
        <f t="shared" ca="1" si="120"/>
        <v>156</v>
      </c>
      <c r="C756" s="6">
        <f t="shared" ca="1" si="117"/>
        <v>45569</v>
      </c>
      <c r="D756" s="6">
        <v>45413</v>
      </c>
      <c r="E756" s="3">
        <v>1480</v>
      </c>
      <c r="F756" s="3">
        <v>159.42666666666662</v>
      </c>
      <c r="G756" s="2">
        <v>159</v>
      </c>
      <c r="H756" s="11">
        <f t="shared" si="118"/>
        <v>0.99732374341390007</v>
      </c>
      <c r="I756" s="9">
        <v>5579.9333333333316</v>
      </c>
      <c r="J756" s="9">
        <v>5000.4399999999996</v>
      </c>
      <c r="K756" s="11">
        <f t="shared" si="119"/>
        <v>0.89614690737045866</v>
      </c>
      <c r="L756" s="10">
        <v>301.64999999999998</v>
      </c>
      <c r="M756" s="2">
        <v>144</v>
      </c>
      <c r="N756" s="10">
        <f t="shared" si="121"/>
        <v>0.52710094480358038</v>
      </c>
      <c r="O756" s="9">
        <f t="shared" si="122"/>
        <v>16.576960053041603</v>
      </c>
      <c r="P756" s="9">
        <f t="shared" si="123"/>
        <v>31.449308176100626</v>
      </c>
      <c r="Q756" s="11">
        <f t="shared" si="124"/>
        <v>1.1041666666666667</v>
      </c>
      <c r="R756" s="11">
        <f t="shared" si="125"/>
        <v>0.10743243243243243</v>
      </c>
      <c r="S756" s="12">
        <v>0.59599999999999997</v>
      </c>
    </row>
    <row r="757" spans="1:19" hidden="1" outlineLevel="2" x14ac:dyDescent="0.25">
      <c r="A757" s="2" t="str">
        <f ca="1">LOOKUP(B757,'Time Frame'!$E$4:$E$9,'Time Frame'!$D$4:$D$9)</f>
        <v>3 Months</v>
      </c>
      <c r="B757" s="2">
        <f t="shared" ca="1" si="120"/>
        <v>156</v>
      </c>
      <c r="C757" s="6">
        <f t="shared" ca="1" si="117"/>
        <v>45569</v>
      </c>
      <c r="D757" s="6">
        <v>45413</v>
      </c>
      <c r="E757" s="3">
        <v>1506</v>
      </c>
      <c r="F757" s="3">
        <v>164.34</v>
      </c>
      <c r="G757" s="2">
        <v>140</v>
      </c>
      <c r="H757" s="11">
        <f t="shared" si="118"/>
        <v>0.8518924181574784</v>
      </c>
      <c r="I757" s="9">
        <v>5751.9000000000005</v>
      </c>
      <c r="J757" s="9">
        <v>3338.3</v>
      </c>
      <c r="K757" s="11">
        <f t="shared" si="119"/>
        <v>0.58038213459900201</v>
      </c>
      <c r="L757" s="10">
        <v>350.7</v>
      </c>
      <c r="M757" s="2">
        <v>207</v>
      </c>
      <c r="N757" s="10">
        <f t="shared" si="121"/>
        <v>0.39920159680638723</v>
      </c>
      <c r="O757" s="9">
        <f t="shared" si="122"/>
        <v>9.5189620758483038</v>
      </c>
      <c r="P757" s="9">
        <f t="shared" si="123"/>
        <v>23.845000000000002</v>
      </c>
      <c r="Q757" s="11">
        <f t="shared" si="124"/>
        <v>0.67632850241545894</v>
      </c>
      <c r="R757" s="11">
        <f t="shared" si="125"/>
        <v>9.2961487383798141E-2</v>
      </c>
      <c r="S757" s="12">
        <v>0.54</v>
      </c>
    </row>
    <row r="758" spans="1:19" hidden="1" outlineLevel="2" x14ac:dyDescent="0.25">
      <c r="A758" s="2" t="str">
        <f ca="1">LOOKUP(B758,'Time Frame'!$E$4:$E$9,'Time Frame'!$D$4:$D$9)</f>
        <v>3 Months</v>
      </c>
      <c r="B758" s="2">
        <f t="shared" ca="1" si="120"/>
        <v>156</v>
      </c>
      <c r="C758" s="6">
        <f t="shared" ca="1" si="117"/>
        <v>45569</v>
      </c>
      <c r="D758" s="6">
        <v>45413</v>
      </c>
      <c r="E758" s="3">
        <v>1524</v>
      </c>
      <c r="F758" s="3">
        <v>171.05</v>
      </c>
      <c r="G758" s="2">
        <v>206</v>
      </c>
      <c r="H758" s="11">
        <f t="shared" si="118"/>
        <v>1.2043262204033907</v>
      </c>
      <c r="I758" s="9">
        <v>5986.75</v>
      </c>
      <c r="J758" s="9">
        <v>4519.54</v>
      </c>
      <c r="K758" s="11">
        <f t="shared" si="119"/>
        <v>0.75492379003633026</v>
      </c>
      <c r="L758" s="10">
        <v>353.13</v>
      </c>
      <c r="M758" s="2">
        <v>140</v>
      </c>
      <c r="N758" s="10">
        <f t="shared" si="121"/>
        <v>0.58335457197066232</v>
      </c>
      <c r="O758" s="9">
        <f t="shared" si="122"/>
        <v>12.798516127205279</v>
      </c>
      <c r="P758" s="9">
        <f t="shared" si="123"/>
        <v>21.939514563106798</v>
      </c>
      <c r="Q758" s="11">
        <f t="shared" si="124"/>
        <v>1.4714285714285715</v>
      </c>
      <c r="R758" s="11">
        <f t="shared" si="125"/>
        <v>0.13517060367454067</v>
      </c>
      <c r="S758" s="12">
        <v>0.58399999999999996</v>
      </c>
    </row>
    <row r="759" spans="1:19" hidden="1" outlineLevel="2" x14ac:dyDescent="0.25">
      <c r="A759" s="2" t="str">
        <f ca="1">LOOKUP(B759,'Time Frame'!$E$4:$E$9,'Time Frame'!$D$4:$D$9)</f>
        <v>3 Months</v>
      </c>
      <c r="B759" s="2">
        <f t="shared" ca="1" si="120"/>
        <v>156</v>
      </c>
      <c r="C759" s="6">
        <f t="shared" ca="1" si="117"/>
        <v>45569</v>
      </c>
      <c r="D759" s="6">
        <v>45413</v>
      </c>
      <c r="E759" s="3">
        <v>1729</v>
      </c>
      <c r="F759" s="3">
        <v>177.65</v>
      </c>
      <c r="G759" s="2">
        <v>204</v>
      </c>
      <c r="H759" s="11">
        <f t="shared" si="118"/>
        <v>1.1483253588516746</v>
      </c>
      <c r="I759" s="9">
        <v>6217.75</v>
      </c>
      <c r="J759" s="9">
        <v>3950.9</v>
      </c>
      <c r="K759" s="11">
        <f t="shared" si="119"/>
        <v>0.63542278155281251</v>
      </c>
      <c r="L759" s="10">
        <v>332.9</v>
      </c>
      <c r="M759" s="2">
        <v>182</v>
      </c>
      <c r="N759" s="10">
        <f t="shared" si="121"/>
        <v>0.61279663562631426</v>
      </c>
      <c r="O759" s="9">
        <f t="shared" si="122"/>
        <v>11.86812856713728</v>
      </c>
      <c r="P759" s="9">
        <f t="shared" si="123"/>
        <v>19.367156862745098</v>
      </c>
      <c r="Q759" s="11">
        <f t="shared" si="124"/>
        <v>1.1208791208791209</v>
      </c>
      <c r="R759" s="11">
        <f t="shared" si="125"/>
        <v>0.11798727588201273</v>
      </c>
      <c r="S759" s="12">
        <v>0.52200000000000002</v>
      </c>
    </row>
    <row r="760" spans="1:19" hidden="1" outlineLevel="2" x14ac:dyDescent="0.25">
      <c r="A760" s="2" t="str">
        <f ca="1">LOOKUP(B760,'Time Frame'!$E$4:$E$9,'Time Frame'!$D$4:$D$9)</f>
        <v>3 Months</v>
      </c>
      <c r="B760" s="2">
        <f t="shared" ca="1" si="120"/>
        <v>156</v>
      </c>
      <c r="C760" s="6">
        <f t="shared" ca="1" si="117"/>
        <v>45569</v>
      </c>
      <c r="D760" s="6">
        <v>45413</v>
      </c>
      <c r="E760" s="3">
        <v>2146</v>
      </c>
      <c r="F760" s="3">
        <v>242.77</v>
      </c>
      <c r="G760" s="2">
        <v>212</v>
      </c>
      <c r="H760" s="11">
        <f t="shared" si="118"/>
        <v>0.87325452073979482</v>
      </c>
      <c r="I760" s="9">
        <v>8496.9500000000007</v>
      </c>
      <c r="J760" s="9">
        <v>6845.93</v>
      </c>
      <c r="K760" s="11">
        <f t="shared" si="119"/>
        <v>0.80569263088519993</v>
      </c>
      <c r="L760" s="10">
        <v>489.55</v>
      </c>
      <c r="M760" s="2">
        <v>182</v>
      </c>
      <c r="N760" s="10">
        <f t="shared" si="121"/>
        <v>0.43305076090286998</v>
      </c>
      <c r="O760" s="9">
        <f t="shared" si="122"/>
        <v>13.984128281074456</v>
      </c>
      <c r="P760" s="9">
        <f t="shared" si="123"/>
        <v>32.292122641509437</v>
      </c>
      <c r="Q760" s="11">
        <f t="shared" si="124"/>
        <v>1.1648351648351649</v>
      </c>
      <c r="R760" s="11">
        <f t="shared" si="125"/>
        <v>9.8788443616029828E-2</v>
      </c>
      <c r="S760" s="12">
        <v>0.6</v>
      </c>
    </row>
    <row r="761" spans="1:19" hidden="1" outlineLevel="2" x14ac:dyDescent="0.25">
      <c r="A761" s="2" t="str">
        <f ca="1">LOOKUP(B761,'Time Frame'!$E$4:$E$9,'Time Frame'!$D$4:$D$9)</f>
        <v>3 Months</v>
      </c>
      <c r="B761" s="2">
        <f t="shared" ca="1" si="120"/>
        <v>156</v>
      </c>
      <c r="C761" s="6">
        <f t="shared" ca="1" si="117"/>
        <v>45569</v>
      </c>
      <c r="D761" s="6">
        <v>45413</v>
      </c>
      <c r="E761" s="3">
        <v>1858</v>
      </c>
      <c r="F761" s="3">
        <v>233.4</v>
      </c>
      <c r="G761" s="2">
        <v>242</v>
      </c>
      <c r="H761" s="11">
        <f t="shared" si="118"/>
        <v>1.0368466152527849</v>
      </c>
      <c r="I761" s="9">
        <v>8752.5</v>
      </c>
      <c r="J761" s="9">
        <v>9722.32</v>
      </c>
      <c r="K761" s="11">
        <f t="shared" si="119"/>
        <v>1.1108049128820336</v>
      </c>
      <c r="L761" s="10">
        <v>482.43</v>
      </c>
      <c r="M761" s="2">
        <v>298</v>
      </c>
      <c r="N761" s="10">
        <f t="shared" si="121"/>
        <v>0.50162717907261156</v>
      </c>
      <c r="O761" s="9">
        <f t="shared" si="122"/>
        <v>20.152809734054681</v>
      </c>
      <c r="P761" s="9">
        <f t="shared" si="123"/>
        <v>40.174876033057849</v>
      </c>
      <c r="Q761" s="11">
        <f t="shared" si="124"/>
        <v>0.81208053691275173</v>
      </c>
      <c r="R761" s="11">
        <f t="shared" si="125"/>
        <v>0.1302475780409042</v>
      </c>
      <c r="S761" s="12">
        <v>0.52200000000000002</v>
      </c>
    </row>
    <row r="762" spans="1:19" hidden="1" outlineLevel="2" x14ac:dyDescent="0.25">
      <c r="A762" s="2" t="str">
        <f ca="1">LOOKUP(B762,'Time Frame'!$E$4:$E$9,'Time Frame'!$D$4:$D$9)</f>
        <v>3 Months</v>
      </c>
      <c r="B762" s="2">
        <f t="shared" ca="1" si="120"/>
        <v>156</v>
      </c>
      <c r="C762" s="6">
        <f t="shared" ca="1" si="117"/>
        <v>45569</v>
      </c>
      <c r="D762" s="6">
        <v>45413</v>
      </c>
      <c r="E762" s="3">
        <v>2853</v>
      </c>
      <c r="F762" s="3">
        <v>362.64</v>
      </c>
      <c r="G762" s="2">
        <v>335</v>
      </c>
      <c r="H762" s="11">
        <f t="shared" si="118"/>
        <v>0.92378116037943969</v>
      </c>
      <c r="I762" s="9">
        <v>13599</v>
      </c>
      <c r="J762" s="9">
        <v>10357.75</v>
      </c>
      <c r="K762" s="11">
        <f t="shared" si="119"/>
        <v>0.76165526876976253</v>
      </c>
      <c r="L762" s="10">
        <v>513.32000000000005</v>
      </c>
      <c r="M762" s="2">
        <v>497</v>
      </c>
      <c r="N762" s="10">
        <f t="shared" si="121"/>
        <v>0.65261435361957443</v>
      </c>
      <c r="O762" s="9">
        <f t="shared" si="122"/>
        <v>20.177959167770588</v>
      </c>
      <c r="P762" s="9">
        <f t="shared" si="123"/>
        <v>30.91865671641791</v>
      </c>
      <c r="Q762" s="11">
        <f t="shared" si="124"/>
        <v>0.67404426559356134</v>
      </c>
      <c r="R762" s="11">
        <f t="shared" si="125"/>
        <v>0.11742025937609533</v>
      </c>
      <c r="S762" s="12">
        <v>0.59</v>
      </c>
    </row>
    <row r="763" spans="1:19" hidden="1" outlineLevel="2" x14ac:dyDescent="0.25">
      <c r="A763" s="2" t="str">
        <f ca="1">LOOKUP(B763,'Time Frame'!$E$4:$E$9,'Time Frame'!$D$4:$D$9)</f>
        <v>3 Months</v>
      </c>
      <c r="B763" s="2">
        <f t="shared" ca="1" si="120"/>
        <v>156</v>
      </c>
      <c r="C763" s="6">
        <f t="shared" ca="1" si="117"/>
        <v>45569</v>
      </c>
      <c r="D763" s="6">
        <v>45413</v>
      </c>
      <c r="E763" s="3">
        <v>2946</v>
      </c>
      <c r="F763" s="3">
        <v>376.80000000000007</v>
      </c>
      <c r="G763" s="2">
        <v>305</v>
      </c>
      <c r="H763" s="11">
        <f t="shared" si="118"/>
        <v>0.80944798301486187</v>
      </c>
      <c r="I763" s="9">
        <v>14130.000000000002</v>
      </c>
      <c r="J763" s="9">
        <v>9046.89</v>
      </c>
      <c r="K763" s="11">
        <f t="shared" si="119"/>
        <v>0.6402611464968152</v>
      </c>
      <c r="L763" s="10">
        <v>727.28</v>
      </c>
      <c r="M763" s="2">
        <v>471</v>
      </c>
      <c r="N763" s="10">
        <f t="shared" si="121"/>
        <v>0.41937080629193707</v>
      </c>
      <c r="O763" s="9">
        <f t="shared" si="122"/>
        <v>12.439349356506435</v>
      </c>
      <c r="P763" s="9">
        <f t="shared" si="123"/>
        <v>29.661934426229507</v>
      </c>
      <c r="Q763" s="11">
        <f t="shared" si="124"/>
        <v>0.64755838641188956</v>
      </c>
      <c r="R763" s="11">
        <f t="shared" si="125"/>
        <v>0.10353021045485404</v>
      </c>
      <c r="S763" s="12">
        <v>0.53</v>
      </c>
    </row>
    <row r="764" spans="1:19" hidden="1" outlineLevel="2" x14ac:dyDescent="0.25">
      <c r="A764" s="2" t="str">
        <f ca="1">LOOKUP(B764,'Time Frame'!$E$4:$E$9,'Time Frame'!$D$4:$D$9)</f>
        <v>3 Months</v>
      </c>
      <c r="B764" s="2">
        <f t="shared" ca="1" si="120"/>
        <v>156</v>
      </c>
      <c r="C764" s="6">
        <f t="shared" ca="1" si="117"/>
        <v>45569</v>
      </c>
      <c r="D764" s="6">
        <v>45413</v>
      </c>
      <c r="E764" s="3">
        <v>1157</v>
      </c>
      <c r="F764" s="3">
        <v>128.31</v>
      </c>
      <c r="G764" s="2">
        <v>135</v>
      </c>
      <c r="H764" s="11">
        <f t="shared" si="118"/>
        <v>1.0521393500116905</v>
      </c>
      <c r="I764" s="9">
        <v>4811.625</v>
      </c>
      <c r="J764" s="9">
        <v>4598.49</v>
      </c>
      <c r="K764" s="11">
        <f t="shared" si="119"/>
        <v>0.95570415400202635</v>
      </c>
      <c r="L764" s="10">
        <v>325.38</v>
      </c>
      <c r="M764" s="2">
        <v>139</v>
      </c>
      <c r="N764" s="10">
        <f t="shared" si="121"/>
        <v>0.41489950212059745</v>
      </c>
      <c r="O764" s="9">
        <f t="shared" si="122"/>
        <v>14.13267564078923</v>
      </c>
      <c r="P764" s="9">
        <f t="shared" si="123"/>
        <v>34.062888888888885</v>
      </c>
      <c r="Q764" s="11">
        <f t="shared" si="124"/>
        <v>0.97122302158273377</v>
      </c>
      <c r="R764" s="11">
        <f t="shared" si="125"/>
        <v>0.11668107173725151</v>
      </c>
      <c r="S764" s="12">
        <v>0.55500000000000005</v>
      </c>
    </row>
    <row r="765" spans="1:19" hidden="1" outlineLevel="2" x14ac:dyDescent="0.25">
      <c r="A765" s="2" t="str">
        <f ca="1">LOOKUP(B765,'Time Frame'!$E$4:$E$9,'Time Frame'!$D$4:$D$9)</f>
        <v>3 Months</v>
      </c>
      <c r="B765" s="2">
        <f t="shared" ca="1" si="120"/>
        <v>156</v>
      </c>
      <c r="C765" s="6">
        <f t="shared" ca="1" si="117"/>
        <v>45569</v>
      </c>
      <c r="D765" s="6">
        <v>45413</v>
      </c>
      <c r="E765" s="3">
        <v>2007</v>
      </c>
      <c r="F765" s="3">
        <v>249.22499999999997</v>
      </c>
      <c r="G765" s="2">
        <v>217</v>
      </c>
      <c r="H765" s="11">
        <f t="shared" si="118"/>
        <v>0.870699167418999</v>
      </c>
      <c r="I765" s="9">
        <v>9345.9374999999982</v>
      </c>
      <c r="J765" s="9">
        <v>9035.8700000000008</v>
      </c>
      <c r="K765" s="11">
        <f t="shared" si="119"/>
        <v>0.96682328551844077</v>
      </c>
      <c r="L765" s="10">
        <v>394.27</v>
      </c>
      <c r="M765" s="2">
        <v>210</v>
      </c>
      <c r="N765" s="10">
        <f t="shared" si="121"/>
        <v>0.55038425444492356</v>
      </c>
      <c r="O765" s="9">
        <f t="shared" si="122"/>
        <v>22.917974991756921</v>
      </c>
      <c r="P765" s="9">
        <f t="shared" si="123"/>
        <v>41.639953917050697</v>
      </c>
      <c r="Q765" s="11">
        <f t="shared" si="124"/>
        <v>1.0333333333333334</v>
      </c>
      <c r="R765" s="11">
        <f t="shared" si="125"/>
        <v>0.1081215744892875</v>
      </c>
      <c r="S765" s="12">
        <v>0.59</v>
      </c>
    </row>
    <row r="766" spans="1:19" hidden="1" outlineLevel="2" x14ac:dyDescent="0.25">
      <c r="A766" s="2" t="str">
        <f ca="1">LOOKUP(B766,'Time Frame'!$E$4:$E$9,'Time Frame'!$D$4:$D$9)</f>
        <v>3 Months</v>
      </c>
      <c r="B766" s="2">
        <f t="shared" ca="1" si="120"/>
        <v>156</v>
      </c>
      <c r="C766" s="6">
        <f t="shared" ca="1" si="117"/>
        <v>45569</v>
      </c>
      <c r="D766" s="6">
        <v>45413</v>
      </c>
      <c r="E766" s="3">
        <v>915</v>
      </c>
      <c r="F766" s="3">
        <v>113.25937500000001</v>
      </c>
      <c r="G766" s="2">
        <v>79</v>
      </c>
      <c r="H766" s="11">
        <f t="shared" si="118"/>
        <v>0.69751400270397035</v>
      </c>
      <c r="I766" s="9">
        <v>5096.671875</v>
      </c>
      <c r="J766" s="9">
        <v>1731.52</v>
      </c>
      <c r="K766" s="11">
        <f t="shared" si="119"/>
        <v>0.33973542783740612</v>
      </c>
      <c r="L766" s="10">
        <v>320.17</v>
      </c>
      <c r="M766" s="2">
        <v>126</v>
      </c>
      <c r="N766" s="10">
        <f t="shared" si="121"/>
        <v>0.24674391729393758</v>
      </c>
      <c r="O766" s="9">
        <f t="shared" si="122"/>
        <v>5.4081269325670736</v>
      </c>
      <c r="P766" s="9">
        <f t="shared" si="123"/>
        <v>21.917974683544305</v>
      </c>
      <c r="Q766" s="11">
        <f t="shared" si="124"/>
        <v>0.62698412698412698</v>
      </c>
      <c r="R766" s="11">
        <f t="shared" si="125"/>
        <v>8.6338797814207655E-2</v>
      </c>
      <c r="S766" s="12">
        <v>0.57299999999999995</v>
      </c>
    </row>
    <row r="767" spans="1:19" hidden="1" outlineLevel="2" x14ac:dyDescent="0.25">
      <c r="A767" s="2" t="str">
        <f ca="1">LOOKUP(B767,'Time Frame'!$E$4:$E$9,'Time Frame'!$D$4:$D$9)</f>
        <v>3 Months</v>
      </c>
      <c r="B767" s="2">
        <f t="shared" ca="1" si="120"/>
        <v>156</v>
      </c>
      <c r="C767" s="6">
        <f t="shared" ca="1" si="117"/>
        <v>45569</v>
      </c>
      <c r="D767" s="6">
        <v>45413</v>
      </c>
      <c r="E767" s="3">
        <v>5824</v>
      </c>
      <c r="F767" s="3">
        <v>466.89375000000001</v>
      </c>
      <c r="G767" s="2">
        <v>330</v>
      </c>
      <c r="H767" s="11">
        <f t="shared" si="118"/>
        <v>0.70679892373800246</v>
      </c>
      <c r="I767" s="9">
        <v>21010.21875</v>
      </c>
      <c r="J767" s="9">
        <v>12599.47</v>
      </c>
      <c r="K767" s="11">
        <f t="shared" si="119"/>
        <v>0.59968295189691923</v>
      </c>
      <c r="L767" s="10">
        <v>579.22</v>
      </c>
      <c r="M767" s="2">
        <v>622</v>
      </c>
      <c r="N767" s="10">
        <f t="shared" si="121"/>
        <v>0.56973170815924867</v>
      </c>
      <c r="O767" s="9">
        <f t="shared" si="122"/>
        <v>21.752477469700629</v>
      </c>
      <c r="P767" s="9">
        <f t="shared" si="123"/>
        <v>38.180212121212122</v>
      </c>
      <c r="Q767" s="11">
        <f t="shared" si="124"/>
        <v>0.53054662379421225</v>
      </c>
      <c r="R767" s="11">
        <f t="shared" si="125"/>
        <v>5.6662087912087912E-2</v>
      </c>
      <c r="S767" s="12">
        <v>0.51700000000000002</v>
      </c>
    </row>
    <row r="768" spans="1:19" hidden="1" outlineLevel="2" x14ac:dyDescent="0.25">
      <c r="A768" s="2" t="str">
        <f ca="1">LOOKUP(B768,'Time Frame'!$E$4:$E$9,'Time Frame'!$D$4:$D$9)</f>
        <v>3 Months</v>
      </c>
      <c r="B768" s="2">
        <f t="shared" ca="1" si="120"/>
        <v>156</v>
      </c>
      <c r="C768" s="6">
        <f t="shared" ca="1" si="117"/>
        <v>45569</v>
      </c>
      <c r="D768" s="6">
        <v>45413</v>
      </c>
      <c r="E768" s="3">
        <v>1270</v>
      </c>
      <c r="F768" s="3">
        <v>167.83124999999995</v>
      </c>
      <c r="G768" s="2">
        <v>96</v>
      </c>
      <c r="H768" s="11">
        <f t="shared" si="118"/>
        <v>0.57200312814210719</v>
      </c>
      <c r="I768" s="9">
        <v>7552.4062499999982</v>
      </c>
      <c r="J768" s="9">
        <v>2098.3000000000002</v>
      </c>
      <c r="K768" s="11">
        <f t="shared" si="119"/>
        <v>0.27783198235661655</v>
      </c>
      <c r="L768" s="10">
        <v>371.58</v>
      </c>
      <c r="M768" s="2">
        <v>222</v>
      </c>
      <c r="N768" s="10">
        <f t="shared" si="121"/>
        <v>0.25835620862263847</v>
      </c>
      <c r="O768" s="9">
        <f t="shared" si="122"/>
        <v>5.6469670057591914</v>
      </c>
      <c r="P768" s="9">
        <f t="shared" si="123"/>
        <v>21.857291666666669</v>
      </c>
      <c r="Q768" s="11">
        <f t="shared" si="124"/>
        <v>0.43243243243243246</v>
      </c>
      <c r="R768" s="11">
        <f t="shared" si="125"/>
        <v>7.5590551181102361E-2</v>
      </c>
      <c r="S768" s="12">
        <v>0.49</v>
      </c>
    </row>
    <row r="769" spans="1:19" hidden="1" outlineLevel="2" x14ac:dyDescent="0.25">
      <c r="A769" s="2" t="str">
        <f ca="1">LOOKUP(B769,'Time Frame'!$E$4:$E$9,'Time Frame'!$D$4:$D$9)</f>
        <v>3 Months</v>
      </c>
      <c r="B769" s="2">
        <f t="shared" ca="1" si="120"/>
        <v>156</v>
      </c>
      <c r="C769" s="6">
        <f t="shared" ca="1" si="117"/>
        <v>45569</v>
      </c>
      <c r="D769" s="6">
        <v>45413</v>
      </c>
      <c r="E769" s="3">
        <v>4023</v>
      </c>
      <c r="F769" s="3">
        <v>585</v>
      </c>
      <c r="G769" s="2">
        <v>491</v>
      </c>
      <c r="H769" s="11">
        <f t="shared" si="118"/>
        <v>0.83931623931623933</v>
      </c>
      <c r="I769" s="9">
        <v>29250</v>
      </c>
      <c r="J769" s="9">
        <v>34945.4</v>
      </c>
      <c r="K769" s="11">
        <f t="shared" si="119"/>
        <v>1.1947145299145299</v>
      </c>
      <c r="L769" s="10">
        <v>1508.8</v>
      </c>
      <c r="M769" s="2">
        <v>558</v>
      </c>
      <c r="N769" s="10">
        <f t="shared" si="121"/>
        <v>0.32542417815482505</v>
      </c>
      <c r="O769" s="9">
        <f t="shared" si="122"/>
        <v>23.16105514316013</v>
      </c>
      <c r="P769" s="9">
        <f t="shared" si="123"/>
        <v>71.171894093686362</v>
      </c>
      <c r="Q769" s="11">
        <f t="shared" si="124"/>
        <v>0.87992831541218641</v>
      </c>
      <c r="R769" s="11">
        <f t="shared" si="125"/>
        <v>0.12204822271936366</v>
      </c>
      <c r="S769" s="12">
        <v>0.47899999999999998</v>
      </c>
    </row>
    <row r="770" spans="1:19" hidden="1" outlineLevel="2" x14ac:dyDescent="0.25">
      <c r="A770" s="2" t="str">
        <f ca="1">LOOKUP(B770,'Time Frame'!$E$4:$E$9,'Time Frame'!$D$4:$D$9)</f>
        <v>3 Months</v>
      </c>
      <c r="B770" s="2">
        <f t="shared" ca="1" si="120"/>
        <v>156</v>
      </c>
      <c r="C770" s="6">
        <f t="shared" ref="C770:C833" ca="1" si="126">TODAY()</f>
        <v>45569</v>
      </c>
      <c r="D770" s="6">
        <v>45413</v>
      </c>
      <c r="E770" s="3">
        <v>957</v>
      </c>
      <c r="F770" s="3">
        <v>118.95000000000002</v>
      </c>
      <c r="G770" s="2">
        <v>119</v>
      </c>
      <c r="H770" s="11">
        <f t="shared" ref="H770:H833" si="127">+IFERROR(G770/F770,0)</f>
        <v>1.0004203446826396</v>
      </c>
      <c r="I770" s="9">
        <v>5352.7500000000009</v>
      </c>
      <c r="J770" s="9">
        <v>4464.28</v>
      </c>
      <c r="K770" s="11">
        <f t="shared" ref="K770:K833" si="128">+IFERROR(J770/I770,0)</f>
        <v>0.83401615991779909</v>
      </c>
      <c r="L770" s="10">
        <v>298.23</v>
      </c>
      <c r="M770" s="2">
        <v>116</v>
      </c>
      <c r="N770" s="10">
        <f t="shared" si="121"/>
        <v>0.39902088991717799</v>
      </c>
      <c r="O770" s="9">
        <f t="shared" si="122"/>
        <v>14.969251919659321</v>
      </c>
      <c r="P770" s="9">
        <f t="shared" si="123"/>
        <v>37.514957983193277</v>
      </c>
      <c r="Q770" s="11">
        <f t="shared" si="124"/>
        <v>1.0258620689655173</v>
      </c>
      <c r="R770" s="11">
        <f t="shared" si="125"/>
        <v>0.12434691745036573</v>
      </c>
      <c r="S770" s="12">
        <v>0.36299999999999999</v>
      </c>
    </row>
    <row r="771" spans="1:19" hidden="1" outlineLevel="2" x14ac:dyDescent="0.25">
      <c r="A771" s="2" t="str">
        <f ca="1">LOOKUP(B771,'Time Frame'!$E$4:$E$9,'Time Frame'!$D$4:$D$9)</f>
        <v>3 Months</v>
      </c>
      <c r="B771" s="2">
        <f t="shared" ref="B771:B834" ca="1" si="129">+C771-D771</f>
        <v>156</v>
      </c>
      <c r="C771" s="6">
        <f t="shared" ca="1" si="126"/>
        <v>45569</v>
      </c>
      <c r="D771" s="6">
        <v>45413</v>
      </c>
      <c r="E771" s="3">
        <v>1929</v>
      </c>
      <c r="F771" s="3">
        <v>241.99687499999999</v>
      </c>
      <c r="G771" s="2">
        <v>182</v>
      </c>
      <c r="H771" s="11">
        <f t="shared" si="127"/>
        <v>0.75207582742545753</v>
      </c>
      <c r="I771" s="9">
        <v>10889.859375</v>
      </c>
      <c r="J771" s="9">
        <v>8129.48</v>
      </c>
      <c r="K771" s="11">
        <f t="shared" si="128"/>
        <v>0.74651836355783974</v>
      </c>
      <c r="L771" s="10">
        <v>624.9</v>
      </c>
      <c r="M771" s="2">
        <v>146</v>
      </c>
      <c r="N771" s="10">
        <f t="shared" ref="N771:N834" si="130">+IFERROR(G771/L771,0)</f>
        <v>0.29124659945591297</v>
      </c>
      <c r="O771" s="9">
        <f t="shared" ref="O771:O834" si="131">+IFERROR(J771/L771,0)</f>
        <v>13.009249479916786</v>
      </c>
      <c r="P771" s="9">
        <f t="shared" ref="P771:P834" si="132">IFERROR(J771/G771,0)</f>
        <v>44.667472527472526</v>
      </c>
      <c r="Q771" s="11">
        <f t="shared" ref="Q771:Q834" si="133">+IFERROR(G771/M771,0)</f>
        <v>1.2465753424657535</v>
      </c>
      <c r="R771" s="11">
        <f t="shared" ref="R771:R834" si="134">+IFERROR(G771/E771,0)</f>
        <v>9.4349403836184551E-2</v>
      </c>
      <c r="S771" s="12">
        <v>0.54300000000000004</v>
      </c>
    </row>
    <row r="772" spans="1:19" hidden="1" outlineLevel="2" x14ac:dyDescent="0.25">
      <c r="A772" s="2" t="str">
        <f ca="1">LOOKUP(B772,'Time Frame'!$E$4:$E$9,'Time Frame'!$D$4:$D$9)</f>
        <v>3 Months</v>
      </c>
      <c r="B772" s="2">
        <f t="shared" ca="1" si="129"/>
        <v>156</v>
      </c>
      <c r="C772" s="6">
        <f t="shared" ca="1" si="126"/>
        <v>45569</v>
      </c>
      <c r="D772" s="6">
        <v>45413</v>
      </c>
      <c r="E772" s="3">
        <v>2635</v>
      </c>
      <c r="F772" s="3">
        <v>326.40000000000003</v>
      </c>
      <c r="G772" s="2">
        <v>249</v>
      </c>
      <c r="H772" s="11">
        <f t="shared" si="127"/>
        <v>0.76286764705882348</v>
      </c>
      <c r="I772" s="9">
        <v>14688.000000000002</v>
      </c>
      <c r="J772" s="9">
        <v>14062.81</v>
      </c>
      <c r="K772" s="11">
        <f t="shared" si="128"/>
        <v>0.95743532135076237</v>
      </c>
      <c r="L772" s="10">
        <v>588.48</v>
      </c>
      <c r="M772" s="2">
        <v>487</v>
      </c>
      <c r="N772" s="10">
        <f t="shared" si="130"/>
        <v>0.42312398042414356</v>
      </c>
      <c r="O772" s="9">
        <f t="shared" si="131"/>
        <v>23.896835916258834</v>
      </c>
      <c r="P772" s="9">
        <f t="shared" si="132"/>
        <v>56.47714859437751</v>
      </c>
      <c r="Q772" s="11">
        <f t="shared" si="133"/>
        <v>0.51129363449691989</v>
      </c>
      <c r="R772" s="11">
        <f t="shared" si="134"/>
        <v>9.4497153700189754E-2</v>
      </c>
      <c r="S772" s="12">
        <v>0.55200000000000005</v>
      </c>
    </row>
    <row r="773" spans="1:19" hidden="1" outlineLevel="2" x14ac:dyDescent="0.25">
      <c r="A773" s="2" t="str">
        <f ca="1">LOOKUP(B773,'Time Frame'!$E$4:$E$9,'Time Frame'!$D$4:$D$9)</f>
        <v>3 Months</v>
      </c>
      <c r="B773" s="2">
        <f t="shared" ca="1" si="129"/>
        <v>156</v>
      </c>
      <c r="C773" s="6">
        <f t="shared" ca="1" si="126"/>
        <v>45569</v>
      </c>
      <c r="D773" s="6">
        <v>45413</v>
      </c>
      <c r="E773" s="3">
        <v>1009</v>
      </c>
      <c r="F773" s="3">
        <v>126.39374999999998</v>
      </c>
      <c r="G773" s="2">
        <v>108</v>
      </c>
      <c r="H773" s="11">
        <f t="shared" si="127"/>
        <v>0.8544726301735649</v>
      </c>
      <c r="I773" s="9">
        <v>5687.7187499999991</v>
      </c>
      <c r="J773" s="9">
        <v>3183.41</v>
      </c>
      <c r="K773" s="11">
        <f t="shared" si="128"/>
        <v>0.5596989126791827</v>
      </c>
      <c r="L773" s="10">
        <v>321.88</v>
      </c>
      <c r="M773" s="2">
        <v>221</v>
      </c>
      <c r="N773" s="10">
        <f t="shared" si="130"/>
        <v>0.33552876848514973</v>
      </c>
      <c r="O773" s="9">
        <f t="shared" si="131"/>
        <v>9.8900521933639869</v>
      </c>
      <c r="P773" s="9">
        <f t="shared" si="132"/>
        <v>29.476018518518519</v>
      </c>
      <c r="Q773" s="11">
        <f t="shared" si="133"/>
        <v>0.48868778280542985</v>
      </c>
      <c r="R773" s="11">
        <f t="shared" si="134"/>
        <v>0.10703666997026759</v>
      </c>
      <c r="S773" s="12">
        <v>0.58299999999999996</v>
      </c>
    </row>
    <row r="774" spans="1:19" hidden="1" outlineLevel="2" x14ac:dyDescent="0.25">
      <c r="A774" s="2" t="str">
        <f ca="1">LOOKUP(B774,'Time Frame'!$E$4:$E$9,'Time Frame'!$D$4:$D$9)</f>
        <v>3 Months</v>
      </c>
      <c r="B774" s="2">
        <f t="shared" ca="1" si="129"/>
        <v>156</v>
      </c>
      <c r="C774" s="6">
        <f t="shared" ca="1" si="126"/>
        <v>45569</v>
      </c>
      <c r="D774" s="6">
        <v>45413</v>
      </c>
      <c r="E774" s="3">
        <v>1641</v>
      </c>
      <c r="F774" s="3">
        <v>208.45833333333334</v>
      </c>
      <c r="G774" s="2">
        <v>185</v>
      </c>
      <c r="H774" s="11">
        <f t="shared" si="127"/>
        <v>0.88746751948830693</v>
      </c>
      <c r="I774" s="9">
        <v>8338.3333333333339</v>
      </c>
      <c r="J774" s="9">
        <v>6609.53</v>
      </c>
      <c r="K774" s="11">
        <f t="shared" si="128"/>
        <v>0.79266799920047959</v>
      </c>
      <c r="L774" s="10">
        <v>647.1</v>
      </c>
      <c r="M774" s="2">
        <v>236</v>
      </c>
      <c r="N774" s="10">
        <f t="shared" si="130"/>
        <v>0.28589089785195487</v>
      </c>
      <c r="O774" s="9">
        <f t="shared" si="131"/>
        <v>10.214078195023951</v>
      </c>
      <c r="P774" s="9">
        <f t="shared" si="132"/>
        <v>35.72718918918919</v>
      </c>
      <c r="Q774" s="11">
        <f t="shared" si="133"/>
        <v>0.78389830508474578</v>
      </c>
      <c r="R774" s="11">
        <f t="shared" si="134"/>
        <v>0.11273613650213285</v>
      </c>
      <c r="S774" s="12">
        <v>0.66800000000000004</v>
      </c>
    </row>
    <row r="775" spans="1:19" hidden="1" outlineLevel="2" x14ac:dyDescent="0.25">
      <c r="A775" s="2" t="str">
        <f ca="1">LOOKUP(B775,'Time Frame'!$E$4:$E$9,'Time Frame'!$D$4:$D$9)</f>
        <v>3 Months</v>
      </c>
      <c r="B775" s="2">
        <f t="shared" ca="1" si="129"/>
        <v>156</v>
      </c>
      <c r="C775" s="6">
        <f t="shared" ca="1" si="126"/>
        <v>45569</v>
      </c>
      <c r="D775" s="6">
        <v>45413</v>
      </c>
      <c r="E775" s="3">
        <v>2137</v>
      </c>
      <c r="F775" s="3">
        <v>268.28125000000006</v>
      </c>
      <c r="G775" s="2">
        <v>267</v>
      </c>
      <c r="H775" s="11">
        <f t="shared" si="127"/>
        <v>0.9952242283051832</v>
      </c>
      <c r="I775" s="9">
        <v>10731.250000000002</v>
      </c>
      <c r="J775" s="9">
        <v>9911.19</v>
      </c>
      <c r="K775" s="11">
        <f t="shared" si="128"/>
        <v>0.92358206173558521</v>
      </c>
      <c r="L775" s="10">
        <v>622.6</v>
      </c>
      <c r="M775" s="2">
        <v>431</v>
      </c>
      <c r="N775" s="10">
        <f t="shared" si="130"/>
        <v>0.42884677160295531</v>
      </c>
      <c r="O775" s="9">
        <f t="shared" si="131"/>
        <v>15.919033087054288</v>
      </c>
      <c r="P775" s="9">
        <f t="shared" si="132"/>
        <v>37.120561797752814</v>
      </c>
      <c r="Q775" s="11">
        <f t="shared" si="133"/>
        <v>0.61948955916473314</v>
      </c>
      <c r="R775" s="11">
        <f t="shared" si="134"/>
        <v>0.12494150678521292</v>
      </c>
      <c r="S775" s="12">
        <v>0.65</v>
      </c>
    </row>
    <row r="776" spans="1:19" hidden="1" outlineLevel="2" x14ac:dyDescent="0.25">
      <c r="A776" s="2" t="str">
        <f ca="1">LOOKUP(B776,'Time Frame'!$E$4:$E$9,'Time Frame'!$D$4:$D$9)</f>
        <v>3 Months</v>
      </c>
      <c r="B776" s="2">
        <f t="shared" ca="1" si="129"/>
        <v>156</v>
      </c>
      <c r="C776" s="6">
        <f t="shared" ca="1" si="126"/>
        <v>45569</v>
      </c>
      <c r="D776" s="6">
        <v>45413</v>
      </c>
      <c r="E776" s="3">
        <v>1002</v>
      </c>
      <c r="F776" s="3">
        <v>146.63541666666669</v>
      </c>
      <c r="G776" s="2">
        <v>111</v>
      </c>
      <c r="H776" s="11">
        <f t="shared" si="127"/>
        <v>0.75697947005754063</v>
      </c>
      <c r="I776" s="9">
        <v>5865.4166666666679</v>
      </c>
      <c r="J776" s="9">
        <v>2945.64</v>
      </c>
      <c r="K776" s="11">
        <f t="shared" si="128"/>
        <v>0.50220473112168773</v>
      </c>
      <c r="L776" s="10">
        <v>316.77</v>
      </c>
      <c r="M776" s="2">
        <v>86</v>
      </c>
      <c r="N776" s="10">
        <f t="shared" si="130"/>
        <v>0.35041197083057107</v>
      </c>
      <c r="O776" s="9">
        <f t="shared" si="131"/>
        <v>9.2989866464627333</v>
      </c>
      <c r="P776" s="9">
        <f t="shared" si="132"/>
        <v>26.537297297297297</v>
      </c>
      <c r="Q776" s="11">
        <f t="shared" si="133"/>
        <v>1.2906976744186047</v>
      </c>
      <c r="R776" s="11">
        <f t="shared" si="134"/>
        <v>0.11077844311377245</v>
      </c>
      <c r="S776" s="12">
        <v>0.58199999999999996</v>
      </c>
    </row>
    <row r="777" spans="1:19" hidden="1" outlineLevel="2" x14ac:dyDescent="0.25">
      <c r="A777" s="2" t="str">
        <f ca="1">LOOKUP(B777,'Time Frame'!$E$4:$E$9,'Time Frame'!$D$4:$D$9)</f>
        <v>3 Months</v>
      </c>
      <c r="B777" s="2">
        <f t="shared" ca="1" si="129"/>
        <v>156</v>
      </c>
      <c r="C777" s="6">
        <f t="shared" ca="1" si="126"/>
        <v>45569</v>
      </c>
      <c r="D777" s="6">
        <v>45413</v>
      </c>
      <c r="E777" s="3">
        <v>1032</v>
      </c>
      <c r="F777" s="3">
        <v>118.73958333333333</v>
      </c>
      <c r="G777" s="2">
        <v>114</v>
      </c>
      <c r="H777" s="11">
        <f t="shared" si="127"/>
        <v>0.96008421791385212</v>
      </c>
      <c r="I777" s="9">
        <v>4749.583333333333</v>
      </c>
      <c r="J777" s="9">
        <v>4198.08</v>
      </c>
      <c r="K777" s="11">
        <f t="shared" si="128"/>
        <v>0.88388384946047904</v>
      </c>
      <c r="L777" s="10">
        <v>314.92</v>
      </c>
      <c r="M777" s="2">
        <v>133</v>
      </c>
      <c r="N777" s="10">
        <f t="shared" si="130"/>
        <v>0.361996697573987</v>
      </c>
      <c r="O777" s="9">
        <f t="shared" si="131"/>
        <v>13.330623650450907</v>
      </c>
      <c r="P777" s="9">
        <f t="shared" si="132"/>
        <v>36.825263157894739</v>
      </c>
      <c r="Q777" s="11">
        <f t="shared" si="133"/>
        <v>0.8571428571428571</v>
      </c>
      <c r="R777" s="11">
        <f t="shared" si="134"/>
        <v>0.11046511627906977</v>
      </c>
      <c r="S777" s="12">
        <v>0.56999999999999995</v>
      </c>
    </row>
    <row r="778" spans="1:19" hidden="1" outlineLevel="2" x14ac:dyDescent="0.25">
      <c r="A778" s="2" t="str">
        <f ca="1">LOOKUP(B778,'Time Frame'!$E$4:$E$9,'Time Frame'!$D$4:$D$9)</f>
        <v>3 Months</v>
      </c>
      <c r="B778" s="2">
        <f t="shared" ca="1" si="129"/>
        <v>156</v>
      </c>
      <c r="C778" s="6">
        <f t="shared" ca="1" si="126"/>
        <v>45569</v>
      </c>
      <c r="D778" s="6">
        <v>45413</v>
      </c>
      <c r="E778" s="3">
        <v>3514</v>
      </c>
      <c r="F778" s="3">
        <v>447.76041666666663</v>
      </c>
      <c r="G778" s="2">
        <v>449</v>
      </c>
      <c r="H778" s="11">
        <f t="shared" si="127"/>
        <v>1.0027684075840411</v>
      </c>
      <c r="I778" s="9">
        <v>22500</v>
      </c>
      <c r="J778" s="9">
        <v>22261.27</v>
      </c>
      <c r="K778" s="11">
        <f t="shared" si="128"/>
        <v>0.98938977777777781</v>
      </c>
      <c r="L778" s="10">
        <v>680.42</v>
      </c>
      <c r="M778" s="2">
        <v>840</v>
      </c>
      <c r="N778" s="10">
        <f t="shared" si="130"/>
        <v>0.65988654066605923</v>
      </c>
      <c r="O778" s="9">
        <f t="shared" si="131"/>
        <v>32.716954234149497</v>
      </c>
      <c r="P778" s="9">
        <f t="shared" si="132"/>
        <v>49.579665924276171</v>
      </c>
      <c r="Q778" s="11">
        <f t="shared" si="133"/>
        <v>0.53452380952380951</v>
      </c>
      <c r="R778" s="11">
        <f t="shared" si="134"/>
        <v>0.12777461582242458</v>
      </c>
      <c r="S778" s="12">
        <v>0.68500000000000005</v>
      </c>
    </row>
    <row r="779" spans="1:19" hidden="1" outlineLevel="2" x14ac:dyDescent="0.25">
      <c r="A779" s="2" t="str">
        <f ca="1">LOOKUP(B779,'Time Frame'!$E$4:$E$9,'Time Frame'!$D$4:$D$9)</f>
        <v>3 Months</v>
      </c>
      <c r="B779" s="2">
        <f t="shared" ca="1" si="129"/>
        <v>156</v>
      </c>
      <c r="C779" s="6">
        <f t="shared" ca="1" si="126"/>
        <v>45569</v>
      </c>
      <c r="D779" s="6">
        <v>45413</v>
      </c>
      <c r="E779" s="3">
        <v>1079</v>
      </c>
      <c r="F779" s="3">
        <v>127.23958333333333</v>
      </c>
      <c r="G779" s="2">
        <v>120</v>
      </c>
      <c r="H779" s="11">
        <f t="shared" si="127"/>
        <v>0.94310274252967663</v>
      </c>
      <c r="I779" s="9">
        <v>5089.583333333333</v>
      </c>
      <c r="J779" s="9">
        <v>3898.33</v>
      </c>
      <c r="K779" s="11">
        <f t="shared" si="128"/>
        <v>0.76594285714285715</v>
      </c>
      <c r="L779" s="10">
        <v>343.03</v>
      </c>
      <c r="M779" s="2">
        <v>135</v>
      </c>
      <c r="N779" s="10">
        <f t="shared" si="130"/>
        <v>0.3498236305862461</v>
      </c>
      <c r="O779" s="9">
        <f t="shared" si="131"/>
        <v>11.364399615194007</v>
      </c>
      <c r="P779" s="9">
        <f t="shared" si="132"/>
        <v>32.486083333333333</v>
      </c>
      <c r="Q779" s="11">
        <f t="shared" si="133"/>
        <v>0.88888888888888884</v>
      </c>
      <c r="R779" s="11">
        <f t="shared" si="134"/>
        <v>0.11121408711770157</v>
      </c>
      <c r="S779" s="12">
        <v>0.52900000000000003</v>
      </c>
    </row>
    <row r="780" spans="1:19" hidden="1" outlineLevel="2" x14ac:dyDescent="0.25">
      <c r="A780" s="2" t="str">
        <f ca="1">LOOKUP(B780,'Time Frame'!$E$4:$E$9,'Time Frame'!$D$4:$D$9)</f>
        <v>3 Months</v>
      </c>
      <c r="B780" s="2">
        <f t="shared" ca="1" si="129"/>
        <v>156</v>
      </c>
      <c r="C780" s="6">
        <f t="shared" ca="1" si="126"/>
        <v>45569</v>
      </c>
      <c r="D780" s="6">
        <v>45413</v>
      </c>
      <c r="E780" s="3">
        <v>980</v>
      </c>
      <c r="F780" s="3">
        <v>142.84375</v>
      </c>
      <c r="G780" s="2">
        <v>124</v>
      </c>
      <c r="H780" s="11">
        <f t="shared" si="127"/>
        <v>0.86808138262962153</v>
      </c>
      <c r="I780" s="9">
        <v>5713.75</v>
      </c>
      <c r="J780" s="9">
        <v>2399.0700000000002</v>
      </c>
      <c r="K780" s="11">
        <f t="shared" si="128"/>
        <v>0.41987661343250932</v>
      </c>
      <c r="L780" s="10">
        <v>307.55</v>
      </c>
      <c r="M780" s="2">
        <v>94</v>
      </c>
      <c r="N780" s="10">
        <f t="shared" si="130"/>
        <v>0.40318647374410665</v>
      </c>
      <c r="O780" s="9">
        <f t="shared" si="131"/>
        <v>7.8005852706876935</v>
      </c>
      <c r="P780" s="9">
        <f t="shared" si="132"/>
        <v>19.34733870967742</v>
      </c>
      <c r="Q780" s="11">
        <f t="shared" si="133"/>
        <v>1.3191489361702127</v>
      </c>
      <c r="R780" s="11">
        <f t="shared" si="134"/>
        <v>0.12653061224489795</v>
      </c>
      <c r="S780" s="12">
        <v>0.65200000000000002</v>
      </c>
    </row>
    <row r="781" spans="1:19" hidden="1" outlineLevel="2" x14ac:dyDescent="0.25">
      <c r="A781" s="2" t="str">
        <f ca="1">LOOKUP(B781,'Time Frame'!$E$4:$E$9,'Time Frame'!$D$4:$D$9)</f>
        <v>3 Months</v>
      </c>
      <c r="B781" s="2">
        <f t="shared" ca="1" si="129"/>
        <v>156</v>
      </c>
      <c r="C781" s="6">
        <f t="shared" ca="1" si="126"/>
        <v>45569</v>
      </c>
      <c r="D781" s="6">
        <v>45413</v>
      </c>
      <c r="E781" s="3">
        <v>1631</v>
      </c>
      <c r="F781" s="3">
        <v>205.48958333333334</v>
      </c>
      <c r="G781" s="2">
        <v>266</v>
      </c>
      <c r="H781" s="11">
        <f t="shared" si="127"/>
        <v>1.2944695087950524</v>
      </c>
      <c r="I781" s="9">
        <v>8219.5833333333339</v>
      </c>
      <c r="J781" s="9">
        <v>11191.61</v>
      </c>
      <c r="K781" s="11">
        <f t="shared" si="128"/>
        <v>1.361578749936635</v>
      </c>
      <c r="L781" s="10">
        <v>401.95</v>
      </c>
      <c r="M781" s="2">
        <v>232</v>
      </c>
      <c r="N781" s="10">
        <f t="shared" si="130"/>
        <v>0.66177385246921261</v>
      </c>
      <c r="O781" s="9">
        <f t="shared" si="131"/>
        <v>27.843288966289343</v>
      </c>
      <c r="P781" s="9">
        <f t="shared" si="132"/>
        <v>42.07372180451128</v>
      </c>
      <c r="Q781" s="11">
        <f t="shared" si="133"/>
        <v>1.146551724137931</v>
      </c>
      <c r="R781" s="11">
        <f t="shared" si="134"/>
        <v>0.1630901287553648</v>
      </c>
      <c r="S781" s="12">
        <v>0.70599999999999996</v>
      </c>
    </row>
    <row r="782" spans="1:19" hidden="1" outlineLevel="2" x14ac:dyDescent="0.25">
      <c r="A782" s="2" t="str">
        <f ca="1">LOOKUP(B782,'Time Frame'!$E$4:$E$9,'Time Frame'!$D$4:$D$9)</f>
        <v>3 Months</v>
      </c>
      <c r="B782" s="2">
        <f t="shared" ca="1" si="129"/>
        <v>156</v>
      </c>
      <c r="C782" s="6">
        <f t="shared" ca="1" si="126"/>
        <v>45569</v>
      </c>
      <c r="D782" s="6">
        <v>45413</v>
      </c>
      <c r="E782" s="3">
        <v>2015</v>
      </c>
      <c r="F782" s="3">
        <v>246.39583333333337</v>
      </c>
      <c r="G782" s="2">
        <v>278</v>
      </c>
      <c r="H782" s="11">
        <f t="shared" si="127"/>
        <v>1.12826583241735</v>
      </c>
      <c r="I782" s="9">
        <v>9855.8333333333358</v>
      </c>
      <c r="J782" s="9">
        <v>13152.16</v>
      </c>
      <c r="K782" s="11">
        <f t="shared" si="128"/>
        <v>1.3344543840365262</v>
      </c>
      <c r="L782" s="10">
        <v>613.22</v>
      </c>
      <c r="M782" s="2">
        <v>426</v>
      </c>
      <c r="N782" s="10">
        <f t="shared" si="130"/>
        <v>0.45334463977039235</v>
      </c>
      <c r="O782" s="9">
        <f t="shared" si="131"/>
        <v>21.447702292814977</v>
      </c>
      <c r="P782" s="9">
        <f t="shared" si="132"/>
        <v>47.309928057553954</v>
      </c>
      <c r="Q782" s="11">
        <f t="shared" si="133"/>
        <v>0.65258215962441313</v>
      </c>
      <c r="R782" s="11">
        <f t="shared" si="134"/>
        <v>0.13796526054590572</v>
      </c>
      <c r="S782" s="12">
        <v>0.65200000000000002</v>
      </c>
    </row>
    <row r="783" spans="1:19" hidden="1" outlineLevel="2" x14ac:dyDescent="0.25">
      <c r="A783" s="2" t="str">
        <f ca="1">LOOKUP(B783,'Time Frame'!$E$4:$E$9,'Time Frame'!$D$4:$D$9)</f>
        <v>3 Months</v>
      </c>
      <c r="B783" s="2">
        <f t="shared" ca="1" si="129"/>
        <v>156</v>
      </c>
      <c r="C783" s="6">
        <f t="shared" ca="1" si="126"/>
        <v>45569</v>
      </c>
      <c r="D783" s="6">
        <v>45413</v>
      </c>
      <c r="E783" s="3">
        <v>1307</v>
      </c>
      <c r="F783" s="3">
        <v>138.89583333333334</v>
      </c>
      <c r="G783" s="2">
        <v>149</v>
      </c>
      <c r="H783" s="11">
        <f t="shared" si="127"/>
        <v>1.0727463626818659</v>
      </c>
      <c r="I783" s="9">
        <v>5555.8333333333339</v>
      </c>
      <c r="J783" s="9">
        <v>6665.38</v>
      </c>
      <c r="K783" s="11">
        <f t="shared" si="128"/>
        <v>1.1997084145792709</v>
      </c>
      <c r="L783" s="10">
        <v>340.9</v>
      </c>
      <c r="M783" s="2">
        <v>185</v>
      </c>
      <c r="N783" s="10">
        <f t="shared" si="130"/>
        <v>0.43707832208858904</v>
      </c>
      <c r="O783" s="9">
        <f t="shared" si="131"/>
        <v>19.55230272807275</v>
      </c>
      <c r="P783" s="9">
        <f t="shared" si="132"/>
        <v>44.734093959731545</v>
      </c>
      <c r="Q783" s="11">
        <f t="shared" si="133"/>
        <v>0.80540540540540539</v>
      </c>
      <c r="R783" s="11">
        <f t="shared" si="134"/>
        <v>0.11400153022188217</v>
      </c>
      <c r="S783" s="12">
        <v>0.64800000000000002</v>
      </c>
    </row>
    <row r="784" spans="1:19" hidden="1" outlineLevel="2" x14ac:dyDescent="0.25">
      <c r="A784" s="2" t="str">
        <f ca="1">LOOKUP(B784,'Time Frame'!$E$4:$E$9,'Time Frame'!$D$4:$D$9)</f>
        <v>3 Months</v>
      </c>
      <c r="B784" s="2">
        <f t="shared" ca="1" si="129"/>
        <v>156</v>
      </c>
      <c r="C784" s="6">
        <f t="shared" ca="1" si="126"/>
        <v>45569</v>
      </c>
      <c r="D784" s="6">
        <v>45413</v>
      </c>
      <c r="E784" s="3">
        <v>1097</v>
      </c>
      <c r="F784" s="3">
        <v>150.86458333333334</v>
      </c>
      <c r="G784" s="2">
        <v>130</v>
      </c>
      <c r="H784" s="11">
        <f t="shared" si="127"/>
        <v>0.86169992404888485</v>
      </c>
      <c r="I784" s="9">
        <v>6034.5833333333339</v>
      </c>
      <c r="J784" s="9">
        <v>6140.73</v>
      </c>
      <c r="K784" s="11">
        <f t="shared" si="128"/>
        <v>1.0175897258855209</v>
      </c>
      <c r="L784" s="10">
        <v>303.73</v>
      </c>
      <c r="M784" s="2">
        <v>124</v>
      </c>
      <c r="N784" s="10">
        <f t="shared" si="130"/>
        <v>0.42801172093635792</v>
      </c>
      <c r="O784" s="9">
        <f t="shared" si="131"/>
        <v>20.217726270042469</v>
      </c>
      <c r="P784" s="9">
        <f t="shared" si="132"/>
        <v>47.236384615384615</v>
      </c>
      <c r="Q784" s="11">
        <f t="shared" si="133"/>
        <v>1.0483870967741935</v>
      </c>
      <c r="R784" s="11">
        <f t="shared" si="134"/>
        <v>0.11850501367365543</v>
      </c>
      <c r="S784" s="12">
        <v>0.64100000000000001</v>
      </c>
    </row>
    <row r="785" spans="1:19" hidden="1" outlineLevel="2" x14ac:dyDescent="0.25">
      <c r="A785" s="2" t="str">
        <f ca="1">LOOKUP(B785,'Time Frame'!$E$4:$E$9,'Time Frame'!$D$4:$D$9)</f>
        <v>3 Months</v>
      </c>
      <c r="B785" s="2">
        <f t="shared" ca="1" si="129"/>
        <v>156</v>
      </c>
      <c r="C785" s="6">
        <f t="shared" ca="1" si="126"/>
        <v>45569</v>
      </c>
      <c r="D785" s="6">
        <v>45413</v>
      </c>
      <c r="E785" s="3">
        <v>1648</v>
      </c>
      <c r="F785" s="3">
        <v>203.18</v>
      </c>
      <c r="G785" s="2">
        <v>188</v>
      </c>
      <c r="H785" s="11">
        <f t="shared" si="127"/>
        <v>0.92528792203957078</v>
      </c>
      <c r="I785" s="9">
        <v>7619.25</v>
      </c>
      <c r="J785" s="9">
        <v>6146.24</v>
      </c>
      <c r="K785" s="11">
        <f t="shared" si="128"/>
        <v>0.80667257275978599</v>
      </c>
      <c r="L785" s="10">
        <v>459.35</v>
      </c>
      <c r="M785" s="2">
        <v>177</v>
      </c>
      <c r="N785" s="10">
        <f t="shared" si="130"/>
        <v>0.40927397409382821</v>
      </c>
      <c r="O785" s="9">
        <f t="shared" si="131"/>
        <v>13.380298247523674</v>
      </c>
      <c r="P785" s="9">
        <f t="shared" si="132"/>
        <v>32.692765957446809</v>
      </c>
      <c r="Q785" s="11">
        <f t="shared" si="133"/>
        <v>1.0621468926553672</v>
      </c>
      <c r="R785" s="11">
        <f t="shared" si="134"/>
        <v>0.11407766990291263</v>
      </c>
      <c r="S785" s="12">
        <v>0.52800000000000002</v>
      </c>
    </row>
    <row r="786" spans="1:19" hidden="1" outlineLevel="2" x14ac:dyDescent="0.25">
      <c r="A786" s="2" t="str">
        <f ca="1">LOOKUP(B786,'Time Frame'!$E$4:$E$9,'Time Frame'!$D$4:$D$9)</f>
        <v>3 Months</v>
      </c>
      <c r="B786" s="2">
        <f t="shared" ca="1" si="129"/>
        <v>156</v>
      </c>
      <c r="C786" s="6">
        <f t="shared" ca="1" si="126"/>
        <v>45569</v>
      </c>
      <c r="D786" s="6">
        <v>45413</v>
      </c>
      <c r="E786" s="3">
        <v>1771</v>
      </c>
      <c r="F786" s="3">
        <v>223.95999999999998</v>
      </c>
      <c r="G786" s="2">
        <v>175</v>
      </c>
      <c r="H786" s="11">
        <f t="shared" si="127"/>
        <v>0.78138953384532961</v>
      </c>
      <c r="I786" s="9">
        <v>8398.5</v>
      </c>
      <c r="J786" s="9">
        <v>6802.39</v>
      </c>
      <c r="K786" s="11">
        <f t="shared" si="128"/>
        <v>0.80995296779186765</v>
      </c>
      <c r="L786" s="10">
        <v>385.18</v>
      </c>
      <c r="M786" s="2">
        <v>207</v>
      </c>
      <c r="N786" s="10">
        <f t="shared" si="130"/>
        <v>0.45433303909860323</v>
      </c>
      <c r="O786" s="9">
        <f t="shared" si="131"/>
        <v>17.660288696193987</v>
      </c>
      <c r="P786" s="9">
        <f t="shared" si="132"/>
        <v>38.870800000000003</v>
      </c>
      <c r="Q786" s="11">
        <f t="shared" si="133"/>
        <v>0.84541062801932365</v>
      </c>
      <c r="R786" s="11">
        <f t="shared" si="134"/>
        <v>9.8814229249011856E-2</v>
      </c>
      <c r="S786" s="12">
        <v>0.57699999999999996</v>
      </c>
    </row>
    <row r="787" spans="1:19" hidden="1" outlineLevel="2" x14ac:dyDescent="0.25">
      <c r="A787" s="2" t="str">
        <f ca="1">LOOKUP(B787,'Time Frame'!$E$4:$E$9,'Time Frame'!$D$4:$D$9)</f>
        <v>3 Months</v>
      </c>
      <c r="B787" s="2">
        <f t="shared" ca="1" si="129"/>
        <v>156</v>
      </c>
      <c r="C787" s="6">
        <f t="shared" ca="1" si="126"/>
        <v>45569</v>
      </c>
      <c r="D787" s="6">
        <v>45413</v>
      </c>
      <c r="E787" s="3">
        <v>1911</v>
      </c>
      <c r="F787" s="3">
        <v>212.18</v>
      </c>
      <c r="G787" s="2">
        <v>180</v>
      </c>
      <c r="H787" s="11">
        <f t="shared" si="127"/>
        <v>0.84833631822037892</v>
      </c>
      <c r="I787" s="9">
        <v>7956.75</v>
      </c>
      <c r="J787" s="9">
        <v>5128.49</v>
      </c>
      <c r="K787" s="11">
        <f t="shared" si="128"/>
        <v>0.64454582587111564</v>
      </c>
      <c r="L787" s="10">
        <v>390.83</v>
      </c>
      <c r="M787" s="2">
        <v>190</v>
      </c>
      <c r="N787" s="10">
        <f t="shared" si="130"/>
        <v>0.46055829900468237</v>
      </c>
      <c r="O787" s="9">
        <f t="shared" si="131"/>
        <v>13.12204794923624</v>
      </c>
      <c r="P787" s="9">
        <f t="shared" si="132"/>
        <v>28.491611111111109</v>
      </c>
      <c r="Q787" s="11">
        <f t="shared" si="133"/>
        <v>0.94736842105263153</v>
      </c>
      <c r="R787" s="11">
        <f t="shared" si="134"/>
        <v>9.4191522762951341E-2</v>
      </c>
      <c r="S787" s="12">
        <v>0.59499999999999997</v>
      </c>
    </row>
    <row r="788" spans="1:19" hidden="1" outlineLevel="2" x14ac:dyDescent="0.25">
      <c r="A788" s="2" t="str">
        <f ca="1">LOOKUP(B788,'Time Frame'!$E$4:$E$9,'Time Frame'!$D$4:$D$9)</f>
        <v>3 Months</v>
      </c>
      <c r="B788" s="2">
        <f t="shared" ca="1" si="129"/>
        <v>156</v>
      </c>
      <c r="C788" s="6">
        <f t="shared" ca="1" si="126"/>
        <v>45569</v>
      </c>
      <c r="D788" s="6">
        <v>45413</v>
      </c>
      <c r="E788" s="3">
        <v>1803</v>
      </c>
      <c r="F788" s="3">
        <v>194.13</v>
      </c>
      <c r="G788" s="2">
        <v>135</v>
      </c>
      <c r="H788" s="11">
        <f t="shared" si="127"/>
        <v>0.69541029207232263</v>
      </c>
      <c r="I788" s="9">
        <v>7279.875</v>
      </c>
      <c r="J788" s="9">
        <v>4231.3500000000004</v>
      </c>
      <c r="K788" s="11">
        <f t="shared" si="128"/>
        <v>0.58123937567609341</v>
      </c>
      <c r="L788" s="10">
        <v>343.75</v>
      </c>
      <c r="M788" s="2">
        <v>204</v>
      </c>
      <c r="N788" s="10">
        <f t="shared" si="130"/>
        <v>0.3927272727272727</v>
      </c>
      <c r="O788" s="9">
        <f t="shared" si="131"/>
        <v>12.309381818181819</v>
      </c>
      <c r="P788" s="9">
        <f t="shared" si="132"/>
        <v>31.343333333333337</v>
      </c>
      <c r="Q788" s="11">
        <f t="shared" si="133"/>
        <v>0.66176470588235292</v>
      </c>
      <c r="R788" s="11">
        <f t="shared" si="134"/>
        <v>7.4875207986688855E-2</v>
      </c>
      <c r="S788" s="12">
        <v>0.46300000000000002</v>
      </c>
    </row>
    <row r="789" spans="1:19" hidden="1" outlineLevel="2" x14ac:dyDescent="0.25">
      <c r="A789" s="2" t="str">
        <f ca="1">LOOKUP(B789,'Time Frame'!$E$4:$E$9,'Time Frame'!$D$4:$D$9)</f>
        <v>3 Months</v>
      </c>
      <c r="B789" s="2">
        <f t="shared" ca="1" si="129"/>
        <v>156</v>
      </c>
      <c r="C789" s="6">
        <f t="shared" ca="1" si="126"/>
        <v>45569</v>
      </c>
      <c r="D789" s="6">
        <v>45413</v>
      </c>
      <c r="E789" s="3">
        <v>2581</v>
      </c>
      <c r="F789" s="3">
        <v>293.85999999999996</v>
      </c>
      <c r="G789" s="2">
        <v>403</v>
      </c>
      <c r="H789" s="11">
        <f t="shared" si="127"/>
        <v>1.3714013475804807</v>
      </c>
      <c r="I789" s="9">
        <v>11019.749999999998</v>
      </c>
      <c r="J789" s="9">
        <v>10275.209999999999</v>
      </c>
      <c r="K789" s="11">
        <f t="shared" si="128"/>
        <v>0.93243585380793581</v>
      </c>
      <c r="L789" s="10">
        <v>494.62</v>
      </c>
      <c r="M789" s="2">
        <v>303</v>
      </c>
      <c r="N789" s="10">
        <f t="shared" si="130"/>
        <v>0.81476689175528683</v>
      </c>
      <c r="O789" s="9">
        <f t="shared" si="131"/>
        <v>20.773947677004568</v>
      </c>
      <c r="P789" s="9">
        <f t="shared" si="132"/>
        <v>25.496799007444167</v>
      </c>
      <c r="Q789" s="11">
        <f t="shared" si="133"/>
        <v>1.33003300330033</v>
      </c>
      <c r="R789" s="11">
        <f t="shared" si="134"/>
        <v>0.15614103060829135</v>
      </c>
      <c r="S789" s="12">
        <v>0.6</v>
      </c>
    </row>
    <row r="790" spans="1:19" hidden="1" outlineLevel="2" x14ac:dyDescent="0.25">
      <c r="A790" s="2" t="str">
        <f ca="1">LOOKUP(B790,'Time Frame'!$E$4:$E$9,'Time Frame'!$D$4:$D$9)</f>
        <v>3 Months</v>
      </c>
      <c r="B790" s="2">
        <f t="shared" ca="1" si="129"/>
        <v>156</v>
      </c>
      <c r="C790" s="6">
        <f t="shared" ca="1" si="126"/>
        <v>45569</v>
      </c>
      <c r="D790" s="6">
        <v>45413</v>
      </c>
      <c r="E790" s="3">
        <v>1636</v>
      </c>
      <c r="F790" s="3">
        <v>188.51999999999995</v>
      </c>
      <c r="G790" s="2">
        <v>180</v>
      </c>
      <c r="H790" s="11">
        <f t="shared" si="127"/>
        <v>0.95480585614258462</v>
      </c>
      <c r="I790" s="9">
        <v>7069.4999999999982</v>
      </c>
      <c r="J790" s="9">
        <v>4253.2299999999996</v>
      </c>
      <c r="K790" s="11">
        <f t="shared" si="128"/>
        <v>0.60163094985501109</v>
      </c>
      <c r="L790" s="10">
        <v>361.15</v>
      </c>
      <c r="M790" s="2">
        <v>290</v>
      </c>
      <c r="N790" s="10">
        <f t="shared" si="130"/>
        <v>0.49840786376851726</v>
      </c>
      <c r="O790" s="9">
        <f t="shared" si="131"/>
        <v>11.776907102312059</v>
      </c>
      <c r="P790" s="9">
        <f t="shared" si="132"/>
        <v>23.629055555555553</v>
      </c>
      <c r="Q790" s="11">
        <f t="shared" si="133"/>
        <v>0.62068965517241381</v>
      </c>
      <c r="R790" s="11">
        <f t="shared" si="134"/>
        <v>0.1100244498777506</v>
      </c>
      <c r="S790" s="12">
        <v>0.70599999999999996</v>
      </c>
    </row>
    <row r="791" spans="1:19" hidden="1" outlineLevel="2" x14ac:dyDescent="0.25">
      <c r="A791" s="2" t="str">
        <f ca="1">LOOKUP(B791,'Time Frame'!$E$4:$E$9,'Time Frame'!$D$4:$D$9)</f>
        <v>3 Months</v>
      </c>
      <c r="B791" s="2">
        <f t="shared" ca="1" si="129"/>
        <v>156</v>
      </c>
      <c r="C791" s="6">
        <f t="shared" ca="1" si="126"/>
        <v>45569</v>
      </c>
      <c r="D791" s="6">
        <v>45413</v>
      </c>
      <c r="E791" s="3">
        <v>1709</v>
      </c>
      <c r="F791" s="3">
        <v>211.56</v>
      </c>
      <c r="G791" s="2">
        <v>222</v>
      </c>
      <c r="H791" s="11">
        <f t="shared" si="127"/>
        <v>1.0493477027793534</v>
      </c>
      <c r="I791" s="9">
        <v>7933.5</v>
      </c>
      <c r="J791" s="9">
        <v>6485.63</v>
      </c>
      <c r="K791" s="11">
        <f t="shared" si="128"/>
        <v>0.81749921220142441</v>
      </c>
      <c r="L791" s="10">
        <v>380.33</v>
      </c>
      <c r="M791" s="2">
        <v>230</v>
      </c>
      <c r="N791" s="10">
        <f t="shared" si="130"/>
        <v>0.58370362579864854</v>
      </c>
      <c r="O791" s="9">
        <f t="shared" si="131"/>
        <v>17.052638498146347</v>
      </c>
      <c r="P791" s="9">
        <f t="shared" si="132"/>
        <v>29.214549549549549</v>
      </c>
      <c r="Q791" s="11">
        <f t="shared" si="133"/>
        <v>0.9652173913043478</v>
      </c>
      <c r="R791" s="11">
        <f t="shared" si="134"/>
        <v>0.12990052662375659</v>
      </c>
      <c r="S791" s="12">
        <v>0.61399999999999999</v>
      </c>
    </row>
    <row r="792" spans="1:19" hidden="1" outlineLevel="2" x14ac:dyDescent="0.25">
      <c r="A792" s="2" t="str">
        <f ca="1">LOOKUP(B792,'Time Frame'!$E$4:$E$9,'Time Frame'!$D$4:$D$9)</f>
        <v>3 Months</v>
      </c>
      <c r="B792" s="2">
        <f t="shared" ca="1" si="129"/>
        <v>156</v>
      </c>
      <c r="C792" s="6">
        <f t="shared" ca="1" si="126"/>
        <v>45569</v>
      </c>
      <c r="D792" s="6">
        <v>45413</v>
      </c>
      <c r="E792" s="3">
        <v>2283</v>
      </c>
      <c r="F792" s="3">
        <v>264.79999999999995</v>
      </c>
      <c r="G792" s="2">
        <v>248</v>
      </c>
      <c r="H792" s="11">
        <f t="shared" si="127"/>
        <v>0.93655589123867089</v>
      </c>
      <c r="I792" s="9">
        <v>9929.9999999999982</v>
      </c>
      <c r="J792" s="9">
        <v>11573.77</v>
      </c>
      <c r="K792" s="11">
        <f t="shared" si="128"/>
        <v>1.1655357502517627</v>
      </c>
      <c r="L792" s="10">
        <v>1049.9000000000001</v>
      </c>
      <c r="M792" s="2">
        <v>365</v>
      </c>
      <c r="N792" s="10">
        <f t="shared" si="130"/>
        <v>0.23621297266406321</v>
      </c>
      <c r="O792" s="9">
        <f t="shared" si="131"/>
        <v>11.023687970282884</v>
      </c>
      <c r="P792" s="9">
        <f t="shared" si="132"/>
        <v>46.668427419354842</v>
      </c>
      <c r="Q792" s="11">
        <f t="shared" si="133"/>
        <v>0.67945205479452053</v>
      </c>
      <c r="R792" s="11">
        <f t="shared" si="134"/>
        <v>0.10862899693385895</v>
      </c>
      <c r="S792" s="12">
        <v>0.76400000000000001</v>
      </c>
    </row>
    <row r="793" spans="1:19" hidden="1" outlineLevel="2" x14ac:dyDescent="0.25">
      <c r="A793" s="2" t="str">
        <f ca="1">LOOKUP(B793,'Time Frame'!$E$4:$E$9,'Time Frame'!$D$4:$D$9)</f>
        <v>3 Months</v>
      </c>
      <c r="B793" s="2">
        <f t="shared" ca="1" si="129"/>
        <v>156</v>
      </c>
      <c r="C793" s="6">
        <f t="shared" ca="1" si="126"/>
        <v>45569</v>
      </c>
      <c r="D793" s="6">
        <v>45413</v>
      </c>
      <c r="E793" s="3">
        <v>2533</v>
      </c>
      <c r="F793" s="3">
        <v>260.86999999999995</v>
      </c>
      <c r="G793" s="2">
        <v>330</v>
      </c>
      <c r="H793" s="11">
        <f t="shared" si="127"/>
        <v>1.2649978916701807</v>
      </c>
      <c r="I793" s="9">
        <v>9782.6249999999982</v>
      </c>
      <c r="J793" s="9">
        <v>13547.89</v>
      </c>
      <c r="K793" s="11">
        <f t="shared" si="128"/>
        <v>1.3848931140670324</v>
      </c>
      <c r="L793" s="10">
        <v>845.58</v>
      </c>
      <c r="M793" s="2">
        <v>458</v>
      </c>
      <c r="N793" s="10">
        <f t="shared" si="130"/>
        <v>0.39026467040374652</v>
      </c>
      <c r="O793" s="9">
        <f t="shared" si="131"/>
        <v>16.022008562170342</v>
      </c>
      <c r="P793" s="9">
        <f t="shared" si="132"/>
        <v>41.054212121212117</v>
      </c>
      <c r="Q793" s="11">
        <f t="shared" si="133"/>
        <v>0.72052401746724892</v>
      </c>
      <c r="R793" s="11">
        <f t="shared" si="134"/>
        <v>0.13028030003947888</v>
      </c>
      <c r="S793" s="12">
        <v>0.64400000000000002</v>
      </c>
    </row>
    <row r="794" spans="1:19" hidden="1" outlineLevel="2" x14ac:dyDescent="0.25">
      <c r="A794" s="2" t="str">
        <f ca="1">LOOKUP(B794,'Time Frame'!$E$4:$E$9,'Time Frame'!$D$4:$D$9)</f>
        <v>3 Months</v>
      </c>
      <c r="B794" s="2">
        <f t="shared" ca="1" si="129"/>
        <v>156</v>
      </c>
      <c r="C794" s="6">
        <f t="shared" ca="1" si="126"/>
        <v>45569</v>
      </c>
      <c r="D794" s="6">
        <v>45413</v>
      </c>
      <c r="E794" s="3">
        <v>1143</v>
      </c>
      <c r="F794" s="3">
        <v>105.6</v>
      </c>
      <c r="G794" s="2">
        <v>102</v>
      </c>
      <c r="H794" s="11">
        <f t="shared" si="127"/>
        <v>0.96590909090909094</v>
      </c>
      <c r="I794" s="9">
        <v>3960</v>
      </c>
      <c r="J794" s="9">
        <v>2808.98</v>
      </c>
      <c r="K794" s="11">
        <f t="shared" si="128"/>
        <v>0.70933838383838388</v>
      </c>
      <c r="L794" s="10">
        <v>296.47000000000003</v>
      </c>
      <c r="M794" s="2">
        <v>136</v>
      </c>
      <c r="N794" s="10">
        <f t="shared" si="130"/>
        <v>0.34404830168313821</v>
      </c>
      <c r="O794" s="9">
        <f t="shared" si="131"/>
        <v>9.4747529260970751</v>
      </c>
      <c r="P794" s="9">
        <f t="shared" si="132"/>
        <v>27.539019607843137</v>
      </c>
      <c r="Q794" s="11">
        <f t="shared" si="133"/>
        <v>0.75</v>
      </c>
      <c r="R794" s="11">
        <f t="shared" si="134"/>
        <v>8.9238845144356954E-2</v>
      </c>
      <c r="S794" s="12">
        <v>0.625</v>
      </c>
    </row>
    <row r="795" spans="1:19" hidden="1" outlineLevel="2" x14ac:dyDescent="0.25">
      <c r="A795" s="2" t="str">
        <f ca="1">LOOKUP(B795,'Time Frame'!$E$4:$E$9,'Time Frame'!$D$4:$D$9)</f>
        <v>3 Months</v>
      </c>
      <c r="B795" s="2">
        <f t="shared" ca="1" si="129"/>
        <v>156</v>
      </c>
      <c r="C795" s="6">
        <f t="shared" ca="1" si="126"/>
        <v>45569</v>
      </c>
      <c r="D795" s="6">
        <v>45413</v>
      </c>
      <c r="E795" s="3">
        <v>1180</v>
      </c>
      <c r="F795" s="3">
        <v>153.72</v>
      </c>
      <c r="G795" s="2">
        <v>141</v>
      </c>
      <c r="H795" s="11">
        <f t="shared" si="127"/>
        <v>0.9172521467603435</v>
      </c>
      <c r="I795" s="9">
        <v>5764.5</v>
      </c>
      <c r="J795" s="9">
        <v>5409.17</v>
      </c>
      <c r="K795" s="11">
        <f t="shared" si="128"/>
        <v>0.93835892098187179</v>
      </c>
      <c r="L795" s="10">
        <v>313.08</v>
      </c>
      <c r="M795" s="2">
        <v>127</v>
      </c>
      <c r="N795" s="10">
        <f t="shared" si="130"/>
        <v>0.45036412418551169</v>
      </c>
      <c r="O795" s="9">
        <f t="shared" si="131"/>
        <v>17.27727737319535</v>
      </c>
      <c r="P795" s="9">
        <f t="shared" si="132"/>
        <v>38.362907801418437</v>
      </c>
      <c r="Q795" s="11">
        <f t="shared" si="133"/>
        <v>1.110236220472441</v>
      </c>
      <c r="R795" s="11">
        <f t="shared" si="134"/>
        <v>0.11949152542372882</v>
      </c>
      <c r="S795" s="12">
        <v>0.57699999999999996</v>
      </c>
    </row>
    <row r="796" spans="1:19" hidden="1" outlineLevel="2" x14ac:dyDescent="0.25">
      <c r="A796" s="2" t="str">
        <f ca="1">LOOKUP(B796,'Time Frame'!$E$4:$E$9,'Time Frame'!$D$4:$D$9)</f>
        <v>3 Months</v>
      </c>
      <c r="B796" s="2">
        <f t="shared" ca="1" si="129"/>
        <v>156</v>
      </c>
      <c r="C796" s="6">
        <f t="shared" ca="1" si="126"/>
        <v>45569</v>
      </c>
      <c r="D796" s="6">
        <v>45413</v>
      </c>
      <c r="E796" s="3">
        <v>1543</v>
      </c>
      <c r="F796" s="3">
        <v>156.39249999999998</v>
      </c>
      <c r="G796" s="2">
        <v>143</v>
      </c>
      <c r="H796" s="11">
        <f t="shared" si="127"/>
        <v>0.91436609811851599</v>
      </c>
      <c r="I796" s="9">
        <v>5864.7187499999991</v>
      </c>
      <c r="J796" s="9">
        <v>3794.7</v>
      </c>
      <c r="K796" s="11">
        <f t="shared" si="128"/>
        <v>0.64703870070495717</v>
      </c>
      <c r="L796" s="10">
        <v>376.1</v>
      </c>
      <c r="M796" s="2">
        <v>107</v>
      </c>
      <c r="N796" s="10">
        <f t="shared" si="130"/>
        <v>0.38021802712044667</v>
      </c>
      <c r="O796" s="9">
        <f t="shared" si="131"/>
        <v>10.089603828768944</v>
      </c>
      <c r="P796" s="9">
        <f t="shared" si="132"/>
        <v>26.536363636363635</v>
      </c>
      <c r="Q796" s="11">
        <f t="shared" si="133"/>
        <v>1.3364485981308412</v>
      </c>
      <c r="R796" s="11">
        <f t="shared" si="134"/>
        <v>9.2676604018146466E-2</v>
      </c>
      <c r="S796" s="12">
        <v>0.69399999999999995</v>
      </c>
    </row>
    <row r="797" spans="1:19" hidden="1" outlineLevel="2" x14ac:dyDescent="0.25">
      <c r="A797" s="2" t="str">
        <f ca="1">LOOKUP(B797,'Time Frame'!$E$4:$E$9,'Time Frame'!$D$4:$D$9)</f>
        <v>3 Months</v>
      </c>
      <c r="B797" s="2">
        <f t="shared" ca="1" si="129"/>
        <v>156</v>
      </c>
      <c r="C797" s="6">
        <f t="shared" ca="1" si="126"/>
        <v>45569</v>
      </c>
      <c r="D797" s="6">
        <v>45413</v>
      </c>
      <c r="E797" s="3">
        <v>723</v>
      </c>
      <c r="F797" s="3">
        <v>110.66916666666668</v>
      </c>
      <c r="G797" s="2">
        <v>103</v>
      </c>
      <c r="H797" s="11">
        <f t="shared" si="127"/>
        <v>0.93070186667469845</v>
      </c>
      <c r="I797" s="9">
        <v>4150.0937500000009</v>
      </c>
      <c r="J797" s="9">
        <v>2237.2399999999998</v>
      </c>
      <c r="K797" s="11">
        <f t="shared" si="128"/>
        <v>0.539081797850952</v>
      </c>
      <c r="L797" s="10">
        <v>334.43</v>
      </c>
      <c r="M797" s="2">
        <v>140</v>
      </c>
      <c r="N797" s="10">
        <f t="shared" si="130"/>
        <v>0.30798672367909574</v>
      </c>
      <c r="O797" s="9">
        <f t="shared" si="131"/>
        <v>6.6897108512992247</v>
      </c>
      <c r="P797" s="9">
        <f t="shared" si="132"/>
        <v>21.720776699029123</v>
      </c>
      <c r="Q797" s="11">
        <f t="shared" si="133"/>
        <v>0.73571428571428577</v>
      </c>
      <c r="R797" s="11">
        <f t="shared" si="134"/>
        <v>0.14246196403872752</v>
      </c>
      <c r="S797" s="12">
        <v>0.58599999999999997</v>
      </c>
    </row>
    <row r="798" spans="1:19" hidden="1" outlineLevel="2" x14ac:dyDescent="0.25">
      <c r="A798" s="2" t="str">
        <f ca="1">LOOKUP(B798,'Time Frame'!$E$4:$E$9,'Time Frame'!$D$4:$D$9)</f>
        <v>3 Months</v>
      </c>
      <c r="B798" s="2">
        <f t="shared" ca="1" si="129"/>
        <v>156</v>
      </c>
      <c r="C798" s="6">
        <f t="shared" ca="1" si="126"/>
        <v>45569</v>
      </c>
      <c r="D798" s="6">
        <v>45413</v>
      </c>
      <c r="E798" s="3">
        <v>1049</v>
      </c>
      <c r="F798" s="3">
        <v>126.94916666666667</v>
      </c>
      <c r="G798" s="2">
        <v>88</v>
      </c>
      <c r="H798" s="11">
        <f t="shared" si="127"/>
        <v>0.69319084410426746</v>
      </c>
      <c r="I798" s="9">
        <v>4760.59375</v>
      </c>
      <c r="J798" s="9">
        <v>2374.4299999999998</v>
      </c>
      <c r="K798" s="11">
        <f t="shared" si="128"/>
        <v>0.49876761695954414</v>
      </c>
      <c r="L798" s="10">
        <v>302.45</v>
      </c>
      <c r="M798" s="2">
        <v>126</v>
      </c>
      <c r="N798" s="10">
        <f t="shared" si="130"/>
        <v>0.29095718300545548</v>
      </c>
      <c r="O798" s="9">
        <f t="shared" si="131"/>
        <v>7.8506530004959494</v>
      </c>
      <c r="P798" s="9">
        <f t="shared" si="132"/>
        <v>26.982159090909089</v>
      </c>
      <c r="Q798" s="11">
        <f t="shared" si="133"/>
        <v>0.69841269841269837</v>
      </c>
      <c r="R798" s="11">
        <f t="shared" si="134"/>
        <v>8.3889418493803616E-2</v>
      </c>
      <c r="S798" s="12">
        <v>0.64600000000000002</v>
      </c>
    </row>
    <row r="799" spans="1:19" hidden="1" outlineLevel="2" x14ac:dyDescent="0.25">
      <c r="A799" s="2" t="str">
        <f ca="1">LOOKUP(B799,'Time Frame'!$E$4:$E$9,'Time Frame'!$D$4:$D$9)</f>
        <v>3 Months</v>
      </c>
      <c r="B799" s="2">
        <f t="shared" ca="1" si="129"/>
        <v>156</v>
      </c>
      <c r="C799" s="6">
        <f t="shared" ca="1" si="126"/>
        <v>45569</v>
      </c>
      <c r="D799" s="6">
        <v>45413</v>
      </c>
      <c r="E799" s="3">
        <v>2337</v>
      </c>
      <c r="F799" s="3">
        <v>270.00416666666666</v>
      </c>
      <c r="G799" s="2">
        <v>223</v>
      </c>
      <c r="H799" s="11">
        <f t="shared" si="127"/>
        <v>0.82591318035215511</v>
      </c>
      <c r="I799" s="9">
        <v>10125.15625</v>
      </c>
      <c r="J799" s="9">
        <v>6819.03</v>
      </c>
      <c r="K799" s="11">
        <f t="shared" si="128"/>
        <v>0.67347405132636839</v>
      </c>
      <c r="L799" s="10">
        <v>420.5</v>
      </c>
      <c r="M799" s="2">
        <v>409</v>
      </c>
      <c r="N799" s="10">
        <f t="shared" si="130"/>
        <v>0.53032104637336508</v>
      </c>
      <c r="O799" s="9">
        <f t="shared" si="131"/>
        <v>16.216480380499405</v>
      </c>
      <c r="P799" s="9">
        <f t="shared" si="132"/>
        <v>30.578609865470852</v>
      </c>
      <c r="Q799" s="11">
        <f t="shared" si="133"/>
        <v>0.54523227383863082</v>
      </c>
      <c r="R799" s="11">
        <f t="shared" si="134"/>
        <v>9.5421480530594779E-2</v>
      </c>
      <c r="S799" s="12">
        <v>0.69399999999999995</v>
      </c>
    </row>
    <row r="800" spans="1:19" hidden="1" outlineLevel="2" x14ac:dyDescent="0.25">
      <c r="A800" s="2" t="str">
        <f ca="1">LOOKUP(B800,'Time Frame'!$E$4:$E$9,'Time Frame'!$D$4:$D$9)</f>
        <v>3 Months</v>
      </c>
      <c r="B800" s="2">
        <f t="shared" ca="1" si="129"/>
        <v>156</v>
      </c>
      <c r="C800" s="6">
        <f t="shared" ca="1" si="126"/>
        <v>45569</v>
      </c>
      <c r="D800" s="6">
        <v>45413</v>
      </c>
      <c r="E800" s="3">
        <v>1983</v>
      </c>
      <c r="F800" s="3">
        <v>166.53083333333333</v>
      </c>
      <c r="G800" s="2">
        <v>202</v>
      </c>
      <c r="H800" s="11">
        <f t="shared" si="127"/>
        <v>1.2129885856973432</v>
      </c>
      <c r="I800" s="9">
        <v>6244.90625</v>
      </c>
      <c r="J800" s="9">
        <v>4413.6499999999996</v>
      </c>
      <c r="K800" s="11">
        <f t="shared" si="128"/>
        <v>0.70676000940766714</v>
      </c>
      <c r="L800" s="10">
        <v>657.95</v>
      </c>
      <c r="M800" s="2">
        <v>276</v>
      </c>
      <c r="N800" s="10">
        <f t="shared" si="130"/>
        <v>0.30701421080629226</v>
      </c>
      <c r="O800" s="9">
        <f t="shared" si="131"/>
        <v>6.7081845125009485</v>
      </c>
      <c r="P800" s="9">
        <f t="shared" si="132"/>
        <v>21.849752475247524</v>
      </c>
      <c r="Q800" s="11">
        <f t="shared" si="133"/>
        <v>0.73188405797101452</v>
      </c>
      <c r="R800" s="11">
        <f t="shared" si="134"/>
        <v>0.10186585980837115</v>
      </c>
      <c r="S800" s="12">
        <v>0.54300000000000004</v>
      </c>
    </row>
    <row r="801" spans="1:19" hidden="1" outlineLevel="2" x14ac:dyDescent="0.25">
      <c r="A801" s="2" t="str">
        <f ca="1">LOOKUP(B801,'Time Frame'!$E$4:$E$9,'Time Frame'!$D$4:$D$9)</f>
        <v>3 Months</v>
      </c>
      <c r="B801" s="2">
        <f t="shared" ca="1" si="129"/>
        <v>156</v>
      </c>
      <c r="C801" s="6">
        <f t="shared" ca="1" si="126"/>
        <v>45569</v>
      </c>
      <c r="D801" s="6">
        <v>45413</v>
      </c>
      <c r="E801" s="3">
        <v>799</v>
      </c>
      <c r="F801" s="3">
        <v>74.488333333333344</v>
      </c>
      <c r="G801" s="2">
        <v>50</v>
      </c>
      <c r="H801" s="11">
        <f t="shared" si="127"/>
        <v>0.67124605642941837</v>
      </c>
      <c r="I801" s="9">
        <v>2793.3125000000005</v>
      </c>
      <c r="J801" s="9">
        <v>1437.19</v>
      </c>
      <c r="K801" s="11">
        <f t="shared" si="128"/>
        <v>0.51451099724789107</v>
      </c>
      <c r="L801" s="10">
        <v>334.03</v>
      </c>
      <c r="M801" s="2">
        <v>96</v>
      </c>
      <c r="N801" s="10">
        <f t="shared" si="130"/>
        <v>0.14968715384845674</v>
      </c>
      <c r="O801" s="9">
        <f t="shared" si="131"/>
        <v>4.3025776127892712</v>
      </c>
      <c r="P801" s="9">
        <f t="shared" si="132"/>
        <v>28.7438</v>
      </c>
      <c r="Q801" s="11">
        <f t="shared" si="133"/>
        <v>0.52083333333333337</v>
      </c>
      <c r="R801" s="11">
        <f t="shared" si="134"/>
        <v>6.2578222778473094E-2</v>
      </c>
      <c r="S801" s="12">
        <v>0.7</v>
      </c>
    </row>
    <row r="802" spans="1:19" hidden="1" outlineLevel="2" x14ac:dyDescent="0.25">
      <c r="A802" s="2" t="str">
        <f ca="1">LOOKUP(B802,'Time Frame'!$E$4:$E$9,'Time Frame'!$D$4:$D$9)</f>
        <v>3 Months</v>
      </c>
      <c r="B802" s="2">
        <f t="shared" ca="1" si="129"/>
        <v>156</v>
      </c>
      <c r="C802" s="6">
        <f t="shared" ca="1" si="126"/>
        <v>45569</v>
      </c>
      <c r="D802" s="6">
        <v>45413</v>
      </c>
      <c r="E802" s="3">
        <v>1344</v>
      </c>
      <c r="F802" s="3">
        <v>136.14333333333335</v>
      </c>
      <c r="G802" s="2">
        <v>129</v>
      </c>
      <c r="H802" s="11">
        <f t="shared" si="127"/>
        <v>0.94753078862963047</v>
      </c>
      <c r="I802" s="9">
        <v>5105.375</v>
      </c>
      <c r="J802" s="9">
        <v>2772.27</v>
      </c>
      <c r="K802" s="11">
        <f t="shared" si="128"/>
        <v>0.54301006292387921</v>
      </c>
      <c r="L802" s="10">
        <v>316.2</v>
      </c>
      <c r="M802" s="2">
        <v>247</v>
      </c>
      <c r="N802" s="10">
        <f t="shared" si="130"/>
        <v>0.40796963946869069</v>
      </c>
      <c r="O802" s="9">
        <f t="shared" si="131"/>
        <v>8.7674573055028464</v>
      </c>
      <c r="P802" s="9">
        <f t="shared" si="132"/>
        <v>21.490465116279069</v>
      </c>
      <c r="Q802" s="11">
        <f t="shared" si="133"/>
        <v>0.52226720647773284</v>
      </c>
      <c r="R802" s="11">
        <f t="shared" si="134"/>
        <v>9.5982142857142863E-2</v>
      </c>
      <c r="S802" s="12">
        <v>0.66400000000000003</v>
      </c>
    </row>
    <row r="803" spans="1:19" hidden="1" outlineLevel="2" x14ac:dyDescent="0.25">
      <c r="A803" s="2" t="str">
        <f ca="1">LOOKUP(B803,'Time Frame'!$E$4:$E$9,'Time Frame'!$D$4:$D$9)</f>
        <v>3 Months</v>
      </c>
      <c r="B803" s="2">
        <f t="shared" ca="1" si="129"/>
        <v>156</v>
      </c>
      <c r="C803" s="6">
        <f t="shared" ca="1" si="126"/>
        <v>45569</v>
      </c>
      <c r="D803" s="6">
        <v>45413</v>
      </c>
      <c r="E803" s="3">
        <v>1408</v>
      </c>
      <c r="F803" s="3">
        <v>160.13249999999996</v>
      </c>
      <c r="G803" s="2">
        <v>203</v>
      </c>
      <c r="H803" s="11">
        <f t="shared" si="127"/>
        <v>1.2677001857836483</v>
      </c>
      <c r="I803" s="9">
        <v>6004.9687499999991</v>
      </c>
      <c r="J803" s="9">
        <v>8604.3700000000008</v>
      </c>
      <c r="K803" s="11">
        <f t="shared" si="128"/>
        <v>1.4328750670018062</v>
      </c>
      <c r="L803" s="10">
        <v>338.7</v>
      </c>
      <c r="M803" s="2">
        <v>225</v>
      </c>
      <c r="N803" s="10">
        <f t="shared" si="130"/>
        <v>0.5993504576321228</v>
      </c>
      <c r="O803" s="9">
        <f t="shared" si="131"/>
        <v>25.404103926778863</v>
      </c>
      <c r="P803" s="9">
        <f t="shared" si="132"/>
        <v>42.386059113300497</v>
      </c>
      <c r="Q803" s="11">
        <f t="shared" si="133"/>
        <v>0.90222222222222226</v>
      </c>
      <c r="R803" s="11">
        <f t="shared" si="134"/>
        <v>0.14417613636363635</v>
      </c>
      <c r="S803" s="12">
        <v>0.73599999999999999</v>
      </c>
    </row>
    <row r="804" spans="1:19" hidden="1" outlineLevel="2" x14ac:dyDescent="0.25">
      <c r="A804" s="2" t="str">
        <f ca="1">LOOKUP(B804,'Time Frame'!$E$4:$E$9,'Time Frame'!$D$4:$D$9)</f>
        <v>3 Months</v>
      </c>
      <c r="B804" s="2">
        <f t="shared" ca="1" si="129"/>
        <v>156</v>
      </c>
      <c r="C804" s="6">
        <f t="shared" ca="1" si="126"/>
        <v>45569</v>
      </c>
      <c r="D804" s="6">
        <v>45413</v>
      </c>
      <c r="E804" s="3">
        <v>1758</v>
      </c>
      <c r="F804" s="3">
        <v>217.50666666666666</v>
      </c>
      <c r="G804" s="2">
        <v>165</v>
      </c>
      <c r="H804" s="11">
        <f t="shared" si="127"/>
        <v>0.75859743762643295</v>
      </c>
      <c r="I804" s="9">
        <v>8156.5</v>
      </c>
      <c r="J804" s="9">
        <v>5606.45</v>
      </c>
      <c r="K804" s="11">
        <f t="shared" si="128"/>
        <v>0.68735977441304474</v>
      </c>
      <c r="L804" s="10">
        <v>348.8</v>
      </c>
      <c r="M804" s="2">
        <v>338</v>
      </c>
      <c r="N804" s="10">
        <f t="shared" si="130"/>
        <v>0.47305045871559631</v>
      </c>
      <c r="O804" s="9">
        <f t="shared" si="131"/>
        <v>16.073537844036696</v>
      </c>
      <c r="P804" s="9">
        <f t="shared" si="132"/>
        <v>33.978484848484847</v>
      </c>
      <c r="Q804" s="11">
        <f t="shared" si="133"/>
        <v>0.48816568047337278</v>
      </c>
      <c r="R804" s="11">
        <f t="shared" si="134"/>
        <v>9.3856655290102384E-2</v>
      </c>
      <c r="S804" s="12">
        <v>0.63400000000000001</v>
      </c>
    </row>
    <row r="805" spans="1:19" hidden="1" outlineLevel="2" x14ac:dyDescent="0.25">
      <c r="A805" s="2" t="str">
        <f ca="1">LOOKUP(B805,'Time Frame'!$E$4:$E$9,'Time Frame'!$D$4:$D$9)</f>
        <v>3 Months</v>
      </c>
      <c r="B805" s="2">
        <f t="shared" ca="1" si="129"/>
        <v>156</v>
      </c>
      <c r="C805" s="6">
        <f t="shared" ca="1" si="126"/>
        <v>45569</v>
      </c>
      <c r="D805" s="6">
        <v>45413</v>
      </c>
      <c r="E805" s="3">
        <v>1544</v>
      </c>
      <c r="F805" s="3">
        <v>168.15333333333334</v>
      </c>
      <c r="G805" s="2">
        <v>110</v>
      </c>
      <c r="H805" s="11">
        <f t="shared" si="127"/>
        <v>0.65416484954208465</v>
      </c>
      <c r="I805" s="9">
        <v>6305.75</v>
      </c>
      <c r="J805" s="9">
        <v>4156.3100000000004</v>
      </c>
      <c r="K805" s="11">
        <f t="shared" si="128"/>
        <v>0.65913015898188165</v>
      </c>
      <c r="L805" s="10">
        <v>307.07</v>
      </c>
      <c r="M805" s="2">
        <v>269</v>
      </c>
      <c r="N805" s="10">
        <f t="shared" si="130"/>
        <v>0.35822450906959324</v>
      </c>
      <c r="O805" s="9">
        <f t="shared" si="131"/>
        <v>13.535382811736739</v>
      </c>
      <c r="P805" s="9">
        <f t="shared" si="132"/>
        <v>37.784636363636366</v>
      </c>
      <c r="Q805" s="11">
        <f t="shared" si="133"/>
        <v>0.40892193308550184</v>
      </c>
      <c r="R805" s="11">
        <f t="shared" si="134"/>
        <v>7.1243523316062179E-2</v>
      </c>
      <c r="S805" s="12">
        <v>0.628</v>
      </c>
    </row>
    <row r="806" spans="1:19" hidden="1" outlineLevel="2" x14ac:dyDescent="0.25">
      <c r="A806" s="2" t="str">
        <f ca="1">LOOKUP(B806,'Time Frame'!$E$4:$E$9,'Time Frame'!$D$4:$D$9)</f>
        <v>3 Months</v>
      </c>
      <c r="B806" s="2">
        <f t="shared" ca="1" si="129"/>
        <v>156</v>
      </c>
      <c r="C806" s="6">
        <f t="shared" ca="1" si="126"/>
        <v>45569</v>
      </c>
      <c r="D806" s="6">
        <v>45413</v>
      </c>
      <c r="E806" s="3">
        <v>1418</v>
      </c>
      <c r="F806" s="3">
        <v>166.41166666666663</v>
      </c>
      <c r="G806" s="2">
        <v>108</v>
      </c>
      <c r="H806" s="11">
        <f t="shared" si="127"/>
        <v>0.64899295922761835</v>
      </c>
      <c r="I806" s="9">
        <v>6240.4374999999991</v>
      </c>
      <c r="J806" s="9">
        <v>2434.38</v>
      </c>
      <c r="K806" s="11">
        <f t="shared" si="128"/>
        <v>0.39009764940358754</v>
      </c>
      <c r="L806" s="10">
        <v>336.88</v>
      </c>
      <c r="M806" s="2">
        <v>234</v>
      </c>
      <c r="N806" s="10">
        <f t="shared" si="130"/>
        <v>0.32058893374495367</v>
      </c>
      <c r="O806" s="9">
        <f t="shared" si="131"/>
        <v>7.2262526715744482</v>
      </c>
      <c r="P806" s="9">
        <f t="shared" si="132"/>
        <v>22.540555555555557</v>
      </c>
      <c r="Q806" s="11">
        <f t="shared" si="133"/>
        <v>0.46153846153846156</v>
      </c>
      <c r="R806" s="11">
        <f t="shared" si="134"/>
        <v>7.6163610719322997E-2</v>
      </c>
      <c r="S806" s="12">
        <v>0.58599999999999997</v>
      </c>
    </row>
    <row r="807" spans="1:19" hidden="1" outlineLevel="2" x14ac:dyDescent="0.25">
      <c r="A807" s="2" t="str">
        <f ca="1">LOOKUP(B807,'Time Frame'!$E$4:$E$9,'Time Frame'!$D$4:$D$9)</f>
        <v>3 Months</v>
      </c>
      <c r="B807" s="2">
        <f t="shared" ca="1" si="129"/>
        <v>156</v>
      </c>
      <c r="C807" s="6">
        <f t="shared" ca="1" si="126"/>
        <v>45569</v>
      </c>
      <c r="D807" s="6">
        <v>45413</v>
      </c>
      <c r="E807" s="3">
        <v>1097</v>
      </c>
      <c r="F807" s="3">
        <v>127.66416666666667</v>
      </c>
      <c r="G807" s="2">
        <v>114</v>
      </c>
      <c r="H807" s="11">
        <f t="shared" si="127"/>
        <v>0.89296787796105659</v>
      </c>
      <c r="I807" s="9">
        <v>4787.40625</v>
      </c>
      <c r="J807" s="9">
        <v>4160.92</v>
      </c>
      <c r="K807" s="11">
        <f t="shared" si="128"/>
        <v>0.86913869070543159</v>
      </c>
      <c r="L807" s="10">
        <v>318.13</v>
      </c>
      <c r="M807" s="2">
        <v>116</v>
      </c>
      <c r="N807" s="10">
        <f t="shared" si="130"/>
        <v>0.35834407317763178</v>
      </c>
      <c r="O807" s="9">
        <f t="shared" si="131"/>
        <v>13.079307201458525</v>
      </c>
      <c r="P807" s="9">
        <f t="shared" si="132"/>
        <v>36.499298245614035</v>
      </c>
      <c r="Q807" s="11">
        <f t="shared" si="133"/>
        <v>0.98275862068965514</v>
      </c>
      <c r="R807" s="11">
        <f t="shared" si="134"/>
        <v>0.10391978122151321</v>
      </c>
      <c r="S807" s="12">
        <v>0.69099999999999995</v>
      </c>
    </row>
    <row r="808" spans="1:19" hidden="1" outlineLevel="2" x14ac:dyDescent="0.25">
      <c r="A808" s="2" t="str">
        <f ca="1">LOOKUP(B808,'Time Frame'!$E$4:$E$9,'Time Frame'!$D$4:$D$9)</f>
        <v>3 Months</v>
      </c>
      <c r="B808" s="2">
        <f t="shared" ca="1" si="129"/>
        <v>156</v>
      </c>
      <c r="C808" s="6">
        <f t="shared" ca="1" si="126"/>
        <v>45569</v>
      </c>
      <c r="D808" s="6">
        <v>45413</v>
      </c>
      <c r="E808" s="3">
        <v>1886</v>
      </c>
      <c r="F808" s="3">
        <v>184.65333333333331</v>
      </c>
      <c r="G808" s="2">
        <v>163</v>
      </c>
      <c r="H808" s="11">
        <f t="shared" si="127"/>
        <v>0.88273521553902823</v>
      </c>
      <c r="I808" s="9">
        <v>6924.4999999999991</v>
      </c>
      <c r="J808" s="9">
        <v>4054.14</v>
      </c>
      <c r="K808" s="11">
        <f t="shared" si="128"/>
        <v>0.58547765181601563</v>
      </c>
      <c r="L808" s="10">
        <v>367.5</v>
      </c>
      <c r="M808" s="2">
        <v>302</v>
      </c>
      <c r="N808" s="10">
        <f t="shared" si="130"/>
        <v>0.44353741496598642</v>
      </c>
      <c r="O808" s="9">
        <f t="shared" si="131"/>
        <v>11.031673469387755</v>
      </c>
      <c r="P808" s="9">
        <f t="shared" si="132"/>
        <v>24.872024539877298</v>
      </c>
      <c r="Q808" s="11">
        <f t="shared" si="133"/>
        <v>0.53973509933774833</v>
      </c>
      <c r="R808" s="11">
        <f t="shared" si="134"/>
        <v>8.6426299045599148E-2</v>
      </c>
      <c r="S808" s="12">
        <v>0.629</v>
      </c>
    </row>
    <row r="809" spans="1:19" hidden="1" outlineLevel="2" x14ac:dyDescent="0.25">
      <c r="A809" s="2" t="str">
        <f ca="1">LOOKUP(B809,'Time Frame'!$E$4:$E$9,'Time Frame'!$D$4:$D$9)</f>
        <v>3 Months</v>
      </c>
      <c r="B809" s="2">
        <f t="shared" ca="1" si="129"/>
        <v>156</v>
      </c>
      <c r="C809" s="6">
        <f t="shared" ca="1" si="126"/>
        <v>45569</v>
      </c>
      <c r="D809" s="6">
        <v>45413</v>
      </c>
      <c r="E809" s="3">
        <v>3111</v>
      </c>
      <c r="F809" s="3">
        <v>342.66833333333329</v>
      </c>
      <c r="G809" s="2">
        <v>406</v>
      </c>
      <c r="H809" s="11">
        <f t="shared" si="127"/>
        <v>1.1848191399847279</v>
      </c>
      <c r="I809" s="9">
        <v>12850.062499999998</v>
      </c>
      <c r="J809" s="9">
        <v>18044.62</v>
      </c>
      <c r="K809" s="11">
        <f t="shared" si="128"/>
        <v>1.4042437536782411</v>
      </c>
      <c r="L809" s="10">
        <v>545.13</v>
      </c>
      <c r="M809" s="2">
        <v>463</v>
      </c>
      <c r="N809" s="10">
        <f t="shared" si="130"/>
        <v>0.74477647533615832</v>
      </c>
      <c r="O809" s="9">
        <f t="shared" si="131"/>
        <v>33.101498725074748</v>
      </c>
      <c r="P809" s="9">
        <f t="shared" si="132"/>
        <v>44.444876847290637</v>
      </c>
      <c r="Q809" s="11">
        <f t="shared" si="133"/>
        <v>0.87688984881209509</v>
      </c>
      <c r="R809" s="11">
        <f t="shared" si="134"/>
        <v>0.13050466088074575</v>
      </c>
      <c r="S809" s="12">
        <v>0.58499999999999996</v>
      </c>
    </row>
    <row r="810" spans="1:19" hidden="1" outlineLevel="2" x14ac:dyDescent="0.25">
      <c r="A810" s="2" t="str">
        <f ca="1">LOOKUP(B810,'Time Frame'!$E$4:$E$9,'Time Frame'!$D$4:$D$9)</f>
        <v>3 Months</v>
      </c>
      <c r="B810" s="2">
        <f t="shared" ca="1" si="129"/>
        <v>156</v>
      </c>
      <c r="C810" s="6">
        <f t="shared" ca="1" si="126"/>
        <v>45569</v>
      </c>
      <c r="D810" s="6">
        <v>45413</v>
      </c>
      <c r="E810" s="3">
        <v>2599</v>
      </c>
      <c r="F810" s="3">
        <v>270.05</v>
      </c>
      <c r="G810" s="2">
        <v>292</v>
      </c>
      <c r="H810" s="11">
        <f t="shared" si="127"/>
        <v>1.0812812442140345</v>
      </c>
      <c r="I810" s="9">
        <v>10126.875</v>
      </c>
      <c r="J810" s="9">
        <v>11551.24</v>
      </c>
      <c r="K810" s="11">
        <f t="shared" si="128"/>
        <v>1.1406519780287601</v>
      </c>
      <c r="L810" s="10">
        <v>503.17</v>
      </c>
      <c r="M810" s="2">
        <v>381</v>
      </c>
      <c r="N810" s="10">
        <f t="shared" si="130"/>
        <v>0.58032076634139551</v>
      </c>
      <c r="O810" s="9">
        <f t="shared" si="131"/>
        <v>22.956933044497884</v>
      </c>
      <c r="P810" s="9">
        <f t="shared" si="132"/>
        <v>39.559041095890407</v>
      </c>
      <c r="Q810" s="11">
        <f t="shared" si="133"/>
        <v>0.76640419947506566</v>
      </c>
      <c r="R810" s="11">
        <f t="shared" si="134"/>
        <v>0.11235090419392074</v>
      </c>
      <c r="S810" s="12">
        <v>0.58799999999999997</v>
      </c>
    </row>
    <row r="811" spans="1:19" hidden="1" outlineLevel="2" x14ac:dyDescent="0.25">
      <c r="A811" s="2" t="str">
        <f ca="1">LOOKUP(B811,'Time Frame'!$E$4:$E$9,'Time Frame'!$D$4:$D$9)</f>
        <v>3 Months</v>
      </c>
      <c r="B811" s="2">
        <f t="shared" ca="1" si="129"/>
        <v>156</v>
      </c>
      <c r="C811" s="6">
        <f t="shared" ca="1" si="126"/>
        <v>45569</v>
      </c>
      <c r="D811" s="6">
        <v>45413</v>
      </c>
      <c r="E811" s="3">
        <v>1368</v>
      </c>
      <c r="F811" s="3">
        <v>160.8475</v>
      </c>
      <c r="G811" s="2">
        <v>134</v>
      </c>
      <c r="H811" s="11">
        <f t="shared" si="127"/>
        <v>0.83308724102022103</v>
      </c>
      <c r="I811" s="9">
        <v>6031.78125</v>
      </c>
      <c r="J811" s="9">
        <v>2821.31</v>
      </c>
      <c r="K811" s="11">
        <f t="shared" si="128"/>
        <v>0.46774076894781286</v>
      </c>
      <c r="L811" s="10">
        <v>328.13</v>
      </c>
      <c r="M811" s="2">
        <v>238</v>
      </c>
      <c r="N811" s="10">
        <f t="shared" si="130"/>
        <v>0.40837472952793102</v>
      </c>
      <c r="O811" s="9">
        <f t="shared" si="131"/>
        <v>8.598147075854083</v>
      </c>
      <c r="P811" s="9">
        <f t="shared" si="132"/>
        <v>21.054552238805968</v>
      </c>
      <c r="Q811" s="11">
        <f t="shared" si="133"/>
        <v>0.56302521008403361</v>
      </c>
      <c r="R811" s="11">
        <f t="shared" si="134"/>
        <v>9.7953216374269E-2</v>
      </c>
      <c r="S811" s="12">
        <v>0.71199999999999997</v>
      </c>
    </row>
    <row r="812" spans="1:19" hidden="1" outlineLevel="2" x14ac:dyDescent="0.25">
      <c r="A812" s="2" t="str">
        <f ca="1">LOOKUP(B812,'Time Frame'!$E$4:$E$9,'Time Frame'!$D$4:$D$9)</f>
        <v>3 Months</v>
      </c>
      <c r="B812" s="2">
        <f t="shared" ca="1" si="129"/>
        <v>156</v>
      </c>
      <c r="C812" s="6">
        <f t="shared" ca="1" si="126"/>
        <v>45569</v>
      </c>
      <c r="D812" s="6">
        <v>45413</v>
      </c>
      <c r="E812" s="3">
        <v>1976</v>
      </c>
      <c r="F812" s="3">
        <v>209.60499999999996</v>
      </c>
      <c r="G812" s="2">
        <v>157</v>
      </c>
      <c r="H812" s="11">
        <f t="shared" si="127"/>
        <v>0.74902793349395302</v>
      </c>
      <c r="I812" s="9">
        <v>7860.1874999999982</v>
      </c>
      <c r="J812" s="9">
        <v>4175.55</v>
      </c>
      <c r="K812" s="11">
        <f t="shared" si="128"/>
        <v>0.53122778559671779</v>
      </c>
      <c r="L812" s="10">
        <v>333.38</v>
      </c>
      <c r="M812" s="2">
        <v>283</v>
      </c>
      <c r="N812" s="10">
        <f t="shared" si="130"/>
        <v>0.47093406923030778</v>
      </c>
      <c r="O812" s="9">
        <f t="shared" si="131"/>
        <v>12.524896514487972</v>
      </c>
      <c r="P812" s="9">
        <f t="shared" si="132"/>
        <v>26.595859872611467</v>
      </c>
      <c r="Q812" s="11">
        <f t="shared" si="133"/>
        <v>0.55477031802120136</v>
      </c>
      <c r="R812" s="11">
        <f t="shared" si="134"/>
        <v>7.9453441295546559E-2</v>
      </c>
      <c r="S812" s="12">
        <v>0.55100000000000005</v>
      </c>
    </row>
    <row r="813" spans="1:19" hidden="1" outlineLevel="2" x14ac:dyDescent="0.25">
      <c r="A813" s="2" t="str">
        <f ca="1">LOOKUP(B813,'Time Frame'!$E$4:$E$9,'Time Frame'!$D$4:$D$9)</f>
        <v>3 Months</v>
      </c>
      <c r="B813" s="2">
        <f t="shared" ca="1" si="129"/>
        <v>156</v>
      </c>
      <c r="C813" s="6">
        <f t="shared" ca="1" si="126"/>
        <v>45569</v>
      </c>
      <c r="D813" s="6">
        <v>45413</v>
      </c>
      <c r="E813" s="3">
        <v>1538</v>
      </c>
      <c r="F813" s="3">
        <v>199.87</v>
      </c>
      <c r="G813" s="2">
        <v>183</v>
      </c>
      <c r="H813" s="11">
        <f t="shared" si="127"/>
        <v>0.91559513683894533</v>
      </c>
      <c r="I813" s="9">
        <v>7495.125</v>
      </c>
      <c r="J813" s="9">
        <v>6758.96</v>
      </c>
      <c r="K813" s="11">
        <f t="shared" si="128"/>
        <v>0.90178082420239825</v>
      </c>
      <c r="L813" s="10">
        <v>323.13</v>
      </c>
      <c r="M813" s="2">
        <v>321</v>
      </c>
      <c r="N813" s="10">
        <f t="shared" si="130"/>
        <v>0.56633553059140285</v>
      </c>
      <c r="O813" s="9">
        <f t="shared" si="131"/>
        <v>20.917154086590536</v>
      </c>
      <c r="P813" s="9">
        <f t="shared" si="132"/>
        <v>36.934207650273223</v>
      </c>
      <c r="Q813" s="11">
        <f t="shared" si="133"/>
        <v>0.57009345794392519</v>
      </c>
      <c r="R813" s="11">
        <f t="shared" si="134"/>
        <v>0.11898569570871262</v>
      </c>
      <c r="S813" s="12">
        <v>0.628</v>
      </c>
    </row>
    <row r="814" spans="1:19" hidden="1" outlineLevel="2" x14ac:dyDescent="0.25">
      <c r="A814" s="2" t="str">
        <f ca="1">LOOKUP(B814,'Time Frame'!$E$4:$E$9,'Time Frame'!$D$4:$D$9)</f>
        <v>3 Months</v>
      </c>
      <c r="B814" s="2">
        <f t="shared" ca="1" si="129"/>
        <v>156</v>
      </c>
      <c r="C814" s="6">
        <f t="shared" ca="1" si="126"/>
        <v>45569</v>
      </c>
      <c r="D814" s="6">
        <v>45413</v>
      </c>
      <c r="E814" s="3">
        <v>2271</v>
      </c>
      <c r="F814" s="3">
        <v>273.37</v>
      </c>
      <c r="G814" s="2">
        <v>233</v>
      </c>
      <c r="H814" s="11">
        <f t="shared" si="127"/>
        <v>0.85232468815158946</v>
      </c>
      <c r="I814" s="9">
        <v>10251.375</v>
      </c>
      <c r="J814" s="9">
        <v>6086.42</v>
      </c>
      <c r="K814" s="11">
        <f t="shared" si="128"/>
        <v>0.59371742814988238</v>
      </c>
      <c r="L814" s="10">
        <v>471.18</v>
      </c>
      <c r="M814" s="2">
        <v>365</v>
      </c>
      <c r="N814" s="10">
        <f t="shared" si="130"/>
        <v>0.49450316227344115</v>
      </c>
      <c r="O814" s="9">
        <f t="shared" si="131"/>
        <v>12.917398870919818</v>
      </c>
      <c r="P814" s="9">
        <f t="shared" si="132"/>
        <v>26.121974248927039</v>
      </c>
      <c r="Q814" s="11">
        <f t="shared" si="133"/>
        <v>0.63835616438356169</v>
      </c>
      <c r="R814" s="11">
        <f t="shared" si="134"/>
        <v>0.10259797446059005</v>
      </c>
      <c r="S814" s="12">
        <v>0.56000000000000005</v>
      </c>
    </row>
    <row r="815" spans="1:19" hidden="1" outlineLevel="2" x14ac:dyDescent="0.25">
      <c r="A815" s="2" t="str">
        <f ca="1">LOOKUP(B815,'Time Frame'!$E$4:$E$9,'Time Frame'!$D$4:$D$9)</f>
        <v>3 Months</v>
      </c>
      <c r="B815" s="2">
        <f t="shared" ca="1" si="129"/>
        <v>156</v>
      </c>
      <c r="C815" s="6">
        <f t="shared" ca="1" si="126"/>
        <v>45569</v>
      </c>
      <c r="D815" s="6">
        <v>45413</v>
      </c>
      <c r="E815" s="3">
        <v>1385</v>
      </c>
      <c r="F815" s="3">
        <v>163.54999999999998</v>
      </c>
      <c r="G815" s="2">
        <v>111</v>
      </c>
      <c r="H815" s="11">
        <f t="shared" si="127"/>
        <v>0.67869153164169982</v>
      </c>
      <c r="I815" s="9">
        <v>6133.1249999999991</v>
      </c>
      <c r="J815" s="9">
        <v>3109.79</v>
      </c>
      <c r="K815" s="11">
        <f t="shared" si="128"/>
        <v>0.50704820136553563</v>
      </c>
      <c r="L815" s="10">
        <v>321.92</v>
      </c>
      <c r="M815" s="2">
        <v>203</v>
      </c>
      <c r="N815" s="10">
        <f t="shared" si="130"/>
        <v>0.34480616302186878</v>
      </c>
      <c r="O815" s="9">
        <f t="shared" si="131"/>
        <v>9.6601329522862809</v>
      </c>
      <c r="P815" s="9">
        <f t="shared" si="132"/>
        <v>28.016126126126125</v>
      </c>
      <c r="Q815" s="11">
        <f t="shared" si="133"/>
        <v>0.54679802955665024</v>
      </c>
      <c r="R815" s="11">
        <f t="shared" si="134"/>
        <v>8.0144404332129965E-2</v>
      </c>
      <c r="S815" s="12">
        <v>0.62</v>
      </c>
    </row>
    <row r="816" spans="1:19" hidden="1" outlineLevel="2" x14ac:dyDescent="0.25">
      <c r="A816" s="2" t="str">
        <f ca="1">LOOKUP(B816,'Time Frame'!$E$4:$E$9,'Time Frame'!$D$4:$D$9)</f>
        <v>3 Months</v>
      </c>
      <c r="B816" s="2">
        <f t="shared" ca="1" si="129"/>
        <v>156</v>
      </c>
      <c r="C816" s="6">
        <f t="shared" ca="1" si="126"/>
        <v>45569</v>
      </c>
      <c r="D816" s="6">
        <v>45413</v>
      </c>
      <c r="E816" s="3">
        <v>1991</v>
      </c>
      <c r="F816" s="3">
        <v>243.93999999999997</v>
      </c>
      <c r="G816" s="2">
        <v>193</v>
      </c>
      <c r="H816" s="11">
        <f t="shared" si="127"/>
        <v>0.79117815856358131</v>
      </c>
      <c r="I816" s="9">
        <v>9147.7499999999982</v>
      </c>
      <c r="J816" s="9">
        <v>4265.84</v>
      </c>
      <c r="K816" s="11">
        <f t="shared" si="128"/>
        <v>0.46632669235604396</v>
      </c>
      <c r="L816" s="10">
        <v>499.4</v>
      </c>
      <c r="M816" s="2">
        <v>330</v>
      </c>
      <c r="N816" s="10">
        <f t="shared" si="130"/>
        <v>0.3864637565078094</v>
      </c>
      <c r="O816" s="9">
        <f t="shared" si="131"/>
        <v>8.5419303163796556</v>
      </c>
      <c r="P816" s="9">
        <f t="shared" si="132"/>
        <v>22.10279792746114</v>
      </c>
      <c r="Q816" s="11">
        <f t="shared" si="133"/>
        <v>0.58484848484848484</v>
      </c>
      <c r="R816" s="11">
        <f t="shared" si="134"/>
        <v>9.6936212958312409E-2</v>
      </c>
      <c r="S816" s="12">
        <v>0.65600000000000003</v>
      </c>
    </row>
    <row r="817" spans="1:19" hidden="1" outlineLevel="2" x14ac:dyDescent="0.25">
      <c r="A817" s="2" t="str">
        <f ca="1">LOOKUP(B817,'Time Frame'!$E$4:$E$9,'Time Frame'!$D$4:$D$9)</f>
        <v>3 Months</v>
      </c>
      <c r="B817" s="2">
        <f t="shared" ca="1" si="129"/>
        <v>156</v>
      </c>
      <c r="C817" s="6">
        <f t="shared" ca="1" si="126"/>
        <v>45569</v>
      </c>
      <c r="D817" s="6">
        <v>45413</v>
      </c>
      <c r="E817" s="3">
        <v>2327.0833333333335</v>
      </c>
      <c r="F817" s="3">
        <v>279.25</v>
      </c>
      <c r="G817" s="2">
        <v>214</v>
      </c>
      <c r="H817" s="11">
        <f t="shared" si="127"/>
        <v>0.76633840644583706</v>
      </c>
      <c r="I817" s="9">
        <v>10471.875</v>
      </c>
      <c r="J817" s="9">
        <v>5594.92</v>
      </c>
      <c r="K817" s="11">
        <f t="shared" si="128"/>
        <v>0.53428063264697101</v>
      </c>
      <c r="L817" s="10">
        <v>479.6</v>
      </c>
      <c r="M817" s="2">
        <v>377</v>
      </c>
      <c r="N817" s="10">
        <f t="shared" si="130"/>
        <v>0.44620517097581314</v>
      </c>
      <c r="O817" s="9">
        <f t="shared" si="131"/>
        <v>11.665804837364471</v>
      </c>
      <c r="P817" s="9">
        <f t="shared" si="132"/>
        <v>26.14448598130841</v>
      </c>
      <c r="Q817" s="11">
        <f t="shared" si="133"/>
        <v>0.56763925729442966</v>
      </c>
      <c r="R817" s="11">
        <f t="shared" si="134"/>
        <v>9.1960608773500443E-2</v>
      </c>
      <c r="S817" s="12">
        <v>0.61799999999999999</v>
      </c>
    </row>
    <row r="818" spans="1:19" hidden="1" outlineLevel="2" x14ac:dyDescent="0.25">
      <c r="A818" s="2" t="str">
        <f ca="1">LOOKUP(B818,'Time Frame'!$E$4:$E$9,'Time Frame'!$D$4:$D$9)</f>
        <v>3 Months</v>
      </c>
      <c r="B818" s="2">
        <f t="shared" ca="1" si="129"/>
        <v>156</v>
      </c>
      <c r="C818" s="6">
        <f t="shared" ca="1" si="126"/>
        <v>45569</v>
      </c>
      <c r="D818" s="6">
        <v>45413</v>
      </c>
      <c r="E818" s="3">
        <v>3182</v>
      </c>
      <c r="F818" s="3">
        <v>347.84000000000003</v>
      </c>
      <c r="G818" s="2">
        <v>390</v>
      </c>
      <c r="H818" s="11">
        <f t="shared" si="127"/>
        <v>1.1212051517939281</v>
      </c>
      <c r="I818" s="9">
        <v>13044.000000000002</v>
      </c>
      <c r="J818" s="9">
        <v>14125.91</v>
      </c>
      <c r="K818" s="11">
        <f t="shared" si="128"/>
        <v>1.0829431156087088</v>
      </c>
      <c r="L818" s="10">
        <v>561.35</v>
      </c>
      <c r="M818" s="2">
        <v>535</v>
      </c>
      <c r="N818" s="10">
        <f t="shared" si="130"/>
        <v>0.69475371871381486</v>
      </c>
      <c r="O818" s="9">
        <f t="shared" si="131"/>
        <v>25.164175647991449</v>
      </c>
      <c r="P818" s="9">
        <f t="shared" si="132"/>
        <v>36.220282051282048</v>
      </c>
      <c r="Q818" s="11">
        <f t="shared" si="133"/>
        <v>0.7289719626168224</v>
      </c>
      <c r="R818" s="11">
        <f t="shared" si="134"/>
        <v>0.12256442489000628</v>
      </c>
      <c r="S818" s="12">
        <v>0.59099999999999997</v>
      </c>
    </row>
    <row r="819" spans="1:19" hidden="1" outlineLevel="2" x14ac:dyDescent="0.25">
      <c r="A819" s="2" t="str">
        <f ca="1">LOOKUP(B819,'Time Frame'!$E$4:$E$9,'Time Frame'!$D$4:$D$9)</f>
        <v>3 Months</v>
      </c>
      <c r="B819" s="2">
        <f t="shared" ca="1" si="129"/>
        <v>156</v>
      </c>
      <c r="C819" s="6">
        <f t="shared" ca="1" si="126"/>
        <v>45569</v>
      </c>
      <c r="D819" s="6">
        <v>45413</v>
      </c>
      <c r="E819" s="3">
        <v>971</v>
      </c>
      <c r="F819" s="3">
        <v>107.85</v>
      </c>
      <c r="G819" s="2">
        <v>73</v>
      </c>
      <c r="H819" s="11">
        <f t="shared" si="127"/>
        <v>0.67686601761706078</v>
      </c>
      <c r="I819" s="9">
        <v>4044.375</v>
      </c>
      <c r="J819" s="9">
        <v>2021.18</v>
      </c>
      <c r="K819" s="11">
        <f t="shared" si="128"/>
        <v>0.49975088857981764</v>
      </c>
      <c r="L819" s="10">
        <v>291.10000000000002</v>
      </c>
      <c r="M819" s="2">
        <v>89</v>
      </c>
      <c r="N819" s="10">
        <f t="shared" si="130"/>
        <v>0.25077293026451392</v>
      </c>
      <c r="O819" s="9">
        <f t="shared" si="131"/>
        <v>6.9432497423565778</v>
      </c>
      <c r="P819" s="9">
        <f t="shared" si="132"/>
        <v>27.687397260273972</v>
      </c>
      <c r="Q819" s="11">
        <f t="shared" si="133"/>
        <v>0.8202247191011236</v>
      </c>
      <c r="R819" s="11">
        <f t="shared" si="134"/>
        <v>7.5180226570545836E-2</v>
      </c>
      <c r="S819" s="12">
        <v>0.8</v>
      </c>
    </row>
    <row r="820" spans="1:19" hidden="1" outlineLevel="2" x14ac:dyDescent="0.25">
      <c r="A820" s="2" t="str">
        <f ca="1">LOOKUP(B820,'Time Frame'!$E$4:$E$9,'Time Frame'!$D$4:$D$9)</f>
        <v>3 Months</v>
      </c>
      <c r="B820" s="2">
        <f t="shared" ca="1" si="129"/>
        <v>156</v>
      </c>
      <c r="C820" s="6">
        <f t="shared" ca="1" si="126"/>
        <v>45569</v>
      </c>
      <c r="D820" s="6">
        <v>45413</v>
      </c>
      <c r="E820" s="3">
        <v>1379</v>
      </c>
      <c r="F820" s="3">
        <v>158.36333333333332</v>
      </c>
      <c r="G820" s="2">
        <v>109</v>
      </c>
      <c r="H820" s="11">
        <f t="shared" si="127"/>
        <v>0.68829063966827342</v>
      </c>
      <c r="I820" s="9">
        <v>5542.7166666666662</v>
      </c>
      <c r="J820" s="9">
        <v>3404.84</v>
      </c>
      <c r="K820" s="11">
        <f t="shared" si="128"/>
        <v>0.61429082609911512</v>
      </c>
      <c r="L820" s="10">
        <v>338.35</v>
      </c>
      <c r="M820" s="2">
        <v>114</v>
      </c>
      <c r="N820" s="10">
        <f t="shared" si="130"/>
        <v>0.32215161814688931</v>
      </c>
      <c r="O820" s="9">
        <f t="shared" si="131"/>
        <v>10.063070784690408</v>
      </c>
      <c r="P820" s="9">
        <f t="shared" si="132"/>
        <v>31.237064220183488</v>
      </c>
      <c r="Q820" s="11">
        <f t="shared" si="133"/>
        <v>0.95614035087719296</v>
      </c>
      <c r="R820" s="11">
        <f t="shared" si="134"/>
        <v>7.9042784626540977E-2</v>
      </c>
      <c r="S820" s="12">
        <v>0.56799999999999995</v>
      </c>
    </row>
    <row r="821" spans="1:19" hidden="1" outlineLevel="2" x14ac:dyDescent="0.25">
      <c r="A821" s="2" t="str">
        <f ca="1">LOOKUP(B821,'Time Frame'!$E$4:$E$9,'Time Frame'!$D$4:$D$9)</f>
        <v>3 Months</v>
      </c>
      <c r="B821" s="2">
        <f t="shared" ca="1" si="129"/>
        <v>156</v>
      </c>
      <c r="C821" s="6">
        <f t="shared" ca="1" si="126"/>
        <v>45569</v>
      </c>
      <c r="D821" s="6">
        <v>45413</v>
      </c>
      <c r="E821" s="3">
        <v>1151</v>
      </c>
      <c r="F821" s="3">
        <v>160.38</v>
      </c>
      <c r="G821" s="2">
        <v>170</v>
      </c>
      <c r="H821" s="11">
        <f t="shared" si="127"/>
        <v>1.0599825414640229</v>
      </c>
      <c r="I821" s="9">
        <v>5613.3</v>
      </c>
      <c r="J821" s="9">
        <v>4711.0200000000004</v>
      </c>
      <c r="K821" s="11">
        <f t="shared" si="128"/>
        <v>0.83926032814921714</v>
      </c>
      <c r="L821" s="10">
        <v>415.3</v>
      </c>
      <c r="M821" s="2">
        <v>171</v>
      </c>
      <c r="N821" s="10">
        <f t="shared" si="130"/>
        <v>0.40934264387189984</v>
      </c>
      <c r="O821" s="9">
        <f t="shared" si="131"/>
        <v>11.343655189019985</v>
      </c>
      <c r="P821" s="9">
        <f t="shared" si="132"/>
        <v>27.711882352941178</v>
      </c>
      <c r="Q821" s="11">
        <f t="shared" si="133"/>
        <v>0.99415204678362568</v>
      </c>
      <c r="R821" s="11">
        <f t="shared" si="134"/>
        <v>0.14769765421372719</v>
      </c>
      <c r="S821" s="12">
        <v>0.45300000000000001</v>
      </c>
    </row>
    <row r="822" spans="1:19" hidden="1" outlineLevel="2" x14ac:dyDescent="0.25">
      <c r="A822" s="2" t="str">
        <f ca="1">LOOKUP(B822,'Time Frame'!$E$4:$E$9,'Time Frame'!$D$4:$D$9)</f>
        <v>3 Months</v>
      </c>
      <c r="B822" s="2">
        <f t="shared" ca="1" si="129"/>
        <v>156</v>
      </c>
      <c r="C822" s="6">
        <f t="shared" ca="1" si="126"/>
        <v>45569</v>
      </c>
      <c r="D822" s="6">
        <v>45413</v>
      </c>
      <c r="E822" s="3">
        <v>1287</v>
      </c>
      <c r="F822" s="3">
        <v>170.86666666666665</v>
      </c>
      <c r="G822" s="2">
        <v>167</v>
      </c>
      <c r="H822" s="11">
        <f t="shared" si="127"/>
        <v>0.97737026921576287</v>
      </c>
      <c r="I822" s="9">
        <v>5980.333333333333</v>
      </c>
      <c r="J822" s="9">
        <v>3899.82</v>
      </c>
      <c r="K822" s="11">
        <f t="shared" si="128"/>
        <v>0.65210746335209857</v>
      </c>
      <c r="L822" s="10">
        <v>311.3</v>
      </c>
      <c r="M822" s="2">
        <v>153</v>
      </c>
      <c r="N822" s="10">
        <f t="shared" si="130"/>
        <v>0.53646000642467073</v>
      </c>
      <c r="O822" s="9">
        <f t="shared" si="131"/>
        <v>12.527529714102153</v>
      </c>
      <c r="P822" s="9">
        <f t="shared" si="132"/>
        <v>23.352215568862277</v>
      </c>
      <c r="Q822" s="11">
        <f t="shared" si="133"/>
        <v>1.0915032679738561</v>
      </c>
      <c r="R822" s="11">
        <f t="shared" si="134"/>
        <v>0.12975912975912976</v>
      </c>
      <c r="S822" s="12">
        <v>0.58099999999999996</v>
      </c>
    </row>
    <row r="823" spans="1:19" hidden="1" outlineLevel="2" x14ac:dyDescent="0.25">
      <c r="A823" s="2" t="str">
        <f ca="1">LOOKUP(B823,'Time Frame'!$E$4:$E$9,'Time Frame'!$D$4:$D$9)</f>
        <v>3 Months</v>
      </c>
      <c r="B823" s="2">
        <f t="shared" ca="1" si="129"/>
        <v>156</v>
      </c>
      <c r="C823" s="6">
        <f t="shared" ca="1" si="126"/>
        <v>45569</v>
      </c>
      <c r="D823" s="6">
        <v>45413</v>
      </c>
      <c r="E823" s="3">
        <v>1529</v>
      </c>
      <c r="F823" s="3">
        <v>203.09666666666669</v>
      </c>
      <c r="G823" s="2">
        <v>186</v>
      </c>
      <c r="H823" s="11">
        <f t="shared" si="127"/>
        <v>0.91582005284839718</v>
      </c>
      <c r="I823" s="9">
        <v>7108.3833333333341</v>
      </c>
      <c r="J823" s="9">
        <v>6870.74</v>
      </c>
      <c r="K823" s="11">
        <f t="shared" si="128"/>
        <v>0.96656858216706554</v>
      </c>
      <c r="L823" s="10">
        <v>368.27</v>
      </c>
      <c r="M823" s="2">
        <v>145</v>
      </c>
      <c r="N823" s="10">
        <f t="shared" si="130"/>
        <v>0.50506421918700961</v>
      </c>
      <c r="O823" s="9">
        <f t="shared" si="131"/>
        <v>18.656800716865344</v>
      </c>
      <c r="P823" s="9">
        <f t="shared" si="132"/>
        <v>36.939462365591396</v>
      </c>
      <c r="Q823" s="11">
        <f t="shared" si="133"/>
        <v>1.2827586206896551</v>
      </c>
      <c r="R823" s="11">
        <f t="shared" si="134"/>
        <v>0.12164813603662525</v>
      </c>
      <c r="S823" s="12">
        <v>0.60099999999999998</v>
      </c>
    </row>
    <row r="824" spans="1:19" hidden="1" outlineLevel="2" x14ac:dyDescent="0.25">
      <c r="A824" s="2" t="str">
        <f ca="1">LOOKUP(B824,'Time Frame'!$E$4:$E$9,'Time Frame'!$D$4:$D$9)</f>
        <v>3 Months</v>
      </c>
      <c r="B824" s="2">
        <f t="shared" ca="1" si="129"/>
        <v>156</v>
      </c>
      <c r="C824" s="6">
        <f t="shared" ca="1" si="126"/>
        <v>45569</v>
      </c>
      <c r="D824" s="6">
        <v>45413</v>
      </c>
      <c r="E824" s="3">
        <v>1944</v>
      </c>
      <c r="F824" s="3">
        <v>224.65666666666664</v>
      </c>
      <c r="G824" s="2">
        <v>206</v>
      </c>
      <c r="H824" s="11">
        <f t="shared" si="127"/>
        <v>0.9169547605976528</v>
      </c>
      <c r="I824" s="9">
        <v>7862.9833333333327</v>
      </c>
      <c r="J824" s="9">
        <v>6260.44</v>
      </c>
      <c r="K824" s="11">
        <f t="shared" si="128"/>
        <v>0.79619143709236739</v>
      </c>
      <c r="L824" s="10">
        <v>484.47</v>
      </c>
      <c r="M824" s="2">
        <v>182</v>
      </c>
      <c r="N824" s="10">
        <f t="shared" si="130"/>
        <v>0.42520692715751229</v>
      </c>
      <c r="O824" s="9">
        <f t="shared" si="131"/>
        <v>12.922244927446487</v>
      </c>
      <c r="P824" s="9">
        <f t="shared" si="132"/>
        <v>30.390485436893201</v>
      </c>
      <c r="Q824" s="11">
        <f t="shared" si="133"/>
        <v>1.1318681318681318</v>
      </c>
      <c r="R824" s="11">
        <f t="shared" si="134"/>
        <v>0.10596707818930041</v>
      </c>
      <c r="S824" s="12">
        <v>0.46600000000000003</v>
      </c>
    </row>
    <row r="825" spans="1:19" hidden="1" outlineLevel="2" x14ac:dyDescent="0.25">
      <c r="A825" s="2" t="str">
        <f ca="1">LOOKUP(B825,'Time Frame'!$E$4:$E$9,'Time Frame'!$D$4:$D$9)</f>
        <v>3 Months</v>
      </c>
      <c r="B825" s="2">
        <f t="shared" ca="1" si="129"/>
        <v>156</v>
      </c>
      <c r="C825" s="6">
        <f t="shared" ca="1" si="126"/>
        <v>45569</v>
      </c>
      <c r="D825" s="6">
        <v>45413</v>
      </c>
      <c r="E825" s="3">
        <v>1773</v>
      </c>
      <c r="F825" s="3">
        <v>225.09666666666666</v>
      </c>
      <c r="G825" s="2">
        <v>162</v>
      </c>
      <c r="H825" s="11">
        <f t="shared" si="127"/>
        <v>0.71969079950835935</v>
      </c>
      <c r="I825" s="9">
        <v>7878.3833333333332</v>
      </c>
      <c r="J825" s="9">
        <v>5438.16</v>
      </c>
      <c r="K825" s="11">
        <f t="shared" si="128"/>
        <v>0.69026344237290649</v>
      </c>
      <c r="L825" s="10">
        <v>497.62</v>
      </c>
      <c r="M825" s="2">
        <v>94</v>
      </c>
      <c r="N825" s="10">
        <f t="shared" si="130"/>
        <v>0.32554961617298339</v>
      </c>
      <c r="O825" s="9">
        <f t="shared" si="131"/>
        <v>10.928338893131304</v>
      </c>
      <c r="P825" s="9">
        <f t="shared" si="132"/>
        <v>33.568888888888885</v>
      </c>
      <c r="Q825" s="11">
        <f t="shared" si="133"/>
        <v>1.7234042553191489</v>
      </c>
      <c r="R825" s="11">
        <f t="shared" si="134"/>
        <v>9.1370558375634514E-2</v>
      </c>
      <c r="S825" s="12">
        <v>0.68700000000000006</v>
      </c>
    </row>
    <row r="826" spans="1:19" hidden="1" outlineLevel="2" x14ac:dyDescent="0.25">
      <c r="A826" s="2" t="str">
        <f ca="1">LOOKUP(B826,'Time Frame'!$E$4:$E$9,'Time Frame'!$D$4:$D$9)</f>
        <v>3 Months</v>
      </c>
      <c r="B826" s="2">
        <f t="shared" ca="1" si="129"/>
        <v>156</v>
      </c>
      <c r="C826" s="6">
        <f t="shared" ca="1" si="126"/>
        <v>45569</v>
      </c>
      <c r="D826" s="6">
        <v>45413</v>
      </c>
      <c r="E826" s="3">
        <v>1973</v>
      </c>
      <c r="F826" s="3">
        <v>227.15000000000003</v>
      </c>
      <c r="G826" s="2">
        <v>223</v>
      </c>
      <c r="H826" s="11">
        <f t="shared" si="127"/>
        <v>0.98173013427250699</v>
      </c>
      <c r="I826" s="9">
        <v>7950.2500000000009</v>
      </c>
      <c r="J826" s="9">
        <v>6226.74</v>
      </c>
      <c r="K826" s="11">
        <f t="shared" si="128"/>
        <v>0.78321310650608456</v>
      </c>
      <c r="L826" s="10">
        <v>492.08</v>
      </c>
      <c r="M826" s="2">
        <v>282</v>
      </c>
      <c r="N826" s="10">
        <f t="shared" si="130"/>
        <v>0.45317834498455539</v>
      </c>
      <c r="O826" s="9">
        <f t="shared" si="131"/>
        <v>12.653918062103722</v>
      </c>
      <c r="P826" s="9">
        <f t="shared" si="132"/>
        <v>27.922600896860985</v>
      </c>
      <c r="Q826" s="11">
        <f t="shared" si="133"/>
        <v>0.79078014184397161</v>
      </c>
      <c r="R826" s="11">
        <f t="shared" si="134"/>
        <v>0.11302584896097313</v>
      </c>
      <c r="S826" s="12">
        <v>0.60699999999999998</v>
      </c>
    </row>
    <row r="827" spans="1:19" hidden="1" outlineLevel="2" x14ac:dyDescent="0.25">
      <c r="A827" s="2" t="str">
        <f ca="1">LOOKUP(B827,'Time Frame'!$E$4:$E$9,'Time Frame'!$D$4:$D$9)</f>
        <v>3 Months</v>
      </c>
      <c r="B827" s="2">
        <f t="shared" ca="1" si="129"/>
        <v>156</v>
      </c>
      <c r="C827" s="6">
        <f t="shared" ca="1" si="126"/>
        <v>45569</v>
      </c>
      <c r="D827" s="6">
        <v>45413</v>
      </c>
      <c r="E827" s="3">
        <v>1317</v>
      </c>
      <c r="F827" s="3">
        <v>191.32666666666665</v>
      </c>
      <c r="G827" s="2">
        <v>163</v>
      </c>
      <c r="H827" s="11">
        <f t="shared" si="127"/>
        <v>0.85194606083835678</v>
      </c>
      <c r="I827" s="9">
        <v>6696.4333333333325</v>
      </c>
      <c r="J827" s="9">
        <v>3857.56</v>
      </c>
      <c r="K827" s="11">
        <f t="shared" si="128"/>
        <v>0.5760618836893272</v>
      </c>
      <c r="L827" s="10">
        <v>314.27</v>
      </c>
      <c r="M827" s="2">
        <v>135</v>
      </c>
      <c r="N827" s="10">
        <f t="shared" si="130"/>
        <v>0.51866229675120123</v>
      </c>
      <c r="O827" s="9">
        <f t="shared" si="131"/>
        <v>12.274668278868489</v>
      </c>
      <c r="P827" s="9">
        <f t="shared" si="132"/>
        <v>23.666012269938651</v>
      </c>
      <c r="Q827" s="11">
        <f t="shared" si="133"/>
        <v>1.2074074074074075</v>
      </c>
      <c r="R827" s="11">
        <f t="shared" si="134"/>
        <v>0.12376613515565679</v>
      </c>
      <c r="S827" s="12">
        <v>0.69599999999999995</v>
      </c>
    </row>
    <row r="828" spans="1:19" hidden="1" outlineLevel="2" x14ac:dyDescent="0.25">
      <c r="A828" s="2" t="str">
        <f ca="1">LOOKUP(B828,'Time Frame'!$E$4:$E$9,'Time Frame'!$D$4:$D$9)</f>
        <v>3 Months</v>
      </c>
      <c r="B828" s="2">
        <f t="shared" ca="1" si="129"/>
        <v>156</v>
      </c>
      <c r="C828" s="6">
        <f t="shared" ca="1" si="126"/>
        <v>45569</v>
      </c>
      <c r="D828" s="6">
        <v>45413</v>
      </c>
      <c r="E828" s="3">
        <v>963</v>
      </c>
      <c r="F828" s="3">
        <v>114.64</v>
      </c>
      <c r="G828" s="2">
        <v>87</v>
      </c>
      <c r="H828" s="11">
        <f t="shared" si="127"/>
        <v>0.75889741800418697</v>
      </c>
      <c r="I828" s="9">
        <v>4585.6000000000004</v>
      </c>
      <c r="J828" s="9">
        <v>2577.91</v>
      </c>
      <c r="K828" s="11">
        <f t="shared" si="128"/>
        <v>0.5621750697836706</v>
      </c>
      <c r="L828" s="10">
        <v>278.23</v>
      </c>
      <c r="M828" s="2">
        <v>155</v>
      </c>
      <c r="N828" s="10">
        <f t="shared" si="130"/>
        <v>0.31269093915106205</v>
      </c>
      <c r="O828" s="9">
        <f t="shared" si="131"/>
        <v>9.2653919419185549</v>
      </c>
      <c r="P828" s="9">
        <f t="shared" si="132"/>
        <v>29.631149425287354</v>
      </c>
      <c r="Q828" s="11">
        <f t="shared" si="133"/>
        <v>0.56129032258064515</v>
      </c>
      <c r="R828" s="11">
        <f t="shared" si="134"/>
        <v>9.0342679127725853E-2</v>
      </c>
      <c r="S828" s="12">
        <v>0.54900000000000004</v>
      </c>
    </row>
    <row r="829" spans="1:19" hidden="1" outlineLevel="2" x14ac:dyDescent="0.25">
      <c r="A829" s="2" t="str">
        <f ca="1">LOOKUP(B829,'Time Frame'!$E$4:$E$9,'Time Frame'!$D$4:$D$9)</f>
        <v>3 Months</v>
      </c>
      <c r="B829" s="2">
        <f t="shared" ca="1" si="129"/>
        <v>156</v>
      </c>
      <c r="C829" s="6">
        <f t="shared" ca="1" si="126"/>
        <v>45569</v>
      </c>
      <c r="D829" s="6">
        <v>45413</v>
      </c>
      <c r="E829" s="3">
        <v>2307</v>
      </c>
      <c r="F829" s="3">
        <v>226.26</v>
      </c>
      <c r="G829" s="2">
        <v>256</v>
      </c>
      <c r="H829" s="11">
        <f t="shared" si="127"/>
        <v>1.131441704234067</v>
      </c>
      <c r="I829" s="9">
        <v>9050.4</v>
      </c>
      <c r="J829" s="9">
        <v>10112.76</v>
      </c>
      <c r="K829" s="11">
        <f t="shared" si="128"/>
        <v>1.1173826571201273</v>
      </c>
      <c r="L829" s="10">
        <v>597.62</v>
      </c>
      <c r="M829" s="2">
        <v>463</v>
      </c>
      <c r="N829" s="10">
        <f t="shared" si="130"/>
        <v>0.42836585120979886</v>
      </c>
      <c r="O829" s="9">
        <f t="shared" si="131"/>
        <v>16.921722833907836</v>
      </c>
      <c r="P829" s="9">
        <f t="shared" si="132"/>
        <v>39.502968750000001</v>
      </c>
      <c r="Q829" s="11">
        <f t="shared" si="133"/>
        <v>0.55291576673866094</v>
      </c>
      <c r="R829" s="11">
        <f t="shared" si="134"/>
        <v>0.11096662332032943</v>
      </c>
      <c r="S829" s="12">
        <v>0.63</v>
      </c>
    </row>
    <row r="830" spans="1:19" hidden="1" outlineLevel="2" x14ac:dyDescent="0.25">
      <c r="A830" s="2" t="str">
        <f ca="1">LOOKUP(B830,'Time Frame'!$E$4:$E$9,'Time Frame'!$D$4:$D$9)</f>
        <v>3 Months</v>
      </c>
      <c r="B830" s="2">
        <f t="shared" ca="1" si="129"/>
        <v>156</v>
      </c>
      <c r="C830" s="6">
        <f t="shared" ca="1" si="126"/>
        <v>45569</v>
      </c>
      <c r="D830" s="6">
        <v>45413</v>
      </c>
      <c r="E830" s="3">
        <v>3847</v>
      </c>
      <c r="F830" s="3">
        <v>430.86999999999995</v>
      </c>
      <c r="G830" s="2">
        <v>425</v>
      </c>
      <c r="H830" s="11">
        <f t="shared" si="127"/>
        <v>0.98637640123471126</v>
      </c>
      <c r="I830" s="9">
        <v>17234.8</v>
      </c>
      <c r="J830" s="9">
        <v>15252.79</v>
      </c>
      <c r="K830" s="11">
        <f t="shared" si="128"/>
        <v>0.88499953582287005</v>
      </c>
      <c r="L830" s="10">
        <v>790.63</v>
      </c>
      <c r="M830" s="2">
        <v>1000</v>
      </c>
      <c r="N830" s="10">
        <f t="shared" si="130"/>
        <v>0.53754600761418114</v>
      </c>
      <c r="O830" s="9">
        <f t="shared" si="131"/>
        <v>19.291944398770603</v>
      </c>
      <c r="P830" s="9">
        <f t="shared" si="132"/>
        <v>35.888917647058825</v>
      </c>
      <c r="Q830" s="11">
        <f t="shared" si="133"/>
        <v>0.42499999999999999</v>
      </c>
      <c r="R830" s="11">
        <f t="shared" si="134"/>
        <v>0.11047569534702366</v>
      </c>
      <c r="S830" s="12">
        <v>0.69099999999999995</v>
      </c>
    </row>
    <row r="831" spans="1:19" hidden="1" outlineLevel="2" x14ac:dyDescent="0.25">
      <c r="A831" s="2" t="str">
        <f ca="1">LOOKUP(B831,'Time Frame'!$E$4:$E$9,'Time Frame'!$D$4:$D$9)</f>
        <v>3 Months</v>
      </c>
      <c r="B831" s="2">
        <f t="shared" ca="1" si="129"/>
        <v>156</v>
      </c>
      <c r="C831" s="6">
        <f t="shared" ca="1" si="126"/>
        <v>45569</v>
      </c>
      <c r="D831" s="6">
        <v>45413</v>
      </c>
      <c r="E831" s="3">
        <v>1859</v>
      </c>
      <c r="F831" s="3">
        <v>157.25</v>
      </c>
      <c r="G831" s="2">
        <v>139</v>
      </c>
      <c r="H831" s="11">
        <f t="shared" si="127"/>
        <v>0.88394276629570745</v>
      </c>
      <c r="I831" s="9">
        <v>5503.75</v>
      </c>
      <c r="J831" s="9">
        <v>5805.22</v>
      </c>
      <c r="K831" s="11">
        <f t="shared" si="128"/>
        <v>1.0547753804224393</v>
      </c>
      <c r="L831" s="10">
        <v>421.28</v>
      </c>
      <c r="M831" s="2">
        <v>274</v>
      </c>
      <c r="N831" s="10">
        <f t="shared" si="130"/>
        <v>0.32994682871249525</v>
      </c>
      <c r="O831" s="9">
        <f t="shared" si="131"/>
        <v>13.779956323585266</v>
      </c>
      <c r="P831" s="9">
        <f t="shared" si="132"/>
        <v>41.764172661870504</v>
      </c>
      <c r="Q831" s="11">
        <f t="shared" si="133"/>
        <v>0.50729927007299269</v>
      </c>
      <c r="R831" s="11">
        <f t="shared" si="134"/>
        <v>7.4771382463690153E-2</v>
      </c>
      <c r="S831" s="12">
        <v>0.53200000000000003</v>
      </c>
    </row>
    <row r="832" spans="1:19" hidden="1" outlineLevel="2" x14ac:dyDescent="0.25">
      <c r="A832" s="2" t="str">
        <f ca="1">LOOKUP(B832,'Time Frame'!$E$4:$E$9,'Time Frame'!$D$4:$D$9)</f>
        <v>3 Months</v>
      </c>
      <c r="B832" s="2">
        <f t="shared" ca="1" si="129"/>
        <v>156</v>
      </c>
      <c r="C832" s="6">
        <f t="shared" ca="1" si="126"/>
        <v>45569</v>
      </c>
      <c r="D832" s="6">
        <v>45413</v>
      </c>
      <c r="E832" s="3">
        <v>2996</v>
      </c>
      <c r="F832" s="3">
        <v>237.35000000000002</v>
      </c>
      <c r="G832" s="2">
        <v>229</v>
      </c>
      <c r="H832" s="11">
        <f t="shared" si="127"/>
        <v>0.96481988624394344</v>
      </c>
      <c r="I832" s="9">
        <v>8307.25</v>
      </c>
      <c r="J832" s="9">
        <v>9368.33</v>
      </c>
      <c r="K832" s="11">
        <f t="shared" si="128"/>
        <v>1.1277293930000902</v>
      </c>
      <c r="L832" s="10">
        <v>697.27</v>
      </c>
      <c r="M832" s="2">
        <v>528</v>
      </c>
      <c r="N832" s="10">
        <f t="shared" si="130"/>
        <v>0.32842370961033746</v>
      </c>
      <c r="O832" s="9">
        <f t="shared" si="131"/>
        <v>13.435727910278658</v>
      </c>
      <c r="P832" s="9">
        <f t="shared" si="132"/>
        <v>40.909737991266375</v>
      </c>
      <c r="Q832" s="11">
        <f t="shared" si="133"/>
        <v>0.43371212121212122</v>
      </c>
      <c r="R832" s="11">
        <f t="shared" si="134"/>
        <v>7.643524699599466E-2</v>
      </c>
      <c r="S832" s="12">
        <v>0.63100000000000001</v>
      </c>
    </row>
    <row r="833" spans="1:19" hidden="1" outlineLevel="2" x14ac:dyDescent="0.25">
      <c r="A833" s="2" t="str">
        <f ca="1">LOOKUP(B833,'Time Frame'!$E$4:$E$9,'Time Frame'!$D$4:$D$9)</f>
        <v>3 Months</v>
      </c>
      <c r="B833" s="2">
        <f t="shared" ca="1" si="129"/>
        <v>156</v>
      </c>
      <c r="C833" s="6">
        <f t="shared" ca="1" si="126"/>
        <v>45569</v>
      </c>
      <c r="D833" s="6">
        <v>45413</v>
      </c>
      <c r="E833" s="3">
        <v>1450</v>
      </c>
      <c r="F833" s="3">
        <v>144.99999999999997</v>
      </c>
      <c r="G833" s="2">
        <v>143</v>
      </c>
      <c r="H833" s="11">
        <f t="shared" si="127"/>
        <v>0.98620689655172433</v>
      </c>
      <c r="I833" s="9">
        <v>5074.9999999999991</v>
      </c>
      <c r="J833" s="9">
        <v>3260</v>
      </c>
      <c r="K833" s="11">
        <f t="shared" si="128"/>
        <v>0.64236453201970456</v>
      </c>
      <c r="L833" s="10">
        <v>401.28</v>
      </c>
      <c r="M833" s="2">
        <v>300</v>
      </c>
      <c r="N833" s="10">
        <f t="shared" si="130"/>
        <v>0.35635964912280704</v>
      </c>
      <c r="O833" s="9">
        <f t="shared" si="131"/>
        <v>8.1240031897926634</v>
      </c>
      <c r="P833" s="9">
        <f t="shared" si="132"/>
        <v>22.797202797202797</v>
      </c>
      <c r="Q833" s="11">
        <f t="shared" si="133"/>
        <v>0.47666666666666668</v>
      </c>
      <c r="R833" s="11">
        <f t="shared" si="134"/>
        <v>9.8620689655172414E-2</v>
      </c>
      <c r="S833" s="12">
        <v>0.58599999999999997</v>
      </c>
    </row>
    <row r="834" spans="1:19" hidden="1" outlineLevel="2" x14ac:dyDescent="0.25">
      <c r="A834" s="2" t="str">
        <f ca="1">LOOKUP(B834,'Time Frame'!$E$4:$E$9,'Time Frame'!$D$4:$D$9)</f>
        <v>3 Months</v>
      </c>
      <c r="B834" s="2">
        <f t="shared" ca="1" si="129"/>
        <v>156</v>
      </c>
      <c r="C834" s="6">
        <f t="shared" ref="C834:C897" ca="1" si="135">TODAY()</f>
        <v>45569</v>
      </c>
      <c r="D834" s="6">
        <v>45413</v>
      </c>
      <c r="E834" s="3">
        <v>980</v>
      </c>
      <c r="F834" s="3">
        <v>108.575</v>
      </c>
      <c r="G834" s="2">
        <v>83</v>
      </c>
      <c r="H834" s="11">
        <f t="shared" ref="H834:H897" si="136">+IFERROR(G834/F834,0)</f>
        <v>0.76444853787704348</v>
      </c>
      <c r="I834" s="9">
        <v>3800.125</v>
      </c>
      <c r="J834" s="9">
        <v>2306.6799999999998</v>
      </c>
      <c r="K834" s="11">
        <f t="shared" ref="K834:K897" si="137">+IFERROR(J834/I834,0)</f>
        <v>0.60700108549060883</v>
      </c>
      <c r="L834" s="10">
        <v>297.37</v>
      </c>
      <c r="M834" s="2">
        <v>210</v>
      </c>
      <c r="N834" s="10">
        <f t="shared" si="130"/>
        <v>0.27911356222887312</v>
      </c>
      <c r="O834" s="9">
        <f t="shared" si="131"/>
        <v>7.7569358038806868</v>
      </c>
      <c r="P834" s="9">
        <f t="shared" si="132"/>
        <v>27.791325301204818</v>
      </c>
      <c r="Q834" s="11">
        <f t="shared" si="133"/>
        <v>0.39523809523809522</v>
      </c>
      <c r="R834" s="11">
        <f t="shared" si="134"/>
        <v>8.4693877551020411E-2</v>
      </c>
      <c r="S834" s="12">
        <v>0.55200000000000005</v>
      </c>
    </row>
    <row r="835" spans="1:19" hidden="1" outlineLevel="2" x14ac:dyDescent="0.25">
      <c r="A835" s="2" t="str">
        <f ca="1">LOOKUP(B835,'Time Frame'!$E$4:$E$9,'Time Frame'!$D$4:$D$9)</f>
        <v>3 Months</v>
      </c>
      <c r="B835" s="2">
        <f t="shared" ref="B835:B898" ca="1" si="138">+C835-D835</f>
        <v>156</v>
      </c>
      <c r="C835" s="6">
        <f t="shared" ca="1" si="135"/>
        <v>45569</v>
      </c>
      <c r="D835" s="6">
        <v>45413</v>
      </c>
      <c r="E835" s="3">
        <v>1417</v>
      </c>
      <c r="F835" s="3">
        <v>164.02499999999998</v>
      </c>
      <c r="G835" s="2">
        <v>126</v>
      </c>
      <c r="H835" s="11">
        <f t="shared" si="136"/>
        <v>0.7681755829903979</v>
      </c>
      <c r="I835" s="9">
        <v>5740.8749999999991</v>
      </c>
      <c r="J835" s="9">
        <v>4657.1499999999996</v>
      </c>
      <c r="K835" s="11">
        <f t="shared" si="137"/>
        <v>0.81122651163803439</v>
      </c>
      <c r="L835" s="10">
        <v>331.83</v>
      </c>
      <c r="M835" s="2">
        <v>258</v>
      </c>
      <c r="N835" s="10">
        <f t="shared" ref="N835:N898" si="139">+IFERROR(G835/L835,0)</f>
        <v>0.37971250339029022</v>
      </c>
      <c r="O835" s="9">
        <f t="shared" ref="O835:O898" si="140">+IFERROR(J835/L835,0)</f>
        <v>14.034746707651507</v>
      </c>
      <c r="P835" s="9">
        <f t="shared" ref="P835:P898" si="141">IFERROR(J835/G835,0)</f>
        <v>36.961507936507935</v>
      </c>
      <c r="Q835" s="11">
        <f t="shared" ref="Q835:Q898" si="142">+IFERROR(G835/M835,0)</f>
        <v>0.48837209302325579</v>
      </c>
      <c r="R835" s="11">
        <f t="shared" ref="R835:R898" si="143">+IFERROR(G835/E835,0)</f>
        <v>8.8920254057868742E-2</v>
      </c>
      <c r="S835" s="12">
        <v>0.68400000000000005</v>
      </c>
    </row>
    <row r="836" spans="1:19" hidden="1" outlineLevel="2" x14ac:dyDescent="0.25">
      <c r="A836" s="2" t="str">
        <f ca="1">LOOKUP(B836,'Time Frame'!$E$4:$E$9,'Time Frame'!$D$4:$D$9)</f>
        <v>3 Months</v>
      </c>
      <c r="B836" s="2">
        <f t="shared" ca="1" si="138"/>
        <v>156</v>
      </c>
      <c r="C836" s="6">
        <f t="shared" ca="1" si="135"/>
        <v>45569</v>
      </c>
      <c r="D836" s="6">
        <v>45413</v>
      </c>
      <c r="E836" s="3">
        <v>2708</v>
      </c>
      <c r="F836" s="3">
        <v>271.40000000000003</v>
      </c>
      <c r="G836" s="2">
        <v>207</v>
      </c>
      <c r="H836" s="11">
        <f t="shared" si="136"/>
        <v>0.76271186440677952</v>
      </c>
      <c r="I836" s="9">
        <v>9499.0000000000018</v>
      </c>
      <c r="J836" s="9">
        <v>7817.02</v>
      </c>
      <c r="K836" s="11">
        <f t="shared" si="137"/>
        <v>0.82293083482471829</v>
      </c>
      <c r="L836" s="10">
        <v>584.57000000000005</v>
      </c>
      <c r="M836" s="2">
        <v>380</v>
      </c>
      <c r="N836" s="10">
        <f t="shared" si="139"/>
        <v>0.35410643721025709</v>
      </c>
      <c r="O836" s="9">
        <f t="shared" si="140"/>
        <v>13.372256530441179</v>
      </c>
      <c r="P836" s="9">
        <f t="shared" si="141"/>
        <v>37.76338164251208</v>
      </c>
      <c r="Q836" s="11">
        <f t="shared" si="142"/>
        <v>0.54473684210526319</v>
      </c>
      <c r="R836" s="11">
        <f t="shared" si="143"/>
        <v>7.6440177252584937E-2</v>
      </c>
      <c r="S836" s="12">
        <v>0.57099999999999995</v>
      </c>
    </row>
    <row r="837" spans="1:19" hidden="1" outlineLevel="2" x14ac:dyDescent="0.25">
      <c r="A837" s="2" t="str">
        <f ca="1">LOOKUP(B837,'Time Frame'!$E$4:$E$9,'Time Frame'!$D$4:$D$9)</f>
        <v>3 Months</v>
      </c>
      <c r="B837" s="2">
        <f t="shared" ca="1" si="138"/>
        <v>156</v>
      </c>
      <c r="C837" s="6">
        <f t="shared" ca="1" si="135"/>
        <v>45569</v>
      </c>
      <c r="D837" s="6">
        <v>45413</v>
      </c>
      <c r="E837" s="3">
        <v>1116</v>
      </c>
      <c r="F837" s="3">
        <v>159.65</v>
      </c>
      <c r="G837" s="2">
        <v>76</v>
      </c>
      <c r="H837" s="11">
        <f t="shared" si="136"/>
        <v>0.47604134043219543</v>
      </c>
      <c r="I837" s="9">
        <v>5587.75</v>
      </c>
      <c r="J837" s="9">
        <v>2190.29</v>
      </c>
      <c r="K837" s="11">
        <f t="shared" si="137"/>
        <v>0.39198067200572678</v>
      </c>
      <c r="L837" s="10">
        <v>368.3</v>
      </c>
      <c r="M837" s="2">
        <v>116</v>
      </c>
      <c r="N837" s="10">
        <f t="shared" si="139"/>
        <v>0.20635351615530817</v>
      </c>
      <c r="O837" s="9">
        <f t="shared" si="140"/>
        <v>5.9470268802606565</v>
      </c>
      <c r="P837" s="9">
        <f t="shared" si="141"/>
        <v>28.819605263157893</v>
      </c>
      <c r="Q837" s="11">
        <f t="shared" si="142"/>
        <v>0.65517241379310343</v>
      </c>
      <c r="R837" s="11">
        <f t="shared" si="143"/>
        <v>6.8100358422939072E-2</v>
      </c>
      <c r="S837" s="12">
        <v>0.56499999999999995</v>
      </c>
    </row>
    <row r="838" spans="1:19" hidden="1" outlineLevel="2" x14ac:dyDescent="0.25">
      <c r="A838" s="2" t="str">
        <f ca="1">LOOKUP(B838,'Time Frame'!$E$4:$E$9,'Time Frame'!$D$4:$D$9)</f>
        <v>3 Months</v>
      </c>
      <c r="B838" s="2">
        <f t="shared" ca="1" si="138"/>
        <v>156</v>
      </c>
      <c r="C838" s="6">
        <f t="shared" ca="1" si="135"/>
        <v>45569</v>
      </c>
      <c r="D838" s="6">
        <v>45413</v>
      </c>
      <c r="E838" s="3">
        <v>1413</v>
      </c>
      <c r="F838" s="3">
        <v>228.87500000000006</v>
      </c>
      <c r="G838" s="2">
        <v>85</v>
      </c>
      <c r="H838" s="11">
        <f t="shared" si="136"/>
        <v>0.37138175860185679</v>
      </c>
      <c r="I838" s="9">
        <v>8010.6250000000018</v>
      </c>
      <c r="J838" s="9">
        <v>923.78</v>
      </c>
      <c r="K838" s="11">
        <f t="shared" si="137"/>
        <v>0.11531934149957085</v>
      </c>
      <c r="L838" s="10">
        <v>355.08</v>
      </c>
      <c r="M838" s="2">
        <v>179</v>
      </c>
      <c r="N838" s="10">
        <f t="shared" si="139"/>
        <v>0.23938267432691226</v>
      </c>
      <c r="O838" s="9">
        <f t="shared" si="140"/>
        <v>2.6016109045848825</v>
      </c>
      <c r="P838" s="9">
        <f t="shared" si="141"/>
        <v>10.868</v>
      </c>
      <c r="Q838" s="11">
        <f t="shared" si="142"/>
        <v>0.47486033519553073</v>
      </c>
      <c r="R838" s="11">
        <f t="shared" si="143"/>
        <v>6.0155697098372256E-2</v>
      </c>
      <c r="S838" s="12">
        <v>0.56999999999999995</v>
      </c>
    </row>
    <row r="839" spans="1:19" hidden="1" outlineLevel="2" x14ac:dyDescent="0.25">
      <c r="A839" s="2" t="str">
        <f ca="1">LOOKUP(B839,'Time Frame'!$E$4:$E$9,'Time Frame'!$D$4:$D$9)</f>
        <v>3 Months</v>
      </c>
      <c r="B839" s="2">
        <f t="shared" ca="1" si="138"/>
        <v>156</v>
      </c>
      <c r="C839" s="6">
        <f t="shared" ca="1" si="135"/>
        <v>45569</v>
      </c>
      <c r="D839" s="6">
        <v>45413</v>
      </c>
      <c r="E839" s="3">
        <v>1762.75</v>
      </c>
      <c r="F839" s="3">
        <v>176.27500000000001</v>
      </c>
      <c r="G839" s="2">
        <v>93</v>
      </c>
      <c r="H839" s="11">
        <f t="shared" si="136"/>
        <v>0.52758473975322651</v>
      </c>
      <c r="I839" s="9">
        <v>6169.625</v>
      </c>
      <c r="J839" s="9">
        <v>3374.17</v>
      </c>
      <c r="K839" s="11">
        <f t="shared" si="137"/>
        <v>0.54690033835119645</v>
      </c>
      <c r="L839" s="10">
        <v>667.38</v>
      </c>
      <c r="M839" s="2">
        <v>211</v>
      </c>
      <c r="N839" s="10">
        <f t="shared" si="139"/>
        <v>0.13935089454283917</v>
      </c>
      <c r="O839" s="9">
        <f t="shared" si="140"/>
        <v>5.0558452455872223</v>
      </c>
      <c r="P839" s="9">
        <f t="shared" si="141"/>
        <v>36.281397849462365</v>
      </c>
      <c r="Q839" s="11">
        <f t="shared" si="142"/>
        <v>0.44075829383886256</v>
      </c>
      <c r="R839" s="11">
        <f t="shared" si="143"/>
        <v>5.2758473975322649E-2</v>
      </c>
      <c r="S839" s="12">
        <v>0.70199999999999996</v>
      </c>
    </row>
    <row r="840" spans="1:19" hidden="1" outlineLevel="2" x14ac:dyDescent="0.25">
      <c r="A840" s="2" t="str">
        <f ca="1">LOOKUP(B840,'Time Frame'!$E$4:$E$9,'Time Frame'!$D$4:$D$9)</f>
        <v>3 Months</v>
      </c>
      <c r="B840" s="2">
        <f t="shared" ca="1" si="138"/>
        <v>156</v>
      </c>
      <c r="C840" s="6">
        <f t="shared" ca="1" si="135"/>
        <v>45569</v>
      </c>
      <c r="D840" s="6">
        <v>45413</v>
      </c>
      <c r="E840" s="3">
        <v>1311</v>
      </c>
      <c r="F840" s="3">
        <v>143.97499999999999</v>
      </c>
      <c r="G840" s="2">
        <v>102</v>
      </c>
      <c r="H840" s="11">
        <f t="shared" si="136"/>
        <v>0.70845632922382362</v>
      </c>
      <c r="I840" s="9">
        <v>5039.125</v>
      </c>
      <c r="J840" s="9">
        <v>3273.17</v>
      </c>
      <c r="K840" s="11">
        <f t="shared" si="137"/>
        <v>0.64955126137970387</v>
      </c>
      <c r="L840" s="10">
        <v>397.45</v>
      </c>
      <c r="M840" s="2">
        <v>210</v>
      </c>
      <c r="N840" s="10">
        <f t="shared" si="139"/>
        <v>0.25663605484966662</v>
      </c>
      <c r="O840" s="9">
        <f t="shared" si="140"/>
        <v>8.2354258397282685</v>
      </c>
      <c r="P840" s="9">
        <f t="shared" si="141"/>
        <v>32.089901960784317</v>
      </c>
      <c r="Q840" s="11">
        <f t="shared" si="142"/>
        <v>0.48571428571428571</v>
      </c>
      <c r="R840" s="11">
        <f t="shared" si="143"/>
        <v>7.780320366132723E-2</v>
      </c>
      <c r="S840" s="12">
        <v>0.67600000000000005</v>
      </c>
    </row>
    <row r="841" spans="1:19" hidden="1" outlineLevel="2" x14ac:dyDescent="0.25">
      <c r="A841" s="2" t="str">
        <f ca="1">LOOKUP(B841,'Time Frame'!$E$4:$E$9,'Time Frame'!$D$4:$D$9)</f>
        <v>3 Months</v>
      </c>
      <c r="B841" s="2">
        <f t="shared" ca="1" si="138"/>
        <v>156</v>
      </c>
      <c r="C841" s="6">
        <f t="shared" ca="1" si="135"/>
        <v>45569</v>
      </c>
      <c r="D841" s="6">
        <v>45413</v>
      </c>
      <c r="E841" s="3">
        <v>2996</v>
      </c>
      <c r="F841" s="3">
        <v>281.2</v>
      </c>
      <c r="G841" s="2">
        <v>269</v>
      </c>
      <c r="H841" s="11">
        <f t="shared" si="136"/>
        <v>0.95661450924608826</v>
      </c>
      <c r="I841" s="9">
        <v>9842</v>
      </c>
      <c r="J841" s="9">
        <v>6927.27</v>
      </c>
      <c r="K841" s="11">
        <f t="shared" si="137"/>
        <v>0.70384779516358464</v>
      </c>
      <c r="L841" s="10">
        <v>517.70000000000005</v>
      </c>
      <c r="M841" s="2">
        <v>476</v>
      </c>
      <c r="N841" s="10">
        <f t="shared" si="139"/>
        <v>0.51960594939153948</v>
      </c>
      <c r="O841" s="9">
        <f t="shared" si="140"/>
        <v>13.38085763955959</v>
      </c>
      <c r="P841" s="9">
        <f t="shared" si="141"/>
        <v>25.751933085501861</v>
      </c>
      <c r="Q841" s="11">
        <f t="shared" si="142"/>
        <v>0.56512605042016806</v>
      </c>
      <c r="R841" s="11">
        <f t="shared" si="143"/>
        <v>8.9786381842456603E-2</v>
      </c>
      <c r="S841" s="12">
        <v>0.63200000000000001</v>
      </c>
    </row>
    <row r="842" spans="1:19" hidden="1" outlineLevel="2" x14ac:dyDescent="0.25">
      <c r="A842" s="2" t="str">
        <f ca="1">LOOKUP(B842,'Time Frame'!$E$4:$E$9,'Time Frame'!$D$4:$D$9)</f>
        <v>3 Months</v>
      </c>
      <c r="B842" s="2">
        <f t="shared" ca="1" si="138"/>
        <v>156</v>
      </c>
      <c r="C842" s="6">
        <f t="shared" ca="1" si="135"/>
        <v>45569</v>
      </c>
      <c r="D842" s="6">
        <v>45413</v>
      </c>
      <c r="E842" s="3">
        <v>1878</v>
      </c>
      <c r="F842" s="3">
        <v>209.54999999999998</v>
      </c>
      <c r="G842" s="2">
        <v>158</v>
      </c>
      <c r="H842" s="11">
        <f t="shared" si="136"/>
        <v>0.75399665950847061</v>
      </c>
      <c r="I842" s="9">
        <v>7334.2499999999991</v>
      </c>
      <c r="J842" s="9">
        <v>3741.11</v>
      </c>
      <c r="K842" s="11">
        <f t="shared" si="137"/>
        <v>0.51008760268602793</v>
      </c>
      <c r="L842" s="10">
        <v>442.88</v>
      </c>
      <c r="M842" s="2">
        <v>303</v>
      </c>
      <c r="N842" s="10">
        <f t="shared" si="139"/>
        <v>0.35675578034682082</v>
      </c>
      <c r="O842" s="9">
        <f t="shared" si="140"/>
        <v>8.4472317557803471</v>
      </c>
      <c r="P842" s="9">
        <f t="shared" si="141"/>
        <v>23.677911392405065</v>
      </c>
      <c r="Q842" s="11">
        <f t="shared" si="142"/>
        <v>0.52145214521452143</v>
      </c>
      <c r="R842" s="11">
        <f t="shared" si="143"/>
        <v>8.4132055378061774E-2</v>
      </c>
      <c r="S842" s="12">
        <v>0.63300000000000001</v>
      </c>
    </row>
    <row r="843" spans="1:19" hidden="1" outlineLevel="2" x14ac:dyDescent="0.25">
      <c r="A843" s="2" t="str">
        <f ca="1">LOOKUP(B843,'Time Frame'!$E$4:$E$9,'Time Frame'!$D$4:$D$9)</f>
        <v>3 Months</v>
      </c>
      <c r="B843" s="2">
        <f t="shared" ca="1" si="138"/>
        <v>156</v>
      </c>
      <c r="C843" s="6">
        <f t="shared" ca="1" si="135"/>
        <v>45569</v>
      </c>
      <c r="D843" s="6">
        <v>45413</v>
      </c>
      <c r="E843" s="3">
        <v>1110</v>
      </c>
      <c r="F843" s="3">
        <v>144.00000000000003</v>
      </c>
      <c r="G843" s="2">
        <v>139</v>
      </c>
      <c r="H843" s="11">
        <f t="shared" si="136"/>
        <v>0.96527777777777757</v>
      </c>
      <c r="I843" s="9">
        <v>5760.0000000000009</v>
      </c>
      <c r="J843" s="9">
        <v>6777.5</v>
      </c>
      <c r="K843" s="11">
        <f t="shared" si="137"/>
        <v>1.1766493055555554</v>
      </c>
      <c r="L843" s="10">
        <v>303.48</v>
      </c>
      <c r="M843" s="2">
        <v>115</v>
      </c>
      <c r="N843" s="10">
        <f t="shared" si="139"/>
        <v>0.45802029787794912</v>
      </c>
      <c r="O843" s="9">
        <f t="shared" si="140"/>
        <v>22.332608409120862</v>
      </c>
      <c r="P843" s="9">
        <f t="shared" si="141"/>
        <v>48.758992805755398</v>
      </c>
      <c r="Q843" s="11">
        <f t="shared" si="142"/>
        <v>1.2086956521739129</v>
      </c>
      <c r="R843" s="11">
        <f t="shared" si="143"/>
        <v>0.12522522522522522</v>
      </c>
      <c r="S843" s="12">
        <v>0.60699999999999998</v>
      </c>
    </row>
    <row r="844" spans="1:19" hidden="1" outlineLevel="2" x14ac:dyDescent="0.25">
      <c r="A844" s="2" t="str">
        <f ca="1">LOOKUP(B844,'Time Frame'!$E$4:$E$9,'Time Frame'!$D$4:$D$9)</f>
        <v>3 Months</v>
      </c>
      <c r="B844" s="2">
        <f t="shared" ca="1" si="138"/>
        <v>156</v>
      </c>
      <c r="C844" s="6">
        <f t="shared" ca="1" si="135"/>
        <v>45569</v>
      </c>
      <c r="D844" s="6">
        <v>45413</v>
      </c>
      <c r="E844" s="3">
        <v>2059</v>
      </c>
      <c r="F844" s="3">
        <v>216.56249999999997</v>
      </c>
      <c r="G844" s="2">
        <v>138</v>
      </c>
      <c r="H844" s="11">
        <f t="shared" si="136"/>
        <v>0.63722943722943737</v>
      </c>
      <c r="I844" s="9">
        <v>8662.4999999999982</v>
      </c>
      <c r="J844" s="9">
        <v>4728.62</v>
      </c>
      <c r="K844" s="11">
        <f t="shared" si="137"/>
        <v>0.54587243867243873</v>
      </c>
      <c r="L844" s="10">
        <v>306.72000000000003</v>
      </c>
      <c r="M844" s="2">
        <v>142</v>
      </c>
      <c r="N844" s="10">
        <f t="shared" si="139"/>
        <v>0.44992175273865409</v>
      </c>
      <c r="O844" s="9">
        <f t="shared" si="140"/>
        <v>15.416731872717786</v>
      </c>
      <c r="P844" s="9">
        <f t="shared" si="141"/>
        <v>34.26536231884058</v>
      </c>
      <c r="Q844" s="11">
        <f t="shared" si="142"/>
        <v>0.971830985915493</v>
      </c>
      <c r="R844" s="11">
        <f t="shared" si="143"/>
        <v>6.7022826614861586E-2</v>
      </c>
      <c r="S844" s="12">
        <v>0.57799999999999996</v>
      </c>
    </row>
    <row r="845" spans="1:19" hidden="1" outlineLevel="2" x14ac:dyDescent="0.25">
      <c r="A845" s="2" t="str">
        <f ca="1">LOOKUP(B845,'Time Frame'!$E$4:$E$9,'Time Frame'!$D$4:$D$9)</f>
        <v>3 Months</v>
      </c>
      <c r="B845" s="2">
        <f t="shared" ca="1" si="138"/>
        <v>156</v>
      </c>
      <c r="C845" s="6">
        <f t="shared" ca="1" si="135"/>
        <v>45569</v>
      </c>
      <c r="D845" s="6">
        <v>45413</v>
      </c>
      <c r="E845" s="3">
        <v>1713</v>
      </c>
      <c r="F845" s="3">
        <v>160.36250000000001</v>
      </c>
      <c r="G845" s="2">
        <v>159</v>
      </c>
      <c r="H845" s="11">
        <f t="shared" si="136"/>
        <v>0.99150362460051444</v>
      </c>
      <c r="I845" s="9">
        <v>6414.5</v>
      </c>
      <c r="J845" s="9">
        <v>7200</v>
      </c>
      <c r="K845" s="11">
        <f t="shared" si="137"/>
        <v>1.1224569335100163</v>
      </c>
      <c r="L845" s="10">
        <v>305.33</v>
      </c>
      <c r="M845" s="2">
        <v>118</v>
      </c>
      <c r="N845" s="10">
        <f t="shared" si="139"/>
        <v>0.52074804310090728</v>
      </c>
      <c r="O845" s="9">
        <f t="shared" si="140"/>
        <v>23.581043461173159</v>
      </c>
      <c r="P845" s="9">
        <f t="shared" si="141"/>
        <v>45.283018867924525</v>
      </c>
      <c r="Q845" s="11">
        <f t="shared" si="142"/>
        <v>1.347457627118644</v>
      </c>
      <c r="R845" s="11">
        <f t="shared" si="143"/>
        <v>9.2819614711033269E-2</v>
      </c>
      <c r="S845" s="12">
        <v>0.67100000000000004</v>
      </c>
    </row>
    <row r="846" spans="1:19" hidden="1" outlineLevel="2" x14ac:dyDescent="0.25">
      <c r="A846" s="2" t="str">
        <f ca="1">LOOKUP(B846,'Time Frame'!$E$4:$E$9,'Time Frame'!$D$4:$D$9)</f>
        <v>3 Months</v>
      </c>
      <c r="B846" s="2">
        <f t="shared" ca="1" si="138"/>
        <v>156</v>
      </c>
      <c r="C846" s="6">
        <f t="shared" ca="1" si="135"/>
        <v>45569</v>
      </c>
      <c r="D846" s="6">
        <v>45413</v>
      </c>
      <c r="E846" s="3">
        <v>1994</v>
      </c>
      <c r="F846" s="3">
        <v>248.66249999999997</v>
      </c>
      <c r="G846" s="2">
        <v>151</v>
      </c>
      <c r="H846" s="11">
        <f t="shared" si="136"/>
        <v>0.60724878097823365</v>
      </c>
      <c r="I846" s="9">
        <v>9946.4999999999982</v>
      </c>
      <c r="J846" s="9">
        <v>8184.27</v>
      </c>
      <c r="K846" s="11">
        <f t="shared" si="137"/>
        <v>0.82282913587694184</v>
      </c>
      <c r="L846" s="10">
        <v>454.13</v>
      </c>
      <c r="M846" s="2">
        <v>155</v>
      </c>
      <c r="N846" s="10">
        <f t="shared" si="139"/>
        <v>0.33250390857243523</v>
      </c>
      <c r="O846" s="9">
        <f t="shared" si="140"/>
        <v>18.021865985510757</v>
      </c>
      <c r="P846" s="9">
        <f t="shared" si="141"/>
        <v>54.200463576158946</v>
      </c>
      <c r="Q846" s="11">
        <f t="shared" si="142"/>
        <v>0.97419354838709682</v>
      </c>
      <c r="R846" s="11">
        <f t="shared" si="143"/>
        <v>7.5727181544633898E-2</v>
      </c>
      <c r="S846" s="12">
        <v>0.51700000000000002</v>
      </c>
    </row>
    <row r="847" spans="1:19" hidden="1" outlineLevel="2" x14ac:dyDescent="0.25">
      <c r="A847" s="2" t="str">
        <f ca="1">LOOKUP(B847,'Time Frame'!$E$4:$E$9,'Time Frame'!$D$4:$D$9)</f>
        <v>3 Months</v>
      </c>
      <c r="B847" s="2">
        <f t="shared" ca="1" si="138"/>
        <v>156</v>
      </c>
      <c r="C847" s="6">
        <f t="shared" ca="1" si="135"/>
        <v>45569</v>
      </c>
      <c r="D847" s="6">
        <v>45413</v>
      </c>
      <c r="E847" s="3">
        <v>712</v>
      </c>
      <c r="F847" s="3">
        <v>86.5</v>
      </c>
      <c r="G847" s="2">
        <v>115</v>
      </c>
      <c r="H847" s="11">
        <f t="shared" si="136"/>
        <v>1.3294797687861271</v>
      </c>
      <c r="I847" s="9">
        <v>3460</v>
      </c>
      <c r="J847" s="9">
        <v>4465.34</v>
      </c>
      <c r="K847" s="11">
        <f t="shared" si="137"/>
        <v>1.2905606936416185</v>
      </c>
      <c r="L847" s="10">
        <v>300.75</v>
      </c>
      <c r="M847" s="2">
        <v>90</v>
      </c>
      <c r="N847" s="10">
        <f t="shared" si="139"/>
        <v>0.38237738985868663</v>
      </c>
      <c r="O847" s="9">
        <f t="shared" si="140"/>
        <v>14.847348295926849</v>
      </c>
      <c r="P847" s="9">
        <f t="shared" si="141"/>
        <v>38.829043478260871</v>
      </c>
      <c r="Q847" s="11">
        <f t="shared" si="142"/>
        <v>1.2777777777777777</v>
      </c>
      <c r="R847" s="11">
        <f t="shared" si="143"/>
        <v>0.16151685393258428</v>
      </c>
      <c r="S847" s="12">
        <v>0.59099999999999997</v>
      </c>
    </row>
    <row r="848" spans="1:19" hidden="1" outlineLevel="2" x14ac:dyDescent="0.25">
      <c r="A848" s="2" t="str">
        <f ca="1">LOOKUP(B848,'Time Frame'!$E$4:$E$9,'Time Frame'!$D$4:$D$9)</f>
        <v>3 Months</v>
      </c>
      <c r="B848" s="2">
        <f t="shared" ca="1" si="138"/>
        <v>156</v>
      </c>
      <c r="C848" s="6">
        <f t="shared" ca="1" si="135"/>
        <v>45569</v>
      </c>
      <c r="D848" s="6">
        <v>45413</v>
      </c>
      <c r="E848" s="3">
        <v>1595</v>
      </c>
      <c r="F848" s="3">
        <v>180.97916666666666</v>
      </c>
      <c r="G848" s="2">
        <v>253</v>
      </c>
      <c r="H848" s="11">
        <f t="shared" si="136"/>
        <v>1.3979509612064005</v>
      </c>
      <c r="I848" s="9">
        <v>7239.1666666666661</v>
      </c>
      <c r="J848" s="9">
        <v>7864.99</v>
      </c>
      <c r="K848" s="11">
        <f t="shared" si="137"/>
        <v>1.0864496373892023</v>
      </c>
      <c r="L848" s="10">
        <v>612.33000000000004</v>
      </c>
      <c r="M848" s="2">
        <v>383</v>
      </c>
      <c r="N848" s="10">
        <f t="shared" si="139"/>
        <v>0.4131759018829716</v>
      </c>
      <c r="O848" s="9">
        <f t="shared" si="140"/>
        <v>12.844364966602974</v>
      </c>
      <c r="P848" s="9">
        <f t="shared" si="141"/>
        <v>31.086916996047432</v>
      </c>
      <c r="Q848" s="11">
        <f t="shared" si="142"/>
        <v>0.66057441253263705</v>
      </c>
      <c r="R848" s="11">
        <f t="shared" si="143"/>
        <v>0.15862068965517243</v>
      </c>
      <c r="S848" s="12">
        <v>0.51900000000000002</v>
      </c>
    </row>
    <row r="849" spans="1:19" hidden="1" outlineLevel="2" x14ac:dyDescent="0.25">
      <c r="A849" s="2" t="str">
        <f ca="1">LOOKUP(B849,'Time Frame'!$E$4:$E$9,'Time Frame'!$D$4:$D$9)</f>
        <v>3 Months</v>
      </c>
      <c r="B849" s="2">
        <f t="shared" ca="1" si="138"/>
        <v>156</v>
      </c>
      <c r="C849" s="6">
        <f t="shared" ca="1" si="135"/>
        <v>45569</v>
      </c>
      <c r="D849" s="6">
        <v>45413</v>
      </c>
      <c r="E849" s="3">
        <v>1021</v>
      </c>
      <c r="F849" s="3">
        <v>113.42500000000001</v>
      </c>
      <c r="G849" s="2">
        <v>168</v>
      </c>
      <c r="H849" s="11">
        <f t="shared" si="136"/>
        <v>1.4811549482036586</v>
      </c>
      <c r="I849" s="9">
        <v>4537</v>
      </c>
      <c r="J849" s="9">
        <v>6129.16</v>
      </c>
      <c r="K849" s="11">
        <f t="shared" si="137"/>
        <v>1.3509279259422526</v>
      </c>
      <c r="L849" s="10">
        <v>353.6</v>
      </c>
      <c r="M849" s="2">
        <v>190</v>
      </c>
      <c r="N849" s="10">
        <f t="shared" si="139"/>
        <v>0.47511312217194568</v>
      </c>
      <c r="O849" s="9">
        <f t="shared" si="140"/>
        <v>17.333597285067871</v>
      </c>
      <c r="P849" s="9">
        <f t="shared" si="141"/>
        <v>36.483095238095238</v>
      </c>
      <c r="Q849" s="11">
        <f t="shared" si="142"/>
        <v>0.88421052631578945</v>
      </c>
      <c r="R849" s="11">
        <f t="shared" si="143"/>
        <v>0.16454456415279137</v>
      </c>
      <c r="S849" s="12">
        <v>0.56399999999999995</v>
      </c>
    </row>
    <row r="850" spans="1:19" hidden="1" outlineLevel="2" x14ac:dyDescent="0.25">
      <c r="A850" s="2" t="str">
        <f ca="1">LOOKUP(B850,'Time Frame'!$E$4:$E$9,'Time Frame'!$D$4:$D$9)</f>
        <v>3 Months</v>
      </c>
      <c r="B850" s="2">
        <f t="shared" ca="1" si="138"/>
        <v>156</v>
      </c>
      <c r="C850" s="6">
        <f t="shared" ca="1" si="135"/>
        <v>45569</v>
      </c>
      <c r="D850" s="6">
        <v>45413</v>
      </c>
      <c r="E850" s="3">
        <v>1342</v>
      </c>
      <c r="F850" s="3">
        <v>186.50000000000003</v>
      </c>
      <c r="G850" s="2">
        <v>238</v>
      </c>
      <c r="H850" s="11">
        <f t="shared" si="136"/>
        <v>1.2761394101876673</v>
      </c>
      <c r="I850" s="9">
        <v>7460.0000000000009</v>
      </c>
      <c r="J850" s="9">
        <v>7446.21</v>
      </c>
      <c r="K850" s="11">
        <f t="shared" si="137"/>
        <v>0.99815147453083097</v>
      </c>
      <c r="L850" s="10">
        <v>382.77</v>
      </c>
      <c r="M850" s="2">
        <v>325</v>
      </c>
      <c r="N850" s="10">
        <f t="shared" si="139"/>
        <v>0.62178331635185624</v>
      </c>
      <c r="O850" s="9">
        <f t="shared" si="140"/>
        <v>19.453483815346033</v>
      </c>
      <c r="P850" s="9">
        <f t="shared" si="141"/>
        <v>31.286596638655464</v>
      </c>
      <c r="Q850" s="11">
        <f t="shared" si="142"/>
        <v>0.73230769230769233</v>
      </c>
      <c r="R850" s="11">
        <f t="shared" si="143"/>
        <v>0.17734724292101342</v>
      </c>
      <c r="S850" s="12">
        <v>0.62</v>
      </c>
    </row>
    <row r="851" spans="1:19" hidden="1" outlineLevel="2" x14ac:dyDescent="0.25">
      <c r="A851" s="2" t="str">
        <f ca="1">LOOKUP(B851,'Time Frame'!$E$4:$E$9,'Time Frame'!$D$4:$D$9)</f>
        <v>3 Months</v>
      </c>
      <c r="B851" s="2">
        <f t="shared" ca="1" si="138"/>
        <v>156</v>
      </c>
      <c r="C851" s="6">
        <f t="shared" ca="1" si="135"/>
        <v>45569</v>
      </c>
      <c r="D851" s="6">
        <v>45413</v>
      </c>
      <c r="E851" s="3">
        <v>1096</v>
      </c>
      <c r="F851" s="3">
        <v>171.72499999999999</v>
      </c>
      <c r="G851" s="2">
        <v>159</v>
      </c>
      <c r="H851" s="11">
        <f t="shared" si="136"/>
        <v>0.92589896637065083</v>
      </c>
      <c r="I851" s="9">
        <v>6869</v>
      </c>
      <c r="J851" s="9">
        <v>4774.05</v>
      </c>
      <c r="K851" s="11">
        <f t="shared" si="137"/>
        <v>0.69501383025185615</v>
      </c>
      <c r="L851" s="10">
        <v>351.38</v>
      </c>
      <c r="M851" s="2">
        <v>217</v>
      </c>
      <c r="N851" s="10">
        <f t="shared" si="139"/>
        <v>0.45250156525698676</v>
      </c>
      <c r="O851" s="9">
        <f t="shared" si="140"/>
        <v>13.586572940975582</v>
      </c>
      <c r="P851" s="9">
        <f t="shared" si="141"/>
        <v>30.025471698113208</v>
      </c>
      <c r="Q851" s="11">
        <f t="shared" si="142"/>
        <v>0.73271889400921664</v>
      </c>
      <c r="R851" s="11">
        <f t="shared" si="143"/>
        <v>0.14507299270072993</v>
      </c>
      <c r="S851" s="12">
        <v>0.64</v>
      </c>
    </row>
    <row r="852" spans="1:19" hidden="1" outlineLevel="2" x14ac:dyDescent="0.25">
      <c r="A852" s="2" t="str">
        <f ca="1">LOOKUP(B852,'Time Frame'!$E$4:$E$9,'Time Frame'!$D$4:$D$9)</f>
        <v>3 Months</v>
      </c>
      <c r="B852" s="2">
        <f t="shared" ca="1" si="138"/>
        <v>156</v>
      </c>
      <c r="C852" s="6">
        <f t="shared" ca="1" si="135"/>
        <v>45569</v>
      </c>
      <c r="D852" s="6">
        <v>45413</v>
      </c>
      <c r="E852" s="3">
        <v>987</v>
      </c>
      <c r="F852" s="3">
        <v>133.66</v>
      </c>
      <c r="G852" s="2">
        <v>107</v>
      </c>
      <c r="H852" s="11">
        <f t="shared" si="136"/>
        <v>0.80053868023342811</v>
      </c>
      <c r="I852" s="9">
        <v>5012.25</v>
      </c>
      <c r="J852" s="9">
        <v>4141.74</v>
      </c>
      <c r="K852" s="11">
        <f t="shared" si="137"/>
        <v>0.82632350740685312</v>
      </c>
      <c r="L852" s="10">
        <v>311.08</v>
      </c>
      <c r="M852" s="2">
        <v>123</v>
      </c>
      <c r="N852" s="10">
        <f t="shared" si="139"/>
        <v>0.34396296772534396</v>
      </c>
      <c r="O852" s="9">
        <f t="shared" si="140"/>
        <v>13.314067120997814</v>
      </c>
      <c r="P852" s="9">
        <f t="shared" si="141"/>
        <v>38.707850467289717</v>
      </c>
      <c r="Q852" s="11">
        <f t="shared" si="142"/>
        <v>0.86991869918699183</v>
      </c>
      <c r="R852" s="11">
        <f t="shared" si="143"/>
        <v>0.10840932117527863</v>
      </c>
      <c r="S852" s="12">
        <v>0.58399999999999996</v>
      </c>
    </row>
    <row r="853" spans="1:19" hidden="1" outlineLevel="2" x14ac:dyDescent="0.25">
      <c r="A853" s="2" t="str">
        <f ca="1">LOOKUP(B853,'Time Frame'!$E$4:$E$9,'Time Frame'!$D$4:$D$9)</f>
        <v>3 Months</v>
      </c>
      <c r="B853" s="2">
        <f t="shared" ca="1" si="138"/>
        <v>156</v>
      </c>
      <c r="C853" s="6">
        <f t="shared" ca="1" si="135"/>
        <v>45569</v>
      </c>
      <c r="D853" s="6">
        <v>45413</v>
      </c>
      <c r="E853" s="3">
        <v>1772</v>
      </c>
      <c r="F853" s="3">
        <v>178.68</v>
      </c>
      <c r="G853" s="2">
        <v>169</v>
      </c>
      <c r="H853" s="11">
        <f t="shared" si="136"/>
        <v>0.94582493843742999</v>
      </c>
      <c r="I853" s="9">
        <v>6700.5</v>
      </c>
      <c r="J853" s="9">
        <v>5802.6</v>
      </c>
      <c r="K853" s="11">
        <f t="shared" si="137"/>
        <v>0.86599507499440342</v>
      </c>
      <c r="L853" s="10">
        <v>375.67</v>
      </c>
      <c r="M853" s="2">
        <v>259</v>
      </c>
      <c r="N853" s="10">
        <f t="shared" si="139"/>
        <v>0.449862911597945</v>
      </c>
      <c r="O853" s="9">
        <f t="shared" si="140"/>
        <v>15.44600314105465</v>
      </c>
      <c r="P853" s="9">
        <f t="shared" si="141"/>
        <v>34.334911242603553</v>
      </c>
      <c r="Q853" s="11">
        <f t="shared" si="142"/>
        <v>0.65250965250965254</v>
      </c>
      <c r="R853" s="11">
        <f t="shared" si="143"/>
        <v>9.5372460496613992E-2</v>
      </c>
      <c r="S853" s="12">
        <v>0.68300000000000005</v>
      </c>
    </row>
    <row r="854" spans="1:19" hidden="1" outlineLevel="2" x14ac:dyDescent="0.25">
      <c r="A854" s="2" t="str">
        <f ca="1">LOOKUP(B854,'Time Frame'!$E$4:$E$9,'Time Frame'!$D$4:$D$9)</f>
        <v>3 Months</v>
      </c>
      <c r="B854" s="2">
        <f t="shared" ca="1" si="138"/>
        <v>156</v>
      </c>
      <c r="C854" s="6">
        <f t="shared" ca="1" si="135"/>
        <v>45569</v>
      </c>
      <c r="D854" s="6">
        <v>45413</v>
      </c>
      <c r="E854" s="3">
        <v>2429</v>
      </c>
      <c r="F854" s="3">
        <v>257.32666666666671</v>
      </c>
      <c r="G854" s="2">
        <v>227</v>
      </c>
      <c r="H854" s="11">
        <f t="shared" si="136"/>
        <v>0.88214720588616269</v>
      </c>
      <c r="I854" s="9">
        <v>9649.7500000000018</v>
      </c>
      <c r="J854" s="9">
        <v>7495.01</v>
      </c>
      <c r="K854" s="11">
        <f t="shared" si="137"/>
        <v>0.7767050959869426</v>
      </c>
      <c r="L854" s="10">
        <v>515.47</v>
      </c>
      <c r="M854" s="2">
        <v>414</v>
      </c>
      <c r="N854" s="10">
        <f t="shared" si="139"/>
        <v>0.44037480357731779</v>
      </c>
      <c r="O854" s="9">
        <f t="shared" si="140"/>
        <v>14.54014782625565</v>
      </c>
      <c r="P854" s="9">
        <f t="shared" si="141"/>
        <v>33.017665198237886</v>
      </c>
      <c r="Q854" s="11">
        <f t="shared" si="142"/>
        <v>0.54830917874396135</v>
      </c>
      <c r="R854" s="11">
        <f t="shared" si="143"/>
        <v>9.345409633594072E-2</v>
      </c>
      <c r="S854" s="12">
        <v>0.61299999999999999</v>
      </c>
    </row>
    <row r="855" spans="1:19" hidden="1" outlineLevel="2" x14ac:dyDescent="0.25">
      <c r="A855" s="2" t="str">
        <f ca="1">LOOKUP(B855,'Time Frame'!$E$4:$E$9,'Time Frame'!$D$4:$D$9)</f>
        <v>3 Months</v>
      </c>
      <c r="B855" s="2">
        <f t="shared" ca="1" si="138"/>
        <v>156</v>
      </c>
      <c r="C855" s="6">
        <f t="shared" ca="1" si="135"/>
        <v>45569</v>
      </c>
      <c r="D855" s="6">
        <v>45413</v>
      </c>
      <c r="E855" s="3">
        <v>1092</v>
      </c>
      <c r="F855" s="3">
        <v>122.79666666666667</v>
      </c>
      <c r="G855" s="2">
        <v>97</v>
      </c>
      <c r="H855" s="11">
        <f t="shared" si="136"/>
        <v>0.78992372214229489</v>
      </c>
      <c r="I855" s="9">
        <v>4604.875</v>
      </c>
      <c r="J855" s="9">
        <v>2666.56</v>
      </c>
      <c r="K855" s="11">
        <f t="shared" si="137"/>
        <v>0.57907326474660004</v>
      </c>
      <c r="L855" s="10">
        <v>343.43</v>
      </c>
      <c r="M855" s="2">
        <v>89</v>
      </c>
      <c r="N855" s="10">
        <f t="shared" si="139"/>
        <v>0.28244474856593776</v>
      </c>
      <c r="O855" s="9">
        <f t="shared" si="140"/>
        <v>7.7644934921235764</v>
      </c>
      <c r="P855" s="9">
        <f t="shared" si="141"/>
        <v>27.490309278350516</v>
      </c>
      <c r="Q855" s="11">
        <f t="shared" si="142"/>
        <v>1.0898876404494382</v>
      </c>
      <c r="R855" s="11">
        <f t="shared" si="143"/>
        <v>8.8827838827838831E-2</v>
      </c>
      <c r="S855" s="12">
        <v>0.67700000000000005</v>
      </c>
    </row>
    <row r="856" spans="1:19" hidden="1" outlineLevel="2" x14ac:dyDescent="0.25">
      <c r="A856" s="2" t="str">
        <f ca="1">LOOKUP(B856,'Time Frame'!$E$4:$E$9,'Time Frame'!$D$4:$D$9)</f>
        <v>3 Months</v>
      </c>
      <c r="B856" s="2">
        <f t="shared" ca="1" si="138"/>
        <v>156</v>
      </c>
      <c r="C856" s="6">
        <f t="shared" ca="1" si="135"/>
        <v>45569</v>
      </c>
      <c r="D856" s="6">
        <v>45413</v>
      </c>
      <c r="E856" s="3">
        <v>2760</v>
      </c>
      <c r="F856" s="3">
        <v>331.20654866109055</v>
      </c>
      <c r="G856" s="2">
        <v>273</v>
      </c>
      <c r="H856" s="11">
        <f t="shared" si="136"/>
        <v>0.82425906463386145</v>
      </c>
      <c r="I856" s="9">
        <v>12420.245574790895</v>
      </c>
      <c r="J856" s="9">
        <v>14178.32</v>
      </c>
      <c r="K856" s="11">
        <f t="shared" si="137"/>
        <v>1.1415490873044758</v>
      </c>
      <c r="L856" s="10">
        <v>538.32000000000005</v>
      </c>
      <c r="M856" s="2">
        <v>358</v>
      </c>
      <c r="N856" s="10">
        <f t="shared" si="139"/>
        <v>0.50713330361123488</v>
      </c>
      <c r="O856" s="9">
        <f t="shared" si="140"/>
        <v>26.338088869074152</v>
      </c>
      <c r="P856" s="9">
        <f t="shared" si="141"/>
        <v>51.935238095238091</v>
      </c>
      <c r="Q856" s="11">
        <f t="shared" si="142"/>
        <v>0.76256983240223464</v>
      </c>
      <c r="R856" s="11">
        <f t="shared" si="143"/>
        <v>9.8913043478260868E-2</v>
      </c>
      <c r="S856" s="12">
        <v>0.75</v>
      </c>
    </row>
    <row r="857" spans="1:19" hidden="1" outlineLevel="2" x14ac:dyDescent="0.25">
      <c r="A857" s="2" t="str">
        <f ca="1">LOOKUP(B857,'Time Frame'!$E$4:$E$9,'Time Frame'!$D$4:$D$9)</f>
        <v>3 Months</v>
      </c>
      <c r="B857" s="2">
        <f t="shared" ca="1" si="138"/>
        <v>156</v>
      </c>
      <c r="C857" s="6">
        <f t="shared" ca="1" si="135"/>
        <v>45569</v>
      </c>
      <c r="D857" s="6">
        <v>45413</v>
      </c>
      <c r="E857" s="3">
        <v>1849</v>
      </c>
      <c r="F857" s="3">
        <v>231.95333333333332</v>
      </c>
      <c r="G857" s="2">
        <v>165</v>
      </c>
      <c r="H857" s="11">
        <f t="shared" si="136"/>
        <v>0.71134998419222262</v>
      </c>
      <c r="I857" s="9">
        <v>8698.25</v>
      </c>
      <c r="J857" s="9">
        <v>5071.08</v>
      </c>
      <c r="K857" s="11">
        <f t="shared" si="137"/>
        <v>0.58300002874141355</v>
      </c>
      <c r="L857" s="10">
        <v>410.43</v>
      </c>
      <c r="M857" s="2">
        <v>309</v>
      </c>
      <c r="N857" s="10">
        <f t="shared" si="139"/>
        <v>0.40201739638915285</v>
      </c>
      <c r="O857" s="9">
        <f t="shared" si="140"/>
        <v>12.355529566552152</v>
      </c>
      <c r="P857" s="9">
        <f t="shared" si="141"/>
        <v>30.733818181818183</v>
      </c>
      <c r="Q857" s="11">
        <f t="shared" si="142"/>
        <v>0.53398058252427183</v>
      </c>
      <c r="R857" s="11">
        <f t="shared" si="143"/>
        <v>8.9237425635478637E-2</v>
      </c>
      <c r="S857" s="12">
        <v>0.55500000000000005</v>
      </c>
    </row>
    <row r="858" spans="1:19" hidden="1" outlineLevel="2" x14ac:dyDescent="0.25">
      <c r="A858" s="2" t="str">
        <f ca="1">LOOKUP(B858,'Time Frame'!$E$4:$E$9,'Time Frame'!$D$4:$D$9)</f>
        <v>3 Months</v>
      </c>
      <c r="B858" s="2">
        <f t="shared" ca="1" si="138"/>
        <v>156</v>
      </c>
      <c r="C858" s="6">
        <f t="shared" ca="1" si="135"/>
        <v>45569</v>
      </c>
      <c r="D858" s="6">
        <v>45413</v>
      </c>
      <c r="E858" s="3">
        <v>2614</v>
      </c>
      <c r="F858" s="3">
        <v>306.42333333333335</v>
      </c>
      <c r="G858" s="2">
        <v>266</v>
      </c>
      <c r="H858" s="11">
        <f t="shared" si="136"/>
        <v>0.86808010704145677</v>
      </c>
      <c r="I858" s="9">
        <v>11490.875</v>
      </c>
      <c r="J858" s="9">
        <v>6859.46</v>
      </c>
      <c r="K858" s="11">
        <f t="shared" si="137"/>
        <v>0.59694844822522219</v>
      </c>
      <c r="L858" s="10">
        <v>556.73</v>
      </c>
      <c r="M858" s="2">
        <v>436</v>
      </c>
      <c r="N858" s="10">
        <f t="shared" si="139"/>
        <v>0.47778995204138452</v>
      </c>
      <c r="O858" s="9">
        <f t="shared" si="140"/>
        <v>12.320981445224794</v>
      </c>
      <c r="P858" s="9">
        <f t="shared" si="141"/>
        <v>25.787443609022557</v>
      </c>
      <c r="Q858" s="11">
        <f t="shared" si="142"/>
        <v>0.61009174311926606</v>
      </c>
      <c r="R858" s="11">
        <f t="shared" si="143"/>
        <v>0.10175975516449885</v>
      </c>
      <c r="S858" s="12">
        <v>0.76100000000000001</v>
      </c>
    </row>
    <row r="859" spans="1:19" hidden="1" outlineLevel="2" x14ac:dyDescent="0.25">
      <c r="A859" s="2" t="str">
        <f ca="1">LOOKUP(B859,'Time Frame'!$E$4:$E$9,'Time Frame'!$D$4:$D$9)</f>
        <v>3 Months</v>
      </c>
      <c r="B859" s="2">
        <f t="shared" ca="1" si="138"/>
        <v>156</v>
      </c>
      <c r="C859" s="6">
        <f t="shared" ca="1" si="135"/>
        <v>45569</v>
      </c>
      <c r="D859" s="6">
        <v>45413</v>
      </c>
      <c r="E859" s="3">
        <v>1483</v>
      </c>
      <c r="F859" s="3">
        <v>144.76</v>
      </c>
      <c r="G859" s="2">
        <v>97</v>
      </c>
      <c r="H859" s="11">
        <f t="shared" si="136"/>
        <v>0.67007460624481907</v>
      </c>
      <c r="I859" s="9">
        <v>5428.5</v>
      </c>
      <c r="J859" s="9">
        <v>2274.46</v>
      </c>
      <c r="K859" s="11">
        <f t="shared" si="137"/>
        <v>0.41898498664456113</v>
      </c>
      <c r="L859" s="10">
        <v>325.52</v>
      </c>
      <c r="M859" s="2">
        <v>144</v>
      </c>
      <c r="N859" s="10">
        <f t="shared" si="139"/>
        <v>0.2979847628409929</v>
      </c>
      <c r="O859" s="9">
        <f t="shared" si="140"/>
        <v>6.9871590071270591</v>
      </c>
      <c r="P859" s="9">
        <f t="shared" si="141"/>
        <v>23.448041237113401</v>
      </c>
      <c r="Q859" s="11">
        <f t="shared" si="142"/>
        <v>0.67361111111111116</v>
      </c>
      <c r="R859" s="11">
        <f t="shared" si="143"/>
        <v>6.5407956844234658E-2</v>
      </c>
      <c r="S859" s="12">
        <v>0.64100000000000001</v>
      </c>
    </row>
    <row r="860" spans="1:19" hidden="1" outlineLevel="2" x14ac:dyDescent="0.25">
      <c r="A860" s="2" t="str">
        <f ca="1">LOOKUP(B860,'Time Frame'!$E$4:$E$9,'Time Frame'!$D$4:$D$9)</f>
        <v>3 Months</v>
      </c>
      <c r="B860" s="2">
        <f t="shared" ca="1" si="138"/>
        <v>156</v>
      </c>
      <c r="C860" s="6">
        <f t="shared" ca="1" si="135"/>
        <v>45569</v>
      </c>
      <c r="D860" s="6">
        <v>45413</v>
      </c>
      <c r="E860" s="3">
        <v>1290</v>
      </c>
      <c r="F860" s="3">
        <v>133.28333333333333</v>
      </c>
      <c r="G860" s="2">
        <v>95</v>
      </c>
      <c r="H860" s="11">
        <f t="shared" si="136"/>
        <v>0.71276728773289988</v>
      </c>
      <c r="I860" s="9">
        <v>4998.125</v>
      </c>
      <c r="J860" s="9">
        <v>2842.82</v>
      </c>
      <c r="K860" s="11">
        <f t="shared" si="137"/>
        <v>0.56877729148430667</v>
      </c>
      <c r="L860" s="10">
        <v>335.57</v>
      </c>
      <c r="M860" s="2">
        <v>189</v>
      </c>
      <c r="N860" s="10">
        <f t="shared" si="139"/>
        <v>0.28310039634055489</v>
      </c>
      <c r="O860" s="9">
        <f t="shared" si="140"/>
        <v>8.4716154602616456</v>
      </c>
      <c r="P860" s="9">
        <f t="shared" si="141"/>
        <v>29.92442105263158</v>
      </c>
      <c r="Q860" s="11">
        <f t="shared" si="142"/>
        <v>0.50264550264550267</v>
      </c>
      <c r="R860" s="11">
        <f t="shared" si="143"/>
        <v>7.3643410852713184E-2</v>
      </c>
      <c r="S860" s="12">
        <v>0.75</v>
      </c>
    </row>
    <row r="861" spans="1:19" hidden="1" outlineLevel="2" x14ac:dyDescent="0.25">
      <c r="A861" s="2" t="str">
        <f ca="1">LOOKUP(B861,'Time Frame'!$E$4:$E$9,'Time Frame'!$D$4:$D$9)</f>
        <v>3 Months</v>
      </c>
      <c r="B861" s="2">
        <f t="shared" ca="1" si="138"/>
        <v>156</v>
      </c>
      <c r="C861" s="6">
        <f t="shared" ca="1" si="135"/>
        <v>45569</v>
      </c>
      <c r="D861" s="6">
        <v>45413</v>
      </c>
      <c r="E861" s="3">
        <v>1400</v>
      </c>
      <c r="F861" s="3">
        <v>157.70333333333335</v>
      </c>
      <c r="G861" s="2">
        <v>126</v>
      </c>
      <c r="H861" s="11">
        <f t="shared" si="136"/>
        <v>0.798968527403775</v>
      </c>
      <c r="I861" s="9">
        <v>5913.8750000000009</v>
      </c>
      <c r="J861" s="9">
        <v>2321.02</v>
      </c>
      <c r="K861" s="11">
        <f t="shared" si="137"/>
        <v>0.39247025004755759</v>
      </c>
      <c r="L861" s="10">
        <v>476.37</v>
      </c>
      <c r="M861" s="2">
        <v>256</v>
      </c>
      <c r="N861" s="10">
        <f t="shared" si="139"/>
        <v>0.26450028339316078</v>
      </c>
      <c r="O861" s="9">
        <f t="shared" si="140"/>
        <v>4.8723051409618572</v>
      </c>
      <c r="P861" s="9">
        <f t="shared" si="141"/>
        <v>18.420793650793652</v>
      </c>
      <c r="Q861" s="11">
        <f t="shared" si="142"/>
        <v>0.4921875</v>
      </c>
      <c r="R861" s="11">
        <f t="shared" si="143"/>
        <v>0.09</v>
      </c>
      <c r="S861" s="12">
        <v>0.71299999999999997</v>
      </c>
    </row>
    <row r="862" spans="1:19" hidden="1" outlineLevel="2" x14ac:dyDescent="0.25">
      <c r="A862" s="2" t="str">
        <f ca="1">LOOKUP(B862,'Time Frame'!$E$4:$E$9,'Time Frame'!$D$4:$D$9)</f>
        <v>3 Months</v>
      </c>
      <c r="B862" s="2">
        <f t="shared" ca="1" si="138"/>
        <v>156</v>
      </c>
      <c r="C862" s="6">
        <f t="shared" ca="1" si="135"/>
        <v>45569</v>
      </c>
      <c r="D862" s="6">
        <v>45413</v>
      </c>
      <c r="E862" s="3">
        <v>2534</v>
      </c>
      <c r="F862" s="3">
        <v>293.73666666666668</v>
      </c>
      <c r="G862" s="2">
        <v>232</v>
      </c>
      <c r="H862" s="11">
        <f t="shared" si="136"/>
        <v>0.78982308416835934</v>
      </c>
      <c r="I862" s="9">
        <v>11015.125</v>
      </c>
      <c r="J862" s="9">
        <v>9791.9500000000007</v>
      </c>
      <c r="K862" s="11">
        <f t="shared" si="137"/>
        <v>0.8889549596577434</v>
      </c>
      <c r="L862" s="10">
        <v>722.55</v>
      </c>
      <c r="M862" s="2">
        <v>546</v>
      </c>
      <c r="N862" s="10">
        <f t="shared" si="139"/>
        <v>0.32108504601757665</v>
      </c>
      <c r="O862" s="9">
        <f t="shared" si="140"/>
        <v>13.551934122206077</v>
      </c>
      <c r="P862" s="9">
        <f t="shared" si="141"/>
        <v>42.206681034482763</v>
      </c>
      <c r="Q862" s="11">
        <f t="shared" si="142"/>
        <v>0.4249084249084249</v>
      </c>
      <c r="R862" s="11">
        <f t="shared" si="143"/>
        <v>9.1554853985793216E-2</v>
      </c>
      <c r="S862" s="12">
        <v>0.6</v>
      </c>
    </row>
    <row r="863" spans="1:19" outlineLevel="1" collapsed="1" x14ac:dyDescent="0.25">
      <c r="A863" s="2" t="str">
        <f ca="1">LOOKUP(B863,'Time Frame'!$E$4:$E$9,'Time Frame'!$D$4:$D$9)</f>
        <v>3 Months</v>
      </c>
      <c r="B863" s="2">
        <f t="shared" ca="1" si="138"/>
        <v>156</v>
      </c>
      <c r="C863" s="6">
        <f t="shared" ca="1" si="135"/>
        <v>45569</v>
      </c>
      <c r="D863" s="6">
        <f>+D862</f>
        <v>45413</v>
      </c>
      <c r="E863" s="3">
        <f t="shared" ref="E863:G863" si="144">SUM(E687:E862)</f>
        <v>312397.83333333337</v>
      </c>
      <c r="F863" s="3">
        <f t="shared" si="144"/>
        <v>35890.059765042635</v>
      </c>
      <c r="G863" s="3">
        <f t="shared" si="144"/>
        <v>32391</v>
      </c>
      <c r="H863" s="11">
        <f t="shared" si="136"/>
        <v>0.90250615942270562</v>
      </c>
      <c r="I863" s="9">
        <f t="shared" ref="I863:J863" si="145">SUM(I687:I862)</f>
        <v>1404057.5595188688</v>
      </c>
      <c r="J863" s="9">
        <f t="shared" si="145"/>
        <v>1175438.1500000011</v>
      </c>
      <c r="K863" s="11">
        <f t="shared" si="137"/>
        <v>0.8371723381502898</v>
      </c>
      <c r="L863" s="10">
        <f t="shared" ref="L863:M863" si="146">SUM(L687:L862)</f>
        <v>76909.420000000013</v>
      </c>
      <c r="M863" s="10">
        <f t="shared" si="146"/>
        <v>45284</v>
      </c>
      <c r="N863" s="10">
        <f t="shared" si="139"/>
        <v>0.42115777235090313</v>
      </c>
      <c r="O863" s="9">
        <f t="shared" si="140"/>
        <v>15.28340936649894</v>
      </c>
      <c r="P863" s="9">
        <f t="shared" si="141"/>
        <v>36.289035534562103</v>
      </c>
      <c r="Q863" s="11">
        <f t="shared" si="142"/>
        <v>0.71528575214203693</v>
      </c>
      <c r="R863" s="11">
        <f t="shared" si="143"/>
        <v>0.10368509811474363</v>
      </c>
      <c r="S863" s="12">
        <f>SUBTOTAL(1,S687:S862)</f>
        <v>0.60635227272727288</v>
      </c>
    </row>
    <row r="864" spans="1:19" hidden="1" outlineLevel="2" x14ac:dyDescent="0.25">
      <c r="A864" s="2" t="str">
        <f ca="1">LOOKUP(B864,'Time Frame'!$E$4:$E$9,'Time Frame'!$D$4:$D$9)</f>
        <v>3 Months</v>
      </c>
      <c r="B864" s="2">
        <f t="shared" ca="1" si="138"/>
        <v>125</v>
      </c>
      <c r="C864" s="6">
        <f t="shared" ca="1" si="135"/>
        <v>45569</v>
      </c>
      <c r="D864" s="6">
        <v>45444</v>
      </c>
      <c r="E864" s="3">
        <v>0</v>
      </c>
      <c r="F864" s="3">
        <v>0</v>
      </c>
      <c r="G864" s="2">
        <v>259</v>
      </c>
      <c r="H864" s="11">
        <f t="shared" si="136"/>
        <v>0</v>
      </c>
      <c r="I864" s="9">
        <v>0</v>
      </c>
      <c r="J864" s="9">
        <v>12207.85</v>
      </c>
      <c r="K864" s="11">
        <f t="shared" si="137"/>
        <v>0</v>
      </c>
      <c r="L864" s="10">
        <v>432.3</v>
      </c>
      <c r="M864" s="2">
        <v>139</v>
      </c>
      <c r="N864" s="10">
        <f t="shared" si="139"/>
        <v>0.59912098080037013</v>
      </c>
      <c r="O864" s="9">
        <f t="shared" si="140"/>
        <v>28.239301411057138</v>
      </c>
      <c r="P864" s="9">
        <f t="shared" si="141"/>
        <v>47.134555984555988</v>
      </c>
      <c r="Q864" s="11">
        <f t="shared" si="142"/>
        <v>1.8633093525179856</v>
      </c>
      <c r="R864" s="11">
        <f t="shared" si="143"/>
        <v>0</v>
      </c>
      <c r="S864" s="12">
        <v>0.72399999999999998</v>
      </c>
    </row>
    <row r="865" spans="1:19" hidden="1" outlineLevel="2" x14ac:dyDescent="0.25">
      <c r="A865" s="2" t="str">
        <f ca="1">LOOKUP(B865,'Time Frame'!$E$4:$E$9,'Time Frame'!$D$4:$D$9)</f>
        <v>3 Months</v>
      </c>
      <c r="B865" s="2">
        <f t="shared" ca="1" si="138"/>
        <v>125</v>
      </c>
      <c r="C865" s="6">
        <f t="shared" ca="1" si="135"/>
        <v>45569</v>
      </c>
      <c r="D865" s="6">
        <v>45444</v>
      </c>
      <c r="E865" s="3">
        <v>701</v>
      </c>
      <c r="F865" s="3">
        <v>99.365625000000023</v>
      </c>
      <c r="G865" s="2">
        <v>91</v>
      </c>
      <c r="H865" s="11">
        <f t="shared" si="136"/>
        <v>0.91580966757870219</v>
      </c>
      <c r="I865" s="9">
        <v>4471.4531250000009</v>
      </c>
      <c r="J865" s="9">
        <v>2879.94</v>
      </c>
      <c r="K865" s="11">
        <f t="shared" si="137"/>
        <v>0.64407250159868323</v>
      </c>
      <c r="L865" s="10">
        <v>275.13</v>
      </c>
      <c r="M865" s="2">
        <v>121</v>
      </c>
      <c r="N865" s="10">
        <f t="shared" si="139"/>
        <v>0.33075273507069386</v>
      </c>
      <c r="O865" s="9">
        <f t="shared" si="140"/>
        <v>10.46756078944499</v>
      </c>
      <c r="P865" s="9">
        <f t="shared" si="141"/>
        <v>31.64769230769231</v>
      </c>
      <c r="Q865" s="11">
        <f t="shared" si="142"/>
        <v>0.75206611570247939</v>
      </c>
      <c r="R865" s="11">
        <f t="shared" si="143"/>
        <v>0.12981455064194009</v>
      </c>
      <c r="S865" s="12">
        <v>0.6</v>
      </c>
    </row>
    <row r="866" spans="1:19" hidden="1" outlineLevel="2" x14ac:dyDescent="0.25">
      <c r="A866" s="2" t="str">
        <f ca="1">LOOKUP(B866,'Time Frame'!$E$4:$E$9,'Time Frame'!$D$4:$D$9)</f>
        <v>3 Months</v>
      </c>
      <c r="B866" s="2">
        <f t="shared" ca="1" si="138"/>
        <v>125</v>
      </c>
      <c r="C866" s="6">
        <f t="shared" ca="1" si="135"/>
        <v>45569</v>
      </c>
      <c r="D866" s="6">
        <v>45444</v>
      </c>
      <c r="E866" s="3">
        <v>1406</v>
      </c>
      <c r="F866" s="3">
        <v>167.85000000000002</v>
      </c>
      <c r="G866" s="2">
        <v>143</v>
      </c>
      <c r="H866" s="11">
        <f t="shared" si="136"/>
        <v>0.85195114685731299</v>
      </c>
      <c r="I866" s="9">
        <v>7553.2500000000009</v>
      </c>
      <c r="J866" s="9">
        <v>5129.93</v>
      </c>
      <c r="K866" s="11">
        <f t="shared" si="137"/>
        <v>0.67916856982093798</v>
      </c>
      <c r="L866" s="10">
        <v>318.27999999999997</v>
      </c>
      <c r="M866" s="2">
        <v>183</v>
      </c>
      <c r="N866" s="10">
        <f t="shared" si="139"/>
        <v>0.44928993339198192</v>
      </c>
      <c r="O866" s="9">
        <f t="shared" si="140"/>
        <v>16.117663692346365</v>
      </c>
      <c r="P866" s="9">
        <f t="shared" si="141"/>
        <v>35.873636363636365</v>
      </c>
      <c r="Q866" s="11">
        <f t="shared" si="142"/>
        <v>0.78142076502732238</v>
      </c>
      <c r="R866" s="11">
        <f t="shared" si="143"/>
        <v>0.10170697012802275</v>
      </c>
      <c r="S866" s="12">
        <v>0.56899999999999995</v>
      </c>
    </row>
    <row r="867" spans="1:19" hidden="1" outlineLevel="2" x14ac:dyDescent="0.25">
      <c r="A867" s="2" t="str">
        <f ca="1">LOOKUP(B867,'Time Frame'!$E$4:$E$9,'Time Frame'!$D$4:$D$9)</f>
        <v>3 Months</v>
      </c>
      <c r="B867" s="2">
        <f t="shared" ca="1" si="138"/>
        <v>125</v>
      </c>
      <c r="C867" s="6">
        <f t="shared" ca="1" si="135"/>
        <v>45569</v>
      </c>
      <c r="D867" s="6">
        <v>45444</v>
      </c>
      <c r="E867" s="3">
        <v>990</v>
      </c>
      <c r="F867" s="3">
        <v>136.95937500000002</v>
      </c>
      <c r="G867" s="2">
        <v>104</v>
      </c>
      <c r="H867" s="11">
        <f t="shared" si="136"/>
        <v>0.75934925958883781</v>
      </c>
      <c r="I867" s="9">
        <v>6163.1718750000009</v>
      </c>
      <c r="J867" s="9">
        <v>3788.87</v>
      </c>
      <c r="K867" s="11">
        <f t="shared" si="137"/>
        <v>0.61475974982443582</v>
      </c>
      <c r="L867" s="10">
        <v>294.42</v>
      </c>
      <c r="M867" s="2">
        <v>142</v>
      </c>
      <c r="N867" s="10">
        <f t="shared" si="139"/>
        <v>0.35323687249507502</v>
      </c>
      <c r="O867" s="9">
        <f t="shared" si="140"/>
        <v>12.86892874125399</v>
      </c>
      <c r="P867" s="9">
        <f t="shared" si="141"/>
        <v>36.431442307692308</v>
      </c>
      <c r="Q867" s="11">
        <f t="shared" si="142"/>
        <v>0.73239436619718312</v>
      </c>
      <c r="R867" s="11">
        <f t="shared" si="143"/>
        <v>0.10505050505050505</v>
      </c>
      <c r="S867" s="12">
        <v>0.54700000000000004</v>
      </c>
    </row>
    <row r="868" spans="1:19" hidden="1" outlineLevel="2" x14ac:dyDescent="0.25">
      <c r="A868" s="2" t="str">
        <f ca="1">LOOKUP(B868,'Time Frame'!$E$4:$E$9,'Time Frame'!$D$4:$D$9)</f>
        <v>3 Months</v>
      </c>
      <c r="B868" s="2">
        <f t="shared" ca="1" si="138"/>
        <v>125</v>
      </c>
      <c r="C868" s="6">
        <f t="shared" ca="1" si="135"/>
        <v>45569</v>
      </c>
      <c r="D868" s="6">
        <v>45444</v>
      </c>
      <c r="E868" s="3">
        <v>1335</v>
      </c>
      <c r="F868" s="3">
        <v>134.36249999999998</v>
      </c>
      <c r="G868" s="2">
        <v>149</v>
      </c>
      <c r="H868" s="11">
        <f t="shared" si="136"/>
        <v>1.1089403665457254</v>
      </c>
      <c r="I868" s="9">
        <v>6046.3124999999991</v>
      </c>
      <c r="J868" s="9">
        <v>5623.15</v>
      </c>
      <c r="K868" s="11">
        <f t="shared" si="137"/>
        <v>0.93001312783618117</v>
      </c>
      <c r="L868" s="10">
        <v>292.77999999999997</v>
      </c>
      <c r="M868" s="2">
        <v>189</v>
      </c>
      <c r="N868" s="10">
        <f t="shared" si="139"/>
        <v>0.50891454334312458</v>
      </c>
      <c r="O868" s="9">
        <f t="shared" si="140"/>
        <v>19.206059157046248</v>
      </c>
      <c r="P868" s="9">
        <f t="shared" si="141"/>
        <v>37.739261744966441</v>
      </c>
      <c r="Q868" s="11">
        <f t="shared" si="142"/>
        <v>0.78835978835978837</v>
      </c>
      <c r="R868" s="11">
        <f t="shared" si="143"/>
        <v>0.11161048689138577</v>
      </c>
      <c r="S868" s="12">
        <v>0.59099999999999997</v>
      </c>
    </row>
    <row r="869" spans="1:19" hidden="1" outlineLevel="2" x14ac:dyDescent="0.25">
      <c r="A869" s="2" t="str">
        <f ca="1">LOOKUP(B869,'Time Frame'!$E$4:$E$9,'Time Frame'!$D$4:$D$9)</f>
        <v>3 Months</v>
      </c>
      <c r="B869" s="2">
        <f t="shared" ca="1" si="138"/>
        <v>125</v>
      </c>
      <c r="C869" s="6">
        <f t="shared" ca="1" si="135"/>
        <v>45569</v>
      </c>
      <c r="D869" s="6">
        <v>45444</v>
      </c>
      <c r="E869" s="3">
        <v>1588</v>
      </c>
      <c r="F869" s="3">
        <v>198.65624999999997</v>
      </c>
      <c r="G869" s="2">
        <v>146</v>
      </c>
      <c r="H869" s="11">
        <f t="shared" si="136"/>
        <v>0.7349378637722197</v>
      </c>
      <c r="I869" s="9">
        <v>8939.5312499999982</v>
      </c>
      <c r="J869" s="9">
        <v>4608.1899999999996</v>
      </c>
      <c r="K869" s="11">
        <f t="shared" si="137"/>
        <v>0.51548452274832646</v>
      </c>
      <c r="L869" s="10">
        <v>334.9</v>
      </c>
      <c r="M869" s="2">
        <v>278</v>
      </c>
      <c r="N869" s="10">
        <f t="shared" si="139"/>
        <v>0.4359510301582562</v>
      </c>
      <c r="O869" s="9">
        <f t="shared" si="140"/>
        <v>13.75989847715736</v>
      </c>
      <c r="P869" s="9">
        <f t="shared" si="141"/>
        <v>31.562945205479448</v>
      </c>
      <c r="Q869" s="11">
        <f t="shared" si="142"/>
        <v>0.52517985611510787</v>
      </c>
      <c r="R869" s="11">
        <f t="shared" si="143"/>
        <v>9.1939546599496227E-2</v>
      </c>
      <c r="S869" s="12">
        <v>0.58699999999999997</v>
      </c>
    </row>
    <row r="870" spans="1:19" hidden="1" outlineLevel="2" x14ac:dyDescent="0.25">
      <c r="A870" s="2" t="str">
        <f ca="1">LOOKUP(B870,'Time Frame'!$E$4:$E$9,'Time Frame'!$D$4:$D$9)</f>
        <v>3 Months</v>
      </c>
      <c r="B870" s="2">
        <f t="shared" ca="1" si="138"/>
        <v>125</v>
      </c>
      <c r="C870" s="6">
        <f t="shared" ca="1" si="135"/>
        <v>45569</v>
      </c>
      <c r="D870" s="6">
        <v>45444</v>
      </c>
      <c r="E870" s="3">
        <v>1755</v>
      </c>
      <c r="F870" s="3">
        <v>207.12187499999999</v>
      </c>
      <c r="G870" s="2">
        <v>197</v>
      </c>
      <c r="H870" s="11">
        <f t="shared" si="136"/>
        <v>0.95113082575174646</v>
      </c>
      <c r="I870" s="9">
        <v>9320.484375</v>
      </c>
      <c r="J870" s="9">
        <v>7180.54</v>
      </c>
      <c r="K870" s="11">
        <f t="shared" si="137"/>
        <v>0.77040416689717373</v>
      </c>
      <c r="L870" s="10">
        <v>450.43</v>
      </c>
      <c r="M870" s="2">
        <v>366</v>
      </c>
      <c r="N870" s="10">
        <f t="shared" si="139"/>
        <v>0.43735985613746864</v>
      </c>
      <c r="O870" s="9">
        <f t="shared" si="140"/>
        <v>15.941522545123549</v>
      </c>
      <c r="P870" s="9">
        <f t="shared" si="141"/>
        <v>36.449441624365484</v>
      </c>
      <c r="Q870" s="11">
        <f t="shared" si="142"/>
        <v>0.53825136612021862</v>
      </c>
      <c r="R870" s="11">
        <f t="shared" si="143"/>
        <v>0.11225071225071225</v>
      </c>
      <c r="S870" s="12">
        <v>0.65800000000000003</v>
      </c>
    </row>
    <row r="871" spans="1:19" hidden="1" outlineLevel="2" x14ac:dyDescent="0.25">
      <c r="A871" s="2" t="str">
        <f ca="1">LOOKUP(B871,'Time Frame'!$E$4:$E$9,'Time Frame'!$D$4:$D$9)</f>
        <v>3 Months</v>
      </c>
      <c r="B871" s="2">
        <f t="shared" ca="1" si="138"/>
        <v>125</v>
      </c>
      <c r="C871" s="6">
        <f t="shared" ca="1" si="135"/>
        <v>45569</v>
      </c>
      <c r="D871" s="6">
        <v>45444</v>
      </c>
      <c r="E871" s="3">
        <v>1270</v>
      </c>
      <c r="F871" s="3">
        <v>146.08125000000004</v>
      </c>
      <c r="G871" s="2">
        <v>115</v>
      </c>
      <c r="H871" s="11">
        <f t="shared" si="136"/>
        <v>0.78723313224660907</v>
      </c>
      <c r="I871" s="9">
        <v>6573.6562500000018</v>
      </c>
      <c r="J871" s="9">
        <v>5901.36</v>
      </c>
      <c r="K871" s="11">
        <f t="shared" si="137"/>
        <v>0.89772871832170997</v>
      </c>
      <c r="L871" s="10">
        <v>288.55</v>
      </c>
      <c r="M871" s="2">
        <v>190</v>
      </c>
      <c r="N871" s="10">
        <f t="shared" si="139"/>
        <v>0.39854444636977993</v>
      </c>
      <c r="O871" s="9">
        <f t="shared" si="140"/>
        <v>20.451776121989255</v>
      </c>
      <c r="P871" s="9">
        <f t="shared" si="141"/>
        <v>51.316173913043478</v>
      </c>
      <c r="Q871" s="11">
        <f t="shared" si="142"/>
        <v>0.60526315789473684</v>
      </c>
      <c r="R871" s="11">
        <f t="shared" si="143"/>
        <v>9.055118110236221E-2</v>
      </c>
      <c r="S871" s="12">
        <v>0.47199999999999998</v>
      </c>
    </row>
    <row r="872" spans="1:19" hidden="1" outlineLevel="2" x14ac:dyDescent="0.25">
      <c r="A872" s="2" t="str">
        <f ca="1">LOOKUP(B872,'Time Frame'!$E$4:$E$9,'Time Frame'!$D$4:$D$9)</f>
        <v>3 Months</v>
      </c>
      <c r="B872" s="2">
        <f t="shared" ca="1" si="138"/>
        <v>125</v>
      </c>
      <c r="C872" s="6">
        <f t="shared" ca="1" si="135"/>
        <v>45569</v>
      </c>
      <c r="D872" s="6">
        <v>45444</v>
      </c>
      <c r="E872" s="3">
        <v>2785</v>
      </c>
      <c r="F872" s="3">
        <v>341.09062500000005</v>
      </c>
      <c r="G872" s="2">
        <v>276</v>
      </c>
      <c r="H872" s="11">
        <f t="shared" si="136"/>
        <v>0.80916911744496045</v>
      </c>
      <c r="I872" s="9">
        <v>15349.078125000002</v>
      </c>
      <c r="J872" s="9">
        <v>11824.56</v>
      </c>
      <c r="K872" s="11">
        <f t="shared" si="137"/>
        <v>0.77037590816223678</v>
      </c>
      <c r="L872" s="10">
        <v>1066.7</v>
      </c>
      <c r="M872" s="2">
        <v>218</v>
      </c>
      <c r="N872" s="10">
        <f t="shared" si="139"/>
        <v>0.25874191431517762</v>
      </c>
      <c r="O872" s="9">
        <f t="shared" si="140"/>
        <v>11.08517858816912</v>
      </c>
      <c r="P872" s="9">
        <f t="shared" si="141"/>
        <v>42.842608695652174</v>
      </c>
      <c r="Q872" s="11">
        <f t="shared" si="142"/>
        <v>1.2660550458715596</v>
      </c>
      <c r="R872" s="11">
        <f t="shared" si="143"/>
        <v>9.9102333931777378E-2</v>
      </c>
      <c r="S872" s="12">
        <v>0.61</v>
      </c>
    </row>
    <row r="873" spans="1:19" hidden="1" outlineLevel="2" x14ac:dyDescent="0.25">
      <c r="A873" s="2" t="str">
        <f ca="1">LOOKUP(B873,'Time Frame'!$E$4:$E$9,'Time Frame'!$D$4:$D$9)</f>
        <v>3 Months</v>
      </c>
      <c r="B873" s="2">
        <f t="shared" ca="1" si="138"/>
        <v>125</v>
      </c>
      <c r="C873" s="6">
        <f t="shared" ca="1" si="135"/>
        <v>45569</v>
      </c>
      <c r="D873" s="6">
        <v>45444</v>
      </c>
      <c r="E873" s="3">
        <v>3844</v>
      </c>
      <c r="F873" s="3">
        <v>576.19548757928123</v>
      </c>
      <c r="G873" s="2">
        <v>436</v>
      </c>
      <c r="H873" s="11">
        <f t="shared" si="136"/>
        <v>0.75668763362192915</v>
      </c>
      <c r="I873" s="9">
        <v>28809.774378964063</v>
      </c>
      <c r="J873" s="9">
        <v>35696.730000000003</v>
      </c>
      <c r="K873" s="11">
        <f t="shared" si="137"/>
        <v>1.2390492730156391</v>
      </c>
      <c r="L873" s="10">
        <v>830.43</v>
      </c>
      <c r="M873" s="2">
        <v>404</v>
      </c>
      <c r="N873" s="10">
        <f t="shared" si="139"/>
        <v>0.52502920173885825</v>
      </c>
      <c r="O873" s="9">
        <f t="shared" si="140"/>
        <v>42.985838661898057</v>
      </c>
      <c r="P873" s="9">
        <f t="shared" si="141"/>
        <v>81.873233944954137</v>
      </c>
      <c r="Q873" s="11">
        <f t="shared" si="142"/>
        <v>1.0792079207920793</v>
      </c>
      <c r="R873" s="11">
        <f t="shared" si="143"/>
        <v>0.11342351716961499</v>
      </c>
      <c r="S873" s="12">
        <v>0.58399999999999996</v>
      </c>
    </row>
    <row r="874" spans="1:19" hidden="1" outlineLevel="2" x14ac:dyDescent="0.25">
      <c r="A874" s="2" t="str">
        <f ca="1">LOOKUP(B874,'Time Frame'!$E$4:$E$9,'Time Frame'!$D$4:$D$9)</f>
        <v>3 Months</v>
      </c>
      <c r="B874" s="2">
        <f t="shared" ca="1" si="138"/>
        <v>125</v>
      </c>
      <c r="C874" s="6">
        <f t="shared" ca="1" si="135"/>
        <v>45569</v>
      </c>
      <c r="D874" s="6">
        <v>45444</v>
      </c>
      <c r="E874" s="3">
        <v>935</v>
      </c>
      <c r="F874" s="3">
        <v>121.23750000000003</v>
      </c>
      <c r="G874" s="2">
        <v>97</v>
      </c>
      <c r="H874" s="11">
        <f t="shared" si="136"/>
        <v>0.80008248273017823</v>
      </c>
      <c r="I874" s="9">
        <v>5455.6875000000009</v>
      </c>
      <c r="J874" s="9">
        <v>2991.36</v>
      </c>
      <c r="K874" s="11">
        <f t="shared" si="137"/>
        <v>0.5483011994363679</v>
      </c>
      <c r="L874" s="10">
        <v>277.45</v>
      </c>
      <c r="M874" s="2">
        <v>155</v>
      </c>
      <c r="N874" s="10">
        <f t="shared" si="139"/>
        <v>0.34961254280050463</v>
      </c>
      <c r="O874" s="9">
        <f t="shared" si="140"/>
        <v>10.781618309605335</v>
      </c>
      <c r="P874" s="9">
        <f t="shared" si="141"/>
        <v>30.838762886597941</v>
      </c>
      <c r="Q874" s="11">
        <f t="shared" si="142"/>
        <v>0.62580645161290327</v>
      </c>
      <c r="R874" s="11">
        <f t="shared" si="143"/>
        <v>0.10374331550802139</v>
      </c>
      <c r="S874" s="12">
        <v>0.57799999999999996</v>
      </c>
    </row>
    <row r="875" spans="1:19" hidden="1" outlineLevel="2" x14ac:dyDescent="0.25">
      <c r="A875" s="2" t="str">
        <f ca="1">LOOKUP(B875,'Time Frame'!$E$4:$E$9,'Time Frame'!$D$4:$D$9)</f>
        <v>3 Months</v>
      </c>
      <c r="B875" s="2">
        <f t="shared" ca="1" si="138"/>
        <v>125</v>
      </c>
      <c r="C875" s="6">
        <f t="shared" ca="1" si="135"/>
        <v>45569</v>
      </c>
      <c r="D875" s="6">
        <v>45444</v>
      </c>
      <c r="E875" s="3">
        <v>2383</v>
      </c>
      <c r="F875" s="3">
        <v>277.43437500000005</v>
      </c>
      <c r="G875" s="2">
        <v>253</v>
      </c>
      <c r="H875" s="11">
        <f t="shared" si="136"/>
        <v>0.91192737021142367</v>
      </c>
      <c r="I875" s="9">
        <v>12484.546875000002</v>
      </c>
      <c r="J875" s="9">
        <v>11413.53</v>
      </c>
      <c r="K875" s="11">
        <f t="shared" si="137"/>
        <v>0.91421259532096544</v>
      </c>
      <c r="L875" s="10">
        <v>407.97</v>
      </c>
      <c r="M875" s="2">
        <v>505</v>
      </c>
      <c r="N875" s="10">
        <f t="shared" si="139"/>
        <v>0.62014363801259897</v>
      </c>
      <c r="O875" s="9">
        <f t="shared" si="140"/>
        <v>27.976395323185528</v>
      </c>
      <c r="P875" s="9">
        <f t="shared" si="141"/>
        <v>45.112766798418974</v>
      </c>
      <c r="Q875" s="11">
        <f t="shared" si="142"/>
        <v>0.50099009900990099</v>
      </c>
      <c r="R875" s="11">
        <f t="shared" si="143"/>
        <v>0.10616869492236676</v>
      </c>
      <c r="S875" s="12">
        <v>0.63800000000000001</v>
      </c>
    </row>
    <row r="876" spans="1:19" hidden="1" outlineLevel="2" x14ac:dyDescent="0.25">
      <c r="A876" s="2" t="str">
        <f ca="1">LOOKUP(B876,'Time Frame'!$E$4:$E$9,'Time Frame'!$D$4:$D$9)</f>
        <v>3 Months</v>
      </c>
      <c r="B876" s="2">
        <f t="shared" ca="1" si="138"/>
        <v>125</v>
      </c>
      <c r="C876" s="6">
        <f t="shared" ca="1" si="135"/>
        <v>45569</v>
      </c>
      <c r="D876" s="6">
        <v>45444</v>
      </c>
      <c r="E876" s="3">
        <v>1550</v>
      </c>
      <c r="F876" s="3">
        <v>190.40625</v>
      </c>
      <c r="G876" s="2">
        <v>181</v>
      </c>
      <c r="H876" s="11">
        <f t="shared" si="136"/>
        <v>0.9505990480879698</v>
      </c>
      <c r="I876" s="9">
        <v>7616.25</v>
      </c>
      <c r="J876" s="9">
        <v>6485.15</v>
      </c>
      <c r="K876" s="11">
        <f t="shared" si="137"/>
        <v>0.85148859346791395</v>
      </c>
      <c r="L876" s="10">
        <v>355.12</v>
      </c>
      <c r="M876" s="2">
        <v>276</v>
      </c>
      <c r="N876" s="10">
        <f t="shared" si="139"/>
        <v>0.50968686641135386</v>
      </c>
      <c r="O876" s="9">
        <f t="shared" si="140"/>
        <v>18.261855147555753</v>
      </c>
      <c r="P876" s="9">
        <f t="shared" si="141"/>
        <v>35.82955801104972</v>
      </c>
      <c r="Q876" s="11">
        <f t="shared" si="142"/>
        <v>0.65579710144927539</v>
      </c>
      <c r="R876" s="11">
        <f t="shared" si="143"/>
        <v>0.1167741935483871</v>
      </c>
      <c r="S876" s="12">
        <v>0.68600000000000005</v>
      </c>
    </row>
    <row r="877" spans="1:19" hidden="1" outlineLevel="2" x14ac:dyDescent="0.25">
      <c r="A877" s="2" t="str">
        <f ca="1">LOOKUP(B877,'Time Frame'!$E$4:$E$9,'Time Frame'!$D$4:$D$9)</f>
        <v>3 Months</v>
      </c>
      <c r="B877" s="2">
        <f t="shared" ca="1" si="138"/>
        <v>125</v>
      </c>
      <c r="C877" s="6">
        <f t="shared" ca="1" si="135"/>
        <v>45569</v>
      </c>
      <c r="D877" s="6">
        <v>45444</v>
      </c>
      <c r="E877" s="3">
        <v>941</v>
      </c>
      <c r="F877" s="3">
        <v>125.42708333333334</v>
      </c>
      <c r="G877" s="2">
        <v>117</v>
      </c>
      <c r="H877" s="11">
        <f t="shared" si="136"/>
        <v>0.93281288929490902</v>
      </c>
      <c r="I877" s="9">
        <v>5017.0833333333339</v>
      </c>
      <c r="J877" s="9">
        <v>3272.14</v>
      </c>
      <c r="K877" s="11">
        <f t="shared" si="137"/>
        <v>0.65219965119176138</v>
      </c>
      <c r="L877" s="10">
        <v>308.07</v>
      </c>
      <c r="M877" s="2">
        <v>119</v>
      </c>
      <c r="N877" s="10">
        <f t="shared" si="139"/>
        <v>0.37978381536663747</v>
      </c>
      <c r="O877" s="9">
        <f t="shared" si="140"/>
        <v>10.621417210374265</v>
      </c>
      <c r="P877" s="9">
        <f t="shared" si="141"/>
        <v>27.967008547008547</v>
      </c>
      <c r="Q877" s="11">
        <f t="shared" si="142"/>
        <v>0.98319327731092432</v>
      </c>
      <c r="R877" s="11">
        <f t="shared" si="143"/>
        <v>0.12433581296493093</v>
      </c>
      <c r="S877" s="12">
        <v>0.79500000000000004</v>
      </c>
    </row>
    <row r="878" spans="1:19" hidden="1" outlineLevel="2" x14ac:dyDescent="0.25">
      <c r="A878" s="2" t="str">
        <f ca="1">LOOKUP(B878,'Time Frame'!$E$4:$E$9,'Time Frame'!$D$4:$D$9)</f>
        <v>3 Months</v>
      </c>
      <c r="B878" s="2">
        <f t="shared" ca="1" si="138"/>
        <v>125</v>
      </c>
      <c r="C878" s="6">
        <f t="shared" ca="1" si="135"/>
        <v>45569</v>
      </c>
      <c r="D878" s="6">
        <v>45444</v>
      </c>
      <c r="E878" s="3">
        <v>1107</v>
      </c>
      <c r="F878" s="3">
        <v>130.13541666666666</v>
      </c>
      <c r="G878" s="2">
        <v>159</v>
      </c>
      <c r="H878" s="11">
        <f t="shared" si="136"/>
        <v>1.2218042103578004</v>
      </c>
      <c r="I878" s="9">
        <v>5205.4166666666661</v>
      </c>
      <c r="J878" s="9">
        <v>9993.93</v>
      </c>
      <c r="K878" s="11">
        <f t="shared" si="137"/>
        <v>1.9199097094372852</v>
      </c>
      <c r="L878" s="10">
        <v>292.95</v>
      </c>
      <c r="M878" s="2">
        <v>224</v>
      </c>
      <c r="N878" s="10">
        <f t="shared" si="139"/>
        <v>0.54275473630312343</v>
      </c>
      <c r="O878" s="9">
        <f t="shared" si="140"/>
        <v>34.11479774705581</v>
      </c>
      <c r="P878" s="9">
        <f t="shared" si="141"/>
        <v>62.854905660377362</v>
      </c>
      <c r="Q878" s="11">
        <f t="shared" si="142"/>
        <v>0.7098214285714286</v>
      </c>
      <c r="R878" s="11">
        <f t="shared" si="143"/>
        <v>0.14363143631436315</v>
      </c>
      <c r="S878" s="12">
        <v>0.86599999999999999</v>
      </c>
    </row>
    <row r="879" spans="1:19" hidden="1" outlineLevel="2" x14ac:dyDescent="0.25">
      <c r="A879" s="2" t="str">
        <f ca="1">LOOKUP(B879,'Time Frame'!$E$4:$E$9,'Time Frame'!$D$4:$D$9)</f>
        <v>3 Months</v>
      </c>
      <c r="B879" s="2">
        <f t="shared" ca="1" si="138"/>
        <v>125</v>
      </c>
      <c r="C879" s="6">
        <f t="shared" ca="1" si="135"/>
        <v>45569</v>
      </c>
      <c r="D879" s="6">
        <v>45444</v>
      </c>
      <c r="E879" s="3">
        <v>1061</v>
      </c>
      <c r="F879" s="3">
        <v>130.34375</v>
      </c>
      <c r="G879" s="2">
        <v>123</v>
      </c>
      <c r="H879" s="11">
        <f t="shared" si="136"/>
        <v>0.94365859506113636</v>
      </c>
      <c r="I879" s="9">
        <v>5213.75</v>
      </c>
      <c r="J879" s="9">
        <v>6073.46</v>
      </c>
      <c r="K879" s="11">
        <f t="shared" si="137"/>
        <v>1.1648928314552864</v>
      </c>
      <c r="L879" s="10">
        <v>359.57</v>
      </c>
      <c r="M879" s="2">
        <v>165</v>
      </c>
      <c r="N879" s="10">
        <f t="shared" si="139"/>
        <v>0.34207525655644244</v>
      </c>
      <c r="O879" s="9">
        <f t="shared" si="140"/>
        <v>16.890897460856024</v>
      </c>
      <c r="P879" s="9">
        <f t="shared" si="141"/>
        <v>49.37772357723577</v>
      </c>
      <c r="Q879" s="11">
        <f t="shared" si="142"/>
        <v>0.74545454545454548</v>
      </c>
      <c r="R879" s="11">
        <f t="shared" si="143"/>
        <v>0.11592836946277098</v>
      </c>
      <c r="S879" s="12">
        <v>0.63</v>
      </c>
    </row>
    <row r="880" spans="1:19" hidden="1" outlineLevel="2" x14ac:dyDescent="0.25">
      <c r="A880" s="2" t="str">
        <f ca="1">LOOKUP(B880,'Time Frame'!$E$4:$E$9,'Time Frame'!$D$4:$D$9)</f>
        <v>3 Months</v>
      </c>
      <c r="B880" s="2">
        <f t="shared" ca="1" si="138"/>
        <v>125</v>
      </c>
      <c r="C880" s="6">
        <f t="shared" ca="1" si="135"/>
        <v>45569</v>
      </c>
      <c r="D880" s="6">
        <v>45444</v>
      </c>
      <c r="E880" s="3">
        <v>1058</v>
      </c>
      <c r="F880" s="3">
        <v>102.43750000000001</v>
      </c>
      <c r="G880" s="2">
        <v>99</v>
      </c>
      <c r="H880" s="11">
        <f t="shared" si="136"/>
        <v>0.96644295302013405</v>
      </c>
      <c r="I880" s="9">
        <v>4097.5000000000009</v>
      </c>
      <c r="J880" s="9">
        <v>2690.16</v>
      </c>
      <c r="K880" s="11">
        <f t="shared" si="137"/>
        <v>0.65653691275167769</v>
      </c>
      <c r="L880" s="10">
        <v>297.62</v>
      </c>
      <c r="M880" s="2">
        <v>133</v>
      </c>
      <c r="N880" s="10">
        <f t="shared" si="139"/>
        <v>0.33263893555540619</v>
      </c>
      <c r="O880" s="9">
        <f t="shared" si="140"/>
        <v>9.0389086754922374</v>
      </c>
      <c r="P880" s="9">
        <f t="shared" si="141"/>
        <v>27.173333333333332</v>
      </c>
      <c r="Q880" s="11">
        <f t="shared" si="142"/>
        <v>0.74436090225563911</v>
      </c>
      <c r="R880" s="11">
        <f t="shared" si="143"/>
        <v>9.3572778827977321E-2</v>
      </c>
      <c r="S880" s="12">
        <v>0.57599999999999996</v>
      </c>
    </row>
    <row r="881" spans="1:19" hidden="1" outlineLevel="2" x14ac:dyDescent="0.25">
      <c r="A881" s="2" t="str">
        <f ca="1">LOOKUP(B881,'Time Frame'!$E$4:$E$9,'Time Frame'!$D$4:$D$9)</f>
        <v>3 Months</v>
      </c>
      <c r="B881" s="2">
        <f t="shared" ca="1" si="138"/>
        <v>125</v>
      </c>
      <c r="C881" s="6">
        <f t="shared" ca="1" si="135"/>
        <v>45569</v>
      </c>
      <c r="D881" s="6">
        <v>45444</v>
      </c>
      <c r="E881" s="3">
        <v>812</v>
      </c>
      <c r="F881" s="3">
        <v>129.23958333333337</v>
      </c>
      <c r="G881" s="2">
        <v>130</v>
      </c>
      <c r="H881" s="11">
        <f t="shared" si="136"/>
        <v>1.0058837752881435</v>
      </c>
      <c r="I881" s="9">
        <v>5169.5833333333348</v>
      </c>
      <c r="J881" s="9">
        <v>5374.51</v>
      </c>
      <c r="K881" s="11">
        <f t="shared" si="137"/>
        <v>1.0396408479084385</v>
      </c>
      <c r="L881" s="10">
        <v>287.52</v>
      </c>
      <c r="M881" s="2">
        <v>112</v>
      </c>
      <c r="N881" s="10">
        <f t="shared" si="139"/>
        <v>0.45214245965498057</v>
      </c>
      <c r="O881" s="9">
        <f t="shared" si="140"/>
        <v>18.692647468002228</v>
      </c>
      <c r="P881" s="9">
        <f t="shared" si="141"/>
        <v>41.342384615384617</v>
      </c>
      <c r="Q881" s="11">
        <f t="shared" si="142"/>
        <v>1.1607142857142858</v>
      </c>
      <c r="R881" s="11">
        <f t="shared" si="143"/>
        <v>0.16009852216748768</v>
      </c>
      <c r="S881" s="12">
        <v>0.68</v>
      </c>
    </row>
    <row r="882" spans="1:19" hidden="1" outlineLevel="2" x14ac:dyDescent="0.25">
      <c r="A882" s="2" t="str">
        <f ca="1">LOOKUP(B882,'Time Frame'!$E$4:$E$9,'Time Frame'!$D$4:$D$9)</f>
        <v>3 Months</v>
      </c>
      <c r="B882" s="2">
        <f t="shared" ca="1" si="138"/>
        <v>125</v>
      </c>
      <c r="C882" s="6">
        <f t="shared" ca="1" si="135"/>
        <v>45569</v>
      </c>
      <c r="D882" s="6">
        <v>45444</v>
      </c>
      <c r="E882" s="3">
        <v>1149</v>
      </c>
      <c r="F882" s="3">
        <v>150.46875</v>
      </c>
      <c r="G882" s="2">
        <v>143</v>
      </c>
      <c r="H882" s="11">
        <f t="shared" si="136"/>
        <v>0.95036344755970925</v>
      </c>
      <c r="I882" s="9">
        <v>6018.75</v>
      </c>
      <c r="J882" s="9">
        <v>4033.12</v>
      </c>
      <c r="K882" s="11">
        <f t="shared" si="137"/>
        <v>0.67009262720664586</v>
      </c>
      <c r="L882" s="10">
        <v>297.98</v>
      </c>
      <c r="M882" s="2">
        <v>188</v>
      </c>
      <c r="N882" s="10">
        <f t="shared" si="139"/>
        <v>0.47989797973018322</v>
      </c>
      <c r="O882" s="9">
        <f t="shared" si="140"/>
        <v>13.534868111953822</v>
      </c>
      <c r="P882" s="9">
        <f t="shared" si="141"/>
        <v>28.203636363636363</v>
      </c>
      <c r="Q882" s="11">
        <f t="shared" si="142"/>
        <v>0.76063829787234039</v>
      </c>
      <c r="R882" s="11">
        <f t="shared" si="143"/>
        <v>0.12445604873803308</v>
      </c>
      <c r="S882" s="12">
        <v>0.51300000000000001</v>
      </c>
    </row>
    <row r="883" spans="1:19" hidden="1" outlineLevel="2" x14ac:dyDescent="0.25">
      <c r="A883" s="2" t="str">
        <f ca="1">LOOKUP(B883,'Time Frame'!$E$4:$E$9,'Time Frame'!$D$4:$D$9)</f>
        <v>3 Months</v>
      </c>
      <c r="B883" s="2">
        <f t="shared" ca="1" si="138"/>
        <v>125</v>
      </c>
      <c r="C883" s="6">
        <f t="shared" ca="1" si="135"/>
        <v>45569</v>
      </c>
      <c r="D883" s="6">
        <v>45444</v>
      </c>
      <c r="E883" s="3">
        <v>1104</v>
      </c>
      <c r="F883" s="3">
        <v>147.59374999999997</v>
      </c>
      <c r="G883" s="2">
        <v>121</v>
      </c>
      <c r="H883" s="11">
        <f t="shared" si="136"/>
        <v>0.81981791234384938</v>
      </c>
      <c r="I883" s="9">
        <v>5903.7499999999991</v>
      </c>
      <c r="J883" s="9">
        <v>3061.96</v>
      </c>
      <c r="K883" s="11">
        <f t="shared" si="137"/>
        <v>0.51864662290916796</v>
      </c>
      <c r="L883" s="10">
        <v>292.75</v>
      </c>
      <c r="M883" s="2">
        <v>144</v>
      </c>
      <c r="N883" s="10">
        <f t="shared" si="139"/>
        <v>0.41332194705380015</v>
      </c>
      <c r="O883" s="9">
        <f t="shared" si="140"/>
        <v>10.45929974380871</v>
      </c>
      <c r="P883" s="9">
        <f t="shared" si="141"/>
        <v>25.305454545454545</v>
      </c>
      <c r="Q883" s="11">
        <f t="shared" si="142"/>
        <v>0.84027777777777779</v>
      </c>
      <c r="R883" s="11">
        <f t="shared" si="143"/>
        <v>0.10960144927536232</v>
      </c>
      <c r="S883" s="12">
        <v>0.64900000000000002</v>
      </c>
    </row>
    <row r="884" spans="1:19" hidden="1" outlineLevel="2" x14ac:dyDescent="0.25">
      <c r="A884" s="2" t="str">
        <f ca="1">LOOKUP(B884,'Time Frame'!$E$4:$E$9,'Time Frame'!$D$4:$D$9)</f>
        <v>3 Months</v>
      </c>
      <c r="B884" s="2">
        <f t="shared" ca="1" si="138"/>
        <v>125</v>
      </c>
      <c r="C884" s="6">
        <f t="shared" ca="1" si="135"/>
        <v>45569</v>
      </c>
      <c r="D884" s="6">
        <v>45444</v>
      </c>
      <c r="E884" s="3">
        <v>1504</v>
      </c>
      <c r="F884" s="3">
        <v>196.66666666666666</v>
      </c>
      <c r="G884" s="2">
        <v>187</v>
      </c>
      <c r="H884" s="11">
        <f t="shared" si="136"/>
        <v>0.95084745762711864</v>
      </c>
      <c r="I884" s="9">
        <v>7866.6666666666661</v>
      </c>
      <c r="J884" s="9">
        <v>8309.08</v>
      </c>
      <c r="K884" s="11">
        <f t="shared" si="137"/>
        <v>1.0562389830508476</v>
      </c>
      <c r="L884" s="10">
        <v>341.12</v>
      </c>
      <c r="M884" s="2">
        <v>274</v>
      </c>
      <c r="N884" s="10">
        <f t="shared" si="139"/>
        <v>0.54819418386491559</v>
      </c>
      <c r="O884" s="9">
        <f t="shared" si="140"/>
        <v>24.358231707317074</v>
      </c>
      <c r="P884" s="9">
        <f t="shared" si="141"/>
        <v>44.433582887700531</v>
      </c>
      <c r="Q884" s="11">
        <f t="shared" si="142"/>
        <v>0.68248175182481752</v>
      </c>
      <c r="R884" s="11">
        <f t="shared" si="143"/>
        <v>0.12433510638297872</v>
      </c>
      <c r="S884" s="12">
        <v>0.63800000000000001</v>
      </c>
    </row>
    <row r="885" spans="1:19" hidden="1" outlineLevel="2" x14ac:dyDescent="0.25">
      <c r="A885" s="2" t="str">
        <f ca="1">LOOKUP(B885,'Time Frame'!$E$4:$E$9,'Time Frame'!$D$4:$D$9)</f>
        <v>3 Months</v>
      </c>
      <c r="B885" s="2">
        <f t="shared" ca="1" si="138"/>
        <v>125</v>
      </c>
      <c r="C885" s="6">
        <f t="shared" ca="1" si="135"/>
        <v>45569</v>
      </c>
      <c r="D885" s="6">
        <v>45444</v>
      </c>
      <c r="E885" s="3">
        <v>1376</v>
      </c>
      <c r="F885" s="3">
        <v>187.71875</v>
      </c>
      <c r="G885" s="2">
        <v>194</v>
      </c>
      <c r="H885" s="11">
        <f t="shared" si="136"/>
        <v>1.0334609622107542</v>
      </c>
      <c r="I885" s="9">
        <v>7508.75</v>
      </c>
      <c r="J885" s="9">
        <v>7421.98</v>
      </c>
      <c r="K885" s="11">
        <f t="shared" si="137"/>
        <v>0.98844414849342432</v>
      </c>
      <c r="L885" s="10">
        <v>340.4</v>
      </c>
      <c r="M885" s="2">
        <v>218</v>
      </c>
      <c r="N885" s="10">
        <f t="shared" si="139"/>
        <v>0.5699177438307873</v>
      </c>
      <c r="O885" s="9">
        <f t="shared" si="140"/>
        <v>21.803701527614571</v>
      </c>
      <c r="P885" s="9">
        <f t="shared" si="141"/>
        <v>38.257628865979378</v>
      </c>
      <c r="Q885" s="11">
        <f t="shared" si="142"/>
        <v>0.88990825688073394</v>
      </c>
      <c r="R885" s="11">
        <f t="shared" si="143"/>
        <v>0.14098837209302326</v>
      </c>
      <c r="S885" s="12">
        <v>0.73099999999999998</v>
      </c>
    </row>
    <row r="886" spans="1:19" hidden="1" outlineLevel="2" x14ac:dyDescent="0.25">
      <c r="A886" s="2" t="str">
        <f ca="1">LOOKUP(B886,'Time Frame'!$E$4:$E$9,'Time Frame'!$D$4:$D$9)</f>
        <v>3 Months</v>
      </c>
      <c r="B886" s="2">
        <f t="shared" ca="1" si="138"/>
        <v>125</v>
      </c>
      <c r="C886" s="6">
        <f t="shared" ca="1" si="135"/>
        <v>45569</v>
      </c>
      <c r="D886" s="6">
        <v>45444</v>
      </c>
      <c r="E886" s="3">
        <v>1593</v>
      </c>
      <c r="F886" s="3">
        <v>221.1875</v>
      </c>
      <c r="G886" s="2">
        <v>179</v>
      </c>
      <c r="H886" s="11">
        <f t="shared" si="136"/>
        <v>0.80926815484600167</v>
      </c>
      <c r="I886" s="9">
        <v>8847.5</v>
      </c>
      <c r="J886" s="9">
        <v>5669.99</v>
      </c>
      <c r="K886" s="11">
        <f t="shared" si="137"/>
        <v>0.64085786945464818</v>
      </c>
      <c r="L886" s="10">
        <v>924.6</v>
      </c>
      <c r="M886" s="2">
        <v>275</v>
      </c>
      <c r="N886" s="10">
        <f t="shared" si="139"/>
        <v>0.1935972312351287</v>
      </c>
      <c r="O886" s="9">
        <f t="shared" si="140"/>
        <v>6.1323707549210464</v>
      </c>
      <c r="P886" s="9">
        <f t="shared" si="141"/>
        <v>31.675921787709495</v>
      </c>
      <c r="Q886" s="11">
        <f t="shared" si="142"/>
        <v>0.65090909090909088</v>
      </c>
      <c r="R886" s="11">
        <f t="shared" si="143"/>
        <v>0.11236660389202763</v>
      </c>
      <c r="S886" s="12">
        <v>0.64200000000000002</v>
      </c>
    </row>
    <row r="887" spans="1:19" hidden="1" outlineLevel="2" x14ac:dyDescent="0.25">
      <c r="A887" s="2" t="str">
        <f ca="1">LOOKUP(B887,'Time Frame'!$E$4:$E$9,'Time Frame'!$D$4:$D$9)</f>
        <v>3 Months</v>
      </c>
      <c r="B887" s="2">
        <f t="shared" ca="1" si="138"/>
        <v>125</v>
      </c>
      <c r="C887" s="6">
        <f t="shared" ca="1" si="135"/>
        <v>45569</v>
      </c>
      <c r="D887" s="6">
        <v>45444</v>
      </c>
      <c r="E887" s="3">
        <v>4380</v>
      </c>
      <c r="F887" s="3">
        <v>499.875</v>
      </c>
      <c r="G887" s="2">
        <v>500</v>
      </c>
      <c r="H887" s="11">
        <f t="shared" si="136"/>
        <v>1.000250062515629</v>
      </c>
      <c r="I887" s="9">
        <v>19995</v>
      </c>
      <c r="J887" s="9">
        <v>21853.83</v>
      </c>
      <c r="K887" s="11">
        <f t="shared" si="137"/>
        <v>1.0929647411852965</v>
      </c>
      <c r="L887" s="10">
        <v>640.03</v>
      </c>
      <c r="M887" s="2">
        <v>939</v>
      </c>
      <c r="N887" s="10">
        <f t="shared" si="139"/>
        <v>0.78121338062278334</v>
      </c>
      <c r="O887" s="9">
        <f t="shared" si="140"/>
        <v>34.145008827711209</v>
      </c>
      <c r="P887" s="9">
        <f t="shared" si="141"/>
        <v>43.707660000000004</v>
      </c>
      <c r="Q887" s="11">
        <f t="shared" si="142"/>
        <v>0.53248136315228967</v>
      </c>
      <c r="R887" s="11">
        <f t="shared" si="143"/>
        <v>0.11415525114155251</v>
      </c>
      <c r="S887" s="12">
        <v>0.63400000000000001</v>
      </c>
    </row>
    <row r="888" spans="1:19" hidden="1" outlineLevel="2" x14ac:dyDescent="0.25">
      <c r="A888" s="2" t="str">
        <f ca="1">LOOKUP(B888,'Time Frame'!$E$4:$E$9,'Time Frame'!$D$4:$D$9)</f>
        <v>3 Months</v>
      </c>
      <c r="B888" s="2">
        <f t="shared" ca="1" si="138"/>
        <v>125</v>
      </c>
      <c r="C888" s="6">
        <f t="shared" ca="1" si="135"/>
        <v>45569</v>
      </c>
      <c r="D888" s="6">
        <v>45444</v>
      </c>
      <c r="E888" s="3">
        <v>2451</v>
      </c>
      <c r="F888" s="3">
        <v>224.02083333333334</v>
      </c>
      <c r="G888" s="2">
        <v>198</v>
      </c>
      <c r="H888" s="11">
        <f t="shared" si="136"/>
        <v>0.88384636845531472</v>
      </c>
      <c r="I888" s="9">
        <v>8960.8333333333339</v>
      </c>
      <c r="J888" s="9">
        <v>7588.52</v>
      </c>
      <c r="K888" s="11">
        <f t="shared" si="137"/>
        <v>0.84685427322607643</v>
      </c>
      <c r="L888" s="10">
        <v>540.20000000000005</v>
      </c>
      <c r="M888" s="2">
        <v>232</v>
      </c>
      <c r="N888" s="10">
        <f t="shared" si="139"/>
        <v>0.36653091447611991</v>
      </c>
      <c r="O888" s="9">
        <f t="shared" si="140"/>
        <v>14.047611995557201</v>
      </c>
      <c r="P888" s="9">
        <f t="shared" si="141"/>
        <v>38.32585858585859</v>
      </c>
      <c r="Q888" s="11">
        <f t="shared" si="142"/>
        <v>0.85344827586206895</v>
      </c>
      <c r="R888" s="11">
        <f t="shared" si="143"/>
        <v>8.0783353733170138E-2</v>
      </c>
      <c r="S888" s="12">
        <v>0.53400000000000003</v>
      </c>
    </row>
    <row r="889" spans="1:19" hidden="1" outlineLevel="2" x14ac:dyDescent="0.25">
      <c r="A889" s="2" t="str">
        <f ca="1">LOOKUP(B889,'Time Frame'!$E$4:$E$9,'Time Frame'!$D$4:$D$9)</f>
        <v>3 Months</v>
      </c>
      <c r="B889" s="2">
        <f t="shared" ca="1" si="138"/>
        <v>125</v>
      </c>
      <c r="C889" s="6">
        <f t="shared" ca="1" si="135"/>
        <v>45569</v>
      </c>
      <c r="D889" s="6">
        <v>45444</v>
      </c>
      <c r="E889" s="3">
        <v>1252</v>
      </c>
      <c r="F889" s="3">
        <v>275.27</v>
      </c>
      <c r="G889" s="2">
        <v>267</v>
      </c>
      <c r="H889" s="11">
        <f t="shared" si="136"/>
        <v>0.96995676971700517</v>
      </c>
      <c r="I889" s="9">
        <v>10322.625</v>
      </c>
      <c r="J889" s="9">
        <v>10841.79</v>
      </c>
      <c r="K889" s="11">
        <f t="shared" si="137"/>
        <v>1.0502938932684274</v>
      </c>
      <c r="L889" s="10">
        <v>400.83</v>
      </c>
      <c r="M889" s="2">
        <v>389</v>
      </c>
      <c r="N889" s="10">
        <f t="shared" si="139"/>
        <v>0.66611780555347655</v>
      </c>
      <c r="O889" s="9">
        <f t="shared" si="140"/>
        <v>27.04834967442557</v>
      </c>
      <c r="P889" s="9">
        <f t="shared" si="141"/>
        <v>40.605955056179781</v>
      </c>
      <c r="Q889" s="11">
        <f t="shared" si="142"/>
        <v>0.68637532133676094</v>
      </c>
      <c r="R889" s="11">
        <f t="shared" si="143"/>
        <v>0.21325878594249201</v>
      </c>
      <c r="S889" s="12">
        <v>0.57999999999999996</v>
      </c>
    </row>
    <row r="890" spans="1:19" hidden="1" outlineLevel="2" x14ac:dyDescent="0.25">
      <c r="A890" s="2" t="str">
        <f ca="1">LOOKUP(B890,'Time Frame'!$E$4:$E$9,'Time Frame'!$D$4:$D$9)</f>
        <v>3 Months</v>
      </c>
      <c r="B890" s="2">
        <f t="shared" ca="1" si="138"/>
        <v>125</v>
      </c>
      <c r="C890" s="6">
        <f t="shared" ca="1" si="135"/>
        <v>45569</v>
      </c>
      <c r="D890" s="6">
        <v>45444</v>
      </c>
      <c r="E890" s="3">
        <v>2033</v>
      </c>
      <c r="F890" s="3">
        <v>257.65000000000003</v>
      </c>
      <c r="G890" s="2">
        <v>229</v>
      </c>
      <c r="H890" s="11">
        <f t="shared" si="136"/>
        <v>0.88880263923927794</v>
      </c>
      <c r="I890" s="9">
        <v>9661.8750000000018</v>
      </c>
      <c r="J890" s="9">
        <v>9956.9699999999993</v>
      </c>
      <c r="K890" s="11">
        <f t="shared" si="137"/>
        <v>1.0305422084222779</v>
      </c>
      <c r="L890" s="10">
        <v>448.78</v>
      </c>
      <c r="M890" s="2">
        <v>244</v>
      </c>
      <c r="N890" s="10">
        <f t="shared" si="139"/>
        <v>0.51027229377423244</v>
      </c>
      <c r="O890" s="9">
        <f t="shared" si="140"/>
        <v>22.186750746468203</v>
      </c>
      <c r="P890" s="9">
        <f t="shared" si="141"/>
        <v>43.480218340611351</v>
      </c>
      <c r="Q890" s="11">
        <f t="shared" si="142"/>
        <v>0.93852459016393441</v>
      </c>
      <c r="R890" s="11">
        <f t="shared" si="143"/>
        <v>0.11264141662567634</v>
      </c>
      <c r="S890" s="12">
        <v>0.51900000000000002</v>
      </c>
    </row>
    <row r="891" spans="1:19" hidden="1" outlineLevel="2" x14ac:dyDescent="0.25">
      <c r="A891" s="2" t="str">
        <f ca="1">LOOKUP(B891,'Time Frame'!$E$4:$E$9,'Time Frame'!$D$4:$D$9)</f>
        <v>3 Months</v>
      </c>
      <c r="B891" s="2">
        <f t="shared" ca="1" si="138"/>
        <v>125</v>
      </c>
      <c r="C891" s="6">
        <f t="shared" ca="1" si="135"/>
        <v>45569</v>
      </c>
      <c r="D891" s="6">
        <v>45444</v>
      </c>
      <c r="E891" s="3">
        <v>1454</v>
      </c>
      <c r="F891" s="3">
        <v>200.30999999999997</v>
      </c>
      <c r="G891" s="2">
        <v>128</v>
      </c>
      <c r="H891" s="11">
        <f t="shared" si="136"/>
        <v>0.63900953522040849</v>
      </c>
      <c r="I891" s="9">
        <v>7511.6249999999991</v>
      </c>
      <c r="J891" s="9">
        <v>5928.89</v>
      </c>
      <c r="K891" s="11">
        <f t="shared" si="137"/>
        <v>0.78929525901519326</v>
      </c>
      <c r="L891" s="10">
        <v>431.47</v>
      </c>
      <c r="M891" s="2">
        <v>229</v>
      </c>
      <c r="N891" s="10">
        <f t="shared" si="139"/>
        <v>0.29666025447887451</v>
      </c>
      <c r="O891" s="9">
        <f t="shared" si="140"/>
        <v>13.741140751384801</v>
      </c>
      <c r="P891" s="9">
        <f t="shared" si="141"/>
        <v>46.319453125000003</v>
      </c>
      <c r="Q891" s="11">
        <f t="shared" si="142"/>
        <v>0.55895196506550215</v>
      </c>
      <c r="R891" s="11">
        <f t="shared" si="143"/>
        <v>8.8033012379642367E-2</v>
      </c>
      <c r="S891" s="12">
        <v>0.56000000000000005</v>
      </c>
    </row>
    <row r="892" spans="1:19" hidden="1" outlineLevel="2" x14ac:dyDescent="0.25">
      <c r="A892" s="2" t="str">
        <f ca="1">LOOKUP(B892,'Time Frame'!$E$4:$E$9,'Time Frame'!$D$4:$D$9)</f>
        <v>3 Months</v>
      </c>
      <c r="B892" s="2">
        <f t="shared" ca="1" si="138"/>
        <v>125</v>
      </c>
      <c r="C892" s="6">
        <f t="shared" ca="1" si="135"/>
        <v>45569</v>
      </c>
      <c r="D892" s="6">
        <v>45444</v>
      </c>
      <c r="E892" s="3">
        <v>2101</v>
      </c>
      <c r="F892" s="3">
        <v>302.43999999999994</v>
      </c>
      <c r="G892" s="2">
        <v>314</v>
      </c>
      <c r="H892" s="11">
        <f t="shared" si="136"/>
        <v>1.0382224573469121</v>
      </c>
      <c r="I892" s="9">
        <v>11341.499999999998</v>
      </c>
      <c r="J892" s="9">
        <v>17846.96</v>
      </c>
      <c r="K892" s="11">
        <f t="shared" si="137"/>
        <v>1.5735978486090907</v>
      </c>
      <c r="L892" s="10">
        <v>431.92</v>
      </c>
      <c r="M892" s="2">
        <v>382</v>
      </c>
      <c r="N892" s="10">
        <f t="shared" si="139"/>
        <v>0.72698647897758839</v>
      </c>
      <c r="O892" s="9">
        <f t="shared" si="140"/>
        <v>41.320059270235227</v>
      </c>
      <c r="P892" s="9">
        <f t="shared" si="141"/>
        <v>56.837452229299359</v>
      </c>
      <c r="Q892" s="11">
        <f t="shared" si="142"/>
        <v>0.82198952879581155</v>
      </c>
      <c r="R892" s="11">
        <f t="shared" si="143"/>
        <v>0.14945264159923846</v>
      </c>
      <c r="S892" s="12">
        <v>0.61399999999999999</v>
      </c>
    </row>
    <row r="893" spans="1:19" hidden="1" outlineLevel="2" x14ac:dyDescent="0.25">
      <c r="A893" s="2" t="str">
        <f ca="1">LOOKUP(B893,'Time Frame'!$E$4:$E$9,'Time Frame'!$D$4:$D$9)</f>
        <v>3 Months</v>
      </c>
      <c r="B893" s="2">
        <f t="shared" ca="1" si="138"/>
        <v>125</v>
      </c>
      <c r="C893" s="6">
        <f t="shared" ca="1" si="135"/>
        <v>45569</v>
      </c>
      <c r="D893" s="6">
        <v>45444</v>
      </c>
      <c r="E893" s="3">
        <v>0</v>
      </c>
      <c r="F893" s="3">
        <v>0</v>
      </c>
      <c r="G893" s="2">
        <v>122</v>
      </c>
      <c r="H893" s="11">
        <f t="shared" si="136"/>
        <v>0</v>
      </c>
      <c r="I893" s="9">
        <v>0</v>
      </c>
      <c r="J893" s="9">
        <v>2846.33</v>
      </c>
      <c r="K893" s="11">
        <f t="shared" si="137"/>
        <v>0</v>
      </c>
      <c r="L893" s="10">
        <v>228.08</v>
      </c>
      <c r="M893" s="2">
        <v>56</v>
      </c>
      <c r="N893" s="10">
        <f t="shared" si="139"/>
        <v>0.53490003507541206</v>
      </c>
      <c r="O893" s="9">
        <f t="shared" si="140"/>
        <v>12.479524728165554</v>
      </c>
      <c r="P893" s="9">
        <f t="shared" si="141"/>
        <v>23.330573770491803</v>
      </c>
      <c r="Q893" s="11">
        <f t="shared" si="142"/>
        <v>2.1785714285714284</v>
      </c>
      <c r="R893" s="11">
        <f t="shared" si="143"/>
        <v>0</v>
      </c>
      <c r="S893" s="12">
        <v>0.76600000000000001</v>
      </c>
    </row>
    <row r="894" spans="1:19" hidden="1" outlineLevel="2" x14ac:dyDescent="0.25">
      <c r="A894" s="2" t="str">
        <f ca="1">LOOKUP(B894,'Time Frame'!$E$4:$E$9,'Time Frame'!$D$4:$D$9)</f>
        <v>3 Months</v>
      </c>
      <c r="B894" s="2">
        <f t="shared" ca="1" si="138"/>
        <v>125</v>
      </c>
      <c r="C894" s="6">
        <f t="shared" ca="1" si="135"/>
        <v>45569</v>
      </c>
      <c r="D894" s="6">
        <v>45444</v>
      </c>
      <c r="E894" s="3">
        <v>0</v>
      </c>
      <c r="F894" s="3">
        <v>0</v>
      </c>
      <c r="G894" s="2">
        <v>141</v>
      </c>
      <c r="H894" s="11">
        <f t="shared" si="136"/>
        <v>0</v>
      </c>
      <c r="I894" s="9">
        <v>0</v>
      </c>
      <c r="J894" s="9">
        <v>4723.57</v>
      </c>
      <c r="K894" s="11">
        <f t="shared" si="137"/>
        <v>0</v>
      </c>
      <c r="L894" s="10">
        <v>276.48</v>
      </c>
      <c r="M894" s="2">
        <v>189</v>
      </c>
      <c r="N894" s="10">
        <f t="shared" si="139"/>
        <v>0.50998263888888884</v>
      </c>
      <c r="O894" s="9">
        <f t="shared" si="140"/>
        <v>17.084671585648145</v>
      </c>
      <c r="P894" s="9">
        <f t="shared" si="141"/>
        <v>33.500496453900709</v>
      </c>
      <c r="Q894" s="11">
        <f t="shared" si="142"/>
        <v>0.74603174603174605</v>
      </c>
      <c r="R894" s="11">
        <f t="shared" si="143"/>
        <v>0</v>
      </c>
      <c r="S894" s="12">
        <v>0.74</v>
      </c>
    </row>
    <row r="895" spans="1:19" hidden="1" outlineLevel="2" x14ac:dyDescent="0.25">
      <c r="A895" s="2" t="str">
        <f ca="1">LOOKUP(B895,'Time Frame'!$E$4:$E$9,'Time Frame'!$D$4:$D$9)</f>
        <v>3 Months</v>
      </c>
      <c r="B895" s="2">
        <f t="shared" ca="1" si="138"/>
        <v>125</v>
      </c>
      <c r="C895" s="6">
        <f t="shared" ca="1" si="135"/>
        <v>45569</v>
      </c>
      <c r="D895" s="6">
        <v>45444</v>
      </c>
      <c r="E895" s="3">
        <v>0</v>
      </c>
      <c r="F895" s="3">
        <v>0</v>
      </c>
      <c r="G895" s="2">
        <v>173</v>
      </c>
      <c r="H895" s="11">
        <f t="shared" si="136"/>
        <v>0</v>
      </c>
      <c r="I895" s="9">
        <v>0</v>
      </c>
      <c r="J895" s="9">
        <v>6044.52</v>
      </c>
      <c r="K895" s="11">
        <f t="shared" si="137"/>
        <v>0</v>
      </c>
      <c r="L895" s="10">
        <v>259.87</v>
      </c>
      <c r="M895" s="2">
        <v>220</v>
      </c>
      <c r="N895" s="10">
        <f t="shared" si="139"/>
        <v>0.66571747412167626</v>
      </c>
      <c r="O895" s="9">
        <f t="shared" si="140"/>
        <v>23.259783738022858</v>
      </c>
      <c r="P895" s="9">
        <f t="shared" si="141"/>
        <v>34.939421965317919</v>
      </c>
      <c r="Q895" s="11">
        <f t="shared" si="142"/>
        <v>0.78636363636363638</v>
      </c>
      <c r="R895" s="11">
        <f t="shared" si="143"/>
        <v>0</v>
      </c>
      <c r="S895" s="12">
        <v>0.625</v>
      </c>
    </row>
    <row r="896" spans="1:19" hidden="1" outlineLevel="2" x14ac:dyDescent="0.25">
      <c r="A896" s="2" t="str">
        <f ca="1">LOOKUP(B896,'Time Frame'!$E$4:$E$9,'Time Frame'!$D$4:$D$9)</f>
        <v>3 Months</v>
      </c>
      <c r="B896" s="2">
        <f t="shared" ca="1" si="138"/>
        <v>125</v>
      </c>
      <c r="C896" s="6">
        <f t="shared" ca="1" si="135"/>
        <v>45569</v>
      </c>
      <c r="D896" s="6">
        <v>45444</v>
      </c>
      <c r="E896" s="3">
        <v>1676</v>
      </c>
      <c r="F896" s="3">
        <v>202.63000000000002</v>
      </c>
      <c r="G896" s="2">
        <v>183</v>
      </c>
      <c r="H896" s="11">
        <f t="shared" si="136"/>
        <v>0.90312392044613321</v>
      </c>
      <c r="I896" s="9">
        <v>8105.2000000000007</v>
      </c>
      <c r="J896" s="9">
        <v>6081.12</v>
      </c>
      <c r="K896" s="11">
        <f t="shared" si="137"/>
        <v>0.75027389823816804</v>
      </c>
      <c r="L896" s="10">
        <v>406.12</v>
      </c>
      <c r="M896" s="2">
        <v>269</v>
      </c>
      <c r="N896" s="10">
        <f t="shared" si="139"/>
        <v>0.45060573229587314</v>
      </c>
      <c r="O896" s="9">
        <f t="shared" si="140"/>
        <v>14.973702353984043</v>
      </c>
      <c r="P896" s="9">
        <f t="shared" si="141"/>
        <v>33.23016393442623</v>
      </c>
      <c r="Q896" s="11">
        <f t="shared" si="142"/>
        <v>0.6802973977695167</v>
      </c>
      <c r="R896" s="11">
        <f t="shared" si="143"/>
        <v>0.10918854415274463</v>
      </c>
      <c r="S896" s="12">
        <v>0.52500000000000002</v>
      </c>
    </row>
    <row r="897" spans="1:19" hidden="1" outlineLevel="2" x14ac:dyDescent="0.25">
      <c r="A897" s="2" t="str">
        <f ca="1">LOOKUP(B897,'Time Frame'!$E$4:$E$9,'Time Frame'!$D$4:$D$9)</f>
        <v>3 Months</v>
      </c>
      <c r="B897" s="2">
        <f t="shared" ca="1" si="138"/>
        <v>125</v>
      </c>
      <c r="C897" s="6">
        <f t="shared" ca="1" si="135"/>
        <v>45569</v>
      </c>
      <c r="D897" s="6">
        <v>45444</v>
      </c>
      <c r="E897" s="3">
        <v>2517</v>
      </c>
      <c r="F897" s="3">
        <v>328.85999999999996</v>
      </c>
      <c r="G897" s="2">
        <v>305</v>
      </c>
      <c r="H897" s="11">
        <f t="shared" si="136"/>
        <v>0.92744632974518049</v>
      </c>
      <c r="I897" s="9">
        <v>13154.399999999998</v>
      </c>
      <c r="J897" s="9">
        <v>10101.06</v>
      </c>
      <c r="K897" s="11">
        <f t="shared" si="137"/>
        <v>0.76788451012588954</v>
      </c>
      <c r="L897" s="10">
        <v>967.07</v>
      </c>
      <c r="M897" s="2">
        <v>315</v>
      </c>
      <c r="N897" s="10">
        <f t="shared" si="139"/>
        <v>0.31538564943592501</v>
      </c>
      <c r="O897" s="9">
        <f t="shared" si="140"/>
        <v>10.445014321610637</v>
      </c>
      <c r="P897" s="9">
        <f t="shared" si="141"/>
        <v>33.11822950819672</v>
      </c>
      <c r="Q897" s="11">
        <f t="shared" si="142"/>
        <v>0.96825396825396826</v>
      </c>
      <c r="R897" s="11">
        <f t="shared" si="143"/>
        <v>0.12117600317838696</v>
      </c>
      <c r="S897" s="12">
        <v>0.63800000000000001</v>
      </c>
    </row>
    <row r="898" spans="1:19" hidden="1" outlineLevel="2" x14ac:dyDescent="0.25">
      <c r="A898" s="2" t="str">
        <f ca="1">LOOKUP(B898,'Time Frame'!$E$4:$E$9,'Time Frame'!$D$4:$D$9)</f>
        <v>3 Months</v>
      </c>
      <c r="B898" s="2">
        <f t="shared" ca="1" si="138"/>
        <v>125</v>
      </c>
      <c r="C898" s="6">
        <f t="shared" ref="C898:C961" ca="1" si="147">TODAY()</f>
        <v>45569</v>
      </c>
      <c r="D898" s="6">
        <v>45444</v>
      </c>
      <c r="E898" s="3">
        <v>1113</v>
      </c>
      <c r="F898" s="3">
        <v>141.6</v>
      </c>
      <c r="G898" s="2">
        <v>126</v>
      </c>
      <c r="H898" s="11">
        <f t="shared" ref="H898:H961" si="148">+IFERROR(G898/F898,0)</f>
        <v>0.88983050847457634</v>
      </c>
      <c r="I898" s="9">
        <v>5664</v>
      </c>
      <c r="J898" s="9">
        <v>4356.54</v>
      </c>
      <c r="K898" s="11">
        <f t="shared" ref="K898:K961" si="149">+IFERROR(J898/I898,0)</f>
        <v>0.76916313559322036</v>
      </c>
      <c r="L898" s="10">
        <v>301.35000000000002</v>
      </c>
      <c r="M898" s="2">
        <v>201</v>
      </c>
      <c r="N898" s="10">
        <f t="shared" si="139"/>
        <v>0.41811846689895465</v>
      </c>
      <c r="O898" s="9">
        <f t="shared" si="140"/>
        <v>14.456744649079143</v>
      </c>
      <c r="P898" s="9">
        <f t="shared" si="141"/>
        <v>34.575714285714284</v>
      </c>
      <c r="Q898" s="11">
        <f t="shared" si="142"/>
        <v>0.62686567164179108</v>
      </c>
      <c r="R898" s="11">
        <f t="shared" si="143"/>
        <v>0.11320754716981132</v>
      </c>
      <c r="S898" s="12">
        <v>0.56000000000000005</v>
      </c>
    </row>
    <row r="899" spans="1:19" hidden="1" outlineLevel="2" x14ac:dyDescent="0.25">
      <c r="A899" s="2" t="str">
        <f ca="1">LOOKUP(B899,'Time Frame'!$E$4:$E$9,'Time Frame'!$D$4:$D$9)</f>
        <v>3 Months</v>
      </c>
      <c r="B899" s="2">
        <f t="shared" ref="B899:B962" ca="1" si="150">+C899-D899</f>
        <v>125</v>
      </c>
      <c r="C899" s="6">
        <f t="shared" ca="1" si="147"/>
        <v>45569</v>
      </c>
      <c r="D899" s="6">
        <v>45444</v>
      </c>
      <c r="E899" s="3">
        <v>0</v>
      </c>
      <c r="F899" s="3">
        <v>84</v>
      </c>
      <c r="G899" s="2">
        <v>76</v>
      </c>
      <c r="H899" s="11">
        <f t="shared" si="148"/>
        <v>0.90476190476190477</v>
      </c>
      <c r="I899" s="9">
        <v>3360</v>
      </c>
      <c r="J899" s="9">
        <v>2614.54</v>
      </c>
      <c r="K899" s="11">
        <f t="shared" si="149"/>
        <v>0.77813690476190478</v>
      </c>
      <c r="L899" s="10">
        <v>293.25</v>
      </c>
      <c r="M899" s="2">
        <v>133</v>
      </c>
      <c r="N899" s="10">
        <f t="shared" ref="N899:N962" si="151">+IFERROR(G899/L899,0)</f>
        <v>0.25916453537936912</v>
      </c>
      <c r="O899" s="9">
        <f t="shared" ref="O899:O962" si="152">+IFERROR(J899/L899,0)</f>
        <v>8.9157374254049451</v>
      </c>
      <c r="P899" s="9">
        <f t="shared" ref="P899:P962" si="153">IFERROR(J899/G899,0)</f>
        <v>34.401842105263157</v>
      </c>
      <c r="Q899" s="11">
        <f t="shared" ref="Q899:Q962" si="154">+IFERROR(G899/M899,0)</f>
        <v>0.5714285714285714</v>
      </c>
      <c r="R899" s="11">
        <f t="shared" ref="R899:R962" si="155">+IFERROR(G899/E899,0)</f>
        <v>0</v>
      </c>
      <c r="S899" s="12">
        <v>0.64300000000000002</v>
      </c>
    </row>
    <row r="900" spans="1:19" hidden="1" outlineLevel="2" x14ac:dyDescent="0.25">
      <c r="A900" s="2" t="str">
        <f ca="1">LOOKUP(B900,'Time Frame'!$E$4:$E$9,'Time Frame'!$D$4:$D$9)</f>
        <v>3 Months</v>
      </c>
      <c r="B900" s="2">
        <f t="shared" ca="1" si="150"/>
        <v>125</v>
      </c>
      <c r="C900" s="6">
        <f t="shared" ca="1" si="147"/>
        <v>45569</v>
      </c>
      <c r="D900" s="6">
        <v>45444</v>
      </c>
      <c r="E900" s="3">
        <v>1300</v>
      </c>
      <c r="F900" s="3">
        <v>175.58</v>
      </c>
      <c r="G900" s="2">
        <v>123</v>
      </c>
      <c r="H900" s="11">
        <f t="shared" si="148"/>
        <v>0.70053536849299458</v>
      </c>
      <c r="I900" s="9">
        <v>7023.2000000000007</v>
      </c>
      <c r="J900" s="9">
        <v>4176.76</v>
      </c>
      <c r="K900" s="11">
        <f t="shared" si="149"/>
        <v>0.59470896457455291</v>
      </c>
      <c r="L900" s="10">
        <v>303.62</v>
      </c>
      <c r="M900" s="2">
        <v>198</v>
      </c>
      <c r="N900" s="10">
        <f t="shared" si="151"/>
        <v>0.40511165272379945</v>
      </c>
      <c r="O900" s="9">
        <f t="shared" si="152"/>
        <v>13.756537777485015</v>
      </c>
      <c r="P900" s="9">
        <f t="shared" si="153"/>
        <v>33.957398373983743</v>
      </c>
      <c r="Q900" s="11">
        <f t="shared" si="154"/>
        <v>0.62121212121212122</v>
      </c>
      <c r="R900" s="11">
        <f t="shared" si="155"/>
        <v>9.4615384615384615E-2</v>
      </c>
      <c r="S900" s="12">
        <v>0.63500000000000001</v>
      </c>
    </row>
    <row r="901" spans="1:19" hidden="1" outlineLevel="2" x14ac:dyDescent="0.25">
      <c r="A901" s="2" t="str">
        <f ca="1">LOOKUP(B901,'Time Frame'!$E$4:$E$9,'Time Frame'!$D$4:$D$9)</f>
        <v>3 Months</v>
      </c>
      <c r="B901" s="2">
        <f t="shared" ca="1" si="150"/>
        <v>125</v>
      </c>
      <c r="C901" s="6">
        <f t="shared" ca="1" si="147"/>
        <v>45569</v>
      </c>
      <c r="D901" s="6">
        <v>45444</v>
      </c>
      <c r="E901" s="3">
        <v>1130</v>
      </c>
      <c r="F901" s="3">
        <v>151.37</v>
      </c>
      <c r="G901" s="2">
        <v>98</v>
      </c>
      <c r="H901" s="11">
        <f t="shared" si="148"/>
        <v>0.64742022857897863</v>
      </c>
      <c r="I901" s="9">
        <v>6054.8</v>
      </c>
      <c r="J901" s="9">
        <v>3591</v>
      </c>
      <c r="K901" s="11">
        <f t="shared" si="149"/>
        <v>0.59308317368038577</v>
      </c>
      <c r="L901" s="10">
        <v>339.38</v>
      </c>
      <c r="M901" s="2">
        <v>170</v>
      </c>
      <c r="N901" s="10">
        <f t="shared" si="151"/>
        <v>0.28876185986210146</v>
      </c>
      <c r="O901" s="9">
        <f t="shared" si="152"/>
        <v>10.581059579232718</v>
      </c>
      <c r="P901" s="9">
        <f t="shared" si="153"/>
        <v>36.642857142857146</v>
      </c>
      <c r="Q901" s="11">
        <f t="shared" si="154"/>
        <v>0.57647058823529407</v>
      </c>
      <c r="R901" s="11">
        <f t="shared" si="155"/>
        <v>8.6725663716814158E-2</v>
      </c>
      <c r="S901" s="12">
        <v>0.60199999999999998</v>
      </c>
    </row>
    <row r="902" spans="1:19" hidden="1" outlineLevel="2" x14ac:dyDescent="0.25">
      <c r="A902" s="2" t="str">
        <f ca="1">LOOKUP(B902,'Time Frame'!$E$4:$E$9,'Time Frame'!$D$4:$D$9)</f>
        <v>3 Months</v>
      </c>
      <c r="B902" s="2">
        <f t="shared" ca="1" si="150"/>
        <v>125</v>
      </c>
      <c r="C902" s="6">
        <f t="shared" ca="1" si="147"/>
        <v>45569</v>
      </c>
      <c r="D902" s="6">
        <v>45444</v>
      </c>
      <c r="E902" s="3">
        <v>1450</v>
      </c>
      <c r="F902" s="3">
        <v>202.93999999999997</v>
      </c>
      <c r="G902" s="2">
        <v>174</v>
      </c>
      <c r="H902" s="11">
        <f t="shared" si="148"/>
        <v>0.85739627476101321</v>
      </c>
      <c r="I902" s="9">
        <v>8117.5999999999985</v>
      </c>
      <c r="J902" s="9">
        <v>7241</v>
      </c>
      <c r="K902" s="11">
        <f t="shared" si="149"/>
        <v>0.89201241746328985</v>
      </c>
      <c r="L902" s="10">
        <v>458.35</v>
      </c>
      <c r="M902" s="2">
        <v>167</v>
      </c>
      <c r="N902" s="10">
        <f t="shared" si="151"/>
        <v>0.3796225591796662</v>
      </c>
      <c r="O902" s="9">
        <f t="shared" si="152"/>
        <v>15.79797098287335</v>
      </c>
      <c r="P902" s="9">
        <f t="shared" si="153"/>
        <v>41.614942528735632</v>
      </c>
      <c r="Q902" s="11">
        <f t="shared" si="154"/>
        <v>1.0419161676646707</v>
      </c>
      <c r="R902" s="11">
        <f t="shared" si="155"/>
        <v>0.12</v>
      </c>
      <c r="S902" s="12">
        <v>0.66800000000000004</v>
      </c>
    </row>
    <row r="903" spans="1:19" hidden="1" outlineLevel="2" x14ac:dyDescent="0.25">
      <c r="A903" s="2" t="str">
        <f ca="1">LOOKUP(B903,'Time Frame'!$E$4:$E$9,'Time Frame'!$D$4:$D$9)</f>
        <v>3 Months</v>
      </c>
      <c r="B903" s="2">
        <f t="shared" ca="1" si="150"/>
        <v>125</v>
      </c>
      <c r="C903" s="6">
        <f t="shared" ca="1" si="147"/>
        <v>45569</v>
      </c>
      <c r="D903" s="6">
        <v>45444</v>
      </c>
      <c r="E903" s="3">
        <v>625</v>
      </c>
      <c r="F903" s="3">
        <v>60.105833333333329</v>
      </c>
      <c r="G903" s="2">
        <v>48</v>
      </c>
      <c r="H903" s="11">
        <f t="shared" si="148"/>
        <v>0.79859137354943366</v>
      </c>
      <c r="I903" s="9">
        <v>2253.96875</v>
      </c>
      <c r="J903" s="9">
        <v>1994.6</v>
      </c>
      <c r="K903" s="11">
        <f t="shared" si="149"/>
        <v>0.88492797426761127</v>
      </c>
      <c r="L903" s="10">
        <v>308.47000000000003</v>
      </c>
      <c r="M903" s="2">
        <v>51</v>
      </c>
      <c r="N903" s="10">
        <f t="shared" si="151"/>
        <v>0.1556067040554997</v>
      </c>
      <c r="O903" s="9">
        <f t="shared" si="152"/>
        <v>6.4661069147729107</v>
      </c>
      <c r="P903" s="9">
        <f t="shared" si="153"/>
        <v>41.554166666666667</v>
      </c>
      <c r="Q903" s="11">
        <f t="shared" si="154"/>
        <v>0.94117647058823528</v>
      </c>
      <c r="R903" s="11">
        <f t="shared" si="155"/>
        <v>7.6799999999999993E-2</v>
      </c>
      <c r="S903" s="12">
        <v>0.54500000000000004</v>
      </c>
    </row>
    <row r="904" spans="1:19" hidden="1" outlineLevel="2" x14ac:dyDescent="0.25">
      <c r="A904" s="2" t="str">
        <f ca="1">LOOKUP(B904,'Time Frame'!$E$4:$E$9,'Time Frame'!$D$4:$D$9)</f>
        <v>3 Months</v>
      </c>
      <c r="B904" s="2">
        <f t="shared" ca="1" si="150"/>
        <v>125</v>
      </c>
      <c r="C904" s="6">
        <f t="shared" ca="1" si="147"/>
        <v>45569</v>
      </c>
      <c r="D904" s="6">
        <v>45444</v>
      </c>
      <c r="E904" s="3">
        <v>3279</v>
      </c>
      <c r="F904" s="3">
        <v>389.83083333333337</v>
      </c>
      <c r="G904" s="2">
        <v>299</v>
      </c>
      <c r="H904" s="11">
        <f t="shared" si="148"/>
        <v>0.76699936083386588</v>
      </c>
      <c r="I904" s="9">
        <v>20000</v>
      </c>
      <c r="J904" s="9">
        <v>13839.75</v>
      </c>
      <c r="K904" s="11">
        <f t="shared" si="149"/>
        <v>0.69198749999999998</v>
      </c>
      <c r="L904" s="10">
        <v>538.83000000000004</v>
      </c>
      <c r="M904" s="2">
        <v>247</v>
      </c>
      <c r="N904" s="10">
        <f t="shared" si="151"/>
        <v>0.55490600003711743</v>
      </c>
      <c r="O904" s="9">
        <f t="shared" si="152"/>
        <v>25.684817103724736</v>
      </c>
      <c r="P904" s="9">
        <f t="shared" si="153"/>
        <v>46.286789297658864</v>
      </c>
      <c r="Q904" s="11">
        <f t="shared" si="154"/>
        <v>1.2105263157894737</v>
      </c>
      <c r="R904" s="11">
        <f t="shared" si="155"/>
        <v>9.1186337297956693E-2</v>
      </c>
      <c r="S904" s="12">
        <v>0.57399999999999995</v>
      </c>
    </row>
    <row r="905" spans="1:19" hidden="1" outlineLevel="2" x14ac:dyDescent="0.25">
      <c r="A905" s="2" t="str">
        <f ca="1">LOOKUP(B905,'Time Frame'!$E$4:$E$9,'Time Frame'!$D$4:$D$9)</f>
        <v>3 Months</v>
      </c>
      <c r="B905" s="2">
        <f t="shared" ca="1" si="150"/>
        <v>125</v>
      </c>
      <c r="C905" s="6">
        <f t="shared" ca="1" si="147"/>
        <v>45569</v>
      </c>
      <c r="D905" s="6">
        <v>45444</v>
      </c>
      <c r="E905" s="3">
        <v>1355</v>
      </c>
      <c r="F905" s="3">
        <v>137.20666666666665</v>
      </c>
      <c r="G905" s="2">
        <v>179</v>
      </c>
      <c r="H905" s="11">
        <f t="shared" si="148"/>
        <v>1.3046013313250087</v>
      </c>
      <c r="I905" s="9">
        <v>5145.2499999999991</v>
      </c>
      <c r="J905" s="9">
        <v>9655.9500000000007</v>
      </c>
      <c r="K905" s="11">
        <f t="shared" si="149"/>
        <v>1.8766726592488221</v>
      </c>
      <c r="L905" s="10">
        <v>273.14999999999998</v>
      </c>
      <c r="M905" s="2">
        <v>148</v>
      </c>
      <c r="N905" s="10">
        <f t="shared" si="151"/>
        <v>0.65531759106717924</v>
      </c>
      <c r="O905" s="9">
        <f t="shared" si="152"/>
        <v>35.350356946732568</v>
      </c>
      <c r="P905" s="9">
        <f t="shared" si="153"/>
        <v>53.943854748603357</v>
      </c>
      <c r="Q905" s="11">
        <f t="shared" si="154"/>
        <v>1.2094594594594594</v>
      </c>
      <c r="R905" s="11">
        <f t="shared" si="155"/>
        <v>0.13210332103321032</v>
      </c>
      <c r="S905" s="12">
        <v>0.70199999999999996</v>
      </c>
    </row>
    <row r="906" spans="1:19" hidden="1" outlineLevel="2" x14ac:dyDescent="0.25">
      <c r="A906" s="2" t="str">
        <f ca="1">LOOKUP(B906,'Time Frame'!$E$4:$E$9,'Time Frame'!$D$4:$D$9)</f>
        <v>3 Months</v>
      </c>
      <c r="B906" s="2">
        <f t="shared" ca="1" si="150"/>
        <v>125</v>
      </c>
      <c r="C906" s="6">
        <f t="shared" ca="1" si="147"/>
        <v>45569</v>
      </c>
      <c r="D906" s="6">
        <v>45444</v>
      </c>
      <c r="E906" s="3">
        <v>1101</v>
      </c>
      <c r="F906" s="3">
        <v>146.00666666666663</v>
      </c>
      <c r="G906" s="2">
        <v>111</v>
      </c>
      <c r="H906" s="11">
        <f t="shared" si="148"/>
        <v>0.7602392584813481</v>
      </c>
      <c r="I906" s="9">
        <v>5475.2499999999991</v>
      </c>
      <c r="J906" s="9">
        <v>3887.08</v>
      </c>
      <c r="K906" s="11">
        <f t="shared" si="149"/>
        <v>0.70993653257842115</v>
      </c>
      <c r="L906" s="10">
        <v>298.5</v>
      </c>
      <c r="M906" s="2">
        <v>174</v>
      </c>
      <c r="N906" s="10">
        <f t="shared" si="151"/>
        <v>0.37185929648241206</v>
      </c>
      <c r="O906" s="9">
        <f t="shared" si="152"/>
        <v>13.022043551088776</v>
      </c>
      <c r="P906" s="9">
        <f t="shared" si="153"/>
        <v>35.01873873873874</v>
      </c>
      <c r="Q906" s="11">
        <f t="shared" si="154"/>
        <v>0.63793103448275867</v>
      </c>
      <c r="R906" s="11">
        <f t="shared" si="155"/>
        <v>0.1008174386920981</v>
      </c>
      <c r="S906" s="12">
        <v>0.60899999999999999</v>
      </c>
    </row>
    <row r="907" spans="1:19" hidden="1" outlineLevel="2" x14ac:dyDescent="0.25">
      <c r="A907" s="2" t="str">
        <f ca="1">LOOKUP(B907,'Time Frame'!$E$4:$E$9,'Time Frame'!$D$4:$D$9)</f>
        <v>3 Months</v>
      </c>
      <c r="B907" s="2">
        <f t="shared" ca="1" si="150"/>
        <v>125</v>
      </c>
      <c r="C907" s="6">
        <f t="shared" ca="1" si="147"/>
        <v>45569</v>
      </c>
      <c r="D907" s="6">
        <v>45444</v>
      </c>
      <c r="E907" s="3">
        <v>1495</v>
      </c>
      <c r="F907" s="3">
        <v>190.20833333333334</v>
      </c>
      <c r="G907" s="2">
        <v>163</v>
      </c>
      <c r="H907" s="11">
        <f t="shared" si="148"/>
        <v>0.85695509309967133</v>
      </c>
      <c r="I907" s="9">
        <v>7132.8125</v>
      </c>
      <c r="J907" s="9">
        <v>7672.24</v>
      </c>
      <c r="K907" s="11">
        <f t="shared" si="149"/>
        <v>1.0756261993428258</v>
      </c>
      <c r="L907" s="10">
        <v>476.25</v>
      </c>
      <c r="M907" s="2">
        <v>160</v>
      </c>
      <c r="N907" s="10">
        <f t="shared" si="151"/>
        <v>0.34225721784776902</v>
      </c>
      <c r="O907" s="9">
        <f t="shared" si="152"/>
        <v>16.10969028871391</v>
      </c>
      <c r="P907" s="9">
        <f t="shared" si="153"/>
        <v>47.068957055214725</v>
      </c>
      <c r="Q907" s="11">
        <f t="shared" si="154"/>
        <v>1.01875</v>
      </c>
      <c r="R907" s="11">
        <f t="shared" si="155"/>
        <v>0.10903010033444815</v>
      </c>
      <c r="S907" s="12">
        <v>0.624</v>
      </c>
    </row>
    <row r="908" spans="1:19" hidden="1" outlineLevel="2" x14ac:dyDescent="0.25">
      <c r="A908" s="2" t="str">
        <f ca="1">LOOKUP(B908,'Time Frame'!$E$4:$E$9,'Time Frame'!$D$4:$D$9)</f>
        <v>3 Months</v>
      </c>
      <c r="B908" s="2">
        <f t="shared" ca="1" si="150"/>
        <v>125</v>
      </c>
      <c r="C908" s="6">
        <f t="shared" ca="1" si="147"/>
        <v>45569</v>
      </c>
      <c r="D908" s="6">
        <v>45444</v>
      </c>
      <c r="E908" s="3">
        <v>1274</v>
      </c>
      <c r="F908" s="3">
        <v>124.13500000000002</v>
      </c>
      <c r="G908" s="2">
        <v>168</v>
      </c>
      <c r="H908" s="11">
        <f t="shared" si="148"/>
        <v>1.353365287791517</v>
      </c>
      <c r="I908" s="9">
        <v>4655.0625000000009</v>
      </c>
      <c r="J908" s="9">
        <v>7608.72</v>
      </c>
      <c r="K908" s="11">
        <f t="shared" si="149"/>
        <v>1.634504370242075</v>
      </c>
      <c r="L908" s="10">
        <v>363.58</v>
      </c>
      <c r="M908" s="2">
        <v>77</v>
      </c>
      <c r="N908" s="10">
        <f t="shared" si="151"/>
        <v>0.4620716211012707</v>
      </c>
      <c r="O908" s="9">
        <f t="shared" si="152"/>
        <v>20.927223719676551</v>
      </c>
      <c r="P908" s="9">
        <f t="shared" si="153"/>
        <v>45.29</v>
      </c>
      <c r="Q908" s="11">
        <f t="shared" si="154"/>
        <v>2.1818181818181817</v>
      </c>
      <c r="R908" s="11">
        <f t="shared" si="155"/>
        <v>0.13186813186813187</v>
      </c>
      <c r="S908" s="12">
        <v>0.67</v>
      </c>
    </row>
    <row r="909" spans="1:19" hidden="1" outlineLevel="2" x14ac:dyDescent="0.25">
      <c r="A909" s="2" t="str">
        <f ca="1">LOOKUP(B909,'Time Frame'!$E$4:$E$9,'Time Frame'!$D$4:$D$9)</f>
        <v>3 Months</v>
      </c>
      <c r="B909" s="2">
        <f t="shared" ca="1" si="150"/>
        <v>125</v>
      </c>
      <c r="C909" s="6">
        <f t="shared" ca="1" si="147"/>
        <v>45569</v>
      </c>
      <c r="D909" s="6">
        <v>45444</v>
      </c>
      <c r="E909" s="3">
        <v>1889</v>
      </c>
      <c r="F909" s="3">
        <v>206.17708333333331</v>
      </c>
      <c r="G909" s="2">
        <v>160</v>
      </c>
      <c r="H909" s="11">
        <f t="shared" si="148"/>
        <v>0.77603193048047292</v>
      </c>
      <c r="I909" s="9">
        <v>8247.0833333333321</v>
      </c>
      <c r="J909" s="9">
        <v>4582.91</v>
      </c>
      <c r="K909" s="11">
        <f t="shared" si="149"/>
        <v>0.55570070226847879</v>
      </c>
      <c r="L909" s="10">
        <v>341.1</v>
      </c>
      <c r="M909" s="2">
        <v>169</v>
      </c>
      <c r="N909" s="10">
        <f t="shared" si="151"/>
        <v>0.46907065376722368</v>
      </c>
      <c r="O909" s="9">
        <f t="shared" si="152"/>
        <v>13.435678686602168</v>
      </c>
      <c r="P909" s="9">
        <f t="shared" si="153"/>
        <v>28.6431875</v>
      </c>
      <c r="Q909" s="11">
        <f t="shared" si="154"/>
        <v>0.94674556213017746</v>
      </c>
      <c r="R909" s="11">
        <f t="shared" si="155"/>
        <v>8.4700899947061939E-2</v>
      </c>
      <c r="S909" s="12">
        <v>0.61</v>
      </c>
    </row>
    <row r="910" spans="1:19" hidden="1" outlineLevel="2" x14ac:dyDescent="0.25">
      <c r="A910" s="2" t="str">
        <f ca="1">LOOKUP(B910,'Time Frame'!$E$4:$E$9,'Time Frame'!$D$4:$D$9)</f>
        <v>3 Months</v>
      </c>
      <c r="B910" s="2">
        <f t="shared" ca="1" si="150"/>
        <v>125</v>
      </c>
      <c r="C910" s="6">
        <f t="shared" ca="1" si="147"/>
        <v>45569</v>
      </c>
      <c r="D910" s="6">
        <v>45444</v>
      </c>
      <c r="E910" s="3">
        <v>1903</v>
      </c>
      <c r="F910" s="3">
        <v>230.67708333333334</v>
      </c>
      <c r="G910" s="2">
        <v>195</v>
      </c>
      <c r="H910" s="11">
        <f t="shared" si="148"/>
        <v>0.84533754797922778</v>
      </c>
      <c r="I910" s="9">
        <v>9227.0833333333339</v>
      </c>
      <c r="J910" s="9">
        <v>6528.24</v>
      </c>
      <c r="K910" s="11">
        <f t="shared" si="149"/>
        <v>0.70750851207947607</v>
      </c>
      <c r="L910" s="10">
        <v>366.73</v>
      </c>
      <c r="M910" s="2">
        <v>402</v>
      </c>
      <c r="N910" s="10">
        <f t="shared" si="151"/>
        <v>0.53172633817795101</v>
      </c>
      <c r="O910" s="9">
        <f t="shared" si="152"/>
        <v>17.801216153573471</v>
      </c>
      <c r="P910" s="9">
        <f t="shared" si="153"/>
        <v>33.478153846153845</v>
      </c>
      <c r="Q910" s="11">
        <f t="shared" si="154"/>
        <v>0.48507462686567165</v>
      </c>
      <c r="R910" s="11">
        <f t="shared" si="155"/>
        <v>0.1024697845507094</v>
      </c>
      <c r="S910" s="12">
        <v>0.61599999999999999</v>
      </c>
    </row>
    <row r="911" spans="1:19" hidden="1" outlineLevel="2" x14ac:dyDescent="0.25">
      <c r="A911" s="2" t="str">
        <f ca="1">LOOKUP(B911,'Time Frame'!$E$4:$E$9,'Time Frame'!$D$4:$D$9)</f>
        <v>3 Months</v>
      </c>
      <c r="B911" s="2">
        <f t="shared" ca="1" si="150"/>
        <v>125</v>
      </c>
      <c r="C911" s="6">
        <f t="shared" ca="1" si="147"/>
        <v>45569</v>
      </c>
      <c r="D911" s="6">
        <v>45444</v>
      </c>
      <c r="E911" s="3">
        <v>1747</v>
      </c>
      <c r="F911" s="3">
        <v>195.11458333333334</v>
      </c>
      <c r="G911" s="2">
        <v>228</v>
      </c>
      <c r="H911" s="11">
        <f t="shared" si="148"/>
        <v>1.1685441247130426</v>
      </c>
      <c r="I911" s="9">
        <v>7804.5833333333339</v>
      </c>
      <c r="J911" s="9">
        <v>8510.5400000000009</v>
      </c>
      <c r="K911" s="11">
        <f t="shared" si="149"/>
        <v>1.0904541135016816</v>
      </c>
      <c r="L911" s="10">
        <v>389.07</v>
      </c>
      <c r="M911" s="2">
        <v>292</v>
      </c>
      <c r="N911" s="10">
        <f t="shared" si="151"/>
        <v>0.58601279975325782</v>
      </c>
      <c r="O911" s="9">
        <f t="shared" si="152"/>
        <v>21.87405865268461</v>
      </c>
      <c r="P911" s="9">
        <f t="shared" si="153"/>
        <v>37.326929824561404</v>
      </c>
      <c r="Q911" s="11">
        <f t="shared" si="154"/>
        <v>0.78082191780821919</v>
      </c>
      <c r="R911" s="11">
        <f t="shared" si="155"/>
        <v>0.13050944476244991</v>
      </c>
      <c r="S911" s="12">
        <v>0.68300000000000005</v>
      </c>
    </row>
    <row r="912" spans="1:19" hidden="1" outlineLevel="2" x14ac:dyDescent="0.25">
      <c r="A912" s="2" t="str">
        <f ca="1">LOOKUP(B912,'Time Frame'!$E$4:$E$9,'Time Frame'!$D$4:$D$9)</f>
        <v>3 Months</v>
      </c>
      <c r="B912" s="2">
        <f t="shared" ca="1" si="150"/>
        <v>125</v>
      </c>
      <c r="C912" s="6">
        <f t="shared" ca="1" si="147"/>
        <v>45569</v>
      </c>
      <c r="D912" s="6">
        <v>45444</v>
      </c>
      <c r="E912" s="3">
        <v>1405</v>
      </c>
      <c r="F912" s="3">
        <v>164.97916666666666</v>
      </c>
      <c r="G912" s="2">
        <v>150</v>
      </c>
      <c r="H912" s="11">
        <f t="shared" si="148"/>
        <v>0.90920570779138787</v>
      </c>
      <c r="I912" s="9">
        <v>6599.1666666666661</v>
      </c>
      <c r="J912" s="9">
        <v>4810.24</v>
      </c>
      <c r="K912" s="11">
        <f t="shared" si="149"/>
        <v>0.72891627730774089</v>
      </c>
      <c r="L912" s="10">
        <v>289.87</v>
      </c>
      <c r="M912" s="2">
        <v>130</v>
      </c>
      <c r="N912" s="10">
        <f t="shared" si="151"/>
        <v>0.51747335012246864</v>
      </c>
      <c r="O912" s="9">
        <f t="shared" si="152"/>
        <v>16.594473384620692</v>
      </c>
      <c r="P912" s="9">
        <f t="shared" si="153"/>
        <v>32.068266666666666</v>
      </c>
      <c r="Q912" s="11">
        <f t="shared" si="154"/>
        <v>1.1538461538461537</v>
      </c>
      <c r="R912" s="11">
        <f t="shared" si="155"/>
        <v>0.10676156583629894</v>
      </c>
      <c r="S912" s="12">
        <v>0.56399999999999995</v>
      </c>
    </row>
    <row r="913" spans="1:19" hidden="1" outlineLevel="2" x14ac:dyDescent="0.25">
      <c r="A913" s="2" t="str">
        <f ca="1">LOOKUP(B913,'Time Frame'!$E$4:$E$9,'Time Frame'!$D$4:$D$9)</f>
        <v>3 Months</v>
      </c>
      <c r="B913" s="2">
        <f t="shared" ca="1" si="150"/>
        <v>125</v>
      </c>
      <c r="C913" s="6">
        <f t="shared" ca="1" si="147"/>
        <v>45569</v>
      </c>
      <c r="D913" s="6">
        <v>45444</v>
      </c>
      <c r="E913" s="3">
        <v>2374</v>
      </c>
      <c r="F913" s="3">
        <v>279.57291666666669</v>
      </c>
      <c r="G913" s="2">
        <v>290</v>
      </c>
      <c r="H913" s="11">
        <f t="shared" si="148"/>
        <v>1.0372964715525914</v>
      </c>
      <c r="I913" s="9">
        <v>11182.916666666668</v>
      </c>
      <c r="J913" s="9">
        <v>7058.69</v>
      </c>
      <c r="K913" s="11">
        <f t="shared" si="149"/>
        <v>0.6312029509296172</v>
      </c>
      <c r="L913" s="10">
        <v>500.78</v>
      </c>
      <c r="M913" s="2">
        <v>364</v>
      </c>
      <c r="N913" s="10">
        <f t="shared" si="151"/>
        <v>0.57909660928950835</v>
      </c>
      <c r="O913" s="9">
        <f t="shared" si="152"/>
        <v>14.095391189743999</v>
      </c>
      <c r="P913" s="9">
        <f t="shared" si="153"/>
        <v>24.340310344827586</v>
      </c>
      <c r="Q913" s="11">
        <f t="shared" si="154"/>
        <v>0.79670329670329665</v>
      </c>
      <c r="R913" s="11">
        <f t="shared" si="155"/>
        <v>0.12215669755686605</v>
      </c>
      <c r="S913" s="12">
        <v>0.56200000000000006</v>
      </c>
    </row>
    <row r="914" spans="1:19" hidden="1" outlineLevel="2" x14ac:dyDescent="0.25">
      <c r="A914" s="2" t="str">
        <f ca="1">LOOKUP(B914,'Time Frame'!$E$4:$E$9,'Time Frame'!$D$4:$D$9)</f>
        <v>3 Months</v>
      </c>
      <c r="B914" s="2">
        <f t="shared" ca="1" si="150"/>
        <v>125</v>
      </c>
      <c r="C914" s="6">
        <f t="shared" ca="1" si="147"/>
        <v>45569</v>
      </c>
      <c r="D914" s="6">
        <v>45444</v>
      </c>
      <c r="E914" s="3">
        <v>2795</v>
      </c>
      <c r="F914" s="3">
        <v>393.45833333333326</v>
      </c>
      <c r="G914" s="2">
        <v>394</v>
      </c>
      <c r="H914" s="11">
        <f t="shared" si="148"/>
        <v>1.0013766811394686</v>
      </c>
      <c r="I914" s="9">
        <v>15738.33333333333</v>
      </c>
      <c r="J914" s="9">
        <v>13166.35</v>
      </c>
      <c r="K914" s="11">
        <f t="shared" si="149"/>
        <v>0.83657841787567533</v>
      </c>
      <c r="L914" s="10">
        <v>727.48</v>
      </c>
      <c r="M914" s="2">
        <v>519</v>
      </c>
      <c r="N914" s="10">
        <f t="shared" si="151"/>
        <v>0.54159564524110626</v>
      </c>
      <c r="O914" s="9">
        <f t="shared" si="152"/>
        <v>18.098573156650353</v>
      </c>
      <c r="P914" s="9">
        <f t="shared" si="153"/>
        <v>33.417131979695434</v>
      </c>
      <c r="Q914" s="11">
        <f t="shared" si="154"/>
        <v>0.75915221579961467</v>
      </c>
      <c r="R914" s="11">
        <f t="shared" si="155"/>
        <v>0.14096601073345261</v>
      </c>
      <c r="S914" s="12">
        <v>0.63800000000000001</v>
      </c>
    </row>
    <row r="915" spans="1:19" hidden="1" outlineLevel="2" x14ac:dyDescent="0.25">
      <c r="A915" s="2" t="str">
        <f ca="1">LOOKUP(B915,'Time Frame'!$E$4:$E$9,'Time Frame'!$D$4:$D$9)</f>
        <v>3 Months</v>
      </c>
      <c r="B915" s="2">
        <f t="shared" ca="1" si="150"/>
        <v>125</v>
      </c>
      <c r="C915" s="6">
        <f t="shared" ca="1" si="147"/>
        <v>45569</v>
      </c>
      <c r="D915" s="6">
        <v>45444</v>
      </c>
      <c r="E915" s="3">
        <v>1731</v>
      </c>
      <c r="F915" s="3">
        <v>327.79166666666663</v>
      </c>
      <c r="G915" s="2">
        <v>212</v>
      </c>
      <c r="H915" s="11">
        <f t="shared" si="148"/>
        <v>0.64675225626032806</v>
      </c>
      <c r="I915" s="9">
        <v>13111.666666666664</v>
      </c>
      <c r="J915" s="9">
        <v>8171.1</v>
      </c>
      <c r="K915" s="11">
        <f t="shared" si="149"/>
        <v>0.62319308503876969</v>
      </c>
      <c r="L915" s="10">
        <v>435.23</v>
      </c>
      <c r="M915" s="2">
        <v>537</v>
      </c>
      <c r="N915" s="10">
        <f t="shared" si="151"/>
        <v>0.48709877536015439</v>
      </c>
      <c r="O915" s="9">
        <f t="shared" si="152"/>
        <v>18.774211336534705</v>
      </c>
      <c r="P915" s="9">
        <f t="shared" si="153"/>
        <v>38.542924528301889</v>
      </c>
      <c r="Q915" s="11">
        <f t="shared" si="154"/>
        <v>0.39478584729981381</v>
      </c>
      <c r="R915" s="11">
        <f t="shared" si="155"/>
        <v>0.12247255921432698</v>
      </c>
      <c r="S915" s="12">
        <v>0.61299999999999999</v>
      </c>
    </row>
    <row r="916" spans="1:19" hidden="1" outlineLevel="2" x14ac:dyDescent="0.25">
      <c r="A916" s="2" t="str">
        <f ca="1">LOOKUP(B916,'Time Frame'!$E$4:$E$9,'Time Frame'!$D$4:$D$9)</f>
        <v>3 Months</v>
      </c>
      <c r="B916" s="2">
        <f t="shared" ca="1" si="150"/>
        <v>125</v>
      </c>
      <c r="C916" s="6">
        <f t="shared" ca="1" si="147"/>
        <v>45569</v>
      </c>
      <c r="D916" s="6">
        <v>45444</v>
      </c>
      <c r="E916" s="3">
        <v>1353</v>
      </c>
      <c r="F916" s="3">
        <v>168.12</v>
      </c>
      <c r="G916" s="2">
        <v>121</v>
      </c>
      <c r="H916" s="11">
        <f t="shared" si="148"/>
        <v>0.71972400666190817</v>
      </c>
      <c r="I916" s="9">
        <v>6304.5</v>
      </c>
      <c r="J916" s="9">
        <v>2794.35</v>
      </c>
      <c r="K916" s="11">
        <f t="shared" si="149"/>
        <v>0.44323102545800619</v>
      </c>
      <c r="L916" s="10">
        <v>306.02</v>
      </c>
      <c r="M916" s="2">
        <v>154</v>
      </c>
      <c r="N916" s="10">
        <f t="shared" si="151"/>
        <v>0.39539899352983465</v>
      </c>
      <c r="O916" s="9">
        <f t="shared" si="152"/>
        <v>9.1312659303313506</v>
      </c>
      <c r="P916" s="9">
        <f t="shared" si="153"/>
        <v>23.093801652892562</v>
      </c>
      <c r="Q916" s="11">
        <f t="shared" si="154"/>
        <v>0.7857142857142857</v>
      </c>
      <c r="R916" s="11">
        <f t="shared" si="155"/>
        <v>8.943089430894309E-2</v>
      </c>
      <c r="S916" s="12">
        <v>0.39500000000000002</v>
      </c>
    </row>
    <row r="917" spans="1:19" hidden="1" outlineLevel="2" x14ac:dyDescent="0.25">
      <c r="A917" s="2" t="str">
        <f ca="1">LOOKUP(B917,'Time Frame'!$E$4:$E$9,'Time Frame'!$D$4:$D$9)</f>
        <v>3 Months</v>
      </c>
      <c r="B917" s="2">
        <f t="shared" ca="1" si="150"/>
        <v>125</v>
      </c>
      <c r="C917" s="6">
        <f t="shared" ca="1" si="147"/>
        <v>45569</v>
      </c>
      <c r="D917" s="6">
        <v>45444</v>
      </c>
      <c r="E917" s="3">
        <v>1305</v>
      </c>
      <c r="F917" s="3">
        <v>161.73999999999998</v>
      </c>
      <c r="G917" s="2">
        <v>167</v>
      </c>
      <c r="H917" s="11">
        <f t="shared" si="148"/>
        <v>1.0325213305304812</v>
      </c>
      <c r="I917" s="9">
        <v>6065.2499999999991</v>
      </c>
      <c r="J917" s="9">
        <v>7184.32</v>
      </c>
      <c r="K917" s="11">
        <f t="shared" si="149"/>
        <v>1.1845051729112568</v>
      </c>
      <c r="L917" s="10">
        <v>336.35</v>
      </c>
      <c r="M917" s="2">
        <v>172</v>
      </c>
      <c r="N917" s="10">
        <f t="shared" si="151"/>
        <v>0.49650661513304589</v>
      </c>
      <c r="O917" s="9">
        <f t="shared" si="152"/>
        <v>21.359655121153558</v>
      </c>
      <c r="P917" s="9">
        <f t="shared" si="153"/>
        <v>43.019880239520958</v>
      </c>
      <c r="Q917" s="11">
        <f t="shared" si="154"/>
        <v>0.97093023255813948</v>
      </c>
      <c r="R917" s="11">
        <f t="shared" si="155"/>
        <v>0.12796934865900383</v>
      </c>
      <c r="S917" s="12">
        <v>0.55900000000000005</v>
      </c>
    </row>
    <row r="918" spans="1:19" hidden="1" outlineLevel="2" x14ac:dyDescent="0.25">
      <c r="A918" s="2" t="str">
        <f ca="1">LOOKUP(B918,'Time Frame'!$E$4:$E$9,'Time Frame'!$D$4:$D$9)</f>
        <v>3 Months</v>
      </c>
      <c r="B918" s="2">
        <f t="shared" ca="1" si="150"/>
        <v>125</v>
      </c>
      <c r="C918" s="6">
        <f t="shared" ca="1" si="147"/>
        <v>45569</v>
      </c>
      <c r="D918" s="6">
        <v>45444</v>
      </c>
      <c r="E918" s="3">
        <v>2554</v>
      </c>
      <c r="F918" s="3">
        <v>295.7519999999999</v>
      </c>
      <c r="G918" s="2">
        <v>325</v>
      </c>
      <c r="H918" s="11">
        <f t="shared" si="148"/>
        <v>1.0988936676675056</v>
      </c>
      <c r="I918" s="9">
        <v>11090.699999999995</v>
      </c>
      <c r="J918" s="9">
        <v>13518.69</v>
      </c>
      <c r="K918" s="11">
        <f t="shared" si="149"/>
        <v>1.2189212583515925</v>
      </c>
      <c r="L918" s="10">
        <v>511.95</v>
      </c>
      <c r="M918" s="2">
        <v>329</v>
      </c>
      <c r="N918" s="10">
        <f t="shared" si="151"/>
        <v>0.63482761988475434</v>
      </c>
      <c r="O918" s="9">
        <f t="shared" si="152"/>
        <v>26.406270143568708</v>
      </c>
      <c r="P918" s="9">
        <f t="shared" si="153"/>
        <v>41.595969230769235</v>
      </c>
      <c r="Q918" s="11">
        <f t="shared" si="154"/>
        <v>0.9878419452887538</v>
      </c>
      <c r="R918" s="11">
        <f t="shared" si="155"/>
        <v>0.12725137039937354</v>
      </c>
      <c r="S918" s="12">
        <v>0.51400000000000001</v>
      </c>
    </row>
    <row r="919" spans="1:19" hidden="1" outlineLevel="2" x14ac:dyDescent="0.25">
      <c r="A919" s="2" t="str">
        <f ca="1">LOOKUP(B919,'Time Frame'!$E$4:$E$9,'Time Frame'!$D$4:$D$9)</f>
        <v>3 Months</v>
      </c>
      <c r="B919" s="2">
        <f t="shared" ca="1" si="150"/>
        <v>125</v>
      </c>
      <c r="C919" s="6">
        <f t="shared" ca="1" si="147"/>
        <v>45569</v>
      </c>
      <c r="D919" s="6">
        <v>45444</v>
      </c>
      <c r="E919" s="3">
        <v>1251</v>
      </c>
      <c r="F919" s="3">
        <v>146.30000000000001</v>
      </c>
      <c r="G919" s="2">
        <v>134</v>
      </c>
      <c r="H919" s="11">
        <f t="shared" si="148"/>
        <v>0.9159261790840737</v>
      </c>
      <c r="I919" s="9">
        <v>5486.25</v>
      </c>
      <c r="J919" s="9">
        <v>4909.54</v>
      </c>
      <c r="K919" s="11">
        <f t="shared" si="149"/>
        <v>0.89488083845978583</v>
      </c>
      <c r="L919" s="10">
        <v>295.83</v>
      </c>
      <c r="M919" s="2">
        <v>168</v>
      </c>
      <c r="N919" s="10">
        <f t="shared" si="151"/>
        <v>0.45296285028563704</v>
      </c>
      <c r="O919" s="9">
        <f t="shared" si="152"/>
        <v>16.595815164114526</v>
      </c>
      <c r="P919" s="9">
        <f t="shared" si="153"/>
        <v>36.638358208955225</v>
      </c>
      <c r="Q919" s="11">
        <f t="shared" si="154"/>
        <v>0.79761904761904767</v>
      </c>
      <c r="R919" s="11">
        <f t="shared" si="155"/>
        <v>0.10711430855315747</v>
      </c>
      <c r="S919" s="12">
        <v>0.54500000000000004</v>
      </c>
    </row>
    <row r="920" spans="1:19" hidden="1" outlineLevel="2" x14ac:dyDescent="0.25">
      <c r="A920" s="2" t="str">
        <f ca="1">LOOKUP(B920,'Time Frame'!$E$4:$E$9,'Time Frame'!$D$4:$D$9)</f>
        <v>3 Months</v>
      </c>
      <c r="B920" s="2">
        <f t="shared" ca="1" si="150"/>
        <v>125</v>
      </c>
      <c r="C920" s="6">
        <f t="shared" ca="1" si="147"/>
        <v>45569</v>
      </c>
      <c r="D920" s="6">
        <v>45444</v>
      </c>
      <c r="E920" s="3">
        <v>2896</v>
      </c>
      <c r="F920" s="3">
        <v>288.91999999999996</v>
      </c>
      <c r="G920" s="2">
        <v>319</v>
      </c>
      <c r="H920" s="11">
        <f t="shared" si="148"/>
        <v>1.1041118648760904</v>
      </c>
      <c r="I920" s="9">
        <v>10834.499999999998</v>
      </c>
      <c r="J920" s="9">
        <v>11634.77</v>
      </c>
      <c r="K920" s="11">
        <f t="shared" si="149"/>
        <v>1.0738631224329689</v>
      </c>
      <c r="L920" s="10">
        <v>511.23</v>
      </c>
      <c r="M920" s="2">
        <v>397</v>
      </c>
      <c r="N920" s="10">
        <f t="shared" si="151"/>
        <v>0.62398529037810768</v>
      </c>
      <c r="O920" s="9">
        <f t="shared" si="152"/>
        <v>22.758386636152025</v>
      </c>
      <c r="P920" s="9">
        <f t="shared" si="153"/>
        <v>36.472633228840124</v>
      </c>
      <c r="Q920" s="11">
        <f t="shared" si="154"/>
        <v>0.80352644836272036</v>
      </c>
      <c r="R920" s="11">
        <f t="shared" si="155"/>
        <v>0.11015193370165746</v>
      </c>
      <c r="S920" s="12">
        <v>0.57299999999999995</v>
      </c>
    </row>
    <row r="921" spans="1:19" hidden="1" outlineLevel="2" x14ac:dyDescent="0.25">
      <c r="A921" s="2" t="str">
        <f ca="1">LOOKUP(B921,'Time Frame'!$E$4:$E$9,'Time Frame'!$D$4:$D$9)</f>
        <v>3 Months</v>
      </c>
      <c r="B921" s="2">
        <f t="shared" ca="1" si="150"/>
        <v>125</v>
      </c>
      <c r="C921" s="6">
        <f t="shared" ca="1" si="147"/>
        <v>45569</v>
      </c>
      <c r="D921" s="6">
        <v>45444</v>
      </c>
      <c r="E921" s="3">
        <v>980</v>
      </c>
      <c r="F921" s="3">
        <v>127.41999999999999</v>
      </c>
      <c r="G921" s="2">
        <v>101</v>
      </c>
      <c r="H921" s="11">
        <f t="shared" si="148"/>
        <v>0.79265421440904105</v>
      </c>
      <c r="I921" s="9">
        <v>4778.2499999999991</v>
      </c>
      <c r="J921" s="9">
        <v>3095.44</v>
      </c>
      <c r="K921" s="11">
        <f t="shared" si="149"/>
        <v>0.64781876209909495</v>
      </c>
      <c r="L921" s="10">
        <v>268.57</v>
      </c>
      <c r="M921" s="2">
        <v>114</v>
      </c>
      <c r="N921" s="10">
        <f t="shared" si="151"/>
        <v>0.37606583013739436</v>
      </c>
      <c r="O921" s="9">
        <f t="shared" si="152"/>
        <v>11.525635774658376</v>
      </c>
      <c r="P921" s="9">
        <f t="shared" si="153"/>
        <v>30.647920792079208</v>
      </c>
      <c r="Q921" s="11">
        <f t="shared" si="154"/>
        <v>0.88596491228070173</v>
      </c>
      <c r="R921" s="11">
        <f t="shared" si="155"/>
        <v>0.10306122448979592</v>
      </c>
      <c r="S921" s="12">
        <v>0.63300000000000001</v>
      </c>
    </row>
    <row r="922" spans="1:19" hidden="1" outlineLevel="2" x14ac:dyDescent="0.25">
      <c r="A922" s="2" t="str">
        <f ca="1">LOOKUP(B922,'Time Frame'!$E$4:$E$9,'Time Frame'!$D$4:$D$9)</f>
        <v>3 Months</v>
      </c>
      <c r="B922" s="2">
        <f t="shared" ca="1" si="150"/>
        <v>125</v>
      </c>
      <c r="C922" s="6">
        <f t="shared" ca="1" si="147"/>
        <v>45569</v>
      </c>
      <c r="D922" s="6">
        <v>45444</v>
      </c>
      <c r="E922" s="3">
        <v>2522</v>
      </c>
      <c r="F922" s="3">
        <v>307.09999999999991</v>
      </c>
      <c r="G922" s="2">
        <v>353</v>
      </c>
      <c r="H922" s="11">
        <f t="shared" si="148"/>
        <v>1.1494627157277764</v>
      </c>
      <c r="I922" s="9">
        <v>11516.249999999996</v>
      </c>
      <c r="J922" s="9">
        <v>15481.74</v>
      </c>
      <c r="K922" s="11">
        <f t="shared" si="149"/>
        <v>1.3443386519049174</v>
      </c>
      <c r="L922" s="10">
        <v>563.03</v>
      </c>
      <c r="M922" s="2">
        <v>311</v>
      </c>
      <c r="N922" s="10">
        <f t="shared" si="151"/>
        <v>0.62696481537395876</v>
      </c>
      <c r="O922" s="9">
        <f t="shared" si="152"/>
        <v>27.497184874695844</v>
      </c>
      <c r="P922" s="9">
        <f t="shared" si="153"/>
        <v>43.857620396600566</v>
      </c>
      <c r="Q922" s="11">
        <f t="shared" si="154"/>
        <v>1.135048231511254</v>
      </c>
      <c r="R922" s="11">
        <f t="shared" si="155"/>
        <v>0.13996827914353688</v>
      </c>
      <c r="S922" s="12">
        <v>0.51200000000000001</v>
      </c>
    </row>
    <row r="923" spans="1:19" hidden="1" outlineLevel="2" x14ac:dyDescent="0.25">
      <c r="A923" s="2" t="str">
        <f ca="1">LOOKUP(B923,'Time Frame'!$E$4:$E$9,'Time Frame'!$D$4:$D$9)</f>
        <v>3 Months</v>
      </c>
      <c r="B923" s="2">
        <f t="shared" ca="1" si="150"/>
        <v>125</v>
      </c>
      <c r="C923" s="6">
        <f t="shared" ca="1" si="147"/>
        <v>45569</v>
      </c>
      <c r="D923" s="6">
        <v>45444</v>
      </c>
      <c r="E923" s="3">
        <v>2385</v>
      </c>
      <c r="F923" s="3">
        <v>254.39999999999998</v>
      </c>
      <c r="G923" s="2">
        <v>339</v>
      </c>
      <c r="H923" s="11">
        <f t="shared" si="148"/>
        <v>1.3325471698113209</v>
      </c>
      <c r="I923" s="9">
        <v>9540</v>
      </c>
      <c r="J923" s="9">
        <v>20544.88</v>
      </c>
      <c r="K923" s="11">
        <f t="shared" si="149"/>
        <v>2.1535513626834382</v>
      </c>
      <c r="L923" s="10">
        <v>534.88</v>
      </c>
      <c r="M923" s="2">
        <v>380</v>
      </c>
      <c r="N923" s="10">
        <f t="shared" si="151"/>
        <v>0.6337870176488184</v>
      </c>
      <c r="O923" s="9">
        <f t="shared" si="152"/>
        <v>38.410260245288669</v>
      </c>
      <c r="P923" s="9">
        <f t="shared" si="153"/>
        <v>60.604365781710918</v>
      </c>
      <c r="Q923" s="11">
        <f t="shared" si="154"/>
        <v>0.89210526315789473</v>
      </c>
      <c r="R923" s="11">
        <f t="shared" si="155"/>
        <v>0.14213836477987421</v>
      </c>
      <c r="S923" s="12">
        <v>0.65500000000000003</v>
      </c>
    </row>
    <row r="924" spans="1:19" hidden="1" outlineLevel="2" x14ac:dyDescent="0.25">
      <c r="A924" s="2" t="str">
        <f ca="1">LOOKUP(B924,'Time Frame'!$E$4:$E$9,'Time Frame'!$D$4:$D$9)</f>
        <v>3 Months</v>
      </c>
      <c r="B924" s="2">
        <f t="shared" ca="1" si="150"/>
        <v>125</v>
      </c>
      <c r="C924" s="6">
        <f t="shared" ca="1" si="147"/>
        <v>45569</v>
      </c>
      <c r="D924" s="6">
        <v>45444</v>
      </c>
      <c r="E924" s="3">
        <v>1399</v>
      </c>
      <c r="F924" s="3">
        <v>186.59999999999997</v>
      </c>
      <c r="G924" s="2">
        <v>147</v>
      </c>
      <c r="H924" s="11">
        <f t="shared" si="148"/>
        <v>0.78778135048231523</v>
      </c>
      <c r="I924" s="9">
        <v>6997.4999999999991</v>
      </c>
      <c r="J924" s="9">
        <v>4589.01</v>
      </c>
      <c r="K924" s="11">
        <f t="shared" si="149"/>
        <v>0.65580707395498405</v>
      </c>
      <c r="L924" s="10">
        <v>310.08</v>
      </c>
      <c r="M924" s="2">
        <v>151</v>
      </c>
      <c r="N924" s="10">
        <f t="shared" si="151"/>
        <v>0.47407120743034059</v>
      </c>
      <c r="O924" s="9">
        <f t="shared" si="152"/>
        <v>14.799438854489166</v>
      </c>
      <c r="P924" s="9">
        <f t="shared" si="153"/>
        <v>31.217755102040819</v>
      </c>
      <c r="Q924" s="11">
        <f t="shared" si="154"/>
        <v>0.97350993377483441</v>
      </c>
      <c r="R924" s="11">
        <f t="shared" si="155"/>
        <v>0.10507505360972123</v>
      </c>
      <c r="S924" s="12">
        <v>0.55300000000000005</v>
      </c>
    </row>
    <row r="925" spans="1:19" hidden="1" outlineLevel="2" x14ac:dyDescent="0.25">
      <c r="A925" s="2" t="str">
        <f ca="1">LOOKUP(B925,'Time Frame'!$E$4:$E$9,'Time Frame'!$D$4:$D$9)</f>
        <v>3 Months</v>
      </c>
      <c r="B925" s="2">
        <f t="shared" ca="1" si="150"/>
        <v>125</v>
      </c>
      <c r="C925" s="6">
        <f t="shared" ca="1" si="147"/>
        <v>45569</v>
      </c>
      <c r="D925" s="6">
        <v>45444</v>
      </c>
      <c r="E925" s="3">
        <v>819</v>
      </c>
      <c r="F925" s="3">
        <v>97</v>
      </c>
      <c r="G925" s="2">
        <v>112</v>
      </c>
      <c r="H925" s="11">
        <f t="shared" si="148"/>
        <v>1.1546391752577319</v>
      </c>
      <c r="I925" s="9">
        <v>3637.5</v>
      </c>
      <c r="J925" s="9">
        <v>2635.7</v>
      </c>
      <c r="K925" s="11">
        <f t="shared" si="149"/>
        <v>0.72459106529209616</v>
      </c>
      <c r="L925" s="10">
        <v>302.63</v>
      </c>
      <c r="M925" s="2">
        <v>97</v>
      </c>
      <c r="N925" s="10">
        <f t="shared" si="151"/>
        <v>0.37008888742028218</v>
      </c>
      <c r="O925" s="9">
        <f t="shared" si="152"/>
        <v>8.7093150051217663</v>
      </c>
      <c r="P925" s="9">
        <f t="shared" si="153"/>
        <v>23.533035714285713</v>
      </c>
      <c r="Q925" s="11">
        <f t="shared" si="154"/>
        <v>1.1546391752577319</v>
      </c>
      <c r="R925" s="11">
        <f t="shared" si="155"/>
        <v>0.13675213675213677</v>
      </c>
      <c r="S925" s="12">
        <v>0.55300000000000005</v>
      </c>
    </row>
    <row r="926" spans="1:19" hidden="1" outlineLevel="2" x14ac:dyDescent="0.25">
      <c r="A926" s="2" t="str">
        <f ca="1">LOOKUP(B926,'Time Frame'!$E$4:$E$9,'Time Frame'!$D$4:$D$9)</f>
        <v>3 Months</v>
      </c>
      <c r="B926" s="2">
        <f t="shared" ca="1" si="150"/>
        <v>125</v>
      </c>
      <c r="C926" s="6">
        <f t="shared" ca="1" si="147"/>
        <v>45569</v>
      </c>
      <c r="D926" s="6">
        <v>45444</v>
      </c>
      <c r="E926" s="3">
        <v>0</v>
      </c>
      <c r="F926" s="3">
        <v>113.99999999999999</v>
      </c>
      <c r="G926" s="2">
        <v>109</v>
      </c>
      <c r="H926" s="11">
        <f t="shared" si="148"/>
        <v>0.95614035087719307</v>
      </c>
      <c r="I926" s="9">
        <v>4274.9999999999991</v>
      </c>
      <c r="J926" s="9">
        <v>2800.73</v>
      </c>
      <c r="K926" s="11">
        <f t="shared" si="149"/>
        <v>0.65514152046783636</v>
      </c>
      <c r="L926" s="10">
        <v>341.27</v>
      </c>
      <c r="M926" s="2">
        <v>160</v>
      </c>
      <c r="N926" s="10">
        <f t="shared" si="151"/>
        <v>0.31939520028130219</v>
      </c>
      <c r="O926" s="9">
        <f t="shared" si="152"/>
        <v>8.20678641544818</v>
      </c>
      <c r="P926" s="9">
        <f t="shared" si="153"/>
        <v>25.694770642201835</v>
      </c>
      <c r="Q926" s="11">
        <f t="shared" si="154"/>
        <v>0.68125000000000002</v>
      </c>
      <c r="R926" s="11">
        <f t="shared" si="155"/>
        <v>0</v>
      </c>
      <c r="S926" s="12">
        <v>0.46</v>
      </c>
    </row>
    <row r="927" spans="1:19" hidden="1" outlineLevel="2" x14ac:dyDescent="0.25">
      <c r="A927" s="2" t="str">
        <f ca="1">LOOKUP(B927,'Time Frame'!$E$4:$E$9,'Time Frame'!$D$4:$D$9)</f>
        <v>3 Months</v>
      </c>
      <c r="B927" s="2">
        <f t="shared" ca="1" si="150"/>
        <v>125</v>
      </c>
      <c r="C927" s="6">
        <f t="shared" ca="1" si="147"/>
        <v>45569</v>
      </c>
      <c r="D927" s="6">
        <v>45444</v>
      </c>
      <c r="E927" s="3">
        <v>1876</v>
      </c>
      <c r="F927" s="3">
        <v>229.05999999999995</v>
      </c>
      <c r="G927" s="2">
        <v>311</v>
      </c>
      <c r="H927" s="11">
        <f t="shared" si="148"/>
        <v>1.3577228673709949</v>
      </c>
      <c r="I927" s="9">
        <v>8589.7499999999982</v>
      </c>
      <c r="J927" s="9">
        <v>12234.51</v>
      </c>
      <c r="K927" s="11">
        <f t="shared" si="149"/>
        <v>1.4243150266305775</v>
      </c>
      <c r="L927" s="10">
        <v>406.25</v>
      </c>
      <c r="M927" s="2">
        <v>243</v>
      </c>
      <c r="N927" s="10">
        <f t="shared" si="151"/>
        <v>0.7655384615384615</v>
      </c>
      <c r="O927" s="9">
        <f t="shared" si="152"/>
        <v>30.115716923076924</v>
      </c>
      <c r="P927" s="9">
        <f t="shared" si="153"/>
        <v>39.339260450160772</v>
      </c>
      <c r="Q927" s="11">
        <f t="shared" si="154"/>
        <v>1.2798353909465021</v>
      </c>
      <c r="R927" s="11">
        <f t="shared" si="155"/>
        <v>0.16577825159914711</v>
      </c>
      <c r="S927" s="12">
        <v>0.58599999999999997</v>
      </c>
    </row>
    <row r="928" spans="1:19" hidden="1" outlineLevel="2" x14ac:dyDescent="0.25">
      <c r="A928" s="2" t="str">
        <f ca="1">LOOKUP(B928,'Time Frame'!$E$4:$E$9,'Time Frame'!$D$4:$D$9)</f>
        <v>3 Months</v>
      </c>
      <c r="B928" s="2">
        <f t="shared" ca="1" si="150"/>
        <v>125</v>
      </c>
      <c r="C928" s="6">
        <f t="shared" ca="1" si="147"/>
        <v>45569</v>
      </c>
      <c r="D928" s="6">
        <v>45444</v>
      </c>
      <c r="E928" s="3">
        <v>2671</v>
      </c>
      <c r="F928" s="3">
        <v>351.23999999999995</v>
      </c>
      <c r="G928" s="2">
        <v>307</v>
      </c>
      <c r="H928" s="11">
        <f t="shared" si="148"/>
        <v>0.87404623619177779</v>
      </c>
      <c r="I928" s="9">
        <v>13171.499999999998</v>
      </c>
      <c r="J928" s="9">
        <v>13138.54</v>
      </c>
      <c r="K928" s="11">
        <f t="shared" si="149"/>
        <v>0.99749762745321358</v>
      </c>
      <c r="L928" s="10">
        <v>557.75</v>
      </c>
      <c r="M928" s="2">
        <v>480</v>
      </c>
      <c r="N928" s="10">
        <f t="shared" si="151"/>
        <v>0.55042581801882562</v>
      </c>
      <c r="O928" s="9">
        <f t="shared" si="152"/>
        <v>23.556324518153296</v>
      </c>
      <c r="P928" s="9">
        <f t="shared" si="153"/>
        <v>42.79654723127036</v>
      </c>
      <c r="Q928" s="11">
        <f t="shared" si="154"/>
        <v>0.63958333333333328</v>
      </c>
      <c r="R928" s="11">
        <f t="shared" si="155"/>
        <v>0.11493822538375141</v>
      </c>
      <c r="S928" s="12">
        <v>0.53500000000000003</v>
      </c>
    </row>
    <row r="929" spans="1:19" hidden="1" outlineLevel="2" x14ac:dyDescent="0.25">
      <c r="A929" s="2" t="str">
        <f ca="1">LOOKUP(B929,'Time Frame'!$E$4:$E$9,'Time Frame'!$D$4:$D$9)</f>
        <v>3 Months</v>
      </c>
      <c r="B929" s="2">
        <f t="shared" ca="1" si="150"/>
        <v>125</v>
      </c>
      <c r="C929" s="6">
        <f t="shared" ca="1" si="147"/>
        <v>45569</v>
      </c>
      <c r="D929" s="6">
        <v>45444</v>
      </c>
      <c r="E929" s="3">
        <v>2729</v>
      </c>
      <c r="F929" s="3">
        <v>359.78399999999999</v>
      </c>
      <c r="G929" s="2">
        <v>367</v>
      </c>
      <c r="H929" s="11">
        <f t="shared" si="148"/>
        <v>1.0200564783314434</v>
      </c>
      <c r="I929" s="9">
        <v>13491.9</v>
      </c>
      <c r="J929" s="9">
        <v>11799.73</v>
      </c>
      <c r="K929" s="11">
        <f t="shared" si="149"/>
        <v>0.87457882136689424</v>
      </c>
      <c r="L929" s="10">
        <v>638.52</v>
      </c>
      <c r="M929" s="2">
        <v>435</v>
      </c>
      <c r="N929" s="10">
        <f t="shared" si="151"/>
        <v>0.57476664787320686</v>
      </c>
      <c r="O929" s="9">
        <f t="shared" si="152"/>
        <v>18.479812691849904</v>
      </c>
      <c r="P929" s="9">
        <f t="shared" si="153"/>
        <v>32.151852861035422</v>
      </c>
      <c r="Q929" s="11">
        <f t="shared" si="154"/>
        <v>0.84367816091954018</v>
      </c>
      <c r="R929" s="11">
        <f t="shared" si="155"/>
        <v>0.134481495053133</v>
      </c>
      <c r="S929" s="12">
        <v>0.496</v>
      </c>
    </row>
    <row r="930" spans="1:19" hidden="1" outlineLevel="2" x14ac:dyDescent="0.25">
      <c r="A930" s="2" t="str">
        <f ca="1">LOOKUP(B930,'Time Frame'!$E$4:$E$9,'Time Frame'!$D$4:$D$9)</f>
        <v>3 Months</v>
      </c>
      <c r="B930" s="2">
        <f t="shared" ca="1" si="150"/>
        <v>125</v>
      </c>
      <c r="C930" s="6">
        <f t="shared" ca="1" si="147"/>
        <v>45569</v>
      </c>
      <c r="D930" s="6">
        <v>45444</v>
      </c>
      <c r="E930" s="3">
        <v>1116</v>
      </c>
      <c r="F930" s="3">
        <v>126.84999999999998</v>
      </c>
      <c r="G930" s="2">
        <v>134</v>
      </c>
      <c r="H930" s="11">
        <f t="shared" si="148"/>
        <v>1.056365786361845</v>
      </c>
      <c r="I930" s="9">
        <v>4756.8749999999991</v>
      </c>
      <c r="J930" s="9">
        <v>4869.75</v>
      </c>
      <c r="K930" s="11">
        <f t="shared" si="149"/>
        <v>1.0237288135593223</v>
      </c>
      <c r="L930" s="10">
        <v>310.58</v>
      </c>
      <c r="M930" s="2">
        <v>143</v>
      </c>
      <c r="N930" s="10">
        <f t="shared" si="151"/>
        <v>0.43145083392362676</v>
      </c>
      <c r="O930" s="9">
        <f t="shared" si="152"/>
        <v>15.679535063429713</v>
      </c>
      <c r="P930" s="9">
        <f t="shared" si="153"/>
        <v>36.34141791044776</v>
      </c>
      <c r="Q930" s="11">
        <f t="shared" si="154"/>
        <v>0.93706293706293708</v>
      </c>
      <c r="R930" s="11">
        <f t="shared" si="155"/>
        <v>0.12007168458781362</v>
      </c>
      <c r="S930" s="12">
        <v>0.65900000000000003</v>
      </c>
    </row>
    <row r="931" spans="1:19" hidden="1" outlineLevel="2" x14ac:dyDescent="0.25">
      <c r="A931" s="2" t="str">
        <f ca="1">LOOKUP(B931,'Time Frame'!$E$4:$E$9,'Time Frame'!$D$4:$D$9)</f>
        <v>3 Months</v>
      </c>
      <c r="B931" s="2">
        <f t="shared" ca="1" si="150"/>
        <v>125</v>
      </c>
      <c r="C931" s="6">
        <f t="shared" ca="1" si="147"/>
        <v>45569</v>
      </c>
      <c r="D931" s="6">
        <v>45444</v>
      </c>
      <c r="E931" s="3">
        <v>1940</v>
      </c>
      <c r="F931" s="3">
        <v>244.95999999999998</v>
      </c>
      <c r="G931" s="2">
        <v>196</v>
      </c>
      <c r="H931" s="11">
        <f t="shared" si="148"/>
        <v>0.80013063357282832</v>
      </c>
      <c r="I931" s="9">
        <v>9186</v>
      </c>
      <c r="J931" s="9">
        <v>9214.92</v>
      </c>
      <c r="K931" s="11">
        <f t="shared" si="149"/>
        <v>1.0031482691051601</v>
      </c>
      <c r="L931" s="10">
        <v>379.97</v>
      </c>
      <c r="M931" s="2">
        <v>200</v>
      </c>
      <c r="N931" s="10">
        <f t="shared" si="151"/>
        <v>0.51583019712082534</v>
      </c>
      <c r="O931" s="9">
        <f t="shared" si="152"/>
        <v>24.251704081901202</v>
      </c>
      <c r="P931" s="9">
        <f t="shared" si="153"/>
        <v>47.014897959183671</v>
      </c>
      <c r="Q931" s="11">
        <f t="shared" si="154"/>
        <v>0.98</v>
      </c>
      <c r="R931" s="11">
        <f t="shared" si="155"/>
        <v>0.10103092783505155</v>
      </c>
      <c r="S931" s="12">
        <v>0.53400000000000003</v>
      </c>
    </row>
    <row r="932" spans="1:19" hidden="1" outlineLevel="2" x14ac:dyDescent="0.25">
      <c r="A932" s="2" t="str">
        <f ca="1">LOOKUP(B932,'Time Frame'!$E$4:$E$9,'Time Frame'!$D$4:$D$9)</f>
        <v>3 Months</v>
      </c>
      <c r="B932" s="2">
        <f t="shared" ca="1" si="150"/>
        <v>125</v>
      </c>
      <c r="C932" s="6">
        <f t="shared" ca="1" si="147"/>
        <v>45569</v>
      </c>
      <c r="D932" s="6">
        <v>45444</v>
      </c>
      <c r="E932" s="3">
        <v>980</v>
      </c>
      <c r="F932" s="3">
        <v>109.06874999999999</v>
      </c>
      <c r="G932" s="2">
        <v>103</v>
      </c>
      <c r="H932" s="11">
        <f t="shared" si="148"/>
        <v>0.94435848948484336</v>
      </c>
      <c r="I932" s="9">
        <v>4908.09375</v>
      </c>
      <c r="J932" s="9">
        <v>4091.25</v>
      </c>
      <c r="K932" s="11">
        <f t="shared" si="149"/>
        <v>0.83357209711000324</v>
      </c>
      <c r="L932" s="10">
        <v>305.85000000000002</v>
      </c>
      <c r="M932" s="2">
        <v>141</v>
      </c>
      <c r="N932" s="10">
        <f t="shared" si="151"/>
        <v>0.33676638875265652</v>
      </c>
      <c r="O932" s="9">
        <f t="shared" si="152"/>
        <v>13.376655223148601</v>
      </c>
      <c r="P932" s="9">
        <f t="shared" si="153"/>
        <v>39.720873786407765</v>
      </c>
      <c r="Q932" s="11">
        <f t="shared" si="154"/>
        <v>0.73049645390070927</v>
      </c>
      <c r="R932" s="11">
        <f t="shared" si="155"/>
        <v>0.10510204081632653</v>
      </c>
      <c r="S932" s="12">
        <v>0.46800000000000003</v>
      </c>
    </row>
    <row r="933" spans="1:19" hidden="1" outlineLevel="2" x14ac:dyDescent="0.25">
      <c r="A933" s="2" t="str">
        <f ca="1">LOOKUP(B933,'Time Frame'!$E$4:$E$9,'Time Frame'!$D$4:$D$9)</f>
        <v>3 Months</v>
      </c>
      <c r="B933" s="2">
        <f t="shared" ca="1" si="150"/>
        <v>125</v>
      </c>
      <c r="C933" s="6">
        <f t="shared" ca="1" si="147"/>
        <v>45569</v>
      </c>
      <c r="D933" s="6">
        <v>45444</v>
      </c>
      <c r="E933" s="3">
        <v>3516</v>
      </c>
      <c r="F933" s="3">
        <v>457.73437499999994</v>
      </c>
      <c r="G933" s="2">
        <v>336</v>
      </c>
      <c r="H933" s="11">
        <f t="shared" si="148"/>
        <v>0.73405017921146964</v>
      </c>
      <c r="I933" s="9">
        <v>20598.046874999996</v>
      </c>
      <c r="J933" s="9">
        <v>14340.5</v>
      </c>
      <c r="K933" s="11">
        <f t="shared" si="149"/>
        <v>0.69620678538241276</v>
      </c>
      <c r="L933" s="10">
        <v>623.91999999999996</v>
      </c>
      <c r="M933" s="2">
        <v>580</v>
      </c>
      <c r="N933" s="10">
        <f t="shared" si="151"/>
        <v>0.53853058084369798</v>
      </c>
      <c r="O933" s="9">
        <f t="shared" si="152"/>
        <v>22.984517245800745</v>
      </c>
      <c r="P933" s="9">
        <f t="shared" si="153"/>
        <v>42.680059523809526</v>
      </c>
      <c r="Q933" s="11">
        <f t="shared" si="154"/>
        <v>0.57931034482758625</v>
      </c>
      <c r="R933" s="11">
        <f t="shared" si="155"/>
        <v>9.556313993174062E-2</v>
      </c>
      <c r="S933" s="12">
        <v>0.438</v>
      </c>
    </row>
    <row r="934" spans="1:19" hidden="1" outlineLevel="2" x14ac:dyDescent="0.25">
      <c r="A934" s="2" t="str">
        <f ca="1">LOOKUP(B934,'Time Frame'!$E$4:$E$9,'Time Frame'!$D$4:$D$9)</f>
        <v>3 Months</v>
      </c>
      <c r="B934" s="2">
        <f t="shared" ca="1" si="150"/>
        <v>125</v>
      </c>
      <c r="C934" s="6">
        <f t="shared" ca="1" si="147"/>
        <v>45569</v>
      </c>
      <c r="D934" s="6">
        <v>45444</v>
      </c>
      <c r="E934" s="3">
        <v>1160</v>
      </c>
      <c r="F934" s="3">
        <v>161.75624999999999</v>
      </c>
      <c r="G934" s="2">
        <v>117</v>
      </c>
      <c r="H934" s="11">
        <f t="shared" si="148"/>
        <v>0.72331053668714507</v>
      </c>
      <c r="I934" s="9">
        <v>7279.03125</v>
      </c>
      <c r="J934" s="9">
        <v>3331.31</v>
      </c>
      <c r="K934" s="11">
        <f t="shared" si="149"/>
        <v>0.45765842810470142</v>
      </c>
      <c r="L934" s="10">
        <v>300.05</v>
      </c>
      <c r="M934" s="2">
        <v>201</v>
      </c>
      <c r="N934" s="10">
        <f t="shared" si="151"/>
        <v>0.38993501083152804</v>
      </c>
      <c r="O934" s="9">
        <f t="shared" si="152"/>
        <v>11.102516247292117</v>
      </c>
      <c r="P934" s="9">
        <f t="shared" si="153"/>
        <v>28.472735042735042</v>
      </c>
      <c r="Q934" s="11">
        <f t="shared" si="154"/>
        <v>0.58208955223880599</v>
      </c>
      <c r="R934" s="11">
        <f t="shared" si="155"/>
        <v>0.10086206896551723</v>
      </c>
      <c r="S934" s="12">
        <v>0.47399999999999998</v>
      </c>
    </row>
    <row r="935" spans="1:19" hidden="1" outlineLevel="2" x14ac:dyDescent="0.25">
      <c r="A935" s="2" t="str">
        <f ca="1">LOOKUP(B935,'Time Frame'!$E$4:$E$9,'Time Frame'!$D$4:$D$9)</f>
        <v>3 Months</v>
      </c>
      <c r="B935" s="2">
        <f t="shared" ca="1" si="150"/>
        <v>125</v>
      </c>
      <c r="C935" s="6">
        <f t="shared" ca="1" si="147"/>
        <v>45569</v>
      </c>
      <c r="D935" s="6">
        <v>45444</v>
      </c>
      <c r="E935" s="3">
        <v>3816</v>
      </c>
      <c r="F935" s="3">
        <v>585</v>
      </c>
      <c r="G935" s="2">
        <v>445</v>
      </c>
      <c r="H935" s="11">
        <f t="shared" si="148"/>
        <v>0.76068376068376065</v>
      </c>
      <c r="I935" s="9">
        <v>29250</v>
      </c>
      <c r="J935" s="9">
        <v>36678.199999999997</v>
      </c>
      <c r="K935" s="11">
        <f t="shared" si="149"/>
        <v>1.2539555555555555</v>
      </c>
      <c r="L935" s="10">
        <v>1457</v>
      </c>
      <c r="M935" s="2">
        <v>405</v>
      </c>
      <c r="N935" s="10">
        <f t="shared" si="151"/>
        <v>0.30542210020590255</v>
      </c>
      <c r="O935" s="9">
        <f t="shared" si="152"/>
        <v>25.173781743308165</v>
      </c>
      <c r="P935" s="9">
        <f t="shared" si="153"/>
        <v>82.422921348314603</v>
      </c>
      <c r="Q935" s="11">
        <f t="shared" si="154"/>
        <v>1.0987654320987654</v>
      </c>
      <c r="R935" s="11">
        <f t="shared" si="155"/>
        <v>0.11661425576519917</v>
      </c>
      <c r="S935" s="12">
        <v>0.52400000000000002</v>
      </c>
    </row>
    <row r="936" spans="1:19" hidden="1" outlineLevel="2" x14ac:dyDescent="0.25">
      <c r="A936" s="2" t="str">
        <f ca="1">LOOKUP(B936,'Time Frame'!$E$4:$E$9,'Time Frame'!$D$4:$D$9)</f>
        <v>3 Months</v>
      </c>
      <c r="B936" s="2">
        <f t="shared" ca="1" si="150"/>
        <v>125</v>
      </c>
      <c r="C936" s="6">
        <f t="shared" ca="1" si="147"/>
        <v>45569</v>
      </c>
      <c r="D936" s="6">
        <v>45444</v>
      </c>
      <c r="E936" s="3">
        <v>882</v>
      </c>
      <c r="F936" s="3">
        <v>116.25</v>
      </c>
      <c r="G936" s="2">
        <v>87</v>
      </c>
      <c r="H936" s="11">
        <f t="shared" si="148"/>
        <v>0.74838709677419357</v>
      </c>
      <c r="I936" s="9">
        <v>5231.25</v>
      </c>
      <c r="J936" s="9">
        <v>4673.0200000000004</v>
      </c>
      <c r="K936" s="11">
        <f t="shared" si="149"/>
        <v>0.89328936678614101</v>
      </c>
      <c r="L936" s="10">
        <v>291.82</v>
      </c>
      <c r="M936" s="2">
        <v>85</v>
      </c>
      <c r="N936" s="10">
        <f t="shared" si="151"/>
        <v>0.29812898362003976</v>
      </c>
      <c r="O936" s="9">
        <f t="shared" si="152"/>
        <v>16.013364402714004</v>
      </c>
      <c r="P936" s="9">
        <f t="shared" si="153"/>
        <v>53.712873563218395</v>
      </c>
      <c r="Q936" s="11">
        <f t="shared" si="154"/>
        <v>1.0235294117647058</v>
      </c>
      <c r="R936" s="11">
        <f t="shared" si="155"/>
        <v>9.8639455782312924E-2</v>
      </c>
      <c r="S936" s="12">
        <v>0.44</v>
      </c>
    </row>
    <row r="937" spans="1:19" hidden="1" outlineLevel="2" x14ac:dyDescent="0.25">
      <c r="A937" s="2" t="str">
        <f ca="1">LOOKUP(B937,'Time Frame'!$E$4:$E$9,'Time Frame'!$D$4:$D$9)</f>
        <v>3 Months</v>
      </c>
      <c r="B937" s="2">
        <f t="shared" ca="1" si="150"/>
        <v>125</v>
      </c>
      <c r="C937" s="6">
        <f t="shared" ca="1" si="147"/>
        <v>45569</v>
      </c>
      <c r="D937" s="6">
        <v>45444</v>
      </c>
      <c r="E937" s="3">
        <v>1868</v>
      </c>
      <c r="F937" s="3">
        <v>239.38125000000002</v>
      </c>
      <c r="G937" s="2">
        <v>185</v>
      </c>
      <c r="H937" s="11">
        <f t="shared" si="148"/>
        <v>0.77282577478394809</v>
      </c>
      <c r="I937" s="9">
        <v>10772.156250000002</v>
      </c>
      <c r="J937" s="9">
        <v>13396.27</v>
      </c>
      <c r="K937" s="11">
        <f t="shared" si="149"/>
        <v>1.2436015305663617</v>
      </c>
      <c r="L937" s="10">
        <v>547.42999999999995</v>
      </c>
      <c r="M937" s="2">
        <v>155</v>
      </c>
      <c r="N937" s="10">
        <f t="shared" si="151"/>
        <v>0.33794275067131874</v>
      </c>
      <c r="O937" s="9">
        <f t="shared" si="152"/>
        <v>24.471201797490092</v>
      </c>
      <c r="P937" s="9">
        <f t="shared" si="153"/>
        <v>72.41227027027027</v>
      </c>
      <c r="Q937" s="11">
        <f t="shared" si="154"/>
        <v>1.1935483870967742</v>
      </c>
      <c r="R937" s="11">
        <f t="shared" si="155"/>
        <v>9.9036402569593146E-2</v>
      </c>
      <c r="S937" s="12">
        <v>0.747</v>
      </c>
    </row>
    <row r="938" spans="1:19" hidden="1" outlineLevel="2" x14ac:dyDescent="0.25">
      <c r="A938" s="2" t="str">
        <f ca="1">LOOKUP(B938,'Time Frame'!$E$4:$E$9,'Time Frame'!$D$4:$D$9)</f>
        <v>3 Months</v>
      </c>
      <c r="B938" s="2">
        <f t="shared" ca="1" si="150"/>
        <v>125</v>
      </c>
      <c r="C938" s="6">
        <f t="shared" ca="1" si="147"/>
        <v>45569</v>
      </c>
      <c r="D938" s="6">
        <v>45444</v>
      </c>
      <c r="E938" s="3">
        <v>2667</v>
      </c>
      <c r="F938" s="3">
        <v>317.203125</v>
      </c>
      <c r="G938" s="2">
        <v>260</v>
      </c>
      <c r="H938" s="11">
        <f t="shared" si="148"/>
        <v>0.81966405595783454</v>
      </c>
      <c r="I938" s="9">
        <v>14274.140625</v>
      </c>
      <c r="J938" s="9">
        <v>15181.16</v>
      </c>
      <c r="K938" s="11">
        <f t="shared" si="149"/>
        <v>1.0635428358756274</v>
      </c>
      <c r="L938" s="10">
        <v>576.70000000000005</v>
      </c>
      <c r="M938" s="2">
        <v>500</v>
      </c>
      <c r="N938" s="10">
        <f t="shared" si="151"/>
        <v>0.45084099185018206</v>
      </c>
      <c r="O938" s="9">
        <f t="shared" si="152"/>
        <v>26.324189353216575</v>
      </c>
      <c r="P938" s="9">
        <f t="shared" si="153"/>
        <v>58.389076923076921</v>
      </c>
      <c r="Q938" s="11">
        <f t="shared" si="154"/>
        <v>0.52</v>
      </c>
      <c r="R938" s="11">
        <f t="shared" si="155"/>
        <v>9.7487814023247091E-2</v>
      </c>
      <c r="S938" s="12">
        <v>0.48199999999999998</v>
      </c>
    </row>
    <row r="939" spans="1:19" hidden="1" outlineLevel="2" x14ac:dyDescent="0.25">
      <c r="A939" s="2" t="str">
        <f ca="1">LOOKUP(B939,'Time Frame'!$E$4:$E$9,'Time Frame'!$D$4:$D$9)</f>
        <v>3 Months</v>
      </c>
      <c r="B939" s="2">
        <f t="shared" ca="1" si="150"/>
        <v>125</v>
      </c>
      <c r="C939" s="6">
        <f t="shared" ca="1" si="147"/>
        <v>45569</v>
      </c>
      <c r="D939" s="6">
        <v>45444</v>
      </c>
      <c r="E939" s="3">
        <v>863</v>
      </c>
      <c r="F939" s="3">
        <v>122.55</v>
      </c>
      <c r="G939" s="2">
        <v>118</v>
      </c>
      <c r="H939" s="11">
        <f t="shared" si="148"/>
        <v>0.9628722970216238</v>
      </c>
      <c r="I939" s="9">
        <v>5514.75</v>
      </c>
      <c r="J939" s="9">
        <v>3117.43</v>
      </c>
      <c r="K939" s="11">
        <f t="shared" si="149"/>
        <v>0.56528945101772521</v>
      </c>
      <c r="L939" s="10">
        <v>311.47000000000003</v>
      </c>
      <c r="M939" s="2">
        <v>220</v>
      </c>
      <c r="N939" s="10">
        <f t="shared" si="151"/>
        <v>0.37884868526663878</v>
      </c>
      <c r="O939" s="9">
        <f t="shared" si="152"/>
        <v>10.008764889074389</v>
      </c>
      <c r="P939" s="9">
        <f t="shared" si="153"/>
        <v>26.418898305084745</v>
      </c>
      <c r="Q939" s="11">
        <f t="shared" si="154"/>
        <v>0.53636363636363638</v>
      </c>
      <c r="R939" s="11">
        <f t="shared" si="155"/>
        <v>0.13673232908458866</v>
      </c>
      <c r="S939" s="12">
        <v>0.51</v>
      </c>
    </row>
    <row r="940" spans="1:19" hidden="1" outlineLevel="2" x14ac:dyDescent="0.25">
      <c r="A940" s="2" t="str">
        <f ca="1">LOOKUP(B940,'Time Frame'!$E$4:$E$9,'Time Frame'!$D$4:$D$9)</f>
        <v>3 Months</v>
      </c>
      <c r="B940" s="2">
        <f t="shared" ca="1" si="150"/>
        <v>125</v>
      </c>
      <c r="C940" s="6">
        <f t="shared" ca="1" si="147"/>
        <v>45569</v>
      </c>
      <c r="D940" s="6">
        <v>45444</v>
      </c>
      <c r="E940" s="3">
        <v>1752</v>
      </c>
      <c r="F940" s="3">
        <v>214.00166666666669</v>
      </c>
      <c r="G940" s="2">
        <v>179</v>
      </c>
      <c r="H940" s="11">
        <f t="shared" si="148"/>
        <v>0.83644208378439411</v>
      </c>
      <c r="I940" s="9">
        <v>9095.070833333335</v>
      </c>
      <c r="J940" s="9">
        <v>6062.45</v>
      </c>
      <c r="K940" s="11">
        <f t="shared" si="149"/>
        <v>0.66656435239417677</v>
      </c>
      <c r="L940" s="10">
        <v>548.22</v>
      </c>
      <c r="M940" s="2">
        <v>262</v>
      </c>
      <c r="N940" s="10">
        <f t="shared" si="151"/>
        <v>0.32651125460581515</v>
      </c>
      <c r="O940" s="9">
        <f t="shared" si="152"/>
        <v>11.058425449637006</v>
      </c>
      <c r="P940" s="9">
        <f t="shared" si="153"/>
        <v>33.868435754189946</v>
      </c>
      <c r="Q940" s="11">
        <f t="shared" si="154"/>
        <v>0.68320610687022898</v>
      </c>
      <c r="R940" s="11">
        <f t="shared" si="155"/>
        <v>0.1021689497716895</v>
      </c>
      <c r="S940" s="12">
        <v>0.60899999999999999</v>
      </c>
    </row>
    <row r="941" spans="1:19" hidden="1" outlineLevel="2" x14ac:dyDescent="0.25">
      <c r="A941" s="2" t="str">
        <f ca="1">LOOKUP(B941,'Time Frame'!$E$4:$E$9,'Time Frame'!$D$4:$D$9)</f>
        <v>3 Months</v>
      </c>
      <c r="B941" s="2">
        <f t="shared" ca="1" si="150"/>
        <v>125</v>
      </c>
      <c r="C941" s="6">
        <f t="shared" ca="1" si="147"/>
        <v>45569</v>
      </c>
      <c r="D941" s="6">
        <v>45444</v>
      </c>
      <c r="E941" s="3">
        <v>2280</v>
      </c>
      <c r="F941" s="3">
        <v>276.52083333333337</v>
      </c>
      <c r="G941" s="2">
        <v>289</v>
      </c>
      <c r="H941" s="11">
        <f t="shared" si="148"/>
        <v>1.0451292096737737</v>
      </c>
      <c r="I941" s="9">
        <v>11752.135416666668</v>
      </c>
      <c r="J941" s="9">
        <v>16907.11</v>
      </c>
      <c r="K941" s="11">
        <f t="shared" si="149"/>
        <v>1.4386415234819911</v>
      </c>
      <c r="L941" s="10">
        <v>528.27</v>
      </c>
      <c r="M941" s="2">
        <v>422</v>
      </c>
      <c r="N941" s="10">
        <f t="shared" si="151"/>
        <v>0.54706873379143239</v>
      </c>
      <c r="O941" s="9">
        <f t="shared" si="152"/>
        <v>32.004675639351092</v>
      </c>
      <c r="P941" s="9">
        <f t="shared" si="153"/>
        <v>58.5021107266436</v>
      </c>
      <c r="Q941" s="11">
        <f t="shared" si="154"/>
        <v>0.68483412322274884</v>
      </c>
      <c r="R941" s="11">
        <f t="shared" si="155"/>
        <v>0.12675438596491229</v>
      </c>
      <c r="S941" s="12">
        <v>0.64</v>
      </c>
    </row>
    <row r="942" spans="1:19" hidden="1" outlineLevel="2" x14ac:dyDescent="0.25">
      <c r="A942" s="2" t="str">
        <f ca="1">LOOKUP(B942,'Time Frame'!$E$4:$E$9,'Time Frame'!$D$4:$D$9)</f>
        <v>3 Months</v>
      </c>
      <c r="B942" s="2">
        <f t="shared" ca="1" si="150"/>
        <v>125</v>
      </c>
      <c r="C942" s="6">
        <f t="shared" ca="1" si="147"/>
        <v>45569</v>
      </c>
      <c r="D942" s="6">
        <v>45444</v>
      </c>
      <c r="E942" s="3">
        <v>782.05555555555543</v>
      </c>
      <c r="F942" s="3">
        <v>151.54750000000004</v>
      </c>
      <c r="G942" s="2">
        <v>107</v>
      </c>
      <c r="H942" s="11">
        <f t="shared" si="148"/>
        <v>0.70604925848331357</v>
      </c>
      <c r="I942" s="9">
        <v>6440.768750000002</v>
      </c>
      <c r="J942" s="9">
        <v>3446.18</v>
      </c>
      <c r="K942" s="11">
        <f t="shared" si="149"/>
        <v>0.53505724763057183</v>
      </c>
      <c r="L942" s="10">
        <v>304.87</v>
      </c>
      <c r="M942" s="2">
        <v>89</v>
      </c>
      <c r="N942" s="10">
        <f t="shared" si="151"/>
        <v>0.35096926558861152</v>
      </c>
      <c r="O942" s="9">
        <f t="shared" si="152"/>
        <v>11.303768819496835</v>
      </c>
      <c r="P942" s="9">
        <f t="shared" si="153"/>
        <v>32.207289719626168</v>
      </c>
      <c r="Q942" s="11">
        <f t="shared" si="154"/>
        <v>1.202247191011236</v>
      </c>
      <c r="R942" s="11">
        <f t="shared" si="155"/>
        <v>0.13681892448675145</v>
      </c>
      <c r="S942" s="12">
        <v>0.77800000000000002</v>
      </c>
    </row>
    <row r="943" spans="1:19" hidden="1" outlineLevel="2" x14ac:dyDescent="0.25">
      <c r="A943" s="2" t="str">
        <f ca="1">LOOKUP(B943,'Time Frame'!$E$4:$E$9,'Time Frame'!$D$4:$D$9)</f>
        <v>3 Months</v>
      </c>
      <c r="B943" s="2">
        <f t="shared" ca="1" si="150"/>
        <v>125</v>
      </c>
      <c r="C943" s="6">
        <f t="shared" ca="1" si="147"/>
        <v>45569</v>
      </c>
      <c r="D943" s="6">
        <v>45444</v>
      </c>
      <c r="E943" s="3">
        <v>831</v>
      </c>
      <c r="F943" s="3">
        <v>122.53583333333334</v>
      </c>
      <c r="G943" s="2">
        <v>111</v>
      </c>
      <c r="H943" s="11">
        <f t="shared" si="148"/>
        <v>0.90585747026380026</v>
      </c>
      <c r="I943" s="9">
        <v>5207.7729166666668</v>
      </c>
      <c r="J943" s="9">
        <v>4929.8999999999996</v>
      </c>
      <c r="K943" s="11">
        <f t="shared" si="149"/>
        <v>0.94664265875008147</v>
      </c>
      <c r="L943" s="10">
        <v>317.42</v>
      </c>
      <c r="M943" s="2">
        <v>98</v>
      </c>
      <c r="N943" s="10">
        <f t="shared" si="151"/>
        <v>0.34969441119022115</v>
      </c>
      <c r="O943" s="9">
        <f t="shared" si="152"/>
        <v>15.531157456997036</v>
      </c>
      <c r="P943" s="9">
        <f t="shared" si="153"/>
        <v>44.413513513513507</v>
      </c>
      <c r="Q943" s="11">
        <f t="shared" si="154"/>
        <v>1.1326530612244898</v>
      </c>
      <c r="R943" s="11">
        <f t="shared" si="155"/>
        <v>0.13357400722021662</v>
      </c>
      <c r="S943" s="12">
        <v>0.68899999999999995</v>
      </c>
    </row>
    <row r="944" spans="1:19" hidden="1" outlineLevel="2" x14ac:dyDescent="0.25">
      <c r="A944" s="2" t="str">
        <f ca="1">LOOKUP(B944,'Time Frame'!$E$4:$E$9,'Time Frame'!$D$4:$D$9)</f>
        <v>3 Months</v>
      </c>
      <c r="B944" s="2">
        <f t="shared" ca="1" si="150"/>
        <v>125</v>
      </c>
      <c r="C944" s="6">
        <f t="shared" ca="1" si="147"/>
        <v>45569</v>
      </c>
      <c r="D944" s="6">
        <v>45444</v>
      </c>
      <c r="E944" s="3">
        <v>3479</v>
      </c>
      <c r="F944" s="3">
        <v>464.76083333333338</v>
      </c>
      <c r="G944" s="2">
        <v>436</v>
      </c>
      <c r="H944" s="11">
        <f t="shared" si="148"/>
        <v>0.93811691676543307</v>
      </c>
      <c r="I944" s="9">
        <v>19752.335416666669</v>
      </c>
      <c r="J944" s="9">
        <v>24222.43</v>
      </c>
      <c r="K944" s="11">
        <f t="shared" si="149"/>
        <v>1.2263071423727214</v>
      </c>
      <c r="L944" s="10">
        <v>614.42999999999995</v>
      </c>
      <c r="M944" s="2">
        <v>820</v>
      </c>
      <c r="N944" s="10">
        <f t="shared" si="151"/>
        <v>0.70960076819165741</v>
      </c>
      <c r="O944" s="9">
        <f t="shared" si="152"/>
        <v>39.422603063001482</v>
      </c>
      <c r="P944" s="9">
        <f t="shared" si="153"/>
        <v>55.556032110091742</v>
      </c>
      <c r="Q944" s="11">
        <f t="shared" si="154"/>
        <v>0.53170731707317076</v>
      </c>
      <c r="R944" s="11">
        <f t="shared" si="155"/>
        <v>0.12532336878413336</v>
      </c>
      <c r="S944" s="12">
        <v>0.66200000000000003</v>
      </c>
    </row>
    <row r="945" spans="1:19" hidden="1" outlineLevel="2" x14ac:dyDescent="0.25">
      <c r="A945" s="2" t="str">
        <f ca="1">LOOKUP(B945,'Time Frame'!$E$4:$E$9,'Time Frame'!$D$4:$D$9)</f>
        <v>3 Months</v>
      </c>
      <c r="B945" s="2">
        <f t="shared" ca="1" si="150"/>
        <v>125</v>
      </c>
      <c r="C945" s="6">
        <f t="shared" ca="1" si="147"/>
        <v>45569</v>
      </c>
      <c r="D945" s="6">
        <v>45444</v>
      </c>
      <c r="E945" s="3">
        <v>1065</v>
      </c>
      <c r="F945" s="3">
        <v>132.01499999999999</v>
      </c>
      <c r="G945" s="2">
        <v>109</v>
      </c>
      <c r="H945" s="11">
        <f t="shared" si="148"/>
        <v>0.82566375033140182</v>
      </c>
      <c r="I945" s="9">
        <v>5610.6374999999998</v>
      </c>
      <c r="J945" s="9">
        <v>4661.2299999999996</v>
      </c>
      <c r="K945" s="11">
        <f t="shared" si="149"/>
        <v>0.83078438056281478</v>
      </c>
      <c r="L945" s="10">
        <v>318.82</v>
      </c>
      <c r="M945" s="2">
        <v>122</v>
      </c>
      <c r="N945" s="10">
        <f t="shared" si="151"/>
        <v>0.34188570353177344</v>
      </c>
      <c r="O945" s="9">
        <f t="shared" si="152"/>
        <v>14.620255943792735</v>
      </c>
      <c r="P945" s="9">
        <f t="shared" si="153"/>
        <v>42.763577981651373</v>
      </c>
      <c r="Q945" s="11">
        <f t="shared" si="154"/>
        <v>0.89344262295081966</v>
      </c>
      <c r="R945" s="11">
        <f t="shared" si="155"/>
        <v>0.10234741784037558</v>
      </c>
      <c r="S945" s="12">
        <v>0.65500000000000003</v>
      </c>
    </row>
    <row r="946" spans="1:19" hidden="1" outlineLevel="2" x14ac:dyDescent="0.25">
      <c r="A946" s="2" t="str">
        <f ca="1">LOOKUP(B946,'Time Frame'!$E$4:$E$9,'Time Frame'!$D$4:$D$9)</f>
        <v>3 Months</v>
      </c>
      <c r="B946" s="2">
        <f t="shared" ca="1" si="150"/>
        <v>125</v>
      </c>
      <c r="C946" s="6">
        <f t="shared" ca="1" si="147"/>
        <v>45569</v>
      </c>
      <c r="D946" s="6">
        <v>45444</v>
      </c>
      <c r="E946" s="3">
        <v>1022</v>
      </c>
      <c r="F946" s="3">
        <v>146.61833333333331</v>
      </c>
      <c r="G946" s="2">
        <v>122</v>
      </c>
      <c r="H946" s="11">
        <f t="shared" si="148"/>
        <v>0.83209239408441427</v>
      </c>
      <c r="I946" s="9">
        <v>6231.2791666666653</v>
      </c>
      <c r="J946" s="9">
        <v>7121.04</v>
      </c>
      <c r="K946" s="11">
        <f t="shared" si="149"/>
        <v>1.1427894352885011</v>
      </c>
      <c r="L946" s="10">
        <v>292.67</v>
      </c>
      <c r="M946" s="2">
        <v>121</v>
      </c>
      <c r="N946" s="10">
        <f t="shared" si="151"/>
        <v>0.41685174428537258</v>
      </c>
      <c r="O946" s="9">
        <f t="shared" si="152"/>
        <v>24.331294632179585</v>
      </c>
      <c r="P946" s="9">
        <f t="shared" si="153"/>
        <v>58.369180327868854</v>
      </c>
      <c r="Q946" s="11">
        <f t="shared" si="154"/>
        <v>1.0082644628099173</v>
      </c>
      <c r="R946" s="11">
        <f t="shared" si="155"/>
        <v>0.11937377690802348</v>
      </c>
      <c r="S946" s="12">
        <v>0.56999999999999995</v>
      </c>
    </row>
    <row r="947" spans="1:19" hidden="1" outlineLevel="2" x14ac:dyDescent="0.25">
      <c r="A947" s="2" t="str">
        <f ca="1">LOOKUP(B947,'Time Frame'!$E$4:$E$9,'Time Frame'!$D$4:$D$9)</f>
        <v>3 Months</v>
      </c>
      <c r="B947" s="2">
        <f t="shared" ca="1" si="150"/>
        <v>125</v>
      </c>
      <c r="C947" s="6">
        <f t="shared" ca="1" si="147"/>
        <v>45569</v>
      </c>
      <c r="D947" s="6">
        <v>45444</v>
      </c>
      <c r="E947" s="3">
        <v>1061</v>
      </c>
      <c r="F947" s="3">
        <v>218.20500000000004</v>
      </c>
      <c r="G947" s="2">
        <v>238</v>
      </c>
      <c r="H947" s="11">
        <f t="shared" si="148"/>
        <v>1.0907174446048438</v>
      </c>
      <c r="I947" s="9">
        <v>9273.7125000000015</v>
      </c>
      <c r="J947" s="9">
        <v>10145.66</v>
      </c>
      <c r="K947" s="11">
        <f t="shared" si="149"/>
        <v>1.0940235639179021</v>
      </c>
      <c r="L947" s="10">
        <v>381.7</v>
      </c>
      <c r="M947" s="2">
        <v>255</v>
      </c>
      <c r="N947" s="10">
        <f t="shared" si="151"/>
        <v>0.62352632957820275</v>
      </c>
      <c r="O947" s="9">
        <f t="shared" si="152"/>
        <v>26.580193869531044</v>
      </c>
      <c r="P947" s="9">
        <f t="shared" si="153"/>
        <v>42.628823529411761</v>
      </c>
      <c r="Q947" s="11">
        <f t="shared" si="154"/>
        <v>0.93333333333333335</v>
      </c>
      <c r="R947" s="11">
        <f t="shared" si="155"/>
        <v>0.22431668237511782</v>
      </c>
      <c r="S947" s="12">
        <v>0.65700000000000003</v>
      </c>
    </row>
    <row r="948" spans="1:19" hidden="1" outlineLevel="2" x14ac:dyDescent="0.25">
      <c r="A948" s="2" t="str">
        <f ca="1">LOOKUP(B948,'Time Frame'!$E$4:$E$9,'Time Frame'!$D$4:$D$9)</f>
        <v>3 Months</v>
      </c>
      <c r="B948" s="2">
        <f t="shared" ca="1" si="150"/>
        <v>125</v>
      </c>
      <c r="C948" s="6">
        <f t="shared" ca="1" si="147"/>
        <v>45569</v>
      </c>
      <c r="D948" s="6">
        <v>45444</v>
      </c>
      <c r="E948" s="3">
        <v>2286</v>
      </c>
      <c r="F948" s="3">
        <v>248.13541666666663</v>
      </c>
      <c r="G948" s="2">
        <v>305</v>
      </c>
      <c r="H948" s="11">
        <f t="shared" si="148"/>
        <v>1.22916754124512</v>
      </c>
      <c r="I948" s="9">
        <v>9925.4166666666642</v>
      </c>
      <c r="J948" s="9">
        <v>13346.57</v>
      </c>
      <c r="K948" s="11">
        <f t="shared" si="149"/>
        <v>1.3446861172914659</v>
      </c>
      <c r="L948" s="10">
        <v>556.58000000000004</v>
      </c>
      <c r="M948" s="2">
        <v>504</v>
      </c>
      <c r="N948" s="10">
        <f t="shared" si="151"/>
        <v>0.54798950734844942</v>
      </c>
      <c r="O948" s="9">
        <f t="shared" si="152"/>
        <v>23.979607603578998</v>
      </c>
      <c r="P948" s="9">
        <f t="shared" si="153"/>
        <v>43.759245901639346</v>
      </c>
      <c r="Q948" s="11">
        <f t="shared" si="154"/>
        <v>0.60515873015873012</v>
      </c>
      <c r="R948" s="11">
        <f t="shared" si="155"/>
        <v>0.13342082239720035</v>
      </c>
      <c r="S948" s="12">
        <v>0.69299999999999995</v>
      </c>
    </row>
    <row r="949" spans="1:19" hidden="1" outlineLevel="2" x14ac:dyDescent="0.25">
      <c r="A949" s="2" t="str">
        <f ca="1">LOOKUP(B949,'Time Frame'!$E$4:$E$9,'Time Frame'!$D$4:$D$9)</f>
        <v>3 Months</v>
      </c>
      <c r="B949" s="2">
        <f t="shared" ca="1" si="150"/>
        <v>125</v>
      </c>
      <c r="C949" s="6">
        <f t="shared" ca="1" si="147"/>
        <v>45569</v>
      </c>
      <c r="D949" s="6">
        <v>45444</v>
      </c>
      <c r="E949" s="3">
        <v>1226</v>
      </c>
      <c r="F949" s="3">
        <v>140.51041666666666</v>
      </c>
      <c r="G949" s="2">
        <v>164</v>
      </c>
      <c r="H949" s="11">
        <f t="shared" si="148"/>
        <v>1.1671732522796354</v>
      </c>
      <c r="I949" s="9">
        <v>5620.4166666666661</v>
      </c>
      <c r="J949" s="9">
        <v>5176.26</v>
      </c>
      <c r="K949" s="11">
        <f t="shared" si="149"/>
        <v>0.9209744236044185</v>
      </c>
      <c r="L949" s="10">
        <v>322.85000000000002</v>
      </c>
      <c r="M949" s="2">
        <v>180</v>
      </c>
      <c r="N949" s="10">
        <f t="shared" si="151"/>
        <v>0.5079758401734551</v>
      </c>
      <c r="O949" s="9">
        <f t="shared" si="152"/>
        <v>16.033018429611275</v>
      </c>
      <c r="P949" s="9">
        <f t="shared" si="153"/>
        <v>31.562560975609756</v>
      </c>
      <c r="Q949" s="11">
        <f t="shared" si="154"/>
        <v>0.91111111111111109</v>
      </c>
      <c r="R949" s="11">
        <f t="shared" si="155"/>
        <v>0.13376835236541598</v>
      </c>
      <c r="S949" s="12">
        <v>0.59099999999999997</v>
      </c>
    </row>
    <row r="950" spans="1:19" hidden="1" outlineLevel="2" x14ac:dyDescent="0.25">
      <c r="A950" s="2" t="str">
        <f ca="1">LOOKUP(B950,'Time Frame'!$E$4:$E$9,'Time Frame'!$D$4:$D$9)</f>
        <v>3 Months</v>
      </c>
      <c r="B950" s="2">
        <f t="shared" ca="1" si="150"/>
        <v>125</v>
      </c>
      <c r="C950" s="6">
        <f t="shared" ca="1" si="147"/>
        <v>45569</v>
      </c>
      <c r="D950" s="6">
        <v>45444</v>
      </c>
      <c r="E950" s="3">
        <v>967</v>
      </c>
      <c r="F950" s="3">
        <v>151.53125000000003</v>
      </c>
      <c r="G950" s="2">
        <v>143</v>
      </c>
      <c r="H950" s="11">
        <f t="shared" si="148"/>
        <v>0.94369973190348511</v>
      </c>
      <c r="I950" s="9">
        <v>6061.2500000000009</v>
      </c>
      <c r="J950" s="9">
        <v>4615.41</v>
      </c>
      <c r="K950" s="11">
        <f t="shared" si="149"/>
        <v>0.76146174468962657</v>
      </c>
      <c r="L950" s="10">
        <v>285.45</v>
      </c>
      <c r="M950" s="2">
        <v>126</v>
      </c>
      <c r="N950" s="10">
        <f t="shared" si="151"/>
        <v>0.50096339113680155</v>
      </c>
      <c r="O950" s="9">
        <f t="shared" si="152"/>
        <v>16.168891224382556</v>
      </c>
      <c r="P950" s="9">
        <f t="shared" si="153"/>
        <v>32.275594405594404</v>
      </c>
      <c r="Q950" s="11">
        <f t="shared" si="154"/>
        <v>1.1349206349206349</v>
      </c>
      <c r="R950" s="11">
        <f t="shared" si="155"/>
        <v>0.14788004136504654</v>
      </c>
      <c r="S950" s="12">
        <v>0.55600000000000005</v>
      </c>
    </row>
    <row r="951" spans="1:19" hidden="1" outlineLevel="2" x14ac:dyDescent="0.25">
      <c r="A951" s="2" t="str">
        <f ca="1">LOOKUP(B951,'Time Frame'!$E$4:$E$9,'Time Frame'!$D$4:$D$9)</f>
        <v>3 Months</v>
      </c>
      <c r="B951" s="2">
        <f t="shared" ca="1" si="150"/>
        <v>125</v>
      </c>
      <c r="C951" s="6">
        <f t="shared" ca="1" si="147"/>
        <v>45569</v>
      </c>
      <c r="D951" s="6">
        <v>45444</v>
      </c>
      <c r="E951" s="3">
        <v>1052</v>
      </c>
      <c r="F951" s="3">
        <v>148.63749999999999</v>
      </c>
      <c r="G951" s="2">
        <v>150</v>
      </c>
      <c r="H951" s="11">
        <f t="shared" si="148"/>
        <v>1.0091665965856531</v>
      </c>
      <c r="I951" s="9">
        <v>5945.5</v>
      </c>
      <c r="J951" s="9">
        <v>6928.51</v>
      </c>
      <c r="K951" s="11">
        <f t="shared" si="149"/>
        <v>1.1653368093516105</v>
      </c>
      <c r="L951" s="10">
        <v>477.18</v>
      </c>
      <c r="M951" s="2">
        <v>168</v>
      </c>
      <c r="N951" s="10">
        <f t="shared" si="151"/>
        <v>0.31434678737583299</v>
      </c>
      <c r="O951" s="9">
        <f t="shared" si="152"/>
        <v>14.51969906534222</v>
      </c>
      <c r="P951" s="9">
        <f t="shared" si="153"/>
        <v>46.190066666666667</v>
      </c>
      <c r="Q951" s="11">
        <f t="shared" si="154"/>
        <v>0.8928571428571429</v>
      </c>
      <c r="R951" s="11">
        <f t="shared" si="155"/>
        <v>0.14258555133079848</v>
      </c>
      <c r="S951" s="12">
        <v>0.73799999999999999</v>
      </c>
    </row>
    <row r="952" spans="1:19" hidden="1" outlineLevel="2" x14ac:dyDescent="0.25">
      <c r="A952" s="2" t="str">
        <f ca="1">LOOKUP(B952,'Time Frame'!$E$4:$E$9,'Time Frame'!$D$4:$D$9)</f>
        <v>3 Months</v>
      </c>
      <c r="B952" s="2">
        <f t="shared" ca="1" si="150"/>
        <v>125</v>
      </c>
      <c r="C952" s="6">
        <f t="shared" ca="1" si="147"/>
        <v>45569</v>
      </c>
      <c r="D952" s="6">
        <v>45444</v>
      </c>
      <c r="E952" s="3">
        <v>850</v>
      </c>
      <c r="F952" s="3">
        <v>144.375</v>
      </c>
      <c r="G952" s="2">
        <v>76</v>
      </c>
      <c r="H952" s="11">
        <f t="shared" si="148"/>
        <v>0.52640692640692643</v>
      </c>
      <c r="I952" s="9">
        <v>5775</v>
      </c>
      <c r="J952" s="9">
        <v>2293.31</v>
      </c>
      <c r="K952" s="11">
        <f t="shared" si="149"/>
        <v>0.39710995670995669</v>
      </c>
      <c r="L952" s="10">
        <v>332.97</v>
      </c>
      <c r="M952" s="2">
        <v>132</v>
      </c>
      <c r="N952" s="10">
        <f t="shared" si="151"/>
        <v>0.22824879118238878</v>
      </c>
      <c r="O952" s="9">
        <f t="shared" si="152"/>
        <v>6.8874373066642631</v>
      </c>
      <c r="P952" s="9">
        <f t="shared" si="153"/>
        <v>30.175131578947369</v>
      </c>
      <c r="Q952" s="11">
        <f t="shared" si="154"/>
        <v>0.5757575757575758</v>
      </c>
      <c r="R952" s="11">
        <f t="shared" si="155"/>
        <v>8.9411764705882357E-2</v>
      </c>
      <c r="S952" s="12">
        <v>0.64800000000000002</v>
      </c>
    </row>
    <row r="953" spans="1:19" hidden="1" outlineLevel="2" x14ac:dyDescent="0.25">
      <c r="A953" s="2" t="str">
        <f ca="1">LOOKUP(B953,'Time Frame'!$E$4:$E$9,'Time Frame'!$D$4:$D$9)</f>
        <v>3 Months</v>
      </c>
      <c r="B953" s="2">
        <f t="shared" ca="1" si="150"/>
        <v>125</v>
      </c>
      <c r="C953" s="6">
        <f t="shared" ca="1" si="147"/>
        <v>45569</v>
      </c>
      <c r="D953" s="6">
        <v>45444</v>
      </c>
      <c r="E953" s="3">
        <v>415</v>
      </c>
      <c r="F953" s="3">
        <v>62.828333333333333</v>
      </c>
      <c r="G953" s="2">
        <v>43</v>
      </c>
      <c r="H953" s="11">
        <f t="shared" si="148"/>
        <v>0.68440459453006874</v>
      </c>
      <c r="I953" s="9">
        <v>2513.1333333333332</v>
      </c>
      <c r="J953" s="9">
        <v>1238.68</v>
      </c>
      <c r="K953" s="11">
        <f t="shared" si="149"/>
        <v>0.49288272276308465</v>
      </c>
      <c r="L953" s="10">
        <v>287.47000000000003</v>
      </c>
      <c r="M953" s="2">
        <v>36</v>
      </c>
      <c r="N953" s="10">
        <f t="shared" si="151"/>
        <v>0.14958082582530349</v>
      </c>
      <c r="O953" s="9">
        <f t="shared" si="152"/>
        <v>4.3089017984485336</v>
      </c>
      <c r="P953" s="9">
        <f t="shared" si="153"/>
        <v>28.806511627906978</v>
      </c>
      <c r="Q953" s="11">
        <f t="shared" si="154"/>
        <v>1.1944444444444444</v>
      </c>
      <c r="R953" s="11">
        <f t="shared" si="155"/>
        <v>0.10361445783132531</v>
      </c>
      <c r="S953" s="12">
        <v>0.52400000000000002</v>
      </c>
    </row>
    <row r="954" spans="1:19" hidden="1" outlineLevel="2" x14ac:dyDescent="0.25">
      <c r="A954" s="2" t="str">
        <f ca="1">LOOKUP(B954,'Time Frame'!$E$4:$E$9,'Time Frame'!$D$4:$D$9)</f>
        <v>3 Months</v>
      </c>
      <c r="B954" s="2">
        <f t="shared" ca="1" si="150"/>
        <v>125</v>
      </c>
      <c r="C954" s="6">
        <f t="shared" ca="1" si="147"/>
        <v>45569</v>
      </c>
      <c r="D954" s="6">
        <v>45444</v>
      </c>
      <c r="E954" s="3">
        <v>1532</v>
      </c>
      <c r="F954" s="3">
        <v>196.37</v>
      </c>
      <c r="G954" s="2">
        <v>169</v>
      </c>
      <c r="H954" s="11">
        <f t="shared" si="148"/>
        <v>0.86062025767683448</v>
      </c>
      <c r="I954" s="9">
        <v>7363.875</v>
      </c>
      <c r="J954" s="9">
        <v>6038.61</v>
      </c>
      <c r="K954" s="11">
        <f t="shared" si="149"/>
        <v>0.82003157305087326</v>
      </c>
      <c r="L954" s="10">
        <v>392.03</v>
      </c>
      <c r="M954" s="2">
        <v>144</v>
      </c>
      <c r="N954" s="10">
        <f t="shared" si="151"/>
        <v>0.43108945743948168</v>
      </c>
      <c r="O954" s="9">
        <f t="shared" si="152"/>
        <v>15.403438512358749</v>
      </c>
      <c r="P954" s="9">
        <f t="shared" si="153"/>
        <v>35.731420118343195</v>
      </c>
      <c r="Q954" s="11">
        <f t="shared" si="154"/>
        <v>1.1736111111111112</v>
      </c>
      <c r="R954" s="11">
        <f t="shared" si="155"/>
        <v>0.11031331592689295</v>
      </c>
      <c r="S954" s="12">
        <v>0.6</v>
      </c>
    </row>
    <row r="955" spans="1:19" hidden="1" outlineLevel="2" x14ac:dyDescent="0.25">
      <c r="A955" s="2" t="str">
        <f ca="1">LOOKUP(B955,'Time Frame'!$E$4:$E$9,'Time Frame'!$D$4:$D$9)</f>
        <v>3 Months</v>
      </c>
      <c r="B955" s="2">
        <f t="shared" ca="1" si="150"/>
        <v>125</v>
      </c>
      <c r="C955" s="6">
        <f t="shared" ca="1" si="147"/>
        <v>45569</v>
      </c>
      <c r="D955" s="6">
        <v>45444</v>
      </c>
      <c r="E955" s="3">
        <v>1486</v>
      </c>
      <c r="F955" s="3">
        <v>220.42</v>
      </c>
      <c r="G955" s="2">
        <v>153</v>
      </c>
      <c r="H955" s="11">
        <f t="shared" si="148"/>
        <v>0.69412938934760915</v>
      </c>
      <c r="I955" s="9">
        <v>8265.75</v>
      </c>
      <c r="J955" s="9">
        <v>5783.19</v>
      </c>
      <c r="K955" s="11">
        <f t="shared" si="149"/>
        <v>0.6996570184193811</v>
      </c>
      <c r="L955" s="10">
        <v>349.12</v>
      </c>
      <c r="M955" s="2">
        <v>213</v>
      </c>
      <c r="N955" s="10">
        <f t="shared" si="151"/>
        <v>0.43824472960586619</v>
      </c>
      <c r="O955" s="9">
        <f t="shared" si="152"/>
        <v>16.565049266727772</v>
      </c>
      <c r="P955" s="9">
        <f t="shared" si="153"/>
        <v>37.798627450980391</v>
      </c>
      <c r="Q955" s="11">
        <f t="shared" si="154"/>
        <v>0.71830985915492962</v>
      </c>
      <c r="R955" s="11">
        <f t="shared" si="155"/>
        <v>0.10296096904441454</v>
      </c>
      <c r="S955" s="12">
        <v>0.53800000000000003</v>
      </c>
    </row>
    <row r="956" spans="1:19" hidden="1" outlineLevel="2" x14ac:dyDescent="0.25">
      <c r="A956" s="2" t="str">
        <f ca="1">LOOKUP(B956,'Time Frame'!$E$4:$E$9,'Time Frame'!$D$4:$D$9)</f>
        <v>3 Months</v>
      </c>
      <c r="B956" s="2">
        <f t="shared" ca="1" si="150"/>
        <v>125</v>
      </c>
      <c r="C956" s="6">
        <f t="shared" ca="1" si="147"/>
        <v>45569</v>
      </c>
      <c r="D956" s="6">
        <v>45444</v>
      </c>
      <c r="E956" s="3">
        <v>1835</v>
      </c>
      <c r="F956" s="3">
        <v>209.88</v>
      </c>
      <c r="G956" s="2">
        <v>164</v>
      </c>
      <c r="H956" s="11">
        <f t="shared" si="148"/>
        <v>0.78139889460644174</v>
      </c>
      <c r="I956" s="9">
        <v>7870.5</v>
      </c>
      <c r="J956" s="9">
        <v>6182.77</v>
      </c>
      <c r="K956" s="11">
        <f t="shared" si="149"/>
        <v>0.78556254367575129</v>
      </c>
      <c r="L956" s="10">
        <v>361.45</v>
      </c>
      <c r="M956" s="2">
        <v>147</v>
      </c>
      <c r="N956" s="10">
        <f t="shared" si="151"/>
        <v>0.45372803983953525</v>
      </c>
      <c r="O956" s="9">
        <f t="shared" si="152"/>
        <v>17.105464102918802</v>
      </c>
      <c r="P956" s="9">
        <f t="shared" si="153"/>
        <v>37.699817073170735</v>
      </c>
      <c r="Q956" s="11">
        <f t="shared" si="154"/>
        <v>1.1156462585034013</v>
      </c>
      <c r="R956" s="11">
        <f t="shared" si="155"/>
        <v>8.9373297002724797E-2</v>
      </c>
      <c r="S956" s="12">
        <v>0.58899999999999997</v>
      </c>
    </row>
    <row r="957" spans="1:19" hidden="1" outlineLevel="2" x14ac:dyDescent="0.25">
      <c r="A957" s="2" t="str">
        <f ca="1">LOOKUP(B957,'Time Frame'!$E$4:$E$9,'Time Frame'!$D$4:$D$9)</f>
        <v>3 Months</v>
      </c>
      <c r="B957" s="2">
        <f t="shared" ca="1" si="150"/>
        <v>125</v>
      </c>
      <c r="C957" s="6">
        <f t="shared" ca="1" si="147"/>
        <v>45569</v>
      </c>
      <c r="D957" s="6">
        <v>45444</v>
      </c>
      <c r="E957" s="3">
        <v>2014</v>
      </c>
      <c r="F957" s="3">
        <v>271.44</v>
      </c>
      <c r="G957" s="2">
        <v>246</v>
      </c>
      <c r="H957" s="11">
        <f t="shared" si="148"/>
        <v>0.90627763041556142</v>
      </c>
      <c r="I957" s="9">
        <v>10179</v>
      </c>
      <c r="J957" s="9">
        <v>7174.83</v>
      </c>
      <c r="K957" s="11">
        <f t="shared" si="149"/>
        <v>0.70486590038314179</v>
      </c>
      <c r="L957" s="10">
        <v>425.82</v>
      </c>
      <c r="M957" s="2">
        <v>311</v>
      </c>
      <c r="N957" s="10">
        <f t="shared" si="151"/>
        <v>0.57770889108073831</v>
      </c>
      <c r="O957" s="9">
        <f t="shared" si="152"/>
        <v>16.849443426800057</v>
      </c>
      <c r="P957" s="9">
        <f t="shared" si="153"/>
        <v>29.165975609756096</v>
      </c>
      <c r="Q957" s="11">
        <f t="shared" si="154"/>
        <v>0.79099678456591638</v>
      </c>
      <c r="R957" s="11">
        <f t="shared" si="155"/>
        <v>0.1221449851042701</v>
      </c>
      <c r="S957" s="12">
        <v>0.68899999999999995</v>
      </c>
    </row>
    <row r="958" spans="1:19" hidden="1" outlineLevel="2" x14ac:dyDescent="0.25">
      <c r="A958" s="2" t="str">
        <f ca="1">LOOKUP(B958,'Time Frame'!$E$4:$E$9,'Time Frame'!$D$4:$D$9)</f>
        <v>3 Months</v>
      </c>
      <c r="B958" s="2">
        <f t="shared" ca="1" si="150"/>
        <v>125</v>
      </c>
      <c r="C958" s="6">
        <f t="shared" ca="1" si="147"/>
        <v>45569</v>
      </c>
      <c r="D958" s="6">
        <v>45444</v>
      </c>
      <c r="E958" s="3">
        <v>1694</v>
      </c>
      <c r="F958" s="3">
        <v>194.91</v>
      </c>
      <c r="G958" s="2">
        <v>174</v>
      </c>
      <c r="H958" s="11">
        <f t="shared" si="148"/>
        <v>0.89271971679236573</v>
      </c>
      <c r="I958" s="9">
        <v>7309.125</v>
      </c>
      <c r="J958" s="9">
        <v>5833.27</v>
      </c>
      <c r="K958" s="11">
        <f t="shared" si="149"/>
        <v>0.79808048158979361</v>
      </c>
      <c r="L958" s="10">
        <v>407.35</v>
      </c>
      <c r="M958" s="2">
        <v>227</v>
      </c>
      <c r="N958" s="10">
        <f t="shared" si="151"/>
        <v>0.4271510985638885</v>
      </c>
      <c r="O958" s="9">
        <f t="shared" si="152"/>
        <v>14.32004418804468</v>
      </c>
      <c r="P958" s="9">
        <f t="shared" si="153"/>
        <v>33.524540229885062</v>
      </c>
      <c r="Q958" s="11">
        <f t="shared" si="154"/>
        <v>0.76651982378854622</v>
      </c>
      <c r="R958" s="11">
        <f t="shared" si="155"/>
        <v>0.10271546635182999</v>
      </c>
      <c r="S958" s="12">
        <v>0.54100000000000004</v>
      </c>
    </row>
    <row r="959" spans="1:19" hidden="1" outlineLevel="2" x14ac:dyDescent="0.25">
      <c r="A959" s="2" t="str">
        <f ca="1">LOOKUP(B959,'Time Frame'!$E$4:$E$9,'Time Frame'!$D$4:$D$9)</f>
        <v>3 Months</v>
      </c>
      <c r="B959" s="2">
        <f t="shared" ca="1" si="150"/>
        <v>125</v>
      </c>
      <c r="C959" s="6">
        <f t="shared" ca="1" si="147"/>
        <v>45569</v>
      </c>
      <c r="D959" s="6">
        <v>45444</v>
      </c>
      <c r="E959" s="3">
        <v>2340</v>
      </c>
      <c r="F959" s="3">
        <v>293.9899999999999</v>
      </c>
      <c r="G959" s="2">
        <v>342</v>
      </c>
      <c r="H959" s="11">
        <f t="shared" si="148"/>
        <v>1.1633048743154533</v>
      </c>
      <c r="I959" s="9">
        <v>11024.624999999996</v>
      </c>
      <c r="J959" s="9">
        <v>8570.5300000000007</v>
      </c>
      <c r="K959" s="11">
        <f t="shared" si="149"/>
        <v>0.77739877773620447</v>
      </c>
      <c r="L959" s="10">
        <v>540.4</v>
      </c>
      <c r="M959" s="2">
        <v>364</v>
      </c>
      <c r="N959" s="10">
        <f t="shared" si="151"/>
        <v>0.63286454478164322</v>
      </c>
      <c r="O959" s="9">
        <f t="shared" si="152"/>
        <v>15.859603997039232</v>
      </c>
      <c r="P959" s="9">
        <f t="shared" si="153"/>
        <v>25.060029239766084</v>
      </c>
      <c r="Q959" s="11">
        <f t="shared" si="154"/>
        <v>0.93956043956043955</v>
      </c>
      <c r="R959" s="11">
        <f t="shared" si="155"/>
        <v>0.14615384615384616</v>
      </c>
      <c r="S959" s="12">
        <v>0.58199999999999996</v>
      </c>
    </row>
    <row r="960" spans="1:19" hidden="1" outlineLevel="2" x14ac:dyDescent="0.25">
      <c r="A960" s="2" t="str">
        <f ca="1">LOOKUP(B960,'Time Frame'!$E$4:$E$9,'Time Frame'!$D$4:$D$9)</f>
        <v>3 Months</v>
      </c>
      <c r="B960" s="2">
        <f t="shared" ca="1" si="150"/>
        <v>125</v>
      </c>
      <c r="C960" s="6">
        <f t="shared" ca="1" si="147"/>
        <v>45569</v>
      </c>
      <c r="D960" s="6">
        <v>45444</v>
      </c>
      <c r="E960" s="3">
        <v>1499</v>
      </c>
      <c r="F960" s="3">
        <v>188.33999999999997</v>
      </c>
      <c r="G960" s="2">
        <v>167</v>
      </c>
      <c r="H960" s="11">
        <f t="shared" si="148"/>
        <v>0.88669427630880338</v>
      </c>
      <c r="I960" s="9">
        <v>7062.7499999999991</v>
      </c>
      <c r="J960" s="9">
        <v>3444.24</v>
      </c>
      <c r="K960" s="11">
        <f t="shared" si="149"/>
        <v>0.4876627376022088</v>
      </c>
      <c r="L960" s="10">
        <v>354.98</v>
      </c>
      <c r="M960" s="2">
        <v>184</v>
      </c>
      <c r="N960" s="10">
        <f t="shared" si="151"/>
        <v>0.47044903938250038</v>
      </c>
      <c r="O960" s="9">
        <f t="shared" si="152"/>
        <v>9.7026311341484011</v>
      </c>
      <c r="P960" s="9">
        <f t="shared" si="153"/>
        <v>20.624191616766467</v>
      </c>
      <c r="Q960" s="11">
        <f t="shared" si="154"/>
        <v>0.90760869565217395</v>
      </c>
      <c r="R960" s="11">
        <f t="shared" si="155"/>
        <v>0.1114076050700467</v>
      </c>
      <c r="S960" s="12">
        <v>0.69</v>
      </c>
    </row>
    <row r="961" spans="1:19" hidden="1" outlineLevel="2" x14ac:dyDescent="0.25">
      <c r="A961" s="2" t="str">
        <f ca="1">LOOKUP(B961,'Time Frame'!$E$4:$E$9,'Time Frame'!$D$4:$D$9)</f>
        <v>3 Months</v>
      </c>
      <c r="B961" s="2">
        <f t="shared" ca="1" si="150"/>
        <v>125</v>
      </c>
      <c r="C961" s="6">
        <f t="shared" ca="1" si="147"/>
        <v>45569</v>
      </c>
      <c r="D961" s="6">
        <v>45444</v>
      </c>
      <c r="E961" s="3">
        <v>1398</v>
      </c>
      <c r="F961" s="3">
        <v>163.66</v>
      </c>
      <c r="G961" s="2">
        <v>130</v>
      </c>
      <c r="H961" s="11">
        <f t="shared" si="148"/>
        <v>0.7943297079310766</v>
      </c>
      <c r="I961" s="9">
        <v>6137.25</v>
      </c>
      <c r="J961" s="9">
        <v>4260.18</v>
      </c>
      <c r="K961" s="11">
        <f t="shared" si="149"/>
        <v>0.69415128925821834</v>
      </c>
      <c r="L961" s="10">
        <v>286.72000000000003</v>
      </c>
      <c r="M961" s="2">
        <v>163</v>
      </c>
      <c r="N961" s="10">
        <f t="shared" si="151"/>
        <v>0.45340401785714279</v>
      </c>
      <c r="O961" s="9">
        <f t="shared" si="152"/>
        <v>14.858328683035714</v>
      </c>
      <c r="P961" s="9">
        <f t="shared" si="153"/>
        <v>32.77061538461539</v>
      </c>
      <c r="Q961" s="11">
        <f t="shared" si="154"/>
        <v>0.7975460122699386</v>
      </c>
      <c r="R961" s="11">
        <f t="shared" si="155"/>
        <v>9.2989985693848351E-2</v>
      </c>
      <c r="S961" s="12">
        <v>0.64100000000000001</v>
      </c>
    </row>
    <row r="962" spans="1:19" hidden="1" outlineLevel="2" x14ac:dyDescent="0.25">
      <c r="A962" s="2" t="str">
        <f ca="1">LOOKUP(B962,'Time Frame'!$E$4:$E$9,'Time Frame'!$D$4:$D$9)</f>
        <v>3 Months</v>
      </c>
      <c r="B962" s="2">
        <f t="shared" ca="1" si="150"/>
        <v>125</v>
      </c>
      <c r="C962" s="6">
        <f t="shared" ref="C962:C1025" ca="1" si="156">TODAY()</f>
        <v>45569</v>
      </c>
      <c r="D962" s="6">
        <v>45444</v>
      </c>
      <c r="E962" s="3">
        <v>1780</v>
      </c>
      <c r="F962" s="3">
        <v>243.37</v>
      </c>
      <c r="G962" s="2">
        <v>192</v>
      </c>
      <c r="H962" s="11">
        <f t="shared" ref="H962:H1025" si="157">+IFERROR(G962/F962,0)</f>
        <v>0.78892221720014788</v>
      </c>
      <c r="I962" s="9">
        <v>9126.375</v>
      </c>
      <c r="J962" s="9">
        <v>5427.09</v>
      </c>
      <c r="K962" s="11">
        <f t="shared" ref="K962:K1025" si="158">+IFERROR(J962/I962,0)</f>
        <v>0.59465998274232656</v>
      </c>
      <c r="L962" s="10">
        <v>395.55</v>
      </c>
      <c r="M962" s="2">
        <v>298</v>
      </c>
      <c r="N962" s="10">
        <f t="shared" si="151"/>
        <v>0.48540007584376182</v>
      </c>
      <c r="O962" s="9">
        <f t="shared" si="152"/>
        <v>13.720364050056883</v>
      </c>
      <c r="P962" s="9">
        <f t="shared" si="153"/>
        <v>28.26609375</v>
      </c>
      <c r="Q962" s="11">
        <f t="shared" si="154"/>
        <v>0.64429530201342278</v>
      </c>
      <c r="R962" s="11">
        <f t="shared" si="155"/>
        <v>0.10786516853932585</v>
      </c>
      <c r="S962" s="12">
        <v>0.65800000000000003</v>
      </c>
    </row>
    <row r="963" spans="1:19" hidden="1" outlineLevel="2" x14ac:dyDescent="0.25">
      <c r="A963" s="2" t="str">
        <f ca="1">LOOKUP(B963,'Time Frame'!$E$4:$E$9,'Time Frame'!$D$4:$D$9)</f>
        <v>3 Months</v>
      </c>
      <c r="B963" s="2">
        <f t="shared" ref="B963:B1026" ca="1" si="159">+C963-D963</f>
        <v>125</v>
      </c>
      <c r="C963" s="6">
        <f t="shared" ca="1" si="156"/>
        <v>45569</v>
      </c>
      <c r="D963" s="6">
        <v>45444</v>
      </c>
      <c r="E963" s="3">
        <v>1986</v>
      </c>
      <c r="F963" s="3">
        <v>284.45999999999998</v>
      </c>
      <c r="G963" s="2">
        <v>256</v>
      </c>
      <c r="H963" s="11">
        <f t="shared" si="157"/>
        <v>0.8999507839415033</v>
      </c>
      <c r="I963" s="9">
        <v>10667.25</v>
      </c>
      <c r="J963" s="9">
        <v>8867.08</v>
      </c>
      <c r="K963" s="11">
        <f t="shared" si="158"/>
        <v>0.83124329138250252</v>
      </c>
      <c r="L963" s="10">
        <v>393.87</v>
      </c>
      <c r="M963" s="2">
        <v>265</v>
      </c>
      <c r="N963" s="10">
        <f t="shared" ref="N963:N1026" si="160">+IFERROR(G963/L963,0)</f>
        <v>0.64996064691395639</v>
      </c>
      <c r="O963" s="9">
        <f t="shared" ref="O963:O1026" si="161">+IFERROR(J963/L963,0)</f>
        <v>22.512707238428924</v>
      </c>
      <c r="P963" s="9">
        <f t="shared" ref="P963:P1026" si="162">IFERROR(J963/G963,0)</f>
        <v>34.63703125</v>
      </c>
      <c r="Q963" s="11">
        <f t="shared" ref="Q963:Q1026" si="163">+IFERROR(G963/M963,0)</f>
        <v>0.96603773584905661</v>
      </c>
      <c r="R963" s="11">
        <f t="shared" ref="R963:R1026" si="164">+IFERROR(G963/E963,0)</f>
        <v>0.12890231621349446</v>
      </c>
      <c r="S963" s="12">
        <v>0.61299999999999999</v>
      </c>
    </row>
    <row r="964" spans="1:19" hidden="1" outlineLevel="2" x14ac:dyDescent="0.25">
      <c r="A964" s="2" t="str">
        <f ca="1">LOOKUP(B964,'Time Frame'!$E$4:$E$9,'Time Frame'!$D$4:$D$9)</f>
        <v>3 Months</v>
      </c>
      <c r="B964" s="2">
        <f t="shared" ca="1" si="159"/>
        <v>125</v>
      </c>
      <c r="C964" s="6">
        <f t="shared" ca="1" si="156"/>
        <v>45569</v>
      </c>
      <c r="D964" s="6">
        <v>45444</v>
      </c>
      <c r="E964" s="3">
        <v>0</v>
      </c>
      <c r="F964" s="3">
        <v>100</v>
      </c>
      <c r="G964" s="2">
        <v>81</v>
      </c>
      <c r="H964" s="11">
        <f t="shared" si="157"/>
        <v>0.81</v>
      </c>
      <c r="I964" s="9">
        <v>3500</v>
      </c>
      <c r="J964" s="9">
        <v>1837.35</v>
      </c>
      <c r="K964" s="11">
        <f t="shared" si="158"/>
        <v>0.52495714285714279</v>
      </c>
      <c r="L964" s="10">
        <v>294.08</v>
      </c>
      <c r="M964" s="2">
        <v>122</v>
      </c>
      <c r="N964" s="10">
        <f t="shared" si="160"/>
        <v>0.27543525571273125</v>
      </c>
      <c r="O964" s="9">
        <f t="shared" si="161"/>
        <v>6.2477897170837871</v>
      </c>
      <c r="P964" s="9">
        <f t="shared" si="162"/>
        <v>22.683333333333334</v>
      </c>
      <c r="Q964" s="11">
        <f t="shared" si="163"/>
        <v>0.66393442622950816</v>
      </c>
      <c r="R964" s="11">
        <f t="shared" si="164"/>
        <v>0</v>
      </c>
      <c r="S964" s="12">
        <v>0.33300000000000002</v>
      </c>
    </row>
    <row r="965" spans="1:19" hidden="1" outlineLevel="2" x14ac:dyDescent="0.25">
      <c r="A965" s="2" t="str">
        <f ca="1">LOOKUP(B965,'Time Frame'!$E$4:$E$9,'Time Frame'!$D$4:$D$9)</f>
        <v>3 Months</v>
      </c>
      <c r="B965" s="2">
        <f t="shared" ca="1" si="159"/>
        <v>125</v>
      </c>
      <c r="C965" s="6">
        <f t="shared" ca="1" si="156"/>
        <v>45569</v>
      </c>
      <c r="D965" s="6">
        <v>45444</v>
      </c>
      <c r="E965" s="3">
        <v>1692</v>
      </c>
      <c r="F965" s="3">
        <v>210.92000000000002</v>
      </c>
      <c r="G965" s="2">
        <v>169</v>
      </c>
      <c r="H965" s="11">
        <f t="shared" si="157"/>
        <v>0.80125165939692766</v>
      </c>
      <c r="I965" s="9">
        <v>7909.5000000000009</v>
      </c>
      <c r="J965" s="9">
        <v>3548.22</v>
      </c>
      <c r="K965" s="11">
        <f t="shared" si="158"/>
        <v>0.44860231367343062</v>
      </c>
      <c r="L965" s="10">
        <v>356.95</v>
      </c>
      <c r="M965" s="2">
        <v>209</v>
      </c>
      <c r="N965" s="10">
        <f t="shared" si="160"/>
        <v>0.47345566605967226</v>
      </c>
      <c r="O965" s="9">
        <f t="shared" si="161"/>
        <v>9.9403838072559179</v>
      </c>
      <c r="P965" s="9">
        <f t="shared" si="162"/>
        <v>20.995384615384616</v>
      </c>
      <c r="Q965" s="11">
        <f t="shared" si="163"/>
        <v>0.80861244019138756</v>
      </c>
      <c r="R965" s="11">
        <f t="shared" si="164"/>
        <v>9.9881796690307334E-2</v>
      </c>
      <c r="S965" s="12">
        <v>0.56599999999999995</v>
      </c>
    </row>
    <row r="966" spans="1:19" hidden="1" outlineLevel="2" x14ac:dyDescent="0.25">
      <c r="A966" s="2" t="str">
        <f ca="1">LOOKUP(B966,'Time Frame'!$E$4:$E$9,'Time Frame'!$D$4:$D$9)</f>
        <v>3 Months</v>
      </c>
      <c r="B966" s="2">
        <f t="shared" ca="1" si="159"/>
        <v>125</v>
      </c>
      <c r="C966" s="6">
        <f t="shared" ca="1" si="156"/>
        <v>45569</v>
      </c>
      <c r="D966" s="6">
        <v>45444</v>
      </c>
      <c r="E966" s="3">
        <v>2680</v>
      </c>
      <c r="F966" s="3">
        <v>349.81</v>
      </c>
      <c r="G966" s="2">
        <v>345</v>
      </c>
      <c r="H966" s="11">
        <f t="shared" si="157"/>
        <v>0.98624967839684397</v>
      </c>
      <c r="I966" s="9">
        <v>13117.875</v>
      </c>
      <c r="J966" s="9">
        <v>10555.81</v>
      </c>
      <c r="K966" s="11">
        <f t="shared" si="158"/>
        <v>0.80468902165937695</v>
      </c>
      <c r="L966" s="10">
        <v>510.82</v>
      </c>
      <c r="M966" s="2">
        <v>486</v>
      </c>
      <c r="N966" s="10">
        <f t="shared" si="160"/>
        <v>0.67538467561959203</v>
      </c>
      <c r="O966" s="9">
        <f t="shared" si="161"/>
        <v>20.664441486237813</v>
      </c>
      <c r="P966" s="9">
        <f t="shared" si="162"/>
        <v>30.59655072463768</v>
      </c>
      <c r="Q966" s="11">
        <f t="shared" si="163"/>
        <v>0.70987654320987659</v>
      </c>
      <c r="R966" s="11">
        <f t="shared" si="164"/>
        <v>0.1287313432835821</v>
      </c>
      <c r="S966" s="12">
        <v>0.56999999999999995</v>
      </c>
    </row>
    <row r="967" spans="1:19" hidden="1" outlineLevel="2" x14ac:dyDescent="0.25">
      <c r="A967" s="2" t="str">
        <f ca="1">LOOKUP(B967,'Time Frame'!$E$4:$E$9,'Time Frame'!$D$4:$D$9)</f>
        <v>3 Months</v>
      </c>
      <c r="B967" s="2">
        <f t="shared" ca="1" si="159"/>
        <v>125</v>
      </c>
      <c r="C967" s="6">
        <f t="shared" ca="1" si="156"/>
        <v>45569</v>
      </c>
      <c r="D967" s="6">
        <v>45444</v>
      </c>
      <c r="E967" s="3">
        <v>2051</v>
      </c>
      <c r="F967" s="3">
        <v>265.30999999999995</v>
      </c>
      <c r="G967" s="2">
        <v>316</v>
      </c>
      <c r="H967" s="11">
        <f t="shared" si="157"/>
        <v>1.1910595152840076</v>
      </c>
      <c r="I967" s="9">
        <v>9949.1249999999982</v>
      </c>
      <c r="J967" s="9">
        <v>12743.62</v>
      </c>
      <c r="K967" s="11">
        <f t="shared" si="158"/>
        <v>1.2808784692121169</v>
      </c>
      <c r="L967" s="10">
        <v>1218.5999999999999</v>
      </c>
      <c r="M967" s="2">
        <v>326</v>
      </c>
      <c r="N967" s="10">
        <f t="shared" si="160"/>
        <v>0.2593139668472017</v>
      </c>
      <c r="O967" s="9">
        <f t="shared" si="161"/>
        <v>10.457590677827016</v>
      </c>
      <c r="P967" s="9">
        <f t="shared" si="162"/>
        <v>40.327911392405063</v>
      </c>
      <c r="Q967" s="11">
        <f t="shared" si="163"/>
        <v>0.96932515337423308</v>
      </c>
      <c r="R967" s="11">
        <f t="shared" si="164"/>
        <v>0.15407118478790835</v>
      </c>
      <c r="S967" s="12">
        <v>0.70099999999999996</v>
      </c>
    </row>
    <row r="968" spans="1:19" hidden="1" outlineLevel="2" x14ac:dyDescent="0.25">
      <c r="A968" s="2" t="str">
        <f ca="1">LOOKUP(B968,'Time Frame'!$E$4:$E$9,'Time Frame'!$D$4:$D$9)</f>
        <v>3 Months</v>
      </c>
      <c r="B968" s="2">
        <f t="shared" ca="1" si="159"/>
        <v>125</v>
      </c>
      <c r="C968" s="6">
        <f t="shared" ca="1" si="156"/>
        <v>45569</v>
      </c>
      <c r="D968" s="6">
        <v>45444</v>
      </c>
      <c r="E968" s="3">
        <v>1066</v>
      </c>
      <c r="F968" s="3">
        <v>262.83</v>
      </c>
      <c r="G968" s="2">
        <v>310</v>
      </c>
      <c r="H968" s="11">
        <f t="shared" si="157"/>
        <v>1.1794696191454552</v>
      </c>
      <c r="I968" s="9">
        <v>9856.125</v>
      </c>
      <c r="J968" s="9">
        <v>15323</v>
      </c>
      <c r="K968" s="11">
        <f t="shared" si="158"/>
        <v>1.5546677827239408</v>
      </c>
      <c r="L968" s="10">
        <v>1204.5</v>
      </c>
      <c r="M968" s="2">
        <v>414</v>
      </c>
      <c r="N968" s="10">
        <f t="shared" si="160"/>
        <v>0.25736820257368204</v>
      </c>
      <c r="O968" s="9">
        <f t="shared" si="161"/>
        <v>12.721461187214611</v>
      </c>
      <c r="P968" s="9">
        <f t="shared" si="162"/>
        <v>49.429032258064517</v>
      </c>
      <c r="Q968" s="11">
        <f t="shared" si="163"/>
        <v>0.74879227053140096</v>
      </c>
      <c r="R968" s="11">
        <f t="shared" si="164"/>
        <v>0.29080675422138835</v>
      </c>
      <c r="S968" s="12">
        <v>0.72599999999999998</v>
      </c>
    </row>
    <row r="969" spans="1:19" hidden="1" outlineLevel="2" x14ac:dyDescent="0.25">
      <c r="A969" s="2" t="str">
        <f ca="1">LOOKUP(B969,'Time Frame'!$E$4:$E$9,'Time Frame'!$D$4:$D$9)</f>
        <v>3 Months</v>
      </c>
      <c r="B969" s="2">
        <f t="shared" ca="1" si="159"/>
        <v>125</v>
      </c>
      <c r="C969" s="6">
        <f t="shared" ca="1" si="156"/>
        <v>45569</v>
      </c>
      <c r="D969" s="6">
        <v>45444</v>
      </c>
      <c r="E969" s="3">
        <v>779</v>
      </c>
      <c r="F969" s="3">
        <v>106.776</v>
      </c>
      <c r="G969" s="2">
        <v>85</v>
      </c>
      <c r="H969" s="11">
        <f t="shared" si="157"/>
        <v>0.79605903948452839</v>
      </c>
      <c r="I969" s="9">
        <v>4004.1</v>
      </c>
      <c r="J969" s="9">
        <v>2638.27</v>
      </c>
      <c r="K969" s="11">
        <f t="shared" si="158"/>
        <v>0.65889213556104997</v>
      </c>
      <c r="L969" s="10">
        <v>287.7</v>
      </c>
      <c r="M969" s="2">
        <v>72</v>
      </c>
      <c r="N969" s="10">
        <f t="shared" si="160"/>
        <v>0.29544664581160934</v>
      </c>
      <c r="O969" s="9">
        <f t="shared" si="161"/>
        <v>9.1702120264164062</v>
      </c>
      <c r="P969" s="9">
        <f t="shared" si="162"/>
        <v>31.038470588235295</v>
      </c>
      <c r="Q969" s="11">
        <f t="shared" si="163"/>
        <v>1.1805555555555556</v>
      </c>
      <c r="R969" s="11">
        <f t="shared" si="164"/>
        <v>0.10911424903722722</v>
      </c>
      <c r="S969" s="12">
        <v>0.58799999999999997</v>
      </c>
    </row>
    <row r="970" spans="1:19" hidden="1" outlineLevel="2" x14ac:dyDescent="0.25">
      <c r="A970" s="2" t="str">
        <f ca="1">LOOKUP(B970,'Time Frame'!$E$4:$E$9,'Time Frame'!$D$4:$D$9)</f>
        <v>3 Months</v>
      </c>
      <c r="B970" s="2">
        <f t="shared" ca="1" si="159"/>
        <v>125</v>
      </c>
      <c r="C970" s="6">
        <f t="shared" ca="1" si="156"/>
        <v>45569</v>
      </c>
      <c r="D970" s="6">
        <v>45444</v>
      </c>
      <c r="E970" s="3">
        <v>1140</v>
      </c>
      <c r="F970" s="3">
        <v>141.85999999999999</v>
      </c>
      <c r="G970" s="2">
        <v>100</v>
      </c>
      <c r="H970" s="11">
        <f t="shared" si="157"/>
        <v>0.70492034400112791</v>
      </c>
      <c r="I970" s="9">
        <v>5319.7499999999991</v>
      </c>
      <c r="J970" s="9">
        <v>3851.71</v>
      </c>
      <c r="K970" s="11">
        <f t="shared" si="158"/>
        <v>0.72403966351802262</v>
      </c>
      <c r="L970" s="10">
        <v>296.02</v>
      </c>
      <c r="M970" s="2">
        <v>132</v>
      </c>
      <c r="N970" s="10">
        <f t="shared" si="160"/>
        <v>0.33781501249915546</v>
      </c>
      <c r="O970" s="9">
        <f t="shared" si="161"/>
        <v>13.011654617931221</v>
      </c>
      <c r="P970" s="9">
        <f t="shared" si="162"/>
        <v>38.517099999999999</v>
      </c>
      <c r="Q970" s="11">
        <f t="shared" si="163"/>
        <v>0.75757575757575757</v>
      </c>
      <c r="R970" s="11">
        <f t="shared" si="164"/>
        <v>8.771929824561403E-2</v>
      </c>
      <c r="S970" s="12">
        <v>0.7</v>
      </c>
    </row>
    <row r="971" spans="1:19" hidden="1" outlineLevel="2" x14ac:dyDescent="0.25">
      <c r="A971" s="2" t="str">
        <f ca="1">LOOKUP(B971,'Time Frame'!$E$4:$E$9,'Time Frame'!$D$4:$D$9)</f>
        <v>3 Months</v>
      </c>
      <c r="B971" s="2">
        <f t="shared" ca="1" si="159"/>
        <v>125</v>
      </c>
      <c r="C971" s="6">
        <f t="shared" ca="1" si="156"/>
        <v>45569</v>
      </c>
      <c r="D971" s="6">
        <v>45444</v>
      </c>
      <c r="E971" s="3">
        <v>1250</v>
      </c>
      <c r="F971" s="3">
        <v>149.37599999999998</v>
      </c>
      <c r="G971" s="2">
        <v>139</v>
      </c>
      <c r="H971" s="11">
        <f t="shared" si="157"/>
        <v>0.93053770351328202</v>
      </c>
      <c r="I971" s="9">
        <v>5601.5999999999995</v>
      </c>
      <c r="J971" s="9">
        <v>6544.22</v>
      </c>
      <c r="K971" s="11">
        <f t="shared" si="158"/>
        <v>1.1682769208797488</v>
      </c>
      <c r="L971" s="10">
        <v>303.88</v>
      </c>
      <c r="M971" s="2">
        <v>141</v>
      </c>
      <c r="N971" s="10">
        <f t="shared" si="160"/>
        <v>0.45741740160589706</v>
      </c>
      <c r="O971" s="9">
        <f t="shared" si="161"/>
        <v>21.535540344872977</v>
      </c>
      <c r="P971" s="9">
        <f t="shared" si="162"/>
        <v>47.080719424460433</v>
      </c>
      <c r="Q971" s="11">
        <f t="shared" si="163"/>
        <v>0.98581560283687941</v>
      </c>
      <c r="R971" s="11">
        <f t="shared" si="164"/>
        <v>0.11119999999999999</v>
      </c>
      <c r="S971" s="12">
        <v>0.65300000000000002</v>
      </c>
    </row>
    <row r="972" spans="1:19" hidden="1" outlineLevel="2" x14ac:dyDescent="0.25">
      <c r="A972" s="2" t="str">
        <f ca="1">LOOKUP(B972,'Time Frame'!$E$4:$E$9,'Time Frame'!$D$4:$D$9)</f>
        <v>3 Months</v>
      </c>
      <c r="B972" s="2">
        <f t="shared" ca="1" si="159"/>
        <v>125</v>
      </c>
      <c r="C972" s="6">
        <f t="shared" ca="1" si="156"/>
        <v>45569</v>
      </c>
      <c r="D972" s="6">
        <v>45444</v>
      </c>
      <c r="E972" s="3">
        <v>1265</v>
      </c>
      <c r="F972" s="3">
        <v>157.84999999999997</v>
      </c>
      <c r="G972" s="2">
        <v>145</v>
      </c>
      <c r="H972" s="11">
        <f t="shared" si="157"/>
        <v>0.91859360152043101</v>
      </c>
      <c r="I972" s="9">
        <v>5919.3749999999991</v>
      </c>
      <c r="J972" s="9">
        <v>5820.23</v>
      </c>
      <c r="K972" s="11">
        <f t="shared" si="158"/>
        <v>0.98325076549466806</v>
      </c>
      <c r="L972" s="10">
        <v>342.05</v>
      </c>
      <c r="M972" s="2">
        <v>122</v>
      </c>
      <c r="N972" s="10">
        <f t="shared" si="160"/>
        <v>0.42391463236368948</v>
      </c>
      <c r="O972" s="9">
        <f t="shared" si="161"/>
        <v>17.015728694635285</v>
      </c>
      <c r="P972" s="9">
        <f t="shared" si="162"/>
        <v>40.139517241379309</v>
      </c>
      <c r="Q972" s="11">
        <f t="shared" si="163"/>
        <v>1.1885245901639345</v>
      </c>
      <c r="R972" s="11">
        <f t="shared" si="164"/>
        <v>0.11462450592885376</v>
      </c>
      <c r="S972" s="12">
        <v>0.64700000000000002</v>
      </c>
    </row>
    <row r="973" spans="1:19" hidden="1" outlineLevel="2" x14ac:dyDescent="0.25">
      <c r="A973" s="2" t="str">
        <f ca="1">LOOKUP(B973,'Time Frame'!$E$4:$E$9,'Time Frame'!$D$4:$D$9)</f>
        <v>3 Months</v>
      </c>
      <c r="B973" s="2">
        <f t="shared" ca="1" si="159"/>
        <v>125</v>
      </c>
      <c r="C973" s="6">
        <f t="shared" ca="1" si="156"/>
        <v>45569</v>
      </c>
      <c r="D973" s="6">
        <v>45444</v>
      </c>
      <c r="E973" s="3">
        <v>738.66666666666663</v>
      </c>
      <c r="F973" s="3">
        <v>112.42</v>
      </c>
      <c r="G973" s="2">
        <v>78</v>
      </c>
      <c r="H973" s="11">
        <f t="shared" si="157"/>
        <v>0.69382672122398148</v>
      </c>
      <c r="I973" s="9">
        <v>4215.75</v>
      </c>
      <c r="J973" s="9">
        <v>1681.59</v>
      </c>
      <c r="K973" s="11">
        <f t="shared" si="158"/>
        <v>0.3988827610745419</v>
      </c>
      <c r="L973" s="10">
        <v>297.57</v>
      </c>
      <c r="M973" s="2">
        <v>144</v>
      </c>
      <c r="N973" s="10">
        <f t="shared" si="160"/>
        <v>0.26212319790301442</v>
      </c>
      <c r="O973" s="9">
        <f t="shared" si="161"/>
        <v>5.6510736969452564</v>
      </c>
      <c r="P973" s="9">
        <f t="shared" si="162"/>
        <v>21.558846153846154</v>
      </c>
      <c r="Q973" s="11">
        <f t="shared" si="163"/>
        <v>0.54166666666666663</v>
      </c>
      <c r="R973" s="11">
        <f t="shared" si="164"/>
        <v>0.1055956678700361</v>
      </c>
      <c r="S973" s="12">
        <v>0.79100000000000004</v>
      </c>
    </row>
    <row r="974" spans="1:19" hidden="1" outlineLevel="2" x14ac:dyDescent="0.25">
      <c r="A974" s="2" t="str">
        <f ca="1">LOOKUP(B974,'Time Frame'!$E$4:$E$9,'Time Frame'!$D$4:$D$9)</f>
        <v>3 Months</v>
      </c>
      <c r="B974" s="2">
        <f t="shared" ca="1" si="159"/>
        <v>125</v>
      </c>
      <c r="C974" s="6">
        <f t="shared" ca="1" si="156"/>
        <v>45569</v>
      </c>
      <c r="D974" s="6">
        <v>45444</v>
      </c>
      <c r="E974" s="3">
        <v>1029</v>
      </c>
      <c r="F974" s="3">
        <v>123.97</v>
      </c>
      <c r="G974" s="2">
        <v>92</v>
      </c>
      <c r="H974" s="11">
        <f t="shared" si="157"/>
        <v>0.7421150278293136</v>
      </c>
      <c r="I974" s="9">
        <v>4648.875</v>
      </c>
      <c r="J974" s="9">
        <v>3274</v>
      </c>
      <c r="K974" s="11">
        <f t="shared" si="158"/>
        <v>0.70425640611976015</v>
      </c>
      <c r="L974" s="10">
        <v>301.39999999999998</v>
      </c>
      <c r="M974" s="2">
        <v>132</v>
      </c>
      <c r="N974" s="10">
        <f t="shared" si="160"/>
        <v>0.30524220305242206</v>
      </c>
      <c r="O974" s="9">
        <f t="shared" si="161"/>
        <v>10.862641008626412</v>
      </c>
      <c r="P974" s="9">
        <f t="shared" si="162"/>
        <v>35.586956521739133</v>
      </c>
      <c r="Q974" s="11">
        <f t="shared" si="163"/>
        <v>0.69696969696969702</v>
      </c>
      <c r="R974" s="11">
        <f t="shared" si="164"/>
        <v>8.9407191448007781E-2</v>
      </c>
      <c r="S974" s="12">
        <v>0.68799999999999994</v>
      </c>
    </row>
    <row r="975" spans="1:19" hidden="1" outlineLevel="2" x14ac:dyDescent="0.25">
      <c r="A975" s="2" t="str">
        <f ca="1">LOOKUP(B975,'Time Frame'!$E$4:$E$9,'Time Frame'!$D$4:$D$9)</f>
        <v>3 Months</v>
      </c>
      <c r="B975" s="2">
        <f t="shared" ca="1" si="159"/>
        <v>125</v>
      </c>
      <c r="C975" s="6">
        <f t="shared" ca="1" si="156"/>
        <v>45569</v>
      </c>
      <c r="D975" s="6">
        <v>45444</v>
      </c>
      <c r="E975" s="3">
        <v>2442</v>
      </c>
      <c r="F975" s="3">
        <v>271.00333333333333</v>
      </c>
      <c r="G975" s="2">
        <v>268</v>
      </c>
      <c r="H975" s="11">
        <f t="shared" si="157"/>
        <v>0.9889177254892314</v>
      </c>
      <c r="I975" s="9">
        <v>10162.625</v>
      </c>
      <c r="J975" s="9">
        <v>8779.16</v>
      </c>
      <c r="K975" s="11">
        <f t="shared" si="158"/>
        <v>0.86386735710507867</v>
      </c>
      <c r="L975" s="10">
        <v>440.35</v>
      </c>
      <c r="M975" s="2">
        <v>423</v>
      </c>
      <c r="N975" s="10">
        <f t="shared" si="160"/>
        <v>0.6086067900533666</v>
      </c>
      <c r="O975" s="9">
        <f t="shared" si="161"/>
        <v>19.936777563301916</v>
      </c>
      <c r="P975" s="9">
        <f t="shared" si="162"/>
        <v>32.758059701492535</v>
      </c>
      <c r="Q975" s="11">
        <f t="shared" si="163"/>
        <v>0.6335697399527187</v>
      </c>
      <c r="R975" s="11">
        <f t="shared" si="164"/>
        <v>0.10974610974610975</v>
      </c>
      <c r="S975" s="12">
        <v>0.58399999999999996</v>
      </c>
    </row>
    <row r="976" spans="1:19" hidden="1" outlineLevel="2" x14ac:dyDescent="0.25">
      <c r="A976" s="2" t="str">
        <f ca="1">LOOKUP(B976,'Time Frame'!$E$4:$E$9,'Time Frame'!$D$4:$D$9)</f>
        <v>3 Months</v>
      </c>
      <c r="B976" s="2">
        <f t="shared" ca="1" si="159"/>
        <v>125</v>
      </c>
      <c r="C976" s="6">
        <f t="shared" ca="1" si="156"/>
        <v>45569</v>
      </c>
      <c r="D976" s="6">
        <v>45444</v>
      </c>
      <c r="E976" s="3">
        <v>1541</v>
      </c>
      <c r="F976" s="3">
        <v>173.03916666666669</v>
      </c>
      <c r="G976" s="2">
        <v>171</v>
      </c>
      <c r="H976" s="11">
        <f t="shared" si="157"/>
        <v>0.98821557739818044</v>
      </c>
      <c r="I976" s="9">
        <v>6488.9687500000009</v>
      </c>
      <c r="J976" s="9">
        <v>6424.48</v>
      </c>
      <c r="K976" s="11">
        <f t="shared" si="158"/>
        <v>0.99006178755291407</v>
      </c>
      <c r="L976" s="10">
        <v>534.54999999999995</v>
      </c>
      <c r="M976" s="2">
        <v>238</v>
      </c>
      <c r="N976" s="10">
        <f t="shared" si="160"/>
        <v>0.31989523898606309</v>
      </c>
      <c r="O976" s="9">
        <f t="shared" si="161"/>
        <v>12.018482836030307</v>
      </c>
      <c r="P976" s="9">
        <f t="shared" si="162"/>
        <v>37.570058479532165</v>
      </c>
      <c r="Q976" s="11">
        <f t="shared" si="163"/>
        <v>0.71848739495798319</v>
      </c>
      <c r="R976" s="11">
        <f t="shared" si="164"/>
        <v>0.11096690460739779</v>
      </c>
      <c r="S976" s="12">
        <v>0.67200000000000004</v>
      </c>
    </row>
    <row r="977" spans="1:19" hidden="1" outlineLevel="2" x14ac:dyDescent="0.25">
      <c r="A977" s="2" t="str">
        <f ca="1">LOOKUP(B977,'Time Frame'!$E$4:$E$9,'Time Frame'!$D$4:$D$9)</f>
        <v>3 Months</v>
      </c>
      <c r="B977" s="2">
        <f t="shared" ca="1" si="159"/>
        <v>125</v>
      </c>
      <c r="C977" s="6">
        <f t="shared" ca="1" si="156"/>
        <v>45569</v>
      </c>
      <c r="D977" s="6">
        <v>45444</v>
      </c>
      <c r="E977" s="3">
        <v>848</v>
      </c>
      <c r="F977" s="3">
        <v>76.459166666666675</v>
      </c>
      <c r="G977" s="2">
        <v>65</v>
      </c>
      <c r="H977" s="11">
        <f t="shared" si="157"/>
        <v>0.85012697409292537</v>
      </c>
      <c r="I977" s="9">
        <v>2867.2187500000005</v>
      </c>
      <c r="J977" s="9">
        <v>1519.99</v>
      </c>
      <c r="K977" s="11">
        <f t="shared" si="158"/>
        <v>0.53012697409292531</v>
      </c>
      <c r="L977" s="10">
        <v>296.43</v>
      </c>
      <c r="M977" s="2">
        <v>94</v>
      </c>
      <c r="N977" s="10">
        <f t="shared" si="160"/>
        <v>0.21927605168167863</v>
      </c>
      <c r="O977" s="9">
        <f t="shared" si="161"/>
        <v>5.1276523968559191</v>
      </c>
      <c r="P977" s="9">
        <f t="shared" si="162"/>
        <v>23.38446153846154</v>
      </c>
      <c r="Q977" s="11">
        <f t="shared" si="163"/>
        <v>0.69148936170212771</v>
      </c>
      <c r="R977" s="11">
        <f t="shared" si="164"/>
        <v>7.6650943396226412E-2</v>
      </c>
      <c r="S977" s="12">
        <v>0.66700000000000004</v>
      </c>
    </row>
    <row r="978" spans="1:19" hidden="1" outlineLevel="2" x14ac:dyDescent="0.25">
      <c r="A978" s="2" t="str">
        <f ca="1">LOOKUP(B978,'Time Frame'!$E$4:$E$9,'Time Frame'!$D$4:$D$9)</f>
        <v>3 Months</v>
      </c>
      <c r="B978" s="2">
        <f t="shared" ca="1" si="159"/>
        <v>125</v>
      </c>
      <c r="C978" s="6">
        <f t="shared" ca="1" si="156"/>
        <v>45569</v>
      </c>
      <c r="D978" s="6">
        <v>45444</v>
      </c>
      <c r="E978" s="3">
        <v>1219</v>
      </c>
      <c r="F978" s="3">
        <v>137.005</v>
      </c>
      <c r="G978" s="2">
        <v>130</v>
      </c>
      <c r="H978" s="11">
        <f t="shared" si="157"/>
        <v>0.948870479179592</v>
      </c>
      <c r="I978" s="9">
        <v>5137.6875</v>
      </c>
      <c r="J978" s="9">
        <v>4109.87</v>
      </c>
      <c r="K978" s="11">
        <f t="shared" si="158"/>
        <v>0.79994550077247784</v>
      </c>
      <c r="L978" s="10">
        <v>299.14999999999998</v>
      </c>
      <c r="M978" s="2">
        <v>214</v>
      </c>
      <c r="N978" s="10">
        <f t="shared" si="160"/>
        <v>0.43456459969914762</v>
      </c>
      <c r="O978" s="9">
        <f t="shared" si="161"/>
        <v>13.738492395119506</v>
      </c>
      <c r="P978" s="9">
        <f t="shared" si="162"/>
        <v>31.614384615384616</v>
      </c>
      <c r="Q978" s="11">
        <f t="shared" si="163"/>
        <v>0.60747663551401865</v>
      </c>
      <c r="R978" s="11">
        <f t="shared" si="164"/>
        <v>0.10664479081214109</v>
      </c>
      <c r="S978" s="12">
        <v>0.65400000000000003</v>
      </c>
    </row>
    <row r="979" spans="1:19" hidden="1" outlineLevel="2" x14ac:dyDescent="0.25">
      <c r="A979" s="2" t="str">
        <f ca="1">LOOKUP(B979,'Time Frame'!$E$4:$E$9,'Time Frame'!$D$4:$D$9)</f>
        <v>3 Months</v>
      </c>
      <c r="B979" s="2">
        <f t="shared" ca="1" si="159"/>
        <v>125</v>
      </c>
      <c r="C979" s="6">
        <f t="shared" ca="1" si="156"/>
        <v>45569</v>
      </c>
      <c r="D979" s="6">
        <v>45444</v>
      </c>
      <c r="E979" s="3">
        <v>1743</v>
      </c>
      <c r="F979" s="3">
        <v>172.68</v>
      </c>
      <c r="G979" s="2">
        <v>197</v>
      </c>
      <c r="H979" s="11">
        <f t="shared" si="157"/>
        <v>1.1408385452860783</v>
      </c>
      <c r="I979" s="9">
        <v>6907.2000000000007</v>
      </c>
      <c r="J979" s="9">
        <v>7700.68</v>
      </c>
      <c r="K979" s="11">
        <f t="shared" si="158"/>
        <v>1.1148772295575631</v>
      </c>
      <c r="L979" s="10">
        <v>311.8</v>
      </c>
      <c r="M979" s="2">
        <v>193</v>
      </c>
      <c r="N979" s="10">
        <f t="shared" si="160"/>
        <v>0.63181526619627959</v>
      </c>
      <c r="O979" s="9">
        <f t="shared" si="161"/>
        <v>24.697498396407955</v>
      </c>
      <c r="P979" s="9">
        <f t="shared" si="162"/>
        <v>39.089746192893401</v>
      </c>
      <c r="Q979" s="11">
        <f t="shared" si="163"/>
        <v>1.0207253886010363</v>
      </c>
      <c r="R979" s="11">
        <f t="shared" si="164"/>
        <v>0.11302352266207688</v>
      </c>
      <c r="S979" s="12">
        <v>0.67500000000000004</v>
      </c>
    </row>
    <row r="980" spans="1:19" hidden="1" outlineLevel="2" x14ac:dyDescent="0.25">
      <c r="A980" s="2" t="str">
        <f ca="1">LOOKUP(B980,'Time Frame'!$E$4:$E$9,'Time Frame'!$D$4:$D$9)</f>
        <v>3 Months</v>
      </c>
      <c r="B980" s="2">
        <f t="shared" ca="1" si="159"/>
        <v>125</v>
      </c>
      <c r="C980" s="6">
        <f t="shared" ca="1" si="156"/>
        <v>45569</v>
      </c>
      <c r="D980" s="6">
        <v>45444</v>
      </c>
      <c r="E980" s="3">
        <v>1891</v>
      </c>
      <c r="F980" s="3">
        <v>234.41</v>
      </c>
      <c r="G980" s="2">
        <v>236</v>
      </c>
      <c r="H980" s="11">
        <f t="shared" si="157"/>
        <v>1.0067829870739302</v>
      </c>
      <c r="I980" s="9">
        <v>9376.4</v>
      </c>
      <c r="J980" s="9">
        <v>7735.44</v>
      </c>
      <c r="K980" s="11">
        <f t="shared" si="158"/>
        <v>0.82499040143338598</v>
      </c>
      <c r="L980" s="10">
        <v>420.63</v>
      </c>
      <c r="M980" s="2">
        <v>376</v>
      </c>
      <c r="N980" s="10">
        <f t="shared" si="160"/>
        <v>0.56106316715403082</v>
      </c>
      <c r="O980" s="9">
        <f t="shared" si="161"/>
        <v>18.390129092076172</v>
      </c>
      <c r="P980" s="9">
        <f t="shared" si="162"/>
        <v>32.777288135593217</v>
      </c>
      <c r="Q980" s="11">
        <f t="shared" si="163"/>
        <v>0.62765957446808507</v>
      </c>
      <c r="R980" s="11">
        <f t="shared" si="164"/>
        <v>0.12480169222633528</v>
      </c>
      <c r="S980" s="12">
        <v>0.56499999999999995</v>
      </c>
    </row>
    <row r="981" spans="1:19" hidden="1" outlineLevel="2" x14ac:dyDescent="0.25">
      <c r="A981" s="2" t="str">
        <f ca="1">LOOKUP(B981,'Time Frame'!$E$4:$E$9,'Time Frame'!$D$4:$D$9)</f>
        <v>3 Months</v>
      </c>
      <c r="B981" s="2">
        <f t="shared" ca="1" si="159"/>
        <v>125</v>
      </c>
      <c r="C981" s="6">
        <f t="shared" ca="1" si="156"/>
        <v>45569</v>
      </c>
      <c r="D981" s="6">
        <v>45444</v>
      </c>
      <c r="E981" s="3">
        <v>1547</v>
      </c>
      <c r="F981" s="3">
        <v>185.12</v>
      </c>
      <c r="G981" s="2">
        <v>157</v>
      </c>
      <c r="H981" s="11">
        <f t="shared" si="157"/>
        <v>0.84809853068280028</v>
      </c>
      <c r="I981" s="9">
        <v>7404.8</v>
      </c>
      <c r="J981" s="9">
        <v>5712.73</v>
      </c>
      <c r="K981" s="11">
        <f t="shared" si="158"/>
        <v>0.77149011452031102</v>
      </c>
      <c r="L981" s="10">
        <v>292.55</v>
      </c>
      <c r="M981" s="2">
        <v>267</v>
      </c>
      <c r="N981" s="10">
        <f t="shared" si="160"/>
        <v>0.53666039993163561</v>
      </c>
      <c r="O981" s="9">
        <f t="shared" si="161"/>
        <v>19.527362843958297</v>
      </c>
      <c r="P981" s="9">
        <f t="shared" si="162"/>
        <v>36.386815286624199</v>
      </c>
      <c r="Q981" s="11">
        <f t="shared" si="163"/>
        <v>0.58801498127340823</v>
      </c>
      <c r="R981" s="11">
        <f t="shared" si="164"/>
        <v>0.10148674854557208</v>
      </c>
      <c r="S981" s="12">
        <v>0.67600000000000005</v>
      </c>
    </row>
    <row r="982" spans="1:19" hidden="1" outlineLevel="2" x14ac:dyDescent="0.25">
      <c r="A982" s="2" t="str">
        <f ca="1">LOOKUP(B982,'Time Frame'!$E$4:$E$9,'Time Frame'!$D$4:$D$9)</f>
        <v>3 Months</v>
      </c>
      <c r="B982" s="2">
        <f t="shared" ca="1" si="159"/>
        <v>125</v>
      </c>
      <c r="C982" s="6">
        <f t="shared" ca="1" si="156"/>
        <v>45569</v>
      </c>
      <c r="D982" s="6">
        <v>45444</v>
      </c>
      <c r="E982" s="3">
        <v>1443</v>
      </c>
      <c r="F982" s="3">
        <v>180.50999999999996</v>
      </c>
      <c r="G982" s="2">
        <v>163</v>
      </c>
      <c r="H982" s="11">
        <f t="shared" si="157"/>
        <v>0.90299706387457779</v>
      </c>
      <c r="I982" s="9">
        <v>7220.3999999999987</v>
      </c>
      <c r="J982" s="9">
        <v>4025.55</v>
      </c>
      <c r="K982" s="11">
        <f t="shared" si="158"/>
        <v>0.55752451387734769</v>
      </c>
      <c r="L982" s="10">
        <v>350.42</v>
      </c>
      <c r="M982" s="2">
        <v>219</v>
      </c>
      <c r="N982" s="10">
        <f t="shared" si="160"/>
        <v>0.46515609839621025</v>
      </c>
      <c r="O982" s="9">
        <f t="shared" si="161"/>
        <v>11.487786085269105</v>
      </c>
      <c r="P982" s="9">
        <f t="shared" si="162"/>
        <v>24.696625766871168</v>
      </c>
      <c r="Q982" s="11">
        <f t="shared" si="163"/>
        <v>0.74429223744292239</v>
      </c>
      <c r="R982" s="11">
        <f t="shared" si="164"/>
        <v>0.11295911295911296</v>
      </c>
      <c r="S982" s="12">
        <v>0.55300000000000005</v>
      </c>
    </row>
    <row r="983" spans="1:19" hidden="1" outlineLevel="2" x14ac:dyDescent="0.25">
      <c r="A983" s="2" t="str">
        <f ca="1">LOOKUP(B983,'Time Frame'!$E$4:$E$9,'Time Frame'!$D$4:$D$9)</f>
        <v>3 Months</v>
      </c>
      <c r="B983" s="2">
        <f t="shared" ca="1" si="159"/>
        <v>125</v>
      </c>
      <c r="C983" s="6">
        <f t="shared" ca="1" si="156"/>
        <v>45569</v>
      </c>
      <c r="D983" s="6">
        <v>45444</v>
      </c>
      <c r="E983" s="3">
        <v>1128</v>
      </c>
      <c r="F983" s="3">
        <v>138.29999999999998</v>
      </c>
      <c r="G983" s="2">
        <v>133</v>
      </c>
      <c r="H983" s="11">
        <f t="shared" si="157"/>
        <v>0.96167751265365164</v>
      </c>
      <c r="I983" s="9">
        <v>5531.9999999999991</v>
      </c>
      <c r="J983" s="9">
        <v>5607.18</v>
      </c>
      <c r="K983" s="11">
        <f t="shared" si="158"/>
        <v>1.0135900216919742</v>
      </c>
      <c r="L983" s="10">
        <v>297.43</v>
      </c>
      <c r="M983" s="2">
        <v>133</v>
      </c>
      <c r="N983" s="10">
        <f t="shared" si="160"/>
        <v>0.44716403859731702</v>
      </c>
      <c r="O983" s="9">
        <f t="shared" si="161"/>
        <v>18.85209965370003</v>
      </c>
      <c r="P983" s="9">
        <f t="shared" si="162"/>
        <v>42.159248120300752</v>
      </c>
      <c r="Q983" s="11">
        <f t="shared" si="163"/>
        <v>1</v>
      </c>
      <c r="R983" s="11">
        <f t="shared" si="164"/>
        <v>0.11790780141843972</v>
      </c>
      <c r="S983" s="12">
        <v>0.6</v>
      </c>
    </row>
    <row r="984" spans="1:19" hidden="1" outlineLevel="2" x14ac:dyDescent="0.25">
      <c r="A984" s="2" t="str">
        <f ca="1">LOOKUP(B984,'Time Frame'!$E$4:$E$9,'Time Frame'!$D$4:$D$9)</f>
        <v>3 Months</v>
      </c>
      <c r="B984" s="2">
        <f t="shared" ca="1" si="159"/>
        <v>125</v>
      </c>
      <c r="C984" s="6">
        <f t="shared" ca="1" si="156"/>
        <v>45569</v>
      </c>
      <c r="D984" s="6">
        <v>45444</v>
      </c>
      <c r="E984" s="3">
        <v>1862</v>
      </c>
      <c r="F984" s="3">
        <v>203.45</v>
      </c>
      <c r="G984" s="2">
        <v>174</v>
      </c>
      <c r="H984" s="11">
        <f t="shared" si="157"/>
        <v>0.85524698943229305</v>
      </c>
      <c r="I984" s="9">
        <v>8138</v>
      </c>
      <c r="J984" s="9">
        <v>5354.32</v>
      </c>
      <c r="K984" s="11">
        <f t="shared" si="158"/>
        <v>0.65794052592774632</v>
      </c>
      <c r="L984" s="10">
        <v>437.32</v>
      </c>
      <c r="M984" s="2">
        <v>254</v>
      </c>
      <c r="N984" s="10">
        <f t="shared" si="160"/>
        <v>0.39787798408488062</v>
      </c>
      <c r="O984" s="9">
        <f t="shared" si="161"/>
        <v>12.243483033019299</v>
      </c>
      <c r="P984" s="9">
        <f t="shared" si="162"/>
        <v>30.771954022988503</v>
      </c>
      <c r="Q984" s="11">
        <f t="shared" si="163"/>
        <v>0.68503937007874016</v>
      </c>
      <c r="R984" s="11">
        <f t="shared" si="164"/>
        <v>9.3447905477980667E-2</v>
      </c>
      <c r="S984" s="12">
        <v>0.56999999999999995</v>
      </c>
    </row>
    <row r="985" spans="1:19" hidden="1" outlineLevel="2" x14ac:dyDescent="0.25">
      <c r="A985" s="2" t="str">
        <f ca="1">LOOKUP(B985,'Time Frame'!$E$4:$E$9,'Time Frame'!$D$4:$D$9)</f>
        <v>3 Months</v>
      </c>
      <c r="B985" s="2">
        <f t="shared" ca="1" si="159"/>
        <v>125</v>
      </c>
      <c r="C985" s="6">
        <f t="shared" ca="1" si="156"/>
        <v>45569</v>
      </c>
      <c r="D985" s="6">
        <v>45444</v>
      </c>
      <c r="E985" s="3">
        <v>3195</v>
      </c>
      <c r="F985" s="3">
        <v>376.87</v>
      </c>
      <c r="G985" s="2">
        <v>420</v>
      </c>
      <c r="H985" s="11">
        <f t="shared" si="157"/>
        <v>1.1144426460052539</v>
      </c>
      <c r="I985" s="9">
        <v>15074.8</v>
      </c>
      <c r="J985" s="9">
        <v>19091.560000000001</v>
      </c>
      <c r="K985" s="11">
        <f t="shared" si="158"/>
        <v>1.2664552763552419</v>
      </c>
      <c r="L985" s="10">
        <v>866.75</v>
      </c>
      <c r="M985" s="2">
        <v>484</v>
      </c>
      <c r="N985" s="10">
        <f t="shared" si="160"/>
        <v>0.48456879146235937</v>
      </c>
      <c r="O985" s="9">
        <f t="shared" si="161"/>
        <v>22.02660513412172</v>
      </c>
      <c r="P985" s="9">
        <f t="shared" si="162"/>
        <v>45.456095238095244</v>
      </c>
      <c r="Q985" s="11">
        <f t="shared" si="163"/>
        <v>0.86776859504132231</v>
      </c>
      <c r="R985" s="11">
        <f t="shared" si="164"/>
        <v>0.13145539906103287</v>
      </c>
      <c r="S985" s="12">
        <v>0.59499999999999997</v>
      </c>
    </row>
    <row r="986" spans="1:19" hidden="1" outlineLevel="2" x14ac:dyDescent="0.25">
      <c r="A986" s="2" t="str">
        <f ca="1">LOOKUP(B986,'Time Frame'!$E$4:$E$9,'Time Frame'!$D$4:$D$9)</f>
        <v>3 Months</v>
      </c>
      <c r="B986" s="2">
        <f t="shared" ca="1" si="159"/>
        <v>125</v>
      </c>
      <c r="C986" s="6">
        <f t="shared" ca="1" si="156"/>
        <v>45569</v>
      </c>
      <c r="D986" s="6">
        <v>45444</v>
      </c>
      <c r="E986" s="3">
        <v>2493</v>
      </c>
      <c r="F986" s="3">
        <v>294.78999999999996</v>
      </c>
      <c r="G986" s="2">
        <v>305</v>
      </c>
      <c r="H986" s="11">
        <f t="shared" si="157"/>
        <v>1.034634824790529</v>
      </c>
      <c r="I986" s="9">
        <v>11791.599999999999</v>
      </c>
      <c r="J986" s="9">
        <v>9721.26</v>
      </c>
      <c r="K986" s="11">
        <f t="shared" si="158"/>
        <v>0.82442247023304738</v>
      </c>
      <c r="L986" s="10">
        <v>484.5</v>
      </c>
      <c r="M986" s="2">
        <v>325</v>
      </c>
      <c r="N986" s="10">
        <f t="shared" si="160"/>
        <v>0.62951496388028894</v>
      </c>
      <c r="O986" s="9">
        <f t="shared" si="161"/>
        <v>20.06452012383901</v>
      </c>
      <c r="P986" s="9">
        <f t="shared" si="162"/>
        <v>31.872983606557376</v>
      </c>
      <c r="Q986" s="11">
        <f t="shared" si="163"/>
        <v>0.93846153846153846</v>
      </c>
      <c r="R986" s="11">
        <f t="shared" si="164"/>
        <v>0.12234255916566386</v>
      </c>
      <c r="S986" s="12">
        <v>0.59799999999999998</v>
      </c>
    </row>
    <row r="987" spans="1:19" hidden="1" outlineLevel="2" x14ac:dyDescent="0.25">
      <c r="A987" s="2" t="str">
        <f ca="1">LOOKUP(B987,'Time Frame'!$E$4:$E$9,'Time Frame'!$D$4:$D$9)</f>
        <v>3 Months</v>
      </c>
      <c r="B987" s="2">
        <f t="shared" ca="1" si="159"/>
        <v>125</v>
      </c>
      <c r="C987" s="6">
        <f t="shared" ca="1" si="156"/>
        <v>45569</v>
      </c>
      <c r="D987" s="6">
        <v>45444</v>
      </c>
      <c r="E987" s="3">
        <v>1348</v>
      </c>
      <c r="F987" s="3">
        <v>173.39</v>
      </c>
      <c r="G987" s="2">
        <v>134</v>
      </c>
      <c r="H987" s="11">
        <f t="shared" si="157"/>
        <v>0.77282426898898449</v>
      </c>
      <c r="I987" s="9">
        <v>6935.5999999999995</v>
      </c>
      <c r="J987" s="9">
        <v>3887.43</v>
      </c>
      <c r="K987" s="11">
        <f t="shared" si="158"/>
        <v>0.56050377761116565</v>
      </c>
      <c r="L987" s="10">
        <v>299.95</v>
      </c>
      <c r="M987" s="2">
        <v>249</v>
      </c>
      <c r="N987" s="10">
        <f t="shared" si="160"/>
        <v>0.44674112352058676</v>
      </c>
      <c r="O987" s="9">
        <f t="shared" si="161"/>
        <v>12.960260043340556</v>
      </c>
      <c r="P987" s="9">
        <f t="shared" si="162"/>
        <v>29.010671641791042</v>
      </c>
      <c r="Q987" s="11">
        <f t="shared" si="163"/>
        <v>0.5381526104417671</v>
      </c>
      <c r="R987" s="11">
        <f t="shared" si="164"/>
        <v>9.9406528189910984E-2</v>
      </c>
      <c r="S987" s="12">
        <v>0.55000000000000004</v>
      </c>
    </row>
    <row r="988" spans="1:19" hidden="1" outlineLevel="2" x14ac:dyDescent="0.25">
      <c r="A988" s="2" t="str">
        <f ca="1">LOOKUP(B988,'Time Frame'!$E$4:$E$9,'Time Frame'!$D$4:$D$9)</f>
        <v>3 Months</v>
      </c>
      <c r="B988" s="2">
        <f t="shared" ca="1" si="159"/>
        <v>125</v>
      </c>
      <c r="C988" s="6">
        <f t="shared" ca="1" si="156"/>
        <v>45569</v>
      </c>
      <c r="D988" s="6">
        <v>45444</v>
      </c>
      <c r="E988" s="3">
        <v>1851</v>
      </c>
      <c r="F988" s="3">
        <v>226.34000000000003</v>
      </c>
      <c r="G988" s="2">
        <v>164</v>
      </c>
      <c r="H988" s="11">
        <f t="shared" si="157"/>
        <v>0.72457365026066967</v>
      </c>
      <c r="I988" s="9">
        <v>9053.6000000000022</v>
      </c>
      <c r="J988" s="9">
        <v>5694.77</v>
      </c>
      <c r="K988" s="11">
        <f t="shared" si="158"/>
        <v>0.62900614120349907</v>
      </c>
      <c r="L988" s="10">
        <v>310.02999999999997</v>
      </c>
      <c r="M988" s="2">
        <v>290</v>
      </c>
      <c r="N988" s="10">
        <f t="shared" si="160"/>
        <v>0.52898106634841791</v>
      </c>
      <c r="O988" s="9">
        <f t="shared" si="161"/>
        <v>18.368448214688904</v>
      </c>
      <c r="P988" s="9">
        <f t="shared" si="162"/>
        <v>34.724207317073173</v>
      </c>
      <c r="Q988" s="11">
        <f t="shared" si="163"/>
        <v>0.56551724137931036</v>
      </c>
      <c r="R988" s="11">
        <f t="shared" si="164"/>
        <v>8.8600756347920043E-2</v>
      </c>
      <c r="S988" s="12">
        <v>0.59099999999999997</v>
      </c>
    </row>
    <row r="989" spans="1:19" hidden="1" outlineLevel="2" x14ac:dyDescent="0.25">
      <c r="A989" s="2" t="str">
        <f ca="1">LOOKUP(B989,'Time Frame'!$E$4:$E$9,'Time Frame'!$D$4:$D$9)</f>
        <v>3 Months</v>
      </c>
      <c r="B989" s="2">
        <f t="shared" ca="1" si="159"/>
        <v>125</v>
      </c>
      <c r="C989" s="6">
        <f t="shared" ca="1" si="156"/>
        <v>45569</v>
      </c>
      <c r="D989" s="6">
        <v>45444</v>
      </c>
      <c r="E989" s="3">
        <v>1654</v>
      </c>
      <c r="F989" s="3">
        <v>214.79999999999998</v>
      </c>
      <c r="G989" s="2">
        <v>198</v>
      </c>
      <c r="H989" s="11">
        <f t="shared" si="157"/>
        <v>0.92178770949720679</v>
      </c>
      <c r="I989" s="9">
        <v>8592</v>
      </c>
      <c r="J989" s="9">
        <v>8062.69</v>
      </c>
      <c r="K989" s="11">
        <f t="shared" si="158"/>
        <v>0.93839501862197383</v>
      </c>
      <c r="L989" s="10">
        <v>344.12</v>
      </c>
      <c r="M989" s="2">
        <v>322</v>
      </c>
      <c r="N989" s="10">
        <f t="shared" si="160"/>
        <v>0.57538068115773566</v>
      </c>
      <c r="O989" s="9">
        <f t="shared" si="161"/>
        <v>23.429879111937694</v>
      </c>
      <c r="P989" s="9">
        <f t="shared" si="162"/>
        <v>40.720656565656562</v>
      </c>
      <c r="Q989" s="11">
        <f t="shared" si="163"/>
        <v>0.6149068322981367</v>
      </c>
      <c r="R989" s="11">
        <f t="shared" si="164"/>
        <v>0.11970979443772672</v>
      </c>
      <c r="S989" s="12">
        <v>0.63900000000000001</v>
      </c>
    </row>
    <row r="990" spans="1:19" hidden="1" outlineLevel="2" x14ac:dyDescent="0.25">
      <c r="A990" s="2" t="str">
        <f ca="1">LOOKUP(B990,'Time Frame'!$E$4:$E$9,'Time Frame'!$D$4:$D$9)</f>
        <v>3 Months</v>
      </c>
      <c r="B990" s="2">
        <f t="shared" ca="1" si="159"/>
        <v>125</v>
      </c>
      <c r="C990" s="6">
        <f t="shared" ca="1" si="156"/>
        <v>45569</v>
      </c>
      <c r="D990" s="6">
        <v>45444</v>
      </c>
      <c r="E990" s="3">
        <v>1419</v>
      </c>
      <c r="F990" s="3">
        <v>150.91999999999999</v>
      </c>
      <c r="G990" s="2">
        <v>120</v>
      </c>
      <c r="H990" s="11">
        <f t="shared" si="157"/>
        <v>0.79512324410283597</v>
      </c>
      <c r="I990" s="9">
        <v>5282.2</v>
      </c>
      <c r="J990" s="9">
        <v>2113.2199999999998</v>
      </c>
      <c r="K990" s="11">
        <f t="shared" si="158"/>
        <v>0.40006436711976068</v>
      </c>
      <c r="L990" s="10">
        <v>407.98</v>
      </c>
      <c r="M990" s="2">
        <v>115</v>
      </c>
      <c r="N990" s="10">
        <f t="shared" si="160"/>
        <v>0.2941320652973185</v>
      </c>
      <c r="O990" s="9">
        <f t="shared" si="161"/>
        <v>5.1797146918966606</v>
      </c>
      <c r="P990" s="9">
        <f t="shared" si="162"/>
        <v>17.610166666666665</v>
      </c>
      <c r="Q990" s="11">
        <f t="shared" si="163"/>
        <v>1.0434782608695652</v>
      </c>
      <c r="R990" s="11">
        <f t="shared" si="164"/>
        <v>8.4566596194503171E-2</v>
      </c>
      <c r="S990" s="12">
        <v>0.66300000000000003</v>
      </c>
    </row>
    <row r="991" spans="1:19" hidden="1" outlineLevel="2" x14ac:dyDescent="0.25">
      <c r="A991" s="2" t="str">
        <f ca="1">LOOKUP(B991,'Time Frame'!$E$4:$E$9,'Time Frame'!$D$4:$D$9)</f>
        <v>3 Months</v>
      </c>
      <c r="B991" s="2">
        <f t="shared" ca="1" si="159"/>
        <v>125</v>
      </c>
      <c r="C991" s="6">
        <f t="shared" ca="1" si="156"/>
        <v>45569</v>
      </c>
      <c r="D991" s="6">
        <v>45444</v>
      </c>
      <c r="E991" s="3">
        <v>987</v>
      </c>
      <c r="F991" s="3">
        <v>146.8775</v>
      </c>
      <c r="G991" s="2">
        <v>140</v>
      </c>
      <c r="H991" s="11">
        <f t="shared" si="157"/>
        <v>0.95317526510187067</v>
      </c>
      <c r="I991" s="9">
        <v>5140.7124999999996</v>
      </c>
      <c r="J991" s="9">
        <v>3934.19</v>
      </c>
      <c r="K991" s="11">
        <f t="shared" si="158"/>
        <v>0.76530052983900587</v>
      </c>
      <c r="L991" s="10">
        <v>411.72</v>
      </c>
      <c r="M991" s="2">
        <v>124</v>
      </c>
      <c r="N991" s="10">
        <f t="shared" si="160"/>
        <v>0.34003691829398619</v>
      </c>
      <c r="O991" s="9">
        <f t="shared" si="161"/>
        <v>9.55549888273584</v>
      </c>
      <c r="P991" s="9">
        <f t="shared" si="162"/>
        <v>28.101357142857143</v>
      </c>
      <c r="Q991" s="11">
        <f t="shared" si="163"/>
        <v>1.1290322580645162</v>
      </c>
      <c r="R991" s="11">
        <f t="shared" si="164"/>
        <v>0.14184397163120568</v>
      </c>
      <c r="S991" s="12">
        <v>0.39600000000000002</v>
      </c>
    </row>
    <row r="992" spans="1:19" hidden="1" outlineLevel="2" x14ac:dyDescent="0.25">
      <c r="A992" s="2" t="str">
        <f ca="1">LOOKUP(B992,'Time Frame'!$E$4:$E$9,'Time Frame'!$D$4:$D$9)</f>
        <v>3 Months</v>
      </c>
      <c r="B992" s="2">
        <f t="shared" ca="1" si="159"/>
        <v>125</v>
      </c>
      <c r="C992" s="6">
        <f t="shared" ca="1" si="156"/>
        <v>45569</v>
      </c>
      <c r="D992" s="6">
        <v>45444</v>
      </c>
      <c r="E992" s="3">
        <v>1359</v>
      </c>
      <c r="F992" s="3">
        <v>159.55500000000001</v>
      </c>
      <c r="G992" s="2">
        <v>97</v>
      </c>
      <c r="H992" s="11">
        <f t="shared" si="157"/>
        <v>0.60794083544859134</v>
      </c>
      <c r="I992" s="9">
        <v>5584.4250000000002</v>
      </c>
      <c r="J992" s="9">
        <v>1504.19</v>
      </c>
      <c r="K992" s="11">
        <f t="shared" si="158"/>
        <v>0.26935449934415806</v>
      </c>
      <c r="L992" s="10">
        <v>277.93</v>
      </c>
      <c r="M992" s="2">
        <v>131</v>
      </c>
      <c r="N992" s="10">
        <f t="shared" si="160"/>
        <v>0.34900874320872161</v>
      </c>
      <c r="O992" s="9">
        <f t="shared" si="161"/>
        <v>5.412118159248732</v>
      </c>
      <c r="P992" s="9">
        <f t="shared" si="162"/>
        <v>15.507113402061856</v>
      </c>
      <c r="Q992" s="11">
        <f t="shared" si="163"/>
        <v>0.74045801526717558</v>
      </c>
      <c r="R992" s="11">
        <f t="shared" si="164"/>
        <v>7.1376011773362766E-2</v>
      </c>
      <c r="S992" s="12">
        <v>0.64400000000000002</v>
      </c>
    </row>
    <row r="993" spans="1:19" hidden="1" outlineLevel="2" x14ac:dyDescent="0.25">
      <c r="A993" s="2" t="str">
        <f ca="1">LOOKUP(B993,'Time Frame'!$E$4:$E$9,'Time Frame'!$D$4:$D$9)</f>
        <v>3 Months</v>
      </c>
      <c r="B993" s="2">
        <f t="shared" ca="1" si="159"/>
        <v>125</v>
      </c>
      <c r="C993" s="6">
        <f t="shared" ca="1" si="156"/>
        <v>45569</v>
      </c>
      <c r="D993" s="6">
        <v>45444</v>
      </c>
      <c r="E993" s="3">
        <v>1337</v>
      </c>
      <c r="F993" s="3">
        <v>188.20999999999998</v>
      </c>
      <c r="G993" s="2">
        <v>176</v>
      </c>
      <c r="H993" s="11">
        <f t="shared" si="157"/>
        <v>0.93512565751022803</v>
      </c>
      <c r="I993" s="9">
        <v>6587.3499999999995</v>
      </c>
      <c r="J993" s="9">
        <v>6857.44</v>
      </c>
      <c r="K993" s="11">
        <f t="shared" si="158"/>
        <v>1.0410013131228795</v>
      </c>
      <c r="L993" s="10">
        <v>327.93</v>
      </c>
      <c r="M993" s="2">
        <v>123</v>
      </c>
      <c r="N993" s="10">
        <f t="shared" si="160"/>
        <v>0.53669990546763024</v>
      </c>
      <c r="O993" s="9">
        <f t="shared" si="161"/>
        <v>20.911292044033786</v>
      </c>
      <c r="P993" s="9">
        <f t="shared" si="162"/>
        <v>38.962727272727271</v>
      </c>
      <c r="Q993" s="11">
        <f t="shared" si="163"/>
        <v>1.4308943089430894</v>
      </c>
      <c r="R993" s="11">
        <f t="shared" si="164"/>
        <v>0.13163799551234107</v>
      </c>
      <c r="S993" s="12">
        <v>0.60299999999999998</v>
      </c>
    </row>
    <row r="994" spans="1:19" hidden="1" outlineLevel="2" x14ac:dyDescent="0.25">
      <c r="A994" s="2" t="str">
        <f ca="1">LOOKUP(B994,'Time Frame'!$E$4:$E$9,'Time Frame'!$D$4:$D$9)</f>
        <v>3 Months</v>
      </c>
      <c r="B994" s="2">
        <f t="shared" ca="1" si="159"/>
        <v>125</v>
      </c>
      <c r="C994" s="6">
        <f t="shared" ca="1" si="156"/>
        <v>45569</v>
      </c>
      <c r="D994" s="6">
        <v>45444</v>
      </c>
      <c r="E994" s="3">
        <v>1642</v>
      </c>
      <c r="F994" s="3">
        <v>214.66499999999996</v>
      </c>
      <c r="G994" s="2">
        <v>192</v>
      </c>
      <c r="H994" s="11">
        <f t="shared" si="157"/>
        <v>0.89441688211865011</v>
      </c>
      <c r="I994" s="9">
        <v>7513.2749999999987</v>
      </c>
      <c r="J994" s="9">
        <v>8027.78</v>
      </c>
      <c r="K994" s="11">
        <f t="shared" si="158"/>
        <v>1.0684794580259609</v>
      </c>
      <c r="L994" s="10">
        <v>400.23</v>
      </c>
      <c r="M994" s="2">
        <v>121</v>
      </c>
      <c r="N994" s="10">
        <f t="shared" si="160"/>
        <v>0.47972415860879991</v>
      </c>
      <c r="O994" s="9">
        <f t="shared" si="161"/>
        <v>20.057916697898708</v>
      </c>
      <c r="P994" s="9">
        <f t="shared" si="162"/>
        <v>41.811354166666668</v>
      </c>
      <c r="Q994" s="11">
        <f t="shared" si="163"/>
        <v>1.5867768595041323</v>
      </c>
      <c r="R994" s="11">
        <f t="shared" si="164"/>
        <v>0.11693057247259439</v>
      </c>
      <c r="S994" s="12">
        <v>0.50800000000000001</v>
      </c>
    </row>
    <row r="995" spans="1:19" hidden="1" outlineLevel="2" x14ac:dyDescent="0.25">
      <c r="A995" s="2" t="str">
        <f ca="1">LOOKUP(B995,'Time Frame'!$E$4:$E$9,'Time Frame'!$D$4:$D$9)</f>
        <v>3 Months</v>
      </c>
      <c r="B995" s="2">
        <f t="shared" ca="1" si="159"/>
        <v>125</v>
      </c>
      <c r="C995" s="6">
        <f t="shared" ca="1" si="156"/>
        <v>45569</v>
      </c>
      <c r="D995" s="6">
        <v>45444</v>
      </c>
      <c r="E995" s="3">
        <v>980</v>
      </c>
      <c r="F995" s="3">
        <v>211.0625</v>
      </c>
      <c r="G995" s="2">
        <v>157</v>
      </c>
      <c r="H995" s="11">
        <f t="shared" si="157"/>
        <v>0.74385549304116083</v>
      </c>
      <c r="I995" s="9">
        <v>7387.1875</v>
      </c>
      <c r="J995" s="9">
        <v>4955.6499999999996</v>
      </c>
      <c r="K995" s="11">
        <f t="shared" si="158"/>
        <v>0.67084394432928629</v>
      </c>
      <c r="L995" s="10">
        <v>426.15</v>
      </c>
      <c r="M995" s="2">
        <v>72</v>
      </c>
      <c r="N995" s="10">
        <f t="shared" si="160"/>
        <v>0.3684148773905902</v>
      </c>
      <c r="O995" s="9">
        <f t="shared" si="161"/>
        <v>11.628886542297312</v>
      </c>
      <c r="P995" s="9">
        <f t="shared" si="162"/>
        <v>31.56464968152866</v>
      </c>
      <c r="Q995" s="11">
        <f t="shared" si="163"/>
        <v>2.1805555555555554</v>
      </c>
      <c r="R995" s="11">
        <f t="shared" si="164"/>
        <v>0.16020408163265307</v>
      </c>
      <c r="S995" s="12">
        <v>0.61299999999999999</v>
      </c>
    </row>
    <row r="996" spans="1:19" hidden="1" outlineLevel="2" x14ac:dyDescent="0.25">
      <c r="A996" s="2" t="str">
        <f ca="1">LOOKUP(B996,'Time Frame'!$E$4:$E$9,'Time Frame'!$D$4:$D$9)</f>
        <v>3 Months</v>
      </c>
      <c r="B996" s="2">
        <f t="shared" ca="1" si="159"/>
        <v>125</v>
      </c>
      <c r="C996" s="6">
        <f t="shared" ca="1" si="156"/>
        <v>45569</v>
      </c>
      <c r="D996" s="6">
        <v>45444</v>
      </c>
      <c r="E996" s="3">
        <v>1804</v>
      </c>
      <c r="F996" s="3">
        <v>217.66249999999999</v>
      </c>
      <c r="G996" s="2">
        <v>150</v>
      </c>
      <c r="H996" s="11">
        <f t="shared" si="157"/>
        <v>0.68914029747889505</v>
      </c>
      <c r="I996" s="9">
        <v>7618.1875</v>
      </c>
      <c r="J996" s="9">
        <v>3868.17</v>
      </c>
      <c r="K996" s="11">
        <f t="shared" si="158"/>
        <v>0.50775463323789283</v>
      </c>
      <c r="L996" s="10">
        <v>449.53</v>
      </c>
      <c r="M996" s="2">
        <v>262</v>
      </c>
      <c r="N996" s="10">
        <f t="shared" si="160"/>
        <v>0.33368184548306012</v>
      </c>
      <c r="O996" s="9">
        <f t="shared" si="161"/>
        <v>8.6049206949480581</v>
      </c>
      <c r="P996" s="9">
        <f t="shared" si="162"/>
        <v>25.787800000000001</v>
      </c>
      <c r="Q996" s="11">
        <f t="shared" si="163"/>
        <v>0.5725190839694656</v>
      </c>
      <c r="R996" s="11">
        <f t="shared" si="164"/>
        <v>8.3148558758314853E-2</v>
      </c>
      <c r="S996" s="12">
        <v>0.496</v>
      </c>
    </row>
    <row r="997" spans="1:19" hidden="1" outlineLevel="2" x14ac:dyDescent="0.25">
      <c r="A997" s="2" t="str">
        <f ca="1">LOOKUP(B997,'Time Frame'!$E$4:$E$9,'Time Frame'!$D$4:$D$9)</f>
        <v>3 Months</v>
      </c>
      <c r="B997" s="2">
        <f t="shared" ca="1" si="159"/>
        <v>125</v>
      </c>
      <c r="C997" s="6">
        <f t="shared" ca="1" si="156"/>
        <v>45569</v>
      </c>
      <c r="D997" s="6">
        <v>45444</v>
      </c>
      <c r="E997" s="3">
        <v>1367</v>
      </c>
      <c r="F997" s="3">
        <v>175.64249999999998</v>
      </c>
      <c r="G997" s="2">
        <v>165</v>
      </c>
      <c r="H997" s="11">
        <f t="shared" si="157"/>
        <v>0.9394081728511039</v>
      </c>
      <c r="I997" s="9">
        <v>6147.4874999999993</v>
      </c>
      <c r="J997" s="9">
        <v>4319.8</v>
      </c>
      <c r="K997" s="11">
        <f t="shared" si="158"/>
        <v>0.70269358010081362</v>
      </c>
      <c r="L997" s="10">
        <v>501.45</v>
      </c>
      <c r="M997" s="2">
        <v>144</v>
      </c>
      <c r="N997" s="10">
        <f t="shared" si="160"/>
        <v>0.32904576727490281</v>
      </c>
      <c r="O997" s="9">
        <f t="shared" si="161"/>
        <v>8.6146176089340916</v>
      </c>
      <c r="P997" s="9">
        <f t="shared" si="162"/>
        <v>26.180606060606063</v>
      </c>
      <c r="Q997" s="11">
        <f t="shared" si="163"/>
        <v>1.1458333333333333</v>
      </c>
      <c r="R997" s="11">
        <f t="shared" si="164"/>
        <v>0.12070226773957571</v>
      </c>
      <c r="S997" s="12">
        <v>0.60499999999999998</v>
      </c>
    </row>
    <row r="998" spans="1:19" hidden="1" outlineLevel="2" x14ac:dyDescent="0.25">
      <c r="A998" s="2" t="str">
        <f ca="1">LOOKUP(B998,'Time Frame'!$E$4:$E$9,'Time Frame'!$D$4:$D$9)</f>
        <v>3 Months</v>
      </c>
      <c r="B998" s="2">
        <f t="shared" ca="1" si="159"/>
        <v>125</v>
      </c>
      <c r="C998" s="6">
        <f t="shared" ca="1" si="156"/>
        <v>45569</v>
      </c>
      <c r="D998" s="6">
        <v>45444</v>
      </c>
      <c r="E998" s="3">
        <v>902</v>
      </c>
      <c r="F998" s="3">
        <v>114.13999999999997</v>
      </c>
      <c r="G998" s="2">
        <v>108</v>
      </c>
      <c r="H998" s="11">
        <f t="shared" si="157"/>
        <v>0.94620641317680065</v>
      </c>
      <c r="I998" s="9">
        <v>4565.5999999999985</v>
      </c>
      <c r="J998" s="9">
        <v>2840.94</v>
      </c>
      <c r="K998" s="11">
        <f t="shared" si="158"/>
        <v>0.62224899246539356</v>
      </c>
      <c r="L998" s="10">
        <v>260.93</v>
      </c>
      <c r="M998" s="2">
        <v>128</v>
      </c>
      <c r="N998" s="10">
        <f t="shared" si="160"/>
        <v>0.41390411221400375</v>
      </c>
      <c r="O998" s="9">
        <f t="shared" si="161"/>
        <v>10.887747671789368</v>
      </c>
      <c r="P998" s="9">
        <f t="shared" si="162"/>
        <v>26.305</v>
      </c>
      <c r="Q998" s="11">
        <f t="shared" si="163"/>
        <v>0.84375</v>
      </c>
      <c r="R998" s="11">
        <f t="shared" si="164"/>
        <v>0.11973392461197339</v>
      </c>
      <c r="S998" s="12">
        <v>0.52300000000000002</v>
      </c>
    </row>
    <row r="999" spans="1:19" hidden="1" outlineLevel="2" x14ac:dyDescent="0.25">
      <c r="A999" s="2" t="str">
        <f ca="1">LOOKUP(B999,'Time Frame'!$E$4:$E$9,'Time Frame'!$D$4:$D$9)</f>
        <v>3 Months</v>
      </c>
      <c r="B999" s="2">
        <f t="shared" ca="1" si="159"/>
        <v>125</v>
      </c>
      <c r="C999" s="6">
        <f t="shared" ca="1" si="156"/>
        <v>45569</v>
      </c>
      <c r="D999" s="6">
        <v>45444</v>
      </c>
      <c r="E999" s="3">
        <v>2256</v>
      </c>
      <c r="F999" s="3">
        <v>227.64999999999995</v>
      </c>
      <c r="G999" s="2">
        <v>258</v>
      </c>
      <c r="H999" s="11">
        <f t="shared" si="157"/>
        <v>1.1333186909729851</v>
      </c>
      <c r="I999" s="9">
        <v>9105.9999999999982</v>
      </c>
      <c r="J999" s="9">
        <v>8561.7099999999991</v>
      </c>
      <c r="K999" s="11">
        <f t="shared" si="158"/>
        <v>0.94022732264441033</v>
      </c>
      <c r="L999" s="10">
        <v>581.08000000000004</v>
      </c>
      <c r="M999" s="2">
        <v>457</v>
      </c>
      <c r="N999" s="10">
        <f t="shared" si="160"/>
        <v>0.44400082604804841</v>
      </c>
      <c r="O999" s="9">
        <f t="shared" si="161"/>
        <v>14.7341329937358</v>
      </c>
      <c r="P999" s="9">
        <f t="shared" si="162"/>
        <v>33.184922480620152</v>
      </c>
      <c r="Q999" s="11">
        <f t="shared" si="163"/>
        <v>0.56455142231947486</v>
      </c>
      <c r="R999" s="11">
        <f t="shared" si="164"/>
        <v>0.11436170212765957</v>
      </c>
      <c r="S999" s="12">
        <v>0.59399999999999997</v>
      </c>
    </row>
    <row r="1000" spans="1:19" hidden="1" outlineLevel="2" x14ac:dyDescent="0.25">
      <c r="A1000" s="2" t="str">
        <f ca="1">LOOKUP(B1000,'Time Frame'!$E$4:$E$9,'Time Frame'!$D$4:$D$9)</f>
        <v>3 Months</v>
      </c>
      <c r="B1000" s="2">
        <f t="shared" ca="1" si="159"/>
        <v>125</v>
      </c>
      <c r="C1000" s="6">
        <f t="shared" ca="1" si="156"/>
        <v>45569</v>
      </c>
      <c r="D1000" s="6">
        <v>45444</v>
      </c>
      <c r="E1000" s="3">
        <v>4197</v>
      </c>
      <c r="F1000" s="3">
        <v>434.29000000000008</v>
      </c>
      <c r="G1000" s="2">
        <v>516</v>
      </c>
      <c r="H1000" s="11">
        <f t="shared" si="157"/>
        <v>1.1881461696101681</v>
      </c>
      <c r="I1000" s="9">
        <v>17371.600000000002</v>
      </c>
      <c r="J1000" s="9">
        <v>18476.810000000001</v>
      </c>
      <c r="K1000" s="11">
        <f t="shared" si="158"/>
        <v>1.063621658338898</v>
      </c>
      <c r="L1000" s="10">
        <v>821.45</v>
      </c>
      <c r="M1000" s="2">
        <v>949</v>
      </c>
      <c r="N1000" s="10">
        <f t="shared" si="160"/>
        <v>0.62815752632540012</v>
      </c>
      <c r="O1000" s="9">
        <f t="shared" si="161"/>
        <v>22.492921054233367</v>
      </c>
      <c r="P1000" s="9">
        <f t="shared" si="162"/>
        <v>35.807771317829463</v>
      </c>
      <c r="Q1000" s="11">
        <f t="shared" si="163"/>
        <v>0.54373024236037937</v>
      </c>
      <c r="R1000" s="11">
        <f t="shared" si="164"/>
        <v>0.12294496068620443</v>
      </c>
      <c r="S1000" s="12">
        <v>0.73299999999999998</v>
      </c>
    </row>
    <row r="1001" spans="1:19" hidden="1" outlineLevel="2" x14ac:dyDescent="0.25">
      <c r="A1001" s="2" t="str">
        <f ca="1">LOOKUP(B1001,'Time Frame'!$E$4:$E$9,'Time Frame'!$D$4:$D$9)</f>
        <v>3 Months</v>
      </c>
      <c r="B1001" s="2">
        <f t="shared" ca="1" si="159"/>
        <v>125</v>
      </c>
      <c r="C1001" s="6">
        <f t="shared" ca="1" si="156"/>
        <v>45569</v>
      </c>
      <c r="D1001" s="6">
        <v>45444</v>
      </c>
      <c r="E1001" s="3">
        <v>5136</v>
      </c>
      <c r="F1001" s="3">
        <v>524.48000000000013</v>
      </c>
      <c r="G1001" s="2">
        <v>337</v>
      </c>
      <c r="H1001" s="11">
        <f t="shared" si="157"/>
        <v>0.64254118364856605</v>
      </c>
      <c r="I1001" s="9">
        <v>18356.800000000003</v>
      </c>
      <c r="J1001" s="9">
        <v>22428.44</v>
      </c>
      <c r="K1001" s="11">
        <f t="shared" si="158"/>
        <v>1.2218055434498385</v>
      </c>
      <c r="L1001" s="10">
        <v>836.78</v>
      </c>
      <c r="M1001" s="2">
        <v>472</v>
      </c>
      <c r="N1001" s="10">
        <f t="shared" si="160"/>
        <v>0.4027342909725376</v>
      </c>
      <c r="O1001" s="9">
        <f t="shared" si="161"/>
        <v>26.803269676617511</v>
      </c>
      <c r="P1001" s="9">
        <f t="shared" si="162"/>
        <v>66.553234421364976</v>
      </c>
      <c r="Q1001" s="11">
        <f t="shared" si="163"/>
        <v>0.71398305084745761</v>
      </c>
      <c r="R1001" s="11">
        <f t="shared" si="164"/>
        <v>6.5615264797507789E-2</v>
      </c>
      <c r="S1001" s="12">
        <v>0.58599999999999997</v>
      </c>
    </row>
    <row r="1002" spans="1:19" hidden="1" outlineLevel="2" x14ac:dyDescent="0.25">
      <c r="A1002" s="2" t="str">
        <f ca="1">LOOKUP(B1002,'Time Frame'!$E$4:$E$9,'Time Frame'!$D$4:$D$9)</f>
        <v>3 Months</v>
      </c>
      <c r="B1002" s="2">
        <f t="shared" ca="1" si="159"/>
        <v>125</v>
      </c>
      <c r="C1002" s="6">
        <f t="shared" ca="1" si="156"/>
        <v>45569</v>
      </c>
      <c r="D1002" s="6">
        <v>45444</v>
      </c>
      <c r="E1002" s="3">
        <v>1996</v>
      </c>
      <c r="F1002" s="3">
        <v>254.92500000000001</v>
      </c>
      <c r="G1002" s="2">
        <v>207</v>
      </c>
      <c r="H1002" s="11">
        <f t="shared" si="157"/>
        <v>0.8120035304501324</v>
      </c>
      <c r="I1002" s="9">
        <v>8922.375</v>
      </c>
      <c r="J1002" s="9">
        <v>6297.13</v>
      </c>
      <c r="K1002" s="11">
        <f t="shared" si="158"/>
        <v>0.70576836324409142</v>
      </c>
      <c r="L1002" s="10">
        <v>438.23</v>
      </c>
      <c r="M1002" s="2">
        <v>302</v>
      </c>
      <c r="N1002" s="10">
        <f t="shared" si="160"/>
        <v>0.47235469958697485</v>
      </c>
      <c r="O1002" s="9">
        <f t="shared" si="161"/>
        <v>14.36946352372042</v>
      </c>
      <c r="P1002" s="9">
        <f t="shared" si="162"/>
        <v>30.420917874396135</v>
      </c>
      <c r="Q1002" s="11">
        <f t="shared" si="163"/>
        <v>0.68543046357615889</v>
      </c>
      <c r="R1002" s="11">
        <f t="shared" si="164"/>
        <v>0.10370741482965933</v>
      </c>
      <c r="S1002" s="12">
        <v>0.67500000000000004</v>
      </c>
    </row>
    <row r="1003" spans="1:19" hidden="1" outlineLevel="2" x14ac:dyDescent="0.25">
      <c r="A1003" s="2" t="str">
        <f ca="1">LOOKUP(B1003,'Time Frame'!$E$4:$E$9,'Time Frame'!$D$4:$D$9)</f>
        <v>3 Months</v>
      </c>
      <c r="B1003" s="2">
        <f t="shared" ca="1" si="159"/>
        <v>125</v>
      </c>
      <c r="C1003" s="6">
        <f t="shared" ca="1" si="156"/>
        <v>45569</v>
      </c>
      <c r="D1003" s="6">
        <v>45444</v>
      </c>
      <c r="E1003" s="3">
        <v>1108</v>
      </c>
      <c r="F1003" s="3">
        <v>155.89750000000001</v>
      </c>
      <c r="G1003" s="2">
        <v>152</v>
      </c>
      <c r="H1003" s="11">
        <f t="shared" si="157"/>
        <v>0.97499959909555955</v>
      </c>
      <c r="I1003" s="9">
        <v>5456.4125000000004</v>
      </c>
      <c r="J1003" s="9">
        <v>4082.36</v>
      </c>
      <c r="K1003" s="11">
        <f t="shared" si="158"/>
        <v>0.74817657206085497</v>
      </c>
      <c r="L1003" s="10">
        <v>326.77999999999997</v>
      </c>
      <c r="M1003" s="2">
        <v>161</v>
      </c>
      <c r="N1003" s="10">
        <f t="shared" si="160"/>
        <v>0.46514474570047132</v>
      </c>
      <c r="O1003" s="9">
        <f t="shared" si="161"/>
        <v>12.492686210906422</v>
      </c>
      <c r="P1003" s="9">
        <f t="shared" si="162"/>
        <v>26.85763157894737</v>
      </c>
      <c r="Q1003" s="11">
        <f t="shared" si="163"/>
        <v>0.94409937888198758</v>
      </c>
      <c r="R1003" s="11">
        <f t="shared" si="164"/>
        <v>0.13718411552346571</v>
      </c>
      <c r="S1003" s="12">
        <v>0.26500000000000001</v>
      </c>
    </row>
    <row r="1004" spans="1:19" hidden="1" outlineLevel="2" x14ac:dyDescent="0.25">
      <c r="A1004" s="2" t="str">
        <f ca="1">LOOKUP(B1004,'Time Frame'!$E$4:$E$9,'Time Frame'!$D$4:$D$9)</f>
        <v>3 Months</v>
      </c>
      <c r="B1004" s="2">
        <f t="shared" ca="1" si="159"/>
        <v>125</v>
      </c>
      <c r="C1004" s="6">
        <f t="shared" ca="1" si="156"/>
        <v>45569</v>
      </c>
      <c r="D1004" s="6">
        <v>45444</v>
      </c>
      <c r="E1004" s="3">
        <v>1910</v>
      </c>
      <c r="F1004" s="3">
        <v>245.93249999999998</v>
      </c>
      <c r="G1004" s="2">
        <v>179</v>
      </c>
      <c r="H1004" s="11">
        <f t="shared" si="157"/>
        <v>0.72784198916369336</v>
      </c>
      <c r="I1004" s="9">
        <v>8607.6374999999989</v>
      </c>
      <c r="J1004" s="9">
        <v>5634.59</v>
      </c>
      <c r="K1004" s="11">
        <f t="shared" si="158"/>
        <v>0.65460354249351238</v>
      </c>
      <c r="L1004" s="10">
        <v>836.97</v>
      </c>
      <c r="M1004" s="2">
        <v>224</v>
      </c>
      <c r="N1004" s="10">
        <f t="shared" si="160"/>
        <v>0.21386668578324192</v>
      </c>
      <c r="O1004" s="9">
        <f t="shared" si="161"/>
        <v>6.7321289890916045</v>
      </c>
      <c r="P1004" s="9">
        <f t="shared" si="162"/>
        <v>31.478156424581005</v>
      </c>
      <c r="Q1004" s="11">
        <f t="shared" si="163"/>
        <v>0.7991071428571429</v>
      </c>
      <c r="R1004" s="11">
        <f t="shared" si="164"/>
        <v>9.3717277486910999E-2</v>
      </c>
      <c r="S1004" s="12">
        <v>0.64</v>
      </c>
    </row>
    <row r="1005" spans="1:19" hidden="1" outlineLevel="2" x14ac:dyDescent="0.25">
      <c r="A1005" s="2" t="str">
        <f ca="1">LOOKUP(B1005,'Time Frame'!$E$4:$E$9,'Time Frame'!$D$4:$D$9)</f>
        <v>3 Months</v>
      </c>
      <c r="B1005" s="2">
        <f t="shared" ca="1" si="159"/>
        <v>125</v>
      </c>
      <c r="C1005" s="6">
        <f t="shared" ca="1" si="156"/>
        <v>45569</v>
      </c>
      <c r="D1005" s="6">
        <v>45444</v>
      </c>
      <c r="E1005" s="3">
        <v>1503</v>
      </c>
      <c r="F1005" s="3">
        <v>197.88999999999996</v>
      </c>
      <c r="G1005" s="2">
        <v>165</v>
      </c>
      <c r="H1005" s="11">
        <f t="shared" si="157"/>
        <v>0.83379655364091176</v>
      </c>
      <c r="I1005" s="9">
        <v>6926.1499999999987</v>
      </c>
      <c r="J1005" s="9">
        <v>5900.54</v>
      </c>
      <c r="K1005" s="11">
        <f t="shared" si="158"/>
        <v>0.85192206348404254</v>
      </c>
      <c r="L1005" s="10">
        <v>421.27</v>
      </c>
      <c r="M1005" s="2">
        <v>190</v>
      </c>
      <c r="N1005" s="10">
        <f t="shared" si="160"/>
        <v>0.39167279891755885</v>
      </c>
      <c r="O1005" s="9">
        <f t="shared" si="161"/>
        <v>14.006551617727348</v>
      </c>
      <c r="P1005" s="9">
        <f t="shared" si="162"/>
        <v>35.760848484848488</v>
      </c>
      <c r="Q1005" s="11">
        <f t="shared" si="163"/>
        <v>0.86842105263157898</v>
      </c>
      <c r="R1005" s="11">
        <f t="shared" si="164"/>
        <v>0.10978043912175649</v>
      </c>
      <c r="S1005" s="12">
        <v>0.58699999999999997</v>
      </c>
    </row>
    <row r="1006" spans="1:19" hidden="1" outlineLevel="2" x14ac:dyDescent="0.25">
      <c r="A1006" s="2" t="str">
        <f ca="1">LOOKUP(B1006,'Time Frame'!$E$4:$E$9,'Time Frame'!$D$4:$D$9)</f>
        <v>3 Months</v>
      </c>
      <c r="B1006" s="2">
        <f t="shared" ca="1" si="159"/>
        <v>125</v>
      </c>
      <c r="C1006" s="6">
        <f t="shared" ca="1" si="156"/>
        <v>45569</v>
      </c>
      <c r="D1006" s="6">
        <v>45444</v>
      </c>
      <c r="E1006" s="3">
        <v>1302</v>
      </c>
      <c r="F1006" s="3">
        <v>182.38</v>
      </c>
      <c r="G1006" s="2">
        <v>87</v>
      </c>
      <c r="H1006" s="11">
        <f t="shared" si="157"/>
        <v>0.47702598969185217</v>
      </c>
      <c r="I1006" s="9">
        <v>6383.3</v>
      </c>
      <c r="J1006" s="9">
        <v>2626.22</v>
      </c>
      <c r="K1006" s="11">
        <f t="shared" si="158"/>
        <v>0.41142042517193295</v>
      </c>
      <c r="L1006" s="10">
        <v>296.07</v>
      </c>
      <c r="M1006" s="2">
        <v>179</v>
      </c>
      <c r="N1006" s="10">
        <f t="shared" si="160"/>
        <v>0.29384942750025334</v>
      </c>
      <c r="O1006" s="9">
        <f t="shared" si="161"/>
        <v>8.8702671665484516</v>
      </c>
      <c r="P1006" s="9">
        <f t="shared" si="162"/>
        <v>30.186436781609192</v>
      </c>
      <c r="Q1006" s="11">
        <f t="shared" si="163"/>
        <v>0.48603351955307261</v>
      </c>
      <c r="R1006" s="11">
        <f t="shared" si="164"/>
        <v>6.6820276497695855E-2</v>
      </c>
      <c r="S1006" s="12">
        <v>0.65</v>
      </c>
    </row>
    <row r="1007" spans="1:19" hidden="1" outlineLevel="2" x14ac:dyDescent="0.25">
      <c r="A1007" s="2" t="str">
        <f ca="1">LOOKUP(B1007,'Time Frame'!$E$4:$E$9,'Time Frame'!$D$4:$D$9)</f>
        <v>3 Months</v>
      </c>
      <c r="B1007" s="2">
        <f t="shared" ca="1" si="159"/>
        <v>125</v>
      </c>
      <c r="C1007" s="6">
        <f t="shared" ca="1" si="156"/>
        <v>45569</v>
      </c>
      <c r="D1007" s="6">
        <v>45444</v>
      </c>
      <c r="E1007" s="3">
        <v>1278</v>
      </c>
      <c r="F1007" s="3">
        <v>152.26750000000001</v>
      </c>
      <c r="G1007" s="2">
        <v>122</v>
      </c>
      <c r="H1007" s="11">
        <f t="shared" si="157"/>
        <v>0.80122153447058619</v>
      </c>
      <c r="I1007" s="9">
        <v>5329.3625000000002</v>
      </c>
      <c r="J1007" s="9">
        <v>3963.92</v>
      </c>
      <c r="K1007" s="11">
        <f t="shared" si="158"/>
        <v>0.74378877398563148</v>
      </c>
      <c r="L1007" s="10">
        <v>332.07</v>
      </c>
      <c r="M1007" s="2">
        <v>119</v>
      </c>
      <c r="N1007" s="10">
        <f t="shared" si="160"/>
        <v>0.3673924172614208</v>
      </c>
      <c r="O1007" s="9">
        <f t="shared" si="161"/>
        <v>11.937001234679435</v>
      </c>
      <c r="P1007" s="9">
        <f t="shared" si="162"/>
        <v>32.491147540983604</v>
      </c>
      <c r="Q1007" s="11">
        <f t="shared" si="163"/>
        <v>1.0252100840336134</v>
      </c>
      <c r="R1007" s="11">
        <f t="shared" si="164"/>
        <v>9.5461658841940536E-2</v>
      </c>
      <c r="S1007" s="12">
        <v>0.58199999999999996</v>
      </c>
    </row>
    <row r="1008" spans="1:19" hidden="1" outlineLevel="2" x14ac:dyDescent="0.25">
      <c r="A1008" s="2" t="str">
        <f ca="1">LOOKUP(B1008,'Time Frame'!$E$4:$E$9,'Time Frame'!$D$4:$D$9)</f>
        <v>3 Months</v>
      </c>
      <c r="B1008" s="2">
        <f t="shared" ca="1" si="159"/>
        <v>125</v>
      </c>
      <c r="C1008" s="6">
        <f t="shared" ca="1" si="156"/>
        <v>45569</v>
      </c>
      <c r="D1008" s="6">
        <v>45444</v>
      </c>
      <c r="E1008" s="3">
        <v>1492</v>
      </c>
      <c r="F1008" s="3">
        <v>155.1275</v>
      </c>
      <c r="G1008" s="2">
        <v>121</v>
      </c>
      <c r="H1008" s="11">
        <f t="shared" si="157"/>
        <v>0.7800035454706612</v>
      </c>
      <c r="I1008" s="9">
        <v>5429.4624999999996</v>
      </c>
      <c r="J1008" s="9">
        <v>5350.42</v>
      </c>
      <c r="K1008" s="11">
        <f t="shared" si="158"/>
        <v>0.98544192910440043</v>
      </c>
      <c r="L1008" s="10">
        <v>374.6</v>
      </c>
      <c r="M1008" s="2">
        <v>152</v>
      </c>
      <c r="N1008" s="10">
        <f t="shared" si="160"/>
        <v>0.32301121195942334</v>
      </c>
      <c r="O1008" s="9">
        <f t="shared" si="161"/>
        <v>14.283021890016016</v>
      </c>
      <c r="P1008" s="9">
        <f t="shared" si="162"/>
        <v>44.218347107438014</v>
      </c>
      <c r="Q1008" s="11">
        <f t="shared" si="163"/>
        <v>0.79605263157894735</v>
      </c>
      <c r="R1008" s="11">
        <f t="shared" si="164"/>
        <v>8.1099195710455763E-2</v>
      </c>
      <c r="S1008" s="12">
        <v>0.495</v>
      </c>
    </row>
    <row r="1009" spans="1:19" hidden="1" outlineLevel="2" x14ac:dyDescent="0.25">
      <c r="A1009" s="2" t="str">
        <f ca="1">LOOKUP(B1009,'Time Frame'!$E$4:$E$9,'Time Frame'!$D$4:$D$9)</f>
        <v>3 Months</v>
      </c>
      <c r="B1009" s="2">
        <f t="shared" ca="1" si="159"/>
        <v>125</v>
      </c>
      <c r="C1009" s="6">
        <f t="shared" ca="1" si="156"/>
        <v>45569</v>
      </c>
      <c r="D1009" s="6">
        <v>45444</v>
      </c>
      <c r="E1009" s="3">
        <v>1343</v>
      </c>
      <c r="F1009" s="3">
        <v>158.42750000000004</v>
      </c>
      <c r="G1009" s="2">
        <v>125</v>
      </c>
      <c r="H1009" s="11">
        <f t="shared" si="157"/>
        <v>0.78900443420492006</v>
      </c>
      <c r="I1009" s="9">
        <v>5544.9625000000015</v>
      </c>
      <c r="J1009" s="9">
        <v>2731.08</v>
      </c>
      <c r="K1009" s="11">
        <f t="shared" si="158"/>
        <v>0.49253353832419955</v>
      </c>
      <c r="L1009" s="10">
        <v>349.32</v>
      </c>
      <c r="M1009" s="2">
        <v>201</v>
      </c>
      <c r="N1009" s="10">
        <f t="shared" si="160"/>
        <v>0.35783808542310774</v>
      </c>
      <c r="O1009" s="9">
        <f t="shared" si="161"/>
        <v>7.8182755066987291</v>
      </c>
      <c r="P1009" s="9">
        <f t="shared" si="162"/>
        <v>21.84864</v>
      </c>
      <c r="Q1009" s="11">
        <f t="shared" si="163"/>
        <v>0.62189054726368154</v>
      </c>
      <c r="R1009" s="11">
        <f t="shared" si="164"/>
        <v>9.3075204765450489E-2</v>
      </c>
      <c r="S1009" s="12">
        <v>0.53900000000000003</v>
      </c>
    </row>
    <row r="1010" spans="1:19" hidden="1" outlineLevel="2" x14ac:dyDescent="0.25">
      <c r="A1010" s="2" t="str">
        <f ca="1">LOOKUP(B1010,'Time Frame'!$E$4:$E$9,'Time Frame'!$D$4:$D$9)</f>
        <v>3 Months</v>
      </c>
      <c r="B1010" s="2">
        <f t="shared" ca="1" si="159"/>
        <v>125</v>
      </c>
      <c r="C1010" s="6">
        <f t="shared" ca="1" si="156"/>
        <v>45569</v>
      </c>
      <c r="D1010" s="6">
        <v>45444</v>
      </c>
      <c r="E1010" s="3">
        <v>1305</v>
      </c>
      <c r="F1010" s="3">
        <v>165.60499999999999</v>
      </c>
      <c r="G1010" s="2">
        <v>105</v>
      </c>
      <c r="H1010" s="11">
        <f t="shared" si="157"/>
        <v>0.63403882733009276</v>
      </c>
      <c r="I1010" s="9">
        <v>5796.1749999999993</v>
      </c>
      <c r="J1010" s="9">
        <v>3516.57</v>
      </c>
      <c r="K1010" s="11">
        <f t="shared" si="158"/>
        <v>0.60670528408821345</v>
      </c>
      <c r="L1010" s="10">
        <v>307.57</v>
      </c>
      <c r="M1010" s="2">
        <v>131</v>
      </c>
      <c r="N1010" s="10">
        <f t="shared" si="160"/>
        <v>0.34138570081607439</v>
      </c>
      <c r="O1010" s="9">
        <f t="shared" si="161"/>
        <v>11.433397275416979</v>
      </c>
      <c r="P1010" s="9">
        <f t="shared" si="162"/>
        <v>33.491142857142862</v>
      </c>
      <c r="Q1010" s="11">
        <f t="shared" si="163"/>
        <v>0.80152671755725191</v>
      </c>
      <c r="R1010" s="11">
        <f t="shared" si="164"/>
        <v>8.0459770114942528E-2</v>
      </c>
      <c r="S1010" s="12">
        <v>0.60199999999999998</v>
      </c>
    </row>
    <row r="1011" spans="1:19" hidden="1" outlineLevel="2" x14ac:dyDescent="0.25">
      <c r="A1011" s="2" t="str">
        <f ca="1">LOOKUP(B1011,'Time Frame'!$E$4:$E$9,'Time Frame'!$D$4:$D$9)</f>
        <v>3 Months</v>
      </c>
      <c r="B1011" s="2">
        <f t="shared" ca="1" si="159"/>
        <v>125</v>
      </c>
      <c r="C1011" s="6">
        <f t="shared" ca="1" si="156"/>
        <v>45569</v>
      </c>
      <c r="D1011" s="6">
        <v>45444</v>
      </c>
      <c r="E1011" s="3">
        <v>2030</v>
      </c>
      <c r="F1011" s="3">
        <v>172.83750000000001</v>
      </c>
      <c r="G1011" s="2">
        <v>160</v>
      </c>
      <c r="H1011" s="11">
        <f t="shared" si="157"/>
        <v>0.92572503073696388</v>
      </c>
      <c r="I1011" s="9">
        <v>6049.3125</v>
      </c>
      <c r="J1011" s="9">
        <v>5603.18</v>
      </c>
      <c r="K1011" s="11">
        <f t="shared" si="158"/>
        <v>0.92625071030798956</v>
      </c>
      <c r="L1011" s="10">
        <v>351.53</v>
      </c>
      <c r="M1011" s="2">
        <v>166</v>
      </c>
      <c r="N1011" s="10">
        <f t="shared" si="160"/>
        <v>0.45515318749466621</v>
      </c>
      <c r="O1011" s="9">
        <f t="shared" si="161"/>
        <v>15.939407731914775</v>
      </c>
      <c r="P1011" s="9">
        <f t="shared" si="162"/>
        <v>35.019874999999999</v>
      </c>
      <c r="Q1011" s="11">
        <f t="shared" si="163"/>
        <v>0.96385542168674698</v>
      </c>
      <c r="R1011" s="11">
        <f t="shared" si="164"/>
        <v>7.8817733990147784E-2</v>
      </c>
      <c r="S1011" s="12">
        <v>0.57099999999999995</v>
      </c>
    </row>
    <row r="1012" spans="1:19" hidden="1" outlineLevel="2" x14ac:dyDescent="0.25">
      <c r="A1012" s="2" t="str">
        <f ca="1">LOOKUP(B1012,'Time Frame'!$E$4:$E$9,'Time Frame'!$D$4:$D$9)</f>
        <v>3 Months</v>
      </c>
      <c r="B1012" s="2">
        <f t="shared" ca="1" si="159"/>
        <v>125</v>
      </c>
      <c r="C1012" s="6">
        <f t="shared" ca="1" si="156"/>
        <v>45569</v>
      </c>
      <c r="D1012" s="6">
        <v>45444</v>
      </c>
      <c r="E1012" s="3">
        <v>1511</v>
      </c>
      <c r="F1012" s="3">
        <v>233.88750000000002</v>
      </c>
      <c r="G1012" s="2">
        <v>185</v>
      </c>
      <c r="H1012" s="11">
        <f t="shared" si="157"/>
        <v>0.79097856875634642</v>
      </c>
      <c r="I1012" s="9">
        <v>8186.0625000000009</v>
      </c>
      <c r="J1012" s="9">
        <v>9242.44</v>
      </c>
      <c r="K1012" s="11">
        <f t="shared" si="158"/>
        <v>1.1290458630141169</v>
      </c>
      <c r="L1012" s="10">
        <v>641.29999999999995</v>
      </c>
      <c r="M1012" s="2">
        <v>170</v>
      </c>
      <c r="N1012" s="10">
        <f t="shared" si="160"/>
        <v>0.28847653204428508</v>
      </c>
      <c r="O1012" s="9">
        <f t="shared" si="161"/>
        <v>14.41203804771558</v>
      </c>
      <c r="P1012" s="9">
        <f t="shared" si="162"/>
        <v>49.959135135135135</v>
      </c>
      <c r="Q1012" s="11">
        <f t="shared" si="163"/>
        <v>1.088235294117647</v>
      </c>
      <c r="R1012" s="11">
        <f t="shared" si="164"/>
        <v>0.12243547319655856</v>
      </c>
      <c r="S1012" s="12">
        <v>0.42799999999999999</v>
      </c>
    </row>
    <row r="1013" spans="1:19" hidden="1" outlineLevel="2" x14ac:dyDescent="0.25">
      <c r="A1013" s="2" t="str">
        <f ca="1">LOOKUP(B1013,'Time Frame'!$E$4:$E$9,'Time Frame'!$D$4:$D$9)</f>
        <v>3 Months</v>
      </c>
      <c r="B1013" s="2">
        <f t="shared" ca="1" si="159"/>
        <v>125</v>
      </c>
      <c r="C1013" s="6">
        <f t="shared" ca="1" si="156"/>
        <v>45569</v>
      </c>
      <c r="D1013" s="6">
        <v>45444</v>
      </c>
      <c r="E1013" s="3">
        <v>1502</v>
      </c>
      <c r="F1013" s="3">
        <v>157.67999999999998</v>
      </c>
      <c r="G1013" s="2">
        <v>155</v>
      </c>
      <c r="H1013" s="11">
        <f t="shared" si="157"/>
        <v>0.98300355149670227</v>
      </c>
      <c r="I1013" s="9">
        <v>5518.7999999999993</v>
      </c>
      <c r="J1013" s="9">
        <v>6814.33</v>
      </c>
      <c r="K1013" s="11">
        <f t="shared" si="158"/>
        <v>1.234748496049866</v>
      </c>
      <c r="L1013" s="10">
        <v>388.42</v>
      </c>
      <c r="M1013" s="2">
        <v>181</v>
      </c>
      <c r="N1013" s="10">
        <f t="shared" si="160"/>
        <v>0.39905257195818955</v>
      </c>
      <c r="O1013" s="9">
        <f t="shared" si="161"/>
        <v>17.543715565624836</v>
      </c>
      <c r="P1013" s="9">
        <f t="shared" si="162"/>
        <v>43.963419354838706</v>
      </c>
      <c r="Q1013" s="11">
        <f t="shared" si="163"/>
        <v>0.85635359116022103</v>
      </c>
      <c r="R1013" s="11">
        <f t="shared" si="164"/>
        <v>0.10319573901464714</v>
      </c>
      <c r="S1013" s="12">
        <v>0.625</v>
      </c>
    </row>
    <row r="1014" spans="1:19" hidden="1" outlineLevel="2" x14ac:dyDescent="0.25">
      <c r="A1014" s="2" t="str">
        <f ca="1">LOOKUP(B1014,'Time Frame'!$E$4:$E$9,'Time Frame'!$D$4:$D$9)</f>
        <v>3 Months</v>
      </c>
      <c r="B1014" s="2">
        <f t="shared" ca="1" si="159"/>
        <v>125</v>
      </c>
      <c r="C1014" s="6">
        <f t="shared" ca="1" si="156"/>
        <v>45569</v>
      </c>
      <c r="D1014" s="6">
        <v>45444</v>
      </c>
      <c r="E1014" s="3">
        <v>2191</v>
      </c>
      <c r="F1014" s="3">
        <v>240.01999999999998</v>
      </c>
      <c r="G1014" s="2">
        <v>219</v>
      </c>
      <c r="H1014" s="11">
        <f t="shared" si="157"/>
        <v>0.91242396466961095</v>
      </c>
      <c r="I1014" s="9">
        <v>8400.6999999999989</v>
      </c>
      <c r="J1014" s="9">
        <v>7338.19</v>
      </c>
      <c r="K1014" s="11">
        <f t="shared" si="158"/>
        <v>0.8735212541811993</v>
      </c>
      <c r="L1014" s="10">
        <v>706.5</v>
      </c>
      <c r="M1014" s="2">
        <v>465</v>
      </c>
      <c r="N1014" s="10">
        <f t="shared" si="160"/>
        <v>0.30997876857749468</v>
      </c>
      <c r="O1014" s="9">
        <f t="shared" si="161"/>
        <v>10.386680820948337</v>
      </c>
      <c r="P1014" s="9">
        <f t="shared" si="162"/>
        <v>33.507716894977165</v>
      </c>
      <c r="Q1014" s="11">
        <f t="shared" si="163"/>
        <v>0.47096774193548385</v>
      </c>
      <c r="R1014" s="11">
        <f t="shared" si="164"/>
        <v>9.995435874030123E-2</v>
      </c>
      <c r="S1014" s="12">
        <v>0.68600000000000005</v>
      </c>
    </row>
    <row r="1015" spans="1:19" hidden="1" outlineLevel="2" x14ac:dyDescent="0.25">
      <c r="A1015" s="2" t="str">
        <f ca="1">LOOKUP(B1015,'Time Frame'!$E$4:$E$9,'Time Frame'!$D$4:$D$9)</f>
        <v>3 Months</v>
      </c>
      <c r="B1015" s="2">
        <f t="shared" ca="1" si="159"/>
        <v>125</v>
      </c>
      <c r="C1015" s="6">
        <f t="shared" ca="1" si="156"/>
        <v>45569</v>
      </c>
      <c r="D1015" s="6">
        <v>45444</v>
      </c>
      <c r="E1015" s="3">
        <v>966.66666666666674</v>
      </c>
      <c r="F1015" s="3">
        <v>138.95833333333334</v>
      </c>
      <c r="G1015" s="2">
        <v>123</v>
      </c>
      <c r="H1015" s="11">
        <f t="shared" si="157"/>
        <v>0.88515742128935526</v>
      </c>
      <c r="I1015" s="9">
        <v>4863.541666666667</v>
      </c>
      <c r="J1015" s="9">
        <v>4723.24</v>
      </c>
      <c r="K1015" s="11">
        <f t="shared" si="158"/>
        <v>0.97115236667380589</v>
      </c>
      <c r="L1015" s="10">
        <v>381.3</v>
      </c>
      <c r="M1015" s="2">
        <v>226</v>
      </c>
      <c r="N1015" s="10">
        <f t="shared" si="160"/>
        <v>0.32258064516129031</v>
      </c>
      <c r="O1015" s="9">
        <f t="shared" si="161"/>
        <v>12.387201678468397</v>
      </c>
      <c r="P1015" s="9">
        <f t="shared" si="162"/>
        <v>38.400325203252031</v>
      </c>
      <c r="Q1015" s="11">
        <f t="shared" si="163"/>
        <v>0.54424778761061943</v>
      </c>
      <c r="R1015" s="11">
        <f t="shared" si="164"/>
        <v>0.12724137931034482</v>
      </c>
      <c r="S1015" s="12">
        <v>0.59099999999999997</v>
      </c>
    </row>
    <row r="1016" spans="1:19" hidden="1" outlineLevel="2" x14ac:dyDescent="0.25">
      <c r="A1016" s="2" t="str">
        <f ca="1">LOOKUP(B1016,'Time Frame'!$E$4:$E$9,'Time Frame'!$D$4:$D$9)</f>
        <v>3 Months</v>
      </c>
      <c r="B1016" s="2">
        <f t="shared" ca="1" si="159"/>
        <v>125</v>
      </c>
      <c r="C1016" s="6">
        <f t="shared" ca="1" si="156"/>
        <v>45569</v>
      </c>
      <c r="D1016" s="6">
        <v>45444</v>
      </c>
      <c r="E1016" s="3">
        <v>1062</v>
      </c>
      <c r="F1016" s="3">
        <v>103.06</v>
      </c>
      <c r="G1016" s="2">
        <v>94</v>
      </c>
      <c r="H1016" s="11">
        <f t="shared" si="157"/>
        <v>0.91209004463419363</v>
      </c>
      <c r="I1016" s="9">
        <v>3607.1</v>
      </c>
      <c r="J1016" s="9">
        <v>3288.87</v>
      </c>
      <c r="K1016" s="11">
        <f t="shared" si="158"/>
        <v>0.91177677358542875</v>
      </c>
      <c r="L1016" s="10">
        <v>311.25</v>
      </c>
      <c r="M1016" s="2">
        <v>168</v>
      </c>
      <c r="N1016" s="10">
        <f t="shared" si="160"/>
        <v>0.30200803212851407</v>
      </c>
      <c r="O1016" s="9">
        <f t="shared" si="161"/>
        <v>10.566650602409638</v>
      </c>
      <c r="P1016" s="9">
        <f t="shared" si="162"/>
        <v>34.987978723404254</v>
      </c>
      <c r="Q1016" s="11">
        <f t="shared" si="163"/>
        <v>0.55952380952380953</v>
      </c>
      <c r="R1016" s="11">
        <f t="shared" si="164"/>
        <v>8.851224105461393E-2</v>
      </c>
      <c r="S1016" s="12">
        <v>0.78300000000000003</v>
      </c>
    </row>
    <row r="1017" spans="1:19" hidden="1" outlineLevel="2" x14ac:dyDescent="0.25">
      <c r="A1017" s="2" t="str">
        <f ca="1">LOOKUP(B1017,'Time Frame'!$E$4:$E$9,'Time Frame'!$D$4:$D$9)</f>
        <v>3 Months</v>
      </c>
      <c r="B1017" s="2">
        <f t="shared" ca="1" si="159"/>
        <v>125</v>
      </c>
      <c r="C1017" s="6">
        <f t="shared" ca="1" si="156"/>
        <v>45569</v>
      </c>
      <c r="D1017" s="6">
        <v>45444</v>
      </c>
      <c r="E1017" s="3">
        <v>1510</v>
      </c>
      <c r="F1017" s="3">
        <v>156.26</v>
      </c>
      <c r="G1017" s="2">
        <v>148</v>
      </c>
      <c r="H1017" s="11">
        <f t="shared" si="157"/>
        <v>0.94713938307948298</v>
      </c>
      <c r="I1017" s="9">
        <v>5469.0999999999995</v>
      </c>
      <c r="J1017" s="9">
        <v>9577.85</v>
      </c>
      <c r="K1017" s="11">
        <f t="shared" si="158"/>
        <v>1.7512662046771865</v>
      </c>
      <c r="L1017" s="10">
        <v>400.18</v>
      </c>
      <c r="M1017" s="2">
        <v>248</v>
      </c>
      <c r="N1017" s="10">
        <f t="shared" si="160"/>
        <v>0.36983357489129892</v>
      </c>
      <c r="O1017" s="9">
        <f t="shared" si="161"/>
        <v>23.933854765355591</v>
      </c>
      <c r="P1017" s="9">
        <f t="shared" si="162"/>
        <v>64.715202702702712</v>
      </c>
      <c r="Q1017" s="11">
        <f t="shared" si="163"/>
        <v>0.59677419354838712</v>
      </c>
      <c r="R1017" s="11">
        <f t="shared" si="164"/>
        <v>9.8013245033112581E-2</v>
      </c>
      <c r="S1017" s="12">
        <v>0.70199999999999996</v>
      </c>
    </row>
    <row r="1018" spans="1:19" hidden="1" outlineLevel="2" x14ac:dyDescent="0.25">
      <c r="A1018" s="2" t="str">
        <f ca="1">LOOKUP(B1018,'Time Frame'!$E$4:$E$9,'Time Frame'!$D$4:$D$9)</f>
        <v>3 Months</v>
      </c>
      <c r="B1018" s="2">
        <f t="shared" ca="1" si="159"/>
        <v>125</v>
      </c>
      <c r="C1018" s="6">
        <f t="shared" ca="1" si="156"/>
        <v>45569</v>
      </c>
      <c r="D1018" s="6">
        <v>45444</v>
      </c>
      <c r="E1018" s="3">
        <v>2362</v>
      </c>
      <c r="F1018" s="3">
        <v>263.02</v>
      </c>
      <c r="G1018" s="2">
        <v>256</v>
      </c>
      <c r="H1018" s="11">
        <f t="shared" si="157"/>
        <v>0.97331001444757059</v>
      </c>
      <c r="I1018" s="9">
        <v>9205.6999999999989</v>
      </c>
      <c r="J1018" s="9">
        <v>12051.12</v>
      </c>
      <c r="K1018" s="11">
        <f t="shared" si="158"/>
        <v>1.3090932791639964</v>
      </c>
      <c r="L1018" s="10">
        <v>522.65</v>
      </c>
      <c r="M1018" s="2">
        <v>260</v>
      </c>
      <c r="N1018" s="10">
        <f t="shared" si="160"/>
        <v>0.48981153735769639</v>
      </c>
      <c r="O1018" s="9">
        <f t="shared" si="161"/>
        <v>23.057725055008135</v>
      </c>
      <c r="P1018" s="9">
        <f t="shared" si="162"/>
        <v>47.074687500000003</v>
      </c>
      <c r="Q1018" s="11">
        <f t="shared" si="163"/>
        <v>0.98461538461538467</v>
      </c>
      <c r="R1018" s="11">
        <f t="shared" si="164"/>
        <v>0.10838272650296359</v>
      </c>
      <c r="S1018" s="12">
        <v>0.61499999999999999</v>
      </c>
    </row>
    <row r="1019" spans="1:19" hidden="1" outlineLevel="2" x14ac:dyDescent="0.25">
      <c r="A1019" s="2" t="str">
        <f ca="1">LOOKUP(B1019,'Time Frame'!$E$4:$E$9,'Time Frame'!$D$4:$D$9)</f>
        <v>3 Months</v>
      </c>
      <c r="B1019" s="2">
        <f t="shared" ca="1" si="159"/>
        <v>125</v>
      </c>
      <c r="C1019" s="6">
        <f t="shared" ca="1" si="156"/>
        <v>45569</v>
      </c>
      <c r="D1019" s="6">
        <v>45444</v>
      </c>
      <c r="E1019" s="3">
        <v>976</v>
      </c>
      <c r="F1019" s="3">
        <v>148.12</v>
      </c>
      <c r="G1019" s="2">
        <v>102</v>
      </c>
      <c r="H1019" s="11">
        <f t="shared" si="157"/>
        <v>0.6886308398595733</v>
      </c>
      <c r="I1019" s="9">
        <v>5184.2</v>
      </c>
      <c r="J1019" s="9">
        <v>3031.17</v>
      </c>
      <c r="K1019" s="11">
        <f t="shared" si="158"/>
        <v>0.58469387755102042</v>
      </c>
      <c r="L1019" s="10">
        <v>398.85</v>
      </c>
      <c r="M1019" s="2">
        <v>123</v>
      </c>
      <c r="N1019" s="10">
        <f t="shared" si="160"/>
        <v>0.25573523881158328</v>
      </c>
      <c r="O1019" s="9">
        <f t="shared" si="161"/>
        <v>7.5997743512598719</v>
      </c>
      <c r="P1019" s="9">
        <f t="shared" si="162"/>
        <v>29.717352941176472</v>
      </c>
      <c r="Q1019" s="11">
        <f t="shared" si="163"/>
        <v>0.82926829268292679</v>
      </c>
      <c r="R1019" s="11">
        <f t="shared" si="164"/>
        <v>0.10450819672131148</v>
      </c>
      <c r="S1019" s="12">
        <v>0.66200000000000003</v>
      </c>
    </row>
    <row r="1020" spans="1:19" hidden="1" outlineLevel="2" x14ac:dyDescent="0.25">
      <c r="A1020" s="2" t="str">
        <f ca="1">LOOKUP(B1020,'Time Frame'!$E$4:$E$9,'Time Frame'!$D$4:$D$9)</f>
        <v>3 Months</v>
      </c>
      <c r="B1020" s="2">
        <f t="shared" ca="1" si="159"/>
        <v>125</v>
      </c>
      <c r="C1020" s="6">
        <f t="shared" ca="1" si="156"/>
        <v>45569</v>
      </c>
      <c r="D1020" s="6">
        <v>45444</v>
      </c>
      <c r="E1020" s="3">
        <v>1993</v>
      </c>
      <c r="F1020" s="3">
        <v>205.8</v>
      </c>
      <c r="G1020" s="2">
        <v>112</v>
      </c>
      <c r="H1020" s="11">
        <f t="shared" si="157"/>
        <v>0.54421768707482987</v>
      </c>
      <c r="I1020" s="9">
        <v>7203</v>
      </c>
      <c r="J1020" s="9">
        <v>1796.08</v>
      </c>
      <c r="K1020" s="11">
        <f t="shared" si="158"/>
        <v>0.24935165903095932</v>
      </c>
      <c r="L1020" s="10">
        <v>362.52</v>
      </c>
      <c r="M1020" s="2">
        <v>165</v>
      </c>
      <c r="N1020" s="10">
        <f t="shared" si="160"/>
        <v>0.30894847180845197</v>
      </c>
      <c r="O1020" s="9">
        <f t="shared" si="161"/>
        <v>4.9544301004082536</v>
      </c>
      <c r="P1020" s="9">
        <f t="shared" si="162"/>
        <v>16.036428571428569</v>
      </c>
      <c r="Q1020" s="11">
        <f t="shared" si="163"/>
        <v>0.67878787878787883</v>
      </c>
      <c r="R1020" s="11">
        <f t="shared" si="164"/>
        <v>5.6196688409433017E-2</v>
      </c>
      <c r="S1020" s="12">
        <v>0.47599999999999998</v>
      </c>
    </row>
    <row r="1021" spans="1:19" hidden="1" outlineLevel="2" x14ac:dyDescent="0.25">
      <c r="A1021" s="2" t="str">
        <f ca="1">LOOKUP(B1021,'Time Frame'!$E$4:$E$9,'Time Frame'!$D$4:$D$9)</f>
        <v>3 Months</v>
      </c>
      <c r="B1021" s="2">
        <f t="shared" ca="1" si="159"/>
        <v>125</v>
      </c>
      <c r="C1021" s="6">
        <f t="shared" ca="1" si="156"/>
        <v>45569</v>
      </c>
      <c r="D1021" s="6">
        <v>45444</v>
      </c>
      <c r="E1021" s="3">
        <v>1663</v>
      </c>
      <c r="F1021" s="3">
        <v>141.01999999999998</v>
      </c>
      <c r="G1021" s="2">
        <v>142</v>
      </c>
      <c r="H1021" s="11">
        <f t="shared" si="157"/>
        <v>1.0069493688838465</v>
      </c>
      <c r="I1021" s="9">
        <v>4935.6999999999989</v>
      </c>
      <c r="J1021" s="9">
        <v>5071.04</v>
      </c>
      <c r="K1021" s="11">
        <f t="shared" si="158"/>
        <v>1.0274206292927044</v>
      </c>
      <c r="L1021" s="10">
        <v>1498.1</v>
      </c>
      <c r="M1021" s="2">
        <v>197</v>
      </c>
      <c r="N1021" s="10">
        <f t="shared" si="160"/>
        <v>9.4786729857819912E-2</v>
      </c>
      <c r="O1021" s="9">
        <f t="shared" si="161"/>
        <v>3.3849809759028102</v>
      </c>
      <c r="P1021" s="9">
        <f t="shared" si="162"/>
        <v>35.711549295774645</v>
      </c>
      <c r="Q1021" s="11">
        <f t="shared" si="163"/>
        <v>0.7208121827411168</v>
      </c>
      <c r="R1021" s="11">
        <f t="shared" si="164"/>
        <v>8.5387853277209866E-2</v>
      </c>
      <c r="S1021" s="12">
        <v>0.71399999999999997</v>
      </c>
    </row>
    <row r="1022" spans="1:19" hidden="1" outlineLevel="2" x14ac:dyDescent="0.25">
      <c r="A1022" s="2" t="str">
        <f ca="1">LOOKUP(B1022,'Time Frame'!$E$4:$E$9,'Time Frame'!$D$4:$D$9)</f>
        <v>3 Months</v>
      </c>
      <c r="B1022" s="2">
        <f t="shared" ca="1" si="159"/>
        <v>125</v>
      </c>
      <c r="C1022" s="6">
        <f t="shared" ca="1" si="156"/>
        <v>45569</v>
      </c>
      <c r="D1022" s="6">
        <v>45444</v>
      </c>
      <c r="E1022" s="3">
        <v>951</v>
      </c>
      <c r="F1022" s="3">
        <v>137.74000000000004</v>
      </c>
      <c r="G1022" s="2">
        <v>128</v>
      </c>
      <c r="H1022" s="11">
        <f t="shared" si="157"/>
        <v>0.92928706258167537</v>
      </c>
      <c r="I1022" s="9">
        <v>4820.9000000000015</v>
      </c>
      <c r="J1022" s="9">
        <v>8148.17</v>
      </c>
      <c r="K1022" s="11">
        <f t="shared" si="158"/>
        <v>1.6901761081955646</v>
      </c>
      <c r="L1022" s="10">
        <v>285.02</v>
      </c>
      <c r="M1022" s="2">
        <v>164</v>
      </c>
      <c r="N1022" s="10">
        <f t="shared" si="160"/>
        <v>0.44909129183916918</v>
      </c>
      <c r="O1022" s="9">
        <f t="shared" si="161"/>
        <v>28.588063995509088</v>
      </c>
      <c r="P1022" s="9">
        <f t="shared" si="162"/>
        <v>63.657578125000001</v>
      </c>
      <c r="Q1022" s="11">
        <f t="shared" si="163"/>
        <v>0.78048780487804881</v>
      </c>
      <c r="R1022" s="11">
        <f t="shared" si="164"/>
        <v>0.13459516298633017</v>
      </c>
      <c r="S1022" s="12">
        <v>0.746</v>
      </c>
    </row>
    <row r="1023" spans="1:19" hidden="1" outlineLevel="2" x14ac:dyDescent="0.25">
      <c r="A1023" s="2" t="str">
        <f ca="1">LOOKUP(B1023,'Time Frame'!$E$4:$E$9,'Time Frame'!$D$4:$D$9)</f>
        <v>3 Months</v>
      </c>
      <c r="B1023" s="2">
        <f t="shared" ca="1" si="159"/>
        <v>125</v>
      </c>
      <c r="C1023" s="6">
        <f t="shared" ca="1" si="156"/>
        <v>45569</v>
      </c>
      <c r="D1023" s="6">
        <v>45444</v>
      </c>
      <c r="E1023" s="3">
        <v>2255</v>
      </c>
      <c r="F1023" s="3">
        <v>275.36</v>
      </c>
      <c r="G1023" s="2">
        <v>232</v>
      </c>
      <c r="H1023" s="11">
        <f t="shared" si="157"/>
        <v>0.84253341080766997</v>
      </c>
      <c r="I1023" s="9">
        <v>9637.6</v>
      </c>
      <c r="J1023" s="9">
        <v>9295.5499999999993</v>
      </c>
      <c r="K1023" s="11">
        <f t="shared" si="158"/>
        <v>0.96450879887108809</v>
      </c>
      <c r="L1023" s="10">
        <v>485.87</v>
      </c>
      <c r="M1023" s="2">
        <v>351</v>
      </c>
      <c r="N1023" s="10">
        <f t="shared" si="160"/>
        <v>0.47749397987115894</v>
      </c>
      <c r="O1023" s="9">
        <f t="shared" si="161"/>
        <v>19.131763640479964</v>
      </c>
      <c r="P1023" s="9">
        <f t="shared" si="162"/>
        <v>40.067025862068959</v>
      </c>
      <c r="Q1023" s="11">
        <f t="shared" si="163"/>
        <v>0.66096866096866091</v>
      </c>
      <c r="R1023" s="11">
        <f t="shared" si="164"/>
        <v>0.10288248337028826</v>
      </c>
      <c r="S1023" s="12">
        <v>0.65200000000000002</v>
      </c>
    </row>
    <row r="1024" spans="1:19" hidden="1" outlineLevel="2" x14ac:dyDescent="0.25">
      <c r="A1024" s="2" t="str">
        <f ca="1">LOOKUP(B1024,'Time Frame'!$E$4:$E$9,'Time Frame'!$D$4:$D$9)</f>
        <v>3 Months</v>
      </c>
      <c r="B1024" s="2">
        <f t="shared" ca="1" si="159"/>
        <v>125</v>
      </c>
      <c r="C1024" s="6">
        <f t="shared" ca="1" si="156"/>
        <v>45569</v>
      </c>
      <c r="D1024" s="6">
        <v>45444</v>
      </c>
      <c r="E1024" s="3">
        <v>1775</v>
      </c>
      <c r="F1024" s="3">
        <v>198.96</v>
      </c>
      <c r="G1024" s="2">
        <v>160</v>
      </c>
      <c r="H1024" s="11">
        <f t="shared" si="157"/>
        <v>0.80418174507438678</v>
      </c>
      <c r="I1024" s="9">
        <v>6963.6</v>
      </c>
      <c r="J1024" s="9">
        <v>6475.53</v>
      </c>
      <c r="K1024" s="11">
        <f t="shared" si="158"/>
        <v>0.92991125280027565</v>
      </c>
      <c r="L1024" s="10">
        <v>553.35</v>
      </c>
      <c r="M1024" s="2">
        <v>238</v>
      </c>
      <c r="N1024" s="10">
        <f t="shared" si="160"/>
        <v>0.2891479172314087</v>
      </c>
      <c r="O1024" s="9">
        <f t="shared" si="161"/>
        <v>11.702412577934398</v>
      </c>
      <c r="P1024" s="9">
        <f t="shared" si="162"/>
        <v>40.4720625</v>
      </c>
      <c r="Q1024" s="11">
        <f t="shared" si="163"/>
        <v>0.67226890756302526</v>
      </c>
      <c r="R1024" s="11">
        <f t="shared" si="164"/>
        <v>9.014084507042254E-2</v>
      </c>
      <c r="S1024" s="12">
        <v>0.66400000000000003</v>
      </c>
    </row>
    <row r="1025" spans="1:19" hidden="1" outlineLevel="2" x14ac:dyDescent="0.25">
      <c r="A1025" s="2" t="str">
        <f ca="1">LOOKUP(B1025,'Time Frame'!$E$4:$E$9,'Time Frame'!$D$4:$D$9)</f>
        <v>3 Months</v>
      </c>
      <c r="B1025" s="2">
        <f t="shared" ca="1" si="159"/>
        <v>125</v>
      </c>
      <c r="C1025" s="6">
        <f t="shared" ca="1" si="156"/>
        <v>45569</v>
      </c>
      <c r="D1025" s="6">
        <v>45444</v>
      </c>
      <c r="E1025" s="3">
        <v>1334</v>
      </c>
      <c r="F1025" s="3">
        <v>141.75</v>
      </c>
      <c r="G1025" s="2">
        <v>123</v>
      </c>
      <c r="H1025" s="11">
        <f t="shared" si="157"/>
        <v>0.86772486772486768</v>
      </c>
      <c r="I1025" s="9">
        <v>5670</v>
      </c>
      <c r="J1025" s="9">
        <v>6564.25</v>
      </c>
      <c r="K1025" s="11">
        <f t="shared" si="158"/>
        <v>1.1577160493827161</v>
      </c>
      <c r="L1025" s="10">
        <v>299.64999999999998</v>
      </c>
      <c r="M1025" s="2">
        <v>110</v>
      </c>
      <c r="N1025" s="10">
        <f t="shared" si="160"/>
        <v>0.41047889204071419</v>
      </c>
      <c r="O1025" s="9">
        <f t="shared" si="161"/>
        <v>21.906390789254132</v>
      </c>
      <c r="P1025" s="9">
        <f t="shared" si="162"/>
        <v>53.367886178861788</v>
      </c>
      <c r="Q1025" s="11">
        <f t="shared" si="163"/>
        <v>1.1181818181818182</v>
      </c>
      <c r="R1025" s="11">
        <f t="shared" si="164"/>
        <v>9.2203898050974509E-2</v>
      </c>
      <c r="S1025" s="12">
        <v>0.65400000000000003</v>
      </c>
    </row>
    <row r="1026" spans="1:19" hidden="1" outlineLevel="2" x14ac:dyDescent="0.25">
      <c r="A1026" s="2" t="str">
        <f ca="1">LOOKUP(B1026,'Time Frame'!$E$4:$E$9,'Time Frame'!$D$4:$D$9)</f>
        <v>3 Months</v>
      </c>
      <c r="B1026" s="2">
        <f t="shared" ca="1" si="159"/>
        <v>125</v>
      </c>
      <c r="C1026" s="6">
        <f t="shared" ref="C1026:C1089" ca="1" si="165">TODAY()</f>
        <v>45569</v>
      </c>
      <c r="D1026" s="6">
        <v>45444</v>
      </c>
      <c r="E1026" s="3">
        <v>1685</v>
      </c>
      <c r="F1026" s="3">
        <v>215.89772727272728</v>
      </c>
      <c r="G1026" s="2">
        <v>104</v>
      </c>
      <c r="H1026" s="11">
        <f t="shared" ref="H1026:H1089" si="166">+IFERROR(G1026/F1026,0)</f>
        <v>0.48170956366124529</v>
      </c>
      <c r="I1026" s="9">
        <v>8635.9090909090919</v>
      </c>
      <c r="J1026" s="9">
        <v>3624.85</v>
      </c>
      <c r="K1026" s="11">
        <f t="shared" ref="K1026:K1089" si="167">+IFERROR(J1026/I1026,0)</f>
        <v>0.41974156534554447</v>
      </c>
      <c r="L1026" s="10">
        <v>298.67</v>
      </c>
      <c r="M1026" s="2">
        <v>131</v>
      </c>
      <c r="N1026" s="10">
        <f t="shared" si="160"/>
        <v>0.34821039943750626</v>
      </c>
      <c r="O1026" s="9">
        <f t="shared" si="161"/>
        <v>12.136639100010044</v>
      </c>
      <c r="P1026" s="9">
        <f t="shared" si="162"/>
        <v>34.854326923076925</v>
      </c>
      <c r="Q1026" s="11">
        <f t="shared" si="163"/>
        <v>0.79389312977099236</v>
      </c>
      <c r="R1026" s="11">
        <f t="shared" si="164"/>
        <v>6.172106824925816E-2</v>
      </c>
      <c r="S1026" s="12">
        <v>0.69499999999999995</v>
      </c>
    </row>
    <row r="1027" spans="1:19" hidden="1" outlineLevel="2" x14ac:dyDescent="0.25">
      <c r="A1027" s="2" t="str">
        <f ca="1">LOOKUP(B1027,'Time Frame'!$E$4:$E$9,'Time Frame'!$D$4:$D$9)</f>
        <v>3 Months</v>
      </c>
      <c r="B1027" s="2">
        <f t="shared" ref="B1027:B1090" ca="1" si="168">+C1027-D1027</f>
        <v>125</v>
      </c>
      <c r="C1027" s="6">
        <f t="shared" ca="1" si="165"/>
        <v>45569</v>
      </c>
      <c r="D1027" s="6">
        <v>45444</v>
      </c>
      <c r="E1027" s="3">
        <v>1277</v>
      </c>
      <c r="F1027" s="3">
        <v>160.46590909090907</v>
      </c>
      <c r="G1027" s="2">
        <v>111</v>
      </c>
      <c r="H1027" s="11">
        <f t="shared" si="166"/>
        <v>0.69173571276821766</v>
      </c>
      <c r="I1027" s="9">
        <v>6418.6363636363621</v>
      </c>
      <c r="J1027" s="9">
        <v>5001.92</v>
      </c>
      <c r="K1027" s="11">
        <f t="shared" si="167"/>
        <v>0.77928078747964047</v>
      </c>
      <c r="L1027" s="10">
        <v>295.68</v>
      </c>
      <c r="M1027" s="2">
        <v>109</v>
      </c>
      <c r="N1027" s="10">
        <f t="shared" ref="N1027:N1090" si="169">+IFERROR(G1027/L1027,0)</f>
        <v>0.37540584415584416</v>
      </c>
      <c r="O1027" s="9">
        <f t="shared" ref="O1027:O1090" si="170">+IFERROR(J1027/L1027,0)</f>
        <v>16.916666666666668</v>
      </c>
      <c r="P1027" s="9">
        <f t="shared" ref="P1027:P1090" si="171">IFERROR(J1027/G1027,0)</f>
        <v>45.06234234234234</v>
      </c>
      <c r="Q1027" s="11">
        <f t="shared" ref="Q1027:Q1090" si="172">+IFERROR(G1027/M1027,0)</f>
        <v>1.0183486238532109</v>
      </c>
      <c r="R1027" s="11">
        <f t="shared" ref="R1027:R1090" si="173">+IFERROR(G1027/E1027,0)</f>
        <v>8.6922474549725917E-2</v>
      </c>
      <c r="S1027" s="12">
        <v>0.71399999999999997</v>
      </c>
    </row>
    <row r="1028" spans="1:19" hidden="1" outlineLevel="2" x14ac:dyDescent="0.25">
      <c r="A1028" s="2" t="str">
        <f ca="1">LOOKUP(B1028,'Time Frame'!$E$4:$E$9,'Time Frame'!$D$4:$D$9)</f>
        <v>3 Months</v>
      </c>
      <c r="B1028" s="2">
        <f t="shared" ca="1" si="168"/>
        <v>125</v>
      </c>
      <c r="C1028" s="6">
        <f t="shared" ca="1" si="165"/>
        <v>45569</v>
      </c>
      <c r="D1028" s="6">
        <v>45444</v>
      </c>
      <c r="E1028" s="3">
        <v>2223</v>
      </c>
      <c r="F1028" s="3">
        <v>245.63636363636363</v>
      </c>
      <c r="G1028" s="2">
        <v>124</v>
      </c>
      <c r="H1028" s="11">
        <f t="shared" si="166"/>
        <v>0.5048112509252406</v>
      </c>
      <c r="I1028" s="9">
        <v>9825.4545454545441</v>
      </c>
      <c r="J1028" s="9">
        <v>6713.29</v>
      </c>
      <c r="K1028" s="11">
        <f t="shared" si="167"/>
        <v>0.68325490377498155</v>
      </c>
      <c r="L1028" s="10">
        <v>399.33</v>
      </c>
      <c r="M1028" s="2">
        <v>135</v>
      </c>
      <c r="N1028" s="10">
        <f t="shared" si="169"/>
        <v>0.31052012120301509</v>
      </c>
      <c r="O1028" s="9">
        <f t="shared" si="170"/>
        <v>16.811384068314428</v>
      </c>
      <c r="P1028" s="9">
        <f t="shared" si="171"/>
        <v>54.139435483870969</v>
      </c>
      <c r="Q1028" s="11">
        <f t="shared" si="172"/>
        <v>0.91851851851851851</v>
      </c>
      <c r="R1028" s="11">
        <f t="shared" si="173"/>
        <v>5.5780476833108411E-2</v>
      </c>
      <c r="S1028" s="12">
        <v>0.63800000000000001</v>
      </c>
    </row>
    <row r="1029" spans="1:19" hidden="1" outlineLevel="2" x14ac:dyDescent="0.25">
      <c r="A1029" s="2" t="str">
        <f ca="1">LOOKUP(B1029,'Time Frame'!$E$4:$E$9,'Time Frame'!$D$4:$D$9)</f>
        <v>3 Months</v>
      </c>
      <c r="B1029" s="2">
        <f t="shared" ca="1" si="168"/>
        <v>125</v>
      </c>
      <c r="C1029" s="6">
        <f t="shared" ca="1" si="165"/>
        <v>45569</v>
      </c>
      <c r="D1029" s="6">
        <v>45444</v>
      </c>
      <c r="E1029" s="3">
        <v>658</v>
      </c>
      <c r="F1029" s="3">
        <v>84.625</v>
      </c>
      <c r="G1029" s="2">
        <v>76</v>
      </c>
      <c r="H1029" s="11">
        <f t="shared" si="166"/>
        <v>0.89807976366322007</v>
      </c>
      <c r="I1029" s="9">
        <v>3385</v>
      </c>
      <c r="J1029" s="9">
        <v>2711</v>
      </c>
      <c r="K1029" s="11">
        <f t="shared" si="167"/>
        <v>0.80088626292466769</v>
      </c>
      <c r="L1029" s="10">
        <v>287.05</v>
      </c>
      <c r="M1029" s="2">
        <v>90</v>
      </c>
      <c r="N1029" s="10">
        <f t="shared" si="169"/>
        <v>0.26476223654415604</v>
      </c>
      <c r="O1029" s="9">
        <f t="shared" si="170"/>
        <v>9.4443476746211452</v>
      </c>
      <c r="P1029" s="9">
        <f t="shared" si="171"/>
        <v>35.671052631578945</v>
      </c>
      <c r="Q1029" s="11">
        <f t="shared" si="172"/>
        <v>0.84444444444444444</v>
      </c>
      <c r="R1029" s="11">
        <f t="shared" si="173"/>
        <v>0.11550151975683891</v>
      </c>
      <c r="S1029" s="12">
        <v>0.77300000000000002</v>
      </c>
    </row>
    <row r="1030" spans="1:19" hidden="1" outlineLevel="2" x14ac:dyDescent="0.25">
      <c r="A1030" s="2" t="str">
        <f ca="1">LOOKUP(B1030,'Time Frame'!$E$4:$E$9,'Time Frame'!$D$4:$D$9)</f>
        <v>3 Months</v>
      </c>
      <c r="B1030" s="2">
        <f t="shared" ca="1" si="168"/>
        <v>125</v>
      </c>
      <c r="C1030" s="6">
        <f t="shared" ca="1" si="165"/>
        <v>45569</v>
      </c>
      <c r="D1030" s="6">
        <v>45444</v>
      </c>
      <c r="E1030" s="3">
        <v>1479</v>
      </c>
      <c r="F1030" s="3">
        <v>180.04166666666663</v>
      </c>
      <c r="G1030" s="2">
        <v>231</v>
      </c>
      <c r="H1030" s="11">
        <f t="shared" si="166"/>
        <v>1.2830363341819027</v>
      </c>
      <c r="I1030" s="9">
        <v>7201.6666666666652</v>
      </c>
      <c r="J1030" s="9">
        <v>8796.6200000000008</v>
      </c>
      <c r="K1030" s="11">
        <f t="shared" si="167"/>
        <v>1.2214700300856287</v>
      </c>
      <c r="L1030" s="10">
        <v>577.5</v>
      </c>
      <c r="M1030" s="2">
        <v>416</v>
      </c>
      <c r="N1030" s="10">
        <f t="shared" si="169"/>
        <v>0.4</v>
      </c>
      <c r="O1030" s="9">
        <f t="shared" si="170"/>
        <v>15.232242424242425</v>
      </c>
      <c r="P1030" s="9">
        <f t="shared" si="171"/>
        <v>38.080606060606065</v>
      </c>
      <c r="Q1030" s="11">
        <f t="shared" si="172"/>
        <v>0.55528846153846156</v>
      </c>
      <c r="R1030" s="11">
        <f t="shared" si="173"/>
        <v>0.15618661257606492</v>
      </c>
      <c r="S1030" s="12">
        <v>0.503</v>
      </c>
    </row>
    <row r="1031" spans="1:19" hidden="1" outlineLevel="2" x14ac:dyDescent="0.25">
      <c r="A1031" s="2" t="str">
        <f ca="1">LOOKUP(B1031,'Time Frame'!$E$4:$E$9,'Time Frame'!$D$4:$D$9)</f>
        <v>3 Months</v>
      </c>
      <c r="B1031" s="2">
        <f t="shared" ca="1" si="168"/>
        <v>125</v>
      </c>
      <c r="C1031" s="6">
        <f t="shared" ca="1" si="165"/>
        <v>45569</v>
      </c>
      <c r="D1031" s="6">
        <v>45444</v>
      </c>
      <c r="E1031" s="3">
        <v>908</v>
      </c>
      <c r="F1031" s="3">
        <v>112.81818181818181</v>
      </c>
      <c r="G1031" s="2">
        <v>144</v>
      </c>
      <c r="H1031" s="11">
        <f t="shared" si="166"/>
        <v>1.2763900080580177</v>
      </c>
      <c r="I1031" s="9">
        <v>4512.7272727272721</v>
      </c>
      <c r="J1031" s="9">
        <v>6501.23</v>
      </c>
      <c r="K1031" s="11">
        <f t="shared" si="167"/>
        <v>1.440643231265109</v>
      </c>
      <c r="L1031" s="10">
        <v>302.13</v>
      </c>
      <c r="M1031" s="2">
        <v>174</v>
      </c>
      <c r="N1031" s="10">
        <f t="shared" si="169"/>
        <v>0.47661602621388144</v>
      </c>
      <c r="O1031" s="9">
        <f t="shared" si="170"/>
        <v>21.517988945156059</v>
      </c>
      <c r="P1031" s="9">
        <f t="shared" si="171"/>
        <v>45.147430555555552</v>
      </c>
      <c r="Q1031" s="11">
        <f t="shared" si="172"/>
        <v>0.82758620689655171</v>
      </c>
      <c r="R1031" s="11">
        <f t="shared" si="173"/>
        <v>0.15859030837004406</v>
      </c>
      <c r="S1031" s="12">
        <v>0.60799999999999998</v>
      </c>
    </row>
    <row r="1032" spans="1:19" hidden="1" outlineLevel="2" x14ac:dyDescent="0.25">
      <c r="A1032" s="2" t="str">
        <f ca="1">LOOKUP(B1032,'Time Frame'!$E$4:$E$9,'Time Frame'!$D$4:$D$9)</f>
        <v>3 Months</v>
      </c>
      <c r="B1032" s="2">
        <f t="shared" ca="1" si="168"/>
        <v>125</v>
      </c>
      <c r="C1032" s="6">
        <f t="shared" ca="1" si="165"/>
        <v>45569</v>
      </c>
      <c r="D1032" s="6">
        <v>45444</v>
      </c>
      <c r="E1032" s="3">
        <v>1140</v>
      </c>
      <c r="F1032" s="3">
        <v>182.05681818181816</v>
      </c>
      <c r="G1032" s="2">
        <v>207</v>
      </c>
      <c r="H1032" s="11">
        <f t="shared" si="166"/>
        <v>1.1370076774233819</v>
      </c>
      <c r="I1032" s="9">
        <v>7282.2727272727261</v>
      </c>
      <c r="J1032" s="9">
        <v>8230.44</v>
      </c>
      <c r="K1032" s="11">
        <f t="shared" si="167"/>
        <v>1.1302021097309782</v>
      </c>
      <c r="L1032" s="10">
        <v>355.02</v>
      </c>
      <c r="M1032" s="2">
        <v>278</v>
      </c>
      <c r="N1032" s="10">
        <f t="shared" si="169"/>
        <v>0.58306574277505496</v>
      </c>
      <c r="O1032" s="9">
        <f t="shared" si="170"/>
        <v>23.183031941862431</v>
      </c>
      <c r="P1032" s="9">
        <f t="shared" si="171"/>
        <v>39.760579710144931</v>
      </c>
      <c r="Q1032" s="11">
        <f t="shared" si="172"/>
        <v>0.74460431654676262</v>
      </c>
      <c r="R1032" s="11">
        <f t="shared" si="173"/>
        <v>0.18157894736842106</v>
      </c>
      <c r="S1032" s="12">
        <v>0.58899999999999997</v>
      </c>
    </row>
    <row r="1033" spans="1:19" hidden="1" outlineLevel="2" x14ac:dyDescent="0.25">
      <c r="A1033" s="2" t="str">
        <f ca="1">LOOKUP(B1033,'Time Frame'!$E$4:$E$9,'Time Frame'!$D$4:$D$9)</f>
        <v>3 Months</v>
      </c>
      <c r="B1033" s="2">
        <f t="shared" ca="1" si="168"/>
        <v>125</v>
      </c>
      <c r="C1033" s="6">
        <f t="shared" ca="1" si="165"/>
        <v>45569</v>
      </c>
      <c r="D1033" s="6">
        <v>45444</v>
      </c>
      <c r="E1033" s="3">
        <v>952</v>
      </c>
      <c r="F1033" s="3">
        <v>166.77272727272731</v>
      </c>
      <c r="G1033" s="2">
        <v>159</v>
      </c>
      <c r="H1033" s="11">
        <f t="shared" si="166"/>
        <v>0.95339329517579696</v>
      </c>
      <c r="I1033" s="9">
        <v>6670.9090909090919</v>
      </c>
      <c r="J1033" s="9">
        <v>5657.69</v>
      </c>
      <c r="K1033" s="11">
        <f t="shared" si="167"/>
        <v>0.84811379122376651</v>
      </c>
      <c r="L1033" s="10">
        <v>341.63</v>
      </c>
      <c r="M1033" s="2">
        <v>217</v>
      </c>
      <c r="N1033" s="10">
        <f t="shared" si="169"/>
        <v>0.46541580072007727</v>
      </c>
      <c r="O1033" s="9">
        <f t="shared" si="170"/>
        <v>16.560869947018702</v>
      </c>
      <c r="P1033" s="9">
        <f t="shared" si="171"/>
        <v>35.582955974842761</v>
      </c>
      <c r="Q1033" s="11">
        <f t="shared" si="172"/>
        <v>0.73271889400921664</v>
      </c>
      <c r="R1033" s="11">
        <f t="shared" si="173"/>
        <v>0.16701680672268907</v>
      </c>
      <c r="S1033" s="12">
        <v>0.58799999999999997</v>
      </c>
    </row>
    <row r="1034" spans="1:19" hidden="1" outlineLevel="2" x14ac:dyDescent="0.25">
      <c r="A1034" s="2" t="str">
        <f ca="1">LOOKUP(B1034,'Time Frame'!$E$4:$E$9,'Time Frame'!$D$4:$D$9)</f>
        <v>3 Months</v>
      </c>
      <c r="B1034" s="2">
        <f t="shared" ca="1" si="168"/>
        <v>125</v>
      </c>
      <c r="C1034" s="6">
        <f t="shared" ca="1" si="165"/>
        <v>45569</v>
      </c>
      <c r="D1034" s="6">
        <v>45444</v>
      </c>
      <c r="E1034" s="3">
        <v>918</v>
      </c>
      <c r="F1034" s="3">
        <v>130.82999999999998</v>
      </c>
      <c r="G1034" s="2">
        <v>125</v>
      </c>
      <c r="H1034" s="11">
        <f t="shared" si="166"/>
        <v>0.955438355117328</v>
      </c>
      <c r="I1034" s="9">
        <v>4906.1249999999991</v>
      </c>
      <c r="J1034" s="9">
        <v>4968.45</v>
      </c>
      <c r="K1034" s="11">
        <f t="shared" si="167"/>
        <v>1.0127035083696401</v>
      </c>
      <c r="L1034" s="10">
        <v>278.68</v>
      </c>
      <c r="M1034" s="2">
        <v>102</v>
      </c>
      <c r="N1034" s="10">
        <f t="shared" si="169"/>
        <v>0.44854313190756423</v>
      </c>
      <c r="O1034" s="9">
        <f t="shared" si="170"/>
        <v>17.828512989809099</v>
      </c>
      <c r="P1034" s="9">
        <f t="shared" si="171"/>
        <v>39.747599999999998</v>
      </c>
      <c r="Q1034" s="11">
        <f t="shared" si="172"/>
        <v>1.2254901960784315</v>
      </c>
      <c r="R1034" s="11">
        <f t="shared" si="173"/>
        <v>0.13616557734204793</v>
      </c>
      <c r="S1034" s="12">
        <v>0.67</v>
      </c>
    </row>
    <row r="1035" spans="1:19" hidden="1" outlineLevel="2" x14ac:dyDescent="0.25">
      <c r="A1035" s="2" t="str">
        <f ca="1">LOOKUP(B1035,'Time Frame'!$E$4:$E$9,'Time Frame'!$D$4:$D$9)</f>
        <v>3 Months</v>
      </c>
      <c r="B1035" s="2">
        <f t="shared" ca="1" si="168"/>
        <v>125</v>
      </c>
      <c r="C1035" s="6">
        <f t="shared" ca="1" si="165"/>
        <v>45569</v>
      </c>
      <c r="D1035" s="6">
        <v>45444</v>
      </c>
      <c r="E1035" s="3">
        <v>1582</v>
      </c>
      <c r="F1035" s="3">
        <v>182.69999999999996</v>
      </c>
      <c r="G1035" s="2">
        <v>152</v>
      </c>
      <c r="H1035" s="11">
        <f t="shared" si="166"/>
        <v>0.83196496989600455</v>
      </c>
      <c r="I1035" s="9">
        <v>6851.2499999999982</v>
      </c>
      <c r="J1035" s="9">
        <v>5611.41</v>
      </c>
      <c r="K1035" s="11">
        <f t="shared" si="167"/>
        <v>0.8190344827586209</v>
      </c>
      <c r="L1035" s="10">
        <v>359.38</v>
      </c>
      <c r="M1035" s="2">
        <v>255</v>
      </c>
      <c r="N1035" s="10">
        <f t="shared" si="169"/>
        <v>0.42295063720852583</v>
      </c>
      <c r="O1035" s="9">
        <f t="shared" si="170"/>
        <v>15.614141020646668</v>
      </c>
      <c r="P1035" s="9">
        <f t="shared" si="171"/>
        <v>36.917171052631581</v>
      </c>
      <c r="Q1035" s="11">
        <f t="shared" si="172"/>
        <v>0.59607843137254901</v>
      </c>
      <c r="R1035" s="11">
        <f t="shared" si="173"/>
        <v>9.608091024020228E-2</v>
      </c>
      <c r="S1035" s="12">
        <v>0.56399999999999995</v>
      </c>
    </row>
    <row r="1036" spans="1:19" hidden="1" outlineLevel="2" x14ac:dyDescent="0.25">
      <c r="A1036" s="2" t="str">
        <f ca="1">LOOKUP(B1036,'Time Frame'!$E$4:$E$9,'Time Frame'!$D$4:$D$9)</f>
        <v>3 Months</v>
      </c>
      <c r="B1036" s="2">
        <f t="shared" ca="1" si="168"/>
        <v>125</v>
      </c>
      <c r="C1036" s="6">
        <f t="shared" ca="1" si="165"/>
        <v>45569</v>
      </c>
      <c r="D1036" s="6">
        <v>45444</v>
      </c>
      <c r="E1036" s="3">
        <v>2343</v>
      </c>
      <c r="F1036" s="3">
        <v>262.17124999999993</v>
      </c>
      <c r="G1036" s="2">
        <v>204</v>
      </c>
      <c r="H1036" s="11">
        <f t="shared" si="166"/>
        <v>0.7781173564988535</v>
      </c>
      <c r="I1036" s="9">
        <v>9831.4218749999982</v>
      </c>
      <c r="J1036" s="9">
        <v>8507.23</v>
      </c>
      <c r="K1036" s="11">
        <f t="shared" si="167"/>
        <v>0.86531023774218829</v>
      </c>
      <c r="L1036" s="10">
        <v>453.35</v>
      </c>
      <c r="M1036" s="2">
        <v>362</v>
      </c>
      <c r="N1036" s="10">
        <f t="shared" si="169"/>
        <v>0.4499834564905702</v>
      </c>
      <c r="O1036" s="9">
        <f t="shared" si="170"/>
        <v>18.765258630197419</v>
      </c>
      <c r="P1036" s="9">
        <f t="shared" si="171"/>
        <v>41.702107843137256</v>
      </c>
      <c r="Q1036" s="11">
        <f t="shared" si="172"/>
        <v>0.56353591160220995</v>
      </c>
      <c r="R1036" s="11">
        <f t="shared" si="173"/>
        <v>8.706786171574904E-2</v>
      </c>
      <c r="S1036" s="12">
        <v>0.64500000000000002</v>
      </c>
    </row>
    <row r="1037" spans="1:19" hidden="1" outlineLevel="2" x14ac:dyDescent="0.25">
      <c r="A1037" s="2" t="str">
        <f ca="1">LOOKUP(B1037,'Time Frame'!$E$4:$E$9,'Time Frame'!$D$4:$D$9)</f>
        <v>3 Months</v>
      </c>
      <c r="B1037" s="2">
        <f t="shared" ca="1" si="168"/>
        <v>125</v>
      </c>
      <c r="C1037" s="6">
        <f t="shared" ca="1" si="165"/>
        <v>45569</v>
      </c>
      <c r="D1037" s="6">
        <v>45444</v>
      </c>
      <c r="E1037" s="3">
        <v>820</v>
      </c>
      <c r="F1037" s="3">
        <v>123.28000000000002</v>
      </c>
      <c r="G1037" s="2">
        <v>98</v>
      </c>
      <c r="H1037" s="11">
        <f t="shared" si="166"/>
        <v>0.79493835171966243</v>
      </c>
      <c r="I1037" s="9">
        <v>4623.0000000000009</v>
      </c>
      <c r="J1037" s="9">
        <v>2183.98</v>
      </c>
      <c r="K1037" s="11">
        <f t="shared" si="167"/>
        <v>0.47241617996971652</v>
      </c>
      <c r="L1037" s="10">
        <v>298.97000000000003</v>
      </c>
      <c r="M1037" s="2">
        <v>94</v>
      </c>
      <c r="N1037" s="10">
        <f t="shared" si="169"/>
        <v>0.32779208616249117</v>
      </c>
      <c r="O1037" s="9">
        <f t="shared" si="170"/>
        <v>7.3050138809914031</v>
      </c>
      <c r="P1037" s="9">
        <f t="shared" si="171"/>
        <v>22.285510204081632</v>
      </c>
      <c r="Q1037" s="11">
        <f t="shared" si="172"/>
        <v>1.0425531914893618</v>
      </c>
      <c r="R1037" s="11">
        <f t="shared" si="173"/>
        <v>0.11951219512195121</v>
      </c>
      <c r="S1037" s="12">
        <v>0.67100000000000004</v>
      </c>
    </row>
    <row r="1038" spans="1:19" hidden="1" outlineLevel="2" x14ac:dyDescent="0.25">
      <c r="A1038" s="2" t="str">
        <f ca="1">LOOKUP(B1038,'Time Frame'!$E$4:$E$9,'Time Frame'!$D$4:$D$9)</f>
        <v>3 Months</v>
      </c>
      <c r="B1038" s="2">
        <f t="shared" ca="1" si="168"/>
        <v>125</v>
      </c>
      <c r="C1038" s="6">
        <f t="shared" ca="1" si="165"/>
        <v>45569</v>
      </c>
      <c r="D1038" s="6">
        <v>45444</v>
      </c>
      <c r="E1038" s="3">
        <v>4561</v>
      </c>
      <c r="F1038" s="3">
        <v>334.82776018099548</v>
      </c>
      <c r="G1038" s="2">
        <v>437</v>
      </c>
      <c r="H1038" s="11">
        <f t="shared" si="166"/>
        <v>1.3051486524408071</v>
      </c>
      <c r="I1038" s="9">
        <v>12556.041006787331</v>
      </c>
      <c r="J1038" s="9">
        <v>25361.41</v>
      </c>
      <c r="K1038" s="11">
        <f t="shared" si="167"/>
        <v>2.019857213455305</v>
      </c>
      <c r="L1038" s="10">
        <v>655.6</v>
      </c>
      <c r="M1038" s="2">
        <v>662</v>
      </c>
      <c r="N1038" s="10">
        <f t="shared" si="169"/>
        <v>0.66656497864551556</v>
      </c>
      <c r="O1038" s="9">
        <f t="shared" si="170"/>
        <v>38.684273947528979</v>
      </c>
      <c r="P1038" s="9">
        <f t="shared" si="171"/>
        <v>58.03526315789474</v>
      </c>
      <c r="Q1038" s="11">
        <f t="shared" si="172"/>
        <v>0.66012084592145015</v>
      </c>
      <c r="R1038" s="11">
        <f t="shared" si="173"/>
        <v>9.5812321859241392E-2</v>
      </c>
      <c r="S1038" s="12">
        <v>0.73</v>
      </c>
    </row>
    <row r="1039" spans="1:19" hidden="1" outlineLevel="2" x14ac:dyDescent="0.25">
      <c r="A1039" s="2" t="str">
        <f ca="1">LOOKUP(B1039,'Time Frame'!$E$4:$E$9,'Time Frame'!$D$4:$D$9)</f>
        <v>3 Months</v>
      </c>
      <c r="B1039" s="2">
        <f t="shared" ca="1" si="168"/>
        <v>125</v>
      </c>
      <c r="C1039" s="6">
        <f t="shared" ca="1" si="165"/>
        <v>45569</v>
      </c>
      <c r="D1039" s="6">
        <v>45444</v>
      </c>
      <c r="E1039" s="3">
        <v>1696</v>
      </c>
      <c r="F1039" s="3">
        <v>227.38375000000005</v>
      </c>
      <c r="G1039" s="2">
        <v>155</v>
      </c>
      <c r="H1039" s="11">
        <f t="shared" si="166"/>
        <v>0.6816670056677312</v>
      </c>
      <c r="I1039" s="9">
        <v>8526.8906250000018</v>
      </c>
      <c r="J1039" s="9">
        <v>4168.6000000000004</v>
      </c>
      <c r="K1039" s="11">
        <f t="shared" si="167"/>
        <v>0.48887691695939861</v>
      </c>
      <c r="L1039" s="10">
        <v>388.27</v>
      </c>
      <c r="M1039" s="2">
        <v>261</v>
      </c>
      <c r="N1039" s="10">
        <f t="shared" si="169"/>
        <v>0.39920673757951941</v>
      </c>
      <c r="O1039" s="9">
        <f t="shared" si="170"/>
        <v>10.736343266283773</v>
      </c>
      <c r="P1039" s="9">
        <f t="shared" si="171"/>
        <v>26.894193548387101</v>
      </c>
      <c r="Q1039" s="11">
        <f t="shared" si="172"/>
        <v>0.5938697318007663</v>
      </c>
      <c r="R1039" s="11">
        <f t="shared" si="173"/>
        <v>9.1391509433962265E-2</v>
      </c>
      <c r="S1039" s="12">
        <v>0.65</v>
      </c>
    </row>
    <row r="1040" spans="1:19" hidden="1" outlineLevel="2" x14ac:dyDescent="0.25">
      <c r="A1040" s="2" t="str">
        <f ca="1">LOOKUP(B1040,'Time Frame'!$E$4:$E$9,'Time Frame'!$D$4:$D$9)</f>
        <v>3 Months</v>
      </c>
      <c r="B1040" s="2">
        <f t="shared" ca="1" si="168"/>
        <v>125</v>
      </c>
      <c r="C1040" s="6">
        <f t="shared" ca="1" si="165"/>
        <v>45569</v>
      </c>
      <c r="D1040" s="6">
        <v>45444</v>
      </c>
      <c r="E1040" s="3">
        <v>873</v>
      </c>
      <c r="F1040" s="3">
        <v>151.82875000000001</v>
      </c>
      <c r="G1040" s="2">
        <v>92</v>
      </c>
      <c r="H1040" s="11">
        <f t="shared" si="166"/>
        <v>0.60594584359022907</v>
      </c>
      <c r="I1040" s="9">
        <v>5693.5781250000009</v>
      </c>
      <c r="J1040" s="9">
        <v>1624.24</v>
      </c>
      <c r="K1040" s="11">
        <f t="shared" si="167"/>
        <v>0.28527579043275175</v>
      </c>
      <c r="L1040" s="10">
        <v>306.85000000000002</v>
      </c>
      <c r="M1040" s="2">
        <v>130</v>
      </c>
      <c r="N1040" s="10">
        <f t="shared" si="169"/>
        <v>0.2998207593286622</v>
      </c>
      <c r="O1040" s="9">
        <f t="shared" si="170"/>
        <v>5.29327032752159</v>
      </c>
      <c r="P1040" s="9">
        <f t="shared" si="171"/>
        <v>17.654782608695651</v>
      </c>
      <c r="Q1040" s="11">
        <f t="shared" si="172"/>
        <v>0.70769230769230773</v>
      </c>
      <c r="R1040" s="11">
        <f t="shared" si="173"/>
        <v>0.10538373424971363</v>
      </c>
      <c r="S1040" s="12">
        <v>0.69399999999999995</v>
      </c>
    </row>
    <row r="1041" spans="1:19" hidden="1" outlineLevel="2" x14ac:dyDescent="0.25">
      <c r="A1041" s="2" t="str">
        <f ca="1">LOOKUP(B1041,'Time Frame'!$E$4:$E$9,'Time Frame'!$D$4:$D$9)</f>
        <v>3 Months</v>
      </c>
      <c r="B1041" s="2">
        <f t="shared" ca="1" si="168"/>
        <v>125</v>
      </c>
      <c r="C1041" s="6">
        <f t="shared" ca="1" si="165"/>
        <v>45569</v>
      </c>
      <c r="D1041" s="6">
        <v>45444</v>
      </c>
      <c r="E1041" s="3">
        <v>1187</v>
      </c>
      <c r="F1041" s="3">
        <v>137.13750000000002</v>
      </c>
      <c r="G1041" s="2">
        <v>119</v>
      </c>
      <c r="H1041" s="11">
        <f t="shared" si="166"/>
        <v>0.86774222951417357</v>
      </c>
      <c r="I1041" s="9">
        <v>5142.6562500000009</v>
      </c>
      <c r="J1041" s="9">
        <v>1963.66</v>
      </c>
      <c r="K1041" s="11">
        <f t="shared" si="167"/>
        <v>0.38183769331267275</v>
      </c>
      <c r="L1041" s="10">
        <v>291.83</v>
      </c>
      <c r="M1041" s="2">
        <v>189</v>
      </c>
      <c r="N1041" s="10">
        <f t="shared" si="169"/>
        <v>0.40777164787718878</v>
      </c>
      <c r="O1041" s="9">
        <f t="shared" si="170"/>
        <v>6.7287804543741228</v>
      </c>
      <c r="P1041" s="9">
        <f t="shared" si="171"/>
        <v>16.501344537815125</v>
      </c>
      <c r="Q1041" s="11">
        <f t="shared" si="172"/>
        <v>0.62962962962962965</v>
      </c>
      <c r="R1041" s="11">
        <f t="shared" si="173"/>
        <v>0.10025273799494525</v>
      </c>
      <c r="S1041" s="12">
        <v>0.71299999999999997</v>
      </c>
    </row>
    <row r="1042" spans="1:19" hidden="1" outlineLevel="2" x14ac:dyDescent="0.25">
      <c r="A1042" s="2" t="str">
        <f ca="1">LOOKUP(B1042,'Time Frame'!$E$4:$E$9,'Time Frame'!$D$4:$D$9)</f>
        <v>3 Months</v>
      </c>
      <c r="B1042" s="2">
        <f t="shared" ca="1" si="168"/>
        <v>125</v>
      </c>
      <c r="C1042" s="6">
        <f t="shared" ca="1" si="165"/>
        <v>45569</v>
      </c>
      <c r="D1042" s="6">
        <v>45444</v>
      </c>
      <c r="E1042" s="3">
        <v>1472</v>
      </c>
      <c r="F1042" s="3">
        <v>158.55625000000001</v>
      </c>
      <c r="G1042" s="2">
        <v>132</v>
      </c>
      <c r="H1042" s="11">
        <f t="shared" si="166"/>
        <v>0.83251212109267214</v>
      </c>
      <c r="I1042" s="9">
        <v>5945.859375</v>
      </c>
      <c r="J1042" s="9">
        <v>3365.16</v>
      </c>
      <c r="K1042" s="11">
        <f t="shared" si="167"/>
        <v>0.56596696755883158</v>
      </c>
      <c r="L1042" s="10">
        <v>410.73</v>
      </c>
      <c r="M1042" s="2">
        <v>252</v>
      </c>
      <c r="N1042" s="10">
        <f t="shared" si="169"/>
        <v>0.32137900810751585</v>
      </c>
      <c r="O1042" s="9">
        <f t="shared" si="170"/>
        <v>8.1931195675991528</v>
      </c>
      <c r="P1042" s="9">
        <f t="shared" si="171"/>
        <v>25.493636363636362</v>
      </c>
      <c r="Q1042" s="11">
        <f t="shared" si="172"/>
        <v>0.52380952380952384</v>
      </c>
      <c r="R1042" s="11">
        <f t="shared" si="173"/>
        <v>8.9673913043478257E-2</v>
      </c>
      <c r="S1042" s="12">
        <v>0.82699999999999996</v>
      </c>
    </row>
    <row r="1043" spans="1:19" hidden="1" outlineLevel="2" x14ac:dyDescent="0.25">
      <c r="A1043" s="2" t="str">
        <f ca="1">LOOKUP(B1043,'Time Frame'!$E$4:$E$9,'Time Frame'!$D$4:$D$9)</f>
        <v>3 Months</v>
      </c>
      <c r="B1043" s="2">
        <f t="shared" ca="1" si="168"/>
        <v>125</v>
      </c>
      <c r="C1043" s="6">
        <f t="shared" ca="1" si="165"/>
        <v>45569</v>
      </c>
      <c r="D1043" s="6">
        <v>45444</v>
      </c>
      <c r="E1043" s="3">
        <v>2858</v>
      </c>
      <c r="F1043" s="3">
        <v>292.12875000000003</v>
      </c>
      <c r="G1043" s="2">
        <v>268</v>
      </c>
      <c r="H1043" s="11">
        <f t="shared" si="166"/>
        <v>0.91740371325999226</v>
      </c>
      <c r="I1043" s="9">
        <v>10954.828125000002</v>
      </c>
      <c r="J1043" s="9">
        <v>11177.19</v>
      </c>
      <c r="K1043" s="11">
        <f t="shared" si="167"/>
        <v>1.0202980706281048</v>
      </c>
      <c r="L1043" s="10">
        <v>789.83</v>
      </c>
      <c r="M1043" s="2">
        <v>525</v>
      </c>
      <c r="N1043" s="10">
        <f t="shared" si="169"/>
        <v>0.33931352316321234</v>
      </c>
      <c r="O1043" s="9">
        <f t="shared" si="170"/>
        <v>14.151387007330692</v>
      </c>
      <c r="P1043" s="9">
        <f t="shared" si="171"/>
        <v>41.705932835820896</v>
      </c>
      <c r="Q1043" s="11">
        <f t="shared" si="172"/>
        <v>0.51047619047619053</v>
      </c>
      <c r="R1043" s="11">
        <f t="shared" si="173"/>
        <v>9.3771868439468165E-2</v>
      </c>
      <c r="S1043" s="12">
        <v>0.55300000000000005</v>
      </c>
    </row>
    <row r="1044" spans="1:19" outlineLevel="1" collapsed="1" x14ac:dyDescent="0.25">
      <c r="A1044" s="2" t="str">
        <f ca="1">LOOKUP(B1044,'Time Frame'!$E$4:$E$9,'Time Frame'!$D$4:$D$9)</f>
        <v>3 Months</v>
      </c>
      <c r="B1044" s="2">
        <f t="shared" ca="1" si="168"/>
        <v>125</v>
      </c>
      <c r="C1044" s="6">
        <f t="shared" ca="1" si="165"/>
        <v>45569</v>
      </c>
      <c r="D1044" s="6">
        <f>+D1043</f>
        <v>45444</v>
      </c>
      <c r="E1044" s="3">
        <f t="shared" ref="E1044:G1044" si="174">SUM(E864:E1043)</f>
        <v>287489.38888888888</v>
      </c>
      <c r="F1044" s="3">
        <f t="shared" si="174"/>
        <v>36003.570433366338</v>
      </c>
      <c r="G1044" s="3">
        <f t="shared" si="174"/>
        <v>33042</v>
      </c>
      <c r="H1044" s="11">
        <f t="shared" si="166"/>
        <v>0.91774231283957053</v>
      </c>
      <c r="I1044" s="9">
        <f t="shared" ref="I1044:J1044" si="175">SUM(I864:I1043)</f>
        <v>1415699.0848933277</v>
      </c>
      <c r="J1044" s="9">
        <f t="shared" si="175"/>
        <v>1317269.27</v>
      </c>
      <c r="K1044" s="11">
        <f t="shared" si="167"/>
        <v>0.93047264355564352</v>
      </c>
      <c r="L1044" s="10">
        <f t="shared" ref="L1044:M1044" si="176">SUM(L864:L1043)</f>
        <v>77330.800000000047</v>
      </c>
      <c r="M1044" s="10">
        <f t="shared" si="176"/>
        <v>43245</v>
      </c>
      <c r="N1044" s="10">
        <f t="shared" si="169"/>
        <v>0.42728123852333066</v>
      </c>
      <c r="O1044" s="9">
        <f t="shared" si="170"/>
        <v>17.034212370750065</v>
      </c>
      <c r="P1044" s="9">
        <f t="shared" si="171"/>
        <v>39.866511409720964</v>
      </c>
      <c r="Q1044" s="11">
        <f t="shared" si="172"/>
        <v>0.7640652098508498</v>
      </c>
      <c r="R1044" s="11">
        <f t="shared" si="173"/>
        <v>0.11493293762146584</v>
      </c>
      <c r="S1044" s="12">
        <f>SUBTOTAL(1,S864:S1043)</f>
        <v>0.61087777777777741</v>
      </c>
    </row>
    <row r="1045" spans="1:19" hidden="1" outlineLevel="2" x14ac:dyDescent="0.25">
      <c r="A1045" s="2" t="str">
        <f ca="1">LOOKUP(B1045,'Time Frame'!$E$4:$E$9,'Time Frame'!$D$4:$D$9)</f>
        <v>3 Months</v>
      </c>
      <c r="B1045" s="2">
        <f t="shared" ca="1" si="168"/>
        <v>95</v>
      </c>
      <c r="C1045" s="6">
        <f t="shared" ca="1" si="165"/>
        <v>45569</v>
      </c>
      <c r="D1045" s="6">
        <v>45474</v>
      </c>
      <c r="E1045" s="4">
        <v>1446</v>
      </c>
      <c r="F1045" s="4">
        <v>0</v>
      </c>
      <c r="G1045" s="2">
        <v>50</v>
      </c>
      <c r="H1045" s="11">
        <f t="shared" si="166"/>
        <v>0</v>
      </c>
      <c r="I1045" s="9">
        <v>0</v>
      </c>
      <c r="J1045" s="9">
        <v>3717.44</v>
      </c>
      <c r="K1045" s="11">
        <f t="shared" si="167"/>
        <v>0</v>
      </c>
      <c r="L1045" s="10">
        <v>230.32</v>
      </c>
      <c r="M1045" s="2">
        <v>250</v>
      </c>
      <c r="N1045" s="10">
        <f t="shared" si="169"/>
        <v>0.21708926710663426</v>
      </c>
      <c r="O1045" s="9">
        <f t="shared" si="170"/>
        <v>16.140326502257729</v>
      </c>
      <c r="P1045" s="9">
        <f t="shared" si="171"/>
        <v>74.348799999999997</v>
      </c>
      <c r="Q1045" s="11">
        <f t="shared" si="172"/>
        <v>0.2</v>
      </c>
      <c r="R1045" s="11">
        <f t="shared" si="173"/>
        <v>3.4578146611341634E-2</v>
      </c>
      <c r="S1045" s="12">
        <v>0.43478260869565216</v>
      </c>
    </row>
    <row r="1046" spans="1:19" hidden="1" outlineLevel="2" x14ac:dyDescent="0.25">
      <c r="A1046" s="2" t="str">
        <f ca="1">LOOKUP(B1046,'Time Frame'!$E$4:$E$9,'Time Frame'!$D$4:$D$9)</f>
        <v>3 Months</v>
      </c>
      <c r="B1046" s="2">
        <f t="shared" ca="1" si="168"/>
        <v>95</v>
      </c>
      <c r="C1046" s="6">
        <f t="shared" ca="1" si="165"/>
        <v>45569</v>
      </c>
      <c r="D1046" s="6">
        <v>45474</v>
      </c>
      <c r="E1046" s="4">
        <v>1539</v>
      </c>
      <c r="F1046" s="4">
        <v>0</v>
      </c>
      <c r="G1046" s="2">
        <v>117</v>
      </c>
      <c r="H1046" s="11">
        <f t="shared" si="166"/>
        <v>0</v>
      </c>
      <c r="I1046" s="9">
        <v>0</v>
      </c>
      <c r="J1046" s="9">
        <v>3823.69</v>
      </c>
      <c r="K1046" s="11">
        <f t="shared" si="167"/>
        <v>0</v>
      </c>
      <c r="L1046" s="10">
        <v>231.07</v>
      </c>
      <c r="M1046" s="2">
        <v>233</v>
      </c>
      <c r="N1046" s="10">
        <f t="shared" si="169"/>
        <v>0.50634007010862514</v>
      </c>
      <c r="O1046" s="9">
        <f t="shared" si="170"/>
        <v>16.547756091227768</v>
      </c>
      <c r="P1046" s="9">
        <f t="shared" si="171"/>
        <v>32.681111111111115</v>
      </c>
      <c r="Q1046" s="11">
        <f t="shared" si="172"/>
        <v>0.50214592274678116</v>
      </c>
      <c r="R1046" s="11">
        <f t="shared" si="173"/>
        <v>7.6023391812865493E-2</v>
      </c>
      <c r="S1046" s="12">
        <v>0.71140939597315433</v>
      </c>
    </row>
    <row r="1047" spans="1:19" hidden="1" outlineLevel="2" x14ac:dyDescent="0.25">
      <c r="A1047" s="2" t="str">
        <f ca="1">LOOKUP(B1047,'Time Frame'!$E$4:$E$9,'Time Frame'!$D$4:$D$9)</f>
        <v>3 Months</v>
      </c>
      <c r="B1047" s="2">
        <f t="shared" ca="1" si="168"/>
        <v>95</v>
      </c>
      <c r="C1047" s="6">
        <f t="shared" ca="1" si="165"/>
        <v>45569</v>
      </c>
      <c r="D1047" s="6">
        <v>45474</v>
      </c>
      <c r="E1047" s="4">
        <v>1737</v>
      </c>
      <c r="F1047" s="4">
        <v>0</v>
      </c>
      <c r="G1047" s="2">
        <v>97</v>
      </c>
      <c r="H1047" s="11">
        <f t="shared" si="166"/>
        <v>0</v>
      </c>
      <c r="I1047" s="9">
        <v>0</v>
      </c>
      <c r="J1047" s="9">
        <v>2791.69</v>
      </c>
      <c r="K1047" s="11">
        <f t="shared" si="167"/>
        <v>0</v>
      </c>
      <c r="L1047" s="10">
        <v>229.78</v>
      </c>
      <c r="M1047" s="2">
        <v>180</v>
      </c>
      <c r="N1047" s="10">
        <f t="shared" si="169"/>
        <v>0.42214291931412656</v>
      </c>
      <c r="O1047" s="9">
        <f t="shared" si="170"/>
        <v>12.149403777526329</v>
      </c>
      <c r="P1047" s="9">
        <f t="shared" si="171"/>
        <v>28.780309278350515</v>
      </c>
      <c r="Q1047" s="11">
        <f t="shared" si="172"/>
        <v>0.53888888888888886</v>
      </c>
      <c r="R1047" s="11">
        <f t="shared" si="173"/>
        <v>5.5843408175014396E-2</v>
      </c>
      <c r="S1047" s="12">
        <v>0.77094972067039103</v>
      </c>
    </row>
    <row r="1048" spans="1:19" hidden="1" outlineLevel="2" x14ac:dyDescent="0.25">
      <c r="A1048" s="2" t="str">
        <f ca="1">LOOKUP(B1048,'Time Frame'!$E$4:$E$9,'Time Frame'!$D$4:$D$9)</f>
        <v>3 Months</v>
      </c>
      <c r="B1048" s="2">
        <f t="shared" ca="1" si="168"/>
        <v>95</v>
      </c>
      <c r="C1048" s="6">
        <f t="shared" ca="1" si="165"/>
        <v>45569</v>
      </c>
      <c r="D1048" s="6">
        <v>45474</v>
      </c>
      <c r="E1048" s="4">
        <v>744</v>
      </c>
      <c r="F1048" s="4">
        <v>103.12</v>
      </c>
      <c r="G1048" s="2">
        <v>94</v>
      </c>
      <c r="H1048" s="11">
        <f t="shared" si="166"/>
        <v>0.91155934833204033</v>
      </c>
      <c r="I1048" s="9">
        <v>4640.4000000000005</v>
      </c>
      <c r="J1048" s="9">
        <v>4164.7299999999996</v>
      </c>
      <c r="K1048" s="11">
        <f t="shared" si="167"/>
        <v>0.89749375053874647</v>
      </c>
      <c r="L1048" s="10">
        <v>290.33</v>
      </c>
      <c r="M1048" s="2">
        <v>100</v>
      </c>
      <c r="N1048" s="10">
        <f t="shared" si="169"/>
        <v>0.32376950366823959</v>
      </c>
      <c r="O1048" s="9">
        <f t="shared" si="170"/>
        <v>14.344814521406674</v>
      </c>
      <c r="P1048" s="9">
        <f t="shared" si="171"/>
        <v>44.305638297872335</v>
      </c>
      <c r="Q1048" s="11">
        <f t="shared" si="172"/>
        <v>0.94</v>
      </c>
      <c r="R1048" s="11">
        <f t="shared" si="173"/>
        <v>0.12634408602150538</v>
      </c>
      <c r="S1048" s="12">
        <v>0.625</v>
      </c>
    </row>
    <row r="1049" spans="1:19" hidden="1" outlineLevel="2" x14ac:dyDescent="0.25">
      <c r="A1049" s="2" t="str">
        <f ca="1">LOOKUP(B1049,'Time Frame'!$E$4:$E$9,'Time Frame'!$D$4:$D$9)</f>
        <v>3 Months</v>
      </c>
      <c r="B1049" s="2">
        <f t="shared" ca="1" si="168"/>
        <v>95</v>
      </c>
      <c r="C1049" s="6">
        <f t="shared" ca="1" si="165"/>
        <v>45569</v>
      </c>
      <c r="D1049" s="6">
        <v>45474</v>
      </c>
      <c r="E1049" s="4">
        <v>1407</v>
      </c>
      <c r="F1049" s="4">
        <v>179.50999999999996</v>
      </c>
      <c r="G1049" s="2">
        <v>164</v>
      </c>
      <c r="H1049" s="11">
        <f t="shared" si="166"/>
        <v>0.91359812823798137</v>
      </c>
      <c r="I1049" s="9">
        <v>8077.949999999998</v>
      </c>
      <c r="J1049" s="9">
        <v>6084.27</v>
      </c>
      <c r="K1049" s="11">
        <f t="shared" si="167"/>
        <v>0.75319480808868611</v>
      </c>
      <c r="L1049" s="10">
        <v>448.33</v>
      </c>
      <c r="M1049" s="2">
        <v>198</v>
      </c>
      <c r="N1049" s="10">
        <f t="shared" si="169"/>
        <v>0.36580197622287158</v>
      </c>
      <c r="O1049" s="9">
        <f t="shared" si="170"/>
        <v>13.570963352887384</v>
      </c>
      <c r="P1049" s="9">
        <f t="shared" si="171"/>
        <v>37.099207317073173</v>
      </c>
      <c r="Q1049" s="11">
        <f t="shared" si="172"/>
        <v>0.82828282828282829</v>
      </c>
      <c r="R1049" s="11">
        <f t="shared" si="173"/>
        <v>0.11656005685856433</v>
      </c>
      <c r="S1049" s="12">
        <v>0.47887323943661969</v>
      </c>
    </row>
    <row r="1050" spans="1:19" hidden="1" outlineLevel="2" x14ac:dyDescent="0.25">
      <c r="A1050" s="2" t="str">
        <f ca="1">LOOKUP(B1050,'Time Frame'!$E$4:$E$9,'Time Frame'!$D$4:$D$9)</f>
        <v>3 Months</v>
      </c>
      <c r="B1050" s="2">
        <f t="shared" ca="1" si="168"/>
        <v>95</v>
      </c>
      <c r="C1050" s="6">
        <f t="shared" ca="1" si="165"/>
        <v>45569</v>
      </c>
      <c r="D1050" s="6">
        <v>45474</v>
      </c>
      <c r="E1050" s="4">
        <v>1086</v>
      </c>
      <c r="F1050" s="4">
        <v>146.85</v>
      </c>
      <c r="G1050" s="2">
        <v>115</v>
      </c>
      <c r="H1050" s="11">
        <f t="shared" si="166"/>
        <v>0.78311201906707528</v>
      </c>
      <c r="I1050" s="9">
        <v>6608.25</v>
      </c>
      <c r="J1050" s="9">
        <v>5062.2700000000004</v>
      </c>
      <c r="K1050" s="11">
        <f t="shared" si="167"/>
        <v>0.766053039760905</v>
      </c>
      <c r="L1050" s="10">
        <v>310.60000000000002</v>
      </c>
      <c r="M1050" s="2">
        <v>132</v>
      </c>
      <c r="N1050" s="10">
        <f t="shared" si="169"/>
        <v>0.37025112685125561</v>
      </c>
      <c r="O1050" s="9">
        <f t="shared" si="170"/>
        <v>16.298358016741791</v>
      </c>
      <c r="P1050" s="9">
        <f t="shared" si="171"/>
        <v>44.019739130434786</v>
      </c>
      <c r="Q1050" s="11">
        <f t="shared" si="172"/>
        <v>0.87121212121212122</v>
      </c>
      <c r="R1050" s="11">
        <f t="shared" si="173"/>
        <v>0.10589318600368323</v>
      </c>
      <c r="S1050" s="12">
        <v>0.61386138613861385</v>
      </c>
    </row>
    <row r="1051" spans="1:19" hidden="1" outlineLevel="2" x14ac:dyDescent="0.25">
      <c r="A1051" s="2" t="str">
        <f ca="1">LOOKUP(B1051,'Time Frame'!$E$4:$E$9,'Time Frame'!$D$4:$D$9)</f>
        <v>3 Months</v>
      </c>
      <c r="B1051" s="2">
        <f t="shared" ca="1" si="168"/>
        <v>95</v>
      </c>
      <c r="C1051" s="6">
        <f t="shared" ca="1" si="165"/>
        <v>45569</v>
      </c>
      <c r="D1051" s="6">
        <v>45474</v>
      </c>
      <c r="E1051" s="4">
        <v>1358</v>
      </c>
      <c r="F1051" s="4">
        <v>146.73000000000002</v>
      </c>
      <c r="G1051" s="2">
        <v>139</v>
      </c>
      <c r="H1051" s="11">
        <f t="shared" si="166"/>
        <v>0.94731820350303264</v>
      </c>
      <c r="I1051" s="9">
        <v>6602.85</v>
      </c>
      <c r="J1051" s="9">
        <v>5710.57</v>
      </c>
      <c r="K1051" s="11">
        <f t="shared" si="167"/>
        <v>0.86486441460884311</v>
      </c>
      <c r="L1051" s="10">
        <v>362.93</v>
      </c>
      <c r="M1051" s="2">
        <v>195</v>
      </c>
      <c r="N1051" s="10">
        <f t="shared" si="169"/>
        <v>0.38299396577852479</v>
      </c>
      <c r="O1051" s="9">
        <f t="shared" si="170"/>
        <v>15.734632022704101</v>
      </c>
      <c r="P1051" s="9">
        <f t="shared" si="171"/>
        <v>41.083237410071938</v>
      </c>
      <c r="Q1051" s="11">
        <f t="shared" si="172"/>
        <v>0.71282051282051284</v>
      </c>
      <c r="R1051" s="11">
        <f t="shared" si="173"/>
        <v>0.10235640648011782</v>
      </c>
      <c r="S1051" s="12">
        <v>0.6</v>
      </c>
    </row>
    <row r="1052" spans="1:19" hidden="1" outlineLevel="2" x14ac:dyDescent="0.25">
      <c r="A1052" s="2" t="str">
        <f ca="1">LOOKUP(B1052,'Time Frame'!$E$4:$E$9,'Time Frame'!$D$4:$D$9)</f>
        <v>3 Months</v>
      </c>
      <c r="B1052" s="2">
        <f t="shared" ca="1" si="168"/>
        <v>95</v>
      </c>
      <c r="C1052" s="6">
        <f t="shared" ca="1" si="165"/>
        <v>45569</v>
      </c>
      <c r="D1052" s="6">
        <v>45474</v>
      </c>
      <c r="E1052" s="4">
        <v>1694</v>
      </c>
      <c r="F1052" s="4">
        <v>213.51</v>
      </c>
      <c r="G1052" s="2">
        <v>156</v>
      </c>
      <c r="H1052" s="11">
        <f t="shared" si="166"/>
        <v>0.73064493466348179</v>
      </c>
      <c r="I1052" s="9">
        <v>9607.9499999999989</v>
      </c>
      <c r="J1052" s="9">
        <v>6466.22</v>
      </c>
      <c r="K1052" s="11">
        <f t="shared" si="167"/>
        <v>0.67300724920508548</v>
      </c>
      <c r="L1052" s="10">
        <v>470.2</v>
      </c>
      <c r="M1052" s="2">
        <v>256</v>
      </c>
      <c r="N1052" s="10">
        <f t="shared" si="169"/>
        <v>0.33177371331348365</v>
      </c>
      <c r="O1052" s="9">
        <f t="shared" si="170"/>
        <v>13.752062951935347</v>
      </c>
      <c r="P1052" s="9">
        <f t="shared" si="171"/>
        <v>41.450128205128209</v>
      </c>
      <c r="Q1052" s="11">
        <f t="shared" si="172"/>
        <v>0.609375</v>
      </c>
      <c r="R1052" s="11">
        <f t="shared" si="173"/>
        <v>9.2089728453364814E-2</v>
      </c>
      <c r="S1052" s="12">
        <v>0.45925925925925926</v>
      </c>
    </row>
    <row r="1053" spans="1:19" hidden="1" outlineLevel="2" x14ac:dyDescent="0.25">
      <c r="A1053" s="2" t="str">
        <f ca="1">LOOKUP(B1053,'Time Frame'!$E$4:$E$9,'Time Frame'!$D$4:$D$9)</f>
        <v>3 Months</v>
      </c>
      <c r="B1053" s="2">
        <f t="shared" ca="1" si="168"/>
        <v>95</v>
      </c>
      <c r="C1053" s="6">
        <f t="shared" ca="1" si="165"/>
        <v>45569</v>
      </c>
      <c r="D1053" s="6">
        <v>45474</v>
      </c>
      <c r="E1053" s="4">
        <v>1199</v>
      </c>
      <c r="F1053" s="4">
        <v>221</v>
      </c>
      <c r="G1053" s="2">
        <v>192</v>
      </c>
      <c r="H1053" s="11">
        <f t="shared" si="166"/>
        <v>0.86877828054298645</v>
      </c>
      <c r="I1053" s="9">
        <v>12500</v>
      </c>
      <c r="J1053" s="9">
        <v>8054.94</v>
      </c>
      <c r="K1053" s="11">
        <f t="shared" si="167"/>
        <v>0.64439519999999995</v>
      </c>
      <c r="L1053" s="10">
        <v>571.52</v>
      </c>
      <c r="M1053" s="2">
        <v>353</v>
      </c>
      <c r="N1053" s="10">
        <f t="shared" si="169"/>
        <v>0.33594624860022398</v>
      </c>
      <c r="O1053" s="9">
        <f t="shared" si="170"/>
        <v>14.093889977603583</v>
      </c>
      <c r="P1053" s="9">
        <f t="shared" si="171"/>
        <v>41.9528125</v>
      </c>
      <c r="Q1053" s="11">
        <f t="shared" si="172"/>
        <v>0.5439093484419264</v>
      </c>
      <c r="R1053" s="11">
        <f t="shared" si="173"/>
        <v>0.16013344453711426</v>
      </c>
      <c r="S1053" s="12">
        <v>0.69032258064516128</v>
      </c>
    </row>
    <row r="1054" spans="1:19" hidden="1" outlineLevel="2" x14ac:dyDescent="0.25">
      <c r="A1054" s="2" t="str">
        <f ca="1">LOOKUP(B1054,'Time Frame'!$E$4:$E$9,'Time Frame'!$D$4:$D$9)</f>
        <v>3 Months</v>
      </c>
      <c r="B1054" s="2">
        <f t="shared" ca="1" si="168"/>
        <v>95</v>
      </c>
      <c r="C1054" s="6">
        <f t="shared" ca="1" si="165"/>
        <v>45569</v>
      </c>
      <c r="D1054" s="6">
        <v>45474</v>
      </c>
      <c r="E1054" s="4">
        <v>1405</v>
      </c>
      <c r="F1054" s="4">
        <v>156.69999999999999</v>
      </c>
      <c r="G1054" s="2">
        <v>126</v>
      </c>
      <c r="H1054" s="11">
        <f t="shared" si="166"/>
        <v>0.80408423739629875</v>
      </c>
      <c r="I1054" s="9">
        <v>7051.4999999999991</v>
      </c>
      <c r="J1054" s="9">
        <v>6639.76</v>
      </c>
      <c r="K1054" s="11">
        <f t="shared" si="167"/>
        <v>0.9416095866127776</v>
      </c>
      <c r="L1054" s="10">
        <v>307.35000000000002</v>
      </c>
      <c r="M1054" s="2">
        <v>177</v>
      </c>
      <c r="N1054" s="10">
        <f t="shared" si="169"/>
        <v>0.40995607613469981</v>
      </c>
      <c r="O1054" s="9">
        <f t="shared" si="170"/>
        <v>21.603253619651863</v>
      </c>
      <c r="P1054" s="9">
        <f t="shared" si="171"/>
        <v>52.696507936507935</v>
      </c>
      <c r="Q1054" s="11">
        <f t="shared" si="172"/>
        <v>0.71186440677966101</v>
      </c>
      <c r="R1054" s="11">
        <f t="shared" si="173"/>
        <v>8.9679715302491109E-2</v>
      </c>
      <c r="S1054" s="12">
        <v>0.41414141414141414</v>
      </c>
    </row>
    <row r="1055" spans="1:19" hidden="1" outlineLevel="2" x14ac:dyDescent="0.25">
      <c r="A1055" s="2" t="str">
        <f ca="1">LOOKUP(B1055,'Time Frame'!$E$4:$E$9,'Time Frame'!$D$4:$D$9)</f>
        <v>3 Months</v>
      </c>
      <c r="B1055" s="2">
        <f t="shared" ca="1" si="168"/>
        <v>95</v>
      </c>
      <c r="C1055" s="6">
        <f t="shared" ca="1" si="165"/>
        <v>45569</v>
      </c>
      <c r="D1055" s="6">
        <v>45474</v>
      </c>
      <c r="E1055" s="4">
        <v>2547</v>
      </c>
      <c r="F1055" s="4">
        <v>363.07999999999993</v>
      </c>
      <c r="G1055" s="2">
        <v>254</v>
      </c>
      <c r="H1055" s="11">
        <f t="shared" si="166"/>
        <v>0.69957034262421514</v>
      </c>
      <c r="I1055" s="9">
        <v>20000</v>
      </c>
      <c r="J1055" s="9">
        <v>17798.5</v>
      </c>
      <c r="K1055" s="11">
        <f t="shared" si="167"/>
        <v>0.88992499999999997</v>
      </c>
      <c r="L1055" s="10">
        <v>679.27</v>
      </c>
      <c r="M1055" s="2">
        <v>301</v>
      </c>
      <c r="N1055" s="10">
        <f t="shared" si="169"/>
        <v>0.37393083751674594</v>
      </c>
      <c r="O1055" s="9">
        <f t="shared" si="170"/>
        <v>26.202393746227568</v>
      </c>
      <c r="P1055" s="9">
        <f t="shared" si="171"/>
        <v>70.072834645669289</v>
      </c>
      <c r="Q1055" s="11">
        <f t="shared" si="172"/>
        <v>0.84385382059800662</v>
      </c>
      <c r="R1055" s="11">
        <f t="shared" si="173"/>
        <v>9.9725166862976056E-2</v>
      </c>
      <c r="S1055" s="12">
        <v>0.55555555555555558</v>
      </c>
    </row>
    <row r="1056" spans="1:19" hidden="1" outlineLevel="2" x14ac:dyDescent="0.25">
      <c r="A1056" s="2" t="str">
        <f ca="1">LOOKUP(B1056,'Time Frame'!$E$4:$E$9,'Time Frame'!$D$4:$D$9)</f>
        <v>3 Months</v>
      </c>
      <c r="B1056" s="2">
        <f t="shared" ca="1" si="168"/>
        <v>95</v>
      </c>
      <c r="C1056" s="6">
        <f t="shared" ca="1" si="165"/>
        <v>45569</v>
      </c>
      <c r="D1056" s="6">
        <v>45474</v>
      </c>
      <c r="E1056" s="4">
        <v>3780</v>
      </c>
      <c r="F1056" s="4">
        <v>506.21000000000004</v>
      </c>
      <c r="G1056" s="2">
        <v>426</v>
      </c>
      <c r="H1056" s="11">
        <f t="shared" si="166"/>
        <v>0.84154797416092131</v>
      </c>
      <c r="I1056" s="9">
        <v>30372.600000000002</v>
      </c>
      <c r="J1056" s="9">
        <v>36366.400000000001</v>
      </c>
      <c r="K1056" s="11">
        <f t="shared" si="167"/>
        <v>1.1973423414524933</v>
      </c>
      <c r="L1056" s="10">
        <v>865.47</v>
      </c>
      <c r="M1056" s="2">
        <v>456</v>
      </c>
      <c r="N1056" s="10">
        <f t="shared" si="169"/>
        <v>0.49221810114735343</v>
      </c>
      <c r="O1056" s="9">
        <f t="shared" si="170"/>
        <v>42.019249656256136</v>
      </c>
      <c r="P1056" s="9">
        <f t="shared" si="171"/>
        <v>85.367136150234742</v>
      </c>
      <c r="Q1056" s="11">
        <f t="shared" si="172"/>
        <v>0.93421052631578949</v>
      </c>
      <c r="R1056" s="11">
        <f t="shared" si="173"/>
        <v>0.1126984126984127</v>
      </c>
      <c r="S1056" s="12">
        <v>0.51834862385321101</v>
      </c>
    </row>
    <row r="1057" spans="1:19" hidden="1" outlineLevel="2" x14ac:dyDescent="0.25">
      <c r="A1057" s="2" t="str">
        <f ca="1">LOOKUP(B1057,'Time Frame'!$E$4:$E$9,'Time Frame'!$D$4:$D$9)</f>
        <v>3 Months</v>
      </c>
      <c r="B1057" s="2">
        <f t="shared" ca="1" si="168"/>
        <v>95</v>
      </c>
      <c r="C1057" s="6">
        <f t="shared" ca="1" si="165"/>
        <v>45569</v>
      </c>
      <c r="D1057" s="6">
        <v>45474</v>
      </c>
      <c r="E1057" s="4">
        <v>932</v>
      </c>
      <c r="F1057" s="4">
        <v>130.44999999999999</v>
      </c>
      <c r="G1057" s="2">
        <v>88</v>
      </c>
      <c r="H1057" s="11">
        <f t="shared" si="166"/>
        <v>0.67458796473744731</v>
      </c>
      <c r="I1057" s="9">
        <v>5870.2499999999991</v>
      </c>
      <c r="J1057" s="9">
        <v>3907.86</v>
      </c>
      <c r="K1057" s="11">
        <f t="shared" si="167"/>
        <v>0.6657058898684044</v>
      </c>
      <c r="L1057" s="10">
        <v>285.02</v>
      </c>
      <c r="M1057" s="2">
        <v>143</v>
      </c>
      <c r="N1057" s="10">
        <f t="shared" si="169"/>
        <v>0.30875026313942883</v>
      </c>
      <c r="O1057" s="9">
        <f t="shared" si="170"/>
        <v>13.710827310364186</v>
      </c>
      <c r="P1057" s="9">
        <f t="shared" si="171"/>
        <v>44.407499999999999</v>
      </c>
      <c r="Q1057" s="11">
        <f t="shared" si="172"/>
        <v>0.61538461538461542</v>
      </c>
      <c r="R1057" s="11">
        <f t="shared" si="173"/>
        <v>9.4420600858369105E-2</v>
      </c>
      <c r="S1057" s="12">
        <v>0.55421686746987953</v>
      </c>
    </row>
    <row r="1058" spans="1:19" hidden="1" outlineLevel="2" x14ac:dyDescent="0.25">
      <c r="A1058" s="2" t="str">
        <f ca="1">LOOKUP(B1058,'Time Frame'!$E$4:$E$9,'Time Frame'!$D$4:$D$9)</f>
        <v>3 Months</v>
      </c>
      <c r="B1058" s="2">
        <f t="shared" ca="1" si="168"/>
        <v>95</v>
      </c>
      <c r="C1058" s="6">
        <f t="shared" ca="1" si="165"/>
        <v>45569</v>
      </c>
      <c r="D1058" s="6">
        <v>45474</v>
      </c>
      <c r="E1058" s="4">
        <v>2659</v>
      </c>
      <c r="F1058" s="4">
        <v>299.15000000000003</v>
      </c>
      <c r="G1058" s="2">
        <v>285</v>
      </c>
      <c r="H1058" s="11">
        <f t="shared" si="166"/>
        <v>0.9526993147250542</v>
      </c>
      <c r="I1058" s="9">
        <v>17500</v>
      </c>
      <c r="J1058" s="9">
        <v>16129.85</v>
      </c>
      <c r="K1058" s="11">
        <f t="shared" si="167"/>
        <v>0.92170571428571435</v>
      </c>
      <c r="L1058" s="10">
        <v>571.63</v>
      </c>
      <c r="M1058" s="2">
        <v>505</v>
      </c>
      <c r="N1058" s="10">
        <f t="shared" si="169"/>
        <v>0.49857425257596699</v>
      </c>
      <c r="O1058" s="9">
        <f t="shared" si="170"/>
        <v>28.217290904956005</v>
      </c>
      <c r="P1058" s="9">
        <f t="shared" si="171"/>
        <v>56.595964912280706</v>
      </c>
      <c r="Q1058" s="11">
        <f t="shared" si="172"/>
        <v>0.5643564356435643</v>
      </c>
      <c r="R1058" s="11">
        <f t="shared" si="173"/>
        <v>0.10718315156073711</v>
      </c>
      <c r="S1058" s="12">
        <v>0.56682027649769584</v>
      </c>
    </row>
    <row r="1059" spans="1:19" hidden="1" outlineLevel="2" x14ac:dyDescent="0.25">
      <c r="A1059" s="2" t="str">
        <f ca="1">LOOKUP(B1059,'Time Frame'!$E$4:$E$9,'Time Frame'!$D$4:$D$9)</f>
        <v>3 Months</v>
      </c>
      <c r="B1059" s="2">
        <f t="shared" ca="1" si="168"/>
        <v>95</v>
      </c>
      <c r="C1059" s="6">
        <f t="shared" ca="1" si="165"/>
        <v>45569</v>
      </c>
      <c r="D1059" s="6">
        <v>45474</v>
      </c>
      <c r="E1059" s="4">
        <v>1439</v>
      </c>
      <c r="F1059" s="4">
        <v>191.44791666666663</v>
      </c>
      <c r="G1059" s="2">
        <v>170</v>
      </c>
      <c r="H1059" s="11">
        <f t="shared" si="166"/>
        <v>0.8879699657217478</v>
      </c>
      <c r="I1059" s="9">
        <v>7657.9166666666652</v>
      </c>
      <c r="J1059" s="9">
        <v>6133.03</v>
      </c>
      <c r="K1059" s="11">
        <f t="shared" si="167"/>
        <v>0.80087447630447806</v>
      </c>
      <c r="L1059" s="10">
        <v>345.1</v>
      </c>
      <c r="M1059" s="2">
        <v>256</v>
      </c>
      <c r="N1059" s="10">
        <f t="shared" si="169"/>
        <v>0.4926108374384236</v>
      </c>
      <c r="O1059" s="9">
        <f t="shared" si="170"/>
        <v>17.7717473196175</v>
      </c>
      <c r="P1059" s="9">
        <f t="shared" si="171"/>
        <v>36.076647058823525</v>
      </c>
      <c r="Q1059" s="11">
        <f t="shared" si="172"/>
        <v>0.6640625</v>
      </c>
      <c r="R1059" s="11">
        <f t="shared" si="173"/>
        <v>0.11813759555246699</v>
      </c>
      <c r="S1059" s="12">
        <v>0.54867256637168138</v>
      </c>
    </row>
    <row r="1060" spans="1:19" hidden="1" outlineLevel="2" x14ac:dyDescent="0.25">
      <c r="A1060" s="2" t="str">
        <f ca="1">LOOKUP(B1060,'Time Frame'!$E$4:$E$9,'Time Frame'!$D$4:$D$9)</f>
        <v>3 Months</v>
      </c>
      <c r="B1060" s="2">
        <f t="shared" ca="1" si="168"/>
        <v>95</v>
      </c>
      <c r="C1060" s="6">
        <f t="shared" ca="1" si="165"/>
        <v>45569</v>
      </c>
      <c r="D1060" s="6">
        <v>45474</v>
      </c>
      <c r="E1060" s="4">
        <v>908</v>
      </c>
      <c r="F1060" s="4">
        <v>128.55208333333334</v>
      </c>
      <c r="G1060" s="2">
        <v>126</v>
      </c>
      <c r="H1060" s="11">
        <f t="shared" si="166"/>
        <v>0.98014747589336348</v>
      </c>
      <c r="I1060" s="9">
        <v>5142.0833333333339</v>
      </c>
      <c r="J1060" s="9">
        <v>5291.21</v>
      </c>
      <c r="K1060" s="11">
        <f t="shared" si="167"/>
        <v>1.0290012154606594</v>
      </c>
      <c r="L1060" s="10">
        <v>314.25</v>
      </c>
      <c r="M1060" s="2">
        <v>125</v>
      </c>
      <c r="N1060" s="10">
        <f t="shared" si="169"/>
        <v>0.40095465393794749</v>
      </c>
      <c r="O1060" s="9">
        <f t="shared" si="170"/>
        <v>16.837581543357199</v>
      </c>
      <c r="P1060" s="9">
        <f t="shared" si="171"/>
        <v>41.993730158730159</v>
      </c>
      <c r="Q1060" s="11">
        <f t="shared" si="172"/>
        <v>1.008</v>
      </c>
      <c r="R1060" s="11">
        <f t="shared" si="173"/>
        <v>0.13876651982378854</v>
      </c>
      <c r="S1060" s="12">
        <v>0.75342465753424659</v>
      </c>
    </row>
    <row r="1061" spans="1:19" hidden="1" outlineLevel="2" x14ac:dyDescent="0.25">
      <c r="A1061" s="2" t="str">
        <f ca="1">LOOKUP(B1061,'Time Frame'!$E$4:$E$9,'Time Frame'!$D$4:$D$9)</f>
        <v>3 Months</v>
      </c>
      <c r="B1061" s="2">
        <f t="shared" ca="1" si="168"/>
        <v>95</v>
      </c>
      <c r="C1061" s="6">
        <f t="shared" ca="1" si="165"/>
        <v>45569</v>
      </c>
      <c r="D1061" s="6">
        <v>45474</v>
      </c>
      <c r="E1061" s="4">
        <v>1213</v>
      </c>
      <c r="F1061" s="4">
        <v>131.70833333333334</v>
      </c>
      <c r="G1061" s="2">
        <v>148</v>
      </c>
      <c r="H1061" s="11">
        <f t="shared" si="166"/>
        <v>1.1236950332173361</v>
      </c>
      <c r="I1061" s="9">
        <v>5268.3333333333339</v>
      </c>
      <c r="J1061" s="9">
        <v>7183.76</v>
      </c>
      <c r="K1061" s="11">
        <f t="shared" si="167"/>
        <v>1.3635735526732045</v>
      </c>
      <c r="L1061" s="10">
        <v>303.92</v>
      </c>
      <c r="M1061" s="2">
        <v>243</v>
      </c>
      <c r="N1061" s="10">
        <f t="shared" si="169"/>
        <v>0.48697025533035004</v>
      </c>
      <c r="O1061" s="9">
        <f t="shared" si="170"/>
        <v>23.637009739405105</v>
      </c>
      <c r="P1061" s="9">
        <f t="shared" si="171"/>
        <v>48.538918918918924</v>
      </c>
      <c r="Q1061" s="11">
        <f t="shared" si="172"/>
        <v>0.60905349794238683</v>
      </c>
      <c r="R1061" s="11">
        <f t="shared" si="173"/>
        <v>0.12201154163231658</v>
      </c>
      <c r="S1061" s="12">
        <v>0.6166666666666667</v>
      </c>
    </row>
    <row r="1062" spans="1:19" hidden="1" outlineLevel="2" x14ac:dyDescent="0.25">
      <c r="A1062" s="2" t="str">
        <f ca="1">LOOKUP(B1062,'Time Frame'!$E$4:$E$9,'Time Frame'!$D$4:$D$9)</f>
        <v>3 Months</v>
      </c>
      <c r="B1062" s="2">
        <f t="shared" ca="1" si="168"/>
        <v>95</v>
      </c>
      <c r="C1062" s="6">
        <f t="shared" ca="1" si="165"/>
        <v>45569</v>
      </c>
      <c r="D1062" s="6">
        <v>45474</v>
      </c>
      <c r="E1062" s="4">
        <v>991</v>
      </c>
      <c r="F1062" s="4">
        <v>133.53125</v>
      </c>
      <c r="G1062" s="2">
        <v>124</v>
      </c>
      <c r="H1062" s="11">
        <f t="shared" si="166"/>
        <v>0.92862157734612683</v>
      </c>
      <c r="I1062" s="9">
        <v>5341.25</v>
      </c>
      <c r="J1062" s="9">
        <v>5526.16</v>
      </c>
      <c r="K1062" s="11">
        <f t="shared" si="167"/>
        <v>1.0346192370699743</v>
      </c>
      <c r="L1062" s="10">
        <v>379.32</v>
      </c>
      <c r="M1062" s="2">
        <v>160</v>
      </c>
      <c r="N1062" s="10">
        <f t="shared" si="169"/>
        <v>0.32690076979858695</v>
      </c>
      <c r="O1062" s="9">
        <f t="shared" si="170"/>
        <v>14.568596435727091</v>
      </c>
      <c r="P1062" s="9">
        <f t="shared" si="171"/>
        <v>44.5658064516129</v>
      </c>
      <c r="Q1062" s="11">
        <f t="shared" si="172"/>
        <v>0.77500000000000002</v>
      </c>
      <c r="R1062" s="11">
        <f t="shared" si="173"/>
        <v>0.12512613521695257</v>
      </c>
      <c r="S1062" s="12">
        <v>0.57291666666666663</v>
      </c>
    </row>
    <row r="1063" spans="1:19" hidden="1" outlineLevel="2" x14ac:dyDescent="0.25">
      <c r="A1063" s="2" t="str">
        <f ca="1">LOOKUP(B1063,'Time Frame'!$E$4:$E$9,'Time Frame'!$D$4:$D$9)</f>
        <v>3 Months</v>
      </c>
      <c r="B1063" s="2">
        <f t="shared" ca="1" si="168"/>
        <v>95</v>
      </c>
      <c r="C1063" s="6">
        <f t="shared" ca="1" si="165"/>
        <v>45569</v>
      </c>
      <c r="D1063" s="6">
        <v>45474</v>
      </c>
      <c r="E1063" s="4">
        <v>849</v>
      </c>
      <c r="F1063" s="4">
        <v>106.54166666666667</v>
      </c>
      <c r="G1063" s="2">
        <v>75</v>
      </c>
      <c r="H1063" s="11">
        <f t="shared" si="166"/>
        <v>0.70394994133750488</v>
      </c>
      <c r="I1063" s="9">
        <v>4261.666666666667</v>
      </c>
      <c r="J1063" s="9">
        <v>2537.36</v>
      </c>
      <c r="K1063" s="11">
        <f t="shared" si="167"/>
        <v>0.59539147438404383</v>
      </c>
      <c r="L1063" s="10">
        <v>307.68</v>
      </c>
      <c r="M1063" s="2">
        <v>127</v>
      </c>
      <c r="N1063" s="10">
        <f t="shared" si="169"/>
        <v>0.2437597503900156</v>
      </c>
      <c r="O1063" s="9">
        <f t="shared" si="170"/>
        <v>8.2467498699947992</v>
      </c>
      <c r="P1063" s="9">
        <f t="shared" si="171"/>
        <v>33.831466666666671</v>
      </c>
      <c r="Q1063" s="11">
        <f t="shared" si="172"/>
        <v>0.59055118110236215</v>
      </c>
      <c r="R1063" s="11">
        <f t="shared" si="173"/>
        <v>8.8339222614840993E-2</v>
      </c>
      <c r="S1063" s="12">
        <v>0.59210526315789469</v>
      </c>
    </row>
    <row r="1064" spans="1:19" hidden="1" outlineLevel="2" x14ac:dyDescent="0.25">
      <c r="A1064" s="2" t="str">
        <f ca="1">LOOKUP(B1064,'Time Frame'!$E$4:$E$9,'Time Frame'!$D$4:$D$9)</f>
        <v>3 Months</v>
      </c>
      <c r="B1064" s="2">
        <f t="shared" ca="1" si="168"/>
        <v>95</v>
      </c>
      <c r="C1064" s="6">
        <f t="shared" ca="1" si="165"/>
        <v>45569</v>
      </c>
      <c r="D1064" s="6">
        <v>45474</v>
      </c>
      <c r="E1064" s="4">
        <v>841</v>
      </c>
      <c r="F1064" s="4">
        <v>129.66666666666666</v>
      </c>
      <c r="G1064" s="2">
        <v>121</v>
      </c>
      <c r="H1064" s="11">
        <f t="shared" si="166"/>
        <v>0.93316195372750654</v>
      </c>
      <c r="I1064" s="9">
        <v>5186.6666666666661</v>
      </c>
      <c r="J1064" s="9">
        <v>4398.25</v>
      </c>
      <c r="K1064" s="11">
        <f t="shared" si="167"/>
        <v>0.847991645244216</v>
      </c>
      <c r="L1064" s="10">
        <v>302.67</v>
      </c>
      <c r="M1064" s="2">
        <v>133</v>
      </c>
      <c r="N1064" s="10">
        <f t="shared" si="169"/>
        <v>0.39977533287078332</v>
      </c>
      <c r="O1064" s="9">
        <f t="shared" si="170"/>
        <v>14.531502957015892</v>
      </c>
      <c r="P1064" s="9">
        <f t="shared" si="171"/>
        <v>36.349173553719005</v>
      </c>
      <c r="Q1064" s="11">
        <f t="shared" si="172"/>
        <v>0.90977443609022557</v>
      </c>
      <c r="R1064" s="11">
        <f t="shared" si="173"/>
        <v>0.14387633769322236</v>
      </c>
      <c r="S1064" s="12">
        <v>0.58536585365853655</v>
      </c>
    </row>
    <row r="1065" spans="1:19" hidden="1" outlineLevel="2" x14ac:dyDescent="0.25">
      <c r="A1065" s="2" t="str">
        <f ca="1">LOOKUP(B1065,'Time Frame'!$E$4:$E$9,'Time Frame'!$D$4:$D$9)</f>
        <v>3 Months</v>
      </c>
      <c r="B1065" s="2">
        <f t="shared" ca="1" si="168"/>
        <v>95</v>
      </c>
      <c r="C1065" s="6">
        <f t="shared" ca="1" si="165"/>
        <v>45569</v>
      </c>
      <c r="D1065" s="6">
        <v>45474</v>
      </c>
      <c r="E1065" s="4">
        <v>1154</v>
      </c>
      <c r="F1065" s="4">
        <v>153.44791666666666</v>
      </c>
      <c r="G1065" s="2">
        <v>137</v>
      </c>
      <c r="H1065" s="11">
        <f t="shared" si="166"/>
        <v>0.89281107867761866</v>
      </c>
      <c r="I1065" s="9">
        <v>6137.9166666666661</v>
      </c>
      <c r="J1065" s="9">
        <v>5157.1000000000004</v>
      </c>
      <c r="K1065" s="11">
        <f t="shared" si="167"/>
        <v>0.84020365216210724</v>
      </c>
      <c r="L1065" s="10">
        <v>342.93</v>
      </c>
      <c r="M1065" s="2">
        <v>209</v>
      </c>
      <c r="N1065" s="10">
        <f t="shared" si="169"/>
        <v>0.3994984399148514</v>
      </c>
      <c r="O1065" s="9">
        <f t="shared" si="170"/>
        <v>15.038346018137814</v>
      </c>
      <c r="P1065" s="9">
        <f t="shared" si="171"/>
        <v>37.643065693430657</v>
      </c>
      <c r="Q1065" s="11">
        <f t="shared" si="172"/>
        <v>0.65550239234449759</v>
      </c>
      <c r="R1065" s="11">
        <f t="shared" si="173"/>
        <v>0.11871750433275563</v>
      </c>
      <c r="S1065" s="12">
        <v>0.57843137254901966</v>
      </c>
    </row>
    <row r="1066" spans="1:19" hidden="1" outlineLevel="2" x14ac:dyDescent="0.25">
      <c r="A1066" s="2" t="str">
        <f ca="1">LOOKUP(B1066,'Time Frame'!$E$4:$E$9,'Time Frame'!$D$4:$D$9)</f>
        <v>3 Months</v>
      </c>
      <c r="B1066" s="2">
        <f t="shared" ca="1" si="168"/>
        <v>95</v>
      </c>
      <c r="C1066" s="6">
        <f t="shared" ca="1" si="165"/>
        <v>45569</v>
      </c>
      <c r="D1066" s="6">
        <v>45474</v>
      </c>
      <c r="E1066" s="4">
        <v>1018</v>
      </c>
      <c r="F1066" s="4">
        <v>143.91666666666666</v>
      </c>
      <c r="G1066" s="2">
        <v>167</v>
      </c>
      <c r="H1066" s="11">
        <f t="shared" si="166"/>
        <v>1.1603937463810077</v>
      </c>
      <c r="I1066" s="9">
        <v>5756.6666666666661</v>
      </c>
      <c r="J1066" s="9">
        <v>5517.24</v>
      </c>
      <c r="K1066" s="11">
        <f t="shared" si="167"/>
        <v>0.9584088013896932</v>
      </c>
      <c r="L1066" s="10">
        <v>311.12</v>
      </c>
      <c r="M1066" s="2">
        <v>144</v>
      </c>
      <c r="N1066" s="10">
        <f t="shared" si="169"/>
        <v>0.53677037798920035</v>
      </c>
      <c r="O1066" s="9">
        <f t="shared" si="170"/>
        <v>17.733479043455901</v>
      </c>
      <c r="P1066" s="9">
        <f t="shared" si="171"/>
        <v>33.037365269461077</v>
      </c>
      <c r="Q1066" s="11">
        <f t="shared" si="172"/>
        <v>1.1597222222222223</v>
      </c>
      <c r="R1066" s="11">
        <f t="shared" si="173"/>
        <v>0.16404715127701375</v>
      </c>
      <c r="S1066" s="12">
        <v>0.68478260869565222</v>
      </c>
    </row>
    <row r="1067" spans="1:19" hidden="1" outlineLevel="2" x14ac:dyDescent="0.25">
      <c r="A1067" s="2" t="str">
        <f ca="1">LOOKUP(B1067,'Time Frame'!$E$4:$E$9,'Time Frame'!$D$4:$D$9)</f>
        <v>3 Months</v>
      </c>
      <c r="B1067" s="2">
        <f t="shared" ca="1" si="168"/>
        <v>95</v>
      </c>
      <c r="C1067" s="6">
        <f t="shared" ca="1" si="165"/>
        <v>45569</v>
      </c>
      <c r="D1067" s="6">
        <v>45474</v>
      </c>
      <c r="E1067" s="4">
        <v>1470</v>
      </c>
      <c r="F1067" s="4">
        <v>196.20833333333334</v>
      </c>
      <c r="G1067" s="2">
        <v>176</v>
      </c>
      <c r="H1067" s="11">
        <f t="shared" si="166"/>
        <v>0.89700573370142278</v>
      </c>
      <c r="I1067" s="9">
        <v>7848.3333333333339</v>
      </c>
      <c r="J1067" s="9">
        <v>8474.06</v>
      </c>
      <c r="K1067" s="11">
        <f t="shared" si="167"/>
        <v>1.0797273306434485</v>
      </c>
      <c r="L1067" s="10">
        <v>436.88</v>
      </c>
      <c r="M1067" s="2">
        <v>286</v>
      </c>
      <c r="N1067" s="10">
        <f t="shared" si="169"/>
        <v>0.4028566196667277</v>
      </c>
      <c r="O1067" s="9">
        <f t="shared" si="170"/>
        <v>19.3967679912104</v>
      </c>
      <c r="P1067" s="9">
        <f t="shared" si="171"/>
        <v>48.148068181818182</v>
      </c>
      <c r="Q1067" s="11">
        <f t="shared" si="172"/>
        <v>0.61538461538461542</v>
      </c>
      <c r="R1067" s="11">
        <f t="shared" si="173"/>
        <v>0.11972789115646258</v>
      </c>
      <c r="S1067" s="12">
        <v>0.61240310077519378</v>
      </c>
    </row>
    <row r="1068" spans="1:19" hidden="1" outlineLevel="2" x14ac:dyDescent="0.25">
      <c r="A1068" s="2" t="str">
        <f ca="1">LOOKUP(B1068,'Time Frame'!$E$4:$E$9,'Time Frame'!$D$4:$D$9)</f>
        <v>3 Months</v>
      </c>
      <c r="B1068" s="2">
        <f t="shared" ca="1" si="168"/>
        <v>95</v>
      </c>
      <c r="C1068" s="6">
        <f t="shared" ca="1" si="165"/>
        <v>45569</v>
      </c>
      <c r="D1068" s="6">
        <v>45474</v>
      </c>
      <c r="E1068" s="4">
        <v>1373</v>
      </c>
      <c r="F1068" s="4">
        <v>183.48958333333334</v>
      </c>
      <c r="G1068" s="2">
        <v>162</v>
      </c>
      <c r="H1068" s="11">
        <f t="shared" si="166"/>
        <v>0.88288390576213449</v>
      </c>
      <c r="I1068" s="9">
        <v>7339.5833333333339</v>
      </c>
      <c r="J1068" s="9">
        <v>5856.09</v>
      </c>
      <c r="K1068" s="11">
        <f t="shared" si="167"/>
        <v>0.79787771785410155</v>
      </c>
      <c r="L1068" s="10">
        <v>396.23</v>
      </c>
      <c r="M1068" s="2">
        <v>264</v>
      </c>
      <c r="N1068" s="10">
        <f t="shared" si="169"/>
        <v>0.40885344370693788</v>
      </c>
      <c r="O1068" s="9">
        <f t="shared" si="170"/>
        <v>14.779521994801</v>
      </c>
      <c r="P1068" s="9">
        <f t="shared" si="171"/>
        <v>36.148703703703703</v>
      </c>
      <c r="Q1068" s="11">
        <f t="shared" si="172"/>
        <v>0.61363636363636365</v>
      </c>
      <c r="R1068" s="11">
        <f t="shared" si="173"/>
        <v>0.11798980335032774</v>
      </c>
      <c r="S1068" s="12">
        <v>0.63366336633663367</v>
      </c>
    </row>
    <row r="1069" spans="1:19" hidden="1" outlineLevel="2" x14ac:dyDescent="0.25">
      <c r="A1069" s="2" t="str">
        <f ca="1">LOOKUP(B1069,'Time Frame'!$E$4:$E$9,'Time Frame'!$D$4:$D$9)</f>
        <v>3 Months</v>
      </c>
      <c r="B1069" s="2">
        <f t="shared" ca="1" si="168"/>
        <v>95</v>
      </c>
      <c r="C1069" s="6">
        <f t="shared" ca="1" si="165"/>
        <v>45569</v>
      </c>
      <c r="D1069" s="6">
        <v>45474</v>
      </c>
      <c r="E1069" s="4">
        <v>1444</v>
      </c>
      <c r="F1069" s="4">
        <v>219.91666666666669</v>
      </c>
      <c r="G1069" s="2">
        <v>168</v>
      </c>
      <c r="H1069" s="11">
        <f t="shared" si="166"/>
        <v>0.76392572944297077</v>
      </c>
      <c r="I1069" s="9">
        <v>8796.6666666666679</v>
      </c>
      <c r="J1069" s="9">
        <v>4104.67</v>
      </c>
      <c r="K1069" s="11">
        <f t="shared" si="167"/>
        <v>0.46661652140962478</v>
      </c>
      <c r="L1069" s="10">
        <v>496.22</v>
      </c>
      <c r="M1069" s="2">
        <v>284</v>
      </c>
      <c r="N1069" s="10">
        <f t="shared" si="169"/>
        <v>0.33855950989480471</v>
      </c>
      <c r="O1069" s="9">
        <f t="shared" si="170"/>
        <v>8.2718753778565954</v>
      </c>
      <c r="P1069" s="9">
        <f t="shared" si="171"/>
        <v>24.432559523809523</v>
      </c>
      <c r="Q1069" s="11">
        <f t="shared" si="172"/>
        <v>0.59154929577464788</v>
      </c>
      <c r="R1069" s="11">
        <f t="shared" si="173"/>
        <v>0.11634349030470914</v>
      </c>
      <c r="S1069" s="12">
        <v>0.5</v>
      </c>
    </row>
    <row r="1070" spans="1:19" hidden="1" outlineLevel="2" x14ac:dyDescent="0.25">
      <c r="A1070" s="2" t="str">
        <f ca="1">LOOKUP(B1070,'Time Frame'!$E$4:$E$9,'Time Frame'!$D$4:$D$9)</f>
        <v>3 Months</v>
      </c>
      <c r="B1070" s="2">
        <f t="shared" ca="1" si="168"/>
        <v>95</v>
      </c>
      <c r="C1070" s="6">
        <f t="shared" ca="1" si="165"/>
        <v>45569</v>
      </c>
      <c r="D1070" s="6">
        <v>45474</v>
      </c>
      <c r="E1070" s="4">
        <v>1697</v>
      </c>
      <c r="F1070" s="4">
        <v>206.41</v>
      </c>
      <c r="G1070" s="2">
        <v>217</v>
      </c>
      <c r="H1070" s="11">
        <f t="shared" si="166"/>
        <v>1.0513056537958432</v>
      </c>
      <c r="I1070" s="9">
        <v>8256.4</v>
      </c>
      <c r="J1070" s="9">
        <v>4875.6000000000004</v>
      </c>
      <c r="K1070" s="11">
        <f t="shared" si="167"/>
        <v>0.59052371493629197</v>
      </c>
      <c r="L1070" s="10">
        <v>381.18</v>
      </c>
      <c r="M1070" s="2">
        <v>248</v>
      </c>
      <c r="N1070" s="10">
        <f t="shared" si="169"/>
        <v>0.56928485230075032</v>
      </c>
      <c r="O1070" s="9">
        <f t="shared" si="170"/>
        <v>12.790807492523218</v>
      </c>
      <c r="P1070" s="9">
        <f t="shared" si="171"/>
        <v>22.468202764976962</v>
      </c>
      <c r="Q1070" s="11">
        <f t="shared" si="172"/>
        <v>0.875</v>
      </c>
      <c r="R1070" s="11">
        <f t="shared" si="173"/>
        <v>0.12787271655863289</v>
      </c>
      <c r="S1070" s="12">
        <v>0.47540983606557374</v>
      </c>
    </row>
    <row r="1071" spans="1:19" hidden="1" outlineLevel="2" x14ac:dyDescent="0.25">
      <c r="A1071" s="2" t="str">
        <f ca="1">LOOKUP(B1071,'Time Frame'!$E$4:$E$9,'Time Frame'!$D$4:$D$9)</f>
        <v>3 Months</v>
      </c>
      <c r="B1071" s="2">
        <f t="shared" ca="1" si="168"/>
        <v>95</v>
      </c>
      <c r="C1071" s="6">
        <f t="shared" ca="1" si="165"/>
        <v>45569</v>
      </c>
      <c r="D1071" s="6">
        <v>45474</v>
      </c>
      <c r="E1071" s="4">
        <v>2663</v>
      </c>
      <c r="F1071" s="4">
        <v>334.33</v>
      </c>
      <c r="G1071" s="2">
        <v>356</v>
      </c>
      <c r="H1071" s="11">
        <f t="shared" si="166"/>
        <v>1.0648161995633059</v>
      </c>
      <c r="I1071" s="9">
        <v>13373.199999999999</v>
      </c>
      <c r="J1071" s="9">
        <v>12909.33</v>
      </c>
      <c r="K1071" s="11">
        <f t="shared" si="167"/>
        <v>0.96531346274638841</v>
      </c>
      <c r="L1071" s="10">
        <v>651.87</v>
      </c>
      <c r="M1071" s="2">
        <v>264</v>
      </c>
      <c r="N1071" s="10">
        <f t="shared" si="169"/>
        <v>0.5461211591268198</v>
      </c>
      <c r="O1071" s="9">
        <f t="shared" si="170"/>
        <v>19.803534447052325</v>
      </c>
      <c r="P1071" s="9">
        <f t="shared" si="171"/>
        <v>36.262162921348313</v>
      </c>
      <c r="Q1071" s="11">
        <f t="shared" si="172"/>
        <v>1.3484848484848484</v>
      </c>
      <c r="R1071" s="11">
        <f t="shared" si="173"/>
        <v>0.13368381524596321</v>
      </c>
      <c r="S1071" s="12">
        <v>0.60060060060060061</v>
      </c>
    </row>
    <row r="1072" spans="1:19" hidden="1" outlineLevel="2" x14ac:dyDescent="0.25">
      <c r="A1072" s="2" t="str">
        <f ca="1">LOOKUP(B1072,'Time Frame'!$E$4:$E$9,'Time Frame'!$D$4:$D$9)</f>
        <v>3 Months</v>
      </c>
      <c r="B1072" s="2">
        <f t="shared" ca="1" si="168"/>
        <v>95</v>
      </c>
      <c r="C1072" s="6">
        <f t="shared" ca="1" si="165"/>
        <v>45569</v>
      </c>
      <c r="D1072" s="6">
        <v>45474</v>
      </c>
      <c r="E1072" s="4">
        <v>1273</v>
      </c>
      <c r="F1072" s="4">
        <v>142.72</v>
      </c>
      <c r="G1072" s="2">
        <v>144</v>
      </c>
      <c r="H1072" s="11">
        <f t="shared" si="166"/>
        <v>1.0089686098654709</v>
      </c>
      <c r="I1072" s="9">
        <v>5708.8</v>
      </c>
      <c r="J1072" s="9">
        <v>3942.5</v>
      </c>
      <c r="K1072" s="11">
        <f t="shared" si="167"/>
        <v>0.69060047645739908</v>
      </c>
      <c r="L1072" s="10">
        <v>334.6</v>
      </c>
      <c r="M1072" s="2">
        <v>191</v>
      </c>
      <c r="N1072" s="10">
        <f t="shared" si="169"/>
        <v>0.43036461446503282</v>
      </c>
      <c r="O1072" s="9">
        <f t="shared" si="170"/>
        <v>11.782725642558278</v>
      </c>
      <c r="P1072" s="9">
        <f t="shared" si="171"/>
        <v>27.378472222222221</v>
      </c>
      <c r="Q1072" s="11">
        <f t="shared" si="172"/>
        <v>0.75392670157068065</v>
      </c>
      <c r="R1072" s="11">
        <f t="shared" si="173"/>
        <v>0.11311861743912019</v>
      </c>
      <c r="S1072" s="12">
        <v>0.67567567567567566</v>
      </c>
    </row>
    <row r="1073" spans="1:19" hidden="1" outlineLevel="2" x14ac:dyDescent="0.25">
      <c r="A1073" s="2" t="str">
        <f ca="1">LOOKUP(B1073,'Time Frame'!$E$4:$E$9,'Time Frame'!$D$4:$D$9)</f>
        <v>3 Months</v>
      </c>
      <c r="B1073" s="2">
        <f t="shared" ca="1" si="168"/>
        <v>95</v>
      </c>
      <c r="C1073" s="6">
        <f t="shared" ca="1" si="165"/>
        <v>45569</v>
      </c>
      <c r="D1073" s="6">
        <v>45474</v>
      </c>
      <c r="E1073" s="4">
        <v>0</v>
      </c>
      <c r="F1073" s="4">
        <v>84.000000000000014</v>
      </c>
      <c r="G1073" s="2">
        <v>105</v>
      </c>
      <c r="H1073" s="11">
        <f t="shared" si="166"/>
        <v>1.2499999999999998</v>
      </c>
      <c r="I1073" s="9">
        <v>3360.0000000000005</v>
      </c>
      <c r="J1073" s="9">
        <v>2376.15</v>
      </c>
      <c r="K1073" s="11">
        <f t="shared" si="167"/>
        <v>0.70718749999999997</v>
      </c>
      <c r="L1073" s="10">
        <v>334.42</v>
      </c>
      <c r="M1073" s="2">
        <v>156</v>
      </c>
      <c r="N1073" s="10">
        <f t="shared" si="169"/>
        <v>0.31397643681597986</v>
      </c>
      <c r="O1073" s="9">
        <f t="shared" si="170"/>
        <v>7.1052867651456255</v>
      </c>
      <c r="P1073" s="9">
        <f t="shared" si="171"/>
        <v>22.630000000000003</v>
      </c>
      <c r="Q1073" s="11">
        <f t="shared" si="172"/>
        <v>0.67307692307692313</v>
      </c>
      <c r="R1073" s="11">
        <f t="shared" si="173"/>
        <v>0</v>
      </c>
      <c r="S1073" s="12">
        <v>0.65454545454545454</v>
      </c>
    </row>
    <row r="1074" spans="1:19" hidden="1" outlineLevel="2" x14ac:dyDescent="0.25">
      <c r="A1074" s="2" t="str">
        <f ca="1">LOOKUP(B1074,'Time Frame'!$E$4:$E$9,'Time Frame'!$D$4:$D$9)</f>
        <v>3 Months</v>
      </c>
      <c r="B1074" s="2">
        <f t="shared" ca="1" si="168"/>
        <v>95</v>
      </c>
      <c r="C1074" s="6">
        <f t="shared" ca="1" si="165"/>
        <v>45569</v>
      </c>
      <c r="D1074" s="6">
        <v>45474</v>
      </c>
      <c r="E1074" s="4">
        <v>1395</v>
      </c>
      <c r="F1074" s="4">
        <v>176.09</v>
      </c>
      <c r="G1074" s="2">
        <v>146</v>
      </c>
      <c r="H1074" s="11">
        <f t="shared" si="166"/>
        <v>0.82912147197455843</v>
      </c>
      <c r="I1074" s="9">
        <v>7043.6</v>
      </c>
      <c r="J1074" s="9">
        <v>3387.19</v>
      </c>
      <c r="K1074" s="11">
        <f t="shared" si="167"/>
        <v>0.48088903401669597</v>
      </c>
      <c r="L1074" s="10">
        <v>351.62</v>
      </c>
      <c r="M1074" s="2">
        <v>166</v>
      </c>
      <c r="N1074" s="10">
        <f t="shared" si="169"/>
        <v>0.41522097719128603</v>
      </c>
      <c r="O1074" s="9">
        <f t="shared" si="170"/>
        <v>9.6330982310448778</v>
      </c>
      <c r="P1074" s="9">
        <f t="shared" si="171"/>
        <v>23.199931506849314</v>
      </c>
      <c r="Q1074" s="11">
        <f t="shared" si="172"/>
        <v>0.87951807228915657</v>
      </c>
      <c r="R1074" s="11">
        <f t="shared" si="173"/>
        <v>0.10465949820788531</v>
      </c>
      <c r="S1074" s="12">
        <v>0.6</v>
      </c>
    </row>
    <row r="1075" spans="1:19" hidden="1" outlineLevel="2" x14ac:dyDescent="0.25">
      <c r="A1075" s="2" t="str">
        <f ca="1">LOOKUP(B1075,'Time Frame'!$E$4:$E$9,'Time Frame'!$D$4:$D$9)</f>
        <v>3 Months</v>
      </c>
      <c r="B1075" s="2">
        <f t="shared" ca="1" si="168"/>
        <v>95</v>
      </c>
      <c r="C1075" s="6">
        <f t="shared" ca="1" si="165"/>
        <v>45569</v>
      </c>
      <c r="D1075" s="6">
        <v>45474</v>
      </c>
      <c r="E1075" s="4">
        <v>1206</v>
      </c>
      <c r="F1075" s="4">
        <v>152.68</v>
      </c>
      <c r="G1075" s="2">
        <v>140</v>
      </c>
      <c r="H1075" s="11">
        <f t="shared" si="166"/>
        <v>0.91695048467382756</v>
      </c>
      <c r="I1075" s="9">
        <v>6107.2000000000007</v>
      </c>
      <c r="J1075" s="9">
        <v>4614.57</v>
      </c>
      <c r="K1075" s="11">
        <f t="shared" si="167"/>
        <v>0.75559503536809003</v>
      </c>
      <c r="L1075" s="10">
        <v>337.9</v>
      </c>
      <c r="M1075" s="2">
        <v>139</v>
      </c>
      <c r="N1075" s="10">
        <f t="shared" si="169"/>
        <v>0.41432376442734542</v>
      </c>
      <c r="O1075" s="9">
        <f t="shared" si="170"/>
        <v>13.656614382953537</v>
      </c>
      <c r="P1075" s="9">
        <f t="shared" si="171"/>
        <v>32.961214285714284</v>
      </c>
      <c r="Q1075" s="11">
        <f t="shared" si="172"/>
        <v>1.0071942446043165</v>
      </c>
      <c r="R1075" s="11">
        <f t="shared" si="173"/>
        <v>0.11608623548922056</v>
      </c>
      <c r="S1075" s="12">
        <v>0.68421052631578949</v>
      </c>
    </row>
    <row r="1076" spans="1:19" hidden="1" outlineLevel="2" x14ac:dyDescent="0.25">
      <c r="A1076" s="2" t="str">
        <f ca="1">LOOKUP(B1076,'Time Frame'!$E$4:$E$9,'Time Frame'!$D$4:$D$9)</f>
        <v>3 Months</v>
      </c>
      <c r="B1076" s="2">
        <f t="shared" ca="1" si="168"/>
        <v>95</v>
      </c>
      <c r="C1076" s="6">
        <f t="shared" ca="1" si="165"/>
        <v>45569</v>
      </c>
      <c r="D1076" s="6">
        <v>45474</v>
      </c>
      <c r="E1076" s="4">
        <v>1647</v>
      </c>
      <c r="F1076" s="4">
        <v>202.31999999999996</v>
      </c>
      <c r="G1076" s="2">
        <v>205</v>
      </c>
      <c r="H1076" s="11">
        <f t="shared" si="166"/>
        <v>1.0132463424278373</v>
      </c>
      <c r="I1076" s="9">
        <v>8092.7999999999984</v>
      </c>
      <c r="J1076" s="9">
        <v>8560.34</v>
      </c>
      <c r="K1076" s="11">
        <f t="shared" si="167"/>
        <v>1.0577723408461845</v>
      </c>
      <c r="L1076" s="10">
        <v>468.05</v>
      </c>
      <c r="M1076" s="2">
        <v>157</v>
      </c>
      <c r="N1076" s="10">
        <f t="shared" si="169"/>
        <v>0.43798739450913365</v>
      </c>
      <c r="O1076" s="9">
        <f t="shared" si="170"/>
        <v>18.289370793718621</v>
      </c>
      <c r="P1076" s="9">
        <f t="shared" si="171"/>
        <v>41.757756097560979</v>
      </c>
      <c r="Q1076" s="11">
        <f t="shared" si="172"/>
        <v>1.3057324840764331</v>
      </c>
      <c r="R1076" s="11">
        <f t="shared" si="173"/>
        <v>0.12446873102610807</v>
      </c>
      <c r="S1076" s="12">
        <v>0.54054054054054057</v>
      </c>
    </row>
    <row r="1077" spans="1:19" hidden="1" outlineLevel="2" x14ac:dyDescent="0.25">
      <c r="A1077" s="2" t="str">
        <f ca="1">LOOKUP(B1077,'Time Frame'!$E$4:$E$9,'Time Frame'!$D$4:$D$9)</f>
        <v>3 Months</v>
      </c>
      <c r="B1077" s="2">
        <f t="shared" ca="1" si="168"/>
        <v>95</v>
      </c>
      <c r="C1077" s="6">
        <f t="shared" ca="1" si="165"/>
        <v>45569</v>
      </c>
      <c r="D1077" s="6">
        <v>45474</v>
      </c>
      <c r="E1077" s="4">
        <v>4292</v>
      </c>
      <c r="F1077" s="4">
        <v>496.01</v>
      </c>
      <c r="G1077" s="2">
        <v>454</v>
      </c>
      <c r="H1077" s="11">
        <f t="shared" si="166"/>
        <v>0.91530412693292473</v>
      </c>
      <c r="I1077" s="9">
        <v>22000</v>
      </c>
      <c r="J1077" s="9">
        <v>18527.82</v>
      </c>
      <c r="K1077" s="11">
        <f t="shared" si="167"/>
        <v>0.8421736363636364</v>
      </c>
      <c r="L1077" s="10">
        <v>641.29999999999995</v>
      </c>
      <c r="M1077" s="2">
        <v>994</v>
      </c>
      <c r="N1077" s="10">
        <f t="shared" si="169"/>
        <v>0.70793700296273199</v>
      </c>
      <c r="O1077" s="9">
        <f t="shared" si="170"/>
        <v>28.891033837517544</v>
      </c>
      <c r="P1077" s="9">
        <f t="shared" si="171"/>
        <v>40.810176211453744</v>
      </c>
      <c r="Q1077" s="11">
        <f t="shared" si="172"/>
        <v>0.45674044265593561</v>
      </c>
      <c r="R1077" s="11">
        <f t="shared" si="173"/>
        <v>0.10577819198508853</v>
      </c>
      <c r="S1077" s="12">
        <v>0.69135802469135799</v>
      </c>
    </row>
    <row r="1078" spans="1:19" hidden="1" outlineLevel="2" x14ac:dyDescent="0.25">
      <c r="A1078" s="2" t="str">
        <f ca="1">LOOKUP(B1078,'Time Frame'!$E$4:$E$9,'Time Frame'!$D$4:$D$9)</f>
        <v>3 Months</v>
      </c>
      <c r="B1078" s="2">
        <f t="shared" ca="1" si="168"/>
        <v>95</v>
      </c>
      <c r="C1078" s="6">
        <f t="shared" ca="1" si="165"/>
        <v>45569</v>
      </c>
      <c r="D1078" s="6">
        <v>45474</v>
      </c>
      <c r="E1078" s="4">
        <v>2813</v>
      </c>
      <c r="F1078" s="4">
        <v>229.45000000000002</v>
      </c>
      <c r="G1078" s="2">
        <v>245</v>
      </c>
      <c r="H1078" s="11">
        <f t="shared" si="166"/>
        <v>1.0677707561560252</v>
      </c>
      <c r="I1078" s="9">
        <v>9178</v>
      </c>
      <c r="J1078" s="9">
        <v>9783.86</v>
      </c>
      <c r="K1078" s="11">
        <f t="shared" si="167"/>
        <v>1.0660122030943562</v>
      </c>
      <c r="L1078" s="10">
        <v>548.5</v>
      </c>
      <c r="M1078" s="2">
        <v>192</v>
      </c>
      <c r="N1078" s="10">
        <f t="shared" si="169"/>
        <v>0.44667274384685507</v>
      </c>
      <c r="O1078" s="9">
        <f t="shared" si="170"/>
        <v>17.837484047402008</v>
      </c>
      <c r="P1078" s="9">
        <f t="shared" si="171"/>
        <v>39.934122448979593</v>
      </c>
      <c r="Q1078" s="11">
        <f t="shared" si="172"/>
        <v>1.2760416666666667</v>
      </c>
      <c r="R1078" s="11">
        <f t="shared" si="173"/>
        <v>8.7095627444009949E-2</v>
      </c>
      <c r="S1078" s="12">
        <v>0.64971751412429379</v>
      </c>
    </row>
    <row r="1079" spans="1:19" hidden="1" outlineLevel="2" x14ac:dyDescent="0.25">
      <c r="A1079" s="2" t="str">
        <f ca="1">LOOKUP(B1079,'Time Frame'!$E$4:$E$9,'Time Frame'!$D$4:$D$9)</f>
        <v>3 Months</v>
      </c>
      <c r="B1079" s="2">
        <f t="shared" ca="1" si="168"/>
        <v>95</v>
      </c>
      <c r="C1079" s="6">
        <f t="shared" ca="1" si="165"/>
        <v>45569</v>
      </c>
      <c r="D1079" s="6">
        <v>45474</v>
      </c>
      <c r="E1079" s="4">
        <v>2250</v>
      </c>
      <c r="F1079" s="4">
        <v>248.93225806451611</v>
      </c>
      <c r="G1079" s="2">
        <v>247</v>
      </c>
      <c r="H1079" s="11">
        <f t="shared" si="166"/>
        <v>0.99223781570319702</v>
      </c>
      <c r="I1079" s="9">
        <v>9957.290322580644</v>
      </c>
      <c r="J1079" s="9">
        <v>11630.87</v>
      </c>
      <c r="K1079" s="11">
        <f t="shared" si="167"/>
        <v>1.1680758141222514</v>
      </c>
      <c r="L1079" s="10">
        <v>468.17</v>
      </c>
      <c r="M1079" s="2">
        <v>385</v>
      </c>
      <c r="N1079" s="10">
        <f t="shared" si="169"/>
        <v>0.52758613324219827</v>
      </c>
      <c r="O1079" s="9">
        <f t="shared" si="170"/>
        <v>24.843262062925859</v>
      </c>
      <c r="P1079" s="9">
        <f t="shared" si="171"/>
        <v>47.088542510121464</v>
      </c>
      <c r="Q1079" s="11">
        <f t="shared" si="172"/>
        <v>0.64155844155844155</v>
      </c>
      <c r="R1079" s="11">
        <f t="shared" si="173"/>
        <v>0.10977777777777778</v>
      </c>
      <c r="S1079" s="12">
        <v>0.52717391304347827</v>
      </c>
    </row>
    <row r="1080" spans="1:19" hidden="1" outlineLevel="2" x14ac:dyDescent="0.25">
      <c r="A1080" s="2" t="str">
        <f ca="1">LOOKUP(B1080,'Time Frame'!$E$4:$E$9,'Time Frame'!$D$4:$D$9)</f>
        <v>3 Months</v>
      </c>
      <c r="B1080" s="2">
        <f t="shared" ca="1" si="168"/>
        <v>95</v>
      </c>
      <c r="C1080" s="6">
        <f t="shared" ca="1" si="165"/>
        <v>45569</v>
      </c>
      <c r="D1080" s="6">
        <v>45474</v>
      </c>
      <c r="E1080" s="4">
        <v>2261</v>
      </c>
      <c r="F1080" s="4">
        <v>258.24193548387092</v>
      </c>
      <c r="G1080" s="2">
        <v>270</v>
      </c>
      <c r="H1080" s="11">
        <f t="shared" si="166"/>
        <v>1.0455311973018551</v>
      </c>
      <c r="I1080" s="9">
        <v>10329.677419354837</v>
      </c>
      <c r="J1080" s="9">
        <v>12787.91</v>
      </c>
      <c r="K1080" s="11">
        <f t="shared" si="167"/>
        <v>1.2379776716007747</v>
      </c>
      <c r="L1080" s="10">
        <v>562.52</v>
      </c>
      <c r="M1080" s="2">
        <v>274</v>
      </c>
      <c r="N1080" s="10">
        <f t="shared" si="169"/>
        <v>0.47998293394012659</v>
      </c>
      <c r="O1080" s="9">
        <f t="shared" si="170"/>
        <v>22.7332539287492</v>
      </c>
      <c r="P1080" s="9">
        <f t="shared" si="171"/>
        <v>47.36262962962963</v>
      </c>
      <c r="Q1080" s="11">
        <f t="shared" si="172"/>
        <v>0.98540145985401462</v>
      </c>
      <c r="R1080" s="11">
        <f t="shared" si="173"/>
        <v>0.11941618752764263</v>
      </c>
      <c r="S1080" s="12">
        <v>0.57647058823529407</v>
      </c>
    </row>
    <row r="1081" spans="1:19" hidden="1" outlineLevel="2" x14ac:dyDescent="0.25">
      <c r="A1081" s="2" t="str">
        <f ca="1">LOOKUP(B1081,'Time Frame'!$E$4:$E$9,'Time Frame'!$D$4:$D$9)</f>
        <v>3 Months</v>
      </c>
      <c r="B1081" s="2">
        <f t="shared" ca="1" si="168"/>
        <v>95</v>
      </c>
      <c r="C1081" s="6">
        <f t="shared" ca="1" si="165"/>
        <v>45569</v>
      </c>
      <c r="D1081" s="6">
        <v>45474</v>
      </c>
      <c r="E1081" s="4">
        <v>1726</v>
      </c>
      <c r="F1081" s="4">
        <v>192.09677419354838</v>
      </c>
      <c r="G1081" s="2">
        <v>228</v>
      </c>
      <c r="H1081" s="11">
        <f t="shared" si="166"/>
        <v>1.1869017632241814</v>
      </c>
      <c r="I1081" s="9">
        <v>7683.8709677419356</v>
      </c>
      <c r="J1081" s="9">
        <v>7993.82</v>
      </c>
      <c r="K1081" s="11">
        <f t="shared" si="167"/>
        <v>1.0403376154492023</v>
      </c>
      <c r="L1081" s="10">
        <v>456.78</v>
      </c>
      <c r="M1081" s="2">
        <v>175</v>
      </c>
      <c r="N1081" s="10">
        <f t="shared" si="169"/>
        <v>0.4991461972941022</v>
      </c>
      <c r="O1081" s="9">
        <f t="shared" si="170"/>
        <v>17.500372170410262</v>
      </c>
      <c r="P1081" s="9">
        <f t="shared" si="171"/>
        <v>35.060614035087717</v>
      </c>
      <c r="Q1081" s="11">
        <f t="shared" si="172"/>
        <v>1.3028571428571429</v>
      </c>
      <c r="R1081" s="11">
        <f t="shared" si="173"/>
        <v>0.13209733487833139</v>
      </c>
      <c r="S1081" s="12">
        <v>0.625</v>
      </c>
    </row>
    <row r="1082" spans="1:19" hidden="1" outlineLevel="2" x14ac:dyDescent="0.25">
      <c r="A1082" s="2" t="str">
        <f ca="1">LOOKUP(B1082,'Time Frame'!$E$4:$E$9,'Time Frame'!$D$4:$D$9)</f>
        <v>3 Months</v>
      </c>
      <c r="B1082" s="2">
        <f t="shared" ca="1" si="168"/>
        <v>95</v>
      </c>
      <c r="C1082" s="6">
        <f t="shared" ca="1" si="165"/>
        <v>45569</v>
      </c>
      <c r="D1082" s="6">
        <v>45474</v>
      </c>
      <c r="E1082" s="4">
        <v>1298</v>
      </c>
      <c r="F1082" s="4">
        <v>178.7032258064516</v>
      </c>
      <c r="G1082" s="2">
        <v>100</v>
      </c>
      <c r="H1082" s="11">
        <f t="shared" si="166"/>
        <v>0.55958698869995316</v>
      </c>
      <c r="I1082" s="9">
        <v>7148.1290322580644</v>
      </c>
      <c r="J1082" s="9">
        <v>3876.7</v>
      </c>
      <c r="K1082" s="11">
        <f t="shared" si="167"/>
        <v>0.54233771977327705</v>
      </c>
      <c r="L1082" s="10">
        <v>378.03</v>
      </c>
      <c r="M1082" s="2">
        <v>146</v>
      </c>
      <c r="N1082" s="10">
        <f t="shared" si="169"/>
        <v>0.26452927016374361</v>
      </c>
      <c r="O1082" s="9">
        <f t="shared" si="170"/>
        <v>10.255006216437849</v>
      </c>
      <c r="P1082" s="9">
        <f t="shared" si="171"/>
        <v>38.766999999999996</v>
      </c>
      <c r="Q1082" s="11">
        <f t="shared" si="172"/>
        <v>0.68493150684931503</v>
      </c>
      <c r="R1082" s="11">
        <f t="shared" si="173"/>
        <v>7.7041602465331274E-2</v>
      </c>
      <c r="S1082" s="12">
        <v>0.53205128205128205</v>
      </c>
    </row>
    <row r="1083" spans="1:19" hidden="1" outlineLevel="2" x14ac:dyDescent="0.25">
      <c r="A1083" s="2" t="str">
        <f ca="1">LOOKUP(B1083,'Time Frame'!$E$4:$E$9,'Time Frame'!$D$4:$D$9)</f>
        <v>3 Months</v>
      </c>
      <c r="B1083" s="2">
        <f t="shared" ca="1" si="168"/>
        <v>95</v>
      </c>
      <c r="C1083" s="6">
        <f t="shared" ca="1" si="165"/>
        <v>45569</v>
      </c>
      <c r="D1083" s="6">
        <v>45474</v>
      </c>
      <c r="E1083" s="4">
        <v>1416</v>
      </c>
      <c r="F1083" s="4">
        <v>176</v>
      </c>
      <c r="G1083" s="2">
        <v>150</v>
      </c>
      <c r="H1083" s="11">
        <f t="shared" si="166"/>
        <v>0.85227272727272729</v>
      </c>
      <c r="I1083" s="9">
        <v>7039.9999999999982</v>
      </c>
      <c r="J1083" s="9">
        <v>4886.3999999999996</v>
      </c>
      <c r="K1083" s="11">
        <f t="shared" si="167"/>
        <v>0.6940909090909092</v>
      </c>
      <c r="L1083" s="10">
        <v>272.2</v>
      </c>
      <c r="M1083" s="2">
        <v>154</v>
      </c>
      <c r="N1083" s="10">
        <f t="shared" si="169"/>
        <v>0.55106539309331382</v>
      </c>
      <c r="O1083" s="9">
        <f t="shared" si="170"/>
        <v>17.951506245407788</v>
      </c>
      <c r="P1083" s="9">
        <f t="shared" si="171"/>
        <v>32.576000000000001</v>
      </c>
      <c r="Q1083" s="11">
        <f t="shared" si="172"/>
        <v>0.97402597402597402</v>
      </c>
      <c r="R1083" s="11">
        <f t="shared" si="173"/>
        <v>0.1059322033898305</v>
      </c>
      <c r="S1083" s="12">
        <v>0.60526315789473684</v>
      </c>
    </row>
    <row r="1084" spans="1:19" hidden="1" outlineLevel="2" x14ac:dyDescent="0.25">
      <c r="A1084" s="2" t="str">
        <f ca="1">LOOKUP(B1084,'Time Frame'!$E$4:$E$9,'Time Frame'!$D$4:$D$9)</f>
        <v>3 Months</v>
      </c>
      <c r="B1084" s="2">
        <f t="shared" ca="1" si="168"/>
        <v>95</v>
      </c>
      <c r="C1084" s="6">
        <f t="shared" ca="1" si="165"/>
        <v>45569</v>
      </c>
      <c r="D1084" s="6">
        <v>45474</v>
      </c>
      <c r="E1084" s="4">
        <v>2180</v>
      </c>
      <c r="F1084" s="4">
        <v>206.11935483870968</v>
      </c>
      <c r="G1084" s="2">
        <v>220</v>
      </c>
      <c r="H1084" s="11">
        <f t="shared" si="166"/>
        <v>1.0673427547459191</v>
      </c>
      <c r="I1084" s="9">
        <v>8244.7741935483882</v>
      </c>
      <c r="J1084" s="9">
        <v>8511.3700000000008</v>
      </c>
      <c r="K1084" s="11">
        <f t="shared" si="167"/>
        <v>1.032335125279747</v>
      </c>
      <c r="L1084" s="10">
        <v>405</v>
      </c>
      <c r="M1084" s="2">
        <v>193</v>
      </c>
      <c r="N1084" s="10">
        <f t="shared" si="169"/>
        <v>0.54320987654320985</v>
      </c>
      <c r="O1084" s="9">
        <f t="shared" si="170"/>
        <v>21.015728395061732</v>
      </c>
      <c r="P1084" s="9">
        <f t="shared" si="171"/>
        <v>38.68804545454546</v>
      </c>
      <c r="Q1084" s="11">
        <f t="shared" si="172"/>
        <v>1.1398963730569949</v>
      </c>
      <c r="R1084" s="11">
        <f t="shared" si="173"/>
        <v>0.10091743119266056</v>
      </c>
      <c r="S1084" s="12">
        <v>0.52100840336134457</v>
      </c>
    </row>
    <row r="1085" spans="1:19" hidden="1" outlineLevel="2" x14ac:dyDescent="0.25">
      <c r="A1085" s="2" t="str">
        <f ca="1">LOOKUP(B1085,'Time Frame'!$E$4:$E$9,'Time Frame'!$D$4:$D$9)</f>
        <v>3 Months</v>
      </c>
      <c r="B1085" s="2">
        <f t="shared" ca="1" si="168"/>
        <v>95</v>
      </c>
      <c r="C1085" s="6">
        <f t="shared" ca="1" si="165"/>
        <v>45569</v>
      </c>
      <c r="D1085" s="6">
        <v>45474</v>
      </c>
      <c r="E1085" s="4">
        <v>4010</v>
      </c>
      <c r="F1085" s="4">
        <v>358.34181818181821</v>
      </c>
      <c r="G1085" s="2">
        <v>513</v>
      </c>
      <c r="H1085" s="11">
        <f t="shared" si="166"/>
        <v>1.4315940087676569</v>
      </c>
      <c r="I1085" s="9">
        <v>14333.672727272729</v>
      </c>
      <c r="J1085" s="9">
        <v>32702.01</v>
      </c>
      <c r="K1085" s="11">
        <f t="shared" si="167"/>
        <v>2.2814815589990252</v>
      </c>
      <c r="L1085" s="10">
        <v>1164.2</v>
      </c>
      <c r="M1085" s="2">
        <v>515</v>
      </c>
      <c r="N1085" s="10">
        <f t="shared" si="169"/>
        <v>0.44064593712420547</v>
      </c>
      <c r="O1085" s="9">
        <f t="shared" si="170"/>
        <v>28.089683903109428</v>
      </c>
      <c r="P1085" s="9">
        <f t="shared" si="171"/>
        <v>63.746608187134498</v>
      </c>
      <c r="Q1085" s="11">
        <f t="shared" si="172"/>
        <v>0.99611650485436898</v>
      </c>
      <c r="R1085" s="11">
        <f t="shared" si="173"/>
        <v>0.12793017456359101</v>
      </c>
      <c r="S1085" s="12">
        <v>0.67123287671232879</v>
      </c>
    </row>
    <row r="1086" spans="1:19" hidden="1" outlineLevel="2" x14ac:dyDescent="0.25">
      <c r="A1086" s="2" t="str">
        <f ca="1">LOOKUP(B1086,'Time Frame'!$E$4:$E$9,'Time Frame'!$D$4:$D$9)</f>
        <v>3 Months</v>
      </c>
      <c r="B1086" s="2">
        <f t="shared" ca="1" si="168"/>
        <v>95</v>
      </c>
      <c r="C1086" s="6">
        <f t="shared" ca="1" si="165"/>
        <v>45569</v>
      </c>
      <c r="D1086" s="6">
        <v>45474</v>
      </c>
      <c r="E1086" s="4">
        <v>2779</v>
      </c>
      <c r="F1086" s="4">
        <v>302.45454545454544</v>
      </c>
      <c r="G1086" s="2">
        <v>296</v>
      </c>
      <c r="H1086" s="11">
        <f t="shared" si="166"/>
        <v>0.97865945296062529</v>
      </c>
      <c r="I1086" s="9">
        <v>12098.181818181818</v>
      </c>
      <c r="J1086" s="9">
        <v>7576.25</v>
      </c>
      <c r="K1086" s="11">
        <f t="shared" si="167"/>
        <v>0.62623046287947104</v>
      </c>
      <c r="L1086" s="10">
        <v>600.53</v>
      </c>
      <c r="M1086" s="2">
        <v>313</v>
      </c>
      <c r="N1086" s="10">
        <f t="shared" si="169"/>
        <v>0.49289794015286498</v>
      </c>
      <c r="O1086" s="9">
        <f t="shared" si="170"/>
        <v>12.615939253659269</v>
      </c>
      <c r="P1086" s="9">
        <f t="shared" si="171"/>
        <v>25.595439189189189</v>
      </c>
      <c r="Q1086" s="11">
        <f t="shared" si="172"/>
        <v>0.94568690095846641</v>
      </c>
      <c r="R1086" s="11">
        <f t="shared" si="173"/>
        <v>0.10651313422094279</v>
      </c>
      <c r="S1086" s="12">
        <v>0.66666666666666663</v>
      </c>
    </row>
    <row r="1087" spans="1:19" hidden="1" outlineLevel="2" x14ac:dyDescent="0.25">
      <c r="A1087" s="2" t="str">
        <f ca="1">LOOKUP(B1087,'Time Frame'!$E$4:$E$9,'Time Frame'!$D$4:$D$9)</f>
        <v>3 Months</v>
      </c>
      <c r="B1087" s="2">
        <f t="shared" ca="1" si="168"/>
        <v>95</v>
      </c>
      <c r="C1087" s="6">
        <f t="shared" ca="1" si="165"/>
        <v>45569</v>
      </c>
      <c r="D1087" s="6">
        <v>45474</v>
      </c>
      <c r="E1087" s="4">
        <v>2362</v>
      </c>
      <c r="F1087" s="4">
        <v>274.09090909090907</v>
      </c>
      <c r="G1087" s="2">
        <v>395</v>
      </c>
      <c r="H1087" s="11">
        <f t="shared" si="166"/>
        <v>1.4411276948590384</v>
      </c>
      <c r="I1087" s="9">
        <v>10963.636363636362</v>
      </c>
      <c r="J1087" s="9">
        <v>29491.98</v>
      </c>
      <c r="K1087" s="11">
        <f t="shared" si="167"/>
        <v>2.6899815920398011</v>
      </c>
      <c r="L1087" s="10">
        <v>708.18</v>
      </c>
      <c r="M1087" s="2">
        <v>641</v>
      </c>
      <c r="N1087" s="10">
        <f t="shared" si="169"/>
        <v>0.5577677991471095</v>
      </c>
      <c r="O1087" s="9">
        <f t="shared" si="170"/>
        <v>41.644751334406507</v>
      </c>
      <c r="P1087" s="9">
        <f t="shared" si="171"/>
        <v>74.663240506329117</v>
      </c>
      <c r="Q1087" s="11">
        <f t="shared" si="172"/>
        <v>0.61622464898595941</v>
      </c>
      <c r="R1087" s="11">
        <f t="shared" si="173"/>
        <v>0.16723116003386959</v>
      </c>
      <c r="S1087" s="12">
        <v>0.66666666666666663</v>
      </c>
    </row>
    <row r="1088" spans="1:19" hidden="1" outlineLevel="2" x14ac:dyDescent="0.25">
      <c r="A1088" s="2" t="str">
        <f ca="1">LOOKUP(B1088,'Time Frame'!$E$4:$E$9,'Time Frame'!$D$4:$D$9)</f>
        <v>3 Months</v>
      </c>
      <c r="B1088" s="2">
        <f t="shared" ca="1" si="168"/>
        <v>95</v>
      </c>
      <c r="C1088" s="6">
        <f t="shared" ca="1" si="165"/>
        <v>45569</v>
      </c>
      <c r="D1088" s="6">
        <v>45474</v>
      </c>
      <c r="E1088" s="4">
        <v>3655</v>
      </c>
      <c r="F1088" s="4">
        <v>316.26545454545453</v>
      </c>
      <c r="G1088" s="2">
        <v>474</v>
      </c>
      <c r="H1088" s="11">
        <f t="shared" si="166"/>
        <v>1.4987409885826637</v>
      </c>
      <c r="I1088" s="9">
        <v>12650.618181818181</v>
      </c>
      <c r="J1088" s="9">
        <v>28914.48</v>
      </c>
      <c r="K1088" s="11">
        <f t="shared" si="167"/>
        <v>2.2856179503983998</v>
      </c>
      <c r="L1088" s="10">
        <v>1143.8</v>
      </c>
      <c r="M1088" s="2">
        <v>709</v>
      </c>
      <c r="N1088" s="10">
        <f t="shared" si="169"/>
        <v>0.41440811330652216</v>
      </c>
      <c r="O1088" s="9">
        <f t="shared" si="170"/>
        <v>25.279314565483478</v>
      </c>
      <c r="P1088" s="9">
        <f t="shared" si="171"/>
        <v>61.00101265822785</v>
      </c>
      <c r="Q1088" s="11">
        <f t="shared" si="172"/>
        <v>0.66854724964739065</v>
      </c>
      <c r="R1088" s="11">
        <f t="shared" si="173"/>
        <v>0.12968536251709986</v>
      </c>
      <c r="S1088" s="12">
        <v>0.59124087591240881</v>
      </c>
    </row>
    <row r="1089" spans="1:19" hidden="1" outlineLevel="2" x14ac:dyDescent="0.25">
      <c r="A1089" s="2" t="str">
        <f ca="1">LOOKUP(B1089,'Time Frame'!$E$4:$E$9,'Time Frame'!$D$4:$D$9)</f>
        <v>3 Months</v>
      </c>
      <c r="B1089" s="2">
        <f t="shared" ca="1" si="168"/>
        <v>95</v>
      </c>
      <c r="C1089" s="6">
        <f t="shared" ca="1" si="165"/>
        <v>45569</v>
      </c>
      <c r="D1089" s="6">
        <v>45474</v>
      </c>
      <c r="E1089" s="4">
        <v>811</v>
      </c>
      <c r="F1089" s="4">
        <v>86.506666666666646</v>
      </c>
      <c r="G1089" s="2">
        <v>51</v>
      </c>
      <c r="H1089" s="11">
        <f t="shared" si="166"/>
        <v>0.58954993834771896</v>
      </c>
      <c r="I1089" s="9">
        <v>3243.9999999999991</v>
      </c>
      <c r="J1089" s="9">
        <v>1190.6300000000001</v>
      </c>
      <c r="K1089" s="11">
        <f t="shared" si="167"/>
        <v>0.36702527743526525</v>
      </c>
      <c r="L1089" s="10">
        <v>355.73</v>
      </c>
      <c r="M1089" s="2">
        <v>55</v>
      </c>
      <c r="N1089" s="10">
        <f t="shared" si="169"/>
        <v>0.14336716048688611</v>
      </c>
      <c r="O1089" s="9">
        <f t="shared" si="170"/>
        <v>3.3470047507941416</v>
      </c>
      <c r="P1089" s="9">
        <f t="shared" si="171"/>
        <v>23.345686274509806</v>
      </c>
      <c r="Q1089" s="11">
        <f t="shared" si="172"/>
        <v>0.92727272727272725</v>
      </c>
      <c r="R1089" s="11">
        <f t="shared" si="173"/>
        <v>6.2885326757090007E-2</v>
      </c>
      <c r="S1089" s="12">
        <v>0.61403508771929827</v>
      </c>
    </row>
    <row r="1090" spans="1:19" hidden="1" outlineLevel="2" x14ac:dyDescent="0.25">
      <c r="A1090" s="2" t="str">
        <f ca="1">LOOKUP(B1090,'Time Frame'!$E$4:$E$9,'Time Frame'!$D$4:$D$9)</f>
        <v>3 Months</v>
      </c>
      <c r="B1090" s="2">
        <f t="shared" ca="1" si="168"/>
        <v>95</v>
      </c>
      <c r="C1090" s="6">
        <f t="shared" ref="C1090:C1153" ca="1" si="177">TODAY()</f>
        <v>45569</v>
      </c>
      <c r="D1090" s="6">
        <v>45474</v>
      </c>
      <c r="E1090" s="4">
        <v>3419</v>
      </c>
      <c r="F1090" s="4">
        <v>434.64999999999992</v>
      </c>
      <c r="G1090" s="2">
        <v>308</v>
      </c>
      <c r="H1090" s="11">
        <f t="shared" ref="H1090:H1153" si="178">+IFERROR(G1090/F1090,0)</f>
        <v>0.7086161279190154</v>
      </c>
      <c r="I1090" s="9">
        <v>20000</v>
      </c>
      <c r="J1090" s="9">
        <v>13715.37</v>
      </c>
      <c r="K1090" s="11">
        <f t="shared" ref="K1090:K1153" si="179">+IFERROR(J1090/I1090,0)</f>
        <v>0.6857685</v>
      </c>
      <c r="L1090" s="10">
        <v>646.79999999999995</v>
      </c>
      <c r="M1090" s="2">
        <v>300</v>
      </c>
      <c r="N1090" s="10">
        <f t="shared" si="169"/>
        <v>0.47619047619047622</v>
      </c>
      <c r="O1090" s="9">
        <f t="shared" si="170"/>
        <v>21.204962894248613</v>
      </c>
      <c r="P1090" s="9">
        <f t="shared" si="171"/>
        <v>44.530422077922083</v>
      </c>
      <c r="Q1090" s="11">
        <f t="shared" si="172"/>
        <v>1.0266666666666666</v>
      </c>
      <c r="R1090" s="11">
        <f t="shared" si="173"/>
        <v>9.008482012284294E-2</v>
      </c>
      <c r="S1090" s="12">
        <v>0.57509157509157505</v>
      </c>
    </row>
    <row r="1091" spans="1:19" hidden="1" outlineLevel="2" x14ac:dyDescent="0.25">
      <c r="A1091" s="2" t="str">
        <f ca="1">LOOKUP(B1091,'Time Frame'!$E$4:$E$9,'Time Frame'!$D$4:$D$9)</f>
        <v>3 Months</v>
      </c>
      <c r="B1091" s="2">
        <f t="shared" ref="B1091:B1154" ca="1" si="180">+C1091-D1091</f>
        <v>95</v>
      </c>
      <c r="C1091" s="6">
        <f t="shared" ca="1" si="177"/>
        <v>45569</v>
      </c>
      <c r="D1091" s="6">
        <v>45474</v>
      </c>
      <c r="E1091" s="4">
        <v>1341</v>
      </c>
      <c r="F1091" s="4">
        <v>153.38999999999999</v>
      </c>
      <c r="G1091" s="2">
        <v>138</v>
      </c>
      <c r="H1091" s="11">
        <f t="shared" si="178"/>
        <v>0.89966751417954238</v>
      </c>
      <c r="I1091" s="9">
        <v>5752.1249999999991</v>
      </c>
      <c r="J1091" s="9">
        <v>11042.89</v>
      </c>
      <c r="K1091" s="11">
        <f t="shared" si="179"/>
        <v>1.9197931199339378</v>
      </c>
      <c r="L1091" s="10">
        <v>313.37</v>
      </c>
      <c r="M1091" s="2">
        <v>149</v>
      </c>
      <c r="N1091" s="10">
        <f t="shared" ref="N1091:N1154" si="181">+IFERROR(G1091/L1091,0)</f>
        <v>0.44037399878737593</v>
      </c>
      <c r="O1091" s="9">
        <f t="shared" ref="O1091:O1154" si="182">+IFERROR(J1091/L1091,0)</f>
        <v>35.239142228037139</v>
      </c>
      <c r="P1091" s="9">
        <f t="shared" ref="P1091:P1154" si="183">IFERROR(J1091/G1091,0)</f>
        <v>80.020942028985502</v>
      </c>
      <c r="Q1091" s="11">
        <f t="shared" ref="Q1091:Q1154" si="184">+IFERROR(G1091/M1091,0)</f>
        <v>0.9261744966442953</v>
      </c>
      <c r="R1091" s="11">
        <f t="shared" ref="R1091:R1154" si="185">+IFERROR(G1091/E1091,0)</f>
        <v>0.1029082774049217</v>
      </c>
      <c r="S1091" s="12">
        <v>0.62244897959183676</v>
      </c>
    </row>
    <row r="1092" spans="1:19" hidden="1" outlineLevel="2" x14ac:dyDescent="0.25">
      <c r="A1092" s="2" t="str">
        <f ca="1">LOOKUP(B1092,'Time Frame'!$E$4:$E$9,'Time Frame'!$D$4:$D$9)</f>
        <v>3 Months</v>
      </c>
      <c r="B1092" s="2">
        <f t="shared" ca="1" si="180"/>
        <v>95</v>
      </c>
      <c r="C1092" s="6">
        <f t="shared" ca="1" si="177"/>
        <v>45569</v>
      </c>
      <c r="D1092" s="6">
        <v>45474</v>
      </c>
      <c r="E1092" s="4">
        <v>1132</v>
      </c>
      <c r="F1092" s="4">
        <v>160.54999999999998</v>
      </c>
      <c r="G1092" s="2">
        <v>124</v>
      </c>
      <c r="H1092" s="11">
        <f t="shared" si="178"/>
        <v>0.77234506384303958</v>
      </c>
      <c r="I1092" s="9">
        <v>6020.6249999999991</v>
      </c>
      <c r="J1092" s="9">
        <v>3730.85</v>
      </c>
      <c r="K1092" s="11">
        <f t="shared" si="179"/>
        <v>0.61967818955673215</v>
      </c>
      <c r="L1092" s="10">
        <v>369.53</v>
      </c>
      <c r="M1092" s="2">
        <v>135</v>
      </c>
      <c r="N1092" s="10">
        <f t="shared" si="181"/>
        <v>0.3355613887911672</v>
      </c>
      <c r="O1092" s="9">
        <f t="shared" si="182"/>
        <v>10.096203285254242</v>
      </c>
      <c r="P1092" s="9">
        <f t="shared" si="183"/>
        <v>30.087499999999999</v>
      </c>
      <c r="Q1092" s="11">
        <f t="shared" si="184"/>
        <v>0.91851851851851851</v>
      </c>
      <c r="R1092" s="11">
        <f t="shared" si="185"/>
        <v>0.10954063604240283</v>
      </c>
      <c r="S1092" s="12">
        <v>0.6063829787234043</v>
      </c>
    </row>
    <row r="1093" spans="1:19" hidden="1" outlineLevel="2" x14ac:dyDescent="0.25">
      <c r="A1093" s="2" t="str">
        <f ca="1">LOOKUP(B1093,'Time Frame'!$E$4:$E$9,'Time Frame'!$D$4:$D$9)</f>
        <v>3 Months</v>
      </c>
      <c r="B1093" s="2">
        <f t="shared" ca="1" si="180"/>
        <v>95</v>
      </c>
      <c r="C1093" s="6">
        <f t="shared" ca="1" si="177"/>
        <v>45569</v>
      </c>
      <c r="D1093" s="6">
        <v>45474</v>
      </c>
      <c r="E1093" s="4">
        <v>1540</v>
      </c>
      <c r="F1093" s="4">
        <v>209.84999999999997</v>
      </c>
      <c r="G1093" s="2">
        <v>158</v>
      </c>
      <c r="H1093" s="11">
        <f t="shared" si="178"/>
        <v>0.7529187514891591</v>
      </c>
      <c r="I1093" s="9">
        <v>7869.3749999999991</v>
      </c>
      <c r="J1093" s="9">
        <v>6576.55</v>
      </c>
      <c r="K1093" s="11">
        <f t="shared" si="179"/>
        <v>0.83571439917401336</v>
      </c>
      <c r="L1093" s="10">
        <v>525.58000000000004</v>
      </c>
      <c r="M1093" s="2">
        <v>182</v>
      </c>
      <c r="N1093" s="10">
        <f t="shared" si="181"/>
        <v>0.30062026713345252</v>
      </c>
      <c r="O1093" s="9">
        <f t="shared" si="182"/>
        <v>12.512938087446249</v>
      </c>
      <c r="P1093" s="9">
        <f t="shared" si="183"/>
        <v>41.623734177215191</v>
      </c>
      <c r="Q1093" s="11">
        <f t="shared" si="184"/>
        <v>0.86813186813186816</v>
      </c>
      <c r="R1093" s="11">
        <f t="shared" si="185"/>
        <v>0.1025974025974026</v>
      </c>
      <c r="S1093" s="12">
        <v>0.68666666666666665</v>
      </c>
    </row>
    <row r="1094" spans="1:19" hidden="1" outlineLevel="2" x14ac:dyDescent="0.25">
      <c r="A1094" s="2" t="str">
        <f ca="1">LOOKUP(B1094,'Time Frame'!$E$4:$E$9,'Time Frame'!$D$4:$D$9)</f>
        <v>3 Months</v>
      </c>
      <c r="B1094" s="2">
        <f t="shared" ca="1" si="180"/>
        <v>95</v>
      </c>
      <c r="C1094" s="6">
        <f t="shared" ca="1" si="177"/>
        <v>45569</v>
      </c>
      <c r="D1094" s="6">
        <v>45474</v>
      </c>
      <c r="E1094" s="4">
        <v>1164</v>
      </c>
      <c r="F1094" s="4">
        <v>139.41999999999999</v>
      </c>
      <c r="G1094" s="2">
        <v>139</v>
      </c>
      <c r="H1094" s="11">
        <f t="shared" si="178"/>
        <v>0.99698751972457333</v>
      </c>
      <c r="I1094" s="9">
        <v>5228.2499999999991</v>
      </c>
      <c r="J1094" s="9">
        <v>7643.6</v>
      </c>
      <c r="K1094" s="11">
        <f t="shared" si="179"/>
        <v>1.4619805862382254</v>
      </c>
      <c r="L1094" s="10">
        <v>425.33</v>
      </c>
      <c r="M1094" s="2">
        <v>84</v>
      </c>
      <c r="N1094" s="10">
        <f t="shared" si="181"/>
        <v>0.32680506900524298</v>
      </c>
      <c r="O1094" s="9">
        <f t="shared" si="182"/>
        <v>17.970987233442269</v>
      </c>
      <c r="P1094" s="9">
        <f t="shared" si="183"/>
        <v>54.989928057553961</v>
      </c>
      <c r="Q1094" s="11">
        <f t="shared" si="184"/>
        <v>1.6547619047619047</v>
      </c>
      <c r="R1094" s="11">
        <f t="shared" si="185"/>
        <v>0.11941580756013746</v>
      </c>
      <c r="S1094" s="12">
        <v>0.64948453608247425</v>
      </c>
    </row>
    <row r="1095" spans="1:19" hidden="1" outlineLevel="2" x14ac:dyDescent="0.25">
      <c r="A1095" s="2" t="str">
        <f ca="1">LOOKUP(B1095,'Time Frame'!$E$4:$E$9,'Time Frame'!$D$4:$D$9)</f>
        <v>3 Months</v>
      </c>
      <c r="B1095" s="2">
        <f t="shared" ca="1" si="180"/>
        <v>95</v>
      </c>
      <c r="C1095" s="6">
        <f t="shared" ca="1" si="177"/>
        <v>45569</v>
      </c>
      <c r="D1095" s="6">
        <v>45474</v>
      </c>
      <c r="E1095" s="4">
        <v>1889</v>
      </c>
      <c r="F1095" s="4">
        <v>204.08</v>
      </c>
      <c r="G1095" s="2">
        <v>136</v>
      </c>
      <c r="H1095" s="11">
        <f t="shared" si="178"/>
        <v>0.66640533124264989</v>
      </c>
      <c r="I1095" s="9">
        <v>8163.2000000000007</v>
      </c>
      <c r="J1095" s="9">
        <v>4806.28</v>
      </c>
      <c r="K1095" s="11">
        <f t="shared" si="179"/>
        <v>0.58877401019208142</v>
      </c>
      <c r="L1095" s="10">
        <v>334.67</v>
      </c>
      <c r="M1095" s="2">
        <v>174</v>
      </c>
      <c r="N1095" s="10">
        <f t="shared" si="181"/>
        <v>0.40637045447754505</v>
      </c>
      <c r="O1095" s="9">
        <f t="shared" si="182"/>
        <v>14.361251381958345</v>
      </c>
      <c r="P1095" s="9">
        <f t="shared" si="183"/>
        <v>35.340294117647055</v>
      </c>
      <c r="Q1095" s="11">
        <f t="shared" si="184"/>
        <v>0.7816091954022989</v>
      </c>
      <c r="R1095" s="11">
        <f t="shared" si="185"/>
        <v>7.199576495500265E-2</v>
      </c>
      <c r="S1095" s="12">
        <v>0.51333333333333331</v>
      </c>
    </row>
    <row r="1096" spans="1:19" hidden="1" outlineLevel="2" x14ac:dyDescent="0.25">
      <c r="A1096" s="2" t="str">
        <f ca="1">LOOKUP(B1096,'Time Frame'!$E$4:$E$9,'Time Frame'!$D$4:$D$9)</f>
        <v>3 Months</v>
      </c>
      <c r="B1096" s="2">
        <f t="shared" ca="1" si="180"/>
        <v>95</v>
      </c>
      <c r="C1096" s="6">
        <f t="shared" ca="1" si="177"/>
        <v>45569</v>
      </c>
      <c r="D1096" s="6">
        <v>45474</v>
      </c>
      <c r="E1096" s="4">
        <v>1762</v>
      </c>
      <c r="F1096" s="4">
        <v>232.23999999999995</v>
      </c>
      <c r="G1096" s="2">
        <v>176</v>
      </c>
      <c r="H1096" s="11">
        <f t="shared" si="178"/>
        <v>0.75783672063382723</v>
      </c>
      <c r="I1096" s="9">
        <v>9289.5999999999985</v>
      </c>
      <c r="J1096" s="9">
        <v>6770.26</v>
      </c>
      <c r="K1096" s="11">
        <f t="shared" si="179"/>
        <v>0.72879994832931461</v>
      </c>
      <c r="L1096" s="10">
        <v>370.62</v>
      </c>
      <c r="M1096" s="2">
        <v>384</v>
      </c>
      <c r="N1096" s="10">
        <f t="shared" si="181"/>
        <v>0.4748799309265555</v>
      </c>
      <c r="O1096" s="9">
        <f t="shared" si="182"/>
        <v>18.267389779288759</v>
      </c>
      <c r="P1096" s="9">
        <f t="shared" si="183"/>
        <v>38.467386363636365</v>
      </c>
      <c r="Q1096" s="11">
        <f t="shared" si="184"/>
        <v>0.45833333333333331</v>
      </c>
      <c r="R1096" s="11">
        <f t="shared" si="185"/>
        <v>9.9886492622020429E-2</v>
      </c>
      <c r="S1096" s="12">
        <v>0.625</v>
      </c>
    </row>
    <row r="1097" spans="1:19" hidden="1" outlineLevel="2" x14ac:dyDescent="0.25">
      <c r="A1097" s="2" t="str">
        <f ca="1">LOOKUP(B1097,'Time Frame'!$E$4:$E$9,'Time Frame'!$D$4:$D$9)</f>
        <v>3 Months</v>
      </c>
      <c r="B1097" s="2">
        <f t="shared" ca="1" si="180"/>
        <v>95</v>
      </c>
      <c r="C1097" s="6">
        <f t="shared" ca="1" si="177"/>
        <v>45569</v>
      </c>
      <c r="D1097" s="6">
        <v>45474</v>
      </c>
      <c r="E1097" s="4">
        <v>2018</v>
      </c>
      <c r="F1097" s="4">
        <v>193.37</v>
      </c>
      <c r="G1097" s="2">
        <v>260</v>
      </c>
      <c r="H1097" s="11">
        <f t="shared" si="178"/>
        <v>1.3445725810622122</v>
      </c>
      <c r="I1097" s="9">
        <v>7734.8</v>
      </c>
      <c r="J1097" s="9">
        <v>12821.01</v>
      </c>
      <c r="K1097" s="11">
        <f t="shared" si="179"/>
        <v>1.6575748564927342</v>
      </c>
      <c r="L1097" s="10">
        <v>417.78</v>
      </c>
      <c r="M1097" s="2">
        <v>326</v>
      </c>
      <c r="N1097" s="10">
        <f t="shared" si="181"/>
        <v>0.62233711522811053</v>
      </c>
      <c r="O1097" s="9">
        <f t="shared" si="182"/>
        <v>30.688424529656761</v>
      </c>
      <c r="P1097" s="9">
        <f t="shared" si="183"/>
        <v>49.311576923076927</v>
      </c>
      <c r="Q1097" s="11">
        <f t="shared" si="184"/>
        <v>0.7975460122699386</v>
      </c>
      <c r="R1097" s="11">
        <f t="shared" si="185"/>
        <v>0.12884043607532211</v>
      </c>
      <c r="S1097" s="12">
        <v>0.70344827586206893</v>
      </c>
    </row>
    <row r="1098" spans="1:19" hidden="1" outlineLevel="2" x14ac:dyDescent="0.25">
      <c r="A1098" s="2" t="str">
        <f ca="1">LOOKUP(B1098,'Time Frame'!$E$4:$E$9,'Time Frame'!$D$4:$D$9)</f>
        <v>3 Months</v>
      </c>
      <c r="B1098" s="2">
        <f t="shared" ca="1" si="180"/>
        <v>95</v>
      </c>
      <c r="C1098" s="6">
        <f t="shared" ca="1" si="177"/>
        <v>45569</v>
      </c>
      <c r="D1098" s="6">
        <v>45474</v>
      </c>
      <c r="E1098" s="4">
        <v>1324</v>
      </c>
      <c r="F1098" s="4">
        <v>159.74</v>
      </c>
      <c r="G1098" s="2">
        <v>126</v>
      </c>
      <c r="H1098" s="11">
        <f t="shared" si="178"/>
        <v>0.78878177037686237</v>
      </c>
      <c r="I1098" s="9">
        <v>6389.6</v>
      </c>
      <c r="J1098" s="9">
        <v>3659.96</v>
      </c>
      <c r="K1098" s="11">
        <f t="shared" si="179"/>
        <v>0.57279954926755972</v>
      </c>
      <c r="L1098" s="10">
        <v>299.22000000000003</v>
      </c>
      <c r="M1098" s="2">
        <v>186</v>
      </c>
      <c r="N1098" s="10">
        <f t="shared" si="181"/>
        <v>0.42109484660116298</v>
      </c>
      <c r="O1098" s="9">
        <f t="shared" si="182"/>
        <v>12.23166900608248</v>
      </c>
      <c r="P1098" s="9">
        <f t="shared" si="183"/>
        <v>29.047301587301586</v>
      </c>
      <c r="Q1098" s="11">
        <f t="shared" si="184"/>
        <v>0.67741935483870963</v>
      </c>
      <c r="R1098" s="11">
        <f t="shared" si="185"/>
        <v>9.5166163141993956E-2</v>
      </c>
      <c r="S1098" s="12">
        <v>0.62264150943396224</v>
      </c>
    </row>
    <row r="1099" spans="1:19" hidden="1" outlineLevel="2" x14ac:dyDescent="0.25">
      <c r="A1099" s="2" t="str">
        <f ca="1">LOOKUP(B1099,'Time Frame'!$E$4:$E$9,'Time Frame'!$D$4:$D$9)</f>
        <v>3 Months</v>
      </c>
      <c r="B1099" s="2">
        <f t="shared" ca="1" si="180"/>
        <v>95</v>
      </c>
      <c r="C1099" s="6">
        <f t="shared" ca="1" si="177"/>
        <v>45569</v>
      </c>
      <c r="D1099" s="6">
        <v>45474</v>
      </c>
      <c r="E1099" s="4">
        <v>2572</v>
      </c>
      <c r="F1099" s="4">
        <v>279.55</v>
      </c>
      <c r="G1099" s="2">
        <v>295</v>
      </c>
      <c r="H1099" s="11">
        <f t="shared" si="178"/>
        <v>1.0552673940261132</v>
      </c>
      <c r="I1099" s="9">
        <v>11182</v>
      </c>
      <c r="J1099" s="9">
        <v>8968.7000000000007</v>
      </c>
      <c r="K1099" s="11">
        <f t="shared" si="179"/>
        <v>0.80206582006796645</v>
      </c>
      <c r="L1099" s="10">
        <v>595.65</v>
      </c>
      <c r="M1099" s="2">
        <v>437</v>
      </c>
      <c r="N1099" s="10">
        <f t="shared" si="181"/>
        <v>0.49525728196088309</v>
      </c>
      <c r="O1099" s="9">
        <f t="shared" si="182"/>
        <v>15.056996558381602</v>
      </c>
      <c r="P1099" s="9">
        <f t="shared" si="183"/>
        <v>30.402372881355934</v>
      </c>
      <c r="Q1099" s="11">
        <f t="shared" si="184"/>
        <v>0.67505720823798632</v>
      </c>
      <c r="R1099" s="11">
        <f t="shared" si="185"/>
        <v>0.11469673405909799</v>
      </c>
      <c r="S1099" s="12">
        <v>0.59599999999999997</v>
      </c>
    </row>
    <row r="1100" spans="1:19" hidden="1" outlineLevel="2" x14ac:dyDescent="0.25">
      <c r="A1100" s="2" t="str">
        <f ca="1">LOOKUP(B1100,'Time Frame'!$E$4:$E$9,'Time Frame'!$D$4:$D$9)</f>
        <v>3 Months</v>
      </c>
      <c r="B1100" s="2">
        <f t="shared" ca="1" si="180"/>
        <v>95</v>
      </c>
      <c r="C1100" s="6">
        <f t="shared" ca="1" si="177"/>
        <v>45569</v>
      </c>
      <c r="D1100" s="6">
        <v>45474</v>
      </c>
      <c r="E1100" s="4">
        <v>2881</v>
      </c>
      <c r="F1100" s="4">
        <v>379.93999999999994</v>
      </c>
      <c r="G1100" s="2">
        <v>363</v>
      </c>
      <c r="H1100" s="11">
        <f t="shared" si="178"/>
        <v>0.95541401273885362</v>
      </c>
      <c r="I1100" s="9">
        <v>20000</v>
      </c>
      <c r="J1100" s="9">
        <v>12021.86</v>
      </c>
      <c r="K1100" s="11">
        <f t="shared" si="179"/>
        <v>0.60109299999999999</v>
      </c>
      <c r="L1100" s="10">
        <v>793.03</v>
      </c>
      <c r="M1100" s="2">
        <v>509</v>
      </c>
      <c r="N1100" s="10">
        <f t="shared" si="181"/>
        <v>0.45773804269699758</v>
      </c>
      <c r="O1100" s="9">
        <f t="shared" si="182"/>
        <v>15.159401283684099</v>
      </c>
      <c r="P1100" s="9">
        <f t="shared" si="183"/>
        <v>33.118071625344356</v>
      </c>
      <c r="Q1100" s="11">
        <f t="shared" si="184"/>
        <v>0.71316306483300584</v>
      </c>
      <c r="R1100" s="11">
        <f t="shared" si="185"/>
        <v>0.12599791738979521</v>
      </c>
      <c r="S1100" s="12">
        <v>0.54882154882154888</v>
      </c>
    </row>
    <row r="1101" spans="1:19" hidden="1" outlineLevel="2" x14ac:dyDescent="0.25">
      <c r="A1101" s="2" t="str">
        <f ca="1">LOOKUP(B1101,'Time Frame'!$E$4:$E$9,'Time Frame'!$D$4:$D$9)</f>
        <v>3 Months</v>
      </c>
      <c r="B1101" s="2">
        <f t="shared" ca="1" si="180"/>
        <v>95</v>
      </c>
      <c r="C1101" s="6">
        <f t="shared" ca="1" si="177"/>
        <v>45569</v>
      </c>
      <c r="D1101" s="6">
        <v>45474</v>
      </c>
      <c r="E1101" s="4">
        <v>1676</v>
      </c>
      <c r="F1101" s="4">
        <v>310.58999999999997</v>
      </c>
      <c r="G1101" s="2">
        <v>206</v>
      </c>
      <c r="H1101" s="11">
        <f t="shared" si="178"/>
        <v>0.66325380727003447</v>
      </c>
      <c r="I1101" s="9">
        <v>15000</v>
      </c>
      <c r="J1101" s="9">
        <v>10236.209999999999</v>
      </c>
      <c r="K1101" s="11">
        <f t="shared" si="179"/>
        <v>0.68241399999999997</v>
      </c>
      <c r="L1101" s="10">
        <v>387.78</v>
      </c>
      <c r="M1101" s="2">
        <v>540</v>
      </c>
      <c r="N1101" s="10">
        <f t="shared" si="181"/>
        <v>0.53122904739800925</v>
      </c>
      <c r="O1101" s="9">
        <f t="shared" si="182"/>
        <v>26.396951879931919</v>
      </c>
      <c r="P1101" s="9">
        <f t="shared" si="183"/>
        <v>49.690339805825239</v>
      </c>
      <c r="Q1101" s="11">
        <f t="shared" si="184"/>
        <v>0.38148148148148148</v>
      </c>
      <c r="R1101" s="11">
        <f t="shared" si="185"/>
        <v>0.12291169451073986</v>
      </c>
      <c r="S1101" s="12">
        <v>0.69483568075117375</v>
      </c>
    </row>
    <row r="1102" spans="1:19" hidden="1" outlineLevel="2" x14ac:dyDescent="0.25">
      <c r="A1102" s="2" t="str">
        <f ca="1">LOOKUP(B1102,'Time Frame'!$E$4:$E$9,'Time Frame'!$D$4:$D$9)</f>
        <v>3 Months</v>
      </c>
      <c r="B1102" s="2">
        <f t="shared" ca="1" si="180"/>
        <v>95</v>
      </c>
      <c r="C1102" s="6">
        <f t="shared" ca="1" si="177"/>
        <v>45569</v>
      </c>
      <c r="D1102" s="6">
        <v>45474</v>
      </c>
      <c r="E1102" s="4">
        <v>1081</v>
      </c>
      <c r="F1102" s="4">
        <v>159.91161290322583</v>
      </c>
      <c r="G1102" s="2">
        <v>119</v>
      </c>
      <c r="H1102" s="11">
        <f t="shared" si="178"/>
        <v>0.74416108898867506</v>
      </c>
      <c r="I1102" s="9">
        <v>6396.4645161290337</v>
      </c>
      <c r="J1102" s="9">
        <v>3448.31</v>
      </c>
      <c r="K1102" s="11">
        <f t="shared" si="179"/>
        <v>0.53909624469969286</v>
      </c>
      <c r="L1102" s="10">
        <v>274.14999999999998</v>
      </c>
      <c r="M1102" s="2">
        <v>125</v>
      </c>
      <c r="N1102" s="10">
        <f t="shared" si="181"/>
        <v>0.43406894036111621</v>
      </c>
      <c r="O1102" s="9">
        <f t="shared" si="182"/>
        <v>12.578187123837315</v>
      </c>
      <c r="P1102" s="9">
        <f t="shared" si="183"/>
        <v>28.977394957983194</v>
      </c>
      <c r="Q1102" s="11">
        <f t="shared" si="184"/>
        <v>0.95199999999999996</v>
      </c>
      <c r="R1102" s="11">
        <f t="shared" si="185"/>
        <v>0.11008325624421832</v>
      </c>
      <c r="S1102" s="12">
        <v>0.47916666666666669</v>
      </c>
    </row>
    <row r="1103" spans="1:19" hidden="1" outlineLevel="2" x14ac:dyDescent="0.25">
      <c r="A1103" s="2" t="str">
        <f ca="1">LOOKUP(B1103,'Time Frame'!$E$4:$E$9,'Time Frame'!$D$4:$D$9)</f>
        <v>3 Months</v>
      </c>
      <c r="B1103" s="2">
        <f t="shared" ca="1" si="180"/>
        <v>95</v>
      </c>
      <c r="C1103" s="6">
        <f t="shared" ca="1" si="177"/>
        <v>45569</v>
      </c>
      <c r="D1103" s="6">
        <v>45474</v>
      </c>
      <c r="E1103" s="4">
        <v>1326</v>
      </c>
      <c r="F1103" s="4">
        <v>148.51741935483872</v>
      </c>
      <c r="G1103" s="2">
        <v>173</v>
      </c>
      <c r="H1103" s="11">
        <f t="shared" si="178"/>
        <v>1.1648465260944734</v>
      </c>
      <c r="I1103" s="9">
        <v>5940.6967741935496</v>
      </c>
      <c r="J1103" s="9">
        <v>6145.16</v>
      </c>
      <c r="K1103" s="11">
        <f t="shared" si="179"/>
        <v>1.0344173812564614</v>
      </c>
      <c r="L1103" s="10">
        <v>285.97000000000003</v>
      </c>
      <c r="M1103" s="2">
        <v>172</v>
      </c>
      <c r="N1103" s="10">
        <f t="shared" si="181"/>
        <v>0.60495856208693211</v>
      </c>
      <c r="O1103" s="9">
        <f t="shared" si="182"/>
        <v>21.488827499388044</v>
      </c>
      <c r="P1103" s="9">
        <f t="shared" si="183"/>
        <v>35.52115606936416</v>
      </c>
      <c r="Q1103" s="11">
        <f t="shared" si="184"/>
        <v>1.0058139534883721</v>
      </c>
      <c r="R1103" s="11">
        <f t="shared" si="185"/>
        <v>0.13046757164404224</v>
      </c>
      <c r="S1103" s="12">
        <v>0.59183673469387754</v>
      </c>
    </row>
    <row r="1104" spans="1:19" hidden="1" outlineLevel="2" x14ac:dyDescent="0.25">
      <c r="A1104" s="2" t="str">
        <f ca="1">LOOKUP(B1104,'Time Frame'!$E$4:$E$9,'Time Frame'!$D$4:$D$9)</f>
        <v>3 Months</v>
      </c>
      <c r="B1104" s="2">
        <f t="shared" ca="1" si="180"/>
        <v>95</v>
      </c>
      <c r="C1104" s="6">
        <f t="shared" ca="1" si="177"/>
        <v>45569</v>
      </c>
      <c r="D1104" s="6">
        <v>45474</v>
      </c>
      <c r="E1104" s="4">
        <v>2390</v>
      </c>
      <c r="F1104" s="4">
        <v>259.14774193548385</v>
      </c>
      <c r="G1104" s="2">
        <v>313</v>
      </c>
      <c r="H1104" s="11">
        <f t="shared" si="178"/>
        <v>1.2078052375155286</v>
      </c>
      <c r="I1104" s="9">
        <v>10365.909677419353</v>
      </c>
      <c r="J1104" s="9">
        <v>14364.82</v>
      </c>
      <c r="K1104" s="11">
        <f t="shared" si="179"/>
        <v>1.3857751463233081</v>
      </c>
      <c r="L1104" s="10">
        <v>521.16999999999996</v>
      </c>
      <c r="M1104" s="2">
        <v>288</v>
      </c>
      <c r="N1104" s="10">
        <f t="shared" si="181"/>
        <v>0.60057179039468889</v>
      </c>
      <c r="O1104" s="9">
        <f t="shared" si="182"/>
        <v>27.562637910854427</v>
      </c>
      <c r="P1104" s="9">
        <f t="shared" si="183"/>
        <v>45.893993610223639</v>
      </c>
      <c r="Q1104" s="11">
        <f t="shared" si="184"/>
        <v>1.0868055555555556</v>
      </c>
      <c r="R1104" s="11">
        <f t="shared" si="185"/>
        <v>0.13096234309623431</v>
      </c>
      <c r="S1104" s="12">
        <v>0.52734375</v>
      </c>
    </row>
    <row r="1105" spans="1:19" hidden="1" outlineLevel="2" x14ac:dyDescent="0.25">
      <c r="A1105" s="2" t="str">
        <f ca="1">LOOKUP(B1105,'Time Frame'!$E$4:$E$9,'Time Frame'!$D$4:$D$9)</f>
        <v>3 Months</v>
      </c>
      <c r="B1105" s="2">
        <f t="shared" ca="1" si="180"/>
        <v>95</v>
      </c>
      <c r="C1105" s="6">
        <f t="shared" ca="1" si="177"/>
        <v>45569</v>
      </c>
      <c r="D1105" s="6">
        <v>45474</v>
      </c>
      <c r="E1105" s="4">
        <v>1819</v>
      </c>
      <c r="F1105" s="4">
        <v>260.55483870967731</v>
      </c>
      <c r="G1105" s="2">
        <v>323</v>
      </c>
      <c r="H1105" s="11">
        <f t="shared" si="178"/>
        <v>1.2396622591987327</v>
      </c>
      <c r="I1105" s="9">
        <v>10422.193548387091</v>
      </c>
      <c r="J1105" s="9">
        <v>10107.59</v>
      </c>
      <c r="K1105" s="11">
        <f t="shared" si="179"/>
        <v>0.96981407542217657</v>
      </c>
      <c r="L1105" s="10">
        <v>455.32</v>
      </c>
      <c r="M1105" s="2">
        <v>281</v>
      </c>
      <c r="N1105" s="10">
        <f t="shared" si="181"/>
        <v>0.70939119739963108</v>
      </c>
      <c r="O1105" s="9">
        <f t="shared" si="182"/>
        <v>22.198871123605379</v>
      </c>
      <c r="P1105" s="9">
        <f t="shared" si="183"/>
        <v>31.292848297213624</v>
      </c>
      <c r="Q1105" s="11">
        <f t="shared" si="184"/>
        <v>1.1494661921708185</v>
      </c>
      <c r="R1105" s="11">
        <f t="shared" si="185"/>
        <v>0.17757009345794392</v>
      </c>
      <c r="S1105" s="12">
        <v>0.625</v>
      </c>
    </row>
    <row r="1106" spans="1:19" hidden="1" outlineLevel="2" x14ac:dyDescent="0.25">
      <c r="A1106" s="2" t="str">
        <f ca="1">LOOKUP(B1106,'Time Frame'!$E$4:$E$9,'Time Frame'!$D$4:$D$9)</f>
        <v>3 Months</v>
      </c>
      <c r="B1106" s="2">
        <f t="shared" ca="1" si="180"/>
        <v>95</v>
      </c>
      <c r="C1106" s="6">
        <f t="shared" ca="1" si="177"/>
        <v>45569</v>
      </c>
      <c r="D1106" s="6">
        <v>45474</v>
      </c>
      <c r="E1106" s="4">
        <v>1439</v>
      </c>
      <c r="F1106" s="4">
        <v>181.59354838709677</v>
      </c>
      <c r="G1106" s="2">
        <v>178</v>
      </c>
      <c r="H1106" s="11">
        <f t="shared" si="178"/>
        <v>0.98021103492379291</v>
      </c>
      <c r="I1106" s="9">
        <v>7263.7419354838712</v>
      </c>
      <c r="J1106" s="9">
        <v>5227.3100000000004</v>
      </c>
      <c r="K1106" s="11">
        <f t="shared" si="179"/>
        <v>0.71964423384374887</v>
      </c>
      <c r="L1106" s="10">
        <v>337.58</v>
      </c>
      <c r="M1106" s="2">
        <v>205</v>
      </c>
      <c r="N1106" s="10">
        <f t="shared" si="181"/>
        <v>0.52728242194442798</v>
      </c>
      <c r="O1106" s="9">
        <f t="shared" si="182"/>
        <v>15.48465548906926</v>
      </c>
      <c r="P1106" s="9">
        <f t="shared" si="183"/>
        <v>29.366910112359552</v>
      </c>
      <c r="Q1106" s="11">
        <f t="shared" si="184"/>
        <v>0.86829268292682926</v>
      </c>
      <c r="R1106" s="11">
        <f t="shared" si="185"/>
        <v>0.12369701181375956</v>
      </c>
      <c r="S1106" s="12">
        <v>0.68103448275862066</v>
      </c>
    </row>
    <row r="1107" spans="1:19" hidden="1" outlineLevel="2" x14ac:dyDescent="0.25">
      <c r="A1107" s="2" t="str">
        <f ca="1">LOOKUP(B1107,'Time Frame'!$E$4:$E$9,'Time Frame'!$D$4:$D$9)</f>
        <v>3 Months</v>
      </c>
      <c r="B1107" s="2">
        <f t="shared" ca="1" si="180"/>
        <v>95</v>
      </c>
      <c r="C1107" s="6">
        <f t="shared" ca="1" si="177"/>
        <v>45569</v>
      </c>
      <c r="D1107" s="6">
        <v>45474</v>
      </c>
      <c r="E1107" s="4">
        <v>1543</v>
      </c>
      <c r="F1107" s="4">
        <v>142.06451612903223</v>
      </c>
      <c r="G1107" s="2">
        <v>154</v>
      </c>
      <c r="H1107" s="11">
        <f t="shared" si="178"/>
        <v>1.0840145322434154</v>
      </c>
      <c r="I1107" s="9">
        <v>5682.5806451612898</v>
      </c>
      <c r="J1107" s="9">
        <v>6834.99</v>
      </c>
      <c r="K1107" s="11">
        <f t="shared" si="179"/>
        <v>1.2027968324250682</v>
      </c>
      <c r="L1107" s="10">
        <v>299.73</v>
      </c>
      <c r="M1107" s="2">
        <v>173</v>
      </c>
      <c r="N1107" s="10">
        <f t="shared" si="181"/>
        <v>0.51379574950789042</v>
      </c>
      <c r="O1107" s="9">
        <f t="shared" si="182"/>
        <v>22.803823441096984</v>
      </c>
      <c r="P1107" s="9">
        <f t="shared" si="183"/>
        <v>44.38305194805195</v>
      </c>
      <c r="Q1107" s="11">
        <f t="shared" si="184"/>
        <v>0.89017341040462428</v>
      </c>
      <c r="R1107" s="11">
        <f t="shared" si="185"/>
        <v>9.9805573558003888E-2</v>
      </c>
      <c r="S1107" s="12">
        <v>0.57831325301204817</v>
      </c>
    </row>
    <row r="1108" spans="1:19" hidden="1" outlineLevel="2" x14ac:dyDescent="0.25">
      <c r="A1108" s="2" t="str">
        <f ca="1">LOOKUP(B1108,'Time Frame'!$E$4:$E$9,'Time Frame'!$D$4:$D$9)</f>
        <v>3 Months</v>
      </c>
      <c r="B1108" s="2">
        <f t="shared" ca="1" si="180"/>
        <v>95</v>
      </c>
      <c r="C1108" s="6">
        <f t="shared" ca="1" si="177"/>
        <v>45569</v>
      </c>
      <c r="D1108" s="6">
        <v>45474</v>
      </c>
      <c r="E1108" s="4">
        <v>2665</v>
      </c>
      <c r="F1108" s="4">
        <v>261.60387096774201</v>
      </c>
      <c r="G1108" s="2">
        <v>319</v>
      </c>
      <c r="H1108" s="11">
        <f t="shared" si="178"/>
        <v>1.2194009164311466</v>
      </c>
      <c r="I1108" s="9">
        <v>10464.154838709681</v>
      </c>
      <c r="J1108" s="9">
        <v>12959.25</v>
      </c>
      <c r="K1108" s="11">
        <f t="shared" si="179"/>
        <v>1.2384421102084902</v>
      </c>
      <c r="L1108" s="10">
        <v>477.17</v>
      </c>
      <c r="M1108" s="2">
        <v>327</v>
      </c>
      <c r="N1108" s="10">
        <f t="shared" si="181"/>
        <v>0.66852484439507931</v>
      </c>
      <c r="O1108" s="9">
        <f t="shared" si="182"/>
        <v>27.158559842404173</v>
      </c>
      <c r="P1108" s="9">
        <f t="shared" si="183"/>
        <v>40.624608150470216</v>
      </c>
      <c r="Q1108" s="11">
        <f t="shared" si="184"/>
        <v>0.97553516819571862</v>
      </c>
      <c r="R1108" s="11">
        <f t="shared" si="185"/>
        <v>0.11969981238273922</v>
      </c>
      <c r="S1108" s="12">
        <v>0.52340425531914891</v>
      </c>
    </row>
    <row r="1109" spans="1:19" hidden="1" outlineLevel="2" x14ac:dyDescent="0.25">
      <c r="A1109" s="2" t="str">
        <f ca="1">LOOKUP(B1109,'Time Frame'!$E$4:$E$9,'Time Frame'!$D$4:$D$9)</f>
        <v>3 Months</v>
      </c>
      <c r="B1109" s="2">
        <f t="shared" ca="1" si="180"/>
        <v>95</v>
      </c>
      <c r="C1109" s="6">
        <f t="shared" ca="1" si="177"/>
        <v>45569</v>
      </c>
      <c r="D1109" s="6">
        <v>45474</v>
      </c>
      <c r="E1109" s="4">
        <v>1005</v>
      </c>
      <c r="F1109" s="4">
        <v>125.43870967741938</v>
      </c>
      <c r="G1109" s="2">
        <v>121</v>
      </c>
      <c r="H1109" s="11">
        <f t="shared" si="178"/>
        <v>0.96461451422105626</v>
      </c>
      <c r="I1109" s="9">
        <v>5017.5483870967755</v>
      </c>
      <c r="J1109" s="9">
        <v>4065.74</v>
      </c>
      <c r="K1109" s="11">
        <f t="shared" si="179"/>
        <v>0.81030409401841252</v>
      </c>
      <c r="L1109" s="10">
        <v>274.47000000000003</v>
      </c>
      <c r="M1109" s="2">
        <v>130</v>
      </c>
      <c r="N1109" s="10">
        <f t="shared" si="181"/>
        <v>0.44084963748314931</v>
      </c>
      <c r="O1109" s="9">
        <f t="shared" si="182"/>
        <v>14.813057893394539</v>
      </c>
      <c r="P1109" s="9">
        <f t="shared" si="183"/>
        <v>33.601157024793388</v>
      </c>
      <c r="Q1109" s="11">
        <f t="shared" si="184"/>
        <v>0.93076923076923079</v>
      </c>
      <c r="R1109" s="11">
        <f t="shared" si="185"/>
        <v>0.12039800995024875</v>
      </c>
      <c r="S1109" s="12">
        <v>0.46721311475409838</v>
      </c>
    </row>
    <row r="1110" spans="1:19" hidden="1" outlineLevel="2" x14ac:dyDescent="0.25">
      <c r="A1110" s="2" t="str">
        <f ca="1">LOOKUP(B1110,'Time Frame'!$E$4:$E$9,'Time Frame'!$D$4:$D$9)</f>
        <v>3 Months</v>
      </c>
      <c r="B1110" s="2">
        <f t="shared" ca="1" si="180"/>
        <v>95</v>
      </c>
      <c r="C1110" s="6">
        <f t="shared" ca="1" si="177"/>
        <v>45569</v>
      </c>
      <c r="D1110" s="6">
        <v>45474</v>
      </c>
      <c r="E1110" s="4">
        <v>2452</v>
      </c>
      <c r="F1110" s="4">
        <v>304.40322580645159</v>
      </c>
      <c r="G1110" s="2">
        <v>365</v>
      </c>
      <c r="H1110" s="11">
        <f t="shared" si="178"/>
        <v>1.19906745085572</v>
      </c>
      <c r="I1110" s="9">
        <v>12176.129032258063</v>
      </c>
      <c r="J1110" s="9">
        <v>17400.7</v>
      </c>
      <c r="K1110" s="11">
        <f t="shared" si="179"/>
        <v>1.4290830816510363</v>
      </c>
      <c r="L1110" s="10">
        <v>545.88</v>
      </c>
      <c r="M1110" s="2">
        <v>367</v>
      </c>
      <c r="N1110" s="10">
        <f t="shared" si="181"/>
        <v>0.66864512347035976</v>
      </c>
      <c r="O1110" s="9">
        <f t="shared" si="182"/>
        <v>31.876419725947095</v>
      </c>
      <c r="P1110" s="9">
        <f t="shared" si="183"/>
        <v>47.673150684931507</v>
      </c>
      <c r="Q1110" s="11">
        <f t="shared" si="184"/>
        <v>0.99455040871934608</v>
      </c>
      <c r="R1110" s="11">
        <f t="shared" si="185"/>
        <v>0.14885807504078302</v>
      </c>
      <c r="S1110" s="12">
        <v>0.49773755656108598</v>
      </c>
    </row>
    <row r="1111" spans="1:19" hidden="1" outlineLevel="2" x14ac:dyDescent="0.25">
      <c r="A1111" s="2" t="str">
        <f ca="1">LOOKUP(B1111,'Time Frame'!$E$4:$E$9,'Time Frame'!$D$4:$D$9)</f>
        <v>3 Months</v>
      </c>
      <c r="B1111" s="2">
        <f t="shared" ca="1" si="180"/>
        <v>95</v>
      </c>
      <c r="C1111" s="6">
        <f t="shared" ca="1" si="177"/>
        <v>45569</v>
      </c>
      <c r="D1111" s="6">
        <v>45474</v>
      </c>
      <c r="E1111" s="4">
        <v>2236</v>
      </c>
      <c r="F1111" s="4">
        <v>264.32000000000005</v>
      </c>
      <c r="G1111" s="2">
        <v>329</v>
      </c>
      <c r="H1111" s="11">
        <f t="shared" si="178"/>
        <v>1.2447033898305082</v>
      </c>
      <c r="I1111" s="9">
        <v>10572.800000000003</v>
      </c>
      <c r="J1111" s="9">
        <v>11460.77</v>
      </c>
      <c r="K1111" s="11">
        <f t="shared" si="179"/>
        <v>1.0839862666464888</v>
      </c>
      <c r="L1111" s="10">
        <v>501.32</v>
      </c>
      <c r="M1111" s="2">
        <v>325</v>
      </c>
      <c r="N1111" s="10">
        <f t="shared" si="181"/>
        <v>0.65626745392164687</v>
      </c>
      <c r="O1111" s="9">
        <f t="shared" si="182"/>
        <v>22.861186467725208</v>
      </c>
      <c r="P1111" s="9">
        <f t="shared" si="183"/>
        <v>34.83516717325228</v>
      </c>
      <c r="Q1111" s="11">
        <f t="shared" si="184"/>
        <v>1.0123076923076924</v>
      </c>
      <c r="R1111" s="11">
        <f t="shared" si="185"/>
        <v>0.14713774597495527</v>
      </c>
      <c r="S1111" s="12">
        <v>0.59615384615384615</v>
      </c>
    </row>
    <row r="1112" spans="1:19" hidden="1" outlineLevel="2" x14ac:dyDescent="0.25">
      <c r="A1112" s="2" t="str">
        <f ca="1">LOOKUP(B1112,'Time Frame'!$E$4:$E$9,'Time Frame'!$D$4:$D$9)</f>
        <v>3 Months</v>
      </c>
      <c r="B1112" s="2">
        <f t="shared" ca="1" si="180"/>
        <v>95</v>
      </c>
      <c r="C1112" s="6">
        <f t="shared" ca="1" si="177"/>
        <v>45569</v>
      </c>
      <c r="D1112" s="6">
        <v>45474</v>
      </c>
      <c r="E1112" s="4">
        <v>2257</v>
      </c>
      <c r="F1112" s="4">
        <v>255.17419354838705</v>
      </c>
      <c r="G1112" s="2">
        <v>293</v>
      </c>
      <c r="H1112" s="11">
        <f t="shared" si="178"/>
        <v>1.1482352346278319</v>
      </c>
      <c r="I1112" s="9">
        <v>10206.967741935481</v>
      </c>
      <c r="J1112" s="9">
        <v>14411.93</v>
      </c>
      <c r="K1112" s="11">
        <f t="shared" si="179"/>
        <v>1.4119697802892399</v>
      </c>
      <c r="L1112" s="10">
        <v>513.52</v>
      </c>
      <c r="M1112" s="2">
        <v>377</v>
      </c>
      <c r="N1112" s="10">
        <f t="shared" si="181"/>
        <v>0.5705717401464403</v>
      </c>
      <c r="O1112" s="9">
        <f t="shared" si="182"/>
        <v>28.064982863374357</v>
      </c>
      <c r="P1112" s="9">
        <f t="shared" si="183"/>
        <v>49.187474402730373</v>
      </c>
      <c r="Q1112" s="11">
        <f t="shared" si="184"/>
        <v>0.77718832891246681</v>
      </c>
      <c r="R1112" s="11">
        <f t="shared" si="185"/>
        <v>0.12981834293309702</v>
      </c>
      <c r="S1112" s="12">
        <v>0.56299212598425197</v>
      </c>
    </row>
    <row r="1113" spans="1:19" hidden="1" outlineLevel="2" x14ac:dyDescent="0.25">
      <c r="A1113" s="2" t="str">
        <f ca="1">LOOKUP(B1113,'Time Frame'!$E$4:$E$9,'Time Frame'!$D$4:$D$9)</f>
        <v>3 Months</v>
      </c>
      <c r="B1113" s="2">
        <f t="shared" ca="1" si="180"/>
        <v>95</v>
      </c>
      <c r="C1113" s="6">
        <f t="shared" ca="1" si="177"/>
        <v>45569</v>
      </c>
      <c r="D1113" s="6">
        <v>45474</v>
      </c>
      <c r="E1113" s="4">
        <v>1697</v>
      </c>
      <c r="F1113" s="4">
        <v>173.11129032258063</v>
      </c>
      <c r="G1113" s="2">
        <v>165</v>
      </c>
      <c r="H1113" s="11">
        <f t="shared" si="178"/>
        <v>0.95314407103392385</v>
      </c>
      <c r="I1113" s="9">
        <v>6924.4516129032254</v>
      </c>
      <c r="J1113" s="9">
        <v>6935.02</v>
      </c>
      <c r="K1113" s="11">
        <f t="shared" si="179"/>
        <v>1.0015262417426791</v>
      </c>
      <c r="L1113" s="10">
        <v>303.2</v>
      </c>
      <c r="M1113" s="2">
        <v>186</v>
      </c>
      <c r="N1113" s="10">
        <f t="shared" si="181"/>
        <v>0.54419525065963059</v>
      </c>
      <c r="O1113" s="9">
        <f t="shared" si="182"/>
        <v>22.872757255936676</v>
      </c>
      <c r="P1113" s="9">
        <f t="shared" si="183"/>
        <v>42.030424242424246</v>
      </c>
      <c r="Q1113" s="11">
        <f t="shared" si="184"/>
        <v>0.88709677419354838</v>
      </c>
      <c r="R1113" s="11">
        <f t="shared" si="185"/>
        <v>9.7230406599882149E-2</v>
      </c>
      <c r="S1113" s="12">
        <v>0.53508771929824561</v>
      </c>
    </row>
    <row r="1114" spans="1:19" hidden="1" outlineLevel="2" x14ac:dyDescent="0.25">
      <c r="A1114" s="2" t="str">
        <f ca="1">LOOKUP(B1114,'Time Frame'!$E$4:$E$9,'Time Frame'!$D$4:$D$9)</f>
        <v>3 Months</v>
      </c>
      <c r="B1114" s="2">
        <f t="shared" ca="1" si="180"/>
        <v>95</v>
      </c>
      <c r="C1114" s="6">
        <f t="shared" ca="1" si="177"/>
        <v>45569</v>
      </c>
      <c r="D1114" s="6">
        <v>45474</v>
      </c>
      <c r="E1114" s="4">
        <v>1862</v>
      </c>
      <c r="F1114" s="4">
        <v>230.47999999999996</v>
      </c>
      <c r="G1114" s="2">
        <v>320</v>
      </c>
      <c r="H1114" s="11">
        <f t="shared" si="178"/>
        <v>1.3884068031933359</v>
      </c>
      <c r="I1114" s="9">
        <v>9219.1999999999989</v>
      </c>
      <c r="J1114" s="9">
        <v>10379.530000000001</v>
      </c>
      <c r="K1114" s="11">
        <f t="shared" si="179"/>
        <v>1.1258601614022912</v>
      </c>
      <c r="L1114" s="10">
        <v>487.55</v>
      </c>
      <c r="M1114" s="2">
        <v>271</v>
      </c>
      <c r="N1114" s="10">
        <f t="shared" si="181"/>
        <v>0.65634293918572451</v>
      </c>
      <c r="O1114" s="9">
        <f t="shared" si="182"/>
        <v>21.28916008614501</v>
      </c>
      <c r="P1114" s="9">
        <f t="shared" si="183"/>
        <v>32.436031249999999</v>
      </c>
      <c r="Q1114" s="11">
        <f t="shared" si="184"/>
        <v>1.1808118081180812</v>
      </c>
      <c r="R1114" s="11">
        <f t="shared" si="185"/>
        <v>0.17185821697099893</v>
      </c>
      <c r="S1114" s="12">
        <v>0.56571428571428573</v>
      </c>
    </row>
    <row r="1115" spans="1:19" hidden="1" outlineLevel="2" x14ac:dyDescent="0.25">
      <c r="A1115" s="2" t="str">
        <f ca="1">LOOKUP(B1115,'Time Frame'!$E$4:$E$9,'Time Frame'!$D$4:$D$9)</f>
        <v>3 Months</v>
      </c>
      <c r="B1115" s="2">
        <f t="shared" ca="1" si="180"/>
        <v>95</v>
      </c>
      <c r="C1115" s="6">
        <f t="shared" ca="1" si="177"/>
        <v>45569</v>
      </c>
      <c r="D1115" s="6">
        <v>45474</v>
      </c>
      <c r="E1115" s="4">
        <v>2657</v>
      </c>
      <c r="F1115" s="4">
        <v>352.24</v>
      </c>
      <c r="G1115" s="2">
        <v>319</v>
      </c>
      <c r="H1115" s="11">
        <f t="shared" si="178"/>
        <v>0.9056325232795821</v>
      </c>
      <c r="I1115" s="9">
        <v>14089.6</v>
      </c>
      <c r="J1115" s="9">
        <v>10888.71</v>
      </c>
      <c r="K1115" s="11">
        <f t="shared" si="179"/>
        <v>0.77281895866454686</v>
      </c>
      <c r="L1115" s="10">
        <v>571.52</v>
      </c>
      <c r="M1115" s="2">
        <v>443</v>
      </c>
      <c r="N1115" s="10">
        <f t="shared" si="181"/>
        <v>0.55816069428891379</v>
      </c>
      <c r="O1115" s="9">
        <f t="shared" si="182"/>
        <v>19.05219414893617</v>
      </c>
      <c r="P1115" s="9">
        <f t="shared" si="183"/>
        <v>34.133887147335422</v>
      </c>
      <c r="Q1115" s="11">
        <f t="shared" si="184"/>
        <v>0.72009029345372455</v>
      </c>
      <c r="R1115" s="11">
        <f t="shared" si="185"/>
        <v>0.12006021829130599</v>
      </c>
      <c r="S1115" s="12">
        <v>0.52941176470588236</v>
      </c>
    </row>
    <row r="1116" spans="1:19" hidden="1" outlineLevel="2" x14ac:dyDescent="0.25">
      <c r="A1116" s="2" t="str">
        <f ca="1">LOOKUP(B1116,'Time Frame'!$E$4:$E$9,'Time Frame'!$D$4:$D$9)</f>
        <v>3 Months</v>
      </c>
      <c r="B1116" s="2">
        <f t="shared" ca="1" si="180"/>
        <v>95</v>
      </c>
      <c r="C1116" s="6">
        <f t="shared" ca="1" si="177"/>
        <v>45569</v>
      </c>
      <c r="D1116" s="6">
        <v>45474</v>
      </c>
      <c r="E1116" s="4">
        <v>2756</v>
      </c>
      <c r="F1116" s="4">
        <v>364.7</v>
      </c>
      <c r="G1116" s="2">
        <v>356</v>
      </c>
      <c r="H1116" s="11">
        <f t="shared" si="178"/>
        <v>0.97614477652865372</v>
      </c>
      <c r="I1116" s="9">
        <v>14588</v>
      </c>
      <c r="J1116" s="9">
        <v>11902.22</v>
      </c>
      <c r="K1116" s="11">
        <f t="shared" si="179"/>
        <v>0.8158911434055387</v>
      </c>
      <c r="L1116" s="10">
        <v>627.58000000000004</v>
      </c>
      <c r="M1116" s="2">
        <v>445</v>
      </c>
      <c r="N1116" s="10">
        <f t="shared" si="181"/>
        <v>0.56725835750023901</v>
      </c>
      <c r="O1116" s="9">
        <f t="shared" si="182"/>
        <v>18.965263392714871</v>
      </c>
      <c r="P1116" s="9">
        <f t="shared" si="183"/>
        <v>33.433202247191012</v>
      </c>
      <c r="Q1116" s="11">
        <f t="shared" si="184"/>
        <v>0.8</v>
      </c>
      <c r="R1116" s="11">
        <f t="shared" si="185"/>
        <v>0.12917271407837447</v>
      </c>
      <c r="S1116" s="12">
        <v>0.57391304347826089</v>
      </c>
    </row>
    <row r="1117" spans="1:19" hidden="1" outlineLevel="2" x14ac:dyDescent="0.25">
      <c r="A1117" s="2" t="str">
        <f ca="1">LOOKUP(B1117,'Time Frame'!$E$4:$E$9,'Time Frame'!$D$4:$D$9)</f>
        <v>3 Months</v>
      </c>
      <c r="B1117" s="2">
        <f t="shared" ca="1" si="180"/>
        <v>95</v>
      </c>
      <c r="C1117" s="6">
        <f t="shared" ca="1" si="177"/>
        <v>45569</v>
      </c>
      <c r="D1117" s="6">
        <v>45474</v>
      </c>
      <c r="E1117" s="4">
        <v>1132</v>
      </c>
      <c r="F1117" s="4">
        <v>128.29</v>
      </c>
      <c r="G1117" s="2">
        <v>136</v>
      </c>
      <c r="H1117" s="11">
        <f t="shared" si="178"/>
        <v>1.0600982149816822</v>
      </c>
      <c r="I1117" s="9">
        <v>5131.5999999999995</v>
      </c>
      <c r="J1117" s="9">
        <v>6072.4</v>
      </c>
      <c r="K1117" s="11">
        <f t="shared" si="179"/>
        <v>1.1833346324733027</v>
      </c>
      <c r="L1117" s="10">
        <v>315.42</v>
      </c>
      <c r="M1117" s="2">
        <v>127</v>
      </c>
      <c r="N1117" s="10">
        <f t="shared" si="181"/>
        <v>0.43117113689683595</v>
      </c>
      <c r="O1117" s="9">
        <f t="shared" si="182"/>
        <v>19.251791262443724</v>
      </c>
      <c r="P1117" s="9">
        <f t="shared" si="183"/>
        <v>44.65</v>
      </c>
      <c r="Q1117" s="11">
        <f t="shared" si="184"/>
        <v>1.0708661417322836</v>
      </c>
      <c r="R1117" s="11">
        <f t="shared" si="185"/>
        <v>0.12014134275618374</v>
      </c>
      <c r="S1117" s="12">
        <v>0.58585858585858586</v>
      </c>
    </row>
    <row r="1118" spans="1:19" hidden="1" outlineLevel="2" x14ac:dyDescent="0.25">
      <c r="A1118" s="2" t="str">
        <f ca="1">LOOKUP(B1118,'Time Frame'!$E$4:$E$9,'Time Frame'!$D$4:$D$9)</f>
        <v>3 Months</v>
      </c>
      <c r="B1118" s="2">
        <f t="shared" ca="1" si="180"/>
        <v>95</v>
      </c>
      <c r="C1118" s="6">
        <f t="shared" ca="1" si="177"/>
        <v>45569</v>
      </c>
      <c r="D1118" s="6">
        <v>45474</v>
      </c>
      <c r="E1118" s="4">
        <v>2057</v>
      </c>
      <c r="F1118" s="4">
        <v>246.74399999999997</v>
      </c>
      <c r="G1118" s="2">
        <v>223</v>
      </c>
      <c r="H1118" s="11">
        <f t="shared" si="178"/>
        <v>0.9037707097234382</v>
      </c>
      <c r="I1118" s="9">
        <v>9869.7599999999984</v>
      </c>
      <c r="J1118" s="9">
        <v>10113.48</v>
      </c>
      <c r="K1118" s="11">
        <f t="shared" si="179"/>
        <v>1.0246936095710535</v>
      </c>
      <c r="L1118" s="10">
        <v>425</v>
      </c>
      <c r="M1118" s="2">
        <v>201</v>
      </c>
      <c r="N1118" s="10">
        <f t="shared" si="181"/>
        <v>0.52470588235294113</v>
      </c>
      <c r="O1118" s="9">
        <f t="shared" si="182"/>
        <v>23.796423529411765</v>
      </c>
      <c r="P1118" s="9">
        <f t="shared" si="183"/>
        <v>45.351928251121073</v>
      </c>
      <c r="Q1118" s="11">
        <f t="shared" si="184"/>
        <v>1.1094527363184079</v>
      </c>
      <c r="R1118" s="11">
        <f t="shared" si="185"/>
        <v>0.10841030627126884</v>
      </c>
      <c r="S1118" s="12">
        <v>0.53703703703703709</v>
      </c>
    </row>
    <row r="1119" spans="1:19" hidden="1" outlineLevel="2" x14ac:dyDescent="0.25">
      <c r="A1119" s="2" t="str">
        <f ca="1">LOOKUP(B1119,'Time Frame'!$E$4:$E$9,'Time Frame'!$D$4:$D$9)</f>
        <v>3 Months</v>
      </c>
      <c r="B1119" s="2">
        <f t="shared" ca="1" si="180"/>
        <v>95</v>
      </c>
      <c r="C1119" s="6">
        <f t="shared" ca="1" si="177"/>
        <v>45569</v>
      </c>
      <c r="D1119" s="6">
        <v>45474</v>
      </c>
      <c r="E1119" s="4">
        <v>852</v>
      </c>
      <c r="F1119" s="4">
        <v>114.57999999999998</v>
      </c>
      <c r="G1119" s="2">
        <v>100</v>
      </c>
      <c r="H1119" s="11">
        <f t="shared" si="178"/>
        <v>0.87275266189561895</v>
      </c>
      <c r="I1119" s="9">
        <v>5156.0999999999995</v>
      </c>
      <c r="J1119" s="9">
        <v>3349.13</v>
      </c>
      <c r="K1119" s="11">
        <f t="shared" si="179"/>
        <v>0.6495471383409942</v>
      </c>
      <c r="L1119" s="10">
        <v>311.13</v>
      </c>
      <c r="M1119" s="2">
        <v>112</v>
      </c>
      <c r="N1119" s="10">
        <f t="shared" si="181"/>
        <v>0.3214090573072349</v>
      </c>
      <c r="O1119" s="9">
        <f t="shared" si="182"/>
        <v>10.764407160993798</v>
      </c>
      <c r="P1119" s="9">
        <f t="shared" si="183"/>
        <v>33.491300000000003</v>
      </c>
      <c r="Q1119" s="11">
        <f t="shared" si="184"/>
        <v>0.8928571428571429</v>
      </c>
      <c r="R1119" s="11">
        <f t="shared" si="185"/>
        <v>0.11737089201877934</v>
      </c>
      <c r="S1119" s="12">
        <v>0.70588235294117652</v>
      </c>
    </row>
    <row r="1120" spans="1:19" hidden="1" outlineLevel="2" x14ac:dyDescent="0.25">
      <c r="A1120" s="2" t="str">
        <f ca="1">LOOKUP(B1120,'Time Frame'!$E$4:$E$9,'Time Frame'!$D$4:$D$9)</f>
        <v>3 Months</v>
      </c>
      <c r="B1120" s="2">
        <f t="shared" ca="1" si="180"/>
        <v>95</v>
      </c>
      <c r="C1120" s="6">
        <f t="shared" ca="1" si="177"/>
        <v>45569</v>
      </c>
      <c r="D1120" s="6">
        <v>45474</v>
      </c>
      <c r="E1120" s="4">
        <v>3766</v>
      </c>
      <c r="F1120" s="4">
        <v>478.44999999999993</v>
      </c>
      <c r="G1120" s="2">
        <v>352</v>
      </c>
      <c r="H1120" s="11">
        <f t="shared" si="178"/>
        <v>0.7357090605078902</v>
      </c>
      <c r="I1120" s="9">
        <v>25000</v>
      </c>
      <c r="J1120" s="9">
        <v>22305.23</v>
      </c>
      <c r="K1120" s="11">
        <f t="shared" si="179"/>
        <v>0.89220920000000004</v>
      </c>
      <c r="L1120" s="10">
        <v>659.08</v>
      </c>
      <c r="M1120" s="2">
        <v>589</v>
      </c>
      <c r="N1120" s="10">
        <f t="shared" si="181"/>
        <v>0.5340778054257449</v>
      </c>
      <c r="O1120" s="9">
        <f t="shared" si="182"/>
        <v>33.842978090671842</v>
      </c>
      <c r="P1120" s="9">
        <f t="shared" si="183"/>
        <v>63.367130681818182</v>
      </c>
      <c r="Q1120" s="11">
        <f t="shared" si="184"/>
        <v>0.59762308998302205</v>
      </c>
      <c r="R1120" s="11">
        <f t="shared" si="185"/>
        <v>9.3467870419543284E-2</v>
      </c>
      <c r="S1120" s="12">
        <v>0.48464163822525597</v>
      </c>
    </row>
    <row r="1121" spans="1:19" hidden="1" outlineLevel="2" x14ac:dyDescent="0.25">
      <c r="A1121" s="2" t="str">
        <f ca="1">LOOKUP(B1121,'Time Frame'!$E$4:$E$9,'Time Frame'!$D$4:$D$9)</f>
        <v>3 Months</v>
      </c>
      <c r="B1121" s="2">
        <f t="shared" ca="1" si="180"/>
        <v>95</v>
      </c>
      <c r="C1121" s="6">
        <f t="shared" ca="1" si="177"/>
        <v>45569</v>
      </c>
      <c r="D1121" s="6">
        <v>45474</v>
      </c>
      <c r="E1121" s="4">
        <v>905</v>
      </c>
      <c r="F1121" s="4">
        <v>170.23</v>
      </c>
      <c r="G1121" s="2">
        <v>133</v>
      </c>
      <c r="H1121" s="11">
        <f t="shared" si="178"/>
        <v>0.7812958937907537</v>
      </c>
      <c r="I1121" s="9">
        <v>7660.3499999999995</v>
      </c>
      <c r="J1121" s="9">
        <v>5950.76</v>
      </c>
      <c r="K1121" s="11">
        <f t="shared" si="179"/>
        <v>0.77682612413270946</v>
      </c>
      <c r="L1121" s="10">
        <v>316.07</v>
      </c>
      <c r="M1121" s="2">
        <v>253</v>
      </c>
      <c r="N1121" s="10">
        <f t="shared" si="181"/>
        <v>0.42079286234062074</v>
      </c>
      <c r="O1121" s="9">
        <f t="shared" si="182"/>
        <v>18.827348372196035</v>
      </c>
      <c r="P1121" s="9">
        <f t="shared" si="183"/>
        <v>44.742556390977448</v>
      </c>
      <c r="Q1121" s="11">
        <f t="shared" si="184"/>
        <v>0.52569169960474305</v>
      </c>
      <c r="R1121" s="11">
        <f t="shared" si="185"/>
        <v>0.14696132596685083</v>
      </c>
      <c r="S1121" s="12">
        <v>0.41379310344827586</v>
      </c>
    </row>
    <row r="1122" spans="1:19" hidden="1" outlineLevel="2" x14ac:dyDescent="0.25">
      <c r="A1122" s="2" t="str">
        <f ca="1">LOOKUP(B1122,'Time Frame'!$E$4:$E$9,'Time Frame'!$D$4:$D$9)</f>
        <v>3 Months</v>
      </c>
      <c r="B1122" s="2">
        <f t="shared" ca="1" si="180"/>
        <v>95</v>
      </c>
      <c r="C1122" s="6">
        <f t="shared" ca="1" si="177"/>
        <v>45569</v>
      </c>
      <c r="D1122" s="6">
        <v>45474</v>
      </c>
      <c r="E1122" s="4">
        <v>3591</v>
      </c>
      <c r="F1122" s="4">
        <v>523.78</v>
      </c>
      <c r="G1122" s="2">
        <v>437</v>
      </c>
      <c r="H1122" s="11">
        <f t="shared" si="178"/>
        <v>0.83431975256787205</v>
      </c>
      <c r="I1122" s="9">
        <v>31426.799999999999</v>
      </c>
      <c r="J1122" s="9">
        <v>34874.68</v>
      </c>
      <c r="K1122" s="11">
        <f t="shared" si="179"/>
        <v>1.1097114564639099</v>
      </c>
      <c r="L1122" s="10">
        <v>1719.4</v>
      </c>
      <c r="M1122" s="2">
        <v>371</v>
      </c>
      <c r="N1122" s="10">
        <f t="shared" si="181"/>
        <v>0.25415842735838079</v>
      </c>
      <c r="O1122" s="9">
        <f t="shared" si="182"/>
        <v>20.283052227521228</v>
      </c>
      <c r="P1122" s="9">
        <f t="shared" si="183"/>
        <v>79.804759725400459</v>
      </c>
      <c r="Q1122" s="11">
        <f t="shared" si="184"/>
        <v>1.1778975741239892</v>
      </c>
      <c r="R1122" s="11">
        <f t="shared" si="185"/>
        <v>0.12169312169312169</v>
      </c>
      <c r="S1122" s="12">
        <v>0.5431034482758621</v>
      </c>
    </row>
    <row r="1123" spans="1:19" hidden="1" outlineLevel="2" x14ac:dyDescent="0.25">
      <c r="A1123" s="2" t="str">
        <f ca="1">LOOKUP(B1123,'Time Frame'!$E$4:$E$9,'Time Frame'!$D$4:$D$9)</f>
        <v>3 Months</v>
      </c>
      <c r="B1123" s="2">
        <f t="shared" ca="1" si="180"/>
        <v>95</v>
      </c>
      <c r="C1123" s="6">
        <f t="shared" ca="1" si="177"/>
        <v>45569</v>
      </c>
      <c r="D1123" s="6">
        <v>45474</v>
      </c>
      <c r="E1123" s="4">
        <v>806</v>
      </c>
      <c r="F1123" s="4">
        <v>122.16</v>
      </c>
      <c r="G1123" s="2">
        <v>125</v>
      </c>
      <c r="H1123" s="11">
        <f t="shared" si="178"/>
        <v>1.0232481990831697</v>
      </c>
      <c r="I1123" s="9">
        <v>5497.2</v>
      </c>
      <c r="J1123" s="9">
        <v>7311.06</v>
      </c>
      <c r="K1123" s="11">
        <f t="shared" si="179"/>
        <v>1.3299607072691553</v>
      </c>
      <c r="L1123" s="10">
        <v>327.33</v>
      </c>
      <c r="M1123" s="2">
        <v>95</v>
      </c>
      <c r="N1123" s="10">
        <f t="shared" si="181"/>
        <v>0.38187761586166868</v>
      </c>
      <c r="O1123" s="9">
        <f t="shared" si="182"/>
        <v>22.335441297772892</v>
      </c>
      <c r="P1123" s="9">
        <f t="shared" si="183"/>
        <v>58.488480000000003</v>
      </c>
      <c r="Q1123" s="11">
        <f t="shared" si="184"/>
        <v>1.3157894736842106</v>
      </c>
      <c r="R1123" s="11">
        <f t="shared" si="185"/>
        <v>0.15508684863523572</v>
      </c>
      <c r="S1123" s="12">
        <v>0.57851239669421484</v>
      </c>
    </row>
    <row r="1124" spans="1:19" hidden="1" outlineLevel="2" x14ac:dyDescent="0.25">
      <c r="A1124" s="2" t="str">
        <f ca="1">LOOKUP(B1124,'Time Frame'!$E$4:$E$9,'Time Frame'!$D$4:$D$9)</f>
        <v>3 Months</v>
      </c>
      <c r="B1124" s="2">
        <f t="shared" ca="1" si="180"/>
        <v>95</v>
      </c>
      <c r="C1124" s="6">
        <f t="shared" ca="1" si="177"/>
        <v>45569</v>
      </c>
      <c r="D1124" s="6">
        <v>45474</v>
      </c>
      <c r="E1124" s="4">
        <v>1733</v>
      </c>
      <c r="F1124" s="4">
        <v>254.18</v>
      </c>
      <c r="G1124" s="2">
        <v>188</v>
      </c>
      <c r="H1124" s="11">
        <f t="shared" si="178"/>
        <v>0.73963333071052006</v>
      </c>
      <c r="I1124" s="9">
        <v>12709</v>
      </c>
      <c r="J1124" s="9">
        <v>14360.21</v>
      </c>
      <c r="K1124" s="11">
        <f t="shared" si="179"/>
        <v>1.1299244629789913</v>
      </c>
      <c r="L1124" s="10">
        <v>564.79999999999995</v>
      </c>
      <c r="M1124" s="2">
        <v>177</v>
      </c>
      <c r="N1124" s="10">
        <f t="shared" si="181"/>
        <v>0.33286118980169976</v>
      </c>
      <c r="O1124" s="9">
        <f t="shared" si="182"/>
        <v>25.425300991501416</v>
      </c>
      <c r="P1124" s="9">
        <f t="shared" si="183"/>
        <v>76.384095744680849</v>
      </c>
      <c r="Q1124" s="11">
        <f t="shared" si="184"/>
        <v>1.0621468926553672</v>
      </c>
      <c r="R1124" s="11">
        <f t="shared" si="185"/>
        <v>0.10848240046162723</v>
      </c>
      <c r="S1124" s="12">
        <v>0.45754716981132076</v>
      </c>
    </row>
    <row r="1125" spans="1:19" hidden="1" outlineLevel="2" x14ac:dyDescent="0.25">
      <c r="A1125" s="2" t="str">
        <f ca="1">LOOKUP(B1125,'Time Frame'!$E$4:$E$9,'Time Frame'!$D$4:$D$9)</f>
        <v>3 Months</v>
      </c>
      <c r="B1125" s="2">
        <f t="shared" ca="1" si="180"/>
        <v>95</v>
      </c>
      <c r="C1125" s="6">
        <f t="shared" ca="1" si="177"/>
        <v>45569</v>
      </c>
      <c r="D1125" s="6">
        <v>45474</v>
      </c>
      <c r="E1125" s="4">
        <v>2849</v>
      </c>
      <c r="F1125" s="4">
        <v>337.96</v>
      </c>
      <c r="G1125" s="2">
        <v>276</v>
      </c>
      <c r="H1125" s="11">
        <f t="shared" si="178"/>
        <v>0.81666469404663278</v>
      </c>
      <c r="I1125" s="9">
        <v>22000</v>
      </c>
      <c r="J1125" s="9">
        <v>19556.18</v>
      </c>
      <c r="K1125" s="11">
        <f t="shared" si="179"/>
        <v>0.88891727272727272</v>
      </c>
      <c r="L1125" s="10">
        <v>564.02</v>
      </c>
      <c r="M1125" s="2">
        <v>507</v>
      </c>
      <c r="N1125" s="10">
        <f t="shared" si="181"/>
        <v>0.4893443494911528</v>
      </c>
      <c r="O1125" s="9">
        <f t="shared" si="182"/>
        <v>34.672848480550336</v>
      </c>
      <c r="P1125" s="9">
        <f t="shared" si="183"/>
        <v>70.855724637681163</v>
      </c>
      <c r="Q1125" s="11">
        <f t="shared" si="184"/>
        <v>0.54437869822485208</v>
      </c>
      <c r="R1125" s="11">
        <f t="shared" si="185"/>
        <v>9.687609687609687E-2</v>
      </c>
      <c r="S1125" s="12">
        <v>0.52490421455938696</v>
      </c>
    </row>
    <row r="1126" spans="1:19" hidden="1" outlineLevel="2" x14ac:dyDescent="0.25">
      <c r="A1126" s="2" t="str">
        <f ca="1">LOOKUP(B1126,'Time Frame'!$E$4:$E$9,'Time Frame'!$D$4:$D$9)</f>
        <v>3 Months</v>
      </c>
      <c r="B1126" s="2">
        <f t="shared" ca="1" si="180"/>
        <v>95</v>
      </c>
      <c r="C1126" s="6">
        <f t="shared" ca="1" si="177"/>
        <v>45569</v>
      </c>
      <c r="D1126" s="6">
        <v>45474</v>
      </c>
      <c r="E1126" s="4">
        <v>930</v>
      </c>
      <c r="F1126" s="4">
        <v>127.98999999999998</v>
      </c>
      <c r="G1126" s="2">
        <v>115</v>
      </c>
      <c r="H1126" s="11">
        <f t="shared" si="178"/>
        <v>0.89850769591374335</v>
      </c>
      <c r="I1126" s="9">
        <v>5759.5499999999993</v>
      </c>
      <c r="J1126" s="9">
        <v>3673.86</v>
      </c>
      <c r="K1126" s="11">
        <f t="shared" si="179"/>
        <v>0.63787275047529768</v>
      </c>
      <c r="L1126" s="10">
        <v>308.62</v>
      </c>
      <c r="M1126" s="2">
        <v>170</v>
      </c>
      <c r="N1126" s="10">
        <f t="shared" si="181"/>
        <v>0.37262653100900783</v>
      </c>
      <c r="O1126" s="9">
        <f t="shared" si="182"/>
        <v>11.904153975763075</v>
      </c>
      <c r="P1126" s="9">
        <f t="shared" si="183"/>
        <v>31.946608695652174</v>
      </c>
      <c r="Q1126" s="11">
        <f t="shared" si="184"/>
        <v>0.67647058823529416</v>
      </c>
      <c r="R1126" s="11">
        <f t="shared" si="185"/>
        <v>0.12365591397849462</v>
      </c>
      <c r="S1126" s="12">
        <v>0.60784313725490191</v>
      </c>
    </row>
    <row r="1127" spans="1:19" hidden="1" outlineLevel="2" x14ac:dyDescent="0.25">
      <c r="A1127" s="2" t="str">
        <f ca="1">LOOKUP(B1127,'Time Frame'!$E$4:$E$9,'Time Frame'!$D$4:$D$9)</f>
        <v>3 Months</v>
      </c>
      <c r="B1127" s="2">
        <f t="shared" ca="1" si="180"/>
        <v>95</v>
      </c>
      <c r="C1127" s="6">
        <f t="shared" ca="1" si="177"/>
        <v>45569</v>
      </c>
      <c r="D1127" s="6">
        <v>45474</v>
      </c>
      <c r="E1127" s="4">
        <v>5038</v>
      </c>
      <c r="F1127" s="4">
        <v>518.64999999999986</v>
      </c>
      <c r="G1127" s="2">
        <v>343</v>
      </c>
      <c r="H1127" s="11">
        <f t="shared" si="178"/>
        <v>0.66133230502265516</v>
      </c>
      <c r="I1127" s="9">
        <v>20745.999999999993</v>
      </c>
      <c r="J1127" s="9">
        <v>26592.53</v>
      </c>
      <c r="K1127" s="11">
        <f t="shared" si="179"/>
        <v>1.2818148076737688</v>
      </c>
      <c r="L1127" s="10">
        <v>816.45</v>
      </c>
      <c r="M1127" s="2">
        <v>413</v>
      </c>
      <c r="N1127" s="10">
        <f t="shared" si="181"/>
        <v>0.420111458141956</v>
      </c>
      <c r="O1127" s="9">
        <f t="shared" si="182"/>
        <v>32.570922897911686</v>
      </c>
      <c r="P1127" s="9">
        <f t="shared" si="183"/>
        <v>77.529241982507287</v>
      </c>
      <c r="Q1127" s="11">
        <f t="shared" si="184"/>
        <v>0.83050847457627119</v>
      </c>
      <c r="R1127" s="11">
        <f t="shared" si="185"/>
        <v>6.8082572449384676E-2</v>
      </c>
      <c r="S1127" s="12">
        <v>0.60416666666666663</v>
      </c>
    </row>
    <row r="1128" spans="1:19" hidden="1" outlineLevel="2" x14ac:dyDescent="0.25">
      <c r="A1128" s="2" t="str">
        <f ca="1">LOOKUP(B1128,'Time Frame'!$E$4:$E$9,'Time Frame'!$D$4:$D$9)</f>
        <v>3 Months</v>
      </c>
      <c r="B1128" s="2">
        <f t="shared" ca="1" si="180"/>
        <v>95</v>
      </c>
      <c r="C1128" s="6">
        <f t="shared" ca="1" si="177"/>
        <v>45569</v>
      </c>
      <c r="D1128" s="6">
        <v>45474</v>
      </c>
      <c r="E1128" s="4">
        <v>2040</v>
      </c>
      <c r="F1128" s="4">
        <v>266.59299999999996</v>
      </c>
      <c r="G1128" s="2">
        <v>216</v>
      </c>
      <c r="H1128" s="11">
        <f t="shared" si="178"/>
        <v>0.81022382433147166</v>
      </c>
      <c r="I1128" s="9">
        <v>10663.719999999998</v>
      </c>
      <c r="J1128" s="9">
        <v>9763.15</v>
      </c>
      <c r="K1128" s="11">
        <f t="shared" si="179"/>
        <v>0.91554823269928332</v>
      </c>
      <c r="L1128" s="10">
        <v>438.07</v>
      </c>
      <c r="M1128" s="2">
        <v>312</v>
      </c>
      <c r="N1128" s="10">
        <f t="shared" si="181"/>
        <v>0.49307188348894015</v>
      </c>
      <c r="O1128" s="9">
        <f t="shared" si="182"/>
        <v>22.286734996690026</v>
      </c>
      <c r="P1128" s="9">
        <f t="shared" si="183"/>
        <v>45.199768518518518</v>
      </c>
      <c r="Q1128" s="11">
        <f t="shared" si="184"/>
        <v>0.69230769230769229</v>
      </c>
      <c r="R1128" s="11">
        <f t="shared" si="185"/>
        <v>0.10588235294117647</v>
      </c>
      <c r="S1128" s="12">
        <v>0.41764705882352943</v>
      </c>
    </row>
    <row r="1129" spans="1:19" hidden="1" outlineLevel="2" x14ac:dyDescent="0.25">
      <c r="A1129" s="2" t="str">
        <f ca="1">LOOKUP(B1129,'Time Frame'!$E$4:$E$9,'Time Frame'!$D$4:$D$9)</f>
        <v>3 Months</v>
      </c>
      <c r="B1129" s="2">
        <f t="shared" ca="1" si="180"/>
        <v>95</v>
      </c>
      <c r="C1129" s="6">
        <f t="shared" ca="1" si="177"/>
        <v>45569</v>
      </c>
      <c r="D1129" s="6">
        <v>45474</v>
      </c>
      <c r="E1129" s="4">
        <v>1681</v>
      </c>
      <c r="F1129" s="4">
        <v>216.49333333333331</v>
      </c>
      <c r="G1129" s="2">
        <v>163</v>
      </c>
      <c r="H1129" s="11">
        <f t="shared" si="178"/>
        <v>0.7529100203239516</v>
      </c>
      <c r="I1129" s="9">
        <v>9200.9666666666653</v>
      </c>
      <c r="J1129" s="9">
        <v>5067.71</v>
      </c>
      <c r="K1129" s="11">
        <f t="shared" si="179"/>
        <v>0.55078017164863124</v>
      </c>
      <c r="L1129" s="10">
        <v>558.92999999999995</v>
      </c>
      <c r="M1129" s="2">
        <v>249</v>
      </c>
      <c r="N1129" s="10">
        <f t="shared" si="181"/>
        <v>0.29162864759451096</v>
      </c>
      <c r="O1129" s="9">
        <f t="shared" si="182"/>
        <v>9.06680621902564</v>
      </c>
      <c r="P1129" s="9">
        <f t="shared" si="183"/>
        <v>31.090245398773007</v>
      </c>
      <c r="Q1129" s="11">
        <f t="shared" si="184"/>
        <v>0.65461847389558236</v>
      </c>
      <c r="R1129" s="11">
        <f t="shared" si="185"/>
        <v>9.6966091612135638E-2</v>
      </c>
      <c r="S1129" s="12">
        <v>0.59393939393939399</v>
      </c>
    </row>
    <row r="1130" spans="1:19" hidden="1" outlineLevel="2" x14ac:dyDescent="0.25">
      <c r="A1130" s="2" t="str">
        <f ca="1">LOOKUP(B1130,'Time Frame'!$E$4:$E$9,'Time Frame'!$D$4:$D$9)</f>
        <v>3 Months</v>
      </c>
      <c r="B1130" s="2">
        <f t="shared" ca="1" si="180"/>
        <v>95</v>
      </c>
      <c r="C1130" s="6">
        <f t="shared" ca="1" si="177"/>
        <v>45569</v>
      </c>
      <c r="D1130" s="6">
        <v>45474</v>
      </c>
      <c r="E1130" s="4">
        <v>2240</v>
      </c>
      <c r="F1130" s="4">
        <v>279.33750000000009</v>
      </c>
      <c r="G1130" s="2">
        <v>318</v>
      </c>
      <c r="H1130" s="11">
        <f t="shared" si="178"/>
        <v>1.1384078399785202</v>
      </c>
      <c r="I1130" s="9">
        <v>11871.843750000004</v>
      </c>
      <c r="J1130" s="9">
        <v>22635.68</v>
      </c>
      <c r="K1130" s="11">
        <f t="shared" si="179"/>
        <v>1.9066692989452454</v>
      </c>
      <c r="L1130" s="10">
        <v>566.52</v>
      </c>
      <c r="M1130" s="2">
        <v>413</v>
      </c>
      <c r="N1130" s="10">
        <f t="shared" si="181"/>
        <v>0.56132175386570649</v>
      </c>
      <c r="O1130" s="9">
        <f t="shared" si="182"/>
        <v>39.95565911177011</v>
      </c>
      <c r="P1130" s="9">
        <f t="shared" si="183"/>
        <v>71.181383647798739</v>
      </c>
      <c r="Q1130" s="11">
        <f t="shared" si="184"/>
        <v>0.76997578692493951</v>
      </c>
      <c r="R1130" s="11">
        <f t="shared" si="185"/>
        <v>0.14196428571428571</v>
      </c>
      <c r="S1130" s="12">
        <v>0.67142857142857137</v>
      </c>
    </row>
    <row r="1131" spans="1:19" hidden="1" outlineLevel="2" x14ac:dyDescent="0.25">
      <c r="A1131" s="2" t="str">
        <f ca="1">LOOKUP(B1131,'Time Frame'!$E$4:$E$9,'Time Frame'!$D$4:$D$9)</f>
        <v>3 Months</v>
      </c>
      <c r="B1131" s="2">
        <f t="shared" ca="1" si="180"/>
        <v>95</v>
      </c>
      <c r="C1131" s="6">
        <f t="shared" ca="1" si="177"/>
        <v>45569</v>
      </c>
      <c r="D1131" s="6">
        <v>45474</v>
      </c>
      <c r="E1131" s="4">
        <v>844</v>
      </c>
      <c r="F1131" s="4">
        <v>149.44643518518518</v>
      </c>
      <c r="G1131" s="2">
        <v>100</v>
      </c>
      <c r="H1131" s="11">
        <f t="shared" si="178"/>
        <v>0.66913606789004987</v>
      </c>
      <c r="I1131" s="9">
        <v>6351.4734953703701</v>
      </c>
      <c r="J1131" s="9">
        <v>2764.18</v>
      </c>
      <c r="K1131" s="11">
        <f t="shared" si="179"/>
        <v>0.43520294968007478</v>
      </c>
      <c r="L1131" s="10">
        <v>313.22000000000003</v>
      </c>
      <c r="M1131" s="2">
        <v>112</v>
      </c>
      <c r="N1131" s="10">
        <f t="shared" si="181"/>
        <v>0.31926441478832768</v>
      </c>
      <c r="O1131" s="9">
        <f t="shared" si="182"/>
        <v>8.8250431006959946</v>
      </c>
      <c r="P1131" s="9">
        <f t="shared" si="183"/>
        <v>27.6418</v>
      </c>
      <c r="Q1131" s="11">
        <f t="shared" si="184"/>
        <v>0.8928571428571429</v>
      </c>
      <c r="R1131" s="11">
        <f t="shared" si="185"/>
        <v>0.11848341232227488</v>
      </c>
      <c r="S1131" s="12">
        <v>0.62637362637362637</v>
      </c>
    </row>
    <row r="1132" spans="1:19" hidden="1" outlineLevel="2" x14ac:dyDescent="0.25">
      <c r="A1132" s="2" t="str">
        <f ca="1">LOOKUP(B1132,'Time Frame'!$E$4:$E$9,'Time Frame'!$D$4:$D$9)</f>
        <v>3 Months</v>
      </c>
      <c r="B1132" s="2">
        <f t="shared" ca="1" si="180"/>
        <v>95</v>
      </c>
      <c r="C1132" s="6">
        <f t="shared" ca="1" si="177"/>
        <v>45569</v>
      </c>
      <c r="D1132" s="6">
        <v>45474</v>
      </c>
      <c r="E1132" s="4">
        <v>625</v>
      </c>
      <c r="F1132" s="4">
        <v>121.89666666666666</v>
      </c>
      <c r="G1132" s="2">
        <v>94</v>
      </c>
      <c r="H1132" s="11">
        <f t="shared" si="178"/>
        <v>0.77114495884492329</v>
      </c>
      <c r="I1132" s="9">
        <v>5180.6083333333327</v>
      </c>
      <c r="J1132" s="9">
        <v>6910.69</v>
      </c>
      <c r="K1132" s="11">
        <f t="shared" si="179"/>
        <v>1.3339533806358006</v>
      </c>
      <c r="L1132" s="10">
        <v>318.10000000000002</v>
      </c>
      <c r="M1132" s="2">
        <v>117</v>
      </c>
      <c r="N1132" s="10">
        <f t="shared" si="181"/>
        <v>0.29550455831499528</v>
      </c>
      <c r="O1132" s="9">
        <f t="shared" si="182"/>
        <v>21.724897830870791</v>
      </c>
      <c r="P1132" s="9">
        <f t="shared" si="183"/>
        <v>73.517978723404255</v>
      </c>
      <c r="Q1132" s="11">
        <f t="shared" si="184"/>
        <v>0.80341880341880345</v>
      </c>
      <c r="R1132" s="11">
        <f t="shared" si="185"/>
        <v>0.15040000000000001</v>
      </c>
      <c r="S1132" s="12">
        <v>0.6506024096385542</v>
      </c>
    </row>
    <row r="1133" spans="1:19" hidden="1" outlineLevel="2" x14ac:dyDescent="0.25">
      <c r="A1133" s="2" t="str">
        <f ca="1">LOOKUP(B1133,'Time Frame'!$E$4:$E$9,'Time Frame'!$D$4:$D$9)</f>
        <v>3 Months</v>
      </c>
      <c r="B1133" s="2">
        <f t="shared" ca="1" si="180"/>
        <v>95</v>
      </c>
      <c r="C1133" s="6">
        <f t="shared" ca="1" si="177"/>
        <v>45569</v>
      </c>
      <c r="D1133" s="6">
        <v>45474</v>
      </c>
      <c r="E1133" s="4">
        <v>3741</v>
      </c>
      <c r="F1133" s="4">
        <v>471.34749999999991</v>
      </c>
      <c r="G1133" s="2">
        <v>437</v>
      </c>
      <c r="H1133" s="11">
        <f t="shared" si="178"/>
        <v>0.92712913508610972</v>
      </c>
      <c r="I1133" s="9">
        <v>25000</v>
      </c>
      <c r="J1133" s="9">
        <v>24323.42</v>
      </c>
      <c r="K1133" s="11">
        <f t="shared" si="179"/>
        <v>0.97293679999999994</v>
      </c>
      <c r="L1133" s="10">
        <v>623.48</v>
      </c>
      <c r="M1133" s="2">
        <v>885</v>
      </c>
      <c r="N1133" s="10">
        <f t="shared" si="181"/>
        <v>0.70090459998716881</v>
      </c>
      <c r="O1133" s="9">
        <f t="shared" si="182"/>
        <v>39.012350035285813</v>
      </c>
      <c r="P1133" s="9">
        <f t="shared" si="183"/>
        <v>55.66</v>
      </c>
      <c r="Q1133" s="11">
        <f t="shared" si="184"/>
        <v>0.4937853107344633</v>
      </c>
      <c r="R1133" s="11">
        <f t="shared" si="185"/>
        <v>0.11681368618016573</v>
      </c>
      <c r="S1133" s="12">
        <v>0.6675191815856778</v>
      </c>
    </row>
    <row r="1134" spans="1:19" hidden="1" outlineLevel="2" x14ac:dyDescent="0.25">
      <c r="A1134" s="2" t="str">
        <f ca="1">LOOKUP(B1134,'Time Frame'!$E$4:$E$9,'Time Frame'!$D$4:$D$9)</f>
        <v>3 Months</v>
      </c>
      <c r="B1134" s="2">
        <f t="shared" ca="1" si="180"/>
        <v>95</v>
      </c>
      <c r="C1134" s="6">
        <f t="shared" ca="1" si="177"/>
        <v>45569</v>
      </c>
      <c r="D1134" s="6">
        <v>45474</v>
      </c>
      <c r="E1134" s="4">
        <v>1168</v>
      </c>
      <c r="F1134" s="4">
        <v>134.08416666666668</v>
      </c>
      <c r="G1134" s="2">
        <v>115</v>
      </c>
      <c r="H1134" s="11">
        <f t="shared" si="178"/>
        <v>0.85767024443601958</v>
      </c>
      <c r="I1134" s="9">
        <v>5698.5770833333336</v>
      </c>
      <c r="J1134" s="9">
        <v>4018.02</v>
      </c>
      <c r="K1134" s="11">
        <f t="shared" si="179"/>
        <v>0.70509180471587019</v>
      </c>
      <c r="L1134" s="10">
        <v>327.32</v>
      </c>
      <c r="M1134" s="2">
        <v>113</v>
      </c>
      <c r="N1134" s="10">
        <f t="shared" si="181"/>
        <v>0.35133814004643776</v>
      </c>
      <c r="O1134" s="9">
        <f t="shared" si="182"/>
        <v>12.275510204081632</v>
      </c>
      <c r="P1134" s="9">
        <f t="shared" si="183"/>
        <v>34.939304347826088</v>
      </c>
      <c r="Q1134" s="11">
        <f t="shared" si="184"/>
        <v>1.0176991150442478</v>
      </c>
      <c r="R1134" s="11">
        <f t="shared" si="185"/>
        <v>9.8458904109589046E-2</v>
      </c>
      <c r="S1134" s="12">
        <v>0.62886597938144329</v>
      </c>
    </row>
    <row r="1135" spans="1:19" hidden="1" outlineLevel="2" x14ac:dyDescent="0.25">
      <c r="A1135" s="2" t="str">
        <f ca="1">LOOKUP(B1135,'Time Frame'!$E$4:$E$9,'Time Frame'!$D$4:$D$9)</f>
        <v>3 Months</v>
      </c>
      <c r="B1135" s="2">
        <f t="shared" ca="1" si="180"/>
        <v>95</v>
      </c>
      <c r="C1135" s="6">
        <f t="shared" ca="1" si="177"/>
        <v>45569</v>
      </c>
      <c r="D1135" s="6">
        <v>45474</v>
      </c>
      <c r="E1135" s="4">
        <v>1157</v>
      </c>
      <c r="F1135" s="4">
        <v>145.92500000000001</v>
      </c>
      <c r="G1135" s="2">
        <v>114</v>
      </c>
      <c r="H1135" s="11">
        <f t="shared" si="178"/>
        <v>0.78122323111187253</v>
      </c>
      <c r="I1135" s="9">
        <v>6201.8125000000009</v>
      </c>
      <c r="J1135" s="9">
        <v>7177.44</v>
      </c>
      <c r="K1135" s="11">
        <f t="shared" si="179"/>
        <v>1.1573132854306702</v>
      </c>
      <c r="L1135" s="10">
        <v>309.52999999999997</v>
      </c>
      <c r="M1135" s="2">
        <v>142</v>
      </c>
      <c r="N1135" s="10">
        <f t="shared" si="181"/>
        <v>0.36830032630116633</v>
      </c>
      <c r="O1135" s="9">
        <f t="shared" si="182"/>
        <v>23.188188543921431</v>
      </c>
      <c r="P1135" s="9">
        <f t="shared" si="183"/>
        <v>62.959999999999994</v>
      </c>
      <c r="Q1135" s="11">
        <f t="shared" si="184"/>
        <v>0.80281690140845074</v>
      </c>
      <c r="R1135" s="11">
        <f t="shared" si="185"/>
        <v>9.8530682800345729E-2</v>
      </c>
      <c r="S1135" s="12">
        <v>0.64835164835164838</v>
      </c>
    </row>
    <row r="1136" spans="1:19" hidden="1" outlineLevel="2" x14ac:dyDescent="0.25">
      <c r="A1136" s="2" t="str">
        <f ca="1">LOOKUP(B1136,'Time Frame'!$E$4:$E$9,'Time Frame'!$D$4:$D$9)</f>
        <v>3 Months</v>
      </c>
      <c r="B1136" s="2">
        <f t="shared" ca="1" si="180"/>
        <v>95</v>
      </c>
      <c r="C1136" s="6">
        <f t="shared" ca="1" si="177"/>
        <v>45569</v>
      </c>
      <c r="D1136" s="6">
        <v>45474</v>
      </c>
      <c r="E1136" s="4">
        <v>1631</v>
      </c>
      <c r="F1136" s="4">
        <v>218.29166666666669</v>
      </c>
      <c r="G1136" s="2">
        <v>188</v>
      </c>
      <c r="H1136" s="11">
        <f t="shared" si="178"/>
        <v>0.86123305974422593</v>
      </c>
      <c r="I1136" s="9">
        <v>9277.3958333333339</v>
      </c>
      <c r="J1136" s="9">
        <v>8026.58</v>
      </c>
      <c r="K1136" s="11">
        <f t="shared" si="179"/>
        <v>0.86517597655592104</v>
      </c>
      <c r="L1136" s="10">
        <v>393.8</v>
      </c>
      <c r="M1136" s="2">
        <v>230</v>
      </c>
      <c r="N1136" s="10">
        <f t="shared" si="181"/>
        <v>0.47739969527679021</v>
      </c>
      <c r="O1136" s="9">
        <f t="shared" si="182"/>
        <v>20.382376841036059</v>
      </c>
      <c r="P1136" s="9">
        <f t="shared" si="183"/>
        <v>42.694574468085108</v>
      </c>
      <c r="Q1136" s="11">
        <f t="shared" si="184"/>
        <v>0.81739130434782614</v>
      </c>
      <c r="R1136" s="11">
        <f t="shared" si="185"/>
        <v>0.11526670754138565</v>
      </c>
      <c r="S1136" s="12">
        <v>0.65151515151515149</v>
      </c>
    </row>
    <row r="1137" spans="1:19" hidden="1" outlineLevel="2" x14ac:dyDescent="0.25">
      <c r="A1137" s="2" t="str">
        <f ca="1">LOOKUP(B1137,'Time Frame'!$E$4:$E$9,'Time Frame'!$D$4:$D$9)</f>
        <v>3 Months</v>
      </c>
      <c r="B1137" s="2">
        <f t="shared" ca="1" si="180"/>
        <v>95</v>
      </c>
      <c r="C1137" s="6">
        <f t="shared" ca="1" si="177"/>
        <v>45569</v>
      </c>
      <c r="D1137" s="6">
        <v>45474</v>
      </c>
      <c r="E1137" s="4">
        <v>1805</v>
      </c>
      <c r="F1137" s="4">
        <v>181.35483870967744</v>
      </c>
      <c r="G1137" s="2">
        <v>211</v>
      </c>
      <c r="H1137" s="11">
        <f t="shared" si="178"/>
        <v>1.163464959089292</v>
      </c>
      <c r="I1137" s="9">
        <v>7254.1935483870966</v>
      </c>
      <c r="J1137" s="9">
        <v>7936.44</v>
      </c>
      <c r="K1137" s="11">
        <f t="shared" si="179"/>
        <v>1.0940485592315901</v>
      </c>
      <c r="L1137" s="10">
        <v>387.95</v>
      </c>
      <c r="M1137" s="2">
        <v>307</v>
      </c>
      <c r="N1137" s="10">
        <f t="shared" si="181"/>
        <v>0.54388452120118569</v>
      </c>
      <c r="O1137" s="9">
        <f t="shared" si="182"/>
        <v>20.457378528160845</v>
      </c>
      <c r="P1137" s="9">
        <f t="shared" si="183"/>
        <v>37.613459715639806</v>
      </c>
      <c r="Q1137" s="11">
        <f t="shared" si="184"/>
        <v>0.68729641693811072</v>
      </c>
      <c r="R1137" s="11">
        <f t="shared" si="185"/>
        <v>0.11689750692520776</v>
      </c>
      <c r="S1137" s="12">
        <v>0.51968503937007871</v>
      </c>
    </row>
    <row r="1138" spans="1:19" hidden="1" outlineLevel="2" x14ac:dyDescent="0.25">
      <c r="A1138" s="2" t="str">
        <f ca="1">LOOKUP(B1138,'Time Frame'!$E$4:$E$9,'Time Frame'!$D$4:$D$9)</f>
        <v>3 Months</v>
      </c>
      <c r="B1138" s="2">
        <f t="shared" ca="1" si="180"/>
        <v>95</v>
      </c>
      <c r="C1138" s="6">
        <f t="shared" ca="1" si="177"/>
        <v>45569</v>
      </c>
      <c r="D1138" s="6">
        <v>45474</v>
      </c>
      <c r="E1138" s="4">
        <v>1349</v>
      </c>
      <c r="F1138" s="4">
        <v>144.44129032258067</v>
      </c>
      <c r="G1138" s="2">
        <v>122</v>
      </c>
      <c r="H1138" s="11">
        <f t="shared" si="178"/>
        <v>0.84463382823247735</v>
      </c>
      <c r="I1138" s="9">
        <v>5777.651612903227</v>
      </c>
      <c r="J1138" s="9">
        <v>3932.06</v>
      </c>
      <c r="K1138" s="11">
        <f t="shared" si="179"/>
        <v>0.68056370709831859</v>
      </c>
      <c r="L1138" s="10">
        <v>291.95</v>
      </c>
      <c r="M1138" s="2">
        <v>129</v>
      </c>
      <c r="N1138" s="10">
        <f t="shared" si="181"/>
        <v>0.41787977393389281</v>
      </c>
      <c r="O1138" s="9">
        <f t="shared" si="182"/>
        <v>13.468265113889364</v>
      </c>
      <c r="P1138" s="9">
        <f t="shared" si="183"/>
        <v>32.229999999999997</v>
      </c>
      <c r="Q1138" s="11">
        <f t="shared" si="184"/>
        <v>0.94573643410852715</v>
      </c>
      <c r="R1138" s="11">
        <f t="shared" si="185"/>
        <v>9.0437361008154193E-2</v>
      </c>
      <c r="S1138" s="12">
        <v>0.55769230769230771</v>
      </c>
    </row>
    <row r="1139" spans="1:19" hidden="1" outlineLevel="2" x14ac:dyDescent="0.25">
      <c r="A1139" s="2" t="str">
        <f ca="1">LOOKUP(B1139,'Time Frame'!$E$4:$E$9,'Time Frame'!$D$4:$D$9)</f>
        <v>3 Months</v>
      </c>
      <c r="B1139" s="2">
        <f t="shared" ca="1" si="180"/>
        <v>95</v>
      </c>
      <c r="C1139" s="6">
        <f t="shared" ca="1" si="177"/>
        <v>45569</v>
      </c>
      <c r="D1139" s="6">
        <v>45474</v>
      </c>
      <c r="E1139" s="4">
        <v>1937</v>
      </c>
      <c r="F1139" s="4">
        <v>225.60129032258061</v>
      </c>
      <c r="G1139" s="2">
        <v>209</v>
      </c>
      <c r="H1139" s="11">
        <f t="shared" si="178"/>
        <v>0.9264131410824693</v>
      </c>
      <c r="I1139" s="9">
        <v>9024.0516129032239</v>
      </c>
      <c r="J1139" s="9">
        <v>7053.09</v>
      </c>
      <c r="K1139" s="11">
        <f t="shared" si="179"/>
        <v>0.78158794990877445</v>
      </c>
      <c r="L1139" s="10">
        <v>474.03</v>
      </c>
      <c r="M1139" s="2">
        <v>301</v>
      </c>
      <c r="N1139" s="10">
        <f t="shared" si="181"/>
        <v>0.44090036495580454</v>
      </c>
      <c r="O1139" s="9">
        <f t="shared" si="182"/>
        <v>14.878995000316436</v>
      </c>
      <c r="P1139" s="9">
        <f t="shared" si="183"/>
        <v>33.746842105263156</v>
      </c>
      <c r="Q1139" s="11">
        <f t="shared" si="184"/>
        <v>0.69435215946843853</v>
      </c>
      <c r="R1139" s="11">
        <f t="shared" si="185"/>
        <v>0.10789881259679918</v>
      </c>
      <c r="S1139" s="12">
        <v>0.64457831325301207</v>
      </c>
    </row>
    <row r="1140" spans="1:19" hidden="1" outlineLevel="2" x14ac:dyDescent="0.25">
      <c r="A1140" s="2" t="str">
        <f ca="1">LOOKUP(B1140,'Time Frame'!$E$4:$E$9,'Time Frame'!$D$4:$D$9)</f>
        <v>3 Months</v>
      </c>
      <c r="B1140" s="2">
        <f t="shared" ca="1" si="180"/>
        <v>95</v>
      </c>
      <c r="C1140" s="6">
        <f t="shared" ca="1" si="177"/>
        <v>45569</v>
      </c>
      <c r="D1140" s="6">
        <v>45474</v>
      </c>
      <c r="E1140" s="4">
        <v>2699</v>
      </c>
      <c r="F1140" s="4">
        <v>276.0774193548387</v>
      </c>
      <c r="G1140" s="2">
        <v>248</v>
      </c>
      <c r="H1140" s="11">
        <f t="shared" si="178"/>
        <v>0.89829874742942606</v>
      </c>
      <c r="I1140" s="9">
        <v>11043.096774193547</v>
      </c>
      <c r="J1140" s="9">
        <v>10813.93</v>
      </c>
      <c r="K1140" s="11">
        <f t="shared" si="179"/>
        <v>0.97924796106748935</v>
      </c>
      <c r="L1140" s="10">
        <v>554.38</v>
      </c>
      <c r="M1140" s="2">
        <v>352</v>
      </c>
      <c r="N1140" s="10">
        <f t="shared" si="181"/>
        <v>0.44734658537465277</v>
      </c>
      <c r="O1140" s="9">
        <f t="shared" si="182"/>
        <v>19.506349435405319</v>
      </c>
      <c r="P1140" s="9">
        <f t="shared" si="183"/>
        <v>43.604556451612908</v>
      </c>
      <c r="Q1140" s="11">
        <f t="shared" si="184"/>
        <v>0.70454545454545459</v>
      </c>
      <c r="R1140" s="11">
        <f t="shared" si="185"/>
        <v>9.1885883660615036E-2</v>
      </c>
      <c r="S1140" s="12">
        <v>0.59296482412060303</v>
      </c>
    </row>
    <row r="1141" spans="1:19" hidden="1" outlineLevel="2" x14ac:dyDescent="0.25">
      <c r="A1141" s="2" t="str">
        <f ca="1">LOOKUP(B1141,'Time Frame'!$E$4:$E$9,'Time Frame'!$D$4:$D$9)</f>
        <v>3 Months</v>
      </c>
      <c r="B1141" s="2">
        <f t="shared" ca="1" si="180"/>
        <v>95</v>
      </c>
      <c r="C1141" s="6">
        <f t="shared" ca="1" si="177"/>
        <v>45569</v>
      </c>
      <c r="D1141" s="6">
        <v>45474</v>
      </c>
      <c r="E1141" s="4">
        <v>0</v>
      </c>
      <c r="F1141" s="4">
        <v>60.387096774193552</v>
      </c>
      <c r="G1141" s="2">
        <v>73</v>
      </c>
      <c r="H1141" s="11">
        <f t="shared" si="178"/>
        <v>1.2088675213675213</v>
      </c>
      <c r="I1141" s="9">
        <v>2415.483870967742</v>
      </c>
      <c r="J1141" s="9">
        <v>1205.4100000000001</v>
      </c>
      <c r="K1141" s="11">
        <f t="shared" si="179"/>
        <v>0.49903458867521372</v>
      </c>
      <c r="L1141" s="10">
        <v>244.92</v>
      </c>
      <c r="M1141" s="2">
        <v>91</v>
      </c>
      <c r="N1141" s="10">
        <f t="shared" si="181"/>
        <v>0.29805650824759106</v>
      </c>
      <c r="O1141" s="9">
        <f t="shared" si="182"/>
        <v>4.921647885023682</v>
      </c>
      <c r="P1141" s="9">
        <f t="shared" si="183"/>
        <v>16.51246575342466</v>
      </c>
      <c r="Q1141" s="11">
        <f t="shared" si="184"/>
        <v>0.80219780219780223</v>
      </c>
      <c r="R1141" s="11">
        <f t="shared" si="185"/>
        <v>0</v>
      </c>
      <c r="S1141" s="12">
        <v>0.38636363636363635</v>
      </c>
    </row>
    <row r="1142" spans="1:19" hidden="1" outlineLevel="2" x14ac:dyDescent="0.25">
      <c r="A1142" s="2" t="str">
        <f ca="1">LOOKUP(B1142,'Time Frame'!$E$4:$E$9,'Time Frame'!$D$4:$D$9)</f>
        <v>3 Months</v>
      </c>
      <c r="B1142" s="2">
        <f t="shared" ca="1" si="180"/>
        <v>95</v>
      </c>
      <c r="C1142" s="6">
        <f t="shared" ca="1" si="177"/>
        <v>45569</v>
      </c>
      <c r="D1142" s="6">
        <v>45474</v>
      </c>
      <c r="E1142" s="4">
        <v>1429</v>
      </c>
      <c r="F1142" s="4">
        <v>172.11290322580643</v>
      </c>
      <c r="G1142" s="2">
        <v>138</v>
      </c>
      <c r="H1142" s="11">
        <f t="shared" si="178"/>
        <v>0.80179926904694976</v>
      </c>
      <c r="I1142" s="9">
        <v>6884.5161290322576</v>
      </c>
      <c r="J1142" s="9">
        <v>3486.01</v>
      </c>
      <c r="K1142" s="11">
        <f t="shared" si="179"/>
        <v>0.50635512135694882</v>
      </c>
      <c r="L1142" s="10">
        <v>327.73</v>
      </c>
      <c r="M1142" s="2">
        <v>231</v>
      </c>
      <c r="N1142" s="10">
        <f t="shared" si="181"/>
        <v>0.42107832667134532</v>
      </c>
      <c r="O1142" s="9">
        <f t="shared" si="182"/>
        <v>10.636835199707075</v>
      </c>
      <c r="P1142" s="9">
        <f t="shared" si="183"/>
        <v>25.260942028985507</v>
      </c>
      <c r="Q1142" s="11">
        <f t="shared" si="184"/>
        <v>0.59740259740259738</v>
      </c>
      <c r="R1142" s="11">
        <f t="shared" si="185"/>
        <v>9.6571028691392585E-2</v>
      </c>
      <c r="S1142" s="12">
        <v>0.52380952380952384</v>
      </c>
    </row>
    <row r="1143" spans="1:19" hidden="1" outlineLevel="2" x14ac:dyDescent="0.25">
      <c r="A1143" s="2" t="str">
        <f ca="1">LOOKUP(B1143,'Time Frame'!$E$4:$E$9,'Time Frame'!$D$4:$D$9)</f>
        <v>3 Months</v>
      </c>
      <c r="B1143" s="2">
        <f t="shared" ca="1" si="180"/>
        <v>95</v>
      </c>
      <c r="C1143" s="6">
        <f t="shared" ca="1" si="177"/>
        <v>45569</v>
      </c>
      <c r="D1143" s="6">
        <v>45474</v>
      </c>
      <c r="E1143" s="4">
        <v>2893</v>
      </c>
      <c r="F1143" s="4">
        <v>344.40967741935481</v>
      </c>
      <c r="G1143" s="2">
        <v>391</v>
      </c>
      <c r="H1143" s="11">
        <f t="shared" si="178"/>
        <v>1.1352758811243175</v>
      </c>
      <c r="I1143" s="9">
        <v>13776.387096774191</v>
      </c>
      <c r="J1143" s="9">
        <v>13764.05</v>
      </c>
      <c r="K1143" s="11">
        <f t="shared" si="179"/>
        <v>0.99910447516554746</v>
      </c>
      <c r="L1143" s="10">
        <v>536.35</v>
      </c>
      <c r="M1143" s="2">
        <v>429</v>
      </c>
      <c r="N1143" s="10">
        <f t="shared" si="181"/>
        <v>0.72900158478605381</v>
      </c>
      <c r="O1143" s="9">
        <f t="shared" si="182"/>
        <v>25.662440570522978</v>
      </c>
      <c r="P1143" s="9">
        <f t="shared" si="183"/>
        <v>35.202173913043474</v>
      </c>
      <c r="Q1143" s="11">
        <f t="shared" si="184"/>
        <v>0.91142191142191142</v>
      </c>
      <c r="R1143" s="11">
        <f t="shared" si="185"/>
        <v>0.13515381956446595</v>
      </c>
      <c r="S1143" s="12">
        <v>0.64163822525597269</v>
      </c>
    </row>
    <row r="1144" spans="1:19" hidden="1" outlineLevel="2" x14ac:dyDescent="0.25">
      <c r="A1144" s="2" t="str">
        <f ca="1">LOOKUP(B1144,'Time Frame'!$E$4:$E$9,'Time Frame'!$D$4:$D$9)</f>
        <v>3 Months</v>
      </c>
      <c r="B1144" s="2">
        <f t="shared" ca="1" si="180"/>
        <v>95</v>
      </c>
      <c r="C1144" s="6">
        <f t="shared" ca="1" si="177"/>
        <v>45569</v>
      </c>
      <c r="D1144" s="6">
        <v>45474</v>
      </c>
      <c r="E1144" s="4">
        <v>2341</v>
      </c>
      <c r="F1144" s="4">
        <v>245.35</v>
      </c>
      <c r="G1144" s="2">
        <v>289</v>
      </c>
      <c r="H1144" s="11">
        <f t="shared" si="178"/>
        <v>1.1779091094355003</v>
      </c>
      <c r="I1144" s="9">
        <v>9814</v>
      </c>
      <c r="J1144" s="9">
        <v>10463.370000000001</v>
      </c>
      <c r="K1144" s="11">
        <f t="shared" si="179"/>
        <v>1.0661677195842674</v>
      </c>
      <c r="L1144" s="10">
        <v>681</v>
      </c>
      <c r="M1144" s="2">
        <v>515</v>
      </c>
      <c r="N1144" s="10">
        <f t="shared" si="181"/>
        <v>0.42437591776798828</v>
      </c>
      <c r="O1144" s="9">
        <f t="shared" si="182"/>
        <v>15.364713656387666</v>
      </c>
      <c r="P1144" s="9">
        <f t="shared" si="183"/>
        <v>36.205432525951558</v>
      </c>
      <c r="Q1144" s="11">
        <f t="shared" si="184"/>
        <v>0.56116504854368932</v>
      </c>
      <c r="R1144" s="11">
        <f t="shared" si="185"/>
        <v>0.12345151644596326</v>
      </c>
      <c r="S1144" s="12">
        <v>0.6339285714285714</v>
      </c>
    </row>
    <row r="1145" spans="1:19" hidden="1" outlineLevel="2" x14ac:dyDescent="0.25">
      <c r="A1145" s="2" t="str">
        <f ca="1">LOOKUP(B1145,'Time Frame'!$E$4:$E$9,'Time Frame'!$D$4:$D$9)</f>
        <v>3 Months</v>
      </c>
      <c r="B1145" s="2">
        <f t="shared" ca="1" si="180"/>
        <v>95</v>
      </c>
      <c r="C1145" s="6">
        <f t="shared" ca="1" si="177"/>
        <v>45569</v>
      </c>
      <c r="D1145" s="6">
        <v>45474</v>
      </c>
      <c r="E1145" s="4">
        <v>1521</v>
      </c>
      <c r="F1145" s="4">
        <v>139.47</v>
      </c>
      <c r="G1145" s="2">
        <v>175</v>
      </c>
      <c r="H1145" s="11">
        <f t="shared" si="178"/>
        <v>1.2547501254750126</v>
      </c>
      <c r="I1145" s="9">
        <v>5578.8</v>
      </c>
      <c r="J1145" s="9">
        <v>5035.42</v>
      </c>
      <c r="K1145" s="11">
        <f t="shared" si="179"/>
        <v>0.90259912525991248</v>
      </c>
      <c r="L1145" s="10">
        <v>361.13</v>
      </c>
      <c r="M1145" s="2">
        <v>216</v>
      </c>
      <c r="N1145" s="10">
        <f t="shared" si="181"/>
        <v>0.48459003682884283</v>
      </c>
      <c r="O1145" s="9">
        <f t="shared" si="182"/>
        <v>13.943510647135382</v>
      </c>
      <c r="P1145" s="9">
        <f t="shared" si="183"/>
        <v>28.77382857142857</v>
      </c>
      <c r="Q1145" s="11">
        <f t="shared" si="184"/>
        <v>0.81018518518518523</v>
      </c>
      <c r="R1145" s="11">
        <f t="shared" si="185"/>
        <v>0.11505588428665352</v>
      </c>
      <c r="S1145" s="12">
        <v>0.54629629629629628</v>
      </c>
    </row>
    <row r="1146" spans="1:19" hidden="1" outlineLevel="2" x14ac:dyDescent="0.25">
      <c r="A1146" s="2" t="str">
        <f ca="1">LOOKUP(B1146,'Time Frame'!$E$4:$E$9,'Time Frame'!$D$4:$D$9)</f>
        <v>3 Months</v>
      </c>
      <c r="B1146" s="2">
        <f t="shared" ca="1" si="180"/>
        <v>95</v>
      </c>
      <c r="C1146" s="6">
        <f t="shared" ca="1" si="177"/>
        <v>45569</v>
      </c>
      <c r="D1146" s="6">
        <v>45474</v>
      </c>
      <c r="E1146" s="4">
        <v>967</v>
      </c>
      <c r="F1146" s="4">
        <v>144.00999999999996</v>
      </c>
      <c r="G1146" s="2">
        <v>118</v>
      </c>
      <c r="H1146" s="11">
        <f t="shared" si="178"/>
        <v>0.81938754253176882</v>
      </c>
      <c r="I1146" s="9">
        <v>5760.3999999999987</v>
      </c>
      <c r="J1146" s="9">
        <v>5382.27</v>
      </c>
      <c r="K1146" s="11">
        <f t="shared" si="179"/>
        <v>0.9343569890979796</v>
      </c>
      <c r="L1146" s="10">
        <v>320.48</v>
      </c>
      <c r="M1146" s="2">
        <v>81</v>
      </c>
      <c r="N1146" s="10">
        <f t="shared" si="181"/>
        <v>0.36819770344483271</v>
      </c>
      <c r="O1146" s="9">
        <f t="shared" si="182"/>
        <v>16.794402146779831</v>
      </c>
      <c r="P1146" s="9">
        <f t="shared" si="183"/>
        <v>45.612457627118651</v>
      </c>
      <c r="Q1146" s="11">
        <f t="shared" si="184"/>
        <v>1.4567901234567902</v>
      </c>
      <c r="R1146" s="11">
        <f t="shared" si="185"/>
        <v>0.12202688728024819</v>
      </c>
      <c r="S1146" s="12">
        <v>0.57281553398058249</v>
      </c>
    </row>
    <row r="1147" spans="1:19" hidden="1" outlineLevel="2" x14ac:dyDescent="0.25">
      <c r="A1147" s="2" t="str">
        <f ca="1">LOOKUP(B1147,'Time Frame'!$E$4:$E$9,'Time Frame'!$D$4:$D$9)</f>
        <v>3 Months</v>
      </c>
      <c r="B1147" s="2">
        <f t="shared" ca="1" si="180"/>
        <v>95</v>
      </c>
      <c r="C1147" s="6">
        <f t="shared" ca="1" si="177"/>
        <v>45569</v>
      </c>
      <c r="D1147" s="6">
        <v>45474</v>
      </c>
      <c r="E1147" s="4">
        <v>1227</v>
      </c>
      <c r="F1147" s="4">
        <v>145.57583333333335</v>
      </c>
      <c r="G1147" s="2">
        <v>169</v>
      </c>
      <c r="H1147" s="11">
        <f t="shared" si="178"/>
        <v>1.1609069728835486</v>
      </c>
      <c r="I1147" s="9">
        <v>5823.0333333333338</v>
      </c>
      <c r="J1147" s="9">
        <v>7122.17</v>
      </c>
      <c r="K1147" s="11">
        <f t="shared" si="179"/>
        <v>1.2231030791511868</v>
      </c>
      <c r="L1147" s="10">
        <v>709.2</v>
      </c>
      <c r="M1147" s="2">
        <v>151</v>
      </c>
      <c r="N1147" s="10">
        <f t="shared" si="181"/>
        <v>0.23829667230682458</v>
      </c>
      <c r="O1147" s="9">
        <f t="shared" si="182"/>
        <v>10.042540891144952</v>
      </c>
      <c r="P1147" s="9">
        <f t="shared" si="183"/>
        <v>42.143017751479292</v>
      </c>
      <c r="Q1147" s="11">
        <f t="shared" si="184"/>
        <v>1.119205298013245</v>
      </c>
      <c r="R1147" s="11">
        <f t="shared" si="185"/>
        <v>0.13773431132844335</v>
      </c>
      <c r="S1147" s="12">
        <v>0.7142857142857143</v>
      </c>
    </row>
    <row r="1148" spans="1:19" hidden="1" outlineLevel="2" x14ac:dyDescent="0.25">
      <c r="A1148" s="2" t="str">
        <f ca="1">LOOKUP(B1148,'Time Frame'!$E$4:$E$9,'Time Frame'!$D$4:$D$9)</f>
        <v>3 Months</v>
      </c>
      <c r="B1148" s="2">
        <f t="shared" ca="1" si="180"/>
        <v>95</v>
      </c>
      <c r="C1148" s="6">
        <f t="shared" ca="1" si="177"/>
        <v>45569</v>
      </c>
      <c r="D1148" s="6">
        <v>45474</v>
      </c>
      <c r="E1148" s="4">
        <v>1065</v>
      </c>
      <c r="F1148" s="4">
        <v>141.2491666666667</v>
      </c>
      <c r="G1148" s="2">
        <v>109</v>
      </c>
      <c r="H1148" s="11">
        <f t="shared" si="178"/>
        <v>0.77168596864878247</v>
      </c>
      <c r="I1148" s="9">
        <v>5649.9666666666681</v>
      </c>
      <c r="J1148" s="9">
        <v>4296.5200000000004</v>
      </c>
      <c r="K1148" s="11">
        <f t="shared" si="179"/>
        <v>0.7604505041327676</v>
      </c>
      <c r="L1148" s="10">
        <v>425.32</v>
      </c>
      <c r="M1148" s="2">
        <v>108</v>
      </c>
      <c r="N1148" s="10">
        <f t="shared" si="181"/>
        <v>0.25627762625787642</v>
      </c>
      <c r="O1148" s="9">
        <f t="shared" si="182"/>
        <v>10.101852722655885</v>
      </c>
      <c r="P1148" s="9">
        <f t="shared" si="183"/>
        <v>39.417614678899085</v>
      </c>
      <c r="Q1148" s="11">
        <f t="shared" si="184"/>
        <v>1.0092592592592593</v>
      </c>
      <c r="R1148" s="11">
        <f t="shared" si="185"/>
        <v>0.10234741784037558</v>
      </c>
      <c r="S1148" s="12">
        <v>0.64556962025316456</v>
      </c>
    </row>
    <row r="1149" spans="1:19" hidden="1" outlineLevel="2" x14ac:dyDescent="0.25">
      <c r="A1149" s="2" t="str">
        <f ca="1">LOOKUP(B1149,'Time Frame'!$E$4:$E$9,'Time Frame'!$D$4:$D$9)</f>
        <v>3 Months</v>
      </c>
      <c r="B1149" s="2">
        <f t="shared" ca="1" si="180"/>
        <v>95</v>
      </c>
      <c r="C1149" s="6">
        <f t="shared" ca="1" si="177"/>
        <v>45569</v>
      </c>
      <c r="D1149" s="6">
        <v>45474</v>
      </c>
      <c r="E1149" s="4">
        <v>516</v>
      </c>
      <c r="F1149" s="4">
        <v>58.419166666666669</v>
      </c>
      <c r="G1149" s="2">
        <v>49</v>
      </c>
      <c r="H1149" s="11">
        <f t="shared" si="178"/>
        <v>0.83876581601358002</v>
      </c>
      <c r="I1149" s="9">
        <v>2336.7666666666669</v>
      </c>
      <c r="J1149" s="9">
        <v>1073.6099999999999</v>
      </c>
      <c r="K1149" s="11">
        <f t="shared" si="179"/>
        <v>0.45944253455629563</v>
      </c>
      <c r="L1149" s="10">
        <v>350.02</v>
      </c>
      <c r="M1149" s="2">
        <v>34</v>
      </c>
      <c r="N1149" s="10">
        <f t="shared" si="181"/>
        <v>0.13999200045711674</v>
      </c>
      <c r="O1149" s="9">
        <f t="shared" si="182"/>
        <v>3.0672818696074509</v>
      </c>
      <c r="P1149" s="9">
        <f t="shared" si="183"/>
        <v>21.910408163265306</v>
      </c>
      <c r="Q1149" s="11">
        <f t="shared" si="184"/>
        <v>1.4411764705882353</v>
      </c>
      <c r="R1149" s="11">
        <f t="shared" si="185"/>
        <v>9.4961240310077522E-2</v>
      </c>
      <c r="S1149" s="12">
        <v>0.56756756756756754</v>
      </c>
    </row>
    <row r="1150" spans="1:19" hidden="1" outlineLevel="2" x14ac:dyDescent="0.25">
      <c r="A1150" s="2" t="str">
        <f ca="1">LOOKUP(B1150,'Time Frame'!$E$4:$E$9,'Time Frame'!$D$4:$D$9)</f>
        <v>3 Months</v>
      </c>
      <c r="B1150" s="2">
        <f t="shared" ca="1" si="180"/>
        <v>95</v>
      </c>
      <c r="C1150" s="6">
        <f t="shared" ca="1" si="177"/>
        <v>45569</v>
      </c>
      <c r="D1150" s="6">
        <v>45474</v>
      </c>
      <c r="E1150" s="4">
        <v>2205</v>
      </c>
      <c r="F1150" s="4">
        <v>291.14516129032262</v>
      </c>
      <c r="G1150" s="2">
        <v>308</v>
      </c>
      <c r="H1150" s="11">
        <f t="shared" si="178"/>
        <v>1.0578915295551492</v>
      </c>
      <c r="I1150" s="9">
        <v>11645.806451612903</v>
      </c>
      <c r="J1150" s="9">
        <v>18038.36</v>
      </c>
      <c r="K1150" s="11">
        <f t="shared" si="179"/>
        <v>1.5489146307683785</v>
      </c>
      <c r="L1150" s="10">
        <v>710.97</v>
      </c>
      <c r="M1150" s="2">
        <v>298</v>
      </c>
      <c r="N1150" s="10">
        <f t="shared" si="181"/>
        <v>0.4332109653009269</v>
      </c>
      <c r="O1150" s="9">
        <f t="shared" si="182"/>
        <v>25.371478402745545</v>
      </c>
      <c r="P1150" s="9">
        <f t="shared" si="183"/>
        <v>58.566103896103897</v>
      </c>
      <c r="Q1150" s="11">
        <f t="shared" si="184"/>
        <v>1.0335570469798658</v>
      </c>
      <c r="R1150" s="11">
        <f t="shared" si="185"/>
        <v>0.13968253968253969</v>
      </c>
      <c r="S1150" s="12">
        <v>0.56153846153846154</v>
      </c>
    </row>
    <row r="1151" spans="1:19" hidden="1" outlineLevel="2" x14ac:dyDescent="0.25">
      <c r="A1151" s="2" t="str">
        <f ca="1">LOOKUP(B1151,'Time Frame'!$E$4:$E$9,'Time Frame'!$D$4:$D$9)</f>
        <v>3 Months</v>
      </c>
      <c r="B1151" s="2">
        <f t="shared" ca="1" si="180"/>
        <v>95</v>
      </c>
      <c r="C1151" s="6">
        <f t="shared" ca="1" si="177"/>
        <v>45569</v>
      </c>
      <c r="D1151" s="6">
        <v>45474</v>
      </c>
      <c r="E1151" s="4">
        <v>2822</v>
      </c>
      <c r="F1151" s="4">
        <v>257.55483870967737</v>
      </c>
      <c r="G1151" s="2">
        <v>327</v>
      </c>
      <c r="H1151" s="11">
        <f t="shared" si="178"/>
        <v>1.269632524235365</v>
      </c>
      <c r="I1151" s="9">
        <v>10302.193548387093</v>
      </c>
      <c r="J1151" s="9">
        <v>16605.22</v>
      </c>
      <c r="K1151" s="11">
        <f t="shared" si="179"/>
        <v>1.6118140201898756</v>
      </c>
      <c r="L1151" s="10">
        <v>1306.3</v>
      </c>
      <c r="M1151" s="2">
        <v>358</v>
      </c>
      <c r="N1151" s="10">
        <f t="shared" si="181"/>
        <v>0.25032534639822401</v>
      </c>
      <c r="O1151" s="9">
        <f t="shared" si="182"/>
        <v>12.711643573451735</v>
      </c>
      <c r="P1151" s="9">
        <f t="shared" si="183"/>
        <v>50.780489296636091</v>
      </c>
      <c r="Q1151" s="11">
        <f t="shared" si="184"/>
        <v>0.91340782122905029</v>
      </c>
      <c r="R1151" s="11">
        <f t="shared" si="185"/>
        <v>0.11587526576895818</v>
      </c>
      <c r="S1151" s="12">
        <v>0.68803418803418803</v>
      </c>
    </row>
    <row r="1152" spans="1:19" hidden="1" outlineLevel="2" x14ac:dyDescent="0.25">
      <c r="A1152" s="2" t="str">
        <f ca="1">LOOKUP(B1152,'Time Frame'!$E$4:$E$9,'Time Frame'!$D$4:$D$9)</f>
        <v>3 Months</v>
      </c>
      <c r="B1152" s="2">
        <f t="shared" ca="1" si="180"/>
        <v>95</v>
      </c>
      <c r="C1152" s="6">
        <f t="shared" ca="1" si="177"/>
        <v>45569</v>
      </c>
      <c r="D1152" s="6">
        <v>45474</v>
      </c>
      <c r="E1152" s="4">
        <v>2222</v>
      </c>
      <c r="F1152" s="4">
        <v>221.8006451612903</v>
      </c>
      <c r="G1152" s="2">
        <v>278</v>
      </c>
      <c r="H1152" s="11">
        <f t="shared" si="178"/>
        <v>1.2533777789412754</v>
      </c>
      <c r="I1152" s="9">
        <v>8872.0258064516111</v>
      </c>
      <c r="J1152" s="9">
        <v>13608.25</v>
      </c>
      <c r="K1152" s="11">
        <f t="shared" si="179"/>
        <v>1.5338379640537423</v>
      </c>
      <c r="L1152" s="10">
        <v>898.93</v>
      </c>
      <c r="M1152" s="2">
        <v>351</v>
      </c>
      <c r="N1152" s="10">
        <f t="shared" si="181"/>
        <v>0.30925656057757556</v>
      </c>
      <c r="O1152" s="9">
        <f t="shared" si="182"/>
        <v>15.138275505322996</v>
      </c>
      <c r="P1152" s="9">
        <f t="shared" si="183"/>
        <v>48.950539568345327</v>
      </c>
      <c r="Q1152" s="11">
        <f t="shared" si="184"/>
        <v>0.79202279202279202</v>
      </c>
      <c r="R1152" s="11">
        <f t="shared" si="185"/>
        <v>0.1251125112511251</v>
      </c>
      <c r="S1152" s="12">
        <v>0.64960629921259838</v>
      </c>
    </row>
    <row r="1153" spans="1:19" hidden="1" outlineLevel="2" x14ac:dyDescent="0.25">
      <c r="A1153" s="2" t="str">
        <f ca="1">LOOKUP(B1153,'Time Frame'!$E$4:$E$9,'Time Frame'!$D$4:$D$9)</f>
        <v>3 Months</v>
      </c>
      <c r="B1153" s="2">
        <f t="shared" ca="1" si="180"/>
        <v>95</v>
      </c>
      <c r="C1153" s="6">
        <f t="shared" ca="1" si="177"/>
        <v>45569</v>
      </c>
      <c r="D1153" s="6">
        <v>45474</v>
      </c>
      <c r="E1153" s="4">
        <v>663</v>
      </c>
      <c r="F1153" s="4">
        <v>103.45161290322579</v>
      </c>
      <c r="G1153" s="2">
        <v>73</v>
      </c>
      <c r="H1153" s="11">
        <f t="shared" si="178"/>
        <v>0.70564390396008736</v>
      </c>
      <c r="I1153" s="9">
        <v>4138.0645161290322</v>
      </c>
      <c r="J1153" s="9">
        <v>2068.73</v>
      </c>
      <c r="K1153" s="11">
        <f t="shared" si="179"/>
        <v>0.49992695665731213</v>
      </c>
      <c r="L1153" s="10">
        <v>313.87</v>
      </c>
      <c r="M1153" s="2">
        <v>98</v>
      </c>
      <c r="N1153" s="10">
        <f t="shared" si="181"/>
        <v>0.23258036766814286</v>
      </c>
      <c r="O1153" s="9">
        <f t="shared" si="182"/>
        <v>6.5910408767961259</v>
      </c>
      <c r="P1153" s="9">
        <f t="shared" si="183"/>
        <v>28.338767123287671</v>
      </c>
      <c r="Q1153" s="11">
        <f t="shared" si="184"/>
        <v>0.74489795918367352</v>
      </c>
      <c r="R1153" s="11">
        <f t="shared" si="185"/>
        <v>0.11010558069381599</v>
      </c>
      <c r="S1153" s="12">
        <v>0.61111111111111116</v>
      </c>
    </row>
    <row r="1154" spans="1:19" hidden="1" outlineLevel="2" x14ac:dyDescent="0.25">
      <c r="A1154" s="2" t="str">
        <f ca="1">LOOKUP(B1154,'Time Frame'!$E$4:$E$9,'Time Frame'!$D$4:$D$9)</f>
        <v>3 Months</v>
      </c>
      <c r="B1154" s="2">
        <f t="shared" ca="1" si="180"/>
        <v>95</v>
      </c>
      <c r="C1154" s="6">
        <f t="shared" ref="C1154:C1217" ca="1" si="186">TODAY()</f>
        <v>45569</v>
      </c>
      <c r="D1154" s="6">
        <v>45474</v>
      </c>
      <c r="E1154" s="4">
        <v>946</v>
      </c>
      <c r="F1154" s="4">
        <v>92.631612903225786</v>
      </c>
      <c r="G1154" s="2">
        <v>101</v>
      </c>
      <c r="H1154" s="11">
        <f t="shared" ref="H1154:H1217" si="187">+IFERROR(G1154/F1154,0)</f>
        <v>1.0903405094059719</v>
      </c>
      <c r="I1154" s="9">
        <v>3705.2645161290316</v>
      </c>
      <c r="J1154" s="9">
        <v>2621.0100000000002</v>
      </c>
      <c r="K1154" s="11">
        <f t="shared" ref="K1154:K1217" si="188">+IFERROR(J1154/I1154,0)</f>
        <v>0.70737459865300656</v>
      </c>
      <c r="L1154" s="10">
        <v>300.5</v>
      </c>
      <c r="M1154" s="2">
        <v>127</v>
      </c>
      <c r="N1154" s="10">
        <f t="shared" si="181"/>
        <v>0.33610648918469216</v>
      </c>
      <c r="O1154" s="9">
        <f t="shared" si="182"/>
        <v>8.7221630615640606</v>
      </c>
      <c r="P1154" s="9">
        <f t="shared" si="183"/>
        <v>25.950594059405944</v>
      </c>
      <c r="Q1154" s="11">
        <f t="shared" si="184"/>
        <v>0.79527559055118113</v>
      </c>
      <c r="R1154" s="11">
        <f t="shared" si="185"/>
        <v>0.10676532769556026</v>
      </c>
      <c r="S1154" s="12">
        <v>0.57608695652173914</v>
      </c>
    </row>
    <row r="1155" spans="1:19" hidden="1" outlineLevel="2" x14ac:dyDescent="0.25">
      <c r="A1155" s="2" t="str">
        <f ca="1">LOOKUP(B1155,'Time Frame'!$E$4:$E$9,'Time Frame'!$D$4:$D$9)</f>
        <v>3 Months</v>
      </c>
      <c r="B1155" s="2">
        <f t="shared" ref="B1155:B1218" ca="1" si="189">+C1155-D1155</f>
        <v>95</v>
      </c>
      <c r="C1155" s="6">
        <f t="shared" ca="1" si="186"/>
        <v>45569</v>
      </c>
      <c r="D1155" s="6">
        <v>45474</v>
      </c>
      <c r="E1155" s="4">
        <v>1202</v>
      </c>
      <c r="F1155" s="4">
        <v>139.62580645161287</v>
      </c>
      <c r="G1155" s="2">
        <v>99</v>
      </c>
      <c r="H1155" s="11">
        <f t="shared" si="187"/>
        <v>0.70903798170224575</v>
      </c>
      <c r="I1155" s="9">
        <v>5585.0322580645152</v>
      </c>
      <c r="J1155" s="9">
        <v>2767.7</v>
      </c>
      <c r="K1155" s="11">
        <f t="shared" si="188"/>
        <v>0.49555667221144079</v>
      </c>
      <c r="L1155" s="10">
        <v>312.02</v>
      </c>
      <c r="M1155" s="2">
        <v>129</v>
      </c>
      <c r="N1155" s="10">
        <f t="shared" ref="N1155:N1218" si="190">+IFERROR(G1155/L1155,0)</f>
        <v>0.3172873533747837</v>
      </c>
      <c r="O1155" s="9">
        <f t="shared" ref="O1155:O1218" si="191">+IFERROR(J1155/L1155,0)</f>
        <v>8.8702647266200891</v>
      </c>
      <c r="P1155" s="9">
        <f t="shared" ref="P1155:P1218" si="192">IFERROR(J1155/G1155,0)</f>
        <v>27.956565656565655</v>
      </c>
      <c r="Q1155" s="11">
        <f t="shared" ref="Q1155:Q1218" si="193">+IFERROR(G1155/M1155,0)</f>
        <v>0.76744186046511631</v>
      </c>
      <c r="R1155" s="11">
        <f t="shared" ref="R1155:R1218" si="194">+IFERROR(G1155/E1155,0)</f>
        <v>8.2362728785357733E-2</v>
      </c>
      <c r="S1155" s="12">
        <v>0.67567567567567566</v>
      </c>
    </row>
    <row r="1156" spans="1:19" hidden="1" outlineLevel="2" x14ac:dyDescent="0.25">
      <c r="A1156" s="2" t="str">
        <f ca="1">LOOKUP(B1156,'Time Frame'!$E$4:$E$9,'Time Frame'!$D$4:$D$9)</f>
        <v>3 Months</v>
      </c>
      <c r="B1156" s="2">
        <f t="shared" ca="1" si="189"/>
        <v>95</v>
      </c>
      <c r="C1156" s="6">
        <f t="shared" ca="1" si="186"/>
        <v>45569</v>
      </c>
      <c r="D1156" s="6">
        <v>45474</v>
      </c>
      <c r="E1156" s="4">
        <v>0</v>
      </c>
      <c r="F1156" s="4">
        <v>101.03225806451613</v>
      </c>
      <c r="G1156" s="2">
        <v>76</v>
      </c>
      <c r="H1156" s="11">
        <f t="shared" si="187"/>
        <v>0.75223499361430401</v>
      </c>
      <c r="I1156" s="9">
        <v>4041.2903225806454</v>
      </c>
      <c r="J1156" s="9">
        <v>2302.36</v>
      </c>
      <c r="K1156" s="11">
        <f t="shared" si="188"/>
        <v>0.56970913154533842</v>
      </c>
      <c r="L1156" s="10">
        <v>303.52999999999997</v>
      </c>
      <c r="M1156" s="2">
        <v>138</v>
      </c>
      <c r="N1156" s="10">
        <f t="shared" si="190"/>
        <v>0.25038711165288441</v>
      </c>
      <c r="O1156" s="9">
        <f t="shared" si="191"/>
        <v>7.5852798734886182</v>
      </c>
      <c r="P1156" s="9">
        <f t="shared" si="192"/>
        <v>30.294210526315791</v>
      </c>
      <c r="Q1156" s="11">
        <f t="shared" si="193"/>
        <v>0.55072463768115942</v>
      </c>
      <c r="R1156" s="11">
        <f t="shared" si="194"/>
        <v>0</v>
      </c>
      <c r="S1156" s="12">
        <v>0.70129870129870131</v>
      </c>
    </row>
    <row r="1157" spans="1:19" hidden="1" outlineLevel="2" x14ac:dyDescent="0.25">
      <c r="A1157" s="2" t="str">
        <f ca="1">LOOKUP(B1157,'Time Frame'!$E$4:$E$9,'Time Frame'!$D$4:$D$9)</f>
        <v>3 Months</v>
      </c>
      <c r="B1157" s="2">
        <f t="shared" ca="1" si="189"/>
        <v>95</v>
      </c>
      <c r="C1157" s="6">
        <f t="shared" ca="1" si="186"/>
        <v>45569</v>
      </c>
      <c r="D1157" s="6">
        <v>45474</v>
      </c>
      <c r="E1157" s="4">
        <v>1138</v>
      </c>
      <c r="F1157" s="4">
        <v>146.20645161290321</v>
      </c>
      <c r="G1157" s="2">
        <v>153</v>
      </c>
      <c r="H1157" s="11">
        <f t="shared" si="187"/>
        <v>1.0464654487688643</v>
      </c>
      <c r="I1157" s="9">
        <v>5848.2580645161279</v>
      </c>
      <c r="J1157" s="9">
        <v>6409.8</v>
      </c>
      <c r="K1157" s="11">
        <f t="shared" si="188"/>
        <v>1.0960186656076254</v>
      </c>
      <c r="L1157" s="10">
        <v>345.17</v>
      </c>
      <c r="M1157" s="2">
        <v>122</v>
      </c>
      <c r="N1157" s="10">
        <f t="shared" si="190"/>
        <v>0.44325984297592491</v>
      </c>
      <c r="O1157" s="9">
        <f t="shared" si="191"/>
        <v>18.569980009850219</v>
      </c>
      <c r="P1157" s="9">
        <f t="shared" si="192"/>
        <v>41.894117647058827</v>
      </c>
      <c r="Q1157" s="11">
        <f t="shared" si="193"/>
        <v>1.2540983606557377</v>
      </c>
      <c r="R1157" s="11">
        <f t="shared" si="194"/>
        <v>0.13444639718804921</v>
      </c>
      <c r="S1157" s="12">
        <v>0.60144927536231885</v>
      </c>
    </row>
    <row r="1158" spans="1:19" hidden="1" outlineLevel="2" x14ac:dyDescent="0.25">
      <c r="A1158" s="2" t="str">
        <f ca="1">LOOKUP(B1158,'Time Frame'!$E$4:$E$9,'Time Frame'!$D$4:$D$9)</f>
        <v>3 Months</v>
      </c>
      <c r="B1158" s="2">
        <f t="shared" ca="1" si="189"/>
        <v>95</v>
      </c>
      <c r="C1158" s="6">
        <f t="shared" ca="1" si="186"/>
        <v>45569</v>
      </c>
      <c r="D1158" s="6">
        <v>45474</v>
      </c>
      <c r="E1158" s="4">
        <v>1340</v>
      </c>
      <c r="F1158" s="4">
        <v>175.07999999999998</v>
      </c>
      <c r="G1158" s="2">
        <v>134</v>
      </c>
      <c r="H1158" s="11">
        <f t="shared" si="187"/>
        <v>0.76536440484350021</v>
      </c>
      <c r="I1158" s="9">
        <v>7003.1999999999989</v>
      </c>
      <c r="J1158" s="9">
        <v>6462.1</v>
      </c>
      <c r="K1158" s="11">
        <f t="shared" si="188"/>
        <v>0.92273532099611622</v>
      </c>
      <c r="L1158" s="10">
        <v>338.85</v>
      </c>
      <c r="M1158" s="2">
        <v>133</v>
      </c>
      <c r="N1158" s="10">
        <f t="shared" si="190"/>
        <v>0.39545521617234763</v>
      </c>
      <c r="O1158" s="9">
        <f t="shared" si="191"/>
        <v>19.070680241994982</v>
      </c>
      <c r="P1158" s="9">
        <f t="shared" si="192"/>
        <v>48.224626865671645</v>
      </c>
      <c r="Q1158" s="11">
        <f t="shared" si="193"/>
        <v>1.0075187969924813</v>
      </c>
      <c r="R1158" s="11">
        <f t="shared" si="194"/>
        <v>0.1</v>
      </c>
      <c r="S1158" s="12">
        <v>0.63809523809523805</v>
      </c>
    </row>
    <row r="1159" spans="1:19" hidden="1" outlineLevel="2" x14ac:dyDescent="0.25">
      <c r="A1159" s="2" t="str">
        <f ca="1">LOOKUP(B1159,'Time Frame'!$E$4:$E$9,'Time Frame'!$D$4:$D$9)</f>
        <v>3 Months</v>
      </c>
      <c r="B1159" s="2">
        <f t="shared" ca="1" si="189"/>
        <v>95</v>
      </c>
      <c r="C1159" s="6">
        <f t="shared" ca="1" si="186"/>
        <v>45569</v>
      </c>
      <c r="D1159" s="6">
        <v>45474</v>
      </c>
      <c r="E1159" s="4">
        <v>1108</v>
      </c>
      <c r="F1159" s="4">
        <v>125.48666666666666</v>
      </c>
      <c r="G1159" s="2">
        <v>118</v>
      </c>
      <c r="H1159" s="11">
        <f t="shared" si="187"/>
        <v>0.94033894703288534</v>
      </c>
      <c r="I1159" s="9">
        <v>5019.4666666666662</v>
      </c>
      <c r="J1159" s="9">
        <v>4339.2700000000004</v>
      </c>
      <c r="K1159" s="11">
        <f t="shared" si="188"/>
        <v>0.86448825904478577</v>
      </c>
      <c r="L1159" s="10">
        <v>394.22</v>
      </c>
      <c r="M1159" s="2">
        <v>144</v>
      </c>
      <c r="N1159" s="10">
        <f t="shared" si="190"/>
        <v>0.29932524986048398</v>
      </c>
      <c r="O1159" s="9">
        <f t="shared" si="191"/>
        <v>11.007229465780529</v>
      </c>
      <c r="P1159" s="9">
        <f t="shared" si="192"/>
        <v>36.773474576271191</v>
      </c>
      <c r="Q1159" s="11">
        <f t="shared" si="193"/>
        <v>0.81944444444444442</v>
      </c>
      <c r="R1159" s="11">
        <f t="shared" si="194"/>
        <v>0.10649819494584838</v>
      </c>
      <c r="S1159" s="12">
        <v>0.52777777777777779</v>
      </c>
    </row>
    <row r="1160" spans="1:19" hidden="1" outlineLevel="2" x14ac:dyDescent="0.25">
      <c r="A1160" s="2" t="str">
        <f ca="1">LOOKUP(B1160,'Time Frame'!$E$4:$E$9,'Time Frame'!$D$4:$D$9)</f>
        <v>3 Months</v>
      </c>
      <c r="B1160" s="2">
        <f t="shared" ca="1" si="189"/>
        <v>95</v>
      </c>
      <c r="C1160" s="6">
        <f t="shared" ca="1" si="186"/>
        <v>45569</v>
      </c>
      <c r="D1160" s="6">
        <v>45474</v>
      </c>
      <c r="E1160" s="4">
        <v>1328</v>
      </c>
      <c r="F1160" s="4">
        <v>131.70999999999998</v>
      </c>
      <c r="G1160" s="2">
        <v>82</v>
      </c>
      <c r="H1160" s="11">
        <f t="shared" si="187"/>
        <v>0.62257991040923255</v>
      </c>
      <c r="I1160" s="9">
        <v>5268.4</v>
      </c>
      <c r="J1160" s="9">
        <v>2641.2</v>
      </c>
      <c r="K1160" s="11">
        <f t="shared" si="188"/>
        <v>0.50132867663806846</v>
      </c>
      <c r="L1160" s="10">
        <v>331.8</v>
      </c>
      <c r="M1160" s="2">
        <v>115</v>
      </c>
      <c r="N1160" s="10">
        <f t="shared" si="190"/>
        <v>0.24713682941531043</v>
      </c>
      <c r="O1160" s="9">
        <f t="shared" si="191"/>
        <v>7.9602169981916813</v>
      </c>
      <c r="P1160" s="9">
        <f t="shared" si="192"/>
        <v>32.209756097560977</v>
      </c>
      <c r="Q1160" s="11">
        <f t="shared" si="193"/>
        <v>0.71304347826086956</v>
      </c>
      <c r="R1160" s="11">
        <f t="shared" si="194"/>
        <v>6.1746987951807226E-2</v>
      </c>
      <c r="S1160" s="12">
        <v>0.56164383561643838</v>
      </c>
    </row>
    <row r="1161" spans="1:19" hidden="1" outlineLevel="2" x14ac:dyDescent="0.25">
      <c r="A1161" s="2" t="str">
        <f ca="1">LOOKUP(B1161,'Time Frame'!$E$4:$E$9,'Time Frame'!$D$4:$D$9)</f>
        <v>3 Months</v>
      </c>
      <c r="B1161" s="2">
        <f t="shared" ca="1" si="189"/>
        <v>95</v>
      </c>
      <c r="C1161" s="6">
        <f t="shared" ca="1" si="186"/>
        <v>45569</v>
      </c>
      <c r="D1161" s="6">
        <v>45474</v>
      </c>
      <c r="E1161" s="4">
        <v>2778</v>
      </c>
      <c r="F1161" s="4">
        <v>300.73</v>
      </c>
      <c r="G1161" s="2">
        <v>319</v>
      </c>
      <c r="H1161" s="11">
        <f t="shared" si="187"/>
        <v>1.060752169720347</v>
      </c>
      <c r="I1161" s="9">
        <v>12029.2</v>
      </c>
      <c r="J1161" s="9">
        <v>15035.89</v>
      </c>
      <c r="K1161" s="11">
        <f t="shared" si="188"/>
        <v>1.2499492900608518</v>
      </c>
      <c r="L1161" s="10">
        <v>776.78</v>
      </c>
      <c r="M1161" s="2">
        <v>431</v>
      </c>
      <c r="N1161" s="10">
        <f t="shared" si="190"/>
        <v>0.41066968768505885</v>
      </c>
      <c r="O1161" s="9">
        <f t="shared" si="191"/>
        <v>19.356690440021627</v>
      </c>
      <c r="P1161" s="9">
        <f t="shared" si="192"/>
        <v>47.134451410658308</v>
      </c>
      <c r="Q1161" s="11">
        <f t="shared" si="193"/>
        <v>0.74013921113689096</v>
      </c>
      <c r="R1161" s="11">
        <f t="shared" si="194"/>
        <v>0.11483081353491721</v>
      </c>
      <c r="S1161" s="12">
        <v>0.62962962962962965</v>
      </c>
    </row>
    <row r="1162" spans="1:19" hidden="1" outlineLevel="2" x14ac:dyDescent="0.25">
      <c r="A1162" s="2" t="str">
        <f ca="1">LOOKUP(B1162,'Time Frame'!$E$4:$E$9,'Time Frame'!$D$4:$D$9)</f>
        <v>3 Months</v>
      </c>
      <c r="B1162" s="2">
        <f t="shared" ca="1" si="189"/>
        <v>95</v>
      </c>
      <c r="C1162" s="6">
        <f t="shared" ca="1" si="186"/>
        <v>45569</v>
      </c>
      <c r="D1162" s="6">
        <v>45474</v>
      </c>
      <c r="E1162" s="4">
        <v>1746</v>
      </c>
      <c r="F1162" s="4">
        <v>195.17000000000002</v>
      </c>
      <c r="G1162" s="2">
        <v>193</v>
      </c>
      <c r="H1162" s="11">
        <f t="shared" si="187"/>
        <v>0.98888148793359631</v>
      </c>
      <c r="I1162" s="9">
        <v>7806.8000000000011</v>
      </c>
      <c r="J1162" s="9">
        <v>8948.69</v>
      </c>
      <c r="K1162" s="11">
        <f t="shared" si="188"/>
        <v>1.1462686375979914</v>
      </c>
      <c r="L1162" s="10">
        <v>577.04999999999995</v>
      </c>
      <c r="M1162" s="2">
        <v>233</v>
      </c>
      <c r="N1162" s="10">
        <f t="shared" si="190"/>
        <v>0.33445975218785201</v>
      </c>
      <c r="O1162" s="9">
        <f t="shared" si="191"/>
        <v>15.50765098345031</v>
      </c>
      <c r="P1162" s="9">
        <f t="shared" si="192"/>
        <v>46.366269430051815</v>
      </c>
      <c r="Q1162" s="11">
        <f t="shared" si="193"/>
        <v>0.8283261802575107</v>
      </c>
      <c r="R1162" s="11">
        <f t="shared" si="194"/>
        <v>0.11053837342497136</v>
      </c>
      <c r="S1162" s="12">
        <v>0.65909090909090906</v>
      </c>
    </row>
    <row r="1163" spans="1:19" hidden="1" outlineLevel="2" x14ac:dyDescent="0.25">
      <c r="A1163" s="2" t="str">
        <f ca="1">LOOKUP(B1163,'Time Frame'!$E$4:$E$9,'Time Frame'!$D$4:$D$9)</f>
        <v>3 Months</v>
      </c>
      <c r="B1163" s="2">
        <f t="shared" ca="1" si="189"/>
        <v>95</v>
      </c>
      <c r="C1163" s="6">
        <f t="shared" ca="1" si="186"/>
        <v>45569</v>
      </c>
      <c r="D1163" s="6">
        <v>45474</v>
      </c>
      <c r="E1163" s="4">
        <v>772</v>
      </c>
      <c r="F1163" s="4">
        <v>88.929999999999993</v>
      </c>
      <c r="G1163" s="2">
        <v>52</v>
      </c>
      <c r="H1163" s="11">
        <f t="shared" si="187"/>
        <v>0.58472956257730802</v>
      </c>
      <c r="I1163" s="9">
        <v>3557.2</v>
      </c>
      <c r="J1163" s="9">
        <v>1923.32</v>
      </c>
      <c r="K1163" s="11">
        <f t="shared" si="188"/>
        <v>0.54068368379624421</v>
      </c>
      <c r="L1163" s="10">
        <v>362.33</v>
      </c>
      <c r="M1163" s="2">
        <v>104</v>
      </c>
      <c r="N1163" s="10">
        <f t="shared" si="190"/>
        <v>0.14351557972014461</v>
      </c>
      <c r="O1163" s="9">
        <f t="shared" si="191"/>
        <v>5.3081997074490106</v>
      </c>
      <c r="P1163" s="9">
        <f t="shared" si="192"/>
        <v>36.986923076923077</v>
      </c>
      <c r="Q1163" s="11">
        <f t="shared" si="193"/>
        <v>0.5</v>
      </c>
      <c r="R1163" s="11">
        <f t="shared" si="194"/>
        <v>6.7357512953367879E-2</v>
      </c>
      <c r="S1163" s="12">
        <v>0.58139534883720934</v>
      </c>
    </row>
    <row r="1164" spans="1:19" hidden="1" outlineLevel="2" x14ac:dyDescent="0.25">
      <c r="A1164" s="2" t="str">
        <f ca="1">LOOKUP(B1164,'Time Frame'!$E$4:$E$9,'Time Frame'!$D$4:$D$9)</f>
        <v>3 Months</v>
      </c>
      <c r="B1164" s="2">
        <f t="shared" ca="1" si="189"/>
        <v>95</v>
      </c>
      <c r="C1164" s="6">
        <f t="shared" ca="1" si="186"/>
        <v>45569</v>
      </c>
      <c r="D1164" s="6">
        <v>45474</v>
      </c>
      <c r="E1164" s="4">
        <v>1364</v>
      </c>
      <c r="F1164" s="4">
        <v>151.94999999999999</v>
      </c>
      <c r="G1164" s="2">
        <v>116</v>
      </c>
      <c r="H1164" s="11">
        <f t="shared" si="187"/>
        <v>0.76340901612372492</v>
      </c>
      <c r="I1164" s="9">
        <v>6078</v>
      </c>
      <c r="J1164" s="9">
        <v>4506.68</v>
      </c>
      <c r="K1164" s="11">
        <f t="shared" si="188"/>
        <v>0.74147416913458375</v>
      </c>
      <c r="L1164" s="10">
        <v>271.67</v>
      </c>
      <c r="M1164" s="2">
        <v>224</v>
      </c>
      <c r="N1164" s="10">
        <f t="shared" si="190"/>
        <v>0.42698862590643055</v>
      </c>
      <c r="O1164" s="9">
        <f t="shared" si="191"/>
        <v>16.588802591379245</v>
      </c>
      <c r="P1164" s="9">
        <f t="shared" si="192"/>
        <v>38.850689655172417</v>
      </c>
      <c r="Q1164" s="11">
        <f t="shared" si="193"/>
        <v>0.5178571428571429</v>
      </c>
      <c r="R1164" s="11">
        <f t="shared" si="194"/>
        <v>8.5043988269794715E-2</v>
      </c>
      <c r="S1164" s="12">
        <v>0.58241758241758246</v>
      </c>
    </row>
    <row r="1165" spans="1:19" hidden="1" outlineLevel="2" x14ac:dyDescent="0.25">
      <c r="A1165" s="2" t="str">
        <f ca="1">LOOKUP(B1165,'Time Frame'!$E$4:$E$9,'Time Frame'!$D$4:$D$9)</f>
        <v>3 Months</v>
      </c>
      <c r="B1165" s="2">
        <f t="shared" ca="1" si="189"/>
        <v>95</v>
      </c>
      <c r="C1165" s="6">
        <f t="shared" ca="1" si="186"/>
        <v>45569</v>
      </c>
      <c r="D1165" s="6">
        <v>45474</v>
      </c>
      <c r="E1165" s="4">
        <v>1446</v>
      </c>
      <c r="F1165" s="4">
        <v>189.32166666666666</v>
      </c>
      <c r="G1165" s="2">
        <v>160</v>
      </c>
      <c r="H1165" s="11">
        <f t="shared" si="187"/>
        <v>0.84512249874552137</v>
      </c>
      <c r="I1165" s="9">
        <v>7572.8666666666668</v>
      </c>
      <c r="J1165" s="9">
        <v>4908.59</v>
      </c>
      <c r="K1165" s="11">
        <f t="shared" si="188"/>
        <v>0.64818122595582472</v>
      </c>
      <c r="L1165" s="10">
        <v>324.39999999999998</v>
      </c>
      <c r="M1165" s="2">
        <v>195</v>
      </c>
      <c r="N1165" s="10">
        <f t="shared" si="190"/>
        <v>0.49321824907521583</v>
      </c>
      <c r="O1165" s="9">
        <f t="shared" si="191"/>
        <v>15.131288532675711</v>
      </c>
      <c r="P1165" s="9">
        <f t="shared" si="192"/>
        <v>30.678687500000002</v>
      </c>
      <c r="Q1165" s="11">
        <f t="shared" si="193"/>
        <v>0.82051282051282048</v>
      </c>
      <c r="R1165" s="11">
        <f t="shared" si="194"/>
        <v>0.11065006915629322</v>
      </c>
      <c r="S1165" s="12">
        <v>0.68518518518518523</v>
      </c>
    </row>
    <row r="1166" spans="1:19" hidden="1" outlineLevel="2" x14ac:dyDescent="0.25">
      <c r="A1166" s="2" t="str">
        <f ca="1">LOOKUP(B1166,'Time Frame'!$E$4:$E$9,'Time Frame'!$D$4:$D$9)</f>
        <v>3 Months</v>
      </c>
      <c r="B1166" s="2">
        <f t="shared" ca="1" si="189"/>
        <v>95</v>
      </c>
      <c r="C1166" s="6">
        <f t="shared" ca="1" si="186"/>
        <v>45569</v>
      </c>
      <c r="D1166" s="6">
        <v>45474</v>
      </c>
      <c r="E1166" s="4">
        <v>1973</v>
      </c>
      <c r="F1166" s="4">
        <v>234.95000000000002</v>
      </c>
      <c r="G1166" s="2">
        <v>240</v>
      </c>
      <c r="H1166" s="11">
        <f t="shared" si="187"/>
        <v>1.0214939348797616</v>
      </c>
      <c r="I1166" s="9">
        <v>9398</v>
      </c>
      <c r="J1166" s="9">
        <v>7721.86</v>
      </c>
      <c r="K1166" s="11">
        <f t="shared" si="188"/>
        <v>0.82164928708235796</v>
      </c>
      <c r="L1166" s="10">
        <v>545.13</v>
      </c>
      <c r="M1166" s="2">
        <v>374</v>
      </c>
      <c r="N1166" s="10">
        <f t="shared" si="190"/>
        <v>0.44026195586373895</v>
      </c>
      <c r="O1166" s="9">
        <f t="shared" si="191"/>
        <v>14.165171610441545</v>
      </c>
      <c r="P1166" s="9">
        <f t="shared" si="192"/>
        <v>32.174416666666666</v>
      </c>
      <c r="Q1166" s="11">
        <f t="shared" si="193"/>
        <v>0.64171122994652408</v>
      </c>
      <c r="R1166" s="11">
        <f t="shared" si="194"/>
        <v>0.12164216928535225</v>
      </c>
      <c r="S1166" s="12">
        <v>0.5714285714285714</v>
      </c>
    </row>
    <row r="1167" spans="1:19" hidden="1" outlineLevel="2" x14ac:dyDescent="0.25">
      <c r="A1167" s="2" t="str">
        <f ca="1">LOOKUP(B1167,'Time Frame'!$E$4:$E$9,'Time Frame'!$D$4:$D$9)</f>
        <v>3 Months</v>
      </c>
      <c r="B1167" s="2">
        <f t="shared" ca="1" si="189"/>
        <v>95</v>
      </c>
      <c r="C1167" s="6">
        <f t="shared" ca="1" si="186"/>
        <v>45569</v>
      </c>
      <c r="D1167" s="6">
        <v>45474</v>
      </c>
      <c r="E1167" s="4">
        <v>1621</v>
      </c>
      <c r="F1167" s="4">
        <v>188.36</v>
      </c>
      <c r="G1167" s="2">
        <v>160</v>
      </c>
      <c r="H1167" s="11">
        <f t="shared" si="187"/>
        <v>0.84943724782331698</v>
      </c>
      <c r="I1167" s="9">
        <v>7534.4000000000005</v>
      </c>
      <c r="J1167" s="9">
        <v>4455.3500000000004</v>
      </c>
      <c r="K1167" s="11">
        <f t="shared" si="188"/>
        <v>0.59133441282650245</v>
      </c>
      <c r="L1167" s="10">
        <v>306.67</v>
      </c>
      <c r="M1167" s="2">
        <v>214</v>
      </c>
      <c r="N1167" s="10">
        <f t="shared" si="190"/>
        <v>0.52173345941891935</v>
      </c>
      <c r="O1167" s="9">
        <f t="shared" si="191"/>
        <v>14.528157302638014</v>
      </c>
      <c r="P1167" s="9">
        <f t="shared" si="192"/>
        <v>27.845937500000002</v>
      </c>
      <c r="Q1167" s="11">
        <f t="shared" si="193"/>
        <v>0.74766355140186913</v>
      </c>
      <c r="R1167" s="11">
        <f t="shared" si="194"/>
        <v>9.870450339296731E-2</v>
      </c>
      <c r="S1167" s="12">
        <v>0.67716535433070868</v>
      </c>
    </row>
    <row r="1168" spans="1:19" hidden="1" outlineLevel="2" x14ac:dyDescent="0.25">
      <c r="A1168" s="2" t="str">
        <f ca="1">LOOKUP(B1168,'Time Frame'!$E$4:$E$9,'Time Frame'!$D$4:$D$9)</f>
        <v>3 Months</v>
      </c>
      <c r="B1168" s="2">
        <f t="shared" ca="1" si="189"/>
        <v>95</v>
      </c>
      <c r="C1168" s="6">
        <f t="shared" ca="1" si="186"/>
        <v>45569</v>
      </c>
      <c r="D1168" s="6">
        <v>45474</v>
      </c>
      <c r="E1168" s="4">
        <v>1558</v>
      </c>
      <c r="F1168" s="4">
        <v>182.37</v>
      </c>
      <c r="G1168" s="2">
        <v>163</v>
      </c>
      <c r="H1168" s="11">
        <f t="shared" si="187"/>
        <v>0.8937873553764325</v>
      </c>
      <c r="I1168" s="9">
        <v>7294.8</v>
      </c>
      <c r="J1168" s="9">
        <v>4578.49</v>
      </c>
      <c r="K1168" s="11">
        <f t="shared" si="188"/>
        <v>0.62763749520206169</v>
      </c>
      <c r="L1168" s="10">
        <v>320.85000000000002</v>
      </c>
      <c r="M1168" s="2">
        <v>222</v>
      </c>
      <c r="N1168" s="10">
        <f t="shared" si="190"/>
        <v>0.50802555711391617</v>
      </c>
      <c r="O1168" s="9">
        <f t="shared" si="191"/>
        <v>14.269876889512231</v>
      </c>
      <c r="P1168" s="9">
        <f t="shared" si="192"/>
        <v>28.08889570552147</v>
      </c>
      <c r="Q1168" s="11">
        <f t="shared" si="193"/>
        <v>0.73423423423423428</v>
      </c>
      <c r="R1168" s="11">
        <f t="shared" si="194"/>
        <v>0.10462130937098844</v>
      </c>
      <c r="S1168" s="12">
        <v>0.53787878787878785</v>
      </c>
    </row>
    <row r="1169" spans="1:19" hidden="1" outlineLevel="2" x14ac:dyDescent="0.25">
      <c r="A1169" s="2" t="str">
        <f ca="1">LOOKUP(B1169,'Time Frame'!$E$4:$E$9,'Time Frame'!$D$4:$D$9)</f>
        <v>3 Months</v>
      </c>
      <c r="B1169" s="2">
        <f t="shared" ca="1" si="189"/>
        <v>95</v>
      </c>
      <c r="C1169" s="6">
        <f t="shared" ca="1" si="186"/>
        <v>45569</v>
      </c>
      <c r="D1169" s="6">
        <v>45474</v>
      </c>
      <c r="E1169" s="4">
        <v>1311</v>
      </c>
      <c r="F1169" s="4">
        <v>141.26</v>
      </c>
      <c r="G1169" s="2">
        <v>142</v>
      </c>
      <c r="H1169" s="11">
        <f t="shared" si="187"/>
        <v>1.0052385671810846</v>
      </c>
      <c r="I1169" s="9">
        <v>5650.4</v>
      </c>
      <c r="J1169" s="9">
        <v>4440.99</v>
      </c>
      <c r="K1169" s="11">
        <f t="shared" si="188"/>
        <v>0.78596028599745149</v>
      </c>
      <c r="L1169" s="10">
        <v>316.22000000000003</v>
      </c>
      <c r="M1169" s="2">
        <v>161</v>
      </c>
      <c r="N1169" s="10">
        <f t="shared" si="190"/>
        <v>0.449054455758649</v>
      </c>
      <c r="O1169" s="9">
        <f t="shared" si="191"/>
        <v>14.043988362532412</v>
      </c>
      <c r="P1169" s="9">
        <f t="shared" si="192"/>
        <v>31.274577464788731</v>
      </c>
      <c r="Q1169" s="11">
        <f t="shared" si="193"/>
        <v>0.88198757763975155</v>
      </c>
      <c r="R1169" s="11">
        <f t="shared" si="194"/>
        <v>0.10831426392067124</v>
      </c>
      <c r="S1169" s="12">
        <v>0.63218390804597702</v>
      </c>
    </row>
    <row r="1170" spans="1:19" hidden="1" outlineLevel="2" x14ac:dyDescent="0.25">
      <c r="A1170" s="2" t="str">
        <f ca="1">LOOKUP(B1170,'Time Frame'!$E$4:$E$9,'Time Frame'!$D$4:$D$9)</f>
        <v>3 Months</v>
      </c>
      <c r="B1170" s="2">
        <f t="shared" ca="1" si="189"/>
        <v>95</v>
      </c>
      <c r="C1170" s="6">
        <f t="shared" ca="1" si="186"/>
        <v>45569</v>
      </c>
      <c r="D1170" s="6">
        <v>45474</v>
      </c>
      <c r="E1170" s="4">
        <v>1764</v>
      </c>
      <c r="F1170" s="4">
        <v>209.57999999999998</v>
      </c>
      <c r="G1170" s="2">
        <v>196</v>
      </c>
      <c r="H1170" s="11">
        <f t="shared" si="187"/>
        <v>0.93520374081496338</v>
      </c>
      <c r="I1170" s="9">
        <v>8383.1999999999989</v>
      </c>
      <c r="J1170" s="9">
        <v>5596.1</v>
      </c>
      <c r="K1170" s="11">
        <f t="shared" si="188"/>
        <v>0.66753745586410929</v>
      </c>
      <c r="L1170" s="10">
        <v>373.85</v>
      </c>
      <c r="M1170" s="2">
        <v>248</v>
      </c>
      <c r="N1170" s="10">
        <f t="shared" si="190"/>
        <v>0.52427444162097092</v>
      </c>
      <c r="O1170" s="9">
        <f t="shared" si="191"/>
        <v>14.968837769158753</v>
      </c>
      <c r="P1170" s="9">
        <f t="shared" si="192"/>
        <v>28.5515306122449</v>
      </c>
      <c r="Q1170" s="11">
        <f t="shared" si="193"/>
        <v>0.79032258064516125</v>
      </c>
      <c r="R1170" s="11">
        <f t="shared" si="194"/>
        <v>0.1111111111111111</v>
      </c>
      <c r="S1170" s="12">
        <v>0.62676056338028174</v>
      </c>
    </row>
    <row r="1171" spans="1:19" hidden="1" outlineLevel="2" x14ac:dyDescent="0.25">
      <c r="A1171" s="2" t="str">
        <f ca="1">LOOKUP(B1171,'Time Frame'!$E$4:$E$9,'Time Frame'!$D$4:$D$9)</f>
        <v>3 Months</v>
      </c>
      <c r="B1171" s="2">
        <f t="shared" ca="1" si="189"/>
        <v>95</v>
      </c>
      <c r="C1171" s="6">
        <f t="shared" ca="1" si="186"/>
        <v>45569</v>
      </c>
      <c r="D1171" s="6">
        <v>45474</v>
      </c>
      <c r="E1171" s="4">
        <v>3309</v>
      </c>
      <c r="F1171" s="4">
        <v>387.34</v>
      </c>
      <c r="G1171" s="2">
        <v>461</v>
      </c>
      <c r="H1171" s="11">
        <f t="shared" si="187"/>
        <v>1.1901688439097435</v>
      </c>
      <c r="I1171" s="9">
        <v>15493.599999999999</v>
      </c>
      <c r="J1171" s="9">
        <v>18311.59</v>
      </c>
      <c r="K1171" s="11">
        <f t="shared" si="188"/>
        <v>1.1818809056642745</v>
      </c>
      <c r="L1171" s="10">
        <v>717.47</v>
      </c>
      <c r="M1171" s="2">
        <v>431</v>
      </c>
      <c r="N1171" s="10">
        <f t="shared" si="190"/>
        <v>0.64253557640040693</v>
      </c>
      <c r="O1171" s="9">
        <f t="shared" si="191"/>
        <v>25.522446931579019</v>
      </c>
      <c r="P1171" s="9">
        <f t="shared" si="192"/>
        <v>39.721453362255964</v>
      </c>
      <c r="Q1171" s="11">
        <f t="shared" si="193"/>
        <v>1.0696055684454757</v>
      </c>
      <c r="R1171" s="11">
        <f t="shared" si="194"/>
        <v>0.13931701420368692</v>
      </c>
      <c r="S1171" s="12">
        <v>0.62804878048780488</v>
      </c>
    </row>
    <row r="1172" spans="1:19" hidden="1" outlineLevel="2" x14ac:dyDescent="0.25">
      <c r="A1172" s="2" t="str">
        <f ca="1">LOOKUP(B1172,'Time Frame'!$E$4:$E$9,'Time Frame'!$D$4:$D$9)</f>
        <v>3 Months</v>
      </c>
      <c r="B1172" s="2">
        <f t="shared" ca="1" si="189"/>
        <v>95</v>
      </c>
      <c r="C1172" s="6">
        <f t="shared" ca="1" si="186"/>
        <v>45569</v>
      </c>
      <c r="D1172" s="6">
        <v>45474</v>
      </c>
      <c r="E1172" s="4">
        <v>2523</v>
      </c>
      <c r="F1172" s="4">
        <v>301.86</v>
      </c>
      <c r="G1172" s="2">
        <v>327</v>
      </c>
      <c r="H1172" s="11">
        <f t="shared" si="187"/>
        <v>1.0832836414231763</v>
      </c>
      <c r="I1172" s="9">
        <v>12074.400000000001</v>
      </c>
      <c r="J1172" s="9">
        <v>12078.34</v>
      </c>
      <c r="K1172" s="11">
        <f t="shared" si="188"/>
        <v>1.000326310210031</v>
      </c>
      <c r="L1172" s="10">
        <v>560.27</v>
      </c>
      <c r="M1172" s="2">
        <v>326</v>
      </c>
      <c r="N1172" s="10">
        <f t="shared" si="190"/>
        <v>0.58364717011440914</v>
      </c>
      <c r="O1172" s="9">
        <f t="shared" si="191"/>
        <v>21.558070216145786</v>
      </c>
      <c r="P1172" s="9">
        <f t="shared" si="192"/>
        <v>36.936819571865442</v>
      </c>
      <c r="Q1172" s="11">
        <f t="shared" si="193"/>
        <v>1.0030674846625767</v>
      </c>
      <c r="R1172" s="11">
        <f t="shared" si="194"/>
        <v>0.12960760998810938</v>
      </c>
      <c r="S1172" s="12">
        <v>0.68163265306122445</v>
      </c>
    </row>
    <row r="1173" spans="1:19" hidden="1" outlineLevel="2" x14ac:dyDescent="0.25">
      <c r="A1173" s="2" t="str">
        <f ca="1">LOOKUP(B1173,'Time Frame'!$E$4:$E$9,'Time Frame'!$D$4:$D$9)</f>
        <v>3 Months</v>
      </c>
      <c r="B1173" s="2">
        <f t="shared" ca="1" si="189"/>
        <v>95</v>
      </c>
      <c r="C1173" s="6">
        <f t="shared" ca="1" si="186"/>
        <v>45569</v>
      </c>
      <c r="D1173" s="6">
        <v>45474</v>
      </c>
      <c r="E1173" s="4">
        <v>1558</v>
      </c>
      <c r="F1173" s="4">
        <v>175.07999999999996</v>
      </c>
      <c r="G1173" s="2">
        <v>183</v>
      </c>
      <c r="H1173" s="11">
        <f t="shared" si="187"/>
        <v>1.0452364633310489</v>
      </c>
      <c r="I1173" s="9">
        <v>7003.199999999998</v>
      </c>
      <c r="J1173" s="9">
        <v>3806.96</v>
      </c>
      <c r="K1173" s="11">
        <f t="shared" si="188"/>
        <v>0.54360292437742763</v>
      </c>
      <c r="L1173" s="10">
        <v>322.10000000000002</v>
      </c>
      <c r="M1173" s="2">
        <v>239</v>
      </c>
      <c r="N1173" s="10">
        <f t="shared" si="190"/>
        <v>0.56814653834212969</v>
      </c>
      <c r="O1173" s="9">
        <f t="shared" si="191"/>
        <v>11.819186588016143</v>
      </c>
      <c r="P1173" s="9">
        <f t="shared" si="192"/>
        <v>20.803060109289618</v>
      </c>
      <c r="Q1173" s="11">
        <f t="shared" si="193"/>
        <v>0.76569037656903771</v>
      </c>
      <c r="R1173" s="11">
        <f t="shared" si="194"/>
        <v>0.11745827984595636</v>
      </c>
      <c r="S1173" s="12">
        <v>0.5714285714285714</v>
      </c>
    </row>
    <row r="1174" spans="1:19" hidden="1" outlineLevel="2" x14ac:dyDescent="0.25">
      <c r="A1174" s="2" t="str">
        <f ca="1">LOOKUP(B1174,'Time Frame'!$E$4:$E$9,'Time Frame'!$D$4:$D$9)</f>
        <v>3 Months</v>
      </c>
      <c r="B1174" s="2">
        <f t="shared" ca="1" si="189"/>
        <v>95</v>
      </c>
      <c r="C1174" s="6">
        <f t="shared" ca="1" si="186"/>
        <v>45569</v>
      </c>
      <c r="D1174" s="6">
        <v>45474</v>
      </c>
      <c r="E1174" s="4">
        <v>2083</v>
      </c>
      <c r="F1174" s="4">
        <v>228.57999999999998</v>
      </c>
      <c r="G1174" s="2">
        <v>190</v>
      </c>
      <c r="H1174" s="11">
        <f t="shared" si="187"/>
        <v>0.83121882929390156</v>
      </c>
      <c r="I1174" s="9">
        <v>9143.1999999999989</v>
      </c>
      <c r="J1174" s="9">
        <v>4261.8999999999996</v>
      </c>
      <c r="K1174" s="11">
        <f t="shared" si="188"/>
        <v>0.4661278327062735</v>
      </c>
      <c r="L1174" s="10">
        <v>354.68</v>
      </c>
      <c r="M1174" s="2">
        <v>282</v>
      </c>
      <c r="N1174" s="10">
        <f t="shared" si="190"/>
        <v>0.53569414683658512</v>
      </c>
      <c r="O1174" s="9">
        <f t="shared" si="191"/>
        <v>12.01618360212022</v>
      </c>
      <c r="P1174" s="9">
        <f t="shared" si="192"/>
        <v>22.431052631578947</v>
      </c>
      <c r="Q1174" s="11">
        <f t="shared" si="193"/>
        <v>0.67375886524822692</v>
      </c>
      <c r="R1174" s="11">
        <f t="shared" si="194"/>
        <v>9.1214594335093616E-2</v>
      </c>
      <c r="S1174" s="12">
        <v>0.53030303030303028</v>
      </c>
    </row>
    <row r="1175" spans="1:19" hidden="1" outlineLevel="2" x14ac:dyDescent="0.25">
      <c r="A1175" s="2" t="str">
        <f ca="1">LOOKUP(B1175,'Time Frame'!$E$4:$E$9,'Time Frame'!$D$4:$D$9)</f>
        <v>3 Months</v>
      </c>
      <c r="B1175" s="2">
        <f t="shared" ca="1" si="189"/>
        <v>95</v>
      </c>
      <c r="C1175" s="6">
        <f t="shared" ca="1" si="186"/>
        <v>45569</v>
      </c>
      <c r="D1175" s="6">
        <v>45474</v>
      </c>
      <c r="E1175" s="4">
        <v>1824</v>
      </c>
      <c r="F1175" s="4">
        <v>215.76</v>
      </c>
      <c r="G1175" s="2">
        <v>240</v>
      </c>
      <c r="H1175" s="11">
        <f t="shared" si="187"/>
        <v>1.1123470522803116</v>
      </c>
      <c r="I1175" s="9">
        <v>8630.4</v>
      </c>
      <c r="J1175" s="9">
        <v>8287.74</v>
      </c>
      <c r="K1175" s="11">
        <f t="shared" si="188"/>
        <v>0.96029616240266968</v>
      </c>
      <c r="L1175" s="10">
        <v>411.33</v>
      </c>
      <c r="M1175" s="2">
        <v>290</v>
      </c>
      <c r="N1175" s="10">
        <f t="shared" si="190"/>
        <v>0.58347312376923643</v>
      </c>
      <c r="O1175" s="9">
        <f t="shared" si="191"/>
        <v>20.148639778280213</v>
      </c>
      <c r="P1175" s="9">
        <f t="shared" si="192"/>
        <v>34.532249999999998</v>
      </c>
      <c r="Q1175" s="11">
        <f t="shared" si="193"/>
        <v>0.82758620689655171</v>
      </c>
      <c r="R1175" s="11">
        <f t="shared" si="194"/>
        <v>0.13157894736842105</v>
      </c>
      <c r="S1175" s="12">
        <v>0.7007299270072993</v>
      </c>
    </row>
    <row r="1176" spans="1:19" hidden="1" outlineLevel="2" x14ac:dyDescent="0.25">
      <c r="A1176" s="2" t="str">
        <f ca="1">LOOKUP(B1176,'Time Frame'!$E$4:$E$9,'Time Frame'!$D$4:$D$9)</f>
        <v>3 Months</v>
      </c>
      <c r="B1176" s="2">
        <f t="shared" ca="1" si="189"/>
        <v>95</v>
      </c>
      <c r="C1176" s="6">
        <f t="shared" ca="1" si="186"/>
        <v>45569</v>
      </c>
      <c r="D1176" s="6">
        <v>45474</v>
      </c>
      <c r="E1176" s="4">
        <v>1552</v>
      </c>
      <c r="F1176" s="4">
        <v>163.69100000000006</v>
      </c>
      <c r="G1176" s="2">
        <v>173</v>
      </c>
      <c r="H1176" s="11">
        <f t="shared" si="187"/>
        <v>1.056869345290822</v>
      </c>
      <c r="I1176" s="9">
        <v>6547.6400000000021</v>
      </c>
      <c r="J1176" s="9">
        <v>6647.99</v>
      </c>
      <c r="K1176" s="11">
        <f t="shared" si="188"/>
        <v>1.0153261327745566</v>
      </c>
      <c r="L1176" s="10">
        <v>416.48</v>
      </c>
      <c r="M1176" s="2">
        <v>109</v>
      </c>
      <c r="N1176" s="10">
        <f t="shared" si="190"/>
        <v>0.4153860929696504</v>
      </c>
      <c r="O1176" s="9">
        <f t="shared" si="191"/>
        <v>15.962327122550901</v>
      </c>
      <c r="P1176" s="9">
        <f t="shared" si="192"/>
        <v>38.427687861271679</v>
      </c>
      <c r="Q1176" s="11">
        <f t="shared" si="193"/>
        <v>1.5871559633027523</v>
      </c>
      <c r="R1176" s="11">
        <f t="shared" si="194"/>
        <v>0.11146907216494846</v>
      </c>
      <c r="S1176" s="12">
        <v>0.56122448979591832</v>
      </c>
    </row>
    <row r="1177" spans="1:19" hidden="1" outlineLevel="2" x14ac:dyDescent="0.25">
      <c r="A1177" s="2" t="str">
        <f ca="1">LOOKUP(B1177,'Time Frame'!$E$4:$E$9,'Time Frame'!$D$4:$D$9)</f>
        <v>3 Months</v>
      </c>
      <c r="B1177" s="2">
        <f t="shared" ca="1" si="189"/>
        <v>95</v>
      </c>
      <c r="C1177" s="6">
        <f t="shared" ca="1" si="186"/>
        <v>45569</v>
      </c>
      <c r="D1177" s="6">
        <v>45474</v>
      </c>
      <c r="E1177" s="4">
        <v>922</v>
      </c>
      <c r="F1177" s="4">
        <v>149.77600000000001</v>
      </c>
      <c r="G1177" s="2">
        <v>166</v>
      </c>
      <c r="H1177" s="11">
        <f t="shared" si="187"/>
        <v>1.1083217604956734</v>
      </c>
      <c r="I1177" s="9">
        <v>5991.0400000000009</v>
      </c>
      <c r="J1177" s="9">
        <v>6501.09</v>
      </c>
      <c r="K1177" s="11">
        <f t="shared" si="188"/>
        <v>1.0851354689669905</v>
      </c>
      <c r="L1177" s="10">
        <v>367.48</v>
      </c>
      <c r="M1177" s="2">
        <v>111</v>
      </c>
      <c r="N1177" s="10">
        <f t="shared" si="190"/>
        <v>0.45172526395994339</v>
      </c>
      <c r="O1177" s="9">
        <f t="shared" si="191"/>
        <v>17.691003592032217</v>
      </c>
      <c r="P1177" s="9">
        <f t="shared" si="192"/>
        <v>39.16319277108434</v>
      </c>
      <c r="Q1177" s="11">
        <f t="shared" si="193"/>
        <v>1.4954954954954955</v>
      </c>
      <c r="R1177" s="11">
        <f t="shared" si="194"/>
        <v>0.18004338394793926</v>
      </c>
      <c r="S1177" s="12">
        <v>0.41830065359477125</v>
      </c>
    </row>
    <row r="1178" spans="1:19" hidden="1" outlineLevel="2" x14ac:dyDescent="0.25">
      <c r="A1178" s="2" t="str">
        <f ca="1">LOOKUP(B1178,'Time Frame'!$E$4:$E$9,'Time Frame'!$D$4:$D$9)</f>
        <v>3 Months</v>
      </c>
      <c r="B1178" s="2">
        <f t="shared" ca="1" si="189"/>
        <v>95</v>
      </c>
      <c r="C1178" s="6">
        <f t="shared" ca="1" si="186"/>
        <v>45569</v>
      </c>
      <c r="D1178" s="6">
        <v>45474</v>
      </c>
      <c r="E1178" s="4">
        <v>1371</v>
      </c>
      <c r="F1178" s="4">
        <v>168.03799999999998</v>
      </c>
      <c r="G1178" s="2">
        <v>160</v>
      </c>
      <c r="H1178" s="11">
        <f t="shared" si="187"/>
        <v>0.95216558159463938</v>
      </c>
      <c r="I1178" s="9">
        <v>6721.5199999999995</v>
      </c>
      <c r="J1178" s="9">
        <v>6444.14</v>
      </c>
      <c r="K1178" s="11">
        <f t="shared" si="188"/>
        <v>0.95873254859019996</v>
      </c>
      <c r="L1178" s="10">
        <v>332.68</v>
      </c>
      <c r="M1178" s="2">
        <v>88</v>
      </c>
      <c r="N1178" s="10">
        <f t="shared" si="190"/>
        <v>0.48094264758927496</v>
      </c>
      <c r="O1178" s="9">
        <f t="shared" si="191"/>
        <v>19.370385956474692</v>
      </c>
      <c r="P1178" s="9">
        <f t="shared" si="192"/>
        <v>40.275874999999999</v>
      </c>
      <c r="Q1178" s="11">
        <f t="shared" si="193"/>
        <v>1.8181818181818181</v>
      </c>
      <c r="R1178" s="11">
        <f t="shared" si="194"/>
        <v>0.11670313639679067</v>
      </c>
      <c r="S1178" s="12">
        <v>0.55319148936170215</v>
      </c>
    </row>
    <row r="1179" spans="1:19" hidden="1" outlineLevel="2" x14ac:dyDescent="0.25">
      <c r="A1179" s="2" t="str">
        <f ca="1">LOOKUP(B1179,'Time Frame'!$E$4:$E$9,'Time Frame'!$D$4:$D$9)</f>
        <v>3 Months</v>
      </c>
      <c r="B1179" s="2">
        <f t="shared" ca="1" si="189"/>
        <v>95</v>
      </c>
      <c r="C1179" s="6">
        <f t="shared" ca="1" si="186"/>
        <v>45569</v>
      </c>
      <c r="D1179" s="6">
        <v>45474</v>
      </c>
      <c r="E1179" s="4">
        <v>1539</v>
      </c>
      <c r="F1179" s="4">
        <v>193.31499999999997</v>
      </c>
      <c r="G1179" s="2">
        <v>186</v>
      </c>
      <c r="H1179" s="11">
        <f t="shared" si="187"/>
        <v>0.96216020484701148</v>
      </c>
      <c r="I1179" s="9">
        <v>7732.5999999999985</v>
      </c>
      <c r="J1179" s="9">
        <v>11740.05</v>
      </c>
      <c r="K1179" s="11">
        <f t="shared" si="188"/>
        <v>1.518253886144376</v>
      </c>
      <c r="L1179" s="10">
        <v>335.15</v>
      </c>
      <c r="M1179" s="2">
        <v>126</v>
      </c>
      <c r="N1179" s="10">
        <f t="shared" si="190"/>
        <v>0.55497538415634795</v>
      </c>
      <c r="O1179" s="9">
        <f t="shared" si="191"/>
        <v>35.029240638520065</v>
      </c>
      <c r="P1179" s="9">
        <f t="shared" si="192"/>
        <v>63.118548387096773</v>
      </c>
      <c r="Q1179" s="11">
        <f t="shared" si="193"/>
        <v>1.4761904761904763</v>
      </c>
      <c r="R1179" s="11">
        <f t="shared" si="194"/>
        <v>0.12085769980506822</v>
      </c>
      <c r="S1179" s="12">
        <v>0.56799999999999995</v>
      </c>
    </row>
    <row r="1180" spans="1:19" hidden="1" outlineLevel="2" x14ac:dyDescent="0.25">
      <c r="A1180" s="2" t="str">
        <f ca="1">LOOKUP(B1180,'Time Frame'!$E$4:$E$9,'Time Frame'!$D$4:$D$9)</f>
        <v>3 Months</v>
      </c>
      <c r="B1180" s="2">
        <f t="shared" ca="1" si="189"/>
        <v>95</v>
      </c>
      <c r="C1180" s="6">
        <f t="shared" ca="1" si="186"/>
        <v>45569</v>
      </c>
      <c r="D1180" s="6">
        <v>45474</v>
      </c>
      <c r="E1180" s="4">
        <v>1874</v>
      </c>
      <c r="F1180" s="4">
        <v>223.399</v>
      </c>
      <c r="G1180" s="2">
        <v>245</v>
      </c>
      <c r="H1180" s="11">
        <f t="shared" si="187"/>
        <v>1.0966924650513208</v>
      </c>
      <c r="I1180" s="9">
        <v>8935.9599999999991</v>
      </c>
      <c r="J1180" s="9">
        <v>16806.150000000001</v>
      </c>
      <c r="K1180" s="11">
        <f t="shared" si="188"/>
        <v>1.8807324562777814</v>
      </c>
      <c r="L1180" s="10">
        <v>413.2</v>
      </c>
      <c r="M1180" s="2">
        <v>150</v>
      </c>
      <c r="N1180" s="10">
        <f t="shared" si="190"/>
        <v>0.59293320425943852</v>
      </c>
      <c r="O1180" s="9">
        <f t="shared" si="191"/>
        <v>40.673160696999034</v>
      </c>
      <c r="P1180" s="9">
        <f t="shared" si="192"/>
        <v>68.596530612244905</v>
      </c>
      <c r="Q1180" s="11">
        <f t="shared" si="193"/>
        <v>1.6333333333333333</v>
      </c>
      <c r="R1180" s="11">
        <f t="shared" si="194"/>
        <v>0.13073639274279616</v>
      </c>
      <c r="S1180" s="12">
        <v>0.48128342245989303</v>
      </c>
    </row>
    <row r="1181" spans="1:19" hidden="1" outlineLevel="2" x14ac:dyDescent="0.25">
      <c r="A1181" s="2" t="str">
        <f ca="1">LOOKUP(B1181,'Time Frame'!$E$4:$E$9,'Time Frame'!$D$4:$D$9)</f>
        <v>3 Months</v>
      </c>
      <c r="B1181" s="2">
        <f t="shared" ca="1" si="189"/>
        <v>95</v>
      </c>
      <c r="C1181" s="6">
        <f t="shared" ca="1" si="186"/>
        <v>45569</v>
      </c>
      <c r="D1181" s="6">
        <v>45474</v>
      </c>
      <c r="E1181" s="4">
        <v>1914</v>
      </c>
      <c r="F1181" s="4">
        <v>204.51600000000008</v>
      </c>
      <c r="G1181" s="2">
        <v>190</v>
      </c>
      <c r="H1181" s="11">
        <f t="shared" si="187"/>
        <v>0.92902266815310264</v>
      </c>
      <c r="I1181" s="9">
        <v>8180.6400000000031</v>
      </c>
      <c r="J1181" s="9">
        <v>5936.35</v>
      </c>
      <c r="K1181" s="11">
        <f t="shared" si="188"/>
        <v>0.72565838369614089</v>
      </c>
      <c r="L1181" s="10">
        <v>538.73</v>
      </c>
      <c r="M1181" s="2">
        <v>90</v>
      </c>
      <c r="N1181" s="10">
        <f t="shared" si="190"/>
        <v>0.35268130603456277</v>
      </c>
      <c r="O1181" s="9">
        <f t="shared" si="191"/>
        <v>11.019156163569878</v>
      </c>
      <c r="P1181" s="9">
        <f t="shared" si="192"/>
        <v>31.243947368421054</v>
      </c>
      <c r="Q1181" s="11">
        <f t="shared" si="193"/>
        <v>2.1111111111111112</v>
      </c>
      <c r="R1181" s="11">
        <f t="shared" si="194"/>
        <v>9.9268547544409613E-2</v>
      </c>
      <c r="S1181" s="12">
        <v>0.60839160839160844</v>
      </c>
    </row>
    <row r="1182" spans="1:19" hidden="1" outlineLevel="2" x14ac:dyDescent="0.25">
      <c r="A1182" s="2" t="str">
        <f ca="1">LOOKUP(B1182,'Time Frame'!$E$4:$E$9,'Time Frame'!$D$4:$D$9)</f>
        <v>3 Months</v>
      </c>
      <c r="B1182" s="2">
        <f t="shared" ca="1" si="189"/>
        <v>95</v>
      </c>
      <c r="C1182" s="6">
        <f t="shared" ca="1" si="186"/>
        <v>45569</v>
      </c>
      <c r="D1182" s="6">
        <v>45474</v>
      </c>
      <c r="E1182" s="4">
        <v>1884</v>
      </c>
      <c r="F1182" s="4">
        <v>229.35600000000005</v>
      </c>
      <c r="G1182" s="2">
        <v>241</v>
      </c>
      <c r="H1182" s="11">
        <f t="shared" si="187"/>
        <v>1.0507682380229859</v>
      </c>
      <c r="I1182" s="9">
        <v>9174.2400000000016</v>
      </c>
      <c r="J1182" s="9">
        <v>6079.63</v>
      </c>
      <c r="K1182" s="11">
        <f t="shared" si="188"/>
        <v>0.66268486544934502</v>
      </c>
      <c r="L1182" s="10">
        <v>432.05</v>
      </c>
      <c r="M1182" s="2">
        <v>240</v>
      </c>
      <c r="N1182" s="10">
        <f t="shared" si="190"/>
        <v>0.55780580951278791</v>
      </c>
      <c r="O1182" s="9">
        <f t="shared" si="191"/>
        <v>14.071588936465687</v>
      </c>
      <c r="P1182" s="9">
        <f t="shared" si="192"/>
        <v>25.226680497925312</v>
      </c>
      <c r="Q1182" s="11">
        <f t="shared" si="193"/>
        <v>1.0041666666666667</v>
      </c>
      <c r="R1182" s="11">
        <f t="shared" si="194"/>
        <v>0.12791932059447983</v>
      </c>
      <c r="S1182" s="12">
        <v>0.62179487179487181</v>
      </c>
    </row>
    <row r="1183" spans="1:19" hidden="1" outlineLevel="2" x14ac:dyDescent="0.25">
      <c r="A1183" s="2" t="str">
        <f ca="1">LOOKUP(B1183,'Time Frame'!$E$4:$E$9,'Time Frame'!$D$4:$D$9)</f>
        <v>3 Months</v>
      </c>
      <c r="B1183" s="2">
        <f t="shared" ca="1" si="189"/>
        <v>95</v>
      </c>
      <c r="C1183" s="6">
        <f t="shared" ca="1" si="186"/>
        <v>45569</v>
      </c>
      <c r="D1183" s="6">
        <v>45474</v>
      </c>
      <c r="E1183" s="4">
        <v>1507</v>
      </c>
      <c r="F1183" s="4">
        <v>181.72300000000001</v>
      </c>
      <c r="G1183" s="2">
        <v>158</v>
      </c>
      <c r="H1183" s="11">
        <f t="shared" si="187"/>
        <v>0.86945515977614274</v>
      </c>
      <c r="I1183" s="9">
        <v>7268.92</v>
      </c>
      <c r="J1183" s="9">
        <v>4085.62</v>
      </c>
      <c r="K1183" s="11">
        <f t="shared" si="188"/>
        <v>0.56206699207034883</v>
      </c>
      <c r="L1183" s="10">
        <v>372.8</v>
      </c>
      <c r="M1183" s="2">
        <v>106</v>
      </c>
      <c r="N1183" s="10">
        <f t="shared" si="190"/>
        <v>0.42381974248927035</v>
      </c>
      <c r="O1183" s="9">
        <f t="shared" si="191"/>
        <v>10.959281115879827</v>
      </c>
      <c r="P1183" s="9">
        <f t="shared" si="192"/>
        <v>25.858354430379745</v>
      </c>
      <c r="Q1183" s="11">
        <f t="shared" si="193"/>
        <v>1.4905660377358489</v>
      </c>
      <c r="R1183" s="11">
        <f t="shared" si="194"/>
        <v>0.10484406104844061</v>
      </c>
      <c r="S1183" s="12">
        <v>0.60169491525423724</v>
      </c>
    </row>
    <row r="1184" spans="1:19" hidden="1" outlineLevel="2" x14ac:dyDescent="0.25">
      <c r="A1184" s="2" t="str">
        <f ca="1">LOOKUP(B1184,'Time Frame'!$E$4:$E$9,'Time Frame'!$D$4:$D$9)</f>
        <v>3 Months</v>
      </c>
      <c r="B1184" s="2">
        <f t="shared" ca="1" si="189"/>
        <v>95</v>
      </c>
      <c r="C1184" s="6">
        <f t="shared" ca="1" si="186"/>
        <v>45569</v>
      </c>
      <c r="D1184" s="6">
        <v>45474</v>
      </c>
      <c r="E1184" s="4">
        <v>913</v>
      </c>
      <c r="F1184" s="4">
        <v>120.27083333333331</v>
      </c>
      <c r="G1184" s="2">
        <v>91</v>
      </c>
      <c r="H1184" s="11">
        <f t="shared" si="187"/>
        <v>0.75662567122813107</v>
      </c>
      <c r="I1184" s="9">
        <v>4810.8333333333321</v>
      </c>
      <c r="J1184" s="9">
        <v>3693.23</v>
      </c>
      <c r="K1184" s="11">
        <f t="shared" si="188"/>
        <v>0.7676902823488656</v>
      </c>
      <c r="L1184" s="10">
        <v>273.48</v>
      </c>
      <c r="M1184" s="2">
        <v>152</v>
      </c>
      <c r="N1184" s="10">
        <f t="shared" si="190"/>
        <v>0.33274828140997509</v>
      </c>
      <c r="O1184" s="9">
        <f t="shared" si="191"/>
        <v>13.504570718151236</v>
      </c>
      <c r="P1184" s="9">
        <f t="shared" si="192"/>
        <v>40.584945054945052</v>
      </c>
      <c r="Q1184" s="11">
        <f t="shared" si="193"/>
        <v>0.59868421052631582</v>
      </c>
      <c r="R1184" s="11">
        <f t="shared" si="194"/>
        <v>9.9671412924424968E-2</v>
      </c>
      <c r="S1184" s="12">
        <v>0.72881355932203384</v>
      </c>
    </row>
    <row r="1185" spans="1:19" hidden="1" outlineLevel="2" x14ac:dyDescent="0.25">
      <c r="A1185" s="2" t="str">
        <f ca="1">LOOKUP(B1185,'Time Frame'!$E$4:$E$9,'Time Frame'!$D$4:$D$9)</f>
        <v>3 Months</v>
      </c>
      <c r="B1185" s="2">
        <f t="shared" ca="1" si="189"/>
        <v>95</v>
      </c>
      <c r="C1185" s="6">
        <f t="shared" ca="1" si="186"/>
        <v>45569</v>
      </c>
      <c r="D1185" s="6">
        <v>45474</v>
      </c>
      <c r="E1185" s="4">
        <v>2521</v>
      </c>
      <c r="F1185" s="4">
        <v>242.02083333333334</v>
      </c>
      <c r="G1185" s="2">
        <v>272</v>
      </c>
      <c r="H1185" s="11">
        <f t="shared" si="187"/>
        <v>1.1238701902384436</v>
      </c>
      <c r="I1185" s="9">
        <v>9680.8333333333339</v>
      </c>
      <c r="J1185" s="9">
        <v>9784.0400000000009</v>
      </c>
      <c r="K1185" s="11">
        <f t="shared" si="188"/>
        <v>1.0106609279504175</v>
      </c>
      <c r="L1185" s="10">
        <v>664.18</v>
      </c>
      <c r="M1185" s="2">
        <v>467</v>
      </c>
      <c r="N1185" s="10">
        <f t="shared" si="190"/>
        <v>0.40952753771567951</v>
      </c>
      <c r="O1185" s="9">
        <f t="shared" si="191"/>
        <v>14.73100665482249</v>
      </c>
      <c r="P1185" s="9">
        <f t="shared" si="192"/>
        <v>35.970735294117652</v>
      </c>
      <c r="Q1185" s="11">
        <f t="shared" si="193"/>
        <v>0.58244111349036398</v>
      </c>
      <c r="R1185" s="11">
        <f t="shared" si="194"/>
        <v>0.10789369297897659</v>
      </c>
      <c r="S1185" s="12">
        <v>0.65363128491620115</v>
      </c>
    </row>
    <row r="1186" spans="1:19" hidden="1" outlineLevel="2" x14ac:dyDescent="0.25">
      <c r="A1186" s="2" t="str">
        <f ca="1">LOOKUP(B1186,'Time Frame'!$E$4:$E$9,'Time Frame'!$D$4:$D$9)</f>
        <v>3 Months</v>
      </c>
      <c r="B1186" s="2">
        <f t="shared" ca="1" si="189"/>
        <v>95</v>
      </c>
      <c r="C1186" s="6">
        <f t="shared" ca="1" si="186"/>
        <v>45569</v>
      </c>
      <c r="D1186" s="6">
        <v>45474</v>
      </c>
      <c r="E1186" s="4">
        <v>4216</v>
      </c>
      <c r="F1186" s="4">
        <v>466.79166666666663</v>
      </c>
      <c r="G1186" s="2">
        <v>423</v>
      </c>
      <c r="H1186" s="11">
        <f t="shared" si="187"/>
        <v>0.90618584307774708</v>
      </c>
      <c r="I1186" s="9">
        <v>18671.666666666664</v>
      </c>
      <c r="J1186" s="9">
        <v>21869.68</v>
      </c>
      <c r="K1186" s="11">
        <f t="shared" si="188"/>
        <v>1.1712762652860842</v>
      </c>
      <c r="L1186" s="10">
        <v>860.22</v>
      </c>
      <c r="M1186" s="2">
        <v>1086</v>
      </c>
      <c r="N1186" s="10">
        <f t="shared" si="190"/>
        <v>0.49173467252563297</v>
      </c>
      <c r="O1186" s="9">
        <f t="shared" si="191"/>
        <v>25.423356815698309</v>
      </c>
      <c r="P1186" s="9">
        <f t="shared" si="192"/>
        <v>51.701371158392433</v>
      </c>
      <c r="Q1186" s="11">
        <f t="shared" si="193"/>
        <v>0.38950276243093923</v>
      </c>
      <c r="R1186" s="11">
        <f t="shared" si="194"/>
        <v>0.10033206831119544</v>
      </c>
      <c r="S1186" s="12">
        <v>0.74351585014409227</v>
      </c>
    </row>
    <row r="1187" spans="1:19" hidden="1" outlineLevel="2" x14ac:dyDescent="0.25">
      <c r="A1187" s="2" t="str">
        <f ca="1">LOOKUP(B1187,'Time Frame'!$E$4:$E$9,'Time Frame'!$D$4:$D$9)</f>
        <v>3 Months</v>
      </c>
      <c r="B1187" s="2">
        <f t="shared" ca="1" si="189"/>
        <v>95</v>
      </c>
      <c r="C1187" s="6">
        <f t="shared" ca="1" si="186"/>
        <v>45569</v>
      </c>
      <c r="D1187" s="6">
        <v>45474</v>
      </c>
      <c r="E1187" s="4">
        <v>1041</v>
      </c>
      <c r="F1187" s="4">
        <v>159.75800000000001</v>
      </c>
      <c r="G1187" s="2">
        <v>130</v>
      </c>
      <c r="H1187" s="11">
        <f t="shared" si="187"/>
        <v>0.81373076778627673</v>
      </c>
      <c r="I1187" s="9">
        <v>6390.3200000000006</v>
      </c>
      <c r="J1187" s="9">
        <v>4846.5600000000004</v>
      </c>
      <c r="K1187" s="11">
        <f t="shared" si="188"/>
        <v>0.75842211344658794</v>
      </c>
      <c r="L1187" s="10">
        <v>365.55</v>
      </c>
      <c r="M1187" s="2">
        <v>165</v>
      </c>
      <c r="N1187" s="10">
        <f t="shared" si="190"/>
        <v>0.35562850499247706</v>
      </c>
      <c r="O1187" s="9">
        <f t="shared" si="191"/>
        <v>13.258268362741076</v>
      </c>
      <c r="P1187" s="9">
        <f t="shared" si="192"/>
        <v>37.281230769230774</v>
      </c>
      <c r="Q1187" s="11">
        <f t="shared" si="193"/>
        <v>0.78787878787878785</v>
      </c>
      <c r="R1187" s="11">
        <f t="shared" si="194"/>
        <v>0.12487992315081652</v>
      </c>
      <c r="S1187" s="12">
        <v>0.3235294117647059</v>
      </c>
    </row>
    <row r="1188" spans="1:19" hidden="1" outlineLevel="2" x14ac:dyDescent="0.25">
      <c r="A1188" s="2" t="str">
        <f ca="1">LOOKUP(B1188,'Time Frame'!$E$4:$E$9,'Time Frame'!$D$4:$D$9)</f>
        <v>3 Months</v>
      </c>
      <c r="B1188" s="2">
        <f t="shared" ca="1" si="189"/>
        <v>95</v>
      </c>
      <c r="C1188" s="6">
        <f t="shared" ca="1" si="186"/>
        <v>45569</v>
      </c>
      <c r="D1188" s="6">
        <v>45474</v>
      </c>
      <c r="E1188" s="4">
        <v>2209</v>
      </c>
      <c r="F1188" s="4">
        <v>255.78299999999996</v>
      </c>
      <c r="G1188" s="2">
        <v>208</v>
      </c>
      <c r="H1188" s="11">
        <f t="shared" si="187"/>
        <v>0.81318930499681386</v>
      </c>
      <c r="I1188" s="9">
        <v>10231.319999999998</v>
      </c>
      <c r="J1188" s="9">
        <v>9448.86</v>
      </c>
      <c r="K1188" s="11">
        <f t="shared" si="188"/>
        <v>0.92352306447261967</v>
      </c>
      <c r="L1188" s="10">
        <v>478.57</v>
      </c>
      <c r="M1188" s="2">
        <v>276</v>
      </c>
      <c r="N1188" s="10">
        <f t="shared" si="190"/>
        <v>0.43462816306914348</v>
      </c>
      <c r="O1188" s="9">
        <f t="shared" si="191"/>
        <v>19.74394550431494</v>
      </c>
      <c r="P1188" s="9">
        <f t="shared" si="192"/>
        <v>45.427211538461542</v>
      </c>
      <c r="Q1188" s="11">
        <f t="shared" si="193"/>
        <v>0.75362318840579712</v>
      </c>
      <c r="R1188" s="11">
        <f t="shared" si="194"/>
        <v>9.4160253508374828E-2</v>
      </c>
      <c r="S1188" s="12">
        <v>0.51428571428571423</v>
      </c>
    </row>
    <row r="1189" spans="1:19" hidden="1" outlineLevel="2" x14ac:dyDescent="0.25">
      <c r="A1189" s="2" t="str">
        <f ca="1">LOOKUP(B1189,'Time Frame'!$E$4:$E$9,'Time Frame'!$D$4:$D$9)</f>
        <v>3 Months</v>
      </c>
      <c r="B1189" s="2">
        <f t="shared" ca="1" si="189"/>
        <v>95</v>
      </c>
      <c r="C1189" s="6">
        <f t="shared" ca="1" si="186"/>
        <v>45569</v>
      </c>
      <c r="D1189" s="6">
        <v>45474</v>
      </c>
      <c r="E1189" s="4">
        <v>1451</v>
      </c>
      <c r="F1189" s="4">
        <v>206.08</v>
      </c>
      <c r="G1189" s="2">
        <v>163</v>
      </c>
      <c r="H1189" s="11">
        <f t="shared" si="187"/>
        <v>0.79095496894409933</v>
      </c>
      <c r="I1189" s="9">
        <v>8243.2000000000007</v>
      </c>
      <c r="J1189" s="9">
        <v>6405.24</v>
      </c>
      <c r="K1189" s="11">
        <f t="shared" si="188"/>
        <v>0.77703319099378876</v>
      </c>
      <c r="L1189" s="10">
        <v>494.28</v>
      </c>
      <c r="M1189" s="2">
        <v>166</v>
      </c>
      <c r="N1189" s="10">
        <f t="shared" si="190"/>
        <v>0.32977259852715063</v>
      </c>
      <c r="O1189" s="9">
        <f t="shared" si="191"/>
        <v>12.958727846564701</v>
      </c>
      <c r="P1189" s="9">
        <f t="shared" si="192"/>
        <v>39.295950920245396</v>
      </c>
      <c r="Q1189" s="11">
        <f t="shared" si="193"/>
        <v>0.98192771084337349</v>
      </c>
      <c r="R1189" s="11">
        <f t="shared" si="194"/>
        <v>0.11233631977946244</v>
      </c>
      <c r="S1189" s="12">
        <v>0.53956834532374098</v>
      </c>
    </row>
    <row r="1190" spans="1:19" hidden="1" outlineLevel="2" x14ac:dyDescent="0.25">
      <c r="A1190" s="2" t="str">
        <f ca="1">LOOKUP(B1190,'Time Frame'!$E$4:$E$9,'Time Frame'!$D$4:$D$9)</f>
        <v>3 Months</v>
      </c>
      <c r="B1190" s="2">
        <f t="shared" ca="1" si="189"/>
        <v>95</v>
      </c>
      <c r="C1190" s="6">
        <f t="shared" ca="1" si="186"/>
        <v>45569</v>
      </c>
      <c r="D1190" s="6">
        <v>45474</v>
      </c>
      <c r="E1190" s="4">
        <v>1375</v>
      </c>
      <c r="F1190" s="4">
        <v>187.10500000000002</v>
      </c>
      <c r="G1190" s="2">
        <v>143</v>
      </c>
      <c r="H1190" s="11">
        <f t="shared" si="187"/>
        <v>0.76427674300526438</v>
      </c>
      <c r="I1190" s="9">
        <v>7484.2000000000007</v>
      </c>
      <c r="J1190" s="9">
        <v>3989.47</v>
      </c>
      <c r="K1190" s="11">
        <f t="shared" si="188"/>
        <v>0.53305229683867339</v>
      </c>
      <c r="L1190" s="10">
        <v>310.88</v>
      </c>
      <c r="M1190" s="2">
        <v>173</v>
      </c>
      <c r="N1190" s="10">
        <f t="shared" si="190"/>
        <v>0.45998455995882659</v>
      </c>
      <c r="O1190" s="9">
        <f t="shared" si="191"/>
        <v>12.832829387545033</v>
      </c>
      <c r="P1190" s="9">
        <f t="shared" si="192"/>
        <v>27.898391608391606</v>
      </c>
      <c r="Q1190" s="11">
        <f t="shared" si="193"/>
        <v>0.82658959537572252</v>
      </c>
      <c r="R1190" s="11">
        <f t="shared" si="194"/>
        <v>0.104</v>
      </c>
      <c r="S1190" s="12">
        <v>0.38392857142857145</v>
      </c>
    </row>
    <row r="1191" spans="1:19" hidden="1" outlineLevel="2" x14ac:dyDescent="0.25">
      <c r="A1191" s="2" t="str">
        <f ca="1">LOOKUP(B1191,'Time Frame'!$E$4:$E$9,'Time Frame'!$D$4:$D$9)</f>
        <v>3 Months</v>
      </c>
      <c r="B1191" s="2">
        <f t="shared" ca="1" si="189"/>
        <v>95</v>
      </c>
      <c r="C1191" s="6">
        <f t="shared" ca="1" si="186"/>
        <v>45569</v>
      </c>
      <c r="D1191" s="6">
        <v>45474</v>
      </c>
      <c r="E1191" s="4">
        <v>1223</v>
      </c>
      <c r="F1191" s="4">
        <v>161.89699999999996</v>
      </c>
      <c r="G1191" s="2">
        <v>139</v>
      </c>
      <c r="H1191" s="11">
        <f t="shared" si="187"/>
        <v>0.85857057264804182</v>
      </c>
      <c r="I1191" s="9">
        <v>6475.8799999999983</v>
      </c>
      <c r="J1191" s="9">
        <v>5243.9</v>
      </c>
      <c r="K1191" s="11">
        <f t="shared" si="188"/>
        <v>0.80975867372465227</v>
      </c>
      <c r="L1191" s="10">
        <v>312.63</v>
      </c>
      <c r="M1191" s="2">
        <v>108</v>
      </c>
      <c r="N1191" s="10">
        <f t="shared" si="190"/>
        <v>0.44461504014330039</v>
      </c>
      <c r="O1191" s="9">
        <f t="shared" si="191"/>
        <v>16.773502223075202</v>
      </c>
      <c r="P1191" s="9">
        <f t="shared" si="192"/>
        <v>37.72589928057554</v>
      </c>
      <c r="Q1191" s="11">
        <f t="shared" si="193"/>
        <v>1.287037037037037</v>
      </c>
      <c r="R1191" s="11">
        <f t="shared" si="194"/>
        <v>0.11365494685200327</v>
      </c>
      <c r="S1191" s="12">
        <v>0.33</v>
      </c>
    </row>
    <row r="1192" spans="1:19" hidden="1" outlineLevel="2" x14ac:dyDescent="0.25">
      <c r="A1192" s="2" t="str">
        <f ca="1">LOOKUP(B1192,'Time Frame'!$E$4:$E$9,'Time Frame'!$D$4:$D$9)</f>
        <v>3 Months</v>
      </c>
      <c r="B1192" s="2">
        <f t="shared" ca="1" si="189"/>
        <v>95</v>
      </c>
      <c r="C1192" s="6">
        <f t="shared" ca="1" si="186"/>
        <v>45569</v>
      </c>
      <c r="D1192" s="6">
        <v>45474</v>
      </c>
      <c r="E1192" s="4">
        <v>1410</v>
      </c>
      <c r="F1192" s="4">
        <v>168.35999999999999</v>
      </c>
      <c r="G1192" s="2">
        <v>142</v>
      </c>
      <c r="H1192" s="11">
        <f t="shared" si="187"/>
        <v>0.84343074364457127</v>
      </c>
      <c r="I1192" s="9">
        <v>6734.4</v>
      </c>
      <c r="J1192" s="9">
        <v>3913.25</v>
      </c>
      <c r="K1192" s="11">
        <f t="shared" si="188"/>
        <v>0.58108368971252078</v>
      </c>
      <c r="L1192" s="10">
        <v>343.8</v>
      </c>
      <c r="M1192" s="2">
        <v>137</v>
      </c>
      <c r="N1192" s="10">
        <f t="shared" si="190"/>
        <v>0.41303083187899942</v>
      </c>
      <c r="O1192" s="9">
        <f t="shared" si="191"/>
        <v>11.382344386271088</v>
      </c>
      <c r="P1192" s="9">
        <f t="shared" si="192"/>
        <v>27.558098591549296</v>
      </c>
      <c r="Q1192" s="11">
        <f t="shared" si="193"/>
        <v>1.0364963503649636</v>
      </c>
      <c r="R1192" s="11">
        <f t="shared" si="194"/>
        <v>0.10070921985815603</v>
      </c>
      <c r="S1192" s="12">
        <v>0.30065359477124182</v>
      </c>
    </row>
    <row r="1193" spans="1:19" hidden="1" outlineLevel="2" x14ac:dyDescent="0.25">
      <c r="A1193" s="2" t="str">
        <f ca="1">LOOKUP(B1193,'Time Frame'!$E$4:$E$9,'Time Frame'!$D$4:$D$9)</f>
        <v>3 Months</v>
      </c>
      <c r="B1193" s="2">
        <f t="shared" ca="1" si="189"/>
        <v>95</v>
      </c>
      <c r="C1193" s="6">
        <f t="shared" ca="1" si="186"/>
        <v>45569</v>
      </c>
      <c r="D1193" s="6">
        <v>45474</v>
      </c>
      <c r="E1193" s="4">
        <v>1460</v>
      </c>
      <c r="F1193" s="4">
        <v>168.61299999999997</v>
      </c>
      <c r="G1193" s="2">
        <v>140</v>
      </c>
      <c r="H1193" s="11">
        <f t="shared" si="187"/>
        <v>0.83030371323682051</v>
      </c>
      <c r="I1193" s="9">
        <v>6744.5199999999986</v>
      </c>
      <c r="J1193" s="9">
        <v>3123.96</v>
      </c>
      <c r="K1193" s="11">
        <f t="shared" si="188"/>
        <v>0.46318492642916037</v>
      </c>
      <c r="L1193" s="10">
        <v>340.72</v>
      </c>
      <c r="M1193" s="2">
        <v>211</v>
      </c>
      <c r="N1193" s="10">
        <f t="shared" si="190"/>
        <v>0.41089457619159425</v>
      </c>
      <c r="O1193" s="9">
        <f t="shared" si="191"/>
        <v>9.1687015731392343</v>
      </c>
      <c r="P1193" s="9">
        <f t="shared" si="192"/>
        <v>22.314</v>
      </c>
      <c r="Q1193" s="11">
        <f t="shared" si="193"/>
        <v>0.6635071090047393</v>
      </c>
      <c r="R1193" s="11">
        <f t="shared" si="194"/>
        <v>9.5890410958904104E-2</v>
      </c>
      <c r="S1193" s="12">
        <v>0.3577981651376147</v>
      </c>
    </row>
    <row r="1194" spans="1:19" hidden="1" outlineLevel="2" x14ac:dyDescent="0.25">
      <c r="A1194" s="2" t="str">
        <f ca="1">LOOKUP(B1194,'Time Frame'!$E$4:$E$9,'Time Frame'!$D$4:$D$9)</f>
        <v>3 Months</v>
      </c>
      <c r="B1194" s="2">
        <f t="shared" ca="1" si="189"/>
        <v>95</v>
      </c>
      <c r="C1194" s="6">
        <f t="shared" ca="1" si="186"/>
        <v>45569</v>
      </c>
      <c r="D1194" s="6">
        <v>45474</v>
      </c>
      <c r="E1194" s="4">
        <v>1220</v>
      </c>
      <c r="F1194" s="4">
        <v>172.36200000000002</v>
      </c>
      <c r="G1194" s="2">
        <v>109</v>
      </c>
      <c r="H1194" s="11">
        <f t="shared" si="187"/>
        <v>0.63238996994697194</v>
      </c>
      <c r="I1194" s="9">
        <v>6894.4800000000014</v>
      </c>
      <c r="J1194" s="9">
        <v>4380.9399999999996</v>
      </c>
      <c r="K1194" s="11">
        <f t="shared" si="188"/>
        <v>0.63542718232557038</v>
      </c>
      <c r="L1194" s="10">
        <v>372.4</v>
      </c>
      <c r="M1194" s="2">
        <v>140</v>
      </c>
      <c r="N1194" s="10">
        <f t="shared" si="190"/>
        <v>0.29269602577873255</v>
      </c>
      <c r="O1194" s="9">
        <f t="shared" si="191"/>
        <v>11.7640708915145</v>
      </c>
      <c r="P1194" s="9">
        <f t="shared" si="192"/>
        <v>40.192110091743118</v>
      </c>
      <c r="Q1194" s="11">
        <f t="shared" si="193"/>
        <v>0.77857142857142858</v>
      </c>
      <c r="R1194" s="11">
        <f t="shared" si="194"/>
        <v>8.9344262295081966E-2</v>
      </c>
      <c r="S1194" s="12">
        <v>0.27966101694915252</v>
      </c>
    </row>
    <row r="1195" spans="1:19" hidden="1" outlineLevel="2" x14ac:dyDescent="0.25">
      <c r="A1195" s="2" t="str">
        <f ca="1">LOOKUP(B1195,'Time Frame'!$E$4:$E$9,'Time Frame'!$D$4:$D$9)</f>
        <v>3 Months</v>
      </c>
      <c r="B1195" s="2">
        <f t="shared" ca="1" si="189"/>
        <v>95</v>
      </c>
      <c r="C1195" s="6">
        <f t="shared" ca="1" si="186"/>
        <v>45569</v>
      </c>
      <c r="D1195" s="6">
        <v>45474</v>
      </c>
      <c r="E1195" s="4">
        <v>1856</v>
      </c>
      <c r="F1195" s="4">
        <v>197.892</v>
      </c>
      <c r="G1195" s="2">
        <v>160</v>
      </c>
      <c r="H1195" s="11">
        <f t="shared" si="187"/>
        <v>0.80852181998261685</v>
      </c>
      <c r="I1195" s="9">
        <v>7915.68</v>
      </c>
      <c r="J1195" s="9">
        <v>6081.03</v>
      </c>
      <c r="K1195" s="11">
        <f t="shared" si="188"/>
        <v>0.76822585046388936</v>
      </c>
      <c r="L1195" s="10">
        <v>394.57</v>
      </c>
      <c r="M1195" s="2">
        <v>178</v>
      </c>
      <c r="N1195" s="10">
        <f t="shared" si="190"/>
        <v>0.40550472666447018</v>
      </c>
      <c r="O1195" s="9">
        <f t="shared" si="191"/>
        <v>15.411790049927768</v>
      </c>
      <c r="P1195" s="9">
        <f t="shared" si="192"/>
        <v>38.006437499999997</v>
      </c>
      <c r="Q1195" s="11">
        <f t="shared" si="193"/>
        <v>0.898876404494382</v>
      </c>
      <c r="R1195" s="11">
        <f t="shared" si="194"/>
        <v>8.6206896551724144E-2</v>
      </c>
      <c r="S1195" s="12">
        <v>0.375</v>
      </c>
    </row>
    <row r="1196" spans="1:19" hidden="1" outlineLevel="2" x14ac:dyDescent="0.25">
      <c r="A1196" s="2" t="str">
        <f ca="1">LOOKUP(B1196,'Time Frame'!$E$4:$E$9,'Time Frame'!$D$4:$D$9)</f>
        <v>3 Months</v>
      </c>
      <c r="B1196" s="2">
        <f t="shared" ca="1" si="189"/>
        <v>95</v>
      </c>
      <c r="C1196" s="6">
        <f t="shared" ca="1" si="186"/>
        <v>45569</v>
      </c>
      <c r="D1196" s="6">
        <v>45474</v>
      </c>
      <c r="E1196" s="4">
        <v>2098</v>
      </c>
      <c r="F1196" s="4">
        <v>236.39400000000001</v>
      </c>
      <c r="G1196" s="2">
        <v>175</v>
      </c>
      <c r="H1196" s="11">
        <f t="shared" si="187"/>
        <v>0.74028951665439902</v>
      </c>
      <c r="I1196" s="9">
        <v>9455.76</v>
      </c>
      <c r="J1196" s="9">
        <v>6616.03</v>
      </c>
      <c r="K1196" s="11">
        <f t="shared" si="188"/>
        <v>0.69968252155300048</v>
      </c>
      <c r="L1196" s="10">
        <v>551.62</v>
      </c>
      <c r="M1196" s="2">
        <v>203</v>
      </c>
      <c r="N1196" s="10">
        <f t="shared" si="190"/>
        <v>0.31724738044305861</v>
      </c>
      <c r="O1196" s="9">
        <f t="shared" si="191"/>
        <v>11.993818208186795</v>
      </c>
      <c r="P1196" s="9">
        <f t="shared" si="192"/>
        <v>37.805885714285715</v>
      </c>
      <c r="Q1196" s="11">
        <f t="shared" si="193"/>
        <v>0.86206896551724133</v>
      </c>
      <c r="R1196" s="11">
        <f t="shared" si="194"/>
        <v>8.3412774070543372E-2</v>
      </c>
      <c r="S1196" s="12">
        <v>0.36244541484716158</v>
      </c>
    </row>
    <row r="1197" spans="1:19" hidden="1" outlineLevel="2" x14ac:dyDescent="0.25">
      <c r="A1197" s="2" t="str">
        <f ca="1">LOOKUP(B1197,'Time Frame'!$E$4:$E$9,'Time Frame'!$D$4:$D$9)</f>
        <v>3 Months</v>
      </c>
      <c r="B1197" s="2">
        <f t="shared" ca="1" si="189"/>
        <v>95</v>
      </c>
      <c r="C1197" s="6">
        <f t="shared" ca="1" si="186"/>
        <v>45569</v>
      </c>
      <c r="D1197" s="6">
        <v>45474</v>
      </c>
      <c r="E1197" s="4">
        <v>1769</v>
      </c>
      <c r="F1197" s="4">
        <v>176.935</v>
      </c>
      <c r="G1197" s="2">
        <v>166</v>
      </c>
      <c r="H1197" s="11">
        <f t="shared" si="187"/>
        <v>0.93819764320230592</v>
      </c>
      <c r="I1197" s="9">
        <v>6635.0625</v>
      </c>
      <c r="J1197" s="9">
        <v>6578.75</v>
      </c>
      <c r="K1197" s="11">
        <f t="shared" si="188"/>
        <v>0.99151289079793903</v>
      </c>
      <c r="L1197" s="10">
        <v>361.52</v>
      </c>
      <c r="M1197" s="2">
        <v>232</v>
      </c>
      <c r="N1197" s="10">
        <f t="shared" si="190"/>
        <v>0.45917238327063514</v>
      </c>
      <c r="O1197" s="9">
        <f t="shared" si="191"/>
        <v>18.197471785793319</v>
      </c>
      <c r="P1197" s="9">
        <f t="shared" si="192"/>
        <v>39.631024096385545</v>
      </c>
      <c r="Q1197" s="11">
        <f t="shared" si="193"/>
        <v>0.71551724137931039</v>
      </c>
      <c r="R1197" s="11">
        <f t="shared" si="194"/>
        <v>9.3838326738270209E-2</v>
      </c>
      <c r="S1197" s="12">
        <v>0.66972477064220182</v>
      </c>
    </row>
    <row r="1198" spans="1:19" hidden="1" outlineLevel="2" x14ac:dyDescent="0.25">
      <c r="A1198" s="2" t="str">
        <f ca="1">LOOKUP(B1198,'Time Frame'!$E$4:$E$9,'Time Frame'!$D$4:$D$9)</f>
        <v>3 Months</v>
      </c>
      <c r="B1198" s="2">
        <f t="shared" ca="1" si="189"/>
        <v>95</v>
      </c>
      <c r="C1198" s="6">
        <f t="shared" ca="1" si="186"/>
        <v>45569</v>
      </c>
      <c r="D1198" s="6">
        <v>45474</v>
      </c>
      <c r="E1198" s="4">
        <v>1962</v>
      </c>
      <c r="F1198" s="4">
        <v>269.1516666666667</v>
      </c>
      <c r="G1198" s="2">
        <v>227</v>
      </c>
      <c r="H1198" s="11">
        <f t="shared" si="187"/>
        <v>0.8433906533491029</v>
      </c>
      <c r="I1198" s="9">
        <v>10093.187500000002</v>
      </c>
      <c r="J1198" s="9">
        <v>6888.9</v>
      </c>
      <c r="K1198" s="11">
        <f t="shared" si="188"/>
        <v>0.68252967657640351</v>
      </c>
      <c r="L1198" s="10">
        <v>679.93</v>
      </c>
      <c r="M1198" s="2">
        <v>490</v>
      </c>
      <c r="N1198" s="10">
        <f t="shared" si="190"/>
        <v>0.33385789713646996</v>
      </c>
      <c r="O1198" s="9">
        <f t="shared" si="191"/>
        <v>10.131778271292633</v>
      </c>
      <c r="P1198" s="9">
        <f t="shared" si="192"/>
        <v>30.347577092511013</v>
      </c>
      <c r="Q1198" s="11">
        <f t="shared" si="193"/>
        <v>0.46326530612244898</v>
      </c>
      <c r="R1198" s="11">
        <f t="shared" si="194"/>
        <v>0.11569826707441386</v>
      </c>
      <c r="S1198" s="12">
        <v>0.67515923566878977</v>
      </c>
    </row>
    <row r="1199" spans="1:19" hidden="1" outlineLevel="2" x14ac:dyDescent="0.25">
      <c r="A1199" s="2" t="str">
        <f ca="1">LOOKUP(B1199,'Time Frame'!$E$4:$E$9,'Time Frame'!$D$4:$D$9)</f>
        <v>3 Months</v>
      </c>
      <c r="B1199" s="2">
        <f t="shared" ca="1" si="189"/>
        <v>95</v>
      </c>
      <c r="C1199" s="6">
        <f t="shared" ca="1" si="186"/>
        <v>45569</v>
      </c>
      <c r="D1199" s="6">
        <v>45474</v>
      </c>
      <c r="E1199" s="4">
        <v>1369</v>
      </c>
      <c r="F1199" s="4">
        <v>148.86666666666667</v>
      </c>
      <c r="G1199" s="2">
        <v>136</v>
      </c>
      <c r="H1199" s="11">
        <f t="shared" si="187"/>
        <v>0.91356918943125831</v>
      </c>
      <c r="I1199" s="9">
        <v>5582.5</v>
      </c>
      <c r="J1199" s="9">
        <v>4228.13</v>
      </c>
      <c r="K1199" s="11">
        <f t="shared" si="188"/>
        <v>0.75739005821764449</v>
      </c>
      <c r="L1199" s="10">
        <v>412.78</v>
      </c>
      <c r="M1199" s="2">
        <v>235</v>
      </c>
      <c r="N1199" s="10">
        <f t="shared" si="190"/>
        <v>0.32947332719608513</v>
      </c>
      <c r="O1199" s="9">
        <f t="shared" si="191"/>
        <v>10.243059256746937</v>
      </c>
      <c r="P1199" s="9">
        <f t="shared" si="192"/>
        <v>31.089191176470589</v>
      </c>
      <c r="Q1199" s="11">
        <f t="shared" si="193"/>
        <v>0.5787234042553191</v>
      </c>
      <c r="R1199" s="11">
        <f t="shared" si="194"/>
        <v>9.9342585829072322E-2</v>
      </c>
      <c r="S1199" s="12">
        <v>0.60240963855421692</v>
      </c>
    </row>
    <row r="1200" spans="1:19" hidden="1" outlineLevel="2" x14ac:dyDescent="0.25">
      <c r="A1200" s="2" t="str">
        <f ca="1">LOOKUP(B1200,'Time Frame'!$E$4:$E$9,'Time Frame'!$D$4:$D$9)</f>
        <v>3 Months</v>
      </c>
      <c r="B1200" s="2">
        <f t="shared" ca="1" si="189"/>
        <v>95</v>
      </c>
      <c r="C1200" s="6">
        <f t="shared" ca="1" si="186"/>
        <v>45569</v>
      </c>
      <c r="D1200" s="6">
        <v>45474</v>
      </c>
      <c r="E1200" s="4">
        <v>965</v>
      </c>
      <c r="F1200" s="4">
        <v>117.05833333333332</v>
      </c>
      <c r="G1200" s="2">
        <v>114</v>
      </c>
      <c r="H1200" s="11">
        <f t="shared" si="187"/>
        <v>0.97387342493059026</v>
      </c>
      <c r="I1200" s="9">
        <v>4389.6875</v>
      </c>
      <c r="J1200" s="9">
        <v>3501.24</v>
      </c>
      <c r="K1200" s="11">
        <f t="shared" si="188"/>
        <v>0.79760575211788987</v>
      </c>
      <c r="L1200" s="10">
        <v>284.38</v>
      </c>
      <c r="M1200" s="2">
        <v>169</v>
      </c>
      <c r="N1200" s="10">
        <f t="shared" si="190"/>
        <v>0.40087207257894369</v>
      </c>
      <c r="O1200" s="9">
        <f t="shared" si="191"/>
        <v>12.311836275406145</v>
      </c>
      <c r="P1200" s="9">
        <f t="shared" si="192"/>
        <v>30.712631578947367</v>
      </c>
      <c r="Q1200" s="11">
        <f t="shared" si="193"/>
        <v>0.67455621301775148</v>
      </c>
      <c r="R1200" s="11">
        <f t="shared" si="194"/>
        <v>0.11813471502590674</v>
      </c>
      <c r="S1200" s="12">
        <v>0.44680851063829785</v>
      </c>
    </row>
    <row r="1201" spans="1:19" hidden="1" outlineLevel="2" x14ac:dyDescent="0.25">
      <c r="A1201" s="2" t="str">
        <f ca="1">LOOKUP(B1201,'Time Frame'!$E$4:$E$9,'Time Frame'!$D$4:$D$9)</f>
        <v>3 Months</v>
      </c>
      <c r="B1201" s="2">
        <f t="shared" ca="1" si="189"/>
        <v>95</v>
      </c>
      <c r="C1201" s="6">
        <f t="shared" ca="1" si="186"/>
        <v>45569</v>
      </c>
      <c r="D1201" s="6">
        <v>45474</v>
      </c>
      <c r="E1201" s="4">
        <v>1479</v>
      </c>
      <c r="F1201" s="4">
        <v>173.94666666666663</v>
      </c>
      <c r="G1201" s="2">
        <v>121</v>
      </c>
      <c r="H1201" s="11">
        <f t="shared" si="187"/>
        <v>0.69561551433389557</v>
      </c>
      <c r="I1201" s="9">
        <v>6522.9999999999982</v>
      </c>
      <c r="J1201" s="9">
        <v>7904.67</v>
      </c>
      <c r="K1201" s="11">
        <f t="shared" si="188"/>
        <v>1.2118151157442898</v>
      </c>
      <c r="L1201" s="10">
        <v>478.08</v>
      </c>
      <c r="M1201" s="2">
        <v>239</v>
      </c>
      <c r="N1201" s="10">
        <f t="shared" si="190"/>
        <v>0.25309571619812582</v>
      </c>
      <c r="O1201" s="9">
        <f t="shared" si="191"/>
        <v>16.534199297188756</v>
      </c>
      <c r="P1201" s="9">
        <f t="shared" si="192"/>
        <v>65.327851239669428</v>
      </c>
      <c r="Q1201" s="11">
        <f t="shared" si="193"/>
        <v>0.50627615062761511</v>
      </c>
      <c r="R1201" s="11">
        <f t="shared" si="194"/>
        <v>8.1812035158891142E-2</v>
      </c>
      <c r="S1201" s="12">
        <v>0.56666666666666665</v>
      </c>
    </row>
    <row r="1202" spans="1:19" hidden="1" outlineLevel="2" x14ac:dyDescent="0.25">
      <c r="A1202" s="2" t="str">
        <f ca="1">LOOKUP(B1202,'Time Frame'!$E$4:$E$9,'Time Frame'!$D$4:$D$9)</f>
        <v>3 Months</v>
      </c>
      <c r="B1202" s="2">
        <f t="shared" ca="1" si="189"/>
        <v>95</v>
      </c>
      <c r="C1202" s="6">
        <f t="shared" ca="1" si="186"/>
        <v>45569</v>
      </c>
      <c r="D1202" s="6">
        <v>45474</v>
      </c>
      <c r="E1202" s="4">
        <v>2089</v>
      </c>
      <c r="F1202" s="4">
        <v>291.97666666666663</v>
      </c>
      <c r="G1202" s="2">
        <v>279</v>
      </c>
      <c r="H1202" s="11">
        <f t="shared" si="187"/>
        <v>0.95555580925416428</v>
      </c>
      <c r="I1202" s="9">
        <v>10949.124999999998</v>
      </c>
      <c r="J1202" s="9">
        <v>12088.78</v>
      </c>
      <c r="K1202" s="11">
        <f t="shared" si="188"/>
        <v>1.1040863995981416</v>
      </c>
      <c r="L1202" s="10">
        <v>539.92999999999995</v>
      </c>
      <c r="M1202" s="2">
        <v>316</v>
      </c>
      <c r="N1202" s="10">
        <f t="shared" si="190"/>
        <v>0.5167336506584187</v>
      </c>
      <c r="O1202" s="9">
        <f t="shared" si="191"/>
        <v>22.389531976367309</v>
      </c>
      <c r="P1202" s="9">
        <f t="shared" si="192"/>
        <v>43.328960573476706</v>
      </c>
      <c r="Q1202" s="11">
        <f t="shared" si="193"/>
        <v>0.88291139240506333</v>
      </c>
      <c r="R1202" s="11">
        <f t="shared" si="194"/>
        <v>0.13355672570607946</v>
      </c>
      <c r="S1202" s="12">
        <v>0.55333333333333334</v>
      </c>
    </row>
    <row r="1203" spans="1:19" hidden="1" outlineLevel="2" x14ac:dyDescent="0.25">
      <c r="A1203" s="2" t="str">
        <f ca="1">LOOKUP(B1203,'Time Frame'!$E$4:$E$9,'Time Frame'!$D$4:$D$9)</f>
        <v>3 Months</v>
      </c>
      <c r="B1203" s="2">
        <f t="shared" ca="1" si="189"/>
        <v>95</v>
      </c>
      <c r="C1203" s="6">
        <f t="shared" ca="1" si="186"/>
        <v>45569</v>
      </c>
      <c r="D1203" s="6">
        <v>45474</v>
      </c>
      <c r="E1203" s="4">
        <v>1081</v>
      </c>
      <c r="F1203" s="4">
        <v>155.43</v>
      </c>
      <c r="G1203" s="2">
        <v>97</v>
      </c>
      <c r="H1203" s="11">
        <f t="shared" si="187"/>
        <v>0.62407514636813999</v>
      </c>
      <c r="I1203" s="9">
        <v>5828.625</v>
      </c>
      <c r="J1203" s="9">
        <v>4842.4799999999996</v>
      </c>
      <c r="K1203" s="11">
        <f t="shared" si="188"/>
        <v>0.83081001093739937</v>
      </c>
      <c r="L1203" s="10">
        <v>430.52</v>
      </c>
      <c r="M1203" s="2">
        <v>122</v>
      </c>
      <c r="N1203" s="10">
        <f t="shared" si="190"/>
        <v>0.2253089287373409</v>
      </c>
      <c r="O1203" s="9">
        <f t="shared" si="191"/>
        <v>11.247979187958746</v>
      </c>
      <c r="P1203" s="9">
        <f t="shared" si="192"/>
        <v>49.92247422680412</v>
      </c>
      <c r="Q1203" s="11">
        <f t="shared" si="193"/>
        <v>0.79508196721311475</v>
      </c>
      <c r="R1203" s="11">
        <f t="shared" si="194"/>
        <v>8.9731729879740985E-2</v>
      </c>
      <c r="S1203" s="12">
        <v>0.53749999999999998</v>
      </c>
    </row>
    <row r="1204" spans="1:19" hidden="1" outlineLevel="2" x14ac:dyDescent="0.25">
      <c r="A1204" s="2" t="str">
        <f ca="1">LOOKUP(B1204,'Time Frame'!$E$4:$E$9,'Time Frame'!$D$4:$D$9)</f>
        <v>3 Months</v>
      </c>
      <c r="B1204" s="2">
        <f t="shared" ca="1" si="189"/>
        <v>95</v>
      </c>
      <c r="C1204" s="6">
        <f t="shared" ca="1" si="186"/>
        <v>45569</v>
      </c>
      <c r="D1204" s="6">
        <v>45474</v>
      </c>
      <c r="E1204" s="4">
        <v>2465</v>
      </c>
      <c r="F1204" s="4">
        <v>230.28500000000003</v>
      </c>
      <c r="G1204" s="2">
        <v>106</v>
      </c>
      <c r="H1204" s="11">
        <f t="shared" si="187"/>
        <v>0.4602991944764096</v>
      </c>
      <c r="I1204" s="9">
        <v>8635.6875000000018</v>
      </c>
      <c r="J1204" s="9">
        <v>2597.27</v>
      </c>
      <c r="K1204" s="11">
        <f t="shared" si="188"/>
        <v>0.30076007266358346</v>
      </c>
      <c r="L1204" s="10">
        <v>361.13</v>
      </c>
      <c r="M1204" s="2">
        <v>162</v>
      </c>
      <c r="N1204" s="10">
        <f t="shared" si="190"/>
        <v>0.2935231080220419</v>
      </c>
      <c r="O1204" s="9">
        <f t="shared" si="191"/>
        <v>7.1920637997397057</v>
      </c>
      <c r="P1204" s="9">
        <f t="shared" si="192"/>
        <v>24.502547169811322</v>
      </c>
      <c r="Q1204" s="11">
        <f t="shared" si="193"/>
        <v>0.65432098765432101</v>
      </c>
      <c r="R1204" s="11">
        <f t="shared" si="194"/>
        <v>4.3002028397565922E-2</v>
      </c>
      <c r="S1204" s="12">
        <v>0.5056179775280899</v>
      </c>
    </row>
    <row r="1205" spans="1:19" hidden="1" outlineLevel="2" x14ac:dyDescent="0.25">
      <c r="A1205" s="2" t="str">
        <f ca="1">LOOKUP(B1205,'Time Frame'!$E$4:$E$9,'Time Frame'!$D$4:$D$9)</f>
        <v>3 Months</v>
      </c>
      <c r="B1205" s="2">
        <f t="shared" ca="1" si="189"/>
        <v>95</v>
      </c>
      <c r="C1205" s="6">
        <f t="shared" ca="1" si="186"/>
        <v>45569</v>
      </c>
      <c r="D1205" s="6">
        <v>45474</v>
      </c>
      <c r="E1205" s="4">
        <v>1424</v>
      </c>
      <c r="F1205" s="4">
        <v>192.07374999999999</v>
      </c>
      <c r="G1205" s="2">
        <v>104</v>
      </c>
      <c r="H1205" s="11">
        <f t="shared" si="187"/>
        <v>0.54145868448968171</v>
      </c>
      <c r="I1205" s="9">
        <v>7202.765625</v>
      </c>
      <c r="J1205" s="9">
        <v>3750.1</v>
      </c>
      <c r="K1205" s="11">
        <f t="shared" si="188"/>
        <v>0.52064723402686031</v>
      </c>
      <c r="L1205" s="10">
        <v>754.02</v>
      </c>
      <c r="M1205" s="2">
        <v>193</v>
      </c>
      <c r="N1205" s="10">
        <f t="shared" si="190"/>
        <v>0.1379273759316729</v>
      </c>
      <c r="O1205" s="9">
        <f t="shared" si="191"/>
        <v>4.9734755046285244</v>
      </c>
      <c r="P1205" s="9">
        <f t="shared" si="192"/>
        <v>36.058653846153845</v>
      </c>
      <c r="Q1205" s="11">
        <f t="shared" si="193"/>
        <v>0.53886010362694303</v>
      </c>
      <c r="R1205" s="11">
        <f t="shared" si="194"/>
        <v>7.3033707865168537E-2</v>
      </c>
      <c r="S1205" s="12">
        <v>0.53488372093023251</v>
      </c>
    </row>
    <row r="1206" spans="1:19" hidden="1" outlineLevel="2" x14ac:dyDescent="0.25">
      <c r="A1206" s="2" t="str">
        <f ca="1">LOOKUP(B1206,'Time Frame'!$E$4:$E$9,'Time Frame'!$D$4:$D$9)</f>
        <v>3 Months</v>
      </c>
      <c r="B1206" s="2">
        <f t="shared" ca="1" si="189"/>
        <v>95</v>
      </c>
      <c r="C1206" s="6">
        <f t="shared" ca="1" si="186"/>
        <v>45569</v>
      </c>
      <c r="D1206" s="6">
        <v>45474</v>
      </c>
      <c r="E1206" s="4">
        <v>1185</v>
      </c>
      <c r="F1206" s="4">
        <v>147.05166666666665</v>
      </c>
      <c r="G1206" s="2">
        <v>129</v>
      </c>
      <c r="H1206" s="11">
        <f t="shared" si="187"/>
        <v>0.8772426924777007</v>
      </c>
      <c r="I1206" s="9">
        <v>5514.4374999999991</v>
      </c>
      <c r="J1206" s="9">
        <v>6436.56</v>
      </c>
      <c r="K1206" s="11">
        <f t="shared" si="188"/>
        <v>1.1672196846913219</v>
      </c>
      <c r="L1206" s="10">
        <v>377</v>
      </c>
      <c r="M1206" s="2">
        <v>136</v>
      </c>
      <c r="N1206" s="10">
        <f t="shared" si="190"/>
        <v>0.34217506631299732</v>
      </c>
      <c r="O1206" s="9">
        <f t="shared" si="191"/>
        <v>17.073103448275862</v>
      </c>
      <c r="P1206" s="9">
        <f t="shared" si="192"/>
        <v>49.895813953488378</v>
      </c>
      <c r="Q1206" s="11">
        <f t="shared" si="193"/>
        <v>0.94852941176470584</v>
      </c>
      <c r="R1206" s="11">
        <f t="shared" si="194"/>
        <v>0.10886075949367088</v>
      </c>
      <c r="S1206" s="12">
        <v>0.61038961038961037</v>
      </c>
    </row>
    <row r="1207" spans="1:19" hidden="1" outlineLevel="2" x14ac:dyDescent="0.25">
      <c r="A1207" s="2" t="str">
        <f ca="1">LOOKUP(B1207,'Time Frame'!$E$4:$E$9,'Time Frame'!$D$4:$D$9)</f>
        <v>3 Months</v>
      </c>
      <c r="B1207" s="2">
        <f t="shared" ca="1" si="189"/>
        <v>95</v>
      </c>
      <c r="C1207" s="6">
        <f t="shared" ca="1" si="186"/>
        <v>45569</v>
      </c>
      <c r="D1207" s="6">
        <v>45474</v>
      </c>
      <c r="E1207" s="4">
        <v>2749.8333333333335</v>
      </c>
      <c r="F1207" s="4">
        <v>302.48166666666668</v>
      </c>
      <c r="G1207" s="2">
        <v>224</v>
      </c>
      <c r="H1207" s="11">
        <f t="shared" si="187"/>
        <v>0.74054074902611178</v>
      </c>
      <c r="I1207" s="9">
        <v>11343.0625</v>
      </c>
      <c r="J1207" s="9">
        <v>9913.24</v>
      </c>
      <c r="K1207" s="11">
        <f t="shared" si="188"/>
        <v>0.87394740177090624</v>
      </c>
      <c r="L1207" s="10">
        <v>510.57</v>
      </c>
      <c r="M1207" s="2">
        <v>406</v>
      </c>
      <c r="N1207" s="10">
        <f t="shared" si="190"/>
        <v>0.43872534618171849</v>
      </c>
      <c r="O1207" s="9">
        <f t="shared" si="191"/>
        <v>19.416025226707404</v>
      </c>
      <c r="P1207" s="9">
        <f t="shared" si="192"/>
        <v>44.255535714285713</v>
      </c>
      <c r="Q1207" s="11">
        <f t="shared" si="193"/>
        <v>0.55172413793103448</v>
      </c>
      <c r="R1207" s="11">
        <f t="shared" si="194"/>
        <v>8.145948239287229E-2</v>
      </c>
      <c r="S1207" s="12">
        <v>0.6436170212765957</v>
      </c>
    </row>
    <row r="1208" spans="1:19" hidden="1" outlineLevel="2" x14ac:dyDescent="0.25">
      <c r="A1208" s="2" t="str">
        <f ca="1">LOOKUP(B1208,'Time Frame'!$E$4:$E$9,'Time Frame'!$D$4:$D$9)</f>
        <v>3 Months</v>
      </c>
      <c r="B1208" s="2">
        <f t="shared" ca="1" si="189"/>
        <v>95</v>
      </c>
      <c r="C1208" s="6">
        <f t="shared" ca="1" si="186"/>
        <v>45569</v>
      </c>
      <c r="D1208" s="6">
        <v>45474</v>
      </c>
      <c r="E1208" s="4">
        <v>1806</v>
      </c>
      <c r="F1208" s="4">
        <v>220.64166666666665</v>
      </c>
      <c r="G1208" s="2">
        <v>161</v>
      </c>
      <c r="H1208" s="11">
        <f t="shared" si="187"/>
        <v>0.72968991955281948</v>
      </c>
      <c r="I1208" s="9">
        <v>8274.0625</v>
      </c>
      <c r="J1208" s="9">
        <v>7690.39</v>
      </c>
      <c r="K1208" s="11">
        <f t="shared" si="188"/>
        <v>0.92945756694489556</v>
      </c>
      <c r="L1208" s="10">
        <v>492.7</v>
      </c>
      <c r="M1208" s="2">
        <v>224</v>
      </c>
      <c r="N1208" s="10">
        <f t="shared" si="190"/>
        <v>0.32677085447533999</v>
      </c>
      <c r="O1208" s="9">
        <f t="shared" si="191"/>
        <v>15.608666531357825</v>
      </c>
      <c r="P1208" s="9">
        <f t="shared" si="192"/>
        <v>47.766397515527956</v>
      </c>
      <c r="Q1208" s="11">
        <f t="shared" si="193"/>
        <v>0.71875</v>
      </c>
      <c r="R1208" s="11">
        <f t="shared" si="194"/>
        <v>8.9147286821705432E-2</v>
      </c>
      <c r="S1208" s="12">
        <v>0.68674698795180722</v>
      </c>
    </row>
    <row r="1209" spans="1:19" hidden="1" outlineLevel="2" x14ac:dyDescent="0.25">
      <c r="A1209" s="2" t="str">
        <f ca="1">LOOKUP(B1209,'Time Frame'!$E$4:$E$9,'Time Frame'!$D$4:$D$9)</f>
        <v>3 Months</v>
      </c>
      <c r="B1209" s="2">
        <f t="shared" ca="1" si="189"/>
        <v>95</v>
      </c>
      <c r="C1209" s="6">
        <f t="shared" ca="1" si="186"/>
        <v>45569</v>
      </c>
      <c r="D1209" s="6">
        <v>45474</v>
      </c>
      <c r="E1209" s="4">
        <v>1130</v>
      </c>
      <c r="F1209" s="4">
        <v>139.63999999999999</v>
      </c>
      <c r="G1209" s="2">
        <v>112</v>
      </c>
      <c r="H1209" s="11">
        <f t="shared" si="187"/>
        <v>0.80206244629046131</v>
      </c>
      <c r="I1209" s="9">
        <v>5585.5999999999995</v>
      </c>
      <c r="J1209" s="9">
        <v>3381.95</v>
      </c>
      <c r="K1209" s="11">
        <f t="shared" si="188"/>
        <v>0.60547658264107707</v>
      </c>
      <c r="L1209" s="10">
        <v>308.25</v>
      </c>
      <c r="M1209" s="2">
        <v>121</v>
      </c>
      <c r="N1209" s="10">
        <f t="shared" si="190"/>
        <v>0.36334144363341442</v>
      </c>
      <c r="O1209" s="9">
        <f t="shared" si="191"/>
        <v>10.971451743714518</v>
      </c>
      <c r="P1209" s="9">
        <f t="shared" si="192"/>
        <v>30.19598214285714</v>
      </c>
      <c r="Q1209" s="11">
        <f t="shared" si="193"/>
        <v>0.92561983471074383</v>
      </c>
      <c r="R1209" s="11">
        <f t="shared" si="194"/>
        <v>9.9115044247787609E-2</v>
      </c>
      <c r="S1209" s="12">
        <v>0.46739130434782611</v>
      </c>
    </row>
    <row r="1210" spans="1:19" hidden="1" outlineLevel="2" x14ac:dyDescent="0.25">
      <c r="A1210" s="2" t="str">
        <f ca="1">LOOKUP(B1210,'Time Frame'!$E$4:$E$9,'Time Frame'!$D$4:$D$9)</f>
        <v>3 Months</v>
      </c>
      <c r="B1210" s="2">
        <f t="shared" ca="1" si="189"/>
        <v>95</v>
      </c>
      <c r="C1210" s="6">
        <f t="shared" ca="1" si="186"/>
        <v>45569</v>
      </c>
      <c r="D1210" s="6">
        <v>45474</v>
      </c>
      <c r="E1210" s="4">
        <v>1731</v>
      </c>
      <c r="F1210" s="4">
        <v>210.14999999999998</v>
      </c>
      <c r="G1210" s="2">
        <v>123</v>
      </c>
      <c r="H1210" s="11">
        <f t="shared" si="187"/>
        <v>0.58529621698786582</v>
      </c>
      <c r="I1210" s="9">
        <v>8406</v>
      </c>
      <c r="J1210" s="9">
        <v>3078.02</v>
      </c>
      <c r="K1210" s="11">
        <f t="shared" si="188"/>
        <v>0.36616940280751842</v>
      </c>
      <c r="L1210" s="10">
        <v>298.95</v>
      </c>
      <c r="M1210" s="2">
        <v>133</v>
      </c>
      <c r="N1210" s="10">
        <f t="shared" si="190"/>
        <v>0.41144004014049174</v>
      </c>
      <c r="O1210" s="9">
        <f t="shared" si="191"/>
        <v>10.296103027262085</v>
      </c>
      <c r="P1210" s="9">
        <f t="shared" si="192"/>
        <v>25.024552845528454</v>
      </c>
      <c r="Q1210" s="11">
        <f t="shared" si="193"/>
        <v>0.92481203007518797</v>
      </c>
      <c r="R1210" s="11">
        <f t="shared" si="194"/>
        <v>7.1057192374350084E-2</v>
      </c>
      <c r="S1210" s="12">
        <v>0.58888888888888891</v>
      </c>
    </row>
    <row r="1211" spans="1:19" hidden="1" outlineLevel="2" x14ac:dyDescent="0.25">
      <c r="A1211" s="2" t="str">
        <f ca="1">LOOKUP(B1211,'Time Frame'!$E$4:$E$9,'Time Frame'!$D$4:$D$9)</f>
        <v>3 Months</v>
      </c>
      <c r="B1211" s="2">
        <f t="shared" ca="1" si="189"/>
        <v>95</v>
      </c>
      <c r="C1211" s="6">
        <f t="shared" ca="1" si="186"/>
        <v>45569</v>
      </c>
      <c r="D1211" s="6">
        <v>45474</v>
      </c>
      <c r="E1211" s="4">
        <v>1376</v>
      </c>
      <c r="F1211" s="4">
        <v>158.19</v>
      </c>
      <c r="G1211" s="2">
        <v>131</v>
      </c>
      <c r="H1211" s="11">
        <f t="shared" si="187"/>
        <v>0.82811808584613444</v>
      </c>
      <c r="I1211" s="9">
        <v>6327.6</v>
      </c>
      <c r="J1211" s="9">
        <v>5097.76</v>
      </c>
      <c r="K1211" s="11">
        <f t="shared" si="188"/>
        <v>0.80563878879828055</v>
      </c>
      <c r="L1211" s="10">
        <v>299.57</v>
      </c>
      <c r="M1211" s="2">
        <v>121</v>
      </c>
      <c r="N1211" s="10">
        <f t="shared" si="190"/>
        <v>0.4372934539506626</v>
      </c>
      <c r="O1211" s="9">
        <f t="shared" si="191"/>
        <v>17.016924258103284</v>
      </c>
      <c r="P1211" s="9">
        <f t="shared" si="192"/>
        <v>38.914198473282447</v>
      </c>
      <c r="Q1211" s="11">
        <f t="shared" si="193"/>
        <v>1.0826446280991735</v>
      </c>
      <c r="R1211" s="11">
        <f t="shared" si="194"/>
        <v>9.5203488372093026E-2</v>
      </c>
      <c r="S1211" s="12">
        <v>0.59793814432989689</v>
      </c>
    </row>
    <row r="1212" spans="1:19" hidden="1" outlineLevel="2" x14ac:dyDescent="0.25">
      <c r="A1212" s="2" t="str">
        <f ca="1">LOOKUP(B1212,'Time Frame'!$E$4:$E$9,'Time Frame'!$D$4:$D$9)</f>
        <v>3 Months</v>
      </c>
      <c r="B1212" s="2">
        <f t="shared" ca="1" si="189"/>
        <v>95</v>
      </c>
      <c r="C1212" s="6">
        <f t="shared" ca="1" si="186"/>
        <v>45569</v>
      </c>
      <c r="D1212" s="6">
        <v>45474</v>
      </c>
      <c r="E1212" s="4">
        <v>2304</v>
      </c>
      <c r="F1212" s="4">
        <v>241.09999999999997</v>
      </c>
      <c r="G1212" s="2">
        <v>124</v>
      </c>
      <c r="H1212" s="11">
        <f t="shared" si="187"/>
        <v>0.51430941518042317</v>
      </c>
      <c r="I1212" s="9">
        <v>9643.9999999999982</v>
      </c>
      <c r="J1212" s="9">
        <v>7815.41</v>
      </c>
      <c r="K1212" s="11">
        <f t="shared" si="188"/>
        <v>0.81039091663210305</v>
      </c>
      <c r="L1212" s="10">
        <v>322.17</v>
      </c>
      <c r="M1212" s="2">
        <v>144</v>
      </c>
      <c r="N1212" s="10">
        <f t="shared" si="190"/>
        <v>0.38488996492534994</v>
      </c>
      <c r="O1212" s="9">
        <f t="shared" si="191"/>
        <v>24.258652264332493</v>
      </c>
      <c r="P1212" s="9">
        <f t="shared" si="192"/>
        <v>63.027499999999996</v>
      </c>
      <c r="Q1212" s="11">
        <f t="shared" si="193"/>
        <v>0.86111111111111116</v>
      </c>
      <c r="R1212" s="11">
        <f t="shared" si="194"/>
        <v>5.3819444444444448E-2</v>
      </c>
      <c r="S1212" s="12">
        <v>0.65040650406504064</v>
      </c>
    </row>
    <row r="1213" spans="1:19" hidden="1" outlineLevel="2" x14ac:dyDescent="0.25">
      <c r="A1213" s="2" t="str">
        <f ca="1">LOOKUP(B1213,'Time Frame'!$E$4:$E$9,'Time Frame'!$D$4:$D$9)</f>
        <v>3 Months</v>
      </c>
      <c r="B1213" s="2">
        <f t="shared" ca="1" si="189"/>
        <v>95</v>
      </c>
      <c r="C1213" s="6">
        <f t="shared" ca="1" si="186"/>
        <v>45569</v>
      </c>
      <c r="D1213" s="6">
        <v>45474</v>
      </c>
      <c r="E1213" s="4">
        <v>645</v>
      </c>
      <c r="F1213" s="4">
        <v>82.8</v>
      </c>
      <c r="G1213" s="2">
        <v>91</v>
      </c>
      <c r="H1213" s="11">
        <f t="shared" si="187"/>
        <v>1.0990338164251208</v>
      </c>
      <c r="I1213" s="9">
        <v>3312</v>
      </c>
      <c r="J1213" s="9">
        <v>2757.32</v>
      </c>
      <c r="K1213" s="11">
        <f t="shared" si="188"/>
        <v>0.83252415458937201</v>
      </c>
      <c r="L1213" s="10">
        <v>306.08</v>
      </c>
      <c r="M1213" s="2">
        <v>87</v>
      </c>
      <c r="N1213" s="10">
        <f t="shared" si="190"/>
        <v>0.29730789336121277</v>
      </c>
      <c r="O1213" s="9">
        <f t="shared" si="191"/>
        <v>9.0084945112388937</v>
      </c>
      <c r="P1213" s="9">
        <f t="shared" si="192"/>
        <v>30.300219780219781</v>
      </c>
      <c r="Q1213" s="11">
        <f t="shared" si="193"/>
        <v>1.0459770114942528</v>
      </c>
      <c r="R1213" s="11">
        <f t="shared" si="194"/>
        <v>0.14108527131782947</v>
      </c>
      <c r="S1213" s="12">
        <v>0.83050847457627119</v>
      </c>
    </row>
    <row r="1214" spans="1:19" hidden="1" outlineLevel="2" x14ac:dyDescent="0.25">
      <c r="A1214" s="2" t="str">
        <f ca="1">LOOKUP(B1214,'Time Frame'!$E$4:$E$9,'Time Frame'!$D$4:$D$9)</f>
        <v>3 Months</v>
      </c>
      <c r="B1214" s="2">
        <f t="shared" ca="1" si="189"/>
        <v>95</v>
      </c>
      <c r="C1214" s="6">
        <f t="shared" ca="1" si="186"/>
        <v>45569</v>
      </c>
      <c r="D1214" s="6">
        <v>45474</v>
      </c>
      <c r="E1214" s="4">
        <v>1216</v>
      </c>
      <c r="F1214" s="4">
        <v>169.41999999999996</v>
      </c>
      <c r="G1214" s="2">
        <v>225</v>
      </c>
      <c r="H1214" s="11">
        <f t="shared" si="187"/>
        <v>1.328060441506316</v>
      </c>
      <c r="I1214" s="9">
        <v>6776.7999999999984</v>
      </c>
      <c r="J1214" s="9">
        <v>10835.63</v>
      </c>
      <c r="K1214" s="11">
        <f t="shared" si="188"/>
        <v>1.5989301735332313</v>
      </c>
      <c r="L1214" s="10">
        <v>607.62</v>
      </c>
      <c r="M1214" s="2">
        <v>412</v>
      </c>
      <c r="N1214" s="10">
        <f t="shared" si="190"/>
        <v>0.37029722523945885</v>
      </c>
      <c r="O1214" s="9">
        <f t="shared" si="191"/>
        <v>17.8329054343175</v>
      </c>
      <c r="P1214" s="9">
        <f t="shared" si="192"/>
        <v>48.158355555555552</v>
      </c>
      <c r="Q1214" s="11">
        <f t="shared" si="193"/>
        <v>0.54611650485436891</v>
      </c>
      <c r="R1214" s="11">
        <f t="shared" si="194"/>
        <v>0.18503289473684212</v>
      </c>
      <c r="S1214" s="12">
        <v>0.52356020942408377</v>
      </c>
    </row>
    <row r="1215" spans="1:19" hidden="1" outlineLevel="2" x14ac:dyDescent="0.25">
      <c r="A1215" s="2" t="str">
        <f ca="1">LOOKUP(B1215,'Time Frame'!$E$4:$E$9,'Time Frame'!$D$4:$D$9)</f>
        <v>3 Months</v>
      </c>
      <c r="B1215" s="2">
        <f t="shared" ca="1" si="189"/>
        <v>95</v>
      </c>
      <c r="C1215" s="6">
        <f t="shared" ca="1" si="186"/>
        <v>45569</v>
      </c>
      <c r="D1215" s="6">
        <v>45474</v>
      </c>
      <c r="E1215" s="4">
        <v>1032</v>
      </c>
      <c r="F1215" s="4">
        <v>110.02999999999999</v>
      </c>
      <c r="G1215" s="2">
        <v>120</v>
      </c>
      <c r="H1215" s="11">
        <f t="shared" si="187"/>
        <v>1.0906116513678088</v>
      </c>
      <c r="I1215" s="9">
        <v>4401.2</v>
      </c>
      <c r="J1215" s="9">
        <v>5029.6400000000003</v>
      </c>
      <c r="K1215" s="11">
        <f t="shared" si="188"/>
        <v>1.1427883304553306</v>
      </c>
      <c r="L1215" s="10">
        <v>292.88</v>
      </c>
      <c r="M1215" s="2">
        <v>189</v>
      </c>
      <c r="N1215" s="10">
        <f t="shared" si="190"/>
        <v>0.40972411909314393</v>
      </c>
      <c r="O1215" s="9">
        <f t="shared" si="191"/>
        <v>17.173040152963672</v>
      </c>
      <c r="P1215" s="9">
        <f t="shared" si="192"/>
        <v>41.913666666666671</v>
      </c>
      <c r="Q1215" s="11">
        <f t="shared" si="193"/>
        <v>0.63492063492063489</v>
      </c>
      <c r="R1215" s="11">
        <f t="shared" si="194"/>
        <v>0.11627906976744186</v>
      </c>
      <c r="S1215" s="12">
        <v>0.60360360360360366</v>
      </c>
    </row>
    <row r="1216" spans="1:19" hidden="1" outlineLevel="2" x14ac:dyDescent="0.25">
      <c r="A1216" s="2" t="str">
        <f ca="1">LOOKUP(B1216,'Time Frame'!$E$4:$E$9,'Time Frame'!$D$4:$D$9)</f>
        <v>3 Months</v>
      </c>
      <c r="B1216" s="2">
        <f t="shared" ca="1" si="189"/>
        <v>95</v>
      </c>
      <c r="C1216" s="6">
        <f t="shared" ca="1" si="186"/>
        <v>45569</v>
      </c>
      <c r="D1216" s="6">
        <v>45474</v>
      </c>
      <c r="E1216" s="4">
        <v>1180</v>
      </c>
      <c r="F1216" s="4">
        <v>174.02</v>
      </c>
      <c r="G1216" s="2">
        <v>227</v>
      </c>
      <c r="H1216" s="11">
        <f t="shared" si="187"/>
        <v>1.3044477646247556</v>
      </c>
      <c r="I1216" s="9">
        <v>6960.8</v>
      </c>
      <c r="J1216" s="9">
        <v>10628.25</v>
      </c>
      <c r="K1216" s="11">
        <f t="shared" si="188"/>
        <v>1.5268719112745661</v>
      </c>
      <c r="L1216" s="10">
        <v>360.6</v>
      </c>
      <c r="M1216" s="2">
        <v>323</v>
      </c>
      <c r="N1216" s="10">
        <f t="shared" si="190"/>
        <v>0.62950637825845812</v>
      </c>
      <c r="O1216" s="9">
        <f t="shared" si="191"/>
        <v>29.473793677204657</v>
      </c>
      <c r="P1216" s="9">
        <f t="shared" si="192"/>
        <v>46.820484581497794</v>
      </c>
      <c r="Q1216" s="11">
        <f t="shared" si="193"/>
        <v>0.70278637770897834</v>
      </c>
      <c r="R1216" s="11">
        <f t="shared" si="194"/>
        <v>0.1923728813559322</v>
      </c>
      <c r="S1216" s="12">
        <v>0.46625766871165641</v>
      </c>
    </row>
    <row r="1217" spans="1:19" hidden="1" outlineLevel="2" x14ac:dyDescent="0.25">
      <c r="A1217" s="2" t="str">
        <f ca="1">LOOKUP(B1217,'Time Frame'!$E$4:$E$9,'Time Frame'!$D$4:$D$9)</f>
        <v>3 Months</v>
      </c>
      <c r="B1217" s="2">
        <f t="shared" ca="1" si="189"/>
        <v>95</v>
      </c>
      <c r="C1217" s="6">
        <f t="shared" ca="1" si="186"/>
        <v>45569</v>
      </c>
      <c r="D1217" s="6">
        <v>45474</v>
      </c>
      <c r="E1217" s="4">
        <v>1006</v>
      </c>
      <c r="F1217" s="4">
        <v>157.85999999999999</v>
      </c>
      <c r="G1217" s="2">
        <v>147</v>
      </c>
      <c r="H1217" s="11">
        <f t="shared" si="187"/>
        <v>0.93120486507031552</v>
      </c>
      <c r="I1217" s="9">
        <v>6314.4</v>
      </c>
      <c r="J1217" s="9">
        <v>3673.69</v>
      </c>
      <c r="K1217" s="11">
        <f t="shared" si="188"/>
        <v>0.58179557836057272</v>
      </c>
      <c r="L1217" s="10">
        <v>335.12</v>
      </c>
      <c r="M1217" s="2">
        <v>242</v>
      </c>
      <c r="N1217" s="10">
        <f t="shared" si="190"/>
        <v>0.43864884220577705</v>
      </c>
      <c r="O1217" s="9">
        <f t="shared" si="191"/>
        <v>10.962312007639055</v>
      </c>
      <c r="P1217" s="9">
        <f t="shared" si="192"/>
        <v>24.991088435374149</v>
      </c>
      <c r="Q1217" s="11">
        <f t="shared" si="193"/>
        <v>0.6074380165289256</v>
      </c>
      <c r="R1217" s="11">
        <f t="shared" si="194"/>
        <v>0.14612326043737575</v>
      </c>
      <c r="S1217" s="12">
        <v>0.60162601626016265</v>
      </c>
    </row>
    <row r="1218" spans="1:19" hidden="1" outlineLevel="2" x14ac:dyDescent="0.25">
      <c r="A1218" s="2" t="str">
        <f ca="1">LOOKUP(B1218,'Time Frame'!$E$4:$E$9,'Time Frame'!$D$4:$D$9)</f>
        <v>3 Months</v>
      </c>
      <c r="B1218" s="2">
        <f t="shared" ca="1" si="189"/>
        <v>95</v>
      </c>
      <c r="C1218" s="6">
        <f t="shared" ref="C1218:C1281" ca="1" si="195">TODAY()</f>
        <v>45569</v>
      </c>
      <c r="D1218" s="6">
        <v>45474</v>
      </c>
      <c r="E1218" s="4">
        <v>981</v>
      </c>
      <c r="F1218" s="4">
        <v>125.75806451612902</v>
      </c>
      <c r="G1218" s="2">
        <v>146</v>
      </c>
      <c r="H1218" s="11">
        <f t="shared" ref="H1218:H1281" si="196">+IFERROR(G1218/F1218,0)</f>
        <v>1.160959343337181</v>
      </c>
      <c r="I1218" s="9">
        <v>5030.322580645161</v>
      </c>
      <c r="J1218" s="9">
        <v>4198.68</v>
      </c>
      <c r="K1218" s="11">
        <f t="shared" ref="K1218:K1281" si="197">+IFERROR(J1218/I1218,0)</f>
        <v>0.83467410542516363</v>
      </c>
      <c r="L1218" s="10">
        <v>248.75</v>
      </c>
      <c r="M1218" s="2">
        <v>121</v>
      </c>
      <c r="N1218" s="10">
        <f t="shared" si="190"/>
        <v>0.58693467336683414</v>
      </c>
      <c r="O1218" s="9">
        <f t="shared" si="191"/>
        <v>16.879115577889447</v>
      </c>
      <c r="P1218" s="9">
        <f t="shared" si="192"/>
        <v>28.758082191780822</v>
      </c>
      <c r="Q1218" s="11">
        <f t="shared" si="193"/>
        <v>1.2066115702479339</v>
      </c>
      <c r="R1218" s="11">
        <f t="shared" si="194"/>
        <v>0.1488277268093782</v>
      </c>
      <c r="S1218" s="12">
        <v>0.65384615384615385</v>
      </c>
    </row>
    <row r="1219" spans="1:19" hidden="1" outlineLevel="2" x14ac:dyDescent="0.25">
      <c r="A1219" s="2" t="str">
        <f ca="1">LOOKUP(B1219,'Time Frame'!$E$4:$E$9,'Time Frame'!$D$4:$D$9)</f>
        <v>3 Months</v>
      </c>
      <c r="B1219" s="2">
        <f t="shared" ref="B1219:B1282" ca="1" si="198">+C1219-D1219</f>
        <v>95</v>
      </c>
      <c r="C1219" s="6">
        <f t="shared" ca="1" si="195"/>
        <v>45569</v>
      </c>
      <c r="D1219" s="6">
        <v>45474</v>
      </c>
      <c r="E1219" s="4">
        <v>1595</v>
      </c>
      <c r="F1219" s="4">
        <v>176.25451612903223</v>
      </c>
      <c r="G1219" s="2">
        <v>185</v>
      </c>
      <c r="H1219" s="11">
        <f t="shared" si="196"/>
        <v>1.0496184952478913</v>
      </c>
      <c r="I1219" s="9">
        <v>7050.1806451612892</v>
      </c>
      <c r="J1219" s="9">
        <v>6459.17</v>
      </c>
      <c r="K1219" s="11">
        <f t="shared" si="197"/>
        <v>0.91617085080409755</v>
      </c>
      <c r="L1219" s="10">
        <v>317.02</v>
      </c>
      <c r="M1219" s="2">
        <v>240</v>
      </c>
      <c r="N1219" s="10">
        <f t="shared" ref="N1219:N1282" si="199">+IFERROR(G1219/L1219,0)</f>
        <v>0.58355939688347747</v>
      </c>
      <c r="O1219" s="9">
        <f t="shared" ref="O1219:O1282" si="200">+IFERROR(J1219/L1219,0)</f>
        <v>20.374645132799195</v>
      </c>
      <c r="P1219" s="9">
        <f t="shared" ref="P1219:P1282" si="201">IFERROR(J1219/G1219,0)</f>
        <v>34.914432432432434</v>
      </c>
      <c r="Q1219" s="11">
        <f t="shared" ref="Q1219:Q1282" si="202">+IFERROR(G1219/M1219,0)</f>
        <v>0.77083333333333337</v>
      </c>
      <c r="R1219" s="11">
        <f t="shared" ref="R1219:R1282" si="203">+IFERROR(G1219/E1219,0)</f>
        <v>0.11598746081504702</v>
      </c>
      <c r="S1219" s="12">
        <v>0.58823529411764708</v>
      </c>
    </row>
    <row r="1220" spans="1:19" hidden="1" outlineLevel="2" x14ac:dyDescent="0.25">
      <c r="A1220" s="2" t="str">
        <f ca="1">LOOKUP(B1220,'Time Frame'!$E$4:$E$9,'Time Frame'!$D$4:$D$9)</f>
        <v>3 Months</v>
      </c>
      <c r="B1220" s="2">
        <f t="shared" ca="1" si="198"/>
        <v>95</v>
      </c>
      <c r="C1220" s="6">
        <f t="shared" ca="1" si="195"/>
        <v>45569</v>
      </c>
      <c r="D1220" s="6">
        <v>45474</v>
      </c>
      <c r="E1220" s="4">
        <v>2282</v>
      </c>
      <c r="F1220" s="4">
        <v>282.95999999999992</v>
      </c>
      <c r="G1220" s="2">
        <v>216</v>
      </c>
      <c r="H1220" s="11">
        <f t="shared" si="196"/>
        <v>0.76335877862595436</v>
      </c>
      <c r="I1220" s="9">
        <v>11318.399999999998</v>
      </c>
      <c r="J1220" s="9">
        <v>7371.6</v>
      </c>
      <c r="K1220" s="11">
        <f t="shared" si="197"/>
        <v>0.65129346904156082</v>
      </c>
      <c r="L1220" s="10">
        <v>416.3</v>
      </c>
      <c r="M1220" s="2">
        <v>345</v>
      </c>
      <c r="N1220" s="10">
        <f t="shared" si="199"/>
        <v>0.51885659380254623</v>
      </c>
      <c r="O1220" s="9">
        <f t="shared" si="200"/>
        <v>17.707422531828009</v>
      </c>
      <c r="P1220" s="9">
        <f t="shared" si="201"/>
        <v>34.12777777777778</v>
      </c>
      <c r="Q1220" s="11">
        <f t="shared" si="202"/>
        <v>0.62608695652173918</v>
      </c>
      <c r="R1220" s="11">
        <f t="shared" si="203"/>
        <v>9.4653812445223487E-2</v>
      </c>
      <c r="S1220" s="12">
        <v>0.6174496644295302</v>
      </c>
    </row>
    <row r="1221" spans="1:19" hidden="1" outlineLevel="2" x14ac:dyDescent="0.25">
      <c r="A1221" s="2" t="str">
        <f ca="1">LOOKUP(B1221,'Time Frame'!$E$4:$E$9,'Time Frame'!$D$4:$D$9)</f>
        <v>3 Months</v>
      </c>
      <c r="B1221" s="2">
        <f t="shared" ca="1" si="198"/>
        <v>95</v>
      </c>
      <c r="C1221" s="6">
        <f t="shared" ca="1" si="195"/>
        <v>45569</v>
      </c>
      <c r="D1221" s="6">
        <v>45474</v>
      </c>
      <c r="E1221" s="4">
        <v>951</v>
      </c>
      <c r="F1221" s="4">
        <v>126.26400000000002</v>
      </c>
      <c r="G1221" s="2">
        <v>101</v>
      </c>
      <c r="H1221" s="11">
        <f t="shared" si="196"/>
        <v>0.79991129696508889</v>
      </c>
      <c r="I1221" s="9">
        <v>5050.5600000000013</v>
      </c>
      <c r="J1221" s="9">
        <v>3236.03</v>
      </c>
      <c r="K1221" s="11">
        <f t="shared" si="197"/>
        <v>0.64072696889057834</v>
      </c>
      <c r="L1221" s="10">
        <v>324.35000000000002</v>
      </c>
      <c r="M1221" s="2">
        <v>97</v>
      </c>
      <c r="N1221" s="10">
        <f t="shared" si="199"/>
        <v>0.31139201479882839</v>
      </c>
      <c r="O1221" s="9">
        <f t="shared" si="200"/>
        <v>9.9769693232619083</v>
      </c>
      <c r="P1221" s="9">
        <f t="shared" si="201"/>
        <v>32.039900990099014</v>
      </c>
      <c r="Q1221" s="11">
        <f t="shared" si="202"/>
        <v>1.0412371134020619</v>
      </c>
      <c r="R1221" s="11">
        <f t="shared" si="203"/>
        <v>0.10620399579390116</v>
      </c>
      <c r="S1221" s="12">
        <v>0.7142857142857143</v>
      </c>
    </row>
    <row r="1222" spans="1:19" hidden="1" outlineLevel="2" x14ac:dyDescent="0.25">
      <c r="A1222" s="2" t="str">
        <f ca="1">LOOKUP(B1222,'Time Frame'!$E$4:$E$9,'Time Frame'!$D$4:$D$9)</f>
        <v>3 Months</v>
      </c>
      <c r="B1222" s="2">
        <f t="shared" ca="1" si="198"/>
        <v>95</v>
      </c>
      <c r="C1222" s="6">
        <f t="shared" ca="1" si="195"/>
        <v>45569</v>
      </c>
      <c r="D1222" s="6">
        <v>45474</v>
      </c>
      <c r="E1222" s="4">
        <v>4726</v>
      </c>
      <c r="F1222" s="4">
        <v>407.59199999999993</v>
      </c>
      <c r="G1222" s="2">
        <v>465</v>
      </c>
      <c r="H1222" s="11">
        <f t="shared" si="196"/>
        <v>1.1408467290820234</v>
      </c>
      <c r="I1222" s="9">
        <v>16303.679999999997</v>
      </c>
      <c r="J1222" s="9">
        <v>23482.51</v>
      </c>
      <c r="K1222" s="11">
        <f t="shared" si="197"/>
        <v>1.4403196088245109</v>
      </c>
      <c r="L1222" s="10">
        <v>733.8</v>
      </c>
      <c r="M1222" s="2">
        <v>673</v>
      </c>
      <c r="N1222" s="10">
        <f t="shared" si="199"/>
        <v>0.6336876533115291</v>
      </c>
      <c r="O1222" s="9">
        <f t="shared" si="200"/>
        <v>32.001240119923686</v>
      </c>
      <c r="P1222" s="9">
        <f t="shared" si="201"/>
        <v>50.500021505376338</v>
      </c>
      <c r="Q1222" s="11">
        <f t="shared" si="202"/>
        <v>0.69093610698365526</v>
      </c>
      <c r="R1222" s="11">
        <f t="shared" si="203"/>
        <v>9.8391874735505716E-2</v>
      </c>
      <c r="S1222" s="12">
        <v>0.80689655172413788</v>
      </c>
    </row>
    <row r="1223" spans="1:19" hidden="1" outlineLevel="2" x14ac:dyDescent="0.25">
      <c r="A1223" s="2" t="str">
        <f ca="1">LOOKUP(B1223,'Time Frame'!$E$4:$E$9,'Time Frame'!$D$4:$D$9)</f>
        <v>3 Months</v>
      </c>
      <c r="B1223" s="2">
        <f t="shared" ca="1" si="198"/>
        <v>95</v>
      </c>
      <c r="C1223" s="6">
        <f t="shared" ca="1" si="195"/>
        <v>45569</v>
      </c>
      <c r="D1223" s="6">
        <v>45474</v>
      </c>
      <c r="E1223" s="4">
        <v>1662</v>
      </c>
      <c r="F1223" s="4">
        <v>236.904</v>
      </c>
      <c r="G1223" s="2">
        <v>147</v>
      </c>
      <c r="H1223" s="11">
        <f t="shared" si="196"/>
        <v>0.62050450815520208</v>
      </c>
      <c r="I1223" s="9">
        <v>9476.16</v>
      </c>
      <c r="J1223" s="9">
        <v>4598.6400000000003</v>
      </c>
      <c r="K1223" s="11">
        <f t="shared" si="197"/>
        <v>0.48528517880660527</v>
      </c>
      <c r="L1223" s="10">
        <v>350.67</v>
      </c>
      <c r="M1223" s="2">
        <v>232</v>
      </c>
      <c r="N1223" s="10">
        <f t="shared" si="199"/>
        <v>0.41919753614509364</v>
      </c>
      <c r="O1223" s="9">
        <f t="shared" si="200"/>
        <v>13.11386773889982</v>
      </c>
      <c r="P1223" s="9">
        <f t="shared" si="201"/>
        <v>31.283265306122452</v>
      </c>
      <c r="Q1223" s="11">
        <f t="shared" si="202"/>
        <v>0.63362068965517238</v>
      </c>
      <c r="R1223" s="11">
        <f t="shared" si="203"/>
        <v>8.8447653429602882E-2</v>
      </c>
      <c r="S1223" s="12">
        <v>0.63265306122448983</v>
      </c>
    </row>
    <row r="1224" spans="1:19" hidden="1" outlineLevel="2" x14ac:dyDescent="0.25">
      <c r="A1224" s="2" t="str">
        <f ca="1">LOOKUP(B1224,'Time Frame'!$E$4:$E$9,'Time Frame'!$D$4:$D$9)</f>
        <v>3 Months</v>
      </c>
      <c r="B1224" s="2">
        <f t="shared" ca="1" si="198"/>
        <v>95</v>
      </c>
      <c r="C1224" s="6">
        <f t="shared" ca="1" si="195"/>
        <v>45569</v>
      </c>
      <c r="D1224" s="6">
        <v>45474</v>
      </c>
      <c r="E1224" s="4">
        <v>978</v>
      </c>
      <c r="F1224" s="4">
        <v>151.29600000000002</v>
      </c>
      <c r="G1224" s="2">
        <v>103</v>
      </c>
      <c r="H1224" s="11">
        <f t="shared" si="196"/>
        <v>0.68078468697123506</v>
      </c>
      <c r="I1224" s="9">
        <v>6051.8400000000011</v>
      </c>
      <c r="J1224" s="9">
        <v>2505.56</v>
      </c>
      <c r="K1224" s="11">
        <f t="shared" si="197"/>
        <v>0.41401623307952612</v>
      </c>
      <c r="L1224" s="10">
        <v>328.47</v>
      </c>
      <c r="M1224" s="2">
        <v>138</v>
      </c>
      <c r="N1224" s="10">
        <f t="shared" si="199"/>
        <v>0.31357506012725667</v>
      </c>
      <c r="O1224" s="9">
        <f t="shared" si="200"/>
        <v>7.627972113130574</v>
      </c>
      <c r="P1224" s="9">
        <f t="shared" si="201"/>
        <v>24.325825242718444</v>
      </c>
      <c r="Q1224" s="11">
        <f t="shared" si="202"/>
        <v>0.74637681159420288</v>
      </c>
      <c r="R1224" s="11">
        <f t="shared" si="203"/>
        <v>0.10531697341513292</v>
      </c>
      <c r="S1224" s="12">
        <v>0.59375</v>
      </c>
    </row>
    <row r="1225" spans="1:19" hidden="1" outlineLevel="2" x14ac:dyDescent="0.25">
      <c r="A1225" s="2" t="str">
        <f ca="1">LOOKUP(B1225,'Time Frame'!$E$4:$E$9,'Time Frame'!$D$4:$D$9)</f>
        <v>3 Months</v>
      </c>
      <c r="B1225" s="2">
        <f t="shared" ca="1" si="198"/>
        <v>95</v>
      </c>
      <c r="C1225" s="6">
        <f t="shared" ca="1" si="195"/>
        <v>45569</v>
      </c>
      <c r="D1225" s="6">
        <v>45474</v>
      </c>
      <c r="E1225" s="4">
        <v>1147</v>
      </c>
      <c r="F1225" s="4">
        <v>146.68800000000002</v>
      </c>
      <c r="G1225" s="2">
        <v>103</v>
      </c>
      <c r="H1225" s="11">
        <f t="shared" si="196"/>
        <v>0.70217059336823728</v>
      </c>
      <c r="I1225" s="9">
        <v>5867.52</v>
      </c>
      <c r="J1225" s="9">
        <v>2227.1999999999998</v>
      </c>
      <c r="K1225" s="11">
        <f t="shared" si="197"/>
        <v>0.37958115183246066</v>
      </c>
      <c r="L1225" s="10">
        <v>329.63</v>
      </c>
      <c r="M1225" s="2">
        <v>168</v>
      </c>
      <c r="N1225" s="10">
        <f t="shared" si="199"/>
        <v>0.31247155902072021</v>
      </c>
      <c r="O1225" s="9">
        <f t="shared" si="200"/>
        <v>6.7566665655431839</v>
      </c>
      <c r="P1225" s="9">
        <f t="shared" si="201"/>
        <v>21.623300970873785</v>
      </c>
      <c r="Q1225" s="11">
        <f t="shared" si="202"/>
        <v>0.61309523809523814</v>
      </c>
      <c r="R1225" s="11">
        <f t="shared" si="203"/>
        <v>8.979947689625109E-2</v>
      </c>
      <c r="S1225" s="12">
        <v>0.75</v>
      </c>
    </row>
    <row r="1226" spans="1:19" hidden="1" outlineLevel="2" x14ac:dyDescent="0.25">
      <c r="A1226" s="2" t="str">
        <f ca="1">LOOKUP(B1226,'Time Frame'!$E$4:$E$9,'Time Frame'!$D$4:$D$9)</f>
        <v>3 Months</v>
      </c>
      <c r="B1226" s="2">
        <f t="shared" ca="1" si="198"/>
        <v>95</v>
      </c>
      <c r="C1226" s="6">
        <f t="shared" ca="1" si="195"/>
        <v>45569</v>
      </c>
      <c r="D1226" s="6">
        <v>45474</v>
      </c>
      <c r="E1226" s="4">
        <v>1403</v>
      </c>
      <c r="F1226" s="4">
        <v>172.15199999999996</v>
      </c>
      <c r="G1226" s="2">
        <v>137</v>
      </c>
      <c r="H1226" s="11">
        <f t="shared" si="196"/>
        <v>0.79580835540684991</v>
      </c>
      <c r="I1226" s="9">
        <v>6886.0799999999981</v>
      </c>
      <c r="J1226" s="9">
        <v>6240.17</v>
      </c>
      <c r="K1226" s="11">
        <f t="shared" si="197"/>
        <v>0.90620062502904442</v>
      </c>
      <c r="L1226" s="10">
        <v>387.88</v>
      </c>
      <c r="M1226" s="2">
        <v>234</v>
      </c>
      <c r="N1226" s="10">
        <f t="shared" si="199"/>
        <v>0.35320202124368361</v>
      </c>
      <c r="O1226" s="9">
        <f t="shared" si="200"/>
        <v>16.087888006599979</v>
      </c>
      <c r="P1226" s="9">
        <f t="shared" si="201"/>
        <v>45.548686131386859</v>
      </c>
      <c r="Q1226" s="11">
        <f t="shared" si="202"/>
        <v>0.5854700854700855</v>
      </c>
      <c r="R1226" s="11">
        <f t="shared" si="203"/>
        <v>9.7647897362794014E-2</v>
      </c>
      <c r="S1226" s="12">
        <v>0.65454545454545454</v>
      </c>
    </row>
    <row r="1227" spans="1:19" hidden="1" outlineLevel="2" x14ac:dyDescent="0.25">
      <c r="A1227" s="2" t="str">
        <f ca="1">LOOKUP(B1227,'Time Frame'!$E$4:$E$9,'Time Frame'!$D$4:$D$9)</f>
        <v>3 Months</v>
      </c>
      <c r="B1227" s="2">
        <f t="shared" ca="1" si="198"/>
        <v>95</v>
      </c>
      <c r="C1227" s="6">
        <f t="shared" ca="1" si="195"/>
        <v>45569</v>
      </c>
      <c r="D1227" s="6">
        <v>45474</v>
      </c>
      <c r="E1227" s="4">
        <v>2471</v>
      </c>
      <c r="F1227" s="4">
        <v>321.67199999999997</v>
      </c>
      <c r="G1227" s="2">
        <v>243</v>
      </c>
      <c r="H1227" s="11">
        <f t="shared" si="196"/>
        <v>0.75542788927851978</v>
      </c>
      <c r="I1227" s="9">
        <v>12866.88</v>
      </c>
      <c r="J1227" s="9">
        <v>11824.19</v>
      </c>
      <c r="K1227" s="11">
        <f t="shared" si="197"/>
        <v>0.9189632607127759</v>
      </c>
      <c r="L1227" s="10">
        <v>850.88</v>
      </c>
      <c r="M1227" s="2">
        <v>455</v>
      </c>
      <c r="N1227" s="10">
        <f t="shared" si="199"/>
        <v>0.28558668672433246</v>
      </c>
      <c r="O1227" s="9">
        <f t="shared" si="200"/>
        <v>13.896424877773599</v>
      </c>
      <c r="P1227" s="9">
        <f t="shared" si="201"/>
        <v>48.659218106995887</v>
      </c>
      <c r="Q1227" s="11">
        <f t="shared" si="202"/>
        <v>0.53406593406593406</v>
      </c>
      <c r="R1227" s="11">
        <f t="shared" si="203"/>
        <v>9.8340752731687575E-2</v>
      </c>
      <c r="S1227" s="12">
        <v>0.61805555555555558</v>
      </c>
    </row>
    <row r="1228" spans="1:19" hidden="1" outlineLevel="2" x14ac:dyDescent="0.25">
      <c r="A1228" s="2" t="str">
        <f ca="1">LOOKUP(B1228,'Time Frame'!$E$4:$E$9,'Time Frame'!$D$4:$D$9)</f>
        <v>3 Months</v>
      </c>
      <c r="B1228" s="2">
        <f t="shared" ca="1" si="198"/>
        <v>95</v>
      </c>
      <c r="C1228" s="6">
        <f t="shared" ca="1" si="195"/>
        <v>45569</v>
      </c>
      <c r="D1228" s="6">
        <v>45474</v>
      </c>
      <c r="E1228" s="4">
        <v>3735</v>
      </c>
      <c r="F1228" s="4">
        <v>0</v>
      </c>
      <c r="G1228" s="2">
        <v>123</v>
      </c>
      <c r="H1228" s="11">
        <f t="shared" si="196"/>
        <v>0</v>
      </c>
      <c r="I1228" s="9">
        <v>0</v>
      </c>
      <c r="J1228" s="9">
        <v>7884.18</v>
      </c>
      <c r="K1228" s="11">
        <f t="shared" si="197"/>
        <v>0</v>
      </c>
      <c r="L1228" s="10">
        <v>289.5</v>
      </c>
      <c r="M1228" s="2">
        <v>320</v>
      </c>
      <c r="N1228" s="10">
        <f t="shared" si="199"/>
        <v>0.42487046632124353</v>
      </c>
      <c r="O1228" s="9">
        <f t="shared" si="200"/>
        <v>27.23378238341969</v>
      </c>
      <c r="P1228" s="9">
        <f t="shared" si="201"/>
        <v>64.099024390243912</v>
      </c>
      <c r="Q1228" s="11">
        <f t="shared" si="202"/>
        <v>0.38437500000000002</v>
      </c>
      <c r="R1228" s="11">
        <f t="shared" si="203"/>
        <v>3.2931726907630521E-2</v>
      </c>
      <c r="S1228" s="12">
        <v>0.53179190751445082</v>
      </c>
    </row>
    <row r="1229" spans="1:19" hidden="1" outlineLevel="2" x14ac:dyDescent="0.25">
      <c r="A1229" s="2" t="str">
        <f ca="1">LOOKUP(B1229,'Time Frame'!$E$4:$E$9,'Time Frame'!$D$4:$D$9)</f>
        <v>3 Months</v>
      </c>
      <c r="B1229" s="2">
        <f t="shared" ca="1" si="198"/>
        <v>95</v>
      </c>
      <c r="C1229" s="6">
        <f t="shared" ca="1" si="195"/>
        <v>45569</v>
      </c>
      <c r="D1229" s="6">
        <v>45474</v>
      </c>
      <c r="E1229" s="4">
        <v>1939</v>
      </c>
      <c r="F1229" s="4">
        <v>0</v>
      </c>
      <c r="G1229" s="2">
        <v>75</v>
      </c>
      <c r="H1229" s="11">
        <f t="shared" si="196"/>
        <v>0</v>
      </c>
      <c r="I1229" s="9">
        <v>0</v>
      </c>
      <c r="J1229" s="9">
        <v>1130.83</v>
      </c>
      <c r="K1229" s="11">
        <f t="shared" si="197"/>
        <v>0</v>
      </c>
      <c r="L1229" s="10">
        <v>221.03</v>
      </c>
      <c r="M1229" s="2">
        <v>164</v>
      </c>
      <c r="N1229" s="10">
        <f t="shared" si="199"/>
        <v>0.33932045423698143</v>
      </c>
      <c r="O1229" s="9">
        <f t="shared" si="200"/>
        <v>5.1161833235307421</v>
      </c>
      <c r="P1229" s="9">
        <f t="shared" si="201"/>
        <v>15.077733333333333</v>
      </c>
      <c r="Q1229" s="11">
        <f t="shared" si="202"/>
        <v>0.45731707317073172</v>
      </c>
      <c r="R1229" s="11">
        <f t="shared" si="203"/>
        <v>3.8679731820526045E-2</v>
      </c>
      <c r="S1229" s="12">
        <v>0.56565656565656564</v>
      </c>
    </row>
    <row r="1230" spans="1:19" hidden="1" outlineLevel="2" x14ac:dyDescent="0.25">
      <c r="A1230" s="2" t="str">
        <f ca="1">LOOKUP(B1230,'Time Frame'!$E$4:$E$9,'Time Frame'!$D$4:$D$9)</f>
        <v>3 Months</v>
      </c>
      <c r="B1230" s="2">
        <f t="shared" ca="1" si="198"/>
        <v>95</v>
      </c>
      <c r="C1230" s="6">
        <f t="shared" ca="1" si="195"/>
        <v>45569</v>
      </c>
      <c r="D1230" s="6">
        <v>45474</v>
      </c>
      <c r="E1230" s="4">
        <v>3219</v>
      </c>
      <c r="F1230" s="4">
        <v>0</v>
      </c>
      <c r="G1230" s="2">
        <v>185</v>
      </c>
      <c r="H1230" s="11">
        <f t="shared" si="196"/>
        <v>0</v>
      </c>
      <c r="I1230" s="9">
        <v>0</v>
      </c>
      <c r="J1230" s="9">
        <v>5206.99</v>
      </c>
      <c r="K1230" s="11">
        <f t="shared" si="197"/>
        <v>0</v>
      </c>
      <c r="L1230" s="10">
        <v>402.4</v>
      </c>
      <c r="M1230" s="2">
        <v>465</v>
      </c>
      <c r="N1230" s="10">
        <f t="shared" si="199"/>
        <v>0.45974155069582506</v>
      </c>
      <c r="O1230" s="9">
        <f t="shared" si="200"/>
        <v>12.939835984095428</v>
      </c>
      <c r="P1230" s="9">
        <f t="shared" si="201"/>
        <v>28.145891891891889</v>
      </c>
      <c r="Q1230" s="11">
        <f t="shared" si="202"/>
        <v>0.39784946236559138</v>
      </c>
      <c r="R1230" s="11">
        <f t="shared" si="203"/>
        <v>5.7471264367816091E-2</v>
      </c>
      <c r="S1230" s="12">
        <v>0.59328358208955223</v>
      </c>
    </row>
    <row r="1231" spans="1:19" hidden="1" outlineLevel="2" x14ac:dyDescent="0.25">
      <c r="A1231" s="2" t="str">
        <f ca="1">LOOKUP(B1231,'Time Frame'!$E$4:$E$9,'Time Frame'!$D$4:$D$9)</f>
        <v>3 Months</v>
      </c>
      <c r="B1231" s="2">
        <f t="shared" ca="1" si="198"/>
        <v>95</v>
      </c>
      <c r="C1231" s="6">
        <f t="shared" ca="1" si="195"/>
        <v>45569</v>
      </c>
      <c r="D1231" s="6">
        <v>45474</v>
      </c>
      <c r="E1231" s="4">
        <v>3853</v>
      </c>
      <c r="F1231" s="4">
        <v>0</v>
      </c>
      <c r="G1231" s="2">
        <v>365</v>
      </c>
      <c r="H1231" s="11">
        <f t="shared" si="196"/>
        <v>0</v>
      </c>
      <c r="I1231" s="9">
        <v>0</v>
      </c>
      <c r="J1231" s="9">
        <v>13554.69</v>
      </c>
      <c r="K1231" s="11">
        <f t="shared" si="197"/>
        <v>0</v>
      </c>
      <c r="L1231" s="10">
        <v>292.14999999999998</v>
      </c>
      <c r="M1231" s="2">
        <v>632</v>
      </c>
      <c r="N1231" s="10">
        <f t="shared" si="199"/>
        <v>1.2493582064008215</v>
      </c>
      <c r="O1231" s="9">
        <f t="shared" si="200"/>
        <v>46.396337497860692</v>
      </c>
      <c r="P1231" s="9">
        <f t="shared" si="201"/>
        <v>37.136136986301373</v>
      </c>
      <c r="Q1231" s="11">
        <f t="shared" si="202"/>
        <v>0.57753164556962022</v>
      </c>
      <c r="R1231" s="11">
        <f t="shared" si="203"/>
        <v>9.4731378146898526E-2</v>
      </c>
      <c r="S1231" s="12">
        <v>0.70503597122302153</v>
      </c>
    </row>
    <row r="1232" spans="1:19" hidden="1" outlineLevel="2" x14ac:dyDescent="0.25">
      <c r="A1232" s="2" t="str">
        <f ca="1">LOOKUP(B1232,'Time Frame'!$E$4:$E$9,'Time Frame'!$D$4:$D$9)</f>
        <v>3 Months</v>
      </c>
      <c r="B1232" s="2">
        <f t="shared" ca="1" si="198"/>
        <v>95</v>
      </c>
      <c r="C1232" s="6">
        <f t="shared" ca="1" si="195"/>
        <v>45569</v>
      </c>
      <c r="D1232" s="6">
        <v>45474</v>
      </c>
      <c r="E1232" s="4">
        <v>1421</v>
      </c>
      <c r="F1232" s="4">
        <v>0</v>
      </c>
      <c r="G1232" s="2">
        <v>32</v>
      </c>
      <c r="H1232" s="11">
        <f t="shared" si="196"/>
        <v>0</v>
      </c>
      <c r="I1232" s="9">
        <v>0</v>
      </c>
      <c r="J1232" s="9">
        <v>1091.1199999999999</v>
      </c>
      <c r="K1232" s="11">
        <f t="shared" si="197"/>
        <v>0</v>
      </c>
      <c r="L1232" s="10">
        <v>159.41999999999999</v>
      </c>
      <c r="M1232" s="2">
        <v>126</v>
      </c>
      <c r="N1232" s="10">
        <f t="shared" si="199"/>
        <v>0.200727637686614</v>
      </c>
      <c r="O1232" s="9">
        <f t="shared" si="200"/>
        <v>6.8443106260193201</v>
      </c>
      <c r="P1232" s="9">
        <f t="shared" si="201"/>
        <v>34.097499999999997</v>
      </c>
      <c r="Q1232" s="11">
        <f t="shared" si="202"/>
        <v>0.25396825396825395</v>
      </c>
      <c r="R1232" s="11">
        <f t="shared" si="203"/>
        <v>2.2519352568613652E-2</v>
      </c>
      <c r="S1232" s="12">
        <v>0.46341463414634149</v>
      </c>
    </row>
    <row r="1233" spans="1:19" hidden="1" outlineLevel="2" x14ac:dyDescent="0.25">
      <c r="A1233" s="2" t="str">
        <f ca="1">LOOKUP(B1233,'Time Frame'!$E$4:$E$9,'Time Frame'!$D$4:$D$9)</f>
        <v>3 Months</v>
      </c>
      <c r="B1233" s="2">
        <f t="shared" ca="1" si="198"/>
        <v>95</v>
      </c>
      <c r="C1233" s="6">
        <f t="shared" ca="1" si="195"/>
        <v>45569</v>
      </c>
      <c r="D1233" s="6">
        <v>45474</v>
      </c>
      <c r="E1233" s="4">
        <v>2322</v>
      </c>
      <c r="F1233" s="4">
        <v>0</v>
      </c>
      <c r="G1233" s="2">
        <v>89</v>
      </c>
      <c r="H1233" s="11">
        <f t="shared" si="196"/>
        <v>0</v>
      </c>
      <c r="I1233" s="9">
        <v>0</v>
      </c>
      <c r="J1233" s="9">
        <v>5232.8</v>
      </c>
      <c r="K1233" s="11">
        <f t="shared" si="197"/>
        <v>0</v>
      </c>
      <c r="L1233" s="10">
        <v>220.57</v>
      </c>
      <c r="M1233" s="2">
        <v>243</v>
      </c>
      <c r="N1233" s="10">
        <f t="shared" si="199"/>
        <v>0.40350002266854063</v>
      </c>
      <c r="O1233" s="9">
        <f t="shared" si="200"/>
        <v>23.72398784966224</v>
      </c>
      <c r="P1233" s="9">
        <f t="shared" si="201"/>
        <v>58.795505617977533</v>
      </c>
      <c r="Q1233" s="11">
        <f t="shared" si="202"/>
        <v>0.36625514403292181</v>
      </c>
      <c r="R1233" s="11">
        <f t="shared" si="203"/>
        <v>3.8329026701119727E-2</v>
      </c>
      <c r="S1233" s="12">
        <v>0.47530864197530864</v>
      </c>
    </row>
    <row r="1234" spans="1:19" hidden="1" outlineLevel="2" x14ac:dyDescent="0.25">
      <c r="A1234" s="2" t="str">
        <f ca="1">LOOKUP(B1234,'Time Frame'!$E$4:$E$9,'Time Frame'!$D$4:$D$9)</f>
        <v>3 Months</v>
      </c>
      <c r="B1234" s="2">
        <f t="shared" ca="1" si="198"/>
        <v>95</v>
      </c>
      <c r="C1234" s="6">
        <f t="shared" ca="1" si="195"/>
        <v>45569</v>
      </c>
      <c r="D1234" s="6">
        <v>45474</v>
      </c>
      <c r="E1234" s="4">
        <v>2380</v>
      </c>
      <c r="F1234" s="4">
        <v>0</v>
      </c>
      <c r="G1234" s="2">
        <v>103</v>
      </c>
      <c r="H1234" s="11">
        <f t="shared" si="196"/>
        <v>0</v>
      </c>
      <c r="I1234" s="9">
        <v>0</v>
      </c>
      <c r="J1234" s="9">
        <v>5418.65</v>
      </c>
      <c r="K1234" s="11">
        <f t="shared" si="197"/>
        <v>0</v>
      </c>
      <c r="L1234" s="10">
        <v>228.17</v>
      </c>
      <c r="M1234" s="2">
        <v>302</v>
      </c>
      <c r="N1234" s="10">
        <f t="shared" si="199"/>
        <v>0.45141780251566815</v>
      </c>
      <c r="O1234" s="9">
        <f t="shared" si="200"/>
        <v>23.748301704869178</v>
      </c>
      <c r="P1234" s="9">
        <f t="shared" si="201"/>
        <v>52.60825242718446</v>
      </c>
      <c r="Q1234" s="11">
        <f t="shared" si="202"/>
        <v>0.34105960264900664</v>
      </c>
      <c r="R1234" s="11">
        <f t="shared" si="203"/>
        <v>4.3277310924369747E-2</v>
      </c>
      <c r="S1234" s="12">
        <v>0.67136150234741787</v>
      </c>
    </row>
    <row r="1235" spans="1:19" hidden="1" outlineLevel="2" x14ac:dyDescent="0.25">
      <c r="A1235" s="2" t="str">
        <f ca="1">LOOKUP(B1235,'Time Frame'!$E$4:$E$9,'Time Frame'!$D$4:$D$9)</f>
        <v>3 Months</v>
      </c>
      <c r="B1235" s="2">
        <f t="shared" ca="1" si="198"/>
        <v>95</v>
      </c>
      <c r="C1235" s="6">
        <f t="shared" ca="1" si="195"/>
        <v>45569</v>
      </c>
      <c r="D1235" s="6">
        <v>45474</v>
      </c>
      <c r="E1235" s="4">
        <v>2647</v>
      </c>
      <c r="F1235" s="4">
        <v>0</v>
      </c>
      <c r="G1235" s="2">
        <v>121</v>
      </c>
      <c r="H1235" s="11">
        <f t="shared" si="196"/>
        <v>0</v>
      </c>
      <c r="I1235" s="9">
        <v>0</v>
      </c>
      <c r="J1235" s="9">
        <v>4181.32</v>
      </c>
      <c r="K1235" s="11">
        <f t="shared" si="197"/>
        <v>0</v>
      </c>
      <c r="L1235" s="10">
        <v>351.12</v>
      </c>
      <c r="M1235" s="2">
        <v>278</v>
      </c>
      <c r="N1235" s="10">
        <f t="shared" si="199"/>
        <v>0.34461152882205515</v>
      </c>
      <c r="O1235" s="9">
        <f t="shared" si="200"/>
        <v>11.908521303258144</v>
      </c>
      <c r="P1235" s="9">
        <f t="shared" si="201"/>
        <v>34.556363636363635</v>
      </c>
      <c r="Q1235" s="11">
        <f t="shared" si="202"/>
        <v>0.43525179856115109</v>
      </c>
      <c r="R1235" s="11">
        <f t="shared" si="203"/>
        <v>4.5712126936154139E-2</v>
      </c>
      <c r="S1235" s="12">
        <v>0.63963963963963966</v>
      </c>
    </row>
    <row r="1236" spans="1:19" hidden="1" outlineLevel="2" x14ac:dyDescent="0.25">
      <c r="A1236" s="2" t="str">
        <f ca="1">LOOKUP(B1236,'Time Frame'!$E$4:$E$9,'Time Frame'!$D$4:$D$9)</f>
        <v>3 Months</v>
      </c>
      <c r="B1236" s="2">
        <f t="shared" ca="1" si="198"/>
        <v>95</v>
      </c>
      <c r="C1236" s="6">
        <f t="shared" ca="1" si="195"/>
        <v>45569</v>
      </c>
      <c r="D1236" s="6">
        <v>45474</v>
      </c>
      <c r="E1236" s="4">
        <v>4399</v>
      </c>
      <c r="F1236" s="4">
        <v>0</v>
      </c>
      <c r="G1236" s="2">
        <v>281</v>
      </c>
      <c r="H1236" s="11">
        <f t="shared" si="196"/>
        <v>0</v>
      </c>
      <c r="I1236" s="9">
        <v>0</v>
      </c>
      <c r="J1236" s="9">
        <v>16050.99</v>
      </c>
      <c r="K1236" s="11">
        <f t="shared" si="197"/>
        <v>0</v>
      </c>
      <c r="L1236" s="10">
        <v>434.65</v>
      </c>
      <c r="M1236" s="2">
        <v>553</v>
      </c>
      <c r="N1236" s="10">
        <f t="shared" si="199"/>
        <v>0.64649718164040038</v>
      </c>
      <c r="O1236" s="9">
        <f t="shared" si="200"/>
        <v>36.928540204762456</v>
      </c>
      <c r="P1236" s="9">
        <f t="shared" si="201"/>
        <v>57.120960854092523</v>
      </c>
      <c r="Q1236" s="11">
        <f t="shared" si="202"/>
        <v>0.50813743218806506</v>
      </c>
      <c r="R1236" s="11">
        <f t="shared" si="203"/>
        <v>6.3878154125937711E-2</v>
      </c>
      <c r="S1236" s="12">
        <v>0.75789473684210529</v>
      </c>
    </row>
    <row r="1237" spans="1:19" hidden="1" outlineLevel="2" x14ac:dyDescent="0.25">
      <c r="A1237" s="2" t="str">
        <f ca="1">LOOKUP(B1237,'Time Frame'!$E$4:$E$9,'Time Frame'!$D$4:$D$9)</f>
        <v>3 Months</v>
      </c>
      <c r="B1237" s="2">
        <f t="shared" ca="1" si="198"/>
        <v>95</v>
      </c>
      <c r="C1237" s="6">
        <f t="shared" ca="1" si="195"/>
        <v>45569</v>
      </c>
      <c r="D1237" s="6">
        <v>45474</v>
      </c>
      <c r="E1237" s="4">
        <v>2713</v>
      </c>
      <c r="F1237" s="4">
        <v>0</v>
      </c>
      <c r="G1237" s="2">
        <v>125</v>
      </c>
      <c r="H1237" s="11">
        <f t="shared" si="196"/>
        <v>0</v>
      </c>
      <c r="I1237" s="9">
        <v>0</v>
      </c>
      <c r="J1237" s="9">
        <v>7599.45</v>
      </c>
      <c r="K1237" s="11">
        <f t="shared" si="197"/>
        <v>0</v>
      </c>
      <c r="L1237" s="10">
        <v>333.55</v>
      </c>
      <c r="M1237" s="2">
        <v>402</v>
      </c>
      <c r="N1237" s="10">
        <f t="shared" si="199"/>
        <v>0.37475640833458251</v>
      </c>
      <c r="O1237" s="9">
        <f t="shared" si="200"/>
        <v>22.783540698545945</v>
      </c>
      <c r="P1237" s="9">
        <f t="shared" si="201"/>
        <v>60.7956</v>
      </c>
      <c r="Q1237" s="11">
        <f t="shared" si="202"/>
        <v>0.31094527363184077</v>
      </c>
      <c r="R1237" s="11">
        <f t="shared" si="203"/>
        <v>4.6074456321415408E-2</v>
      </c>
      <c r="S1237" s="12">
        <v>0.72839506172839508</v>
      </c>
    </row>
    <row r="1238" spans="1:19" hidden="1" outlineLevel="2" x14ac:dyDescent="0.25">
      <c r="A1238" s="2" t="str">
        <f ca="1">LOOKUP(B1238,'Time Frame'!$E$4:$E$9,'Time Frame'!$D$4:$D$9)</f>
        <v>3 Months</v>
      </c>
      <c r="B1238" s="2">
        <f t="shared" ca="1" si="198"/>
        <v>95</v>
      </c>
      <c r="C1238" s="6">
        <f t="shared" ca="1" si="195"/>
        <v>45569</v>
      </c>
      <c r="D1238" s="6">
        <v>45474</v>
      </c>
      <c r="E1238" s="4">
        <v>1461</v>
      </c>
      <c r="F1238" s="4">
        <v>0</v>
      </c>
      <c r="G1238" s="2">
        <v>64</v>
      </c>
      <c r="H1238" s="11">
        <f t="shared" si="196"/>
        <v>0</v>
      </c>
      <c r="I1238" s="9">
        <v>0</v>
      </c>
      <c r="J1238" s="9">
        <v>3802.9</v>
      </c>
      <c r="K1238" s="11">
        <f t="shared" si="197"/>
        <v>0</v>
      </c>
      <c r="L1238" s="10">
        <v>214.48</v>
      </c>
      <c r="M1238" s="2">
        <v>145</v>
      </c>
      <c r="N1238" s="10">
        <f t="shared" si="199"/>
        <v>0.29839612085042894</v>
      </c>
      <c r="O1238" s="9">
        <f t="shared" si="200"/>
        <v>17.730790749720256</v>
      </c>
      <c r="P1238" s="9">
        <f t="shared" si="201"/>
        <v>59.420312500000001</v>
      </c>
      <c r="Q1238" s="11">
        <f t="shared" si="202"/>
        <v>0.44137931034482758</v>
      </c>
      <c r="R1238" s="11">
        <f t="shared" si="203"/>
        <v>4.380561259411362E-2</v>
      </c>
      <c r="S1238" s="12">
        <v>0.72413793103448276</v>
      </c>
    </row>
    <row r="1239" spans="1:19" hidden="1" outlineLevel="2" x14ac:dyDescent="0.25">
      <c r="A1239" s="2" t="str">
        <f ca="1">LOOKUP(B1239,'Time Frame'!$E$4:$E$9,'Time Frame'!$D$4:$D$9)</f>
        <v>3 Months</v>
      </c>
      <c r="B1239" s="2">
        <f t="shared" ca="1" si="198"/>
        <v>95</v>
      </c>
      <c r="C1239" s="6">
        <f t="shared" ca="1" si="195"/>
        <v>45569</v>
      </c>
      <c r="D1239" s="6">
        <v>45474</v>
      </c>
      <c r="E1239" s="4">
        <v>1790</v>
      </c>
      <c r="F1239" s="4">
        <v>0</v>
      </c>
      <c r="G1239" s="2">
        <v>77</v>
      </c>
      <c r="H1239" s="11">
        <f t="shared" si="196"/>
        <v>0</v>
      </c>
      <c r="I1239" s="9">
        <v>0</v>
      </c>
      <c r="J1239" s="9">
        <v>4338.8100000000004</v>
      </c>
      <c r="K1239" s="11">
        <f t="shared" si="197"/>
        <v>0</v>
      </c>
      <c r="L1239" s="10">
        <v>294.2</v>
      </c>
      <c r="M1239" s="2">
        <v>159</v>
      </c>
      <c r="N1239" s="10">
        <f t="shared" si="199"/>
        <v>0.26172671651937457</v>
      </c>
      <c r="O1239" s="9">
        <f t="shared" si="200"/>
        <v>14.74782460910945</v>
      </c>
      <c r="P1239" s="9">
        <f t="shared" si="201"/>
        <v>56.348181818181821</v>
      </c>
      <c r="Q1239" s="11">
        <f t="shared" si="202"/>
        <v>0.48427672955974843</v>
      </c>
      <c r="R1239" s="11">
        <f t="shared" si="203"/>
        <v>4.3016759776536316E-2</v>
      </c>
      <c r="S1239" s="12">
        <v>0.38938053097345132</v>
      </c>
    </row>
    <row r="1240" spans="1:19" outlineLevel="1" collapsed="1" x14ac:dyDescent="0.25">
      <c r="A1240" s="2" t="str">
        <f ca="1">LOOKUP(B1240,'Time Frame'!$E$4:$E$9,'Time Frame'!$D$4:$D$9)</f>
        <v>3 Months</v>
      </c>
      <c r="B1240" s="2">
        <f t="shared" ca="1" si="198"/>
        <v>95</v>
      </c>
      <c r="C1240" s="6">
        <f t="shared" ca="1" si="195"/>
        <v>45569</v>
      </c>
      <c r="D1240" s="6">
        <f>+D1239</f>
        <v>45474</v>
      </c>
      <c r="E1240" s="4">
        <f t="shared" ref="E1240:G1240" si="204">SUM(E1045:E1239)</f>
        <v>348603.83333333331</v>
      </c>
      <c r="F1240" s="4">
        <f t="shared" si="204"/>
        <v>37702.776329124616</v>
      </c>
      <c r="G1240" s="3">
        <f t="shared" si="204"/>
        <v>36938</v>
      </c>
      <c r="H1240" s="11">
        <f t="shared" si="196"/>
        <v>0.97971564952011658</v>
      </c>
      <c r="I1240" s="9">
        <f t="shared" ref="I1240:J1240" si="205">SUM(I1045:I1239)</f>
        <v>1581849.3515446119</v>
      </c>
      <c r="J1240" s="9">
        <f t="shared" si="205"/>
        <v>1597091.5899999996</v>
      </c>
      <c r="K1240" s="11">
        <f t="shared" si="197"/>
        <v>1.0096357080024747</v>
      </c>
      <c r="L1240" s="10">
        <f t="shared" ref="L1240:M1240" si="206">SUM(L1045:L1239)</f>
        <v>85762.180000000037</v>
      </c>
      <c r="M1240" s="10">
        <f t="shared" si="206"/>
        <v>49488</v>
      </c>
      <c r="N1240" s="10">
        <f t="shared" si="199"/>
        <v>0.43070267103751309</v>
      </c>
      <c r="O1240" s="9">
        <f t="shared" si="200"/>
        <v>18.622329679586024</v>
      </c>
      <c r="P1240" s="9">
        <f t="shared" si="201"/>
        <v>43.23708890573392</v>
      </c>
      <c r="Q1240" s="11">
        <f t="shared" si="202"/>
        <v>0.74640316844487553</v>
      </c>
      <c r="R1240" s="11">
        <f t="shared" si="203"/>
        <v>0.10595982163133605</v>
      </c>
      <c r="S1240" s="12">
        <f>SUBTOTAL(1,S1045:S1239)</f>
        <v>0.58665852059232937</v>
      </c>
    </row>
    <row r="1241" spans="1:19" hidden="1" outlineLevel="2" x14ac:dyDescent="0.25">
      <c r="A1241" s="2" t="str">
        <f ca="1">LOOKUP(B1241,'Time Frame'!$E$4:$E$9,'Time Frame'!$D$4:$D$9)</f>
        <v>60 Days</v>
      </c>
      <c r="B1241" s="2">
        <f t="shared" ca="1" si="198"/>
        <v>64</v>
      </c>
      <c r="C1241" s="6">
        <f t="shared" ca="1" si="195"/>
        <v>45569</v>
      </c>
      <c r="D1241" s="6">
        <v>45505</v>
      </c>
      <c r="E1241" s="4">
        <v>1589</v>
      </c>
      <c r="F1241" s="4">
        <v>126.18</v>
      </c>
      <c r="G1241" s="2">
        <v>106</v>
      </c>
      <c r="H1241" s="11">
        <f t="shared" si="196"/>
        <v>0.84006974163892845</v>
      </c>
      <c r="I1241" s="9">
        <v>8201.7000000000007</v>
      </c>
      <c r="J1241" s="9">
        <v>5976.02</v>
      </c>
      <c r="K1241" s="11">
        <f t="shared" si="197"/>
        <v>0.72863186900276766</v>
      </c>
      <c r="L1241" s="10">
        <v>290.98</v>
      </c>
      <c r="M1241" s="2">
        <v>291</v>
      </c>
      <c r="N1241" s="10">
        <f t="shared" si="199"/>
        <v>0.36428620523747335</v>
      </c>
      <c r="O1241" s="9">
        <f t="shared" si="200"/>
        <v>20.537562719087223</v>
      </c>
      <c r="P1241" s="9">
        <f t="shared" si="201"/>
        <v>56.377547169811322</v>
      </c>
      <c r="Q1241" s="11">
        <f t="shared" si="202"/>
        <v>0.36426116838487971</v>
      </c>
      <c r="R1241" s="11">
        <f t="shared" si="203"/>
        <v>6.6708621774701077E-2</v>
      </c>
      <c r="S1241" s="12">
        <v>0.5625</v>
      </c>
    </row>
    <row r="1242" spans="1:19" hidden="1" outlineLevel="2" x14ac:dyDescent="0.25">
      <c r="A1242" s="2" t="str">
        <f ca="1">LOOKUP(B1242,'Time Frame'!$E$4:$E$9,'Time Frame'!$D$4:$D$9)</f>
        <v>60 Days</v>
      </c>
      <c r="B1242" s="2">
        <f t="shared" ca="1" si="198"/>
        <v>64</v>
      </c>
      <c r="C1242" s="6">
        <f t="shared" ca="1" si="195"/>
        <v>45569</v>
      </c>
      <c r="D1242" s="6">
        <v>45505</v>
      </c>
      <c r="E1242" s="4">
        <v>1698</v>
      </c>
      <c r="F1242" s="4">
        <v>133.73999999999998</v>
      </c>
      <c r="G1242" s="2">
        <v>143</v>
      </c>
      <c r="H1242" s="11">
        <f t="shared" si="196"/>
        <v>1.069238821594138</v>
      </c>
      <c r="I1242" s="9">
        <v>8693.0999999999985</v>
      </c>
      <c r="J1242" s="9">
        <v>4673.1000000000004</v>
      </c>
      <c r="K1242" s="11">
        <f t="shared" si="197"/>
        <v>0.53756427511474636</v>
      </c>
      <c r="L1242" s="10">
        <v>83.17</v>
      </c>
      <c r="M1242" s="2">
        <v>348</v>
      </c>
      <c r="N1242" s="10">
        <f t="shared" si="199"/>
        <v>1.7193699651316581</v>
      </c>
      <c r="O1242" s="9">
        <f t="shared" si="200"/>
        <v>56.187327161236027</v>
      </c>
      <c r="P1242" s="9">
        <f t="shared" si="201"/>
        <v>32.679020979020983</v>
      </c>
      <c r="Q1242" s="11">
        <f t="shared" si="202"/>
        <v>0.41091954022988508</v>
      </c>
      <c r="R1242" s="11">
        <f t="shared" si="203"/>
        <v>8.4216725559481745E-2</v>
      </c>
      <c r="S1242" s="12">
        <v>0.56521739130434778</v>
      </c>
    </row>
    <row r="1243" spans="1:19" hidden="1" outlineLevel="2" x14ac:dyDescent="0.25">
      <c r="A1243" s="2" t="str">
        <f ca="1">LOOKUP(B1243,'Time Frame'!$E$4:$E$9,'Time Frame'!$D$4:$D$9)</f>
        <v>60 Days</v>
      </c>
      <c r="B1243" s="2">
        <f t="shared" ca="1" si="198"/>
        <v>64</v>
      </c>
      <c r="C1243" s="6">
        <f t="shared" ca="1" si="195"/>
        <v>45569</v>
      </c>
      <c r="D1243" s="6">
        <v>45505</v>
      </c>
      <c r="E1243" s="4">
        <v>1644</v>
      </c>
      <c r="F1243" s="4">
        <v>149.94</v>
      </c>
      <c r="G1243" s="2">
        <v>129</v>
      </c>
      <c r="H1243" s="11">
        <f t="shared" si="196"/>
        <v>0.86034413765506201</v>
      </c>
      <c r="I1243" s="9">
        <v>9746.1</v>
      </c>
      <c r="J1243" s="9">
        <v>6911.52</v>
      </c>
      <c r="K1243" s="11">
        <f t="shared" si="197"/>
        <v>0.70915750915750919</v>
      </c>
      <c r="L1243" s="10">
        <v>301.75</v>
      </c>
      <c r="M1243" s="2">
        <v>250</v>
      </c>
      <c r="N1243" s="10">
        <f t="shared" si="199"/>
        <v>0.42750621375310688</v>
      </c>
      <c r="O1243" s="9">
        <f t="shared" si="200"/>
        <v>22.904788732394369</v>
      </c>
      <c r="P1243" s="9">
        <f t="shared" si="201"/>
        <v>53.577674418604651</v>
      </c>
      <c r="Q1243" s="11">
        <f t="shared" si="202"/>
        <v>0.51600000000000001</v>
      </c>
      <c r="R1243" s="11">
        <f t="shared" si="203"/>
        <v>7.8467153284671534E-2</v>
      </c>
      <c r="S1243" s="12">
        <v>0.75824175824175821</v>
      </c>
    </row>
    <row r="1244" spans="1:19" hidden="1" outlineLevel="2" x14ac:dyDescent="0.25">
      <c r="A1244" s="2" t="str">
        <f ca="1">LOOKUP(B1244,'Time Frame'!$E$4:$E$9,'Time Frame'!$D$4:$D$9)</f>
        <v>60 Days</v>
      </c>
      <c r="B1244" s="2">
        <f t="shared" ca="1" si="198"/>
        <v>64</v>
      </c>
      <c r="C1244" s="6">
        <f t="shared" ca="1" si="195"/>
        <v>45569</v>
      </c>
      <c r="D1244" s="6">
        <v>45505</v>
      </c>
      <c r="E1244" s="4">
        <v>654</v>
      </c>
      <c r="F1244" s="4">
        <v>103.80208333333333</v>
      </c>
      <c r="G1244" s="2">
        <v>105</v>
      </c>
      <c r="H1244" s="11">
        <f t="shared" si="196"/>
        <v>1.0115403913697942</v>
      </c>
      <c r="I1244" s="9">
        <v>4671.09375</v>
      </c>
      <c r="J1244" s="9">
        <v>4336.05</v>
      </c>
      <c r="K1244" s="11">
        <f t="shared" si="197"/>
        <v>0.92827295534370302</v>
      </c>
      <c r="L1244" s="10">
        <v>299.39999999999998</v>
      </c>
      <c r="M1244" s="2">
        <v>84</v>
      </c>
      <c r="N1244" s="10">
        <f t="shared" si="199"/>
        <v>0.35070140280561124</v>
      </c>
      <c r="O1244" s="9">
        <f t="shared" si="200"/>
        <v>14.482464929859722</v>
      </c>
      <c r="P1244" s="9">
        <f t="shared" si="201"/>
        <v>41.29571428571429</v>
      </c>
      <c r="Q1244" s="11">
        <f t="shared" si="202"/>
        <v>1.25</v>
      </c>
      <c r="R1244" s="11">
        <f t="shared" si="203"/>
        <v>0.16055045871559634</v>
      </c>
      <c r="S1244" s="12">
        <v>0.48529411764705882</v>
      </c>
    </row>
    <row r="1245" spans="1:19" hidden="1" outlineLevel="2" x14ac:dyDescent="0.25">
      <c r="A1245" s="2" t="str">
        <f ca="1">LOOKUP(B1245,'Time Frame'!$E$4:$E$9,'Time Frame'!$D$4:$D$9)</f>
        <v>60 Days</v>
      </c>
      <c r="B1245" s="2">
        <f t="shared" ca="1" si="198"/>
        <v>64</v>
      </c>
      <c r="C1245" s="6">
        <f t="shared" ca="1" si="195"/>
        <v>45569</v>
      </c>
      <c r="D1245" s="6">
        <v>45505</v>
      </c>
      <c r="E1245" s="4">
        <v>1498</v>
      </c>
      <c r="F1245" s="4">
        <v>180.80208333333334</v>
      </c>
      <c r="G1245" s="2">
        <v>180</v>
      </c>
      <c r="H1245" s="11">
        <f t="shared" si="196"/>
        <v>0.99556374949588056</v>
      </c>
      <c r="I1245" s="9">
        <v>8136.09375</v>
      </c>
      <c r="J1245" s="9">
        <v>7770.11</v>
      </c>
      <c r="K1245" s="11">
        <f t="shared" si="197"/>
        <v>0.9550172648883255</v>
      </c>
      <c r="L1245" s="10">
        <v>413.25</v>
      </c>
      <c r="M1245" s="2">
        <v>230</v>
      </c>
      <c r="N1245" s="10">
        <f t="shared" si="199"/>
        <v>0.43557168784029038</v>
      </c>
      <c r="O1245" s="9">
        <f t="shared" si="200"/>
        <v>18.802444041137324</v>
      </c>
      <c r="P1245" s="9">
        <f t="shared" si="201"/>
        <v>43.167277777777777</v>
      </c>
      <c r="Q1245" s="11">
        <f t="shared" si="202"/>
        <v>0.78260869565217395</v>
      </c>
      <c r="R1245" s="11">
        <f t="shared" si="203"/>
        <v>0.12016021361815754</v>
      </c>
      <c r="S1245" s="12">
        <v>0.61151079136690645</v>
      </c>
    </row>
    <row r="1246" spans="1:19" hidden="1" outlineLevel="2" x14ac:dyDescent="0.25">
      <c r="A1246" s="2" t="str">
        <f ca="1">LOOKUP(B1246,'Time Frame'!$E$4:$E$9,'Time Frame'!$D$4:$D$9)</f>
        <v>60 Days</v>
      </c>
      <c r="B1246" s="2">
        <f t="shared" ca="1" si="198"/>
        <v>64</v>
      </c>
      <c r="C1246" s="6">
        <f t="shared" ca="1" si="195"/>
        <v>45569</v>
      </c>
      <c r="D1246" s="6">
        <v>45505</v>
      </c>
      <c r="E1246" s="4">
        <v>988</v>
      </c>
      <c r="F1246" s="4">
        <v>150.8125</v>
      </c>
      <c r="G1246" s="2">
        <v>129</v>
      </c>
      <c r="H1246" s="11">
        <f t="shared" si="196"/>
        <v>0.85536676336510564</v>
      </c>
      <c r="I1246" s="9">
        <v>6786.5625</v>
      </c>
      <c r="J1246" s="9">
        <v>3738.33</v>
      </c>
      <c r="K1246" s="11">
        <f t="shared" si="197"/>
        <v>0.55084293410692087</v>
      </c>
      <c r="L1246" s="10">
        <v>299.88</v>
      </c>
      <c r="M1246" s="2">
        <v>129</v>
      </c>
      <c r="N1246" s="10">
        <f t="shared" si="199"/>
        <v>0.43017206882753101</v>
      </c>
      <c r="O1246" s="9">
        <f t="shared" si="200"/>
        <v>12.46608643457383</v>
      </c>
      <c r="P1246" s="9">
        <f t="shared" si="201"/>
        <v>28.979302325581394</v>
      </c>
      <c r="Q1246" s="11">
        <f t="shared" si="202"/>
        <v>1</v>
      </c>
      <c r="R1246" s="11">
        <f t="shared" si="203"/>
        <v>0.13056680161943321</v>
      </c>
      <c r="S1246" s="12">
        <v>0.47191011235955055</v>
      </c>
    </row>
    <row r="1247" spans="1:19" hidden="1" outlineLevel="2" x14ac:dyDescent="0.25">
      <c r="A1247" s="2" t="str">
        <f ca="1">LOOKUP(B1247,'Time Frame'!$E$4:$E$9,'Time Frame'!$D$4:$D$9)</f>
        <v>60 Days</v>
      </c>
      <c r="B1247" s="2">
        <f t="shared" ca="1" si="198"/>
        <v>64</v>
      </c>
      <c r="C1247" s="6">
        <f t="shared" ca="1" si="195"/>
        <v>45569</v>
      </c>
      <c r="D1247" s="6">
        <v>45505</v>
      </c>
      <c r="E1247" s="4">
        <v>1364</v>
      </c>
      <c r="F1247" s="4">
        <v>152.69791666666666</v>
      </c>
      <c r="G1247" s="2">
        <v>157</v>
      </c>
      <c r="H1247" s="11">
        <f t="shared" si="196"/>
        <v>1.0281738181322055</v>
      </c>
      <c r="I1247" s="9">
        <v>6871.40625</v>
      </c>
      <c r="J1247" s="9">
        <v>6469.75</v>
      </c>
      <c r="K1247" s="11">
        <f t="shared" si="197"/>
        <v>0.94154671760238307</v>
      </c>
      <c r="L1247" s="10">
        <v>338.18</v>
      </c>
      <c r="M1247" s="2">
        <v>208</v>
      </c>
      <c r="N1247" s="10">
        <f t="shared" si="199"/>
        <v>0.46424980779466557</v>
      </c>
      <c r="O1247" s="9">
        <f t="shared" si="200"/>
        <v>19.131084038086225</v>
      </c>
      <c r="P1247" s="9">
        <f t="shared" si="201"/>
        <v>41.208598726114651</v>
      </c>
      <c r="Q1247" s="11">
        <f t="shared" si="202"/>
        <v>0.75480769230769229</v>
      </c>
      <c r="R1247" s="11">
        <f t="shared" si="203"/>
        <v>0.11510263929618768</v>
      </c>
      <c r="S1247" s="12">
        <v>0.49532710280373832</v>
      </c>
    </row>
    <row r="1248" spans="1:19" hidden="1" outlineLevel="2" x14ac:dyDescent="0.25">
      <c r="A1248" s="2" t="str">
        <f ca="1">LOOKUP(B1248,'Time Frame'!$E$4:$E$9,'Time Frame'!$D$4:$D$9)</f>
        <v>60 Days</v>
      </c>
      <c r="B1248" s="2">
        <f t="shared" ca="1" si="198"/>
        <v>64</v>
      </c>
      <c r="C1248" s="6">
        <f t="shared" ca="1" si="195"/>
        <v>45569</v>
      </c>
      <c r="D1248" s="6">
        <v>45505</v>
      </c>
      <c r="E1248" s="4">
        <v>1661</v>
      </c>
      <c r="F1248" s="4">
        <v>219.30208333333331</v>
      </c>
      <c r="G1248" s="2">
        <v>178</v>
      </c>
      <c r="H1248" s="11">
        <f t="shared" si="196"/>
        <v>0.81166579584857268</v>
      </c>
      <c r="I1248" s="9">
        <v>9868.59375</v>
      </c>
      <c r="J1248" s="9">
        <v>8074.12</v>
      </c>
      <c r="K1248" s="11">
        <f t="shared" si="197"/>
        <v>0.81816317547776252</v>
      </c>
      <c r="L1248" s="10">
        <v>491.47</v>
      </c>
      <c r="M1248" s="2">
        <v>240</v>
      </c>
      <c r="N1248" s="10">
        <f t="shared" si="199"/>
        <v>0.36217876981300995</v>
      </c>
      <c r="O1248" s="9">
        <f t="shared" si="200"/>
        <v>16.42851038720573</v>
      </c>
      <c r="P1248" s="9">
        <f t="shared" si="201"/>
        <v>45.360224719101126</v>
      </c>
      <c r="Q1248" s="11">
        <f t="shared" si="202"/>
        <v>0.7416666666666667</v>
      </c>
      <c r="R1248" s="11">
        <f t="shared" si="203"/>
        <v>0.10716435881998795</v>
      </c>
      <c r="S1248" s="12">
        <v>0.65693430656934304</v>
      </c>
    </row>
    <row r="1249" spans="1:19" hidden="1" outlineLevel="2" x14ac:dyDescent="0.25">
      <c r="A1249" s="2" t="str">
        <f ca="1">LOOKUP(B1249,'Time Frame'!$E$4:$E$9,'Time Frame'!$D$4:$D$9)</f>
        <v>60 Days</v>
      </c>
      <c r="B1249" s="2">
        <f t="shared" ca="1" si="198"/>
        <v>64</v>
      </c>
      <c r="C1249" s="6">
        <f t="shared" ca="1" si="195"/>
        <v>45569</v>
      </c>
      <c r="D1249" s="6">
        <v>45505</v>
      </c>
      <c r="E1249" s="4">
        <v>1660</v>
      </c>
      <c r="F1249" s="4">
        <v>219.72916666666663</v>
      </c>
      <c r="G1249" s="2">
        <v>201</v>
      </c>
      <c r="H1249" s="11">
        <f t="shared" si="196"/>
        <v>0.91476249170380219</v>
      </c>
      <c r="I1249" s="9">
        <v>9887.8124999999982</v>
      </c>
      <c r="J1249" s="9">
        <v>10320.450000000001</v>
      </c>
      <c r="K1249" s="11">
        <f t="shared" si="197"/>
        <v>1.0437546221674412</v>
      </c>
      <c r="L1249" s="10">
        <v>563.16999999999996</v>
      </c>
      <c r="M1249" s="2">
        <v>340</v>
      </c>
      <c r="N1249" s="10">
        <f t="shared" si="199"/>
        <v>0.35690821599161887</v>
      </c>
      <c r="O1249" s="9">
        <f t="shared" si="200"/>
        <v>18.325638794680117</v>
      </c>
      <c r="P1249" s="9">
        <f t="shared" si="201"/>
        <v>51.345522388059706</v>
      </c>
      <c r="Q1249" s="11">
        <f t="shared" si="202"/>
        <v>0.5911764705882353</v>
      </c>
      <c r="R1249" s="11">
        <f t="shared" si="203"/>
        <v>0.12108433734939759</v>
      </c>
      <c r="S1249" s="12">
        <v>0.60317460317460314</v>
      </c>
    </row>
    <row r="1250" spans="1:19" hidden="1" outlineLevel="2" x14ac:dyDescent="0.25">
      <c r="A1250" s="2" t="str">
        <f ca="1">LOOKUP(B1250,'Time Frame'!$E$4:$E$9,'Time Frame'!$D$4:$D$9)</f>
        <v>60 Days</v>
      </c>
      <c r="B1250" s="2">
        <f t="shared" ca="1" si="198"/>
        <v>64</v>
      </c>
      <c r="C1250" s="6">
        <f t="shared" ca="1" si="195"/>
        <v>45569</v>
      </c>
      <c r="D1250" s="6">
        <v>45505</v>
      </c>
      <c r="E1250" s="4">
        <v>1384</v>
      </c>
      <c r="F1250" s="4">
        <v>161.78125000000003</v>
      </c>
      <c r="G1250" s="2">
        <v>120</v>
      </c>
      <c r="H1250" s="11">
        <f t="shared" si="196"/>
        <v>0.74174232180799682</v>
      </c>
      <c r="I1250" s="9">
        <v>7280.1562500000009</v>
      </c>
      <c r="J1250" s="9">
        <v>5948.38</v>
      </c>
      <c r="K1250" s="11">
        <f t="shared" si="197"/>
        <v>0.81706762818449119</v>
      </c>
      <c r="L1250" s="10">
        <v>321.18</v>
      </c>
      <c r="M1250" s="2">
        <v>145</v>
      </c>
      <c r="N1250" s="10">
        <f t="shared" si="199"/>
        <v>0.37362226788716607</v>
      </c>
      <c r="O1250" s="9">
        <f t="shared" si="200"/>
        <v>18.520393548788842</v>
      </c>
      <c r="P1250" s="9">
        <f t="shared" si="201"/>
        <v>49.569833333333335</v>
      </c>
      <c r="Q1250" s="11">
        <f t="shared" si="202"/>
        <v>0.82758620689655171</v>
      </c>
      <c r="R1250" s="11">
        <f t="shared" si="203"/>
        <v>8.6705202312138727E-2</v>
      </c>
      <c r="S1250" s="12">
        <v>0.52941176470588236</v>
      </c>
    </row>
    <row r="1251" spans="1:19" hidden="1" outlineLevel="2" x14ac:dyDescent="0.25">
      <c r="A1251" s="2" t="str">
        <f ca="1">LOOKUP(B1251,'Time Frame'!$E$4:$E$9,'Time Frame'!$D$4:$D$9)</f>
        <v>60 Days</v>
      </c>
      <c r="B1251" s="2">
        <f t="shared" ca="1" si="198"/>
        <v>64</v>
      </c>
      <c r="C1251" s="6">
        <f t="shared" ca="1" si="195"/>
        <v>45569</v>
      </c>
      <c r="D1251" s="6">
        <v>45505</v>
      </c>
      <c r="E1251" s="4">
        <v>2466</v>
      </c>
      <c r="F1251" s="4">
        <v>362.11458333333337</v>
      </c>
      <c r="G1251" s="2">
        <v>271</v>
      </c>
      <c r="H1251" s="11">
        <f t="shared" si="196"/>
        <v>0.74838190029629192</v>
      </c>
      <c r="I1251" s="9">
        <v>16295.156250000002</v>
      </c>
      <c r="J1251" s="9">
        <v>18531.71</v>
      </c>
      <c r="K1251" s="11">
        <f t="shared" si="197"/>
        <v>1.137252672860992</v>
      </c>
      <c r="L1251" s="10">
        <v>822.27</v>
      </c>
      <c r="M1251" s="2">
        <v>334</v>
      </c>
      <c r="N1251" s="10">
        <f t="shared" si="199"/>
        <v>0.32957544358908875</v>
      </c>
      <c r="O1251" s="9">
        <f t="shared" si="200"/>
        <v>22.537256618872146</v>
      </c>
      <c r="P1251" s="9">
        <f t="shared" si="201"/>
        <v>68.382693726937262</v>
      </c>
      <c r="Q1251" s="11">
        <f t="shared" si="202"/>
        <v>0.81137724550898205</v>
      </c>
      <c r="R1251" s="11">
        <f t="shared" si="203"/>
        <v>0.10989456609894566</v>
      </c>
      <c r="S1251" s="12">
        <v>0.57999999999999996</v>
      </c>
    </row>
    <row r="1252" spans="1:19" hidden="1" outlineLevel="2" x14ac:dyDescent="0.25">
      <c r="A1252" s="2" t="str">
        <f ca="1">LOOKUP(B1252,'Time Frame'!$E$4:$E$9,'Time Frame'!$D$4:$D$9)</f>
        <v>60 Days</v>
      </c>
      <c r="B1252" s="2">
        <f t="shared" ca="1" si="198"/>
        <v>64</v>
      </c>
      <c r="C1252" s="6">
        <f t="shared" ca="1" si="195"/>
        <v>45569</v>
      </c>
      <c r="D1252" s="6">
        <v>45505</v>
      </c>
      <c r="E1252" s="4">
        <v>3670</v>
      </c>
      <c r="F1252" s="4">
        <v>512.70833333333337</v>
      </c>
      <c r="G1252" s="2">
        <v>436</v>
      </c>
      <c r="H1252" s="11">
        <f t="shared" si="196"/>
        <v>0.85038602194229984</v>
      </c>
      <c r="I1252" s="9">
        <v>35000</v>
      </c>
      <c r="J1252" s="9">
        <v>36145.839999999997</v>
      </c>
      <c r="K1252" s="11">
        <f t="shared" si="197"/>
        <v>1.0327382857142857</v>
      </c>
      <c r="L1252" s="10">
        <v>944.68</v>
      </c>
      <c r="M1252" s="2">
        <v>367</v>
      </c>
      <c r="N1252" s="10">
        <f t="shared" si="199"/>
        <v>0.46153194732607872</v>
      </c>
      <c r="O1252" s="9">
        <f t="shared" si="200"/>
        <v>38.262522759029508</v>
      </c>
      <c r="P1252" s="9">
        <f t="shared" si="201"/>
        <v>82.90330275229357</v>
      </c>
      <c r="Q1252" s="11">
        <f t="shared" si="202"/>
        <v>1.1880108991825613</v>
      </c>
      <c r="R1252" s="11">
        <f t="shared" si="203"/>
        <v>0.11880108991825614</v>
      </c>
      <c r="S1252" s="12">
        <v>0.48517520215633425</v>
      </c>
    </row>
    <row r="1253" spans="1:19" hidden="1" outlineLevel="2" x14ac:dyDescent="0.25">
      <c r="A1253" s="2" t="str">
        <f ca="1">LOOKUP(B1253,'Time Frame'!$E$4:$E$9,'Time Frame'!$D$4:$D$9)</f>
        <v>60 Days</v>
      </c>
      <c r="B1253" s="2">
        <f t="shared" ca="1" si="198"/>
        <v>64</v>
      </c>
      <c r="C1253" s="6">
        <f t="shared" ca="1" si="195"/>
        <v>45569</v>
      </c>
      <c r="D1253" s="6">
        <v>45505</v>
      </c>
      <c r="E1253" s="4">
        <v>1021</v>
      </c>
      <c r="F1253" s="4">
        <v>134.44791666666666</v>
      </c>
      <c r="G1253" s="2">
        <v>108</v>
      </c>
      <c r="H1253" s="11">
        <f t="shared" si="196"/>
        <v>0.80328503912605564</v>
      </c>
      <c r="I1253" s="9">
        <v>6050.15625</v>
      </c>
      <c r="J1253" s="9">
        <v>4158.68</v>
      </c>
      <c r="K1253" s="11">
        <f t="shared" si="197"/>
        <v>0.68736737171044138</v>
      </c>
      <c r="L1253" s="10">
        <v>291.57</v>
      </c>
      <c r="M1253" s="2">
        <v>165</v>
      </c>
      <c r="N1253" s="10">
        <f t="shared" si="199"/>
        <v>0.37040847823850193</v>
      </c>
      <c r="O1253" s="9">
        <f t="shared" si="200"/>
        <v>14.263058613711975</v>
      </c>
      <c r="P1253" s="9">
        <f t="shared" si="201"/>
        <v>38.506296296296298</v>
      </c>
      <c r="Q1253" s="11">
        <f t="shared" si="202"/>
        <v>0.65454545454545454</v>
      </c>
      <c r="R1253" s="11">
        <f t="shared" si="203"/>
        <v>0.10577864838393732</v>
      </c>
      <c r="S1253" s="12">
        <v>0.5679012345679012</v>
      </c>
    </row>
    <row r="1254" spans="1:19" hidden="1" outlineLevel="2" x14ac:dyDescent="0.25">
      <c r="A1254" s="2" t="str">
        <f ca="1">LOOKUP(B1254,'Time Frame'!$E$4:$E$9,'Time Frame'!$D$4:$D$9)</f>
        <v>60 Days</v>
      </c>
      <c r="B1254" s="2">
        <f t="shared" ca="1" si="198"/>
        <v>64</v>
      </c>
      <c r="C1254" s="6">
        <f t="shared" ca="1" si="195"/>
        <v>45569</v>
      </c>
      <c r="D1254" s="6">
        <v>45505</v>
      </c>
      <c r="E1254" s="4">
        <v>2819</v>
      </c>
      <c r="F1254" s="4">
        <v>309.37499999999994</v>
      </c>
      <c r="G1254" s="2">
        <v>353</v>
      </c>
      <c r="H1254" s="11">
        <f t="shared" si="196"/>
        <v>1.1410101010101013</v>
      </c>
      <c r="I1254" s="9">
        <v>13921.874999999998</v>
      </c>
      <c r="J1254" s="9">
        <v>16784.82</v>
      </c>
      <c r="K1254" s="11">
        <f t="shared" si="197"/>
        <v>1.2056436363636365</v>
      </c>
      <c r="L1254" s="10">
        <v>559.03</v>
      </c>
      <c r="M1254" s="2">
        <v>504</v>
      </c>
      <c r="N1254" s="10">
        <f t="shared" si="199"/>
        <v>0.63145090603366549</v>
      </c>
      <c r="O1254" s="9">
        <f t="shared" si="200"/>
        <v>30.024900273688353</v>
      </c>
      <c r="P1254" s="9">
        <f t="shared" si="201"/>
        <v>47.549065155807362</v>
      </c>
      <c r="Q1254" s="11">
        <f t="shared" si="202"/>
        <v>0.70039682539682535</v>
      </c>
      <c r="R1254" s="11">
        <f t="shared" si="203"/>
        <v>0.1252217098261795</v>
      </c>
      <c r="S1254" s="12">
        <v>0.61403508771929827</v>
      </c>
    </row>
    <row r="1255" spans="1:19" hidden="1" outlineLevel="2" x14ac:dyDescent="0.25">
      <c r="A1255" s="2" t="str">
        <f ca="1">LOOKUP(B1255,'Time Frame'!$E$4:$E$9,'Time Frame'!$D$4:$D$9)</f>
        <v>60 Days</v>
      </c>
      <c r="B1255" s="2">
        <f t="shared" ca="1" si="198"/>
        <v>64</v>
      </c>
      <c r="C1255" s="6">
        <f t="shared" ca="1" si="195"/>
        <v>45569</v>
      </c>
      <c r="D1255" s="6">
        <v>45505</v>
      </c>
      <c r="E1255" s="4">
        <v>1592</v>
      </c>
      <c r="F1255" s="4">
        <v>187.22916666666666</v>
      </c>
      <c r="G1255" s="2">
        <v>183</v>
      </c>
      <c r="H1255" s="11">
        <f t="shared" si="196"/>
        <v>0.97741181706909985</v>
      </c>
      <c r="I1255" s="9">
        <v>8425.3125</v>
      </c>
      <c r="J1255" s="9">
        <v>7743.55</v>
      </c>
      <c r="K1255" s="11">
        <f t="shared" si="197"/>
        <v>0.9190816364378176</v>
      </c>
      <c r="L1255" s="10">
        <v>396.12</v>
      </c>
      <c r="M1255" s="2">
        <v>293</v>
      </c>
      <c r="N1255" s="10">
        <f t="shared" si="199"/>
        <v>0.46198121781278401</v>
      </c>
      <c r="O1255" s="9">
        <f t="shared" si="200"/>
        <v>19.548495405432696</v>
      </c>
      <c r="P1255" s="9">
        <f t="shared" si="201"/>
        <v>42.314480874316942</v>
      </c>
      <c r="Q1255" s="11">
        <f t="shared" si="202"/>
        <v>0.62457337883959041</v>
      </c>
      <c r="R1255" s="11">
        <f t="shared" si="203"/>
        <v>0.11494974874371859</v>
      </c>
      <c r="S1255" s="12">
        <v>0.51</v>
      </c>
    </row>
    <row r="1256" spans="1:19" hidden="1" outlineLevel="2" x14ac:dyDescent="0.25">
      <c r="A1256" s="2" t="str">
        <f ca="1">LOOKUP(B1256,'Time Frame'!$E$4:$E$9,'Time Frame'!$D$4:$D$9)</f>
        <v>60 Days</v>
      </c>
      <c r="B1256" s="2">
        <f t="shared" ca="1" si="198"/>
        <v>64</v>
      </c>
      <c r="C1256" s="6">
        <f t="shared" ca="1" si="195"/>
        <v>45569</v>
      </c>
      <c r="D1256" s="6">
        <v>45505</v>
      </c>
      <c r="E1256" s="4">
        <v>1092</v>
      </c>
      <c r="F1256" s="4">
        <v>126.26041666666669</v>
      </c>
      <c r="G1256" s="2">
        <v>134</v>
      </c>
      <c r="H1256" s="11">
        <f t="shared" si="196"/>
        <v>1.0612985727250226</v>
      </c>
      <c r="I1256" s="9">
        <v>5681.7187500000009</v>
      </c>
      <c r="J1256" s="9">
        <v>4339.0200000000004</v>
      </c>
      <c r="K1256" s="11">
        <f t="shared" si="197"/>
        <v>0.76368088441547721</v>
      </c>
      <c r="L1256" s="10">
        <v>326.14999999999998</v>
      </c>
      <c r="M1256" s="2">
        <v>128</v>
      </c>
      <c r="N1256" s="10">
        <f t="shared" si="199"/>
        <v>0.41085390157902807</v>
      </c>
      <c r="O1256" s="9">
        <f t="shared" si="200"/>
        <v>13.303755940518169</v>
      </c>
      <c r="P1256" s="9">
        <f t="shared" si="201"/>
        <v>32.380746268656722</v>
      </c>
      <c r="Q1256" s="11">
        <f t="shared" si="202"/>
        <v>1.046875</v>
      </c>
      <c r="R1256" s="11">
        <f t="shared" si="203"/>
        <v>0.1227106227106227</v>
      </c>
      <c r="S1256" s="12">
        <v>0.51249999999999996</v>
      </c>
    </row>
    <row r="1257" spans="1:19" hidden="1" outlineLevel="2" x14ac:dyDescent="0.25">
      <c r="A1257" s="2" t="str">
        <f ca="1">LOOKUP(B1257,'Time Frame'!$E$4:$E$9,'Time Frame'!$D$4:$D$9)</f>
        <v>60 Days</v>
      </c>
      <c r="B1257" s="2">
        <f t="shared" ca="1" si="198"/>
        <v>64</v>
      </c>
      <c r="C1257" s="6">
        <f t="shared" ca="1" si="195"/>
        <v>45569</v>
      </c>
      <c r="D1257" s="6">
        <v>45505</v>
      </c>
      <c r="E1257" s="4">
        <v>1106</v>
      </c>
      <c r="F1257" s="4">
        <v>131.46874999999997</v>
      </c>
      <c r="G1257" s="2">
        <v>152</v>
      </c>
      <c r="H1257" s="11">
        <f t="shared" si="196"/>
        <v>1.1561682909436655</v>
      </c>
      <c r="I1257" s="9">
        <v>5916.0937499999991</v>
      </c>
      <c r="J1257" s="9">
        <v>8571.59</v>
      </c>
      <c r="K1257" s="11">
        <f t="shared" si="197"/>
        <v>1.4488597311359377</v>
      </c>
      <c r="L1257" s="10">
        <v>313.22000000000003</v>
      </c>
      <c r="M1257" s="2">
        <v>220</v>
      </c>
      <c r="N1257" s="10">
        <f t="shared" si="199"/>
        <v>0.48528191047825803</v>
      </c>
      <c r="O1257" s="9">
        <f t="shared" si="200"/>
        <v>27.366036651554815</v>
      </c>
      <c r="P1257" s="9">
        <f t="shared" si="201"/>
        <v>56.392039473684214</v>
      </c>
      <c r="Q1257" s="11">
        <f t="shared" si="202"/>
        <v>0.69090909090909092</v>
      </c>
      <c r="R1257" s="11">
        <f t="shared" si="203"/>
        <v>0.13743218806509946</v>
      </c>
      <c r="S1257" s="12">
        <v>0.68211920529801329</v>
      </c>
    </row>
    <row r="1258" spans="1:19" hidden="1" outlineLevel="2" x14ac:dyDescent="0.25">
      <c r="A1258" s="2" t="str">
        <f ca="1">LOOKUP(B1258,'Time Frame'!$E$4:$E$9,'Time Frame'!$D$4:$D$9)</f>
        <v>60 Days</v>
      </c>
      <c r="B1258" s="2">
        <f t="shared" ca="1" si="198"/>
        <v>64</v>
      </c>
      <c r="C1258" s="6">
        <f t="shared" ca="1" si="195"/>
        <v>45569</v>
      </c>
      <c r="D1258" s="6">
        <v>45505</v>
      </c>
      <c r="E1258" s="4">
        <v>1077</v>
      </c>
      <c r="F1258" s="4">
        <v>131.77083333333334</v>
      </c>
      <c r="G1258" s="2">
        <v>125</v>
      </c>
      <c r="H1258" s="11">
        <f t="shared" si="196"/>
        <v>0.9486166007905138</v>
      </c>
      <c r="I1258" s="9">
        <v>5929.6875</v>
      </c>
      <c r="J1258" s="9">
        <v>6244.86</v>
      </c>
      <c r="K1258" s="11">
        <f t="shared" si="197"/>
        <v>1.0531516205533595</v>
      </c>
      <c r="L1258" s="10">
        <v>355.1</v>
      </c>
      <c r="M1258" s="2">
        <v>151</v>
      </c>
      <c r="N1258" s="10">
        <f t="shared" si="199"/>
        <v>0.35201351731906505</v>
      </c>
      <c r="O1258" s="9">
        <f t="shared" si="200"/>
        <v>17.586201070121092</v>
      </c>
      <c r="P1258" s="9">
        <f t="shared" si="201"/>
        <v>49.958880000000001</v>
      </c>
      <c r="Q1258" s="11">
        <f t="shared" si="202"/>
        <v>0.82781456953642385</v>
      </c>
      <c r="R1258" s="11">
        <f t="shared" si="203"/>
        <v>0.11606313834726091</v>
      </c>
      <c r="S1258" s="12">
        <v>0.6785714285714286</v>
      </c>
    </row>
    <row r="1259" spans="1:19" hidden="1" outlineLevel="2" x14ac:dyDescent="0.25">
      <c r="A1259" s="2" t="str">
        <f ca="1">LOOKUP(B1259,'Time Frame'!$E$4:$E$9,'Time Frame'!$D$4:$D$9)</f>
        <v>60 Days</v>
      </c>
      <c r="B1259" s="2">
        <f t="shared" ca="1" si="198"/>
        <v>64</v>
      </c>
      <c r="C1259" s="6">
        <f t="shared" ca="1" si="195"/>
        <v>45569</v>
      </c>
      <c r="D1259" s="6">
        <v>45505</v>
      </c>
      <c r="E1259" s="4">
        <v>943</v>
      </c>
      <c r="F1259" s="4">
        <v>105.05208333333331</v>
      </c>
      <c r="G1259" s="2">
        <v>99</v>
      </c>
      <c r="H1259" s="11">
        <f t="shared" si="196"/>
        <v>0.94238968765493325</v>
      </c>
      <c r="I1259" s="9">
        <v>4727.3437499999991</v>
      </c>
      <c r="J1259" s="9">
        <v>2343.38</v>
      </c>
      <c r="K1259" s="11">
        <f t="shared" si="197"/>
        <v>0.49570755247066611</v>
      </c>
      <c r="L1259" s="10">
        <v>305.7</v>
      </c>
      <c r="M1259" s="2">
        <v>117</v>
      </c>
      <c r="N1259" s="10">
        <f t="shared" si="199"/>
        <v>0.32384690873405303</v>
      </c>
      <c r="O1259" s="9">
        <f t="shared" si="200"/>
        <v>7.6656198887798501</v>
      </c>
      <c r="P1259" s="9">
        <f t="shared" si="201"/>
        <v>23.670505050505053</v>
      </c>
      <c r="Q1259" s="11">
        <f t="shared" si="202"/>
        <v>0.84615384615384615</v>
      </c>
      <c r="R1259" s="11">
        <f t="shared" si="203"/>
        <v>0.10498409331919406</v>
      </c>
      <c r="S1259" s="12">
        <v>0.48333333333333334</v>
      </c>
    </row>
    <row r="1260" spans="1:19" hidden="1" outlineLevel="2" x14ac:dyDescent="0.25">
      <c r="A1260" s="2" t="str">
        <f ca="1">LOOKUP(B1260,'Time Frame'!$E$4:$E$9,'Time Frame'!$D$4:$D$9)</f>
        <v>60 Days</v>
      </c>
      <c r="B1260" s="2">
        <f t="shared" ca="1" si="198"/>
        <v>64</v>
      </c>
      <c r="C1260" s="6">
        <f t="shared" ca="1" si="195"/>
        <v>45569</v>
      </c>
      <c r="D1260" s="6">
        <v>45505</v>
      </c>
      <c r="E1260" s="4">
        <v>956</v>
      </c>
      <c r="F1260" s="4">
        <v>126.77083333333333</v>
      </c>
      <c r="G1260" s="2">
        <v>145</v>
      </c>
      <c r="H1260" s="11">
        <f t="shared" si="196"/>
        <v>1.1437962202136402</v>
      </c>
      <c r="I1260" s="9">
        <v>5704.6875</v>
      </c>
      <c r="J1260" s="9">
        <v>6316.46</v>
      </c>
      <c r="K1260" s="11">
        <f t="shared" si="197"/>
        <v>1.1072403177211723</v>
      </c>
      <c r="L1260" s="10">
        <v>310.72000000000003</v>
      </c>
      <c r="M1260" s="2">
        <v>110</v>
      </c>
      <c r="N1260" s="10">
        <f t="shared" si="199"/>
        <v>0.46665808444902157</v>
      </c>
      <c r="O1260" s="9">
        <f t="shared" si="200"/>
        <v>20.328462924819771</v>
      </c>
      <c r="P1260" s="9">
        <f t="shared" si="201"/>
        <v>43.561793103448274</v>
      </c>
      <c r="Q1260" s="11">
        <f t="shared" si="202"/>
        <v>1.3181818181818181</v>
      </c>
      <c r="R1260" s="11">
        <f t="shared" si="203"/>
        <v>0.15167364016736401</v>
      </c>
      <c r="S1260" s="12">
        <v>0.56944444444444442</v>
      </c>
    </row>
    <row r="1261" spans="1:19" hidden="1" outlineLevel="2" x14ac:dyDescent="0.25">
      <c r="A1261" s="2" t="str">
        <f ca="1">LOOKUP(B1261,'Time Frame'!$E$4:$E$9,'Time Frame'!$D$4:$D$9)</f>
        <v>60 Days</v>
      </c>
      <c r="B1261" s="2">
        <f t="shared" ca="1" si="198"/>
        <v>64</v>
      </c>
      <c r="C1261" s="6">
        <f t="shared" ca="1" si="195"/>
        <v>45569</v>
      </c>
      <c r="D1261" s="6">
        <v>45505</v>
      </c>
      <c r="E1261" s="4">
        <v>1319</v>
      </c>
      <c r="F1261" s="4">
        <v>151.71875000000003</v>
      </c>
      <c r="G1261" s="2">
        <v>161</v>
      </c>
      <c r="H1261" s="11">
        <f t="shared" si="196"/>
        <v>1.0611740473738411</v>
      </c>
      <c r="I1261" s="9">
        <v>6827.3437500000009</v>
      </c>
      <c r="J1261" s="9">
        <v>7866.6</v>
      </c>
      <c r="K1261" s="11">
        <f t="shared" si="197"/>
        <v>1.1522197047717129</v>
      </c>
      <c r="L1261" s="10">
        <v>350.63</v>
      </c>
      <c r="M1261" s="2">
        <v>202</v>
      </c>
      <c r="N1261" s="10">
        <f t="shared" si="199"/>
        <v>0.4591734877221002</v>
      </c>
      <c r="O1261" s="9">
        <f t="shared" si="200"/>
        <v>22.435615891395489</v>
      </c>
      <c r="P1261" s="9">
        <f t="shared" si="201"/>
        <v>48.860869565217392</v>
      </c>
      <c r="Q1261" s="11">
        <f t="shared" si="202"/>
        <v>0.79702970297029707</v>
      </c>
      <c r="R1261" s="11">
        <f t="shared" si="203"/>
        <v>0.12206216830932524</v>
      </c>
      <c r="S1261" s="12">
        <v>0.59375</v>
      </c>
    </row>
    <row r="1262" spans="1:19" hidden="1" outlineLevel="2" x14ac:dyDescent="0.25">
      <c r="A1262" s="2" t="str">
        <f ca="1">LOOKUP(B1262,'Time Frame'!$E$4:$E$9,'Time Frame'!$D$4:$D$9)</f>
        <v>60 Days</v>
      </c>
      <c r="B1262" s="2">
        <f t="shared" ca="1" si="198"/>
        <v>64</v>
      </c>
      <c r="C1262" s="6">
        <f t="shared" ca="1" si="195"/>
        <v>45569</v>
      </c>
      <c r="D1262" s="6">
        <v>45505</v>
      </c>
      <c r="E1262" s="4">
        <v>1138</v>
      </c>
      <c r="F1262" s="4">
        <v>142.19791666666663</v>
      </c>
      <c r="G1262" s="2">
        <v>155</v>
      </c>
      <c r="H1262" s="11">
        <f t="shared" si="196"/>
        <v>1.0900300344297125</v>
      </c>
      <c r="I1262" s="9">
        <v>6398.9062499999982</v>
      </c>
      <c r="J1262" s="9">
        <v>6406.1</v>
      </c>
      <c r="K1262" s="11">
        <f t="shared" si="197"/>
        <v>1.0011242155641837</v>
      </c>
      <c r="L1262" s="10">
        <v>315.64999999999998</v>
      </c>
      <c r="M1262" s="2">
        <v>148</v>
      </c>
      <c r="N1262" s="10">
        <f t="shared" si="199"/>
        <v>0.49105021384444802</v>
      </c>
      <c r="O1262" s="9">
        <f t="shared" si="200"/>
        <v>20.294946934896249</v>
      </c>
      <c r="P1262" s="9">
        <f t="shared" si="201"/>
        <v>41.329677419354844</v>
      </c>
      <c r="Q1262" s="11">
        <f t="shared" si="202"/>
        <v>1.0472972972972974</v>
      </c>
      <c r="R1262" s="11">
        <f t="shared" si="203"/>
        <v>0.13620386643233742</v>
      </c>
      <c r="S1262" s="12">
        <v>0.51388888888888884</v>
      </c>
    </row>
    <row r="1263" spans="1:19" hidden="1" outlineLevel="2" x14ac:dyDescent="0.25">
      <c r="A1263" s="2" t="str">
        <f ca="1">LOOKUP(B1263,'Time Frame'!$E$4:$E$9,'Time Frame'!$D$4:$D$9)</f>
        <v>60 Days</v>
      </c>
      <c r="B1263" s="2">
        <f t="shared" ca="1" si="198"/>
        <v>64</v>
      </c>
      <c r="C1263" s="6">
        <f t="shared" ca="1" si="195"/>
        <v>45569</v>
      </c>
      <c r="D1263" s="6">
        <v>45505</v>
      </c>
      <c r="E1263" s="4">
        <v>1854</v>
      </c>
      <c r="F1263" s="4">
        <v>191.92708333333331</v>
      </c>
      <c r="G1263" s="2">
        <v>226</v>
      </c>
      <c r="H1263" s="11">
        <f t="shared" si="196"/>
        <v>1.1775305291723204</v>
      </c>
      <c r="I1263" s="9">
        <v>8636.71875</v>
      </c>
      <c r="J1263" s="9">
        <v>11302.59</v>
      </c>
      <c r="K1263" s="11">
        <f t="shared" si="197"/>
        <v>1.3086671370420624</v>
      </c>
      <c r="L1263" s="10">
        <v>381.25</v>
      </c>
      <c r="M1263" s="2">
        <v>292</v>
      </c>
      <c r="N1263" s="10">
        <f t="shared" si="199"/>
        <v>0.59278688524590162</v>
      </c>
      <c r="O1263" s="9">
        <f t="shared" si="200"/>
        <v>29.646137704918033</v>
      </c>
      <c r="P1263" s="9">
        <f t="shared" si="201"/>
        <v>50.01146017699115</v>
      </c>
      <c r="Q1263" s="11">
        <f t="shared" si="202"/>
        <v>0.77397260273972601</v>
      </c>
      <c r="R1263" s="11">
        <f t="shared" si="203"/>
        <v>0.12189859762675297</v>
      </c>
      <c r="S1263" s="12">
        <v>0.61061946902654862</v>
      </c>
    </row>
    <row r="1264" spans="1:19" hidden="1" outlineLevel="2" x14ac:dyDescent="0.25">
      <c r="A1264" s="2" t="str">
        <f ca="1">LOOKUP(B1264,'Time Frame'!$E$4:$E$9,'Time Frame'!$D$4:$D$9)</f>
        <v>60 Days</v>
      </c>
      <c r="B1264" s="2">
        <f t="shared" ca="1" si="198"/>
        <v>64</v>
      </c>
      <c r="C1264" s="6">
        <f t="shared" ca="1" si="195"/>
        <v>45569</v>
      </c>
      <c r="D1264" s="6">
        <v>45505</v>
      </c>
      <c r="E1264" s="4">
        <v>1335</v>
      </c>
      <c r="F1264" s="4">
        <v>178.41666666666669</v>
      </c>
      <c r="G1264" s="2">
        <v>142</v>
      </c>
      <c r="H1264" s="11">
        <f t="shared" si="196"/>
        <v>0.7958897711349836</v>
      </c>
      <c r="I1264" s="9">
        <v>8028.7500000000009</v>
      </c>
      <c r="J1264" s="9">
        <v>4626</v>
      </c>
      <c r="K1264" s="11">
        <f t="shared" si="197"/>
        <v>0.57617935544138243</v>
      </c>
      <c r="L1264" s="10">
        <v>386.88</v>
      </c>
      <c r="M1264" s="2">
        <v>262</v>
      </c>
      <c r="N1264" s="10">
        <f t="shared" si="199"/>
        <v>0.36703887510339123</v>
      </c>
      <c r="O1264" s="9">
        <f t="shared" si="200"/>
        <v>11.957196029776675</v>
      </c>
      <c r="P1264" s="9">
        <f t="shared" si="201"/>
        <v>32.577464788732392</v>
      </c>
      <c r="Q1264" s="11">
        <f t="shared" si="202"/>
        <v>0.5419847328244275</v>
      </c>
      <c r="R1264" s="11">
        <f t="shared" si="203"/>
        <v>0.10636704119850188</v>
      </c>
      <c r="S1264" s="12">
        <v>0.52380952380952384</v>
      </c>
    </row>
    <row r="1265" spans="1:19" hidden="1" outlineLevel="2" x14ac:dyDescent="0.25">
      <c r="A1265" s="2" t="str">
        <f ca="1">LOOKUP(B1265,'Time Frame'!$E$4:$E$9,'Time Frame'!$D$4:$D$9)</f>
        <v>60 Days</v>
      </c>
      <c r="B1265" s="2">
        <f t="shared" ca="1" si="198"/>
        <v>64</v>
      </c>
      <c r="C1265" s="6">
        <f t="shared" ca="1" si="195"/>
        <v>45569</v>
      </c>
      <c r="D1265" s="6">
        <v>45505</v>
      </c>
      <c r="E1265" s="4">
        <v>1611</v>
      </c>
      <c r="F1265" s="4">
        <v>213.48958333333334</v>
      </c>
      <c r="G1265" s="2">
        <v>196</v>
      </c>
      <c r="H1265" s="11">
        <f t="shared" si="196"/>
        <v>0.91807757989753591</v>
      </c>
      <c r="I1265" s="9">
        <v>9607.03125</v>
      </c>
      <c r="J1265" s="9">
        <v>8445.7099999999991</v>
      </c>
      <c r="K1265" s="11">
        <f t="shared" si="197"/>
        <v>0.87911757339188412</v>
      </c>
      <c r="L1265" s="10">
        <v>576.83000000000004</v>
      </c>
      <c r="M1265" s="2">
        <v>315</v>
      </c>
      <c r="N1265" s="10">
        <f t="shared" si="199"/>
        <v>0.33978815248860145</v>
      </c>
      <c r="O1265" s="9">
        <f t="shared" si="200"/>
        <v>14.641592843645439</v>
      </c>
      <c r="P1265" s="9">
        <f t="shared" si="201"/>
        <v>43.090357142857137</v>
      </c>
      <c r="Q1265" s="11">
        <f t="shared" si="202"/>
        <v>0.62222222222222223</v>
      </c>
      <c r="R1265" s="11">
        <f t="shared" si="203"/>
        <v>0.12166356300434512</v>
      </c>
      <c r="S1265" s="12">
        <v>0.52777777777777779</v>
      </c>
    </row>
    <row r="1266" spans="1:19" hidden="1" outlineLevel="2" x14ac:dyDescent="0.25">
      <c r="A1266" s="2" t="str">
        <f ca="1">LOOKUP(B1266,'Time Frame'!$E$4:$E$9,'Time Frame'!$D$4:$D$9)</f>
        <v>60 Days</v>
      </c>
      <c r="B1266" s="2">
        <f t="shared" ca="1" si="198"/>
        <v>64</v>
      </c>
      <c r="C1266" s="6">
        <f t="shared" ca="1" si="195"/>
        <v>45569</v>
      </c>
      <c r="D1266" s="6">
        <v>45505</v>
      </c>
      <c r="E1266" s="4">
        <v>1632</v>
      </c>
      <c r="F1266" s="4">
        <v>214.54166666666669</v>
      </c>
      <c r="G1266" s="2">
        <v>224</v>
      </c>
      <c r="H1266" s="11">
        <f t="shared" si="196"/>
        <v>1.0440862303359875</v>
      </c>
      <c r="I1266" s="9">
        <v>9654.375</v>
      </c>
      <c r="J1266" s="9">
        <v>5866.18</v>
      </c>
      <c r="K1266" s="11">
        <f t="shared" si="197"/>
        <v>0.60761882566194081</v>
      </c>
      <c r="L1266" s="10">
        <v>368.92</v>
      </c>
      <c r="M1266" s="2">
        <v>304</v>
      </c>
      <c r="N1266" s="10">
        <f t="shared" si="199"/>
        <v>0.6071777079041526</v>
      </c>
      <c r="O1266" s="9">
        <f t="shared" si="200"/>
        <v>15.900954136398136</v>
      </c>
      <c r="P1266" s="9">
        <f t="shared" si="201"/>
        <v>26.188303571428573</v>
      </c>
      <c r="Q1266" s="11">
        <f t="shared" si="202"/>
        <v>0.73684210526315785</v>
      </c>
      <c r="R1266" s="11">
        <f t="shared" si="203"/>
        <v>0.13725490196078433</v>
      </c>
      <c r="S1266" s="12">
        <v>0.5859872611464968</v>
      </c>
    </row>
    <row r="1267" spans="1:19" hidden="1" outlineLevel="2" x14ac:dyDescent="0.25">
      <c r="A1267" s="2" t="str">
        <f ca="1">LOOKUP(B1267,'Time Frame'!$E$4:$E$9,'Time Frame'!$D$4:$D$9)</f>
        <v>60 Days</v>
      </c>
      <c r="B1267" s="2">
        <f t="shared" ca="1" si="198"/>
        <v>64</v>
      </c>
      <c r="C1267" s="6">
        <f t="shared" ca="1" si="195"/>
        <v>45569</v>
      </c>
      <c r="D1267" s="6">
        <v>45505</v>
      </c>
      <c r="E1267" s="4">
        <v>2589</v>
      </c>
      <c r="F1267" s="4">
        <v>340.86458333333331</v>
      </c>
      <c r="G1267" s="2">
        <v>338</v>
      </c>
      <c r="H1267" s="11">
        <f t="shared" si="196"/>
        <v>0.99159612504965933</v>
      </c>
      <c r="I1267" s="9">
        <v>15338.90625</v>
      </c>
      <c r="J1267" s="9">
        <v>13592.3</v>
      </c>
      <c r="K1267" s="11">
        <f t="shared" si="197"/>
        <v>0.88613228208497585</v>
      </c>
      <c r="L1267" s="10">
        <v>656.25</v>
      </c>
      <c r="M1267" s="2">
        <v>298</v>
      </c>
      <c r="N1267" s="10">
        <f t="shared" si="199"/>
        <v>0.51504761904761909</v>
      </c>
      <c r="O1267" s="9">
        <f t="shared" si="200"/>
        <v>20.712076190476189</v>
      </c>
      <c r="P1267" s="9">
        <f t="shared" si="201"/>
        <v>40.213905325443783</v>
      </c>
      <c r="Q1267" s="11">
        <f t="shared" si="202"/>
        <v>1.1342281879194631</v>
      </c>
      <c r="R1267" s="11">
        <f t="shared" si="203"/>
        <v>0.13055233680957898</v>
      </c>
      <c r="S1267" s="12">
        <v>0.61389961389961389</v>
      </c>
    </row>
    <row r="1268" spans="1:19" hidden="1" outlineLevel="2" x14ac:dyDescent="0.25">
      <c r="A1268" s="2" t="str">
        <f ca="1">LOOKUP(B1268,'Time Frame'!$E$4:$E$9,'Time Frame'!$D$4:$D$9)</f>
        <v>60 Days</v>
      </c>
      <c r="B1268" s="2">
        <f t="shared" ca="1" si="198"/>
        <v>64</v>
      </c>
      <c r="C1268" s="6">
        <f t="shared" ca="1" si="195"/>
        <v>45569</v>
      </c>
      <c r="D1268" s="6">
        <v>45505</v>
      </c>
      <c r="E1268" s="4">
        <v>1137</v>
      </c>
      <c r="F1268" s="4">
        <v>147.66666666666666</v>
      </c>
      <c r="G1268" s="2">
        <v>145</v>
      </c>
      <c r="H1268" s="11">
        <f t="shared" si="196"/>
        <v>0.98194130925507905</v>
      </c>
      <c r="I1268" s="9">
        <v>6645</v>
      </c>
      <c r="J1268" s="9">
        <v>3691.3</v>
      </c>
      <c r="K1268" s="11">
        <f t="shared" si="197"/>
        <v>0.55550037622272386</v>
      </c>
      <c r="L1268" s="10">
        <v>314.2</v>
      </c>
      <c r="M1268" s="2">
        <v>189</v>
      </c>
      <c r="N1268" s="10">
        <f t="shared" si="199"/>
        <v>0.46148949713558246</v>
      </c>
      <c r="O1268" s="9">
        <f t="shared" si="200"/>
        <v>11.748249522597073</v>
      </c>
      <c r="P1268" s="9">
        <f t="shared" si="201"/>
        <v>25.457241379310346</v>
      </c>
      <c r="Q1268" s="11">
        <f t="shared" si="202"/>
        <v>0.76719576719576721</v>
      </c>
      <c r="R1268" s="11">
        <f t="shared" si="203"/>
        <v>0.12752858399296393</v>
      </c>
      <c r="S1268" s="12">
        <v>0.72340425531914898</v>
      </c>
    </row>
    <row r="1269" spans="1:19" hidden="1" outlineLevel="2" x14ac:dyDescent="0.25">
      <c r="A1269" s="2" t="str">
        <f ca="1">LOOKUP(B1269,'Time Frame'!$E$4:$E$9,'Time Frame'!$D$4:$D$9)</f>
        <v>60 Days</v>
      </c>
      <c r="B1269" s="2">
        <f t="shared" ca="1" si="198"/>
        <v>64</v>
      </c>
      <c r="C1269" s="6">
        <f t="shared" ca="1" si="195"/>
        <v>45569</v>
      </c>
      <c r="D1269" s="6">
        <v>45505</v>
      </c>
      <c r="E1269" s="4">
        <v>0</v>
      </c>
      <c r="F1269" s="4">
        <v>109.37499999999999</v>
      </c>
      <c r="G1269" s="2">
        <v>126</v>
      </c>
      <c r="H1269" s="11">
        <f t="shared" si="196"/>
        <v>1.1520000000000001</v>
      </c>
      <c r="I1269" s="9">
        <v>4921.8749999999991</v>
      </c>
      <c r="J1269" s="9">
        <v>4743.3900000000003</v>
      </c>
      <c r="K1269" s="11">
        <f t="shared" si="197"/>
        <v>0.96373638095238123</v>
      </c>
      <c r="L1269" s="10">
        <v>317.57</v>
      </c>
      <c r="M1269" s="2">
        <v>120</v>
      </c>
      <c r="N1269" s="10">
        <f t="shared" si="199"/>
        <v>0.39676291841168876</v>
      </c>
      <c r="O1269" s="9">
        <f t="shared" si="200"/>
        <v>14.936517933054132</v>
      </c>
      <c r="P1269" s="9">
        <f t="shared" si="201"/>
        <v>37.64595238095238</v>
      </c>
      <c r="Q1269" s="11">
        <f t="shared" si="202"/>
        <v>1.05</v>
      </c>
      <c r="R1269" s="11">
        <f t="shared" si="203"/>
        <v>0</v>
      </c>
      <c r="S1269" s="12">
        <v>0.61904761904761907</v>
      </c>
    </row>
    <row r="1270" spans="1:19" hidden="1" outlineLevel="2" x14ac:dyDescent="0.25">
      <c r="A1270" s="2" t="str">
        <f ca="1">LOOKUP(B1270,'Time Frame'!$E$4:$E$9,'Time Frame'!$D$4:$D$9)</f>
        <v>60 Days</v>
      </c>
      <c r="B1270" s="2">
        <f t="shared" ca="1" si="198"/>
        <v>64</v>
      </c>
      <c r="C1270" s="6">
        <f t="shared" ca="1" si="195"/>
        <v>45569</v>
      </c>
      <c r="D1270" s="6">
        <v>45505</v>
      </c>
      <c r="E1270" s="4">
        <v>1424</v>
      </c>
      <c r="F1270" s="4">
        <v>183.54166666666663</v>
      </c>
      <c r="G1270" s="2">
        <v>134</v>
      </c>
      <c r="H1270" s="11">
        <f t="shared" si="196"/>
        <v>0.73007945516458583</v>
      </c>
      <c r="I1270" s="9">
        <v>8259.3749999999982</v>
      </c>
      <c r="J1270" s="9">
        <v>4468.25</v>
      </c>
      <c r="K1270" s="11">
        <f t="shared" si="197"/>
        <v>0.54099129776768839</v>
      </c>
      <c r="L1270" s="10">
        <v>316.75</v>
      </c>
      <c r="M1270" s="2">
        <v>175</v>
      </c>
      <c r="N1270" s="10">
        <f t="shared" si="199"/>
        <v>0.42304656669297552</v>
      </c>
      <c r="O1270" s="9">
        <f t="shared" si="200"/>
        <v>14.10655090765588</v>
      </c>
      <c r="P1270" s="9">
        <f t="shared" si="201"/>
        <v>33.345149253731343</v>
      </c>
      <c r="Q1270" s="11">
        <f t="shared" si="202"/>
        <v>0.76571428571428568</v>
      </c>
      <c r="R1270" s="11">
        <f t="shared" si="203"/>
        <v>9.4101123595505612E-2</v>
      </c>
      <c r="S1270" s="12">
        <v>0.64516129032258063</v>
      </c>
    </row>
    <row r="1271" spans="1:19" hidden="1" outlineLevel="2" x14ac:dyDescent="0.25">
      <c r="A1271" s="2" t="str">
        <f ca="1">LOOKUP(B1271,'Time Frame'!$E$4:$E$9,'Time Frame'!$D$4:$D$9)</f>
        <v>60 Days</v>
      </c>
      <c r="B1271" s="2">
        <f t="shared" ca="1" si="198"/>
        <v>64</v>
      </c>
      <c r="C1271" s="6">
        <f t="shared" ca="1" si="195"/>
        <v>45569</v>
      </c>
      <c r="D1271" s="6">
        <v>45505</v>
      </c>
      <c r="E1271" s="4">
        <v>1341</v>
      </c>
      <c r="F1271" s="4">
        <v>157.875</v>
      </c>
      <c r="G1271" s="2">
        <v>159</v>
      </c>
      <c r="H1271" s="11">
        <f t="shared" si="196"/>
        <v>1.0071258907363421</v>
      </c>
      <c r="I1271" s="9">
        <v>7104.375</v>
      </c>
      <c r="J1271" s="9">
        <v>4803.59</v>
      </c>
      <c r="K1271" s="11">
        <f t="shared" si="197"/>
        <v>0.67614533298143753</v>
      </c>
      <c r="L1271" s="10">
        <v>349.93</v>
      </c>
      <c r="M1271" s="2">
        <v>169</v>
      </c>
      <c r="N1271" s="10">
        <f t="shared" si="199"/>
        <v>0.45437658960363503</v>
      </c>
      <c r="O1271" s="9">
        <f t="shared" si="200"/>
        <v>13.727288314805818</v>
      </c>
      <c r="P1271" s="9">
        <f t="shared" si="201"/>
        <v>30.211257861635222</v>
      </c>
      <c r="Q1271" s="11">
        <f t="shared" si="202"/>
        <v>0.94082840236686394</v>
      </c>
      <c r="R1271" s="11">
        <f t="shared" si="203"/>
        <v>0.11856823266219239</v>
      </c>
      <c r="S1271" s="12">
        <v>0.609375</v>
      </c>
    </row>
    <row r="1272" spans="1:19" hidden="1" outlineLevel="2" x14ac:dyDescent="0.25">
      <c r="A1272" s="2" t="str">
        <f ca="1">LOOKUP(B1272,'Time Frame'!$E$4:$E$9,'Time Frame'!$D$4:$D$9)</f>
        <v>60 Days</v>
      </c>
      <c r="B1272" s="2">
        <f t="shared" ca="1" si="198"/>
        <v>64</v>
      </c>
      <c r="C1272" s="6">
        <f t="shared" ca="1" si="195"/>
        <v>45569</v>
      </c>
      <c r="D1272" s="6">
        <v>45505</v>
      </c>
      <c r="E1272" s="4">
        <v>1647</v>
      </c>
      <c r="F1272" s="4">
        <v>209.31249999999997</v>
      </c>
      <c r="G1272" s="2">
        <v>187</v>
      </c>
      <c r="H1272" s="11">
        <f t="shared" si="196"/>
        <v>0.89340101522842652</v>
      </c>
      <c r="I1272" s="9">
        <v>9419.0624999999982</v>
      </c>
      <c r="J1272" s="9">
        <v>8597.74</v>
      </c>
      <c r="K1272" s="11">
        <f t="shared" si="197"/>
        <v>0.91280209681165203</v>
      </c>
      <c r="L1272" s="10">
        <v>549.63</v>
      </c>
      <c r="M1272" s="2">
        <v>165</v>
      </c>
      <c r="N1272" s="10">
        <f t="shared" si="199"/>
        <v>0.3402288812473846</v>
      </c>
      <c r="O1272" s="9">
        <f t="shared" si="200"/>
        <v>15.642777868748066</v>
      </c>
      <c r="P1272" s="9">
        <f t="shared" si="201"/>
        <v>45.977219251336898</v>
      </c>
      <c r="Q1272" s="11">
        <f t="shared" si="202"/>
        <v>1.1333333333333333</v>
      </c>
      <c r="R1272" s="11">
        <f t="shared" si="203"/>
        <v>0.1135397692774742</v>
      </c>
      <c r="S1272" s="12">
        <v>0.68799999999999994</v>
      </c>
    </row>
    <row r="1273" spans="1:19" hidden="1" outlineLevel="2" x14ac:dyDescent="0.25">
      <c r="A1273" s="2" t="str">
        <f ca="1">LOOKUP(B1273,'Time Frame'!$E$4:$E$9,'Time Frame'!$D$4:$D$9)</f>
        <v>60 Days</v>
      </c>
      <c r="B1273" s="2">
        <f t="shared" ca="1" si="198"/>
        <v>64</v>
      </c>
      <c r="C1273" s="6">
        <f t="shared" ca="1" si="195"/>
        <v>45569</v>
      </c>
      <c r="D1273" s="6">
        <v>45505</v>
      </c>
      <c r="E1273" s="4">
        <v>3871</v>
      </c>
      <c r="F1273" s="4">
        <v>537.84249999999997</v>
      </c>
      <c r="G1273" s="2">
        <v>474</v>
      </c>
      <c r="H1273" s="11">
        <f t="shared" si="196"/>
        <v>0.88129889326336242</v>
      </c>
      <c r="I1273" s="9">
        <v>24202.912499999999</v>
      </c>
      <c r="J1273" s="9">
        <v>22005.8</v>
      </c>
      <c r="K1273" s="11">
        <f t="shared" si="197"/>
        <v>0.90922115261954528</v>
      </c>
      <c r="L1273" s="10">
        <v>646.58000000000004</v>
      </c>
      <c r="M1273" s="2">
        <v>935</v>
      </c>
      <c r="N1273" s="10">
        <f t="shared" si="199"/>
        <v>0.7330879396207739</v>
      </c>
      <c r="O1273" s="9">
        <f t="shared" si="200"/>
        <v>34.034148906554485</v>
      </c>
      <c r="P1273" s="9">
        <f t="shared" si="201"/>
        <v>46.425738396624475</v>
      </c>
      <c r="Q1273" s="11">
        <f t="shared" si="202"/>
        <v>0.50695187165775402</v>
      </c>
      <c r="R1273" s="11">
        <f t="shared" si="203"/>
        <v>0.12244897959183673</v>
      </c>
      <c r="S1273" s="12">
        <v>0.63869463869463872</v>
      </c>
    </row>
    <row r="1274" spans="1:19" hidden="1" outlineLevel="2" x14ac:dyDescent="0.25">
      <c r="A1274" s="2" t="str">
        <f ca="1">LOOKUP(B1274,'Time Frame'!$E$4:$E$9,'Time Frame'!$D$4:$D$9)</f>
        <v>60 Days</v>
      </c>
      <c r="B1274" s="2">
        <f t="shared" ca="1" si="198"/>
        <v>64</v>
      </c>
      <c r="C1274" s="6">
        <f t="shared" ca="1" si="195"/>
        <v>45569</v>
      </c>
      <c r="D1274" s="6">
        <v>45505</v>
      </c>
      <c r="E1274" s="4">
        <v>2717</v>
      </c>
      <c r="F1274" s="4">
        <v>260.49833333333333</v>
      </c>
      <c r="G1274" s="2">
        <v>226</v>
      </c>
      <c r="H1274" s="11">
        <f t="shared" si="196"/>
        <v>0.86756793069693339</v>
      </c>
      <c r="I1274" s="9">
        <v>11722.424999999999</v>
      </c>
      <c r="J1274" s="9">
        <v>10114.02</v>
      </c>
      <c r="K1274" s="11">
        <f t="shared" si="197"/>
        <v>0.86279246828194689</v>
      </c>
      <c r="L1274" s="10">
        <v>497.42</v>
      </c>
      <c r="M1274" s="2">
        <v>237</v>
      </c>
      <c r="N1274" s="10">
        <f t="shared" si="199"/>
        <v>0.4543444171927144</v>
      </c>
      <c r="O1274" s="9">
        <f t="shared" si="200"/>
        <v>20.332958063608217</v>
      </c>
      <c r="P1274" s="9">
        <f t="shared" si="201"/>
        <v>44.752300884955751</v>
      </c>
      <c r="Q1274" s="11">
        <f t="shared" si="202"/>
        <v>0.95358649789029537</v>
      </c>
      <c r="R1274" s="11">
        <f t="shared" si="203"/>
        <v>8.3179977916820025E-2</v>
      </c>
      <c r="S1274" s="12">
        <v>0.51098901098901095</v>
      </c>
    </row>
    <row r="1275" spans="1:19" hidden="1" outlineLevel="2" x14ac:dyDescent="0.25">
      <c r="A1275" s="2" t="str">
        <f ca="1">LOOKUP(B1275,'Time Frame'!$E$4:$E$9,'Time Frame'!$D$4:$D$9)</f>
        <v>60 Days</v>
      </c>
      <c r="B1275" s="2">
        <f t="shared" ca="1" si="198"/>
        <v>64</v>
      </c>
      <c r="C1275" s="6">
        <f t="shared" ca="1" si="195"/>
        <v>45569</v>
      </c>
      <c r="D1275" s="6">
        <v>45505</v>
      </c>
      <c r="E1275" s="4">
        <v>2250</v>
      </c>
      <c r="F1275" s="4">
        <v>272.54166666666669</v>
      </c>
      <c r="G1275" s="2">
        <v>251</v>
      </c>
      <c r="H1275" s="11">
        <f t="shared" si="196"/>
        <v>0.92096009784436628</v>
      </c>
      <c r="I1275" s="9">
        <v>12264.375</v>
      </c>
      <c r="J1275" s="9">
        <v>18218.98</v>
      </c>
      <c r="K1275" s="11">
        <f t="shared" si="197"/>
        <v>1.4855204606838912</v>
      </c>
      <c r="L1275" s="10">
        <v>505.43</v>
      </c>
      <c r="M1275" s="2">
        <v>306</v>
      </c>
      <c r="N1275" s="10">
        <f t="shared" si="199"/>
        <v>0.49660684961320062</v>
      </c>
      <c r="O1275" s="9">
        <f t="shared" si="200"/>
        <v>36.0464950636092</v>
      </c>
      <c r="P1275" s="9">
        <f t="shared" si="201"/>
        <v>72.585577689243024</v>
      </c>
      <c r="Q1275" s="11">
        <f t="shared" si="202"/>
        <v>0.8202614379084967</v>
      </c>
      <c r="R1275" s="11">
        <f t="shared" si="203"/>
        <v>0.11155555555555556</v>
      </c>
      <c r="S1275" s="12">
        <v>0.53535353535353536</v>
      </c>
    </row>
    <row r="1276" spans="1:19" hidden="1" outlineLevel="2" x14ac:dyDescent="0.25">
      <c r="A1276" s="2" t="str">
        <f ca="1">LOOKUP(B1276,'Time Frame'!$E$4:$E$9,'Time Frame'!$D$4:$D$9)</f>
        <v>60 Days</v>
      </c>
      <c r="B1276" s="2">
        <f t="shared" ca="1" si="198"/>
        <v>64</v>
      </c>
      <c r="C1276" s="6">
        <f t="shared" ca="1" si="195"/>
        <v>45569</v>
      </c>
      <c r="D1276" s="6">
        <v>45505</v>
      </c>
      <c r="E1276" s="4">
        <v>2147</v>
      </c>
      <c r="F1276" s="4">
        <v>276.63541666666669</v>
      </c>
      <c r="G1276" s="2">
        <v>274</v>
      </c>
      <c r="H1276" s="11">
        <f t="shared" si="196"/>
        <v>0.99047332153481182</v>
      </c>
      <c r="I1276" s="9">
        <v>12448.59375</v>
      </c>
      <c r="J1276" s="9">
        <v>13181.84</v>
      </c>
      <c r="K1276" s="11">
        <f t="shared" si="197"/>
        <v>1.0589019342044157</v>
      </c>
      <c r="L1276" s="10">
        <v>558.25</v>
      </c>
      <c r="M1276" s="2">
        <v>257</v>
      </c>
      <c r="N1276" s="10">
        <f t="shared" si="199"/>
        <v>0.4908195253022839</v>
      </c>
      <c r="O1276" s="9">
        <f t="shared" si="200"/>
        <v>23.612789968652038</v>
      </c>
      <c r="P1276" s="9">
        <f t="shared" si="201"/>
        <v>48.108905109489051</v>
      </c>
      <c r="Q1276" s="11">
        <f t="shared" si="202"/>
        <v>1.066147859922179</v>
      </c>
      <c r="R1276" s="11">
        <f t="shared" si="203"/>
        <v>0.12761993479273404</v>
      </c>
      <c r="S1276" s="12">
        <v>0.45</v>
      </c>
    </row>
    <row r="1277" spans="1:19" hidden="1" outlineLevel="2" x14ac:dyDescent="0.25">
      <c r="A1277" s="2" t="str">
        <f ca="1">LOOKUP(B1277,'Time Frame'!$E$4:$E$9,'Time Frame'!$D$4:$D$9)</f>
        <v>60 Days</v>
      </c>
      <c r="B1277" s="2">
        <f t="shared" ca="1" si="198"/>
        <v>64</v>
      </c>
      <c r="C1277" s="6">
        <f t="shared" ca="1" si="195"/>
        <v>45569</v>
      </c>
      <c r="D1277" s="6">
        <v>45505</v>
      </c>
      <c r="E1277" s="4">
        <v>1647</v>
      </c>
      <c r="F1277" s="4">
        <v>205.16666666666669</v>
      </c>
      <c r="G1277" s="2">
        <v>213</v>
      </c>
      <c r="H1277" s="11">
        <f t="shared" si="196"/>
        <v>1.0381803411860275</v>
      </c>
      <c r="I1277" s="9">
        <v>9232.5</v>
      </c>
      <c r="J1277" s="9">
        <v>8344.09</v>
      </c>
      <c r="K1277" s="11">
        <f t="shared" si="197"/>
        <v>0.90377362577849985</v>
      </c>
      <c r="L1277" s="10">
        <v>466.52</v>
      </c>
      <c r="M1277" s="2">
        <v>180</v>
      </c>
      <c r="N1277" s="10">
        <f t="shared" si="199"/>
        <v>0.45657206550630197</v>
      </c>
      <c r="O1277" s="9">
        <f t="shared" si="200"/>
        <v>17.885814113006948</v>
      </c>
      <c r="P1277" s="9">
        <f t="shared" si="201"/>
        <v>39.174131455399063</v>
      </c>
      <c r="Q1277" s="11">
        <f t="shared" si="202"/>
        <v>1.1833333333333333</v>
      </c>
      <c r="R1277" s="11">
        <f t="shared" si="203"/>
        <v>0.12932604735883424</v>
      </c>
      <c r="S1277" s="12">
        <v>0.54814814814814816</v>
      </c>
    </row>
    <row r="1278" spans="1:19" hidden="1" outlineLevel="2" x14ac:dyDescent="0.25">
      <c r="A1278" s="2" t="str">
        <f ca="1">LOOKUP(B1278,'Time Frame'!$E$4:$E$9,'Time Frame'!$D$4:$D$9)</f>
        <v>60 Days</v>
      </c>
      <c r="B1278" s="2">
        <f t="shared" ca="1" si="198"/>
        <v>64</v>
      </c>
      <c r="C1278" s="6">
        <f t="shared" ca="1" si="195"/>
        <v>45569</v>
      </c>
      <c r="D1278" s="6">
        <v>45505</v>
      </c>
      <c r="E1278" s="4">
        <v>1502</v>
      </c>
      <c r="F1278" s="4">
        <v>198.62499999999997</v>
      </c>
      <c r="G1278" s="2">
        <v>191</v>
      </c>
      <c r="H1278" s="11">
        <f t="shared" si="196"/>
        <v>0.96161107614852126</v>
      </c>
      <c r="I1278" s="9">
        <v>8938.1249999999982</v>
      </c>
      <c r="J1278" s="9">
        <v>12183.39</v>
      </c>
      <c r="K1278" s="11">
        <f t="shared" si="197"/>
        <v>1.3630811831340468</v>
      </c>
      <c r="L1278" s="10">
        <v>409.65</v>
      </c>
      <c r="M1278" s="2">
        <v>145</v>
      </c>
      <c r="N1278" s="10">
        <f t="shared" si="199"/>
        <v>0.46625167826193092</v>
      </c>
      <c r="O1278" s="9">
        <f t="shared" si="200"/>
        <v>29.740974002196996</v>
      </c>
      <c r="P1278" s="9">
        <f t="shared" si="201"/>
        <v>63.787382198952876</v>
      </c>
      <c r="Q1278" s="11">
        <f t="shared" si="202"/>
        <v>1.3172413793103448</v>
      </c>
      <c r="R1278" s="11">
        <f t="shared" si="203"/>
        <v>0.12716378162450068</v>
      </c>
      <c r="S1278" s="12">
        <v>0.49704142011834318</v>
      </c>
    </row>
    <row r="1279" spans="1:19" hidden="1" outlineLevel="2" x14ac:dyDescent="0.25">
      <c r="A1279" s="2" t="str">
        <f ca="1">LOOKUP(B1279,'Time Frame'!$E$4:$E$9,'Time Frame'!$D$4:$D$9)</f>
        <v>60 Days</v>
      </c>
      <c r="B1279" s="2">
        <f t="shared" ca="1" si="198"/>
        <v>64</v>
      </c>
      <c r="C1279" s="6">
        <f t="shared" ca="1" si="195"/>
        <v>45569</v>
      </c>
      <c r="D1279" s="6">
        <v>45505</v>
      </c>
      <c r="E1279" s="4">
        <v>1898</v>
      </c>
      <c r="F1279" s="4">
        <v>216.87499999999997</v>
      </c>
      <c r="G1279" s="2">
        <v>206</v>
      </c>
      <c r="H1279" s="11">
        <f t="shared" si="196"/>
        <v>0.94985590778097995</v>
      </c>
      <c r="I1279" s="9">
        <v>9759.3749999999982</v>
      </c>
      <c r="J1279" s="9">
        <v>7482.7</v>
      </c>
      <c r="K1279" s="11">
        <f t="shared" si="197"/>
        <v>0.76671918027537633</v>
      </c>
      <c r="L1279" s="10">
        <v>408.98</v>
      </c>
      <c r="M1279" s="2">
        <v>203</v>
      </c>
      <c r="N1279" s="10">
        <f t="shared" si="199"/>
        <v>0.50369211208372044</v>
      </c>
      <c r="O1279" s="9">
        <f t="shared" si="200"/>
        <v>18.296004694606093</v>
      </c>
      <c r="P1279" s="9">
        <f t="shared" si="201"/>
        <v>36.323786407766988</v>
      </c>
      <c r="Q1279" s="11">
        <f t="shared" si="202"/>
        <v>1.0147783251231528</v>
      </c>
      <c r="R1279" s="11">
        <f t="shared" si="203"/>
        <v>0.10853530031612224</v>
      </c>
      <c r="S1279" s="12">
        <v>0.52</v>
      </c>
    </row>
    <row r="1280" spans="1:19" hidden="1" outlineLevel="2" x14ac:dyDescent="0.25">
      <c r="A1280" s="2" t="str">
        <f ca="1">LOOKUP(B1280,'Time Frame'!$E$4:$E$9,'Time Frame'!$D$4:$D$9)</f>
        <v>60 Days</v>
      </c>
      <c r="B1280" s="2">
        <f t="shared" ca="1" si="198"/>
        <v>64</v>
      </c>
      <c r="C1280" s="6">
        <f t="shared" ca="1" si="195"/>
        <v>45569</v>
      </c>
      <c r="D1280" s="6">
        <v>45505</v>
      </c>
      <c r="E1280" s="4">
        <v>2056</v>
      </c>
      <c r="F1280" s="4">
        <v>222.5</v>
      </c>
      <c r="G1280" s="2">
        <v>205</v>
      </c>
      <c r="H1280" s="11">
        <f t="shared" si="196"/>
        <v>0.9213483146067416</v>
      </c>
      <c r="I1280" s="9">
        <v>10012.5</v>
      </c>
      <c r="J1280" s="9">
        <v>10427.879999999999</v>
      </c>
      <c r="K1280" s="11">
        <f t="shared" si="197"/>
        <v>1.0414861423220974</v>
      </c>
      <c r="L1280" s="10">
        <v>400.9</v>
      </c>
      <c r="M1280" s="2">
        <v>162</v>
      </c>
      <c r="N1280" s="10">
        <f t="shared" si="199"/>
        <v>0.51134946370666001</v>
      </c>
      <c r="O1280" s="9">
        <f t="shared" si="200"/>
        <v>26.011174856572712</v>
      </c>
      <c r="P1280" s="9">
        <f t="shared" si="201"/>
        <v>50.867707317073169</v>
      </c>
      <c r="Q1280" s="11">
        <f t="shared" si="202"/>
        <v>1.2654320987654322</v>
      </c>
      <c r="R1280" s="11">
        <f t="shared" si="203"/>
        <v>9.9708171206225688E-2</v>
      </c>
      <c r="S1280" s="12">
        <v>0.60504201680672265</v>
      </c>
    </row>
    <row r="1281" spans="1:19" hidden="1" outlineLevel="2" x14ac:dyDescent="0.25">
      <c r="A1281" s="2" t="str">
        <f ca="1">LOOKUP(B1281,'Time Frame'!$E$4:$E$9,'Time Frame'!$D$4:$D$9)</f>
        <v>60 Days</v>
      </c>
      <c r="B1281" s="2">
        <f t="shared" ca="1" si="198"/>
        <v>64</v>
      </c>
      <c r="C1281" s="6">
        <f t="shared" ca="1" si="195"/>
        <v>45569</v>
      </c>
      <c r="D1281" s="6">
        <v>45505</v>
      </c>
      <c r="E1281" s="4">
        <v>4221</v>
      </c>
      <c r="F1281" s="4">
        <v>397.85416666666669</v>
      </c>
      <c r="G1281" s="2">
        <v>481</v>
      </c>
      <c r="H1281" s="11">
        <f t="shared" si="196"/>
        <v>1.2089857045609258</v>
      </c>
      <c r="I1281" s="9">
        <v>21881.979166666668</v>
      </c>
      <c r="J1281" s="9">
        <v>29003.99</v>
      </c>
      <c r="K1281" s="11">
        <f t="shared" si="197"/>
        <v>1.3254737964554166</v>
      </c>
      <c r="L1281" s="10">
        <v>1093.3</v>
      </c>
      <c r="M1281" s="2">
        <v>582</v>
      </c>
      <c r="N1281" s="10">
        <f t="shared" si="199"/>
        <v>0.43995243757431629</v>
      </c>
      <c r="O1281" s="9">
        <f t="shared" si="200"/>
        <v>26.528848440501239</v>
      </c>
      <c r="P1281" s="9">
        <f t="shared" si="201"/>
        <v>60.299355509355514</v>
      </c>
      <c r="Q1281" s="11">
        <f t="shared" si="202"/>
        <v>0.82646048109965631</v>
      </c>
      <c r="R1281" s="11">
        <f t="shared" si="203"/>
        <v>0.11395403932717366</v>
      </c>
      <c r="S1281" s="12">
        <v>0.7639751552795031</v>
      </c>
    </row>
    <row r="1282" spans="1:19" hidden="1" outlineLevel="2" x14ac:dyDescent="0.25">
      <c r="A1282" s="2" t="str">
        <f ca="1">LOOKUP(B1282,'Time Frame'!$E$4:$E$9,'Time Frame'!$D$4:$D$9)</f>
        <v>60 Days</v>
      </c>
      <c r="B1282" s="2">
        <f t="shared" ca="1" si="198"/>
        <v>64</v>
      </c>
      <c r="C1282" s="6">
        <f t="shared" ref="C1282:C1345" ca="1" si="207">TODAY()</f>
        <v>45569</v>
      </c>
      <c r="D1282" s="6">
        <v>45505</v>
      </c>
      <c r="E1282" s="4">
        <v>3150</v>
      </c>
      <c r="F1282" s="4">
        <v>329.40916666666664</v>
      </c>
      <c r="G1282" s="2">
        <v>273</v>
      </c>
      <c r="H1282" s="11">
        <f t="shared" ref="H1282:H1345" si="208">+IFERROR(G1282/F1282,0)</f>
        <v>0.82875653632387292</v>
      </c>
      <c r="I1282" s="9">
        <v>18117.504166666666</v>
      </c>
      <c r="J1282" s="9">
        <v>8560.3799999999992</v>
      </c>
      <c r="K1282" s="11">
        <f t="shared" ref="K1282:K1345" si="209">+IFERROR(J1282/I1282,0)</f>
        <v>0.47249223299474885</v>
      </c>
      <c r="L1282" s="10">
        <v>618.67999999999995</v>
      </c>
      <c r="M1282" s="2">
        <v>402</v>
      </c>
      <c r="N1282" s="10">
        <f t="shared" si="199"/>
        <v>0.44126204176634126</v>
      </c>
      <c r="O1282" s="9">
        <f t="shared" si="200"/>
        <v>13.83652291976466</v>
      </c>
      <c r="P1282" s="9">
        <f t="shared" si="201"/>
        <v>31.356703296703294</v>
      </c>
      <c r="Q1282" s="11">
        <f t="shared" si="202"/>
        <v>0.67910447761194026</v>
      </c>
      <c r="R1282" s="11">
        <f t="shared" si="203"/>
        <v>8.666666666666667E-2</v>
      </c>
      <c r="S1282" s="12">
        <v>0.82644628099173556</v>
      </c>
    </row>
    <row r="1283" spans="1:19" hidden="1" outlineLevel="2" x14ac:dyDescent="0.25">
      <c r="A1283" s="2" t="str">
        <f ca="1">LOOKUP(B1283,'Time Frame'!$E$4:$E$9,'Time Frame'!$D$4:$D$9)</f>
        <v>60 Days</v>
      </c>
      <c r="B1283" s="2">
        <f t="shared" ref="B1283:B1346" ca="1" si="210">+C1283-D1283</f>
        <v>64</v>
      </c>
      <c r="C1283" s="6">
        <f t="shared" ca="1" si="207"/>
        <v>45569</v>
      </c>
      <c r="D1283" s="6">
        <v>45505</v>
      </c>
      <c r="E1283" s="4">
        <v>2851</v>
      </c>
      <c r="F1283" s="4">
        <v>296.71416666666664</v>
      </c>
      <c r="G1283" s="2">
        <v>406</v>
      </c>
      <c r="H1283" s="11">
        <f t="shared" si="208"/>
        <v>1.3683202408603119</v>
      </c>
      <c r="I1283" s="9">
        <v>16319.279166666665</v>
      </c>
      <c r="J1283" s="9">
        <v>32030.560000000001</v>
      </c>
      <c r="K1283" s="11">
        <f t="shared" si="209"/>
        <v>1.9627435545942977</v>
      </c>
      <c r="L1283" s="10">
        <v>831.43</v>
      </c>
      <c r="M1283" s="2">
        <v>624</v>
      </c>
      <c r="N1283" s="10">
        <f t="shared" ref="N1283:N1346" si="211">+IFERROR(G1283/L1283,0)</f>
        <v>0.48831531217300317</v>
      </c>
      <c r="O1283" s="9">
        <f t="shared" ref="O1283:O1346" si="212">+IFERROR(J1283/L1283,0)</f>
        <v>38.524662328758886</v>
      </c>
      <c r="P1283" s="9">
        <f t="shared" ref="P1283:P1346" si="213">IFERROR(J1283/G1283,0)</f>
        <v>78.893004926108375</v>
      </c>
      <c r="Q1283" s="11">
        <f t="shared" ref="Q1283:Q1346" si="214">+IFERROR(G1283/M1283,0)</f>
        <v>0.65064102564102566</v>
      </c>
      <c r="R1283" s="11">
        <f t="shared" ref="R1283:R1346" si="215">+IFERROR(G1283/E1283,0)</f>
        <v>0.14240617327253596</v>
      </c>
      <c r="S1283" s="12">
        <v>0.6339285714285714</v>
      </c>
    </row>
    <row r="1284" spans="1:19" hidden="1" outlineLevel="2" x14ac:dyDescent="0.25">
      <c r="A1284" s="2" t="str">
        <f ca="1">LOOKUP(B1284,'Time Frame'!$E$4:$E$9,'Time Frame'!$D$4:$D$9)</f>
        <v>60 Days</v>
      </c>
      <c r="B1284" s="2">
        <f t="shared" ca="1" si="210"/>
        <v>64</v>
      </c>
      <c r="C1284" s="6">
        <f t="shared" ca="1" si="207"/>
        <v>45569</v>
      </c>
      <c r="D1284" s="6">
        <v>45505</v>
      </c>
      <c r="E1284" s="4">
        <v>4164</v>
      </c>
      <c r="F1284" s="4">
        <v>352.10500000000002</v>
      </c>
      <c r="G1284" s="2">
        <v>568</v>
      </c>
      <c r="H1284" s="11">
        <f t="shared" si="208"/>
        <v>1.6131551667826358</v>
      </c>
      <c r="I1284" s="9">
        <v>19365.775000000001</v>
      </c>
      <c r="J1284" s="9">
        <v>32698.63</v>
      </c>
      <c r="K1284" s="11">
        <f t="shared" si="209"/>
        <v>1.6884751578493502</v>
      </c>
      <c r="L1284" s="10">
        <v>1459</v>
      </c>
      <c r="M1284" s="2">
        <v>608</v>
      </c>
      <c r="N1284" s="10">
        <f t="shared" si="211"/>
        <v>0.38930774503084303</v>
      </c>
      <c r="O1284" s="9">
        <f t="shared" si="212"/>
        <v>22.411672378341329</v>
      </c>
      <c r="P1284" s="9">
        <f t="shared" si="213"/>
        <v>57.568010563380284</v>
      </c>
      <c r="Q1284" s="11">
        <f t="shared" si="214"/>
        <v>0.93421052631578949</v>
      </c>
      <c r="R1284" s="11">
        <f t="shared" si="215"/>
        <v>0.13640730067243034</v>
      </c>
      <c r="S1284" s="12">
        <v>0.58333333333333337</v>
      </c>
    </row>
    <row r="1285" spans="1:19" hidden="1" outlineLevel="2" x14ac:dyDescent="0.25">
      <c r="A1285" s="2" t="str">
        <f ca="1">LOOKUP(B1285,'Time Frame'!$E$4:$E$9,'Time Frame'!$D$4:$D$9)</f>
        <v>60 Days</v>
      </c>
      <c r="B1285" s="2">
        <f t="shared" ca="1" si="210"/>
        <v>64</v>
      </c>
      <c r="C1285" s="6">
        <f t="shared" ca="1" si="207"/>
        <v>45569</v>
      </c>
      <c r="D1285" s="6">
        <v>45505</v>
      </c>
      <c r="E1285" s="4">
        <v>788</v>
      </c>
      <c r="F1285" s="4">
        <v>78.918888888888887</v>
      </c>
      <c r="G1285" s="2">
        <v>43</v>
      </c>
      <c r="H1285" s="11">
        <f t="shared" si="208"/>
        <v>0.54486322102862295</v>
      </c>
      <c r="I1285" s="9">
        <v>3156.7555555555555</v>
      </c>
      <c r="J1285" s="9">
        <v>871.78</v>
      </c>
      <c r="K1285" s="11">
        <f t="shared" si="209"/>
        <v>0.27616329001647261</v>
      </c>
      <c r="L1285" s="10">
        <v>308.98</v>
      </c>
      <c r="M1285" s="2">
        <v>53</v>
      </c>
      <c r="N1285" s="10">
        <f t="shared" si="211"/>
        <v>0.13916758366237297</v>
      </c>
      <c r="O1285" s="9">
        <f t="shared" si="212"/>
        <v>2.8214771182600815</v>
      </c>
      <c r="P1285" s="9">
        <f t="shared" si="213"/>
        <v>20.273953488372094</v>
      </c>
      <c r="Q1285" s="11">
        <f t="shared" si="214"/>
        <v>0.81132075471698117</v>
      </c>
      <c r="R1285" s="11">
        <f t="shared" si="215"/>
        <v>5.4568527918781723E-2</v>
      </c>
      <c r="S1285" s="12">
        <v>0.51428571428571423</v>
      </c>
    </row>
    <row r="1286" spans="1:19" hidden="1" outlineLevel="2" x14ac:dyDescent="0.25">
      <c r="A1286" s="2" t="str">
        <f ca="1">LOOKUP(B1286,'Time Frame'!$E$4:$E$9,'Time Frame'!$D$4:$D$9)</f>
        <v>60 Days</v>
      </c>
      <c r="B1286" s="2">
        <f t="shared" ca="1" si="210"/>
        <v>64</v>
      </c>
      <c r="C1286" s="6">
        <f t="shared" ca="1" si="207"/>
        <v>45569</v>
      </c>
      <c r="D1286" s="6">
        <v>45505</v>
      </c>
      <c r="E1286" s="4">
        <v>3627</v>
      </c>
      <c r="F1286" s="4">
        <v>396.44</v>
      </c>
      <c r="G1286" s="2">
        <v>389</v>
      </c>
      <c r="H1286" s="11">
        <f t="shared" si="208"/>
        <v>0.9812329734638281</v>
      </c>
      <c r="I1286" s="9">
        <v>20000</v>
      </c>
      <c r="J1286" s="9">
        <v>24081.17</v>
      </c>
      <c r="K1286" s="11">
        <f t="shared" si="209"/>
        <v>1.2040584999999999</v>
      </c>
      <c r="L1286" s="10">
        <v>965.38</v>
      </c>
      <c r="M1286" s="2">
        <v>321</v>
      </c>
      <c r="N1286" s="10">
        <f t="shared" si="211"/>
        <v>0.40295013362613685</v>
      </c>
      <c r="O1286" s="9">
        <f t="shared" si="212"/>
        <v>24.944757504816753</v>
      </c>
      <c r="P1286" s="9">
        <f t="shared" si="213"/>
        <v>61.90532133676092</v>
      </c>
      <c r="Q1286" s="11">
        <f t="shared" si="214"/>
        <v>1.2118380062305296</v>
      </c>
      <c r="R1286" s="11">
        <f t="shared" si="215"/>
        <v>0.1072511717673008</v>
      </c>
      <c r="S1286" s="12">
        <v>0.60493827160493829</v>
      </c>
    </row>
    <row r="1287" spans="1:19" hidden="1" outlineLevel="2" x14ac:dyDescent="0.25">
      <c r="A1287" s="2" t="str">
        <f ca="1">LOOKUP(B1287,'Time Frame'!$E$4:$E$9,'Time Frame'!$D$4:$D$9)</f>
        <v>60 Days</v>
      </c>
      <c r="B1287" s="2">
        <f t="shared" ca="1" si="210"/>
        <v>64</v>
      </c>
      <c r="C1287" s="6">
        <f t="shared" ca="1" si="207"/>
        <v>45569</v>
      </c>
      <c r="D1287" s="6">
        <v>45505</v>
      </c>
      <c r="E1287" s="4">
        <v>1354</v>
      </c>
      <c r="F1287" s="4">
        <v>140.79083333333335</v>
      </c>
      <c r="G1287" s="2">
        <v>158</v>
      </c>
      <c r="H1287" s="11">
        <f t="shared" si="208"/>
        <v>1.1222321528982118</v>
      </c>
      <c r="I1287" s="9">
        <v>5631.6333333333341</v>
      </c>
      <c r="J1287" s="9">
        <v>11293.41</v>
      </c>
      <c r="K1287" s="11">
        <f t="shared" si="209"/>
        <v>2.0053525028262964</v>
      </c>
      <c r="L1287" s="10">
        <v>296.35000000000002</v>
      </c>
      <c r="M1287" s="2">
        <v>166</v>
      </c>
      <c r="N1287" s="10">
        <f t="shared" si="211"/>
        <v>0.53315336595242113</v>
      </c>
      <c r="O1287" s="9">
        <f t="shared" si="212"/>
        <v>38.108351611270457</v>
      </c>
      <c r="P1287" s="9">
        <f t="shared" si="213"/>
        <v>71.477278481012661</v>
      </c>
      <c r="Q1287" s="11">
        <f t="shared" si="214"/>
        <v>0.95180722891566261</v>
      </c>
      <c r="R1287" s="11">
        <f t="shared" si="215"/>
        <v>0.11669128508124077</v>
      </c>
      <c r="S1287" s="12">
        <v>0.71111111111111114</v>
      </c>
    </row>
    <row r="1288" spans="1:19" hidden="1" outlineLevel="2" x14ac:dyDescent="0.25">
      <c r="A1288" s="2" t="str">
        <f ca="1">LOOKUP(B1288,'Time Frame'!$E$4:$E$9,'Time Frame'!$D$4:$D$9)</f>
        <v>60 Days</v>
      </c>
      <c r="B1288" s="2">
        <f t="shared" ca="1" si="210"/>
        <v>64</v>
      </c>
      <c r="C1288" s="6">
        <f t="shared" ca="1" si="207"/>
        <v>45569</v>
      </c>
      <c r="D1288" s="6">
        <v>45505</v>
      </c>
      <c r="E1288" s="4">
        <v>1136</v>
      </c>
      <c r="F1288" s="4">
        <v>147.07916666666665</v>
      </c>
      <c r="G1288" s="2">
        <v>116</v>
      </c>
      <c r="H1288" s="11">
        <f t="shared" si="208"/>
        <v>0.78869089775914336</v>
      </c>
      <c r="I1288" s="9">
        <v>5883.1666666666661</v>
      </c>
      <c r="J1288" s="9">
        <v>5848.72</v>
      </c>
      <c r="K1288" s="11">
        <f t="shared" si="209"/>
        <v>0.9941448766254003</v>
      </c>
      <c r="L1288" s="10">
        <v>326.62</v>
      </c>
      <c r="M1288" s="2">
        <v>121</v>
      </c>
      <c r="N1288" s="10">
        <f t="shared" si="211"/>
        <v>0.35515277692731612</v>
      </c>
      <c r="O1288" s="9">
        <f t="shared" si="212"/>
        <v>17.90680301267528</v>
      </c>
      <c r="P1288" s="9">
        <f t="shared" si="213"/>
        <v>50.42</v>
      </c>
      <c r="Q1288" s="11">
        <f t="shared" si="214"/>
        <v>0.95867768595041325</v>
      </c>
      <c r="R1288" s="11">
        <f t="shared" si="215"/>
        <v>0.10211267605633803</v>
      </c>
      <c r="S1288" s="12">
        <v>0.59340659340659341</v>
      </c>
    </row>
    <row r="1289" spans="1:19" hidden="1" outlineLevel="2" x14ac:dyDescent="0.25">
      <c r="A1289" s="2" t="str">
        <f ca="1">LOOKUP(B1289,'Time Frame'!$E$4:$E$9,'Time Frame'!$D$4:$D$9)</f>
        <v>60 Days</v>
      </c>
      <c r="B1289" s="2">
        <f t="shared" ca="1" si="210"/>
        <v>64</v>
      </c>
      <c r="C1289" s="6">
        <f t="shared" ca="1" si="207"/>
        <v>45569</v>
      </c>
      <c r="D1289" s="6">
        <v>45505</v>
      </c>
      <c r="E1289" s="4">
        <v>1490</v>
      </c>
      <c r="F1289" s="4">
        <v>188.7508333333333</v>
      </c>
      <c r="G1289" s="2">
        <v>175</v>
      </c>
      <c r="H1289" s="11">
        <f t="shared" si="208"/>
        <v>0.9271482245111502</v>
      </c>
      <c r="I1289" s="9">
        <v>7550.0333333333319</v>
      </c>
      <c r="J1289" s="9">
        <v>8980.07</v>
      </c>
      <c r="K1289" s="11">
        <f t="shared" si="209"/>
        <v>1.1894079937836921</v>
      </c>
      <c r="L1289" s="10">
        <v>583.83000000000004</v>
      </c>
      <c r="M1289" s="2">
        <v>138</v>
      </c>
      <c r="N1289" s="10">
        <f t="shared" si="211"/>
        <v>0.29974478872274463</v>
      </c>
      <c r="O1289" s="9">
        <f t="shared" si="212"/>
        <v>15.381309627802612</v>
      </c>
      <c r="P1289" s="9">
        <f t="shared" si="213"/>
        <v>51.314685714285716</v>
      </c>
      <c r="Q1289" s="11">
        <f t="shared" si="214"/>
        <v>1.2681159420289856</v>
      </c>
      <c r="R1289" s="11">
        <f t="shared" si="215"/>
        <v>0.1174496644295302</v>
      </c>
      <c r="S1289" s="12">
        <v>0.64444444444444449</v>
      </c>
    </row>
    <row r="1290" spans="1:19" hidden="1" outlineLevel="2" x14ac:dyDescent="0.25">
      <c r="A1290" s="2" t="str">
        <f ca="1">LOOKUP(B1290,'Time Frame'!$E$4:$E$9,'Time Frame'!$D$4:$D$9)</f>
        <v>60 Days</v>
      </c>
      <c r="B1290" s="2">
        <f t="shared" ca="1" si="210"/>
        <v>64</v>
      </c>
      <c r="C1290" s="6">
        <f t="shared" ca="1" si="207"/>
        <v>45569</v>
      </c>
      <c r="D1290" s="6">
        <v>45505</v>
      </c>
      <c r="E1290" s="4">
        <v>1277</v>
      </c>
      <c r="F1290" s="4">
        <v>128.22333333333333</v>
      </c>
      <c r="G1290" s="2">
        <v>145</v>
      </c>
      <c r="H1290" s="11">
        <f t="shared" si="208"/>
        <v>1.1308394208022461</v>
      </c>
      <c r="I1290" s="9">
        <v>5128.9333333333334</v>
      </c>
      <c r="J1290" s="9">
        <v>8122.07</v>
      </c>
      <c r="K1290" s="11">
        <f t="shared" si="209"/>
        <v>1.5835787818129825</v>
      </c>
      <c r="L1290" s="10">
        <v>375.68</v>
      </c>
      <c r="M1290" s="2">
        <v>92</v>
      </c>
      <c r="N1290" s="10">
        <f t="shared" si="211"/>
        <v>0.38596678023850084</v>
      </c>
      <c r="O1290" s="9">
        <f t="shared" si="212"/>
        <v>21.619649701873936</v>
      </c>
      <c r="P1290" s="9">
        <f t="shared" si="213"/>
        <v>56.014275862068963</v>
      </c>
      <c r="Q1290" s="11">
        <f t="shared" si="214"/>
        <v>1.576086956521739</v>
      </c>
      <c r="R1290" s="11">
        <f t="shared" si="215"/>
        <v>0.11354737666405638</v>
      </c>
      <c r="S1290" s="12">
        <v>0.5490196078431373</v>
      </c>
    </row>
    <row r="1291" spans="1:19" hidden="1" outlineLevel="2" x14ac:dyDescent="0.25">
      <c r="A1291" s="2" t="str">
        <f ca="1">LOOKUP(B1291,'Time Frame'!$E$4:$E$9,'Time Frame'!$D$4:$D$9)</f>
        <v>60 Days</v>
      </c>
      <c r="B1291" s="2">
        <f t="shared" ca="1" si="210"/>
        <v>64</v>
      </c>
      <c r="C1291" s="6">
        <f t="shared" ca="1" si="207"/>
        <v>45569</v>
      </c>
      <c r="D1291" s="6">
        <v>45505</v>
      </c>
      <c r="E1291" s="4">
        <v>1999</v>
      </c>
      <c r="F1291" s="4">
        <v>223.49166666666665</v>
      </c>
      <c r="G1291" s="2">
        <v>162</v>
      </c>
      <c r="H1291" s="11">
        <f t="shared" si="208"/>
        <v>0.72485924158246029</v>
      </c>
      <c r="I1291" s="9">
        <v>10057.124999999998</v>
      </c>
      <c r="J1291" s="9">
        <v>9612.7099999999991</v>
      </c>
      <c r="K1291" s="11">
        <f t="shared" si="209"/>
        <v>0.95581093006202078</v>
      </c>
      <c r="L1291" s="10">
        <v>352.35</v>
      </c>
      <c r="M1291" s="2">
        <v>188</v>
      </c>
      <c r="N1291" s="10">
        <f t="shared" si="211"/>
        <v>0.45977011494252873</v>
      </c>
      <c r="O1291" s="9">
        <f t="shared" si="212"/>
        <v>27.281708528451819</v>
      </c>
      <c r="P1291" s="9">
        <f t="shared" si="213"/>
        <v>59.337716049382713</v>
      </c>
      <c r="Q1291" s="11">
        <f t="shared" si="214"/>
        <v>0.86170212765957444</v>
      </c>
      <c r="R1291" s="11">
        <f t="shared" si="215"/>
        <v>8.1040520260130061E-2</v>
      </c>
      <c r="S1291" s="12">
        <v>0.4370860927152318</v>
      </c>
    </row>
    <row r="1292" spans="1:19" hidden="1" outlineLevel="2" x14ac:dyDescent="0.25">
      <c r="A1292" s="2" t="str">
        <f ca="1">LOOKUP(B1292,'Time Frame'!$E$4:$E$9,'Time Frame'!$D$4:$D$9)</f>
        <v>60 Days</v>
      </c>
      <c r="B1292" s="2">
        <f t="shared" ca="1" si="210"/>
        <v>64</v>
      </c>
      <c r="C1292" s="6">
        <f t="shared" ca="1" si="207"/>
        <v>45569</v>
      </c>
      <c r="D1292" s="6">
        <v>45505</v>
      </c>
      <c r="E1292" s="4">
        <v>1797</v>
      </c>
      <c r="F1292" s="4">
        <v>248.45166666666668</v>
      </c>
      <c r="G1292" s="2">
        <v>201</v>
      </c>
      <c r="H1292" s="11">
        <f t="shared" si="208"/>
        <v>0.80901047152028227</v>
      </c>
      <c r="I1292" s="9">
        <v>11180.325000000001</v>
      </c>
      <c r="J1292" s="9">
        <v>7413.32</v>
      </c>
      <c r="K1292" s="11">
        <f t="shared" si="209"/>
        <v>0.66306838128587486</v>
      </c>
      <c r="L1292" s="10">
        <v>373.65</v>
      </c>
      <c r="M1292" s="2">
        <v>348</v>
      </c>
      <c r="N1292" s="10">
        <f t="shared" si="211"/>
        <v>0.53793657165796871</v>
      </c>
      <c r="O1292" s="9">
        <f t="shared" si="212"/>
        <v>19.84027833534056</v>
      </c>
      <c r="P1292" s="9">
        <f t="shared" si="213"/>
        <v>36.882189054726368</v>
      </c>
      <c r="Q1292" s="11">
        <f t="shared" si="214"/>
        <v>0.57758620689655171</v>
      </c>
      <c r="R1292" s="11">
        <f t="shared" si="215"/>
        <v>0.11185308848080133</v>
      </c>
      <c r="S1292" s="12">
        <v>0.57396449704142016</v>
      </c>
    </row>
    <row r="1293" spans="1:19" hidden="1" outlineLevel="2" x14ac:dyDescent="0.25">
      <c r="A1293" s="2" t="str">
        <f ca="1">LOOKUP(B1293,'Time Frame'!$E$4:$E$9,'Time Frame'!$D$4:$D$9)</f>
        <v>60 Days</v>
      </c>
      <c r="B1293" s="2">
        <f t="shared" ca="1" si="210"/>
        <v>64</v>
      </c>
      <c r="C1293" s="6">
        <f t="shared" ca="1" si="207"/>
        <v>45569</v>
      </c>
      <c r="D1293" s="6">
        <v>45505</v>
      </c>
      <c r="E1293" s="4">
        <v>1884</v>
      </c>
      <c r="F1293" s="4">
        <v>214.04500000000004</v>
      </c>
      <c r="G1293" s="2">
        <v>209</v>
      </c>
      <c r="H1293" s="11">
        <f t="shared" si="208"/>
        <v>0.97643018991333574</v>
      </c>
      <c r="I1293" s="9">
        <v>9632.0250000000015</v>
      </c>
      <c r="J1293" s="9">
        <v>7801.78</v>
      </c>
      <c r="K1293" s="11">
        <f t="shared" si="209"/>
        <v>0.80998336279235139</v>
      </c>
      <c r="L1293" s="10">
        <v>379.87</v>
      </c>
      <c r="M1293" s="2">
        <v>262</v>
      </c>
      <c r="N1293" s="10">
        <f t="shared" si="211"/>
        <v>0.55018822228657172</v>
      </c>
      <c r="O1293" s="9">
        <f t="shared" si="212"/>
        <v>20.538026166846553</v>
      </c>
      <c r="P1293" s="9">
        <f t="shared" si="213"/>
        <v>37.329090909090908</v>
      </c>
      <c r="Q1293" s="11">
        <f t="shared" si="214"/>
        <v>0.79770992366412219</v>
      </c>
      <c r="R1293" s="11">
        <f t="shared" si="215"/>
        <v>0.11093418259023355</v>
      </c>
      <c r="S1293" s="12">
        <v>0.61739130434782608</v>
      </c>
    </row>
    <row r="1294" spans="1:19" hidden="1" outlineLevel="2" x14ac:dyDescent="0.25">
      <c r="A1294" s="2" t="str">
        <f ca="1">LOOKUP(B1294,'Time Frame'!$E$4:$E$9,'Time Frame'!$D$4:$D$9)</f>
        <v>60 Days</v>
      </c>
      <c r="B1294" s="2">
        <f t="shared" ca="1" si="210"/>
        <v>64</v>
      </c>
      <c r="C1294" s="6">
        <f t="shared" ca="1" si="207"/>
        <v>45569</v>
      </c>
      <c r="D1294" s="6">
        <v>45505</v>
      </c>
      <c r="E1294" s="4">
        <v>1533</v>
      </c>
      <c r="F1294" s="4">
        <v>166.595</v>
      </c>
      <c r="G1294" s="2">
        <v>142</v>
      </c>
      <c r="H1294" s="11">
        <f t="shared" si="208"/>
        <v>0.8523665176025691</v>
      </c>
      <c r="I1294" s="9">
        <v>7496.7749999999996</v>
      </c>
      <c r="J1294" s="9">
        <v>3995.95</v>
      </c>
      <c r="K1294" s="11">
        <f t="shared" si="209"/>
        <v>0.533022533022533</v>
      </c>
      <c r="L1294" s="10">
        <v>302.97000000000003</v>
      </c>
      <c r="M1294" s="2">
        <v>182</v>
      </c>
      <c r="N1294" s="10">
        <f t="shared" si="211"/>
        <v>0.46869326996072214</v>
      </c>
      <c r="O1294" s="9">
        <f t="shared" si="212"/>
        <v>13.189259662672869</v>
      </c>
      <c r="P1294" s="9">
        <f t="shared" si="213"/>
        <v>28.140492957746478</v>
      </c>
      <c r="Q1294" s="11">
        <f t="shared" si="214"/>
        <v>0.78021978021978022</v>
      </c>
      <c r="R1294" s="11">
        <f t="shared" si="215"/>
        <v>9.2628832354859747E-2</v>
      </c>
      <c r="S1294" s="12">
        <v>0.48</v>
      </c>
    </row>
    <row r="1295" spans="1:19" hidden="1" outlineLevel="2" x14ac:dyDescent="0.25">
      <c r="A1295" s="2" t="str">
        <f ca="1">LOOKUP(B1295,'Time Frame'!$E$4:$E$9,'Time Frame'!$D$4:$D$9)</f>
        <v>60 Days</v>
      </c>
      <c r="B1295" s="2">
        <f t="shared" ca="1" si="210"/>
        <v>64</v>
      </c>
      <c r="C1295" s="6">
        <f t="shared" ca="1" si="207"/>
        <v>45569</v>
      </c>
      <c r="D1295" s="6">
        <v>45505</v>
      </c>
      <c r="E1295" s="4">
        <v>2114</v>
      </c>
      <c r="F1295" s="4">
        <v>312.11916666666667</v>
      </c>
      <c r="G1295" s="2">
        <v>307</v>
      </c>
      <c r="H1295" s="11">
        <f t="shared" si="208"/>
        <v>0.98359867892338126</v>
      </c>
      <c r="I1295" s="9">
        <v>14045.362500000001</v>
      </c>
      <c r="J1295" s="9">
        <v>16150.1</v>
      </c>
      <c r="K1295" s="11">
        <f t="shared" si="209"/>
        <v>1.1498528428867534</v>
      </c>
      <c r="L1295" s="10">
        <v>572.75</v>
      </c>
      <c r="M1295" s="2">
        <v>419</v>
      </c>
      <c r="N1295" s="10">
        <f t="shared" si="211"/>
        <v>0.53601047577477079</v>
      </c>
      <c r="O1295" s="9">
        <f t="shared" si="212"/>
        <v>28.197468354430381</v>
      </c>
      <c r="P1295" s="9">
        <f t="shared" si="213"/>
        <v>52.606188925081433</v>
      </c>
      <c r="Q1295" s="11">
        <f t="shared" si="214"/>
        <v>0.73269689737470167</v>
      </c>
      <c r="R1295" s="11">
        <f t="shared" si="215"/>
        <v>0.14522232734153265</v>
      </c>
      <c r="S1295" s="12">
        <v>0.50753768844221103</v>
      </c>
    </row>
    <row r="1296" spans="1:19" hidden="1" outlineLevel="2" x14ac:dyDescent="0.25">
      <c r="A1296" s="2" t="str">
        <f ca="1">LOOKUP(B1296,'Time Frame'!$E$4:$E$9,'Time Frame'!$D$4:$D$9)</f>
        <v>60 Days</v>
      </c>
      <c r="B1296" s="2">
        <f t="shared" ca="1" si="210"/>
        <v>64</v>
      </c>
      <c r="C1296" s="6">
        <f t="shared" ca="1" si="207"/>
        <v>45569</v>
      </c>
      <c r="D1296" s="6">
        <v>45505</v>
      </c>
      <c r="E1296" s="4">
        <v>3060</v>
      </c>
      <c r="F1296" s="4">
        <v>405.10166666666663</v>
      </c>
      <c r="G1296" s="2">
        <v>367</v>
      </c>
      <c r="H1296" s="11">
        <f t="shared" si="208"/>
        <v>0.90594542110828158</v>
      </c>
      <c r="I1296" s="9">
        <v>18229.574999999997</v>
      </c>
      <c r="J1296" s="9">
        <v>14577.1</v>
      </c>
      <c r="K1296" s="11">
        <f t="shared" si="209"/>
        <v>0.79964014520360471</v>
      </c>
      <c r="L1296" s="10">
        <v>1069.9000000000001</v>
      </c>
      <c r="M1296" s="2">
        <v>501</v>
      </c>
      <c r="N1296" s="10">
        <f t="shared" si="211"/>
        <v>0.34302271240302828</v>
      </c>
      <c r="O1296" s="9">
        <f t="shared" si="212"/>
        <v>13.624731283297503</v>
      </c>
      <c r="P1296" s="9">
        <f t="shared" si="213"/>
        <v>39.719618528610354</v>
      </c>
      <c r="Q1296" s="11">
        <f t="shared" si="214"/>
        <v>0.7325349301397206</v>
      </c>
      <c r="R1296" s="11">
        <f t="shared" si="215"/>
        <v>0.11993464052287582</v>
      </c>
      <c r="S1296" s="12">
        <v>0.53418803418803418</v>
      </c>
    </row>
    <row r="1297" spans="1:19" hidden="1" outlineLevel="2" x14ac:dyDescent="0.25">
      <c r="A1297" s="2" t="str">
        <f ca="1">LOOKUP(B1297,'Time Frame'!$E$4:$E$9,'Time Frame'!$D$4:$D$9)</f>
        <v>60 Days</v>
      </c>
      <c r="B1297" s="2">
        <f t="shared" ca="1" si="210"/>
        <v>64</v>
      </c>
      <c r="C1297" s="6">
        <f t="shared" ca="1" si="207"/>
        <v>45569</v>
      </c>
      <c r="D1297" s="6">
        <v>45505</v>
      </c>
      <c r="E1297" s="4">
        <v>2627</v>
      </c>
      <c r="F1297" s="4">
        <v>321.32749999999999</v>
      </c>
      <c r="G1297" s="2">
        <v>345</v>
      </c>
      <c r="H1297" s="11">
        <f t="shared" si="208"/>
        <v>1.073670943196583</v>
      </c>
      <c r="I1297" s="9">
        <v>14459.737499999999</v>
      </c>
      <c r="J1297" s="9">
        <v>18981.95</v>
      </c>
      <c r="K1297" s="11">
        <f t="shared" si="209"/>
        <v>1.3127451310924561</v>
      </c>
      <c r="L1297" s="10">
        <v>466.42</v>
      </c>
      <c r="M1297" s="2">
        <v>566</v>
      </c>
      <c r="N1297" s="10">
        <f t="shared" si="211"/>
        <v>0.73967668624844563</v>
      </c>
      <c r="O1297" s="9">
        <f t="shared" si="212"/>
        <v>40.697118476909225</v>
      </c>
      <c r="P1297" s="9">
        <f t="shared" si="213"/>
        <v>55.020144927536236</v>
      </c>
      <c r="Q1297" s="11">
        <f t="shared" si="214"/>
        <v>0.60954063604240283</v>
      </c>
      <c r="R1297" s="11">
        <f t="shared" si="215"/>
        <v>0.13132851161020176</v>
      </c>
      <c r="S1297" s="12">
        <v>0.6470588235294118</v>
      </c>
    </row>
    <row r="1298" spans="1:19" hidden="1" outlineLevel="2" x14ac:dyDescent="0.25">
      <c r="A1298" s="2" t="str">
        <f ca="1">LOOKUP(B1298,'Time Frame'!$E$4:$E$9,'Time Frame'!$D$4:$D$9)</f>
        <v>60 Days</v>
      </c>
      <c r="B1298" s="2">
        <f t="shared" ca="1" si="210"/>
        <v>64</v>
      </c>
      <c r="C1298" s="6">
        <f t="shared" ca="1" si="207"/>
        <v>45569</v>
      </c>
      <c r="D1298" s="6">
        <v>45505</v>
      </c>
      <c r="E1298" s="4">
        <v>1476</v>
      </c>
      <c r="F1298" s="4">
        <v>175.22916666666663</v>
      </c>
      <c r="G1298" s="2">
        <v>171</v>
      </c>
      <c r="H1298" s="11">
        <f t="shared" si="208"/>
        <v>0.97586493877065772</v>
      </c>
      <c r="I1298" s="9">
        <v>7885.3124999999982</v>
      </c>
      <c r="J1298" s="9">
        <v>5197.79</v>
      </c>
      <c r="K1298" s="11">
        <f t="shared" si="209"/>
        <v>0.6591736218444102</v>
      </c>
      <c r="L1298" s="10">
        <v>322.22000000000003</v>
      </c>
      <c r="M1298" s="2">
        <v>148</v>
      </c>
      <c r="N1298" s="10">
        <f t="shared" si="211"/>
        <v>0.53069331512631113</v>
      </c>
      <c r="O1298" s="9">
        <f t="shared" si="212"/>
        <v>16.131183663335609</v>
      </c>
      <c r="P1298" s="9">
        <f t="shared" si="213"/>
        <v>30.396432748538011</v>
      </c>
      <c r="Q1298" s="11">
        <f t="shared" si="214"/>
        <v>1.1554054054054055</v>
      </c>
      <c r="R1298" s="11">
        <f t="shared" si="215"/>
        <v>0.11585365853658537</v>
      </c>
      <c r="S1298" s="12">
        <v>0.45714285714285713</v>
      </c>
    </row>
    <row r="1299" spans="1:19" hidden="1" outlineLevel="2" x14ac:dyDescent="0.25">
      <c r="A1299" s="2" t="str">
        <f ca="1">LOOKUP(B1299,'Time Frame'!$E$4:$E$9,'Time Frame'!$D$4:$D$9)</f>
        <v>60 Days</v>
      </c>
      <c r="B1299" s="2">
        <f t="shared" ca="1" si="210"/>
        <v>64</v>
      </c>
      <c r="C1299" s="6">
        <f t="shared" ca="1" si="207"/>
        <v>45569</v>
      </c>
      <c r="D1299" s="6">
        <v>45505</v>
      </c>
      <c r="E1299" s="4">
        <v>1294</v>
      </c>
      <c r="F1299" s="4">
        <v>170.11458333333334</v>
      </c>
      <c r="G1299" s="2">
        <v>187</v>
      </c>
      <c r="H1299" s="11">
        <f t="shared" si="208"/>
        <v>1.0992590778274447</v>
      </c>
      <c r="I1299" s="9">
        <v>7655.15625</v>
      </c>
      <c r="J1299" s="9">
        <v>8162.76</v>
      </c>
      <c r="K1299" s="11">
        <f t="shared" si="209"/>
        <v>1.0663087379829772</v>
      </c>
      <c r="L1299" s="10">
        <v>344.83</v>
      </c>
      <c r="M1299" s="2">
        <v>175</v>
      </c>
      <c r="N1299" s="10">
        <f t="shared" si="211"/>
        <v>0.54229620392657252</v>
      </c>
      <c r="O1299" s="9">
        <f t="shared" si="212"/>
        <v>23.67183829713192</v>
      </c>
      <c r="P1299" s="9">
        <f t="shared" si="213"/>
        <v>43.651122994652411</v>
      </c>
      <c r="Q1299" s="11">
        <f t="shared" si="214"/>
        <v>1.0685714285714285</v>
      </c>
      <c r="R1299" s="11">
        <f t="shared" si="215"/>
        <v>0.1445131375579598</v>
      </c>
      <c r="S1299" s="12">
        <v>0.51937984496124034</v>
      </c>
    </row>
    <row r="1300" spans="1:19" hidden="1" outlineLevel="2" x14ac:dyDescent="0.25">
      <c r="A1300" s="2" t="str">
        <f ca="1">LOOKUP(B1300,'Time Frame'!$E$4:$E$9,'Time Frame'!$D$4:$D$9)</f>
        <v>60 Days</v>
      </c>
      <c r="B1300" s="2">
        <f t="shared" ca="1" si="210"/>
        <v>64</v>
      </c>
      <c r="C1300" s="6">
        <f t="shared" ca="1" si="207"/>
        <v>45569</v>
      </c>
      <c r="D1300" s="6">
        <v>45505</v>
      </c>
      <c r="E1300" s="4">
        <v>2600</v>
      </c>
      <c r="F1300" s="4">
        <v>306.375</v>
      </c>
      <c r="G1300" s="2">
        <v>353</v>
      </c>
      <c r="H1300" s="11">
        <f t="shared" si="208"/>
        <v>1.1521827825377398</v>
      </c>
      <c r="I1300" s="9">
        <v>13786.875</v>
      </c>
      <c r="J1300" s="9">
        <v>19246.560000000001</v>
      </c>
      <c r="K1300" s="11">
        <f t="shared" si="209"/>
        <v>1.3960059839521284</v>
      </c>
      <c r="L1300" s="10">
        <v>553.54999999999995</v>
      </c>
      <c r="M1300" s="2">
        <v>335</v>
      </c>
      <c r="N1300" s="10">
        <f t="shared" si="211"/>
        <v>0.63770210459759735</v>
      </c>
      <c r="O1300" s="9">
        <f t="shared" si="212"/>
        <v>34.769325264203779</v>
      </c>
      <c r="P1300" s="9">
        <f t="shared" si="213"/>
        <v>54.522832861189805</v>
      </c>
      <c r="Q1300" s="11">
        <f t="shared" si="214"/>
        <v>1.0537313432835822</v>
      </c>
      <c r="R1300" s="11">
        <f t="shared" si="215"/>
        <v>0.13576923076923078</v>
      </c>
      <c r="S1300" s="12">
        <v>0.48669201520912547</v>
      </c>
    </row>
    <row r="1301" spans="1:19" hidden="1" outlineLevel="2" x14ac:dyDescent="0.25">
      <c r="A1301" s="2" t="str">
        <f ca="1">LOOKUP(B1301,'Time Frame'!$E$4:$E$9,'Time Frame'!$D$4:$D$9)</f>
        <v>60 Days</v>
      </c>
      <c r="B1301" s="2">
        <f t="shared" ca="1" si="210"/>
        <v>64</v>
      </c>
      <c r="C1301" s="6">
        <f t="shared" ca="1" si="207"/>
        <v>45569</v>
      </c>
      <c r="D1301" s="6">
        <v>45505</v>
      </c>
      <c r="E1301" s="4">
        <v>2109</v>
      </c>
      <c r="F1301" s="4">
        <v>273.26041666666669</v>
      </c>
      <c r="G1301" s="2">
        <v>401</v>
      </c>
      <c r="H1301" s="11">
        <f t="shared" si="208"/>
        <v>1.4674646437692982</v>
      </c>
      <c r="I1301" s="9">
        <v>12296.71875</v>
      </c>
      <c r="J1301" s="9">
        <v>16002.33</v>
      </c>
      <c r="K1301" s="11">
        <f t="shared" si="209"/>
        <v>1.3013495978347882</v>
      </c>
      <c r="L1301" s="10">
        <v>548.54999999999995</v>
      </c>
      <c r="M1301" s="2">
        <v>340</v>
      </c>
      <c r="N1301" s="10">
        <f t="shared" si="211"/>
        <v>0.73101813872937749</v>
      </c>
      <c r="O1301" s="9">
        <f t="shared" si="212"/>
        <v>29.17205359584359</v>
      </c>
      <c r="P1301" s="9">
        <f t="shared" si="213"/>
        <v>39.906059850374064</v>
      </c>
      <c r="Q1301" s="11">
        <f t="shared" si="214"/>
        <v>1.1794117647058824</v>
      </c>
      <c r="R1301" s="11">
        <f t="shared" si="215"/>
        <v>0.19013750592697962</v>
      </c>
      <c r="S1301" s="12">
        <v>0.51234567901234573</v>
      </c>
    </row>
    <row r="1302" spans="1:19" hidden="1" outlineLevel="2" x14ac:dyDescent="0.25">
      <c r="A1302" s="2" t="str">
        <f ca="1">LOOKUP(B1302,'Time Frame'!$E$4:$E$9,'Time Frame'!$D$4:$D$9)</f>
        <v>60 Days</v>
      </c>
      <c r="B1302" s="2">
        <f t="shared" ca="1" si="210"/>
        <v>64</v>
      </c>
      <c r="C1302" s="6">
        <f t="shared" ca="1" si="207"/>
        <v>45569</v>
      </c>
      <c r="D1302" s="6">
        <v>45505</v>
      </c>
      <c r="E1302" s="4">
        <v>1747</v>
      </c>
      <c r="F1302" s="4">
        <v>208.66666666666669</v>
      </c>
      <c r="G1302" s="2">
        <v>209</v>
      </c>
      <c r="H1302" s="11">
        <f t="shared" si="208"/>
        <v>1.0015974440894568</v>
      </c>
      <c r="I1302" s="9">
        <v>9390</v>
      </c>
      <c r="J1302" s="9">
        <v>9731.66</v>
      </c>
      <c r="K1302" s="11">
        <f t="shared" si="209"/>
        <v>1.0363855165069222</v>
      </c>
      <c r="L1302" s="10">
        <v>412.58</v>
      </c>
      <c r="M1302" s="2">
        <v>221</v>
      </c>
      <c r="N1302" s="10">
        <f t="shared" si="211"/>
        <v>0.50656842309370309</v>
      </c>
      <c r="O1302" s="9">
        <f t="shared" si="212"/>
        <v>23.587328518105579</v>
      </c>
      <c r="P1302" s="9">
        <f t="shared" si="213"/>
        <v>46.56296650717703</v>
      </c>
      <c r="Q1302" s="11">
        <f t="shared" si="214"/>
        <v>0.94570135746606332</v>
      </c>
      <c r="R1302" s="11">
        <f t="shared" si="215"/>
        <v>0.11963365769891242</v>
      </c>
      <c r="S1302" s="12">
        <v>0.58139534883720934</v>
      </c>
    </row>
    <row r="1303" spans="1:19" hidden="1" outlineLevel="2" x14ac:dyDescent="0.25">
      <c r="A1303" s="2" t="str">
        <f ca="1">LOOKUP(B1303,'Time Frame'!$E$4:$E$9,'Time Frame'!$D$4:$D$9)</f>
        <v>60 Days</v>
      </c>
      <c r="B1303" s="2">
        <f t="shared" ca="1" si="210"/>
        <v>64</v>
      </c>
      <c r="C1303" s="6">
        <f t="shared" ca="1" si="207"/>
        <v>45569</v>
      </c>
      <c r="D1303" s="6">
        <v>45505</v>
      </c>
      <c r="E1303" s="4">
        <v>1475</v>
      </c>
      <c r="F1303" s="4">
        <v>153.41666666666666</v>
      </c>
      <c r="G1303" s="2">
        <v>168</v>
      </c>
      <c r="H1303" s="11">
        <f t="shared" si="208"/>
        <v>1.0950570342205324</v>
      </c>
      <c r="I1303" s="9">
        <v>6903.75</v>
      </c>
      <c r="J1303" s="9">
        <v>7215.17</v>
      </c>
      <c r="K1303" s="11">
        <f t="shared" si="209"/>
        <v>1.0451088176715553</v>
      </c>
      <c r="L1303" s="10">
        <v>312.87</v>
      </c>
      <c r="M1303" s="2">
        <v>150</v>
      </c>
      <c r="N1303" s="10">
        <f t="shared" si="211"/>
        <v>0.53696423434653373</v>
      </c>
      <c r="O1303" s="9">
        <f t="shared" si="212"/>
        <v>23.061239492440951</v>
      </c>
      <c r="P1303" s="9">
        <f t="shared" si="213"/>
        <v>42.947440476190479</v>
      </c>
      <c r="Q1303" s="11">
        <f t="shared" si="214"/>
        <v>1.1200000000000001</v>
      </c>
      <c r="R1303" s="11">
        <f t="shared" si="215"/>
        <v>0.11389830508474576</v>
      </c>
      <c r="S1303" s="12">
        <v>0.6071428571428571</v>
      </c>
    </row>
    <row r="1304" spans="1:19" hidden="1" outlineLevel="2" x14ac:dyDescent="0.25">
      <c r="A1304" s="2" t="str">
        <f ca="1">LOOKUP(B1304,'Time Frame'!$E$4:$E$9,'Time Frame'!$D$4:$D$9)</f>
        <v>60 Days</v>
      </c>
      <c r="B1304" s="2">
        <f t="shared" ca="1" si="210"/>
        <v>64</v>
      </c>
      <c r="C1304" s="6">
        <f t="shared" ca="1" si="207"/>
        <v>45569</v>
      </c>
      <c r="D1304" s="6">
        <v>45505</v>
      </c>
      <c r="E1304" s="4">
        <v>3276</v>
      </c>
      <c r="F1304" s="4">
        <v>315.61458333333331</v>
      </c>
      <c r="G1304" s="2">
        <v>381</v>
      </c>
      <c r="H1304" s="11">
        <f t="shared" si="208"/>
        <v>1.2071685534176047</v>
      </c>
      <c r="I1304" s="9">
        <v>14202.65625</v>
      </c>
      <c r="J1304" s="9">
        <v>17842.47</v>
      </c>
      <c r="K1304" s="11">
        <f t="shared" si="209"/>
        <v>1.2562769728373875</v>
      </c>
      <c r="L1304" s="10">
        <v>607.67999999999995</v>
      </c>
      <c r="M1304" s="2">
        <v>420</v>
      </c>
      <c r="N1304" s="10">
        <f t="shared" si="211"/>
        <v>0.62697472353870465</v>
      </c>
      <c r="O1304" s="9">
        <f t="shared" si="212"/>
        <v>29.36162124802528</v>
      </c>
      <c r="P1304" s="9">
        <f t="shared" si="213"/>
        <v>46.830629921259849</v>
      </c>
      <c r="Q1304" s="11">
        <f t="shared" si="214"/>
        <v>0.90714285714285714</v>
      </c>
      <c r="R1304" s="11">
        <f t="shared" si="215"/>
        <v>0.1163003663003663</v>
      </c>
      <c r="S1304" s="12">
        <v>0.58914728682170547</v>
      </c>
    </row>
    <row r="1305" spans="1:19" hidden="1" outlineLevel="2" x14ac:dyDescent="0.25">
      <c r="A1305" s="2" t="str">
        <f ca="1">LOOKUP(B1305,'Time Frame'!$E$4:$E$9,'Time Frame'!$D$4:$D$9)</f>
        <v>60 Days</v>
      </c>
      <c r="B1305" s="2">
        <f t="shared" ca="1" si="210"/>
        <v>64</v>
      </c>
      <c r="C1305" s="6">
        <f t="shared" ca="1" si="207"/>
        <v>45569</v>
      </c>
      <c r="D1305" s="6">
        <v>45505</v>
      </c>
      <c r="E1305" s="4">
        <v>1005</v>
      </c>
      <c r="F1305" s="4">
        <v>134.96875000000003</v>
      </c>
      <c r="G1305" s="2">
        <v>131</v>
      </c>
      <c r="H1305" s="11">
        <f t="shared" si="208"/>
        <v>0.97059504514933992</v>
      </c>
      <c r="I1305" s="9">
        <v>6073.5937500000009</v>
      </c>
      <c r="J1305" s="9">
        <v>5514.52</v>
      </c>
      <c r="K1305" s="11">
        <f t="shared" si="209"/>
        <v>0.90795009132772497</v>
      </c>
      <c r="L1305" s="10">
        <v>288.3</v>
      </c>
      <c r="M1305" s="2">
        <v>111</v>
      </c>
      <c r="N1305" s="10">
        <f t="shared" si="211"/>
        <v>0.45438779049601108</v>
      </c>
      <c r="O1305" s="9">
        <f t="shared" si="212"/>
        <v>19.127714186611168</v>
      </c>
      <c r="P1305" s="9">
        <f t="shared" si="213"/>
        <v>42.095572519083973</v>
      </c>
      <c r="Q1305" s="11">
        <f t="shared" si="214"/>
        <v>1.1801801801801801</v>
      </c>
      <c r="R1305" s="11">
        <f t="shared" si="215"/>
        <v>0.13034825870646766</v>
      </c>
      <c r="S1305" s="12">
        <v>0.53333333333333333</v>
      </c>
    </row>
    <row r="1306" spans="1:19" hidden="1" outlineLevel="2" x14ac:dyDescent="0.25">
      <c r="A1306" s="2" t="str">
        <f ca="1">LOOKUP(B1306,'Time Frame'!$E$4:$E$9,'Time Frame'!$D$4:$D$9)</f>
        <v>60 Days</v>
      </c>
      <c r="B1306" s="2">
        <f t="shared" ca="1" si="210"/>
        <v>64</v>
      </c>
      <c r="C1306" s="6">
        <f t="shared" ca="1" si="207"/>
        <v>45569</v>
      </c>
      <c r="D1306" s="6">
        <v>45505</v>
      </c>
      <c r="E1306" s="4">
        <v>2769</v>
      </c>
      <c r="F1306" s="4">
        <v>324.75000000000006</v>
      </c>
      <c r="G1306" s="2">
        <v>348</v>
      </c>
      <c r="H1306" s="11">
        <f t="shared" si="208"/>
        <v>1.0715935334872977</v>
      </c>
      <c r="I1306" s="9">
        <v>14613.750000000002</v>
      </c>
      <c r="J1306" s="9">
        <v>15474.07</v>
      </c>
      <c r="K1306" s="11">
        <f t="shared" si="209"/>
        <v>1.0588705842100761</v>
      </c>
      <c r="L1306" s="10">
        <v>612.97</v>
      </c>
      <c r="M1306" s="2">
        <v>347</v>
      </c>
      <c r="N1306" s="10">
        <f t="shared" si="211"/>
        <v>0.56772762125389498</v>
      </c>
      <c r="O1306" s="9">
        <f t="shared" si="212"/>
        <v>25.244416529357064</v>
      </c>
      <c r="P1306" s="9">
        <f t="shared" si="213"/>
        <v>44.465718390804597</v>
      </c>
      <c r="Q1306" s="11">
        <f t="shared" si="214"/>
        <v>1.0028818443804035</v>
      </c>
      <c r="R1306" s="11">
        <f t="shared" si="215"/>
        <v>0.12567713976164679</v>
      </c>
      <c r="S1306" s="12">
        <v>0.48749999999999999</v>
      </c>
    </row>
    <row r="1307" spans="1:19" hidden="1" outlineLevel="2" x14ac:dyDescent="0.25">
      <c r="A1307" s="2" t="str">
        <f ca="1">LOOKUP(B1307,'Time Frame'!$E$4:$E$9,'Time Frame'!$D$4:$D$9)</f>
        <v>60 Days</v>
      </c>
      <c r="B1307" s="2">
        <f t="shared" ca="1" si="210"/>
        <v>64</v>
      </c>
      <c r="C1307" s="6">
        <f t="shared" ca="1" si="207"/>
        <v>45569</v>
      </c>
      <c r="D1307" s="6">
        <v>45505</v>
      </c>
      <c r="E1307" s="4">
        <v>2291</v>
      </c>
      <c r="F1307" s="4">
        <v>302.84375000000006</v>
      </c>
      <c r="G1307" s="2">
        <v>349</v>
      </c>
      <c r="H1307" s="11">
        <f t="shared" si="208"/>
        <v>1.1524094520689296</v>
      </c>
      <c r="I1307" s="9">
        <v>13627.968750000002</v>
      </c>
      <c r="J1307" s="9">
        <v>20544.38</v>
      </c>
      <c r="K1307" s="11">
        <f t="shared" si="209"/>
        <v>1.5075159311617881</v>
      </c>
      <c r="L1307" s="10">
        <v>585.77</v>
      </c>
      <c r="M1307" s="2">
        <v>326</v>
      </c>
      <c r="N1307" s="10">
        <f t="shared" si="211"/>
        <v>0.59579698516482582</v>
      </c>
      <c r="O1307" s="9">
        <f t="shared" si="212"/>
        <v>35.07243457329669</v>
      </c>
      <c r="P1307" s="9">
        <f t="shared" si="213"/>
        <v>58.866418338108886</v>
      </c>
      <c r="Q1307" s="11">
        <f t="shared" si="214"/>
        <v>1.0705521472392638</v>
      </c>
      <c r="R1307" s="11">
        <f t="shared" si="215"/>
        <v>0.15233522479266695</v>
      </c>
      <c r="S1307" s="12">
        <v>0.58139534883720934</v>
      </c>
    </row>
    <row r="1308" spans="1:19" hidden="1" outlineLevel="2" x14ac:dyDescent="0.25">
      <c r="A1308" s="2" t="str">
        <f ca="1">LOOKUP(B1308,'Time Frame'!$E$4:$E$9,'Time Frame'!$D$4:$D$9)</f>
        <v>60 Days</v>
      </c>
      <c r="B1308" s="2">
        <f t="shared" ca="1" si="210"/>
        <v>64</v>
      </c>
      <c r="C1308" s="6">
        <f t="shared" ca="1" si="207"/>
        <v>45569</v>
      </c>
      <c r="D1308" s="6">
        <v>45505</v>
      </c>
      <c r="E1308" s="4">
        <v>2553</v>
      </c>
      <c r="F1308" s="4">
        <v>279.98958333333331</v>
      </c>
      <c r="G1308" s="2">
        <v>335</v>
      </c>
      <c r="H1308" s="11">
        <f t="shared" si="208"/>
        <v>1.1964730830760073</v>
      </c>
      <c r="I1308" s="9">
        <v>12599.53125</v>
      </c>
      <c r="J1308" s="9">
        <v>18946</v>
      </c>
      <c r="K1308" s="11">
        <f t="shared" si="209"/>
        <v>1.5037067351215943</v>
      </c>
      <c r="L1308" s="10">
        <v>613.35</v>
      </c>
      <c r="M1308" s="2">
        <v>387</v>
      </c>
      <c r="N1308" s="10">
        <f t="shared" si="211"/>
        <v>0.54618081030406784</v>
      </c>
      <c r="O1308" s="9">
        <f t="shared" si="212"/>
        <v>30.889378006032445</v>
      </c>
      <c r="P1308" s="9">
        <f t="shared" si="213"/>
        <v>56.555223880597012</v>
      </c>
      <c r="Q1308" s="11">
        <f t="shared" si="214"/>
        <v>0.86563307493540054</v>
      </c>
      <c r="R1308" s="11">
        <f t="shared" si="215"/>
        <v>0.13121817469643557</v>
      </c>
      <c r="S1308" s="12">
        <v>0.52066115702479343</v>
      </c>
    </row>
    <row r="1309" spans="1:19" hidden="1" outlineLevel="2" x14ac:dyDescent="0.25">
      <c r="A1309" s="2" t="str">
        <f ca="1">LOOKUP(B1309,'Time Frame'!$E$4:$E$9,'Time Frame'!$D$4:$D$9)</f>
        <v>60 Days</v>
      </c>
      <c r="B1309" s="2">
        <f t="shared" ca="1" si="210"/>
        <v>64</v>
      </c>
      <c r="C1309" s="6">
        <f t="shared" ca="1" si="207"/>
        <v>45569</v>
      </c>
      <c r="D1309" s="6">
        <v>45505</v>
      </c>
      <c r="E1309" s="4">
        <v>1685</v>
      </c>
      <c r="F1309" s="4">
        <v>189.86458333333337</v>
      </c>
      <c r="G1309" s="2">
        <v>166</v>
      </c>
      <c r="H1309" s="11">
        <f t="shared" si="208"/>
        <v>0.87430734624458206</v>
      </c>
      <c r="I1309" s="9">
        <v>8543.9062500000018</v>
      </c>
      <c r="J1309" s="9">
        <v>8155.49</v>
      </c>
      <c r="K1309" s="11">
        <f t="shared" si="209"/>
        <v>0.9545387977542471</v>
      </c>
      <c r="L1309" s="10">
        <v>328.57</v>
      </c>
      <c r="M1309" s="2">
        <v>182</v>
      </c>
      <c r="N1309" s="10">
        <f t="shared" si="211"/>
        <v>0.50521958791125177</v>
      </c>
      <c r="O1309" s="9">
        <f t="shared" si="212"/>
        <v>24.82116443984539</v>
      </c>
      <c r="P1309" s="9">
        <f t="shared" si="213"/>
        <v>49.129457831325297</v>
      </c>
      <c r="Q1309" s="11">
        <f t="shared" si="214"/>
        <v>0.91208791208791207</v>
      </c>
      <c r="R1309" s="11">
        <f t="shared" si="215"/>
        <v>9.8516320474777444E-2</v>
      </c>
      <c r="S1309" s="12">
        <v>0.38571428571428573</v>
      </c>
    </row>
    <row r="1310" spans="1:19" hidden="1" outlineLevel="2" x14ac:dyDescent="0.25">
      <c r="A1310" s="2" t="str">
        <f ca="1">LOOKUP(B1310,'Time Frame'!$E$4:$E$9,'Time Frame'!$D$4:$D$9)</f>
        <v>60 Days</v>
      </c>
      <c r="B1310" s="2">
        <f t="shared" ca="1" si="210"/>
        <v>64</v>
      </c>
      <c r="C1310" s="6">
        <f t="shared" ca="1" si="207"/>
        <v>45569</v>
      </c>
      <c r="D1310" s="6">
        <v>45505</v>
      </c>
      <c r="E1310" s="4">
        <v>1814</v>
      </c>
      <c r="F1310" s="4">
        <v>234.96874999999997</v>
      </c>
      <c r="G1310" s="2">
        <v>331</v>
      </c>
      <c r="H1310" s="11">
        <f t="shared" si="208"/>
        <v>1.4086979651549409</v>
      </c>
      <c r="I1310" s="9">
        <v>10573.593749999998</v>
      </c>
      <c r="J1310" s="9">
        <v>13375.19</v>
      </c>
      <c r="K1310" s="11">
        <f t="shared" si="209"/>
        <v>1.2649615935925289</v>
      </c>
      <c r="L1310" s="10">
        <v>482.6</v>
      </c>
      <c r="M1310" s="2">
        <v>270</v>
      </c>
      <c r="N1310" s="10">
        <f t="shared" si="211"/>
        <v>0.68586821384169083</v>
      </c>
      <c r="O1310" s="9">
        <f t="shared" si="212"/>
        <v>27.71485702445089</v>
      </c>
      <c r="P1310" s="9">
        <f t="shared" si="213"/>
        <v>40.408429003021148</v>
      </c>
      <c r="Q1310" s="11">
        <f t="shared" si="214"/>
        <v>1.2259259259259259</v>
      </c>
      <c r="R1310" s="11">
        <f t="shared" si="215"/>
        <v>0.18246968026460861</v>
      </c>
      <c r="S1310" s="12">
        <v>0.54913294797687862</v>
      </c>
    </row>
    <row r="1311" spans="1:19" hidden="1" outlineLevel="2" x14ac:dyDescent="0.25">
      <c r="A1311" s="2" t="str">
        <f ca="1">LOOKUP(B1311,'Time Frame'!$E$4:$E$9,'Time Frame'!$D$4:$D$9)</f>
        <v>60 Days</v>
      </c>
      <c r="B1311" s="2">
        <f t="shared" ca="1" si="210"/>
        <v>64</v>
      </c>
      <c r="C1311" s="6">
        <f t="shared" ca="1" si="207"/>
        <v>45569</v>
      </c>
      <c r="D1311" s="6">
        <v>45505</v>
      </c>
      <c r="E1311" s="4">
        <v>2540</v>
      </c>
      <c r="F1311" s="4">
        <v>360.82142857142856</v>
      </c>
      <c r="G1311" s="2">
        <v>375</v>
      </c>
      <c r="H1311" s="11">
        <f t="shared" si="208"/>
        <v>1.0392952588340096</v>
      </c>
      <c r="I1311" s="9">
        <v>16236.964285714284</v>
      </c>
      <c r="J1311" s="9">
        <v>15659.65</v>
      </c>
      <c r="K1311" s="11">
        <f t="shared" si="209"/>
        <v>0.96444444444444455</v>
      </c>
      <c r="L1311" s="10">
        <v>511.02</v>
      </c>
      <c r="M1311" s="2">
        <v>394</v>
      </c>
      <c r="N1311" s="10">
        <f t="shared" si="211"/>
        <v>0.73382646471762358</v>
      </c>
      <c r="O1311" s="9">
        <f t="shared" si="212"/>
        <v>30.643908261907558</v>
      </c>
      <c r="P1311" s="9">
        <f t="shared" si="213"/>
        <v>41.759066666666669</v>
      </c>
      <c r="Q1311" s="11">
        <f t="shared" si="214"/>
        <v>0.95177664974619292</v>
      </c>
      <c r="R1311" s="11">
        <f t="shared" si="215"/>
        <v>0.14763779527559054</v>
      </c>
      <c r="S1311" s="12">
        <v>0.47101449275362317</v>
      </c>
    </row>
    <row r="1312" spans="1:19" hidden="1" outlineLevel="2" x14ac:dyDescent="0.25">
      <c r="A1312" s="2" t="str">
        <f ca="1">LOOKUP(B1312,'Time Frame'!$E$4:$E$9,'Time Frame'!$D$4:$D$9)</f>
        <v>60 Days</v>
      </c>
      <c r="B1312" s="2">
        <f t="shared" ca="1" si="210"/>
        <v>64</v>
      </c>
      <c r="C1312" s="6">
        <f t="shared" ca="1" si="207"/>
        <v>45569</v>
      </c>
      <c r="D1312" s="6">
        <v>45505</v>
      </c>
      <c r="E1312" s="4">
        <v>3037</v>
      </c>
      <c r="F1312" s="4">
        <v>372.41071428571428</v>
      </c>
      <c r="G1312" s="2">
        <v>384</v>
      </c>
      <c r="H1312" s="11">
        <f t="shared" si="208"/>
        <v>1.0311196355789978</v>
      </c>
      <c r="I1312" s="9">
        <v>16758.482142857141</v>
      </c>
      <c r="J1312" s="9">
        <v>16422.849999999999</v>
      </c>
      <c r="K1312" s="11">
        <f t="shared" si="209"/>
        <v>0.97997240203521674</v>
      </c>
      <c r="L1312" s="10">
        <v>652.42999999999995</v>
      </c>
      <c r="M1312" s="2">
        <v>501</v>
      </c>
      <c r="N1312" s="10">
        <f t="shared" si="211"/>
        <v>0.58856888861640333</v>
      </c>
      <c r="O1312" s="9">
        <f t="shared" si="212"/>
        <v>25.171819198994527</v>
      </c>
      <c r="P1312" s="9">
        <f t="shared" si="213"/>
        <v>42.767838541666663</v>
      </c>
      <c r="Q1312" s="11">
        <f t="shared" si="214"/>
        <v>0.76646706586826352</v>
      </c>
      <c r="R1312" s="11">
        <f t="shared" si="215"/>
        <v>0.12644056634837011</v>
      </c>
      <c r="S1312" s="12">
        <v>0.57079646017699115</v>
      </c>
    </row>
    <row r="1313" spans="1:19" hidden="1" outlineLevel="2" x14ac:dyDescent="0.25">
      <c r="A1313" s="2" t="str">
        <f ca="1">LOOKUP(B1313,'Time Frame'!$E$4:$E$9,'Time Frame'!$D$4:$D$9)</f>
        <v>60 Days</v>
      </c>
      <c r="B1313" s="2">
        <f t="shared" ca="1" si="210"/>
        <v>64</v>
      </c>
      <c r="C1313" s="6">
        <f t="shared" ca="1" si="207"/>
        <v>45569</v>
      </c>
      <c r="D1313" s="6">
        <v>45505</v>
      </c>
      <c r="E1313" s="4">
        <v>1229</v>
      </c>
      <c r="F1313" s="4">
        <v>134.04166666666666</v>
      </c>
      <c r="G1313" s="2">
        <v>141</v>
      </c>
      <c r="H1313" s="11">
        <f t="shared" si="208"/>
        <v>1.0519117189928506</v>
      </c>
      <c r="I1313" s="9">
        <v>6031.875</v>
      </c>
      <c r="J1313" s="9">
        <v>5544.53</v>
      </c>
      <c r="K1313" s="11">
        <f t="shared" si="209"/>
        <v>0.91920505647083195</v>
      </c>
      <c r="L1313" s="10">
        <v>315.92</v>
      </c>
      <c r="M1313" s="2">
        <v>138</v>
      </c>
      <c r="N1313" s="10">
        <f t="shared" si="211"/>
        <v>0.44631552291719423</v>
      </c>
      <c r="O1313" s="9">
        <f t="shared" si="212"/>
        <v>17.550424158014685</v>
      </c>
      <c r="P1313" s="9">
        <f t="shared" si="213"/>
        <v>39.322907801418438</v>
      </c>
      <c r="Q1313" s="11">
        <f t="shared" si="214"/>
        <v>1.0217391304347827</v>
      </c>
      <c r="R1313" s="11">
        <f t="shared" si="215"/>
        <v>0.11472742066720912</v>
      </c>
      <c r="S1313" s="12">
        <v>0.51923076923076927</v>
      </c>
    </row>
    <row r="1314" spans="1:19" hidden="1" outlineLevel="2" x14ac:dyDescent="0.25">
      <c r="A1314" s="2" t="str">
        <f ca="1">LOOKUP(B1314,'Time Frame'!$E$4:$E$9,'Time Frame'!$D$4:$D$9)</f>
        <v>60 Days</v>
      </c>
      <c r="B1314" s="2">
        <f t="shared" ca="1" si="210"/>
        <v>64</v>
      </c>
      <c r="C1314" s="6">
        <f t="shared" ca="1" si="207"/>
        <v>45569</v>
      </c>
      <c r="D1314" s="6">
        <v>45505</v>
      </c>
      <c r="E1314" s="4">
        <v>2295</v>
      </c>
      <c r="F1314" s="4">
        <v>256.27272727272725</v>
      </c>
      <c r="G1314" s="2">
        <v>219</v>
      </c>
      <c r="H1314" s="11">
        <f t="shared" si="208"/>
        <v>0.85455835402625047</v>
      </c>
      <c r="I1314" s="9">
        <v>11532.272727272726</v>
      </c>
      <c r="J1314" s="9">
        <v>10333.450000000001</v>
      </c>
      <c r="K1314" s="11">
        <f t="shared" si="209"/>
        <v>0.89604627330416631</v>
      </c>
      <c r="L1314" s="10">
        <v>502.23</v>
      </c>
      <c r="M1314" s="2">
        <v>223</v>
      </c>
      <c r="N1314" s="10">
        <f t="shared" si="211"/>
        <v>0.43605519383549368</v>
      </c>
      <c r="O1314" s="9">
        <f t="shared" si="212"/>
        <v>20.575134898353344</v>
      </c>
      <c r="P1314" s="9">
        <f t="shared" si="213"/>
        <v>47.184703196347037</v>
      </c>
      <c r="Q1314" s="11">
        <f t="shared" si="214"/>
        <v>0.98206278026905824</v>
      </c>
      <c r="R1314" s="11">
        <f t="shared" si="215"/>
        <v>9.5424836601307184E-2</v>
      </c>
      <c r="S1314" s="12">
        <v>0.5505050505050505</v>
      </c>
    </row>
    <row r="1315" spans="1:19" hidden="1" outlineLevel="2" x14ac:dyDescent="0.25">
      <c r="A1315" s="2" t="str">
        <f ca="1">LOOKUP(B1315,'Time Frame'!$E$4:$E$9,'Time Frame'!$D$4:$D$9)</f>
        <v>60 Days</v>
      </c>
      <c r="B1315" s="2">
        <f t="shared" ca="1" si="210"/>
        <v>64</v>
      </c>
      <c r="C1315" s="6">
        <f t="shared" ca="1" si="207"/>
        <v>45569</v>
      </c>
      <c r="D1315" s="6">
        <v>45505</v>
      </c>
      <c r="E1315" s="4">
        <v>927</v>
      </c>
      <c r="F1315" s="4">
        <v>116.05208333333331</v>
      </c>
      <c r="G1315" s="2">
        <v>119</v>
      </c>
      <c r="H1315" s="11">
        <f t="shared" si="208"/>
        <v>1.0254016695090209</v>
      </c>
      <c r="I1315" s="9">
        <v>5222.3437499999991</v>
      </c>
      <c r="J1315" s="9">
        <v>4942.1099999999997</v>
      </c>
      <c r="K1315" s="11">
        <f t="shared" si="209"/>
        <v>0.9463394668342161</v>
      </c>
      <c r="L1315" s="10">
        <v>337.87</v>
      </c>
      <c r="M1315" s="2">
        <v>135</v>
      </c>
      <c r="N1315" s="10">
        <f t="shared" si="211"/>
        <v>0.3522064699440613</v>
      </c>
      <c r="O1315" s="9">
        <f t="shared" si="212"/>
        <v>14.627253085506259</v>
      </c>
      <c r="P1315" s="9">
        <f t="shared" si="213"/>
        <v>41.530336134453776</v>
      </c>
      <c r="Q1315" s="11">
        <f t="shared" si="214"/>
        <v>0.88148148148148153</v>
      </c>
      <c r="R1315" s="11">
        <f t="shared" si="215"/>
        <v>0.12837108953613807</v>
      </c>
      <c r="S1315" s="12">
        <v>0.5</v>
      </c>
    </row>
    <row r="1316" spans="1:19" hidden="1" outlineLevel="2" x14ac:dyDescent="0.25">
      <c r="A1316" s="2" t="str">
        <f ca="1">LOOKUP(B1316,'Time Frame'!$E$4:$E$9,'Time Frame'!$D$4:$D$9)</f>
        <v>60 Days</v>
      </c>
      <c r="B1316" s="2">
        <f t="shared" ca="1" si="210"/>
        <v>64</v>
      </c>
      <c r="C1316" s="6">
        <f t="shared" ca="1" si="207"/>
        <v>45569</v>
      </c>
      <c r="D1316" s="6">
        <v>45505</v>
      </c>
      <c r="E1316" s="4">
        <v>3470</v>
      </c>
      <c r="F1316" s="4">
        <v>485.92708333333331</v>
      </c>
      <c r="G1316" s="2">
        <v>456</v>
      </c>
      <c r="H1316" s="11">
        <f t="shared" si="208"/>
        <v>0.9384123989796137</v>
      </c>
      <c r="I1316" s="9">
        <v>21866.71875</v>
      </c>
      <c r="J1316" s="9">
        <v>22130.639999999999</v>
      </c>
      <c r="K1316" s="11">
        <f t="shared" si="209"/>
        <v>1.012069540611803</v>
      </c>
      <c r="L1316" s="10">
        <v>629.54999999999995</v>
      </c>
      <c r="M1316" s="2">
        <v>649</v>
      </c>
      <c r="N1316" s="10">
        <f t="shared" si="211"/>
        <v>0.7243269001667858</v>
      </c>
      <c r="O1316" s="9">
        <f t="shared" si="212"/>
        <v>35.153109363831312</v>
      </c>
      <c r="P1316" s="9">
        <f t="shared" si="213"/>
        <v>48.532105263157895</v>
      </c>
      <c r="Q1316" s="11">
        <f t="shared" si="214"/>
        <v>0.70261941448382126</v>
      </c>
      <c r="R1316" s="11">
        <f t="shared" si="215"/>
        <v>0.1314121037463977</v>
      </c>
      <c r="S1316" s="12">
        <v>0.53040540540540537</v>
      </c>
    </row>
    <row r="1317" spans="1:19" hidden="1" outlineLevel="2" x14ac:dyDescent="0.25">
      <c r="A1317" s="2" t="str">
        <f ca="1">LOOKUP(B1317,'Time Frame'!$E$4:$E$9,'Time Frame'!$D$4:$D$9)</f>
        <v>60 Days</v>
      </c>
      <c r="B1317" s="2">
        <f t="shared" ca="1" si="210"/>
        <v>64</v>
      </c>
      <c r="C1317" s="6">
        <f t="shared" ca="1" si="207"/>
        <v>45569</v>
      </c>
      <c r="D1317" s="6">
        <v>45505</v>
      </c>
      <c r="E1317" s="4">
        <v>1083</v>
      </c>
      <c r="F1317" s="4">
        <v>168.64583333333334</v>
      </c>
      <c r="G1317" s="2">
        <v>151</v>
      </c>
      <c r="H1317" s="11">
        <f t="shared" si="208"/>
        <v>0.89536751080914134</v>
      </c>
      <c r="I1317" s="9">
        <v>7589.0625</v>
      </c>
      <c r="J1317" s="9">
        <v>5549.99</v>
      </c>
      <c r="K1317" s="11">
        <f t="shared" si="209"/>
        <v>0.73131430924438956</v>
      </c>
      <c r="L1317" s="10">
        <v>351.97</v>
      </c>
      <c r="M1317" s="2">
        <v>221</v>
      </c>
      <c r="N1317" s="10">
        <f t="shared" si="211"/>
        <v>0.42901383640651186</v>
      </c>
      <c r="O1317" s="9">
        <f t="shared" si="212"/>
        <v>15.768360939852826</v>
      </c>
      <c r="P1317" s="9">
        <f t="shared" si="213"/>
        <v>36.754900662251657</v>
      </c>
      <c r="Q1317" s="11">
        <f t="shared" si="214"/>
        <v>0.68325791855203621</v>
      </c>
      <c r="R1317" s="11">
        <f t="shared" si="215"/>
        <v>0.1394275161588181</v>
      </c>
      <c r="S1317" s="12">
        <v>0.43181818181818182</v>
      </c>
    </row>
    <row r="1318" spans="1:19" hidden="1" outlineLevel="2" x14ac:dyDescent="0.25">
      <c r="A1318" s="2" t="str">
        <f ca="1">LOOKUP(B1318,'Time Frame'!$E$4:$E$9,'Time Frame'!$D$4:$D$9)</f>
        <v>60 Days</v>
      </c>
      <c r="B1318" s="2">
        <f t="shared" ca="1" si="210"/>
        <v>64</v>
      </c>
      <c r="C1318" s="6">
        <f t="shared" ca="1" si="207"/>
        <v>45569</v>
      </c>
      <c r="D1318" s="6">
        <v>45505</v>
      </c>
      <c r="E1318" s="4">
        <v>3697</v>
      </c>
      <c r="F1318" s="4">
        <v>530.17708333333326</v>
      </c>
      <c r="G1318" s="2">
        <v>464</v>
      </c>
      <c r="H1318" s="11">
        <f t="shared" si="208"/>
        <v>0.87517928365129583</v>
      </c>
      <c r="I1318" s="9">
        <v>35000</v>
      </c>
      <c r="J1318" s="9">
        <v>35316.75</v>
      </c>
      <c r="K1318" s="11">
        <f t="shared" si="209"/>
        <v>1.00905</v>
      </c>
      <c r="L1318" s="10">
        <v>1438.1</v>
      </c>
      <c r="M1318" s="2">
        <v>375</v>
      </c>
      <c r="N1318" s="10">
        <f t="shared" si="211"/>
        <v>0.32264793825186011</v>
      </c>
      <c r="O1318" s="9">
        <f t="shared" si="212"/>
        <v>24.55792364925944</v>
      </c>
      <c r="P1318" s="9">
        <f t="shared" si="213"/>
        <v>76.113685344827587</v>
      </c>
      <c r="Q1318" s="11">
        <f t="shared" si="214"/>
        <v>1.2373333333333334</v>
      </c>
      <c r="R1318" s="11">
        <f t="shared" si="215"/>
        <v>0.125507167974033</v>
      </c>
      <c r="S1318" s="12">
        <v>0.52173913043478259</v>
      </c>
    </row>
    <row r="1319" spans="1:19" hidden="1" outlineLevel="2" x14ac:dyDescent="0.25">
      <c r="A1319" s="2" t="str">
        <f ca="1">LOOKUP(B1319,'Time Frame'!$E$4:$E$9,'Time Frame'!$D$4:$D$9)</f>
        <v>60 Days</v>
      </c>
      <c r="B1319" s="2">
        <f t="shared" ca="1" si="210"/>
        <v>64</v>
      </c>
      <c r="C1319" s="6">
        <f t="shared" ca="1" si="207"/>
        <v>45569</v>
      </c>
      <c r="D1319" s="6">
        <v>45505</v>
      </c>
      <c r="E1319" s="4">
        <v>904</v>
      </c>
      <c r="F1319" s="4">
        <v>120.75</v>
      </c>
      <c r="G1319" s="2">
        <v>121</v>
      </c>
      <c r="H1319" s="11">
        <f t="shared" si="208"/>
        <v>1.0020703933747412</v>
      </c>
      <c r="I1319" s="9">
        <v>5433.75</v>
      </c>
      <c r="J1319" s="9">
        <v>6413.07</v>
      </c>
      <c r="K1319" s="11">
        <f t="shared" si="209"/>
        <v>1.1802291235334712</v>
      </c>
      <c r="L1319" s="10">
        <v>324.07</v>
      </c>
      <c r="M1319" s="2">
        <v>106</v>
      </c>
      <c r="N1319" s="10">
        <f t="shared" si="211"/>
        <v>0.37337612244268215</v>
      </c>
      <c r="O1319" s="9">
        <f t="shared" si="212"/>
        <v>19.789150492177615</v>
      </c>
      <c r="P1319" s="9">
        <f t="shared" si="213"/>
        <v>53.000578512396693</v>
      </c>
      <c r="Q1319" s="11">
        <f t="shared" si="214"/>
        <v>1.1415094339622642</v>
      </c>
      <c r="R1319" s="11">
        <f t="shared" si="215"/>
        <v>0.13384955752212391</v>
      </c>
      <c r="S1319" s="12">
        <v>0.40404040404040403</v>
      </c>
    </row>
    <row r="1320" spans="1:19" hidden="1" outlineLevel="2" x14ac:dyDescent="0.25">
      <c r="A1320" s="2" t="str">
        <f ca="1">LOOKUP(B1320,'Time Frame'!$E$4:$E$9,'Time Frame'!$D$4:$D$9)</f>
        <v>60 Days</v>
      </c>
      <c r="B1320" s="2">
        <f t="shared" ca="1" si="210"/>
        <v>64</v>
      </c>
      <c r="C1320" s="6">
        <f t="shared" ca="1" si="207"/>
        <v>45569</v>
      </c>
      <c r="D1320" s="6">
        <v>45505</v>
      </c>
      <c r="E1320" s="4">
        <v>1787</v>
      </c>
      <c r="F1320" s="4">
        <v>257.52083333333331</v>
      </c>
      <c r="G1320" s="2">
        <v>237</v>
      </c>
      <c r="H1320" s="11">
        <f t="shared" si="208"/>
        <v>0.92031389046193679</v>
      </c>
      <c r="I1320" s="9">
        <v>11588.4375</v>
      </c>
      <c r="J1320" s="9">
        <v>12087.63</v>
      </c>
      <c r="K1320" s="11">
        <f t="shared" si="209"/>
        <v>1.0430767737238087</v>
      </c>
      <c r="L1320" s="10">
        <v>600.04999999999995</v>
      </c>
      <c r="M1320" s="2">
        <v>173</v>
      </c>
      <c r="N1320" s="10">
        <f t="shared" si="211"/>
        <v>0.39496708607616032</v>
      </c>
      <c r="O1320" s="9">
        <f t="shared" si="212"/>
        <v>20.144371302391466</v>
      </c>
      <c r="P1320" s="9">
        <f t="shared" si="213"/>
        <v>51.002658227848094</v>
      </c>
      <c r="Q1320" s="11">
        <f t="shared" si="214"/>
        <v>1.3699421965317919</v>
      </c>
      <c r="R1320" s="11">
        <f t="shared" si="215"/>
        <v>0.13262451035254616</v>
      </c>
      <c r="S1320" s="12">
        <v>0.50666666666666671</v>
      </c>
    </row>
    <row r="1321" spans="1:19" hidden="1" outlineLevel="2" x14ac:dyDescent="0.25">
      <c r="A1321" s="2" t="str">
        <f ca="1">LOOKUP(B1321,'Time Frame'!$E$4:$E$9,'Time Frame'!$D$4:$D$9)</f>
        <v>60 Days</v>
      </c>
      <c r="B1321" s="2">
        <f t="shared" ca="1" si="210"/>
        <v>64</v>
      </c>
      <c r="C1321" s="6">
        <f t="shared" ca="1" si="207"/>
        <v>45569</v>
      </c>
      <c r="D1321" s="6">
        <v>45505</v>
      </c>
      <c r="E1321" s="4">
        <v>2919</v>
      </c>
      <c r="F1321" s="4">
        <v>345.82291666666669</v>
      </c>
      <c r="G1321" s="2">
        <v>350</v>
      </c>
      <c r="H1321" s="11">
        <f t="shared" si="208"/>
        <v>1.0120786770685863</v>
      </c>
      <c r="I1321" s="9">
        <v>15562.03125</v>
      </c>
      <c r="J1321" s="9">
        <v>16832.509999999998</v>
      </c>
      <c r="K1321" s="11">
        <f t="shared" si="209"/>
        <v>1.0816396477805554</v>
      </c>
      <c r="L1321" s="10">
        <v>609.20000000000005</v>
      </c>
      <c r="M1321" s="2">
        <v>535</v>
      </c>
      <c r="N1321" s="10">
        <f t="shared" si="211"/>
        <v>0.57452396585686138</v>
      </c>
      <c r="O1321" s="9">
        <f t="shared" si="212"/>
        <v>27.630515430072222</v>
      </c>
      <c r="P1321" s="9">
        <f t="shared" si="213"/>
        <v>48.092885714285707</v>
      </c>
      <c r="Q1321" s="11">
        <f t="shared" si="214"/>
        <v>0.65420560747663548</v>
      </c>
      <c r="R1321" s="11">
        <f t="shared" si="215"/>
        <v>0.11990407673860912</v>
      </c>
      <c r="S1321" s="12">
        <v>0.57268722466960353</v>
      </c>
    </row>
    <row r="1322" spans="1:19" hidden="1" outlineLevel="2" x14ac:dyDescent="0.25">
      <c r="A1322" s="2" t="str">
        <f ca="1">LOOKUP(B1322,'Time Frame'!$E$4:$E$9,'Time Frame'!$D$4:$D$9)</f>
        <v>60 Days</v>
      </c>
      <c r="B1322" s="2">
        <f t="shared" ca="1" si="210"/>
        <v>64</v>
      </c>
      <c r="C1322" s="6">
        <f t="shared" ca="1" si="207"/>
        <v>45569</v>
      </c>
      <c r="D1322" s="6">
        <v>45505</v>
      </c>
      <c r="E1322" s="4">
        <v>1044</v>
      </c>
      <c r="F1322" s="4">
        <v>128.61458333333334</v>
      </c>
      <c r="G1322" s="2">
        <v>133</v>
      </c>
      <c r="H1322" s="11">
        <f t="shared" si="208"/>
        <v>1.0340973515833805</v>
      </c>
      <c r="I1322" s="9">
        <v>5787.65625</v>
      </c>
      <c r="J1322" s="9">
        <v>4803.6000000000004</v>
      </c>
      <c r="K1322" s="11">
        <f t="shared" si="209"/>
        <v>0.82997327285980405</v>
      </c>
      <c r="L1322" s="10">
        <v>323.14999999999998</v>
      </c>
      <c r="M1322" s="2">
        <v>187</v>
      </c>
      <c r="N1322" s="10">
        <f t="shared" si="211"/>
        <v>0.41157357264428285</v>
      </c>
      <c r="O1322" s="9">
        <f t="shared" si="212"/>
        <v>14.864923410181033</v>
      </c>
      <c r="P1322" s="9">
        <f t="shared" si="213"/>
        <v>36.117293233082712</v>
      </c>
      <c r="Q1322" s="11">
        <f t="shared" si="214"/>
        <v>0.71122994652406413</v>
      </c>
      <c r="R1322" s="11">
        <f t="shared" si="215"/>
        <v>0.12739463601532566</v>
      </c>
      <c r="S1322" s="12">
        <v>0.45882352941176469</v>
      </c>
    </row>
    <row r="1323" spans="1:19" hidden="1" outlineLevel="2" x14ac:dyDescent="0.25">
      <c r="A1323" s="2" t="str">
        <f ca="1">LOOKUP(B1323,'Time Frame'!$E$4:$E$9,'Time Frame'!$D$4:$D$9)</f>
        <v>60 Days</v>
      </c>
      <c r="B1323" s="2">
        <f t="shared" ca="1" si="210"/>
        <v>64</v>
      </c>
      <c r="C1323" s="6">
        <f t="shared" ca="1" si="207"/>
        <v>45569</v>
      </c>
      <c r="D1323" s="6">
        <v>45505</v>
      </c>
      <c r="E1323" s="4">
        <v>5268</v>
      </c>
      <c r="F1323" s="4">
        <v>629.3142857142858</v>
      </c>
      <c r="G1323" s="2">
        <v>442</v>
      </c>
      <c r="H1323" s="11">
        <f t="shared" si="208"/>
        <v>0.70235176609461536</v>
      </c>
      <c r="I1323" s="9">
        <v>35000</v>
      </c>
      <c r="J1323" s="9">
        <v>30373.08</v>
      </c>
      <c r="K1323" s="11">
        <f t="shared" si="209"/>
        <v>0.86780228571428575</v>
      </c>
      <c r="L1323" s="10">
        <v>794.93</v>
      </c>
      <c r="M1323" s="2">
        <v>375</v>
      </c>
      <c r="N1323" s="10">
        <f t="shared" si="211"/>
        <v>0.55602380083780967</v>
      </c>
      <c r="O1323" s="9">
        <f t="shared" si="212"/>
        <v>38.208496345590184</v>
      </c>
      <c r="P1323" s="9">
        <f t="shared" si="213"/>
        <v>68.717375565610865</v>
      </c>
      <c r="Q1323" s="11">
        <f t="shared" si="214"/>
        <v>1.1786666666666668</v>
      </c>
      <c r="R1323" s="11">
        <f t="shared" si="215"/>
        <v>8.3902809415337884E-2</v>
      </c>
      <c r="S1323" s="12">
        <v>0.64035087719298245</v>
      </c>
    </row>
    <row r="1324" spans="1:19" hidden="1" outlineLevel="2" x14ac:dyDescent="0.25">
      <c r="A1324" s="2" t="str">
        <f ca="1">LOOKUP(B1324,'Time Frame'!$E$4:$E$9,'Time Frame'!$D$4:$D$9)</f>
        <v>60 Days</v>
      </c>
      <c r="B1324" s="2">
        <f t="shared" ca="1" si="210"/>
        <v>64</v>
      </c>
      <c r="C1324" s="6">
        <f t="shared" ca="1" si="207"/>
        <v>45569</v>
      </c>
      <c r="D1324" s="6">
        <v>45505</v>
      </c>
      <c r="E1324" s="4">
        <v>1848</v>
      </c>
      <c r="F1324" s="4">
        <v>273.22285714285709</v>
      </c>
      <c r="G1324" s="2">
        <v>271</v>
      </c>
      <c r="H1324" s="11">
        <f t="shared" si="208"/>
        <v>0.99186430752499288</v>
      </c>
      <c r="I1324" s="9">
        <v>15000</v>
      </c>
      <c r="J1324" s="9">
        <v>9828.99</v>
      </c>
      <c r="K1324" s="11">
        <f t="shared" si="209"/>
        <v>0.65526600000000002</v>
      </c>
      <c r="L1324" s="10">
        <v>425.17</v>
      </c>
      <c r="M1324" s="2">
        <v>309</v>
      </c>
      <c r="N1324" s="10">
        <f t="shared" si="211"/>
        <v>0.63739210198273633</v>
      </c>
      <c r="O1324" s="9">
        <f t="shared" si="212"/>
        <v>23.117788178846109</v>
      </c>
      <c r="P1324" s="9">
        <f t="shared" si="213"/>
        <v>36.269335793357932</v>
      </c>
      <c r="Q1324" s="11">
        <f t="shared" si="214"/>
        <v>0.87702265372168287</v>
      </c>
      <c r="R1324" s="11">
        <f t="shared" si="215"/>
        <v>0.14664502164502163</v>
      </c>
      <c r="S1324" s="12">
        <v>0.62962962962962965</v>
      </c>
    </row>
    <row r="1325" spans="1:19" hidden="1" outlineLevel="2" x14ac:dyDescent="0.25">
      <c r="A1325" s="2" t="str">
        <f ca="1">LOOKUP(B1325,'Time Frame'!$E$4:$E$9,'Time Frame'!$D$4:$D$9)</f>
        <v>60 Days</v>
      </c>
      <c r="B1325" s="2">
        <f t="shared" ca="1" si="210"/>
        <v>64</v>
      </c>
      <c r="C1325" s="6">
        <f t="shared" ca="1" si="207"/>
        <v>45569</v>
      </c>
      <c r="D1325" s="6">
        <v>45505</v>
      </c>
      <c r="E1325" s="4">
        <v>1576</v>
      </c>
      <c r="F1325" s="4">
        <v>213.62250000000006</v>
      </c>
      <c r="G1325" s="2">
        <v>198</v>
      </c>
      <c r="H1325" s="11">
        <f t="shared" si="208"/>
        <v>0.92686865849805122</v>
      </c>
      <c r="I1325" s="9">
        <v>9613.0125000000025</v>
      </c>
      <c r="J1325" s="9">
        <v>7449.99</v>
      </c>
      <c r="K1325" s="11">
        <f t="shared" si="209"/>
        <v>0.77499015007002203</v>
      </c>
      <c r="L1325" s="10">
        <v>471.88</v>
      </c>
      <c r="M1325" s="2">
        <v>255</v>
      </c>
      <c r="N1325" s="10">
        <f t="shared" si="211"/>
        <v>0.41959820293294908</v>
      </c>
      <c r="O1325" s="9">
        <f t="shared" si="212"/>
        <v>15.787890989234551</v>
      </c>
      <c r="P1325" s="9">
        <f t="shared" si="213"/>
        <v>37.62621212121212</v>
      </c>
      <c r="Q1325" s="11">
        <f t="shared" si="214"/>
        <v>0.77647058823529413</v>
      </c>
      <c r="R1325" s="11">
        <f t="shared" si="215"/>
        <v>0.12563451776649745</v>
      </c>
      <c r="S1325" s="12">
        <v>0.56164383561643838</v>
      </c>
    </row>
    <row r="1326" spans="1:19" hidden="1" outlineLevel="2" x14ac:dyDescent="0.25">
      <c r="A1326" s="2" t="str">
        <f ca="1">LOOKUP(B1326,'Time Frame'!$E$4:$E$9,'Time Frame'!$D$4:$D$9)</f>
        <v>60 Days</v>
      </c>
      <c r="B1326" s="2">
        <f t="shared" ca="1" si="210"/>
        <v>64</v>
      </c>
      <c r="C1326" s="6">
        <f t="shared" ca="1" si="207"/>
        <v>45569</v>
      </c>
      <c r="D1326" s="6">
        <v>45505</v>
      </c>
      <c r="E1326" s="4">
        <v>2098</v>
      </c>
      <c r="F1326" s="4">
        <v>273.39000000000004</v>
      </c>
      <c r="G1326" s="2">
        <v>325</v>
      </c>
      <c r="H1326" s="11">
        <f t="shared" si="208"/>
        <v>1.1887779362815025</v>
      </c>
      <c r="I1326" s="9">
        <v>12302.550000000001</v>
      </c>
      <c r="J1326" s="9">
        <v>14786.09</v>
      </c>
      <c r="K1326" s="11">
        <f t="shared" si="209"/>
        <v>1.2018719696323119</v>
      </c>
      <c r="L1326" s="10">
        <v>531.88</v>
      </c>
      <c r="M1326" s="2">
        <v>423</v>
      </c>
      <c r="N1326" s="10">
        <f t="shared" si="211"/>
        <v>0.61104008422952549</v>
      </c>
      <c r="O1326" s="9">
        <f t="shared" si="212"/>
        <v>27.79967285853952</v>
      </c>
      <c r="P1326" s="9">
        <f t="shared" si="213"/>
        <v>45.49566153846154</v>
      </c>
      <c r="Q1326" s="11">
        <f t="shared" si="214"/>
        <v>0.76832151300236406</v>
      </c>
      <c r="R1326" s="11">
        <f t="shared" si="215"/>
        <v>0.15490943755958056</v>
      </c>
      <c r="S1326" s="12">
        <v>0.63775510204081631</v>
      </c>
    </row>
    <row r="1327" spans="1:19" hidden="1" outlineLevel="2" x14ac:dyDescent="0.25">
      <c r="A1327" s="2" t="str">
        <f ca="1">LOOKUP(B1327,'Time Frame'!$E$4:$E$9,'Time Frame'!$D$4:$D$9)</f>
        <v>60 Days</v>
      </c>
      <c r="B1327" s="2">
        <f t="shared" ca="1" si="210"/>
        <v>64</v>
      </c>
      <c r="C1327" s="6">
        <f t="shared" ca="1" si="207"/>
        <v>45569</v>
      </c>
      <c r="D1327" s="6">
        <v>45505</v>
      </c>
      <c r="E1327" s="4">
        <v>1029</v>
      </c>
      <c r="F1327" s="4">
        <v>139.24083333333334</v>
      </c>
      <c r="G1327" s="2">
        <v>123</v>
      </c>
      <c r="H1327" s="11">
        <f t="shared" si="208"/>
        <v>0.88336156180239267</v>
      </c>
      <c r="I1327" s="9">
        <v>6265.8375000000005</v>
      </c>
      <c r="J1327" s="9">
        <v>3742.61</v>
      </c>
      <c r="K1327" s="11">
        <f t="shared" si="209"/>
        <v>0.59730403158396617</v>
      </c>
      <c r="L1327" s="10">
        <v>318.98</v>
      </c>
      <c r="M1327" s="2">
        <v>148</v>
      </c>
      <c r="N1327" s="10">
        <f t="shared" si="211"/>
        <v>0.38560411311053983</v>
      </c>
      <c r="O1327" s="9">
        <f t="shared" si="212"/>
        <v>11.733055363972662</v>
      </c>
      <c r="P1327" s="9">
        <f t="shared" si="213"/>
        <v>30.427723577235774</v>
      </c>
      <c r="Q1327" s="11">
        <f t="shared" si="214"/>
        <v>0.83108108108108103</v>
      </c>
      <c r="R1327" s="11">
        <f t="shared" si="215"/>
        <v>0.119533527696793</v>
      </c>
      <c r="S1327" s="12">
        <v>0.54117647058823526</v>
      </c>
    </row>
    <row r="1328" spans="1:19" hidden="1" outlineLevel="2" x14ac:dyDescent="0.25">
      <c r="A1328" s="2" t="str">
        <f ca="1">LOOKUP(B1328,'Time Frame'!$E$4:$E$9,'Time Frame'!$D$4:$D$9)</f>
        <v>60 Days</v>
      </c>
      <c r="B1328" s="2">
        <f t="shared" ca="1" si="210"/>
        <v>64</v>
      </c>
      <c r="C1328" s="6">
        <f t="shared" ca="1" si="207"/>
        <v>45569</v>
      </c>
      <c r="D1328" s="6">
        <v>45505</v>
      </c>
      <c r="E1328" s="4">
        <v>945</v>
      </c>
      <c r="F1328" s="4">
        <v>118.78750000000001</v>
      </c>
      <c r="G1328" s="2">
        <v>106</v>
      </c>
      <c r="H1328" s="11">
        <f t="shared" si="208"/>
        <v>0.89234978427864875</v>
      </c>
      <c r="I1328" s="9">
        <v>5345.4375</v>
      </c>
      <c r="J1328" s="9">
        <v>3710.25</v>
      </c>
      <c r="K1328" s="11">
        <f t="shared" si="209"/>
        <v>0.69409660107334525</v>
      </c>
      <c r="L1328" s="10">
        <v>321.52</v>
      </c>
      <c r="M1328" s="2">
        <v>118</v>
      </c>
      <c r="N1328" s="10">
        <f t="shared" si="211"/>
        <v>0.32968400099527245</v>
      </c>
      <c r="O1328" s="9">
        <f t="shared" si="212"/>
        <v>11.539717591440658</v>
      </c>
      <c r="P1328" s="9">
        <f t="shared" si="213"/>
        <v>35.002358490566039</v>
      </c>
      <c r="Q1328" s="11">
        <f t="shared" si="214"/>
        <v>0.89830508474576276</v>
      </c>
      <c r="R1328" s="11">
        <f t="shared" si="215"/>
        <v>0.11216931216931217</v>
      </c>
      <c r="S1328" s="12">
        <v>0.69148936170212771</v>
      </c>
    </row>
    <row r="1329" spans="1:19" hidden="1" outlineLevel="2" x14ac:dyDescent="0.25">
      <c r="A1329" s="2" t="str">
        <f ca="1">LOOKUP(B1329,'Time Frame'!$E$4:$E$9,'Time Frame'!$D$4:$D$9)</f>
        <v>60 Days</v>
      </c>
      <c r="B1329" s="2">
        <f t="shared" ca="1" si="210"/>
        <v>64</v>
      </c>
      <c r="C1329" s="6">
        <f t="shared" ca="1" si="207"/>
        <v>45569</v>
      </c>
      <c r="D1329" s="6">
        <v>45505</v>
      </c>
      <c r="E1329" s="4">
        <v>3686</v>
      </c>
      <c r="F1329" s="4">
        <v>468.37916666666666</v>
      </c>
      <c r="G1329" s="2">
        <v>482</v>
      </c>
      <c r="H1329" s="11">
        <f t="shared" si="208"/>
        <v>1.0290807839090481</v>
      </c>
      <c r="I1329" s="9">
        <v>21077.0625</v>
      </c>
      <c r="J1329" s="9">
        <v>24284.240000000002</v>
      </c>
      <c r="K1329" s="11">
        <f t="shared" si="209"/>
        <v>1.1521643492777991</v>
      </c>
      <c r="L1329" s="10">
        <v>690.65</v>
      </c>
      <c r="M1329" s="2">
        <v>914</v>
      </c>
      <c r="N1329" s="10">
        <f t="shared" si="211"/>
        <v>0.69789328893071745</v>
      </c>
      <c r="O1329" s="9">
        <f t="shared" si="212"/>
        <v>35.161427640628396</v>
      </c>
      <c r="P1329" s="9">
        <f t="shared" si="213"/>
        <v>50.382240663900419</v>
      </c>
      <c r="Q1329" s="11">
        <f t="shared" si="214"/>
        <v>0.52735229759299784</v>
      </c>
      <c r="R1329" s="11">
        <f t="shared" si="215"/>
        <v>0.13076505697232774</v>
      </c>
      <c r="S1329" s="12">
        <v>0.61757105943152457</v>
      </c>
    </row>
    <row r="1330" spans="1:19" hidden="1" outlineLevel="2" x14ac:dyDescent="0.25">
      <c r="A1330" s="2" t="str">
        <f ca="1">LOOKUP(B1330,'Time Frame'!$E$4:$E$9,'Time Frame'!$D$4:$D$9)</f>
        <v>60 Days</v>
      </c>
      <c r="B1330" s="2">
        <f t="shared" ca="1" si="210"/>
        <v>64</v>
      </c>
      <c r="C1330" s="6">
        <f t="shared" ca="1" si="207"/>
        <v>45569</v>
      </c>
      <c r="D1330" s="6">
        <v>45505</v>
      </c>
      <c r="E1330" s="4">
        <v>1009</v>
      </c>
      <c r="F1330" s="4">
        <v>135.655</v>
      </c>
      <c r="G1330" s="2">
        <v>114</v>
      </c>
      <c r="H1330" s="11">
        <f t="shared" si="208"/>
        <v>0.84036710773653756</v>
      </c>
      <c r="I1330" s="9">
        <v>6104.4750000000004</v>
      </c>
      <c r="J1330" s="9">
        <v>4950.5600000000004</v>
      </c>
      <c r="K1330" s="11">
        <f t="shared" si="209"/>
        <v>0.81097227853337106</v>
      </c>
      <c r="L1330" s="10">
        <v>314.98</v>
      </c>
      <c r="M1330" s="2">
        <v>113</v>
      </c>
      <c r="N1330" s="10">
        <f t="shared" si="211"/>
        <v>0.36192774144390116</v>
      </c>
      <c r="O1330" s="9">
        <f t="shared" si="212"/>
        <v>15.717061400723855</v>
      </c>
      <c r="P1330" s="9">
        <f t="shared" si="213"/>
        <v>43.425964912280705</v>
      </c>
      <c r="Q1330" s="11">
        <f t="shared" si="214"/>
        <v>1.0088495575221239</v>
      </c>
      <c r="R1330" s="11">
        <f t="shared" si="215"/>
        <v>0.11298315163528246</v>
      </c>
      <c r="S1330" s="12">
        <v>0.54</v>
      </c>
    </row>
    <row r="1331" spans="1:19" hidden="1" outlineLevel="2" x14ac:dyDescent="0.25">
      <c r="A1331" s="2" t="str">
        <f ca="1">LOOKUP(B1331,'Time Frame'!$E$4:$E$9,'Time Frame'!$D$4:$D$9)</f>
        <v>60 Days</v>
      </c>
      <c r="B1331" s="2">
        <f t="shared" ca="1" si="210"/>
        <v>64</v>
      </c>
      <c r="C1331" s="6">
        <f t="shared" ca="1" si="207"/>
        <v>45569</v>
      </c>
      <c r="D1331" s="6">
        <v>45505</v>
      </c>
      <c r="E1331" s="4">
        <v>1182</v>
      </c>
      <c r="F1331" s="4">
        <v>144.06166666666667</v>
      </c>
      <c r="G1331" s="2">
        <v>149</v>
      </c>
      <c r="H1331" s="11">
        <f t="shared" si="208"/>
        <v>1.0342793016879346</v>
      </c>
      <c r="I1331" s="9">
        <v>6482.7749999999996</v>
      </c>
      <c r="J1331" s="9">
        <v>6981.45</v>
      </c>
      <c r="K1331" s="11">
        <f t="shared" si="209"/>
        <v>1.0769230769230769</v>
      </c>
      <c r="L1331" s="10">
        <v>320.25</v>
      </c>
      <c r="M1331" s="2">
        <v>132</v>
      </c>
      <c r="N1331" s="10">
        <f t="shared" si="211"/>
        <v>0.46526151444184233</v>
      </c>
      <c r="O1331" s="9">
        <f t="shared" si="212"/>
        <v>21.8</v>
      </c>
      <c r="P1331" s="9">
        <f t="shared" si="213"/>
        <v>46.855369127516781</v>
      </c>
      <c r="Q1331" s="11">
        <f t="shared" si="214"/>
        <v>1.1287878787878789</v>
      </c>
      <c r="R1331" s="11">
        <f t="shared" si="215"/>
        <v>0.12605752961082911</v>
      </c>
      <c r="S1331" s="12">
        <v>0.61538461538461542</v>
      </c>
    </row>
    <row r="1332" spans="1:19" hidden="1" outlineLevel="2" x14ac:dyDescent="0.25">
      <c r="A1332" s="2" t="str">
        <f ca="1">LOOKUP(B1332,'Time Frame'!$E$4:$E$9,'Time Frame'!$D$4:$D$9)</f>
        <v>60 Days</v>
      </c>
      <c r="B1332" s="2">
        <f t="shared" ca="1" si="210"/>
        <v>64</v>
      </c>
      <c r="C1332" s="6">
        <f t="shared" ca="1" si="207"/>
        <v>45569</v>
      </c>
      <c r="D1332" s="6">
        <v>45505</v>
      </c>
      <c r="E1332" s="4">
        <v>485</v>
      </c>
      <c r="F1332" s="4">
        <v>215.11750000000001</v>
      </c>
      <c r="G1332" s="2">
        <v>257</v>
      </c>
      <c r="H1332" s="11">
        <f t="shared" si="208"/>
        <v>1.1946959219961184</v>
      </c>
      <c r="I1332" s="9">
        <v>9680.2875000000004</v>
      </c>
      <c r="J1332" s="9">
        <v>12158.59</v>
      </c>
      <c r="K1332" s="11">
        <f t="shared" si="209"/>
        <v>1.2560153817745598</v>
      </c>
      <c r="L1332" s="10">
        <v>325.63</v>
      </c>
      <c r="M1332" s="2">
        <v>250</v>
      </c>
      <c r="N1332" s="10">
        <f t="shared" si="211"/>
        <v>0.78923932070140956</v>
      </c>
      <c r="O1332" s="9">
        <f t="shared" si="212"/>
        <v>37.338666584774131</v>
      </c>
      <c r="P1332" s="9">
        <f t="shared" si="213"/>
        <v>47.309688715953307</v>
      </c>
      <c r="Q1332" s="11">
        <f t="shared" si="214"/>
        <v>1.028</v>
      </c>
      <c r="R1332" s="11">
        <f t="shared" si="215"/>
        <v>0.52989690721649485</v>
      </c>
      <c r="S1332" s="12">
        <v>0.54782608695652169</v>
      </c>
    </row>
    <row r="1333" spans="1:19" hidden="1" outlineLevel="2" x14ac:dyDescent="0.25">
      <c r="A1333" s="2" t="str">
        <f ca="1">LOOKUP(B1333,'Time Frame'!$E$4:$E$9,'Time Frame'!$D$4:$D$9)</f>
        <v>60 Days</v>
      </c>
      <c r="B1333" s="2">
        <f t="shared" ca="1" si="210"/>
        <v>64</v>
      </c>
      <c r="C1333" s="6">
        <f t="shared" ca="1" si="207"/>
        <v>45569</v>
      </c>
      <c r="D1333" s="6">
        <v>45505</v>
      </c>
      <c r="E1333" s="4">
        <v>1659</v>
      </c>
      <c r="F1333" s="4">
        <v>193.17708333333337</v>
      </c>
      <c r="G1333" s="2">
        <v>222</v>
      </c>
      <c r="H1333" s="11">
        <f t="shared" si="208"/>
        <v>1.1492046373685627</v>
      </c>
      <c r="I1333" s="9">
        <v>8692.9687500000018</v>
      </c>
      <c r="J1333" s="9">
        <v>8250.6200000000008</v>
      </c>
      <c r="K1333" s="11">
        <f t="shared" si="209"/>
        <v>0.94911419070728842</v>
      </c>
      <c r="L1333" s="10">
        <v>450.75</v>
      </c>
      <c r="M1333" s="2">
        <v>241</v>
      </c>
      <c r="N1333" s="10">
        <f t="shared" si="211"/>
        <v>0.49251247920133112</v>
      </c>
      <c r="O1333" s="9">
        <f t="shared" si="212"/>
        <v>18.30420410427066</v>
      </c>
      <c r="P1333" s="9">
        <f t="shared" si="213"/>
        <v>37.164954954954958</v>
      </c>
      <c r="Q1333" s="11">
        <f t="shared" si="214"/>
        <v>0.92116182572614103</v>
      </c>
      <c r="R1333" s="11">
        <f t="shared" si="215"/>
        <v>0.13381555153707053</v>
      </c>
      <c r="S1333" s="12">
        <v>0.54411764705882348</v>
      </c>
    </row>
    <row r="1334" spans="1:19" hidden="1" outlineLevel="2" x14ac:dyDescent="0.25">
      <c r="A1334" s="2" t="str">
        <f ca="1">LOOKUP(B1334,'Time Frame'!$E$4:$E$9,'Time Frame'!$D$4:$D$9)</f>
        <v>60 Days</v>
      </c>
      <c r="B1334" s="2">
        <f t="shared" ca="1" si="210"/>
        <v>64</v>
      </c>
      <c r="C1334" s="6">
        <f t="shared" ca="1" si="207"/>
        <v>45569</v>
      </c>
      <c r="D1334" s="6">
        <v>45505</v>
      </c>
      <c r="E1334" s="4">
        <v>1375</v>
      </c>
      <c r="F1334" s="4">
        <v>170.22916666666666</v>
      </c>
      <c r="G1334" s="2">
        <v>176</v>
      </c>
      <c r="H1334" s="11">
        <f t="shared" si="208"/>
        <v>1.0339003793905275</v>
      </c>
      <c r="I1334" s="9">
        <v>7660.3125</v>
      </c>
      <c r="J1334" s="9">
        <v>4747.87</v>
      </c>
      <c r="K1334" s="11">
        <f t="shared" si="209"/>
        <v>0.61980108513849796</v>
      </c>
      <c r="L1334" s="10">
        <v>313.07</v>
      </c>
      <c r="M1334" s="2">
        <v>167</v>
      </c>
      <c r="N1334" s="10">
        <f t="shared" si="211"/>
        <v>0.56217459354138055</v>
      </c>
      <c r="O1334" s="9">
        <f t="shared" si="212"/>
        <v>15.165522087712013</v>
      </c>
      <c r="P1334" s="9">
        <f t="shared" si="213"/>
        <v>26.976534090909091</v>
      </c>
      <c r="Q1334" s="11">
        <f t="shared" si="214"/>
        <v>1.0538922155688624</v>
      </c>
      <c r="R1334" s="11">
        <f t="shared" si="215"/>
        <v>0.128</v>
      </c>
      <c r="S1334" s="12">
        <v>0.48051948051948051</v>
      </c>
    </row>
    <row r="1335" spans="1:19" hidden="1" outlineLevel="2" x14ac:dyDescent="0.25">
      <c r="A1335" s="2" t="str">
        <f ca="1">LOOKUP(B1335,'Time Frame'!$E$4:$E$9,'Time Frame'!$D$4:$D$9)</f>
        <v>60 Days</v>
      </c>
      <c r="B1335" s="2">
        <f t="shared" ca="1" si="210"/>
        <v>64</v>
      </c>
      <c r="C1335" s="6">
        <f t="shared" ca="1" si="207"/>
        <v>45569</v>
      </c>
      <c r="D1335" s="6">
        <v>45505</v>
      </c>
      <c r="E1335" s="4">
        <v>2004</v>
      </c>
      <c r="F1335" s="4">
        <v>248.40624999999997</v>
      </c>
      <c r="G1335" s="2">
        <v>228</v>
      </c>
      <c r="H1335" s="11">
        <f t="shared" si="208"/>
        <v>0.91785130205057253</v>
      </c>
      <c r="I1335" s="9">
        <v>11178.281249999998</v>
      </c>
      <c r="J1335" s="9">
        <v>6010.61</v>
      </c>
      <c r="K1335" s="11">
        <f t="shared" si="209"/>
        <v>0.53770430941697778</v>
      </c>
      <c r="L1335" s="10">
        <v>502.62</v>
      </c>
      <c r="M1335" s="2">
        <v>225</v>
      </c>
      <c r="N1335" s="10">
        <f t="shared" si="211"/>
        <v>0.45362301539930761</v>
      </c>
      <c r="O1335" s="9">
        <f t="shared" si="212"/>
        <v>11.958557160479089</v>
      </c>
      <c r="P1335" s="9">
        <f t="shared" si="213"/>
        <v>26.362324561403508</v>
      </c>
      <c r="Q1335" s="11">
        <f t="shared" si="214"/>
        <v>1.0133333333333334</v>
      </c>
      <c r="R1335" s="11">
        <f t="shared" si="215"/>
        <v>0.11377245508982035</v>
      </c>
      <c r="S1335" s="12">
        <v>0.63846153846153841</v>
      </c>
    </row>
    <row r="1336" spans="1:19" hidden="1" outlineLevel="2" x14ac:dyDescent="0.25">
      <c r="A1336" s="2" t="str">
        <f ca="1">LOOKUP(B1336,'Time Frame'!$E$4:$E$9,'Time Frame'!$D$4:$D$9)</f>
        <v>60 Days</v>
      </c>
      <c r="B1336" s="2">
        <f t="shared" ca="1" si="210"/>
        <v>64</v>
      </c>
      <c r="C1336" s="6">
        <f t="shared" ca="1" si="207"/>
        <v>45569</v>
      </c>
      <c r="D1336" s="6">
        <v>45505</v>
      </c>
      <c r="E1336" s="4">
        <v>2525</v>
      </c>
      <c r="F1336" s="4">
        <v>301.52083333333331</v>
      </c>
      <c r="G1336" s="2">
        <v>280</v>
      </c>
      <c r="H1336" s="11">
        <f t="shared" si="208"/>
        <v>0.9286257168520694</v>
      </c>
      <c r="I1336" s="9">
        <v>13568.4375</v>
      </c>
      <c r="J1336" s="9">
        <v>10637.68</v>
      </c>
      <c r="K1336" s="11">
        <f t="shared" si="209"/>
        <v>0.78400184251134297</v>
      </c>
      <c r="L1336" s="10">
        <v>545.25</v>
      </c>
      <c r="M1336" s="2">
        <v>261</v>
      </c>
      <c r="N1336" s="10">
        <f t="shared" si="211"/>
        <v>0.51352590554791377</v>
      </c>
      <c r="O1336" s="9">
        <f t="shared" si="212"/>
        <v>19.509729481889043</v>
      </c>
      <c r="P1336" s="9">
        <f t="shared" si="213"/>
        <v>37.991714285714288</v>
      </c>
      <c r="Q1336" s="11">
        <f t="shared" si="214"/>
        <v>1.0727969348659003</v>
      </c>
      <c r="R1336" s="11">
        <f t="shared" si="215"/>
        <v>0.11089108910891089</v>
      </c>
      <c r="S1336" s="12">
        <v>0.53642384105960261</v>
      </c>
    </row>
    <row r="1337" spans="1:19" hidden="1" outlineLevel="2" x14ac:dyDescent="0.25">
      <c r="A1337" s="2" t="str">
        <f ca="1">LOOKUP(B1337,'Time Frame'!$E$4:$E$9,'Time Frame'!$D$4:$D$9)</f>
        <v>60 Days</v>
      </c>
      <c r="B1337" s="2">
        <f t="shared" ca="1" si="210"/>
        <v>64</v>
      </c>
      <c r="C1337" s="6">
        <f t="shared" ca="1" si="207"/>
        <v>45569</v>
      </c>
      <c r="D1337" s="6">
        <v>45505</v>
      </c>
      <c r="E1337" s="4">
        <v>0</v>
      </c>
      <c r="F1337" s="4">
        <v>100</v>
      </c>
      <c r="G1337" s="2">
        <v>81</v>
      </c>
      <c r="H1337" s="11">
        <f t="shared" si="208"/>
        <v>0.81</v>
      </c>
      <c r="I1337" s="9">
        <v>4500</v>
      </c>
      <c r="J1337" s="9">
        <v>2209.65</v>
      </c>
      <c r="K1337" s="11">
        <f t="shared" si="209"/>
        <v>0.49103333333333338</v>
      </c>
      <c r="L1337" s="10">
        <v>321.87</v>
      </c>
      <c r="M1337" s="2">
        <v>128</v>
      </c>
      <c r="N1337" s="10">
        <f t="shared" si="211"/>
        <v>0.2516543946313729</v>
      </c>
      <c r="O1337" s="9">
        <f t="shared" si="212"/>
        <v>6.8650386802125087</v>
      </c>
      <c r="P1337" s="9">
        <f t="shared" si="213"/>
        <v>27.279629629629632</v>
      </c>
      <c r="Q1337" s="11">
        <f t="shared" si="214"/>
        <v>0.6328125</v>
      </c>
      <c r="R1337" s="11">
        <f t="shared" si="215"/>
        <v>0</v>
      </c>
      <c r="S1337" s="12">
        <v>0.3888888888888889</v>
      </c>
    </row>
    <row r="1338" spans="1:19" hidden="1" outlineLevel="2" x14ac:dyDescent="0.25">
      <c r="A1338" s="2" t="str">
        <f ca="1">LOOKUP(B1338,'Time Frame'!$E$4:$E$9,'Time Frame'!$D$4:$D$9)</f>
        <v>60 Days</v>
      </c>
      <c r="B1338" s="2">
        <f t="shared" ca="1" si="210"/>
        <v>64</v>
      </c>
      <c r="C1338" s="6">
        <f t="shared" ca="1" si="207"/>
        <v>45569</v>
      </c>
      <c r="D1338" s="6">
        <v>45505</v>
      </c>
      <c r="E1338" s="4">
        <v>1915</v>
      </c>
      <c r="F1338" s="4">
        <v>216.3125</v>
      </c>
      <c r="G1338" s="2">
        <v>196</v>
      </c>
      <c r="H1338" s="11">
        <f t="shared" si="208"/>
        <v>0.90609650390060681</v>
      </c>
      <c r="I1338" s="9">
        <v>9734.0625</v>
      </c>
      <c r="J1338" s="9">
        <v>7400.61</v>
      </c>
      <c r="K1338" s="11">
        <f t="shared" si="209"/>
        <v>0.76027968795145906</v>
      </c>
      <c r="L1338" s="10">
        <v>418.15</v>
      </c>
      <c r="M1338" s="2">
        <v>273</v>
      </c>
      <c r="N1338" s="10">
        <f t="shared" si="211"/>
        <v>0.46873131651321298</v>
      </c>
      <c r="O1338" s="9">
        <f t="shared" si="212"/>
        <v>17.698457491330863</v>
      </c>
      <c r="P1338" s="9">
        <f t="shared" si="213"/>
        <v>37.758214285714281</v>
      </c>
      <c r="Q1338" s="11">
        <f t="shared" si="214"/>
        <v>0.71794871794871795</v>
      </c>
      <c r="R1338" s="11">
        <f t="shared" si="215"/>
        <v>0.10234986945169713</v>
      </c>
      <c r="S1338" s="12">
        <v>0.49411764705882355</v>
      </c>
    </row>
    <row r="1339" spans="1:19" hidden="1" outlineLevel="2" x14ac:dyDescent="0.25">
      <c r="A1339" s="2" t="str">
        <f ca="1">LOOKUP(B1339,'Time Frame'!$E$4:$E$9,'Time Frame'!$D$4:$D$9)</f>
        <v>60 Days</v>
      </c>
      <c r="B1339" s="2">
        <f t="shared" ca="1" si="210"/>
        <v>64</v>
      </c>
      <c r="C1339" s="6">
        <f t="shared" ca="1" si="207"/>
        <v>45569</v>
      </c>
      <c r="D1339" s="6">
        <v>45505</v>
      </c>
      <c r="E1339" s="4">
        <v>2930</v>
      </c>
      <c r="F1339" s="4">
        <v>366.91666666666669</v>
      </c>
      <c r="G1339" s="2">
        <v>395</v>
      </c>
      <c r="H1339" s="11">
        <f t="shared" si="208"/>
        <v>1.076538723597547</v>
      </c>
      <c r="I1339" s="9">
        <v>16511.25</v>
      </c>
      <c r="J1339" s="9">
        <v>15139.3</v>
      </c>
      <c r="K1339" s="11">
        <f t="shared" si="209"/>
        <v>0.9169081686728745</v>
      </c>
      <c r="L1339" s="10">
        <v>585.4</v>
      </c>
      <c r="M1339" s="2">
        <v>448</v>
      </c>
      <c r="N1339" s="10">
        <f t="shared" si="211"/>
        <v>0.67475230611547665</v>
      </c>
      <c r="O1339" s="9">
        <f t="shared" si="212"/>
        <v>25.861462248035529</v>
      </c>
      <c r="P1339" s="9">
        <f t="shared" si="213"/>
        <v>38.327341772151897</v>
      </c>
      <c r="Q1339" s="11">
        <f t="shared" si="214"/>
        <v>0.8816964285714286</v>
      </c>
      <c r="R1339" s="11">
        <f t="shared" si="215"/>
        <v>0.1348122866894198</v>
      </c>
      <c r="S1339" s="12">
        <v>0.61488673139158578</v>
      </c>
    </row>
    <row r="1340" spans="1:19" hidden="1" outlineLevel="2" x14ac:dyDescent="0.25">
      <c r="A1340" s="2" t="str">
        <f ca="1">LOOKUP(B1340,'Time Frame'!$E$4:$E$9,'Time Frame'!$D$4:$D$9)</f>
        <v>60 Days</v>
      </c>
      <c r="B1340" s="2">
        <f t="shared" ca="1" si="210"/>
        <v>64</v>
      </c>
      <c r="C1340" s="6">
        <f t="shared" ca="1" si="207"/>
        <v>45569</v>
      </c>
      <c r="D1340" s="6">
        <v>45505</v>
      </c>
      <c r="E1340" s="4">
        <v>2445</v>
      </c>
      <c r="F1340" s="4">
        <v>264.20333333333332</v>
      </c>
      <c r="G1340" s="2">
        <v>304</v>
      </c>
      <c r="H1340" s="11">
        <f t="shared" si="208"/>
        <v>1.1506289347850771</v>
      </c>
      <c r="I1340" s="9">
        <v>11889.15</v>
      </c>
      <c r="J1340" s="9">
        <v>13062.86</v>
      </c>
      <c r="K1340" s="11">
        <f t="shared" si="209"/>
        <v>1.0987211028542831</v>
      </c>
      <c r="L1340" s="10">
        <v>748.55</v>
      </c>
      <c r="M1340" s="2">
        <v>573</v>
      </c>
      <c r="N1340" s="10">
        <f t="shared" si="211"/>
        <v>0.40611849575846637</v>
      </c>
      <c r="O1340" s="9">
        <f t="shared" si="212"/>
        <v>17.450885044419213</v>
      </c>
      <c r="P1340" s="9">
        <f t="shared" si="213"/>
        <v>42.969934210526318</v>
      </c>
      <c r="Q1340" s="11">
        <f t="shared" si="214"/>
        <v>0.53054101221640493</v>
      </c>
      <c r="R1340" s="11">
        <f t="shared" si="215"/>
        <v>0.12433537832310838</v>
      </c>
      <c r="S1340" s="12">
        <v>0.73584905660377353</v>
      </c>
    </row>
    <row r="1341" spans="1:19" hidden="1" outlineLevel="2" x14ac:dyDescent="0.25">
      <c r="A1341" s="2" t="str">
        <f ca="1">LOOKUP(B1341,'Time Frame'!$E$4:$E$9,'Time Frame'!$D$4:$D$9)</f>
        <v>60 Days</v>
      </c>
      <c r="B1341" s="2">
        <f t="shared" ca="1" si="210"/>
        <v>64</v>
      </c>
      <c r="C1341" s="6">
        <f t="shared" ca="1" si="207"/>
        <v>45569</v>
      </c>
      <c r="D1341" s="6">
        <v>45505</v>
      </c>
      <c r="E1341" s="4">
        <v>1650</v>
      </c>
      <c r="F1341" s="4">
        <v>153.4975</v>
      </c>
      <c r="G1341" s="2">
        <v>175</v>
      </c>
      <c r="H1341" s="11">
        <f t="shared" si="208"/>
        <v>1.1400837147184808</v>
      </c>
      <c r="I1341" s="9">
        <v>6907.3874999999998</v>
      </c>
      <c r="J1341" s="9">
        <v>6028.37</v>
      </c>
      <c r="K1341" s="11">
        <f t="shared" si="209"/>
        <v>0.87274240803777114</v>
      </c>
      <c r="L1341" s="10">
        <v>373.53</v>
      </c>
      <c r="M1341" s="2">
        <v>237</v>
      </c>
      <c r="N1341" s="10">
        <f t="shared" si="211"/>
        <v>0.46850319920756034</v>
      </c>
      <c r="O1341" s="9">
        <f t="shared" si="212"/>
        <v>16.138917891467887</v>
      </c>
      <c r="P1341" s="9">
        <f t="shared" si="213"/>
        <v>34.447828571428573</v>
      </c>
      <c r="Q1341" s="11">
        <f t="shared" si="214"/>
        <v>0.73839662447257381</v>
      </c>
      <c r="R1341" s="11">
        <f t="shared" si="215"/>
        <v>0.10606060606060606</v>
      </c>
      <c r="S1341" s="12">
        <v>0.65714285714285714</v>
      </c>
    </row>
    <row r="1342" spans="1:19" hidden="1" outlineLevel="2" x14ac:dyDescent="0.25">
      <c r="A1342" s="2" t="str">
        <f ca="1">LOOKUP(B1342,'Time Frame'!$E$4:$E$9,'Time Frame'!$D$4:$D$9)</f>
        <v>60 Days</v>
      </c>
      <c r="B1342" s="2">
        <f t="shared" ca="1" si="210"/>
        <v>64</v>
      </c>
      <c r="C1342" s="6">
        <f t="shared" ca="1" si="207"/>
        <v>45569</v>
      </c>
      <c r="D1342" s="6">
        <v>45505</v>
      </c>
      <c r="E1342" s="4">
        <v>1315</v>
      </c>
      <c r="F1342" s="4">
        <v>147.38749999999999</v>
      </c>
      <c r="G1342" s="2">
        <v>161</v>
      </c>
      <c r="H1342" s="11">
        <f t="shared" si="208"/>
        <v>1.0923585785768808</v>
      </c>
      <c r="I1342" s="9">
        <v>6632.4374999999991</v>
      </c>
      <c r="J1342" s="9">
        <v>7182</v>
      </c>
      <c r="K1342" s="11">
        <f t="shared" si="209"/>
        <v>1.0828598083283862</v>
      </c>
      <c r="L1342" s="10">
        <v>301.08</v>
      </c>
      <c r="M1342" s="2">
        <v>114</v>
      </c>
      <c r="N1342" s="10">
        <f t="shared" si="211"/>
        <v>0.5347415969177628</v>
      </c>
      <c r="O1342" s="9">
        <f t="shared" si="212"/>
        <v>23.85412514946194</v>
      </c>
      <c r="P1342" s="9">
        <f t="shared" si="213"/>
        <v>44.608695652173914</v>
      </c>
      <c r="Q1342" s="11">
        <f t="shared" si="214"/>
        <v>1.4122807017543859</v>
      </c>
      <c r="R1342" s="11">
        <f t="shared" si="215"/>
        <v>0.12243346007604562</v>
      </c>
      <c r="S1342" s="12">
        <v>0.50617283950617287</v>
      </c>
    </row>
    <row r="1343" spans="1:19" hidden="1" outlineLevel="2" x14ac:dyDescent="0.25">
      <c r="A1343" s="2" t="str">
        <f ca="1">LOOKUP(B1343,'Time Frame'!$E$4:$E$9,'Time Frame'!$D$4:$D$9)</f>
        <v>60 Days</v>
      </c>
      <c r="B1343" s="2">
        <f t="shared" ca="1" si="210"/>
        <v>64</v>
      </c>
      <c r="C1343" s="6">
        <f t="shared" ca="1" si="207"/>
        <v>45569</v>
      </c>
      <c r="D1343" s="6">
        <v>45505</v>
      </c>
      <c r="E1343" s="4">
        <v>2410</v>
      </c>
      <c r="F1343" s="4">
        <v>305.83333333333337</v>
      </c>
      <c r="G1343" s="2">
        <v>417</v>
      </c>
      <c r="H1343" s="11">
        <f t="shared" si="208"/>
        <v>1.3634877384196185</v>
      </c>
      <c r="I1343" s="9">
        <v>13762.500000000002</v>
      </c>
      <c r="J1343" s="9">
        <v>22373.23</v>
      </c>
      <c r="K1343" s="11">
        <f t="shared" si="209"/>
        <v>1.6256661217075383</v>
      </c>
      <c r="L1343" s="10">
        <v>705.1</v>
      </c>
      <c r="M1343" s="2">
        <v>331</v>
      </c>
      <c r="N1343" s="10">
        <f t="shared" si="211"/>
        <v>0.59140547440079416</v>
      </c>
      <c r="O1343" s="9">
        <f t="shared" si="212"/>
        <v>31.730577223088922</v>
      </c>
      <c r="P1343" s="9">
        <f t="shared" si="213"/>
        <v>53.652829736211032</v>
      </c>
      <c r="Q1343" s="11">
        <f t="shared" si="214"/>
        <v>1.2598187311178248</v>
      </c>
      <c r="R1343" s="11">
        <f t="shared" si="215"/>
        <v>0.17302904564315352</v>
      </c>
      <c r="S1343" s="12">
        <v>0.51851851851851849</v>
      </c>
    </row>
    <row r="1344" spans="1:19" hidden="1" outlineLevel="2" x14ac:dyDescent="0.25">
      <c r="A1344" s="2" t="str">
        <f ca="1">LOOKUP(B1344,'Time Frame'!$E$4:$E$9,'Time Frame'!$D$4:$D$9)</f>
        <v>60 Days</v>
      </c>
      <c r="B1344" s="2">
        <f t="shared" ca="1" si="210"/>
        <v>64</v>
      </c>
      <c r="C1344" s="6">
        <f t="shared" ca="1" si="207"/>
        <v>45569</v>
      </c>
      <c r="D1344" s="6">
        <v>45505</v>
      </c>
      <c r="E1344" s="4">
        <v>2381</v>
      </c>
      <c r="F1344" s="4">
        <v>284.05208333333326</v>
      </c>
      <c r="G1344" s="2">
        <v>322</v>
      </c>
      <c r="H1344" s="11">
        <f t="shared" si="208"/>
        <v>1.133594924639701</v>
      </c>
      <c r="I1344" s="9">
        <v>12782.343749999996</v>
      </c>
      <c r="J1344" s="9">
        <v>17964.169999999998</v>
      </c>
      <c r="K1344" s="11">
        <f t="shared" si="209"/>
        <v>1.4053893676580247</v>
      </c>
      <c r="L1344" s="10">
        <v>1296.9000000000001</v>
      </c>
      <c r="M1344" s="2">
        <v>291</v>
      </c>
      <c r="N1344" s="10">
        <f t="shared" si="211"/>
        <v>0.24828437042177498</v>
      </c>
      <c r="O1344" s="9">
        <f t="shared" si="212"/>
        <v>13.851623101241419</v>
      </c>
      <c r="P1344" s="9">
        <f t="shared" si="213"/>
        <v>55.789347826086953</v>
      </c>
      <c r="Q1344" s="11">
        <f t="shared" si="214"/>
        <v>1.1065292096219932</v>
      </c>
      <c r="R1344" s="11">
        <f t="shared" si="215"/>
        <v>0.13523729525409492</v>
      </c>
      <c r="S1344" s="12">
        <v>0.5842696629213483</v>
      </c>
    </row>
    <row r="1345" spans="1:19" hidden="1" outlineLevel="2" x14ac:dyDescent="0.25">
      <c r="A1345" s="2" t="str">
        <f ca="1">LOOKUP(B1345,'Time Frame'!$E$4:$E$9,'Time Frame'!$D$4:$D$9)</f>
        <v>60 Days</v>
      </c>
      <c r="B1345" s="2">
        <f t="shared" ca="1" si="210"/>
        <v>64</v>
      </c>
      <c r="C1345" s="6">
        <f t="shared" ca="1" si="207"/>
        <v>45569</v>
      </c>
      <c r="D1345" s="6">
        <v>45505</v>
      </c>
      <c r="E1345" s="4">
        <v>2222</v>
      </c>
      <c r="F1345" s="4">
        <v>263.75</v>
      </c>
      <c r="G1345" s="2">
        <v>319</v>
      </c>
      <c r="H1345" s="11">
        <f t="shared" si="208"/>
        <v>1.209478672985782</v>
      </c>
      <c r="I1345" s="9">
        <v>11868.75</v>
      </c>
      <c r="J1345" s="9">
        <v>15998.26</v>
      </c>
      <c r="K1345" s="11">
        <f t="shared" si="209"/>
        <v>1.3479313322801474</v>
      </c>
      <c r="L1345" s="10">
        <v>841.82</v>
      </c>
      <c r="M1345" s="2">
        <v>387</v>
      </c>
      <c r="N1345" s="10">
        <f t="shared" si="211"/>
        <v>0.37894086621843148</v>
      </c>
      <c r="O1345" s="9">
        <f t="shared" si="212"/>
        <v>19.004371480839133</v>
      </c>
      <c r="P1345" s="9">
        <f t="shared" si="213"/>
        <v>50.151285266457684</v>
      </c>
      <c r="Q1345" s="11">
        <f t="shared" si="214"/>
        <v>0.82428940568475451</v>
      </c>
      <c r="R1345" s="11">
        <f t="shared" si="215"/>
        <v>0.14356435643564355</v>
      </c>
      <c r="S1345" s="12">
        <v>0.59765625</v>
      </c>
    </row>
    <row r="1346" spans="1:19" hidden="1" outlineLevel="2" x14ac:dyDescent="0.25">
      <c r="A1346" s="2" t="str">
        <f ca="1">LOOKUP(B1346,'Time Frame'!$E$4:$E$9,'Time Frame'!$D$4:$D$9)</f>
        <v>60 Days</v>
      </c>
      <c r="B1346" s="2">
        <f t="shared" ca="1" si="210"/>
        <v>64</v>
      </c>
      <c r="C1346" s="6">
        <f t="shared" ref="C1346:C1409" ca="1" si="216">TODAY()</f>
        <v>45569</v>
      </c>
      <c r="D1346" s="6">
        <v>45505</v>
      </c>
      <c r="E1346" s="4">
        <v>681</v>
      </c>
      <c r="F1346" s="4">
        <v>106.89285714285714</v>
      </c>
      <c r="G1346" s="2">
        <v>81</v>
      </c>
      <c r="H1346" s="11">
        <f t="shared" ref="H1346:H1409" si="217">+IFERROR(G1346/F1346,0)</f>
        <v>0.75776812562646179</v>
      </c>
      <c r="I1346" s="9">
        <v>4810.1785714285716</v>
      </c>
      <c r="J1346" s="9">
        <v>2189.73</v>
      </c>
      <c r="K1346" s="11">
        <f t="shared" ref="K1346:K1409" si="218">+IFERROR(J1346/I1346,0)</f>
        <v>0.45522842187325985</v>
      </c>
      <c r="L1346" s="10">
        <v>306.72000000000003</v>
      </c>
      <c r="M1346" s="2">
        <v>83</v>
      </c>
      <c r="N1346" s="10">
        <f t="shared" si="211"/>
        <v>0.2640845070422535</v>
      </c>
      <c r="O1346" s="9">
        <f t="shared" si="212"/>
        <v>7.1391823161189354</v>
      </c>
      <c r="P1346" s="9">
        <f t="shared" si="213"/>
        <v>27.033703703703704</v>
      </c>
      <c r="Q1346" s="11">
        <f t="shared" si="214"/>
        <v>0.97590361445783136</v>
      </c>
      <c r="R1346" s="11">
        <f t="shared" si="215"/>
        <v>0.11894273127753303</v>
      </c>
      <c r="S1346" s="12">
        <v>0.67241379310344829</v>
      </c>
    </row>
    <row r="1347" spans="1:19" hidden="1" outlineLevel="2" x14ac:dyDescent="0.25">
      <c r="A1347" s="2" t="str">
        <f ca="1">LOOKUP(B1347,'Time Frame'!$E$4:$E$9,'Time Frame'!$D$4:$D$9)</f>
        <v>60 Days</v>
      </c>
      <c r="B1347" s="2">
        <f t="shared" ref="B1347:B1410" ca="1" si="219">+C1347-D1347</f>
        <v>64</v>
      </c>
      <c r="C1347" s="6">
        <f t="shared" ca="1" si="216"/>
        <v>45569</v>
      </c>
      <c r="D1347" s="6">
        <v>45505</v>
      </c>
      <c r="E1347" s="4">
        <v>985</v>
      </c>
      <c r="F1347" s="4">
        <v>103.71875</v>
      </c>
      <c r="G1347" s="2">
        <v>128</v>
      </c>
      <c r="H1347" s="11">
        <f t="shared" si="217"/>
        <v>1.2341066586321181</v>
      </c>
      <c r="I1347" s="9">
        <v>4667.34375</v>
      </c>
      <c r="J1347" s="9">
        <v>3022.59</v>
      </c>
      <c r="K1347" s="11">
        <f t="shared" si="218"/>
        <v>0.64760389675605101</v>
      </c>
      <c r="L1347" s="10">
        <v>347.6</v>
      </c>
      <c r="M1347" s="2">
        <v>115</v>
      </c>
      <c r="N1347" s="10">
        <f t="shared" ref="N1347:N1410" si="220">+IFERROR(G1347/L1347,0)</f>
        <v>0.36823935558112769</v>
      </c>
      <c r="O1347" s="9">
        <f t="shared" ref="O1347:O1410" si="221">+IFERROR(J1347/L1347,0)</f>
        <v>8.6955983889528188</v>
      </c>
      <c r="P1347" s="9">
        <f t="shared" ref="P1347:P1410" si="222">IFERROR(J1347/G1347,0)</f>
        <v>23.613984375000001</v>
      </c>
      <c r="Q1347" s="11">
        <f t="shared" ref="Q1347:Q1410" si="223">+IFERROR(G1347/M1347,0)</f>
        <v>1.1130434782608696</v>
      </c>
      <c r="R1347" s="11">
        <f t="shared" ref="R1347:R1410" si="224">+IFERROR(G1347/E1347,0)</f>
        <v>0.12994923857868021</v>
      </c>
      <c r="S1347" s="12">
        <v>0.6097560975609756</v>
      </c>
    </row>
    <row r="1348" spans="1:19" hidden="1" outlineLevel="2" x14ac:dyDescent="0.25">
      <c r="A1348" s="2" t="str">
        <f ca="1">LOOKUP(B1348,'Time Frame'!$E$4:$E$9,'Time Frame'!$D$4:$D$9)</f>
        <v>60 Days</v>
      </c>
      <c r="B1348" s="2">
        <f t="shared" ca="1" si="219"/>
        <v>64</v>
      </c>
      <c r="C1348" s="6">
        <f t="shared" ca="1" si="216"/>
        <v>45569</v>
      </c>
      <c r="D1348" s="6">
        <v>45505</v>
      </c>
      <c r="E1348" s="4">
        <v>1236</v>
      </c>
      <c r="F1348" s="4">
        <v>148.05208333333334</v>
      </c>
      <c r="G1348" s="2">
        <v>134</v>
      </c>
      <c r="H1348" s="11">
        <f t="shared" si="217"/>
        <v>0.90508689228171391</v>
      </c>
      <c r="I1348" s="9">
        <v>6662.34375</v>
      </c>
      <c r="J1348" s="9">
        <v>4024.3</v>
      </c>
      <c r="K1348" s="11">
        <f t="shared" si="218"/>
        <v>0.60403668003471001</v>
      </c>
      <c r="L1348" s="10">
        <v>331.97</v>
      </c>
      <c r="M1348" s="2">
        <v>143</v>
      </c>
      <c r="N1348" s="10">
        <f t="shared" si="220"/>
        <v>0.40365093231316079</v>
      </c>
      <c r="O1348" s="9">
        <f t="shared" si="221"/>
        <v>12.12248094707353</v>
      </c>
      <c r="P1348" s="9">
        <f t="shared" si="222"/>
        <v>30.032089552238808</v>
      </c>
      <c r="Q1348" s="11">
        <f t="shared" si="223"/>
        <v>0.93706293706293708</v>
      </c>
      <c r="R1348" s="11">
        <f t="shared" si="224"/>
        <v>0.10841423948220065</v>
      </c>
      <c r="S1348" s="12">
        <v>0.51515151515151514</v>
      </c>
    </row>
    <row r="1349" spans="1:19" hidden="1" outlineLevel="2" x14ac:dyDescent="0.25">
      <c r="A1349" s="2" t="str">
        <f ca="1">LOOKUP(B1349,'Time Frame'!$E$4:$E$9,'Time Frame'!$D$4:$D$9)</f>
        <v>60 Days</v>
      </c>
      <c r="B1349" s="2">
        <f t="shared" ca="1" si="219"/>
        <v>64</v>
      </c>
      <c r="C1349" s="6">
        <f t="shared" ca="1" si="216"/>
        <v>45569</v>
      </c>
      <c r="D1349" s="6">
        <v>45505</v>
      </c>
      <c r="E1349" s="4">
        <v>0</v>
      </c>
      <c r="F1349" s="4">
        <v>100</v>
      </c>
      <c r="G1349" s="2">
        <v>114</v>
      </c>
      <c r="H1349" s="11">
        <f t="shared" si="217"/>
        <v>1.1399999999999999</v>
      </c>
      <c r="I1349" s="9">
        <v>4500</v>
      </c>
      <c r="J1349" s="9">
        <v>3961.8</v>
      </c>
      <c r="K1349" s="11">
        <f t="shared" si="218"/>
        <v>0.88040000000000007</v>
      </c>
      <c r="L1349" s="10">
        <v>336.43</v>
      </c>
      <c r="M1349" s="2">
        <v>179</v>
      </c>
      <c r="N1349" s="10">
        <f t="shared" si="220"/>
        <v>0.33885206432244447</v>
      </c>
      <c r="O1349" s="9">
        <f t="shared" si="221"/>
        <v>11.77600095116369</v>
      </c>
      <c r="P1349" s="9">
        <f t="shared" si="222"/>
        <v>34.752631578947373</v>
      </c>
      <c r="Q1349" s="11">
        <f t="shared" si="223"/>
        <v>0.63687150837988826</v>
      </c>
      <c r="R1349" s="11">
        <f t="shared" si="224"/>
        <v>0</v>
      </c>
      <c r="S1349" s="12">
        <v>0.43939393939393939</v>
      </c>
    </row>
    <row r="1350" spans="1:19" hidden="1" outlineLevel="2" x14ac:dyDescent="0.25">
      <c r="A1350" s="2" t="str">
        <f ca="1">LOOKUP(B1350,'Time Frame'!$E$4:$E$9,'Time Frame'!$D$4:$D$9)</f>
        <v>60 Days</v>
      </c>
      <c r="B1350" s="2">
        <f t="shared" ca="1" si="219"/>
        <v>64</v>
      </c>
      <c r="C1350" s="6">
        <f t="shared" ca="1" si="216"/>
        <v>45569</v>
      </c>
      <c r="D1350" s="6">
        <v>45505</v>
      </c>
      <c r="E1350" s="4">
        <v>1092</v>
      </c>
      <c r="F1350" s="4">
        <v>154.625</v>
      </c>
      <c r="G1350" s="2">
        <v>159</v>
      </c>
      <c r="H1350" s="11">
        <f t="shared" si="217"/>
        <v>1.0282942603071947</v>
      </c>
      <c r="I1350" s="9">
        <v>6958.125</v>
      </c>
      <c r="J1350" s="9">
        <v>6196.22</v>
      </c>
      <c r="K1350" s="11">
        <f t="shared" si="218"/>
        <v>0.89050139225725322</v>
      </c>
      <c r="L1350" s="10">
        <v>314.95</v>
      </c>
      <c r="M1350" s="2">
        <v>101</v>
      </c>
      <c r="N1350" s="10">
        <f t="shared" si="220"/>
        <v>0.5048420384187966</v>
      </c>
      <c r="O1350" s="9">
        <f t="shared" si="221"/>
        <v>19.673662486108906</v>
      </c>
      <c r="P1350" s="9">
        <f t="shared" si="222"/>
        <v>38.969937106918238</v>
      </c>
      <c r="Q1350" s="11">
        <f t="shared" si="223"/>
        <v>1.5742574257425743</v>
      </c>
      <c r="R1350" s="11">
        <f t="shared" si="224"/>
        <v>0.14560439560439561</v>
      </c>
      <c r="S1350" s="12">
        <v>0.62765957446808507</v>
      </c>
    </row>
    <row r="1351" spans="1:19" hidden="1" outlineLevel="2" x14ac:dyDescent="0.25">
      <c r="A1351" s="2" t="str">
        <f ca="1">LOOKUP(B1351,'Time Frame'!$E$4:$E$9,'Time Frame'!$D$4:$D$9)</f>
        <v>60 Days</v>
      </c>
      <c r="B1351" s="2">
        <f t="shared" ca="1" si="219"/>
        <v>64</v>
      </c>
      <c r="C1351" s="6">
        <f t="shared" ca="1" si="216"/>
        <v>45569</v>
      </c>
      <c r="D1351" s="6">
        <v>45505</v>
      </c>
      <c r="E1351" s="4">
        <v>1389</v>
      </c>
      <c r="F1351" s="4">
        <v>159.97666666666663</v>
      </c>
      <c r="G1351" s="2">
        <v>143</v>
      </c>
      <c r="H1351" s="11">
        <f t="shared" si="217"/>
        <v>0.89388035755214323</v>
      </c>
      <c r="I1351" s="9">
        <v>6399.0666666666657</v>
      </c>
      <c r="J1351" s="9">
        <v>7826.11</v>
      </c>
      <c r="K1351" s="11">
        <f t="shared" si="218"/>
        <v>1.2230080428395809</v>
      </c>
      <c r="L1351" s="10">
        <v>330.87</v>
      </c>
      <c r="M1351" s="2">
        <v>121</v>
      </c>
      <c r="N1351" s="10">
        <f t="shared" si="220"/>
        <v>0.43219391301719706</v>
      </c>
      <c r="O1351" s="9">
        <f t="shared" si="221"/>
        <v>23.653126605615498</v>
      </c>
      <c r="P1351" s="9">
        <f t="shared" si="222"/>
        <v>54.728041958041956</v>
      </c>
      <c r="Q1351" s="11">
        <f t="shared" si="223"/>
        <v>1.1818181818181819</v>
      </c>
      <c r="R1351" s="11">
        <f t="shared" si="224"/>
        <v>0.10295176385889129</v>
      </c>
      <c r="S1351" s="12">
        <v>0.625</v>
      </c>
    </row>
    <row r="1352" spans="1:19" hidden="1" outlineLevel="2" x14ac:dyDescent="0.25">
      <c r="A1352" s="2" t="str">
        <f ca="1">LOOKUP(B1352,'Time Frame'!$E$4:$E$9,'Time Frame'!$D$4:$D$9)</f>
        <v>60 Days</v>
      </c>
      <c r="B1352" s="2">
        <f t="shared" ca="1" si="219"/>
        <v>64</v>
      </c>
      <c r="C1352" s="6">
        <f t="shared" ca="1" si="216"/>
        <v>45569</v>
      </c>
      <c r="D1352" s="6">
        <v>45505</v>
      </c>
      <c r="E1352" s="4">
        <v>1045</v>
      </c>
      <c r="F1352" s="4">
        <v>111.06333333333333</v>
      </c>
      <c r="G1352" s="2">
        <v>123</v>
      </c>
      <c r="H1352" s="11">
        <f t="shared" si="217"/>
        <v>1.107476214772352</v>
      </c>
      <c r="I1352" s="9">
        <v>4442.5333333333328</v>
      </c>
      <c r="J1352" s="9">
        <v>2884.06</v>
      </c>
      <c r="K1352" s="11">
        <f t="shared" si="218"/>
        <v>0.64919265284072158</v>
      </c>
      <c r="L1352" s="10">
        <v>348.33</v>
      </c>
      <c r="M1352" s="2">
        <v>143</v>
      </c>
      <c r="N1352" s="10">
        <f t="shared" si="220"/>
        <v>0.35311342692274567</v>
      </c>
      <c r="O1352" s="9">
        <f t="shared" si="221"/>
        <v>8.2796773174862928</v>
      </c>
      <c r="P1352" s="9">
        <f t="shared" si="222"/>
        <v>23.447642276422762</v>
      </c>
      <c r="Q1352" s="11">
        <f t="shared" si="223"/>
        <v>0.8601398601398601</v>
      </c>
      <c r="R1352" s="11">
        <f t="shared" si="224"/>
        <v>0.11770334928229666</v>
      </c>
      <c r="S1352" s="12">
        <v>0.449438202247191</v>
      </c>
    </row>
    <row r="1353" spans="1:19" hidden="1" outlineLevel="2" x14ac:dyDescent="0.25">
      <c r="A1353" s="2" t="str">
        <f ca="1">LOOKUP(B1353,'Time Frame'!$E$4:$E$9,'Time Frame'!$D$4:$D$9)</f>
        <v>60 Days</v>
      </c>
      <c r="B1353" s="2">
        <f t="shared" ca="1" si="219"/>
        <v>64</v>
      </c>
      <c r="C1353" s="6">
        <f t="shared" ca="1" si="216"/>
        <v>45569</v>
      </c>
      <c r="D1353" s="6">
        <v>45505</v>
      </c>
      <c r="E1353" s="4">
        <v>1086</v>
      </c>
      <c r="F1353" s="4">
        <v>119.09333333333333</v>
      </c>
      <c r="G1353" s="2">
        <v>94</v>
      </c>
      <c r="H1353" s="11">
        <f t="shared" si="217"/>
        <v>0.78929690998656521</v>
      </c>
      <c r="I1353" s="9">
        <v>4763.7333333333336</v>
      </c>
      <c r="J1353" s="9">
        <v>2921.06</v>
      </c>
      <c r="K1353" s="11">
        <f t="shared" si="218"/>
        <v>0.61318713613972231</v>
      </c>
      <c r="L1353" s="10">
        <v>445.83</v>
      </c>
      <c r="M1353" s="2">
        <v>125</v>
      </c>
      <c r="N1353" s="10">
        <f t="shared" si="220"/>
        <v>0.21084269788933002</v>
      </c>
      <c r="O1353" s="9">
        <f t="shared" si="221"/>
        <v>6.5519592669851736</v>
      </c>
      <c r="P1353" s="9">
        <f t="shared" si="222"/>
        <v>31.075106382978724</v>
      </c>
      <c r="Q1353" s="11">
        <f t="shared" si="223"/>
        <v>0.752</v>
      </c>
      <c r="R1353" s="11">
        <f t="shared" si="224"/>
        <v>8.6556169429097607E-2</v>
      </c>
      <c r="S1353" s="12">
        <v>0.4861111111111111</v>
      </c>
    </row>
    <row r="1354" spans="1:19" hidden="1" outlineLevel="2" x14ac:dyDescent="0.25">
      <c r="A1354" s="2" t="str">
        <f ca="1">LOOKUP(B1354,'Time Frame'!$E$4:$E$9,'Time Frame'!$D$4:$D$9)</f>
        <v>60 Days</v>
      </c>
      <c r="B1354" s="2">
        <f t="shared" ca="1" si="219"/>
        <v>64</v>
      </c>
      <c r="C1354" s="6">
        <f t="shared" ca="1" si="216"/>
        <v>45569</v>
      </c>
      <c r="D1354" s="6">
        <v>45505</v>
      </c>
      <c r="E1354" s="4">
        <v>3148</v>
      </c>
      <c r="F1354" s="4">
        <v>272.98333333333329</v>
      </c>
      <c r="G1354" s="2">
        <v>394</v>
      </c>
      <c r="H1354" s="11">
        <f t="shared" si="217"/>
        <v>1.443311557482142</v>
      </c>
      <c r="I1354" s="9">
        <v>10919.333333333332</v>
      </c>
      <c r="J1354" s="9">
        <v>21229.01</v>
      </c>
      <c r="K1354" s="11">
        <f t="shared" si="218"/>
        <v>1.9441672263263936</v>
      </c>
      <c r="L1354" s="10">
        <v>1070.5999999999999</v>
      </c>
      <c r="M1354" s="2">
        <v>419</v>
      </c>
      <c r="N1354" s="10">
        <f t="shared" si="220"/>
        <v>0.36801793386885862</v>
      </c>
      <c r="O1354" s="9">
        <f t="shared" si="221"/>
        <v>19.82907715299832</v>
      </c>
      <c r="P1354" s="9">
        <f t="shared" si="222"/>
        <v>53.880736040609136</v>
      </c>
      <c r="Q1354" s="11">
        <f t="shared" si="223"/>
        <v>0.94033412887828161</v>
      </c>
      <c r="R1354" s="11">
        <f t="shared" si="224"/>
        <v>0.12515883100381195</v>
      </c>
      <c r="S1354" s="12">
        <v>0.62254901960784315</v>
      </c>
    </row>
    <row r="1355" spans="1:19" hidden="1" outlineLevel="2" x14ac:dyDescent="0.25">
      <c r="A1355" s="2" t="str">
        <f ca="1">LOOKUP(B1355,'Time Frame'!$E$4:$E$9,'Time Frame'!$D$4:$D$9)</f>
        <v>60 Days</v>
      </c>
      <c r="B1355" s="2">
        <f t="shared" ca="1" si="219"/>
        <v>64</v>
      </c>
      <c r="C1355" s="6">
        <f t="shared" ca="1" si="216"/>
        <v>45569</v>
      </c>
      <c r="D1355" s="6">
        <v>45505</v>
      </c>
      <c r="E1355" s="4">
        <v>1574</v>
      </c>
      <c r="F1355" s="4">
        <v>179.37333333333333</v>
      </c>
      <c r="G1355" s="2">
        <v>243</v>
      </c>
      <c r="H1355" s="11">
        <f t="shared" si="217"/>
        <v>1.3547164201293391</v>
      </c>
      <c r="I1355" s="9">
        <v>7174.9333333333334</v>
      </c>
      <c r="J1355" s="9">
        <v>11052.38</v>
      </c>
      <c r="K1355" s="11">
        <f t="shared" si="218"/>
        <v>1.5404157065338584</v>
      </c>
      <c r="L1355" s="10">
        <v>373.62</v>
      </c>
      <c r="M1355" s="2">
        <v>206</v>
      </c>
      <c r="N1355" s="10">
        <f t="shared" si="220"/>
        <v>0.65039344788822873</v>
      </c>
      <c r="O1355" s="9">
        <f t="shared" si="221"/>
        <v>29.581874631979012</v>
      </c>
      <c r="P1355" s="9">
        <f t="shared" si="222"/>
        <v>45.483045267489707</v>
      </c>
      <c r="Q1355" s="11">
        <f t="shared" si="223"/>
        <v>1.1796116504854368</v>
      </c>
      <c r="R1355" s="11">
        <f t="shared" si="224"/>
        <v>0.15438373570520966</v>
      </c>
      <c r="S1355" s="12">
        <v>0.53416149068322982</v>
      </c>
    </row>
    <row r="1356" spans="1:19" hidden="1" outlineLevel="2" x14ac:dyDescent="0.25">
      <c r="A1356" s="2" t="str">
        <f ca="1">LOOKUP(B1356,'Time Frame'!$E$4:$E$9,'Time Frame'!$D$4:$D$9)</f>
        <v>60 Days</v>
      </c>
      <c r="B1356" s="2">
        <f t="shared" ca="1" si="219"/>
        <v>64</v>
      </c>
      <c r="C1356" s="6">
        <f t="shared" ca="1" si="216"/>
        <v>45569</v>
      </c>
      <c r="D1356" s="6">
        <v>45505</v>
      </c>
      <c r="E1356" s="4">
        <v>867</v>
      </c>
      <c r="F1356" s="4">
        <v>82.683333333333337</v>
      </c>
      <c r="G1356" s="2">
        <v>55</v>
      </c>
      <c r="H1356" s="11">
        <f t="shared" si="217"/>
        <v>0.66518847006651882</v>
      </c>
      <c r="I1356" s="9">
        <v>3307.3333333333335</v>
      </c>
      <c r="J1356" s="9">
        <v>2094.27</v>
      </c>
      <c r="K1356" s="11">
        <f t="shared" si="218"/>
        <v>0.63322011691191293</v>
      </c>
      <c r="L1356" s="10">
        <v>304.39999999999998</v>
      </c>
      <c r="M1356" s="2">
        <v>97</v>
      </c>
      <c r="N1356" s="10">
        <f t="shared" si="220"/>
        <v>0.18068331143232591</v>
      </c>
      <c r="O1356" s="9">
        <f t="shared" si="221"/>
        <v>6.8799934296977669</v>
      </c>
      <c r="P1356" s="9">
        <f t="shared" si="222"/>
        <v>38.077636363636366</v>
      </c>
      <c r="Q1356" s="11">
        <f t="shared" si="223"/>
        <v>0.5670103092783505</v>
      </c>
      <c r="R1356" s="11">
        <f t="shared" si="224"/>
        <v>6.3437139561707032E-2</v>
      </c>
      <c r="S1356" s="12">
        <v>0.46666666666666667</v>
      </c>
    </row>
    <row r="1357" spans="1:19" hidden="1" outlineLevel="2" x14ac:dyDescent="0.25">
      <c r="A1357" s="2" t="str">
        <f ca="1">LOOKUP(B1357,'Time Frame'!$E$4:$E$9,'Time Frame'!$D$4:$D$9)</f>
        <v>60 Days</v>
      </c>
      <c r="B1357" s="2">
        <f t="shared" ca="1" si="219"/>
        <v>64</v>
      </c>
      <c r="C1357" s="6">
        <f t="shared" ca="1" si="216"/>
        <v>45569</v>
      </c>
      <c r="D1357" s="6">
        <v>45505</v>
      </c>
      <c r="E1357" s="4">
        <v>1449</v>
      </c>
      <c r="F1357" s="4">
        <v>138.11416666666662</v>
      </c>
      <c r="G1357" s="2">
        <v>168</v>
      </c>
      <c r="H1357" s="11">
        <f t="shared" si="217"/>
        <v>1.2163849955049268</v>
      </c>
      <c r="I1357" s="9">
        <v>5524.5666666666648</v>
      </c>
      <c r="J1357" s="9">
        <v>6235.42</v>
      </c>
      <c r="K1357" s="11">
        <f t="shared" si="218"/>
        <v>1.128671328671329</v>
      </c>
      <c r="L1357" s="10">
        <v>329.02</v>
      </c>
      <c r="M1357" s="2">
        <v>212</v>
      </c>
      <c r="N1357" s="10">
        <f t="shared" si="220"/>
        <v>0.51060725791745187</v>
      </c>
      <c r="O1357" s="9">
        <f t="shared" si="221"/>
        <v>18.951492310497844</v>
      </c>
      <c r="P1357" s="9">
        <f t="shared" si="222"/>
        <v>37.115595238095239</v>
      </c>
      <c r="Q1357" s="11">
        <f t="shared" si="223"/>
        <v>0.79245283018867929</v>
      </c>
      <c r="R1357" s="11">
        <f t="shared" si="224"/>
        <v>0.11594202898550725</v>
      </c>
      <c r="S1357" s="12">
        <v>0.5089285714285714</v>
      </c>
    </row>
    <row r="1358" spans="1:19" hidden="1" outlineLevel="2" x14ac:dyDescent="0.25">
      <c r="A1358" s="2" t="str">
        <f ca="1">LOOKUP(B1358,'Time Frame'!$E$4:$E$9,'Time Frame'!$D$4:$D$9)</f>
        <v>60 Days</v>
      </c>
      <c r="B1358" s="2">
        <f t="shared" ca="1" si="219"/>
        <v>64</v>
      </c>
      <c r="C1358" s="6">
        <f t="shared" ca="1" si="216"/>
        <v>45569</v>
      </c>
      <c r="D1358" s="6">
        <v>45505</v>
      </c>
      <c r="E1358" s="4">
        <v>1408</v>
      </c>
      <c r="F1358" s="4">
        <v>196.54166666666669</v>
      </c>
      <c r="G1358" s="2">
        <v>136</v>
      </c>
      <c r="H1358" s="11">
        <f t="shared" si="217"/>
        <v>0.69196523213907135</v>
      </c>
      <c r="I1358" s="9">
        <v>8844.375</v>
      </c>
      <c r="J1358" s="9">
        <v>6196.16</v>
      </c>
      <c r="K1358" s="11">
        <f t="shared" si="218"/>
        <v>0.70057635502791316</v>
      </c>
      <c r="L1358" s="10">
        <v>317.83</v>
      </c>
      <c r="M1358" s="2">
        <v>219</v>
      </c>
      <c r="N1358" s="10">
        <f t="shared" si="220"/>
        <v>0.4279017084604978</v>
      </c>
      <c r="O1358" s="9">
        <f t="shared" si="221"/>
        <v>19.495201837460279</v>
      </c>
      <c r="P1358" s="9">
        <f t="shared" si="222"/>
        <v>45.56</v>
      </c>
      <c r="Q1358" s="11">
        <f t="shared" si="223"/>
        <v>0.62100456621004563</v>
      </c>
      <c r="R1358" s="11">
        <f t="shared" si="224"/>
        <v>9.6590909090909088E-2</v>
      </c>
      <c r="S1358" s="12">
        <v>0.5140845070422535</v>
      </c>
    </row>
    <row r="1359" spans="1:19" hidden="1" outlineLevel="2" x14ac:dyDescent="0.25">
      <c r="A1359" s="2" t="str">
        <f ca="1">LOOKUP(B1359,'Time Frame'!$E$4:$E$9,'Time Frame'!$D$4:$D$9)</f>
        <v>60 Days</v>
      </c>
      <c r="B1359" s="2">
        <f t="shared" ca="1" si="219"/>
        <v>64</v>
      </c>
      <c r="C1359" s="6">
        <f t="shared" ca="1" si="216"/>
        <v>45569</v>
      </c>
      <c r="D1359" s="6">
        <v>45505</v>
      </c>
      <c r="E1359" s="4">
        <v>1976</v>
      </c>
      <c r="F1359" s="4">
        <v>242.27083333333334</v>
      </c>
      <c r="G1359" s="2">
        <v>230</v>
      </c>
      <c r="H1359" s="11">
        <f t="shared" si="217"/>
        <v>0.94935076102846327</v>
      </c>
      <c r="I1359" s="9">
        <v>10902.1875</v>
      </c>
      <c r="J1359" s="9">
        <v>9175.2800000000007</v>
      </c>
      <c r="K1359" s="11">
        <f t="shared" si="218"/>
        <v>0.84159990827528885</v>
      </c>
      <c r="L1359" s="10">
        <v>365.23</v>
      </c>
      <c r="M1359" s="2">
        <v>360</v>
      </c>
      <c r="N1359" s="10">
        <f t="shared" si="220"/>
        <v>0.62974016373244257</v>
      </c>
      <c r="O1359" s="9">
        <f t="shared" si="221"/>
        <v>25.121923171700026</v>
      </c>
      <c r="P1359" s="9">
        <f t="shared" si="222"/>
        <v>39.892521739130437</v>
      </c>
      <c r="Q1359" s="11">
        <f t="shared" si="223"/>
        <v>0.63888888888888884</v>
      </c>
      <c r="R1359" s="11">
        <f t="shared" si="224"/>
        <v>0.11639676113360324</v>
      </c>
      <c r="S1359" s="12">
        <v>0.66666666666666663</v>
      </c>
    </row>
    <row r="1360" spans="1:19" hidden="1" outlineLevel="2" x14ac:dyDescent="0.25">
      <c r="A1360" s="2" t="str">
        <f ca="1">LOOKUP(B1360,'Time Frame'!$E$4:$E$9,'Time Frame'!$D$4:$D$9)</f>
        <v>60 Days</v>
      </c>
      <c r="B1360" s="2">
        <f t="shared" ca="1" si="219"/>
        <v>64</v>
      </c>
      <c r="C1360" s="6">
        <f t="shared" ca="1" si="216"/>
        <v>45569</v>
      </c>
      <c r="D1360" s="6">
        <v>45505</v>
      </c>
      <c r="E1360" s="4">
        <v>2017</v>
      </c>
      <c r="F1360" s="4">
        <v>196.30208333333334</v>
      </c>
      <c r="G1360" s="2">
        <v>206</v>
      </c>
      <c r="H1360" s="11">
        <f t="shared" si="217"/>
        <v>1.0494030246749801</v>
      </c>
      <c r="I1360" s="9">
        <v>8833.59375</v>
      </c>
      <c r="J1360" s="9">
        <v>6263.5</v>
      </c>
      <c r="K1360" s="11">
        <f t="shared" si="218"/>
        <v>0.70905456796674626</v>
      </c>
      <c r="L1360" s="10">
        <v>307.13</v>
      </c>
      <c r="M1360" s="2">
        <v>205</v>
      </c>
      <c r="N1360" s="10">
        <f t="shared" si="220"/>
        <v>0.67072575131052004</v>
      </c>
      <c r="O1360" s="9">
        <f t="shared" si="221"/>
        <v>20.393644385113795</v>
      </c>
      <c r="P1360" s="9">
        <f t="shared" si="222"/>
        <v>30.405339805825243</v>
      </c>
      <c r="Q1360" s="11">
        <f t="shared" si="223"/>
        <v>1.0048780487804878</v>
      </c>
      <c r="R1360" s="11">
        <f t="shared" si="224"/>
        <v>0.10213187902825979</v>
      </c>
      <c r="S1360" s="12">
        <v>0.71621621621621623</v>
      </c>
    </row>
    <row r="1361" spans="1:19" hidden="1" outlineLevel="2" x14ac:dyDescent="0.25">
      <c r="A1361" s="2" t="str">
        <f ca="1">LOOKUP(B1361,'Time Frame'!$E$4:$E$9,'Time Frame'!$D$4:$D$9)</f>
        <v>60 Days</v>
      </c>
      <c r="B1361" s="2">
        <f t="shared" ca="1" si="219"/>
        <v>64</v>
      </c>
      <c r="C1361" s="6">
        <f t="shared" ca="1" si="216"/>
        <v>45569</v>
      </c>
      <c r="D1361" s="6">
        <v>45505</v>
      </c>
      <c r="E1361" s="4">
        <v>1361</v>
      </c>
      <c r="F1361" s="4">
        <v>186.98958333333331</v>
      </c>
      <c r="G1361" s="2">
        <v>155</v>
      </c>
      <c r="H1361" s="11">
        <f t="shared" si="217"/>
        <v>0.82892317976714402</v>
      </c>
      <c r="I1361" s="9">
        <v>8414.53125</v>
      </c>
      <c r="J1361" s="9">
        <v>4884.8599999999997</v>
      </c>
      <c r="K1361" s="11">
        <f t="shared" si="218"/>
        <v>0.58052669303474269</v>
      </c>
      <c r="L1361" s="10">
        <v>320.27999999999997</v>
      </c>
      <c r="M1361" s="2">
        <v>228</v>
      </c>
      <c r="N1361" s="10">
        <f t="shared" si="220"/>
        <v>0.48395154240039967</v>
      </c>
      <c r="O1361" s="9">
        <f t="shared" si="221"/>
        <v>15.251842138129136</v>
      </c>
      <c r="P1361" s="9">
        <f t="shared" si="222"/>
        <v>31.51522580645161</v>
      </c>
      <c r="Q1361" s="11">
        <f t="shared" si="223"/>
        <v>0.67982456140350878</v>
      </c>
      <c r="R1361" s="11">
        <f t="shared" si="224"/>
        <v>0.11388684790595151</v>
      </c>
      <c r="S1361" s="12">
        <v>0.70930232558139539</v>
      </c>
    </row>
    <row r="1362" spans="1:19" hidden="1" outlineLevel="2" x14ac:dyDescent="0.25">
      <c r="A1362" s="2" t="str">
        <f ca="1">LOOKUP(B1362,'Time Frame'!$E$4:$E$9,'Time Frame'!$D$4:$D$9)</f>
        <v>60 Days</v>
      </c>
      <c r="B1362" s="2">
        <f t="shared" ca="1" si="219"/>
        <v>64</v>
      </c>
      <c r="C1362" s="6">
        <f t="shared" ca="1" si="216"/>
        <v>45569</v>
      </c>
      <c r="D1362" s="6">
        <v>45505</v>
      </c>
      <c r="E1362" s="4">
        <v>1276</v>
      </c>
      <c r="F1362" s="4">
        <v>147.75</v>
      </c>
      <c r="G1362" s="2">
        <v>128</v>
      </c>
      <c r="H1362" s="11">
        <f t="shared" si="217"/>
        <v>0.86632825719120132</v>
      </c>
      <c r="I1362" s="9">
        <v>6648.75</v>
      </c>
      <c r="J1362" s="9">
        <v>3179.53</v>
      </c>
      <c r="K1362" s="11">
        <f t="shared" si="218"/>
        <v>0.47821470201165633</v>
      </c>
      <c r="L1362" s="10">
        <v>306.42</v>
      </c>
      <c r="M1362" s="2">
        <v>125</v>
      </c>
      <c r="N1362" s="10">
        <f t="shared" si="220"/>
        <v>0.41772730239540495</v>
      </c>
      <c r="O1362" s="9">
        <f t="shared" si="221"/>
        <v>10.376378826447359</v>
      </c>
      <c r="P1362" s="9">
        <f t="shared" si="222"/>
        <v>24.840078125000002</v>
      </c>
      <c r="Q1362" s="11">
        <f t="shared" si="223"/>
        <v>1.024</v>
      </c>
      <c r="R1362" s="11">
        <f t="shared" si="224"/>
        <v>0.10031347962382445</v>
      </c>
      <c r="S1362" s="12">
        <v>0.625</v>
      </c>
    </row>
    <row r="1363" spans="1:19" hidden="1" outlineLevel="2" x14ac:dyDescent="0.25">
      <c r="A1363" s="2" t="str">
        <f ca="1">LOOKUP(B1363,'Time Frame'!$E$4:$E$9,'Time Frame'!$D$4:$D$9)</f>
        <v>60 Days</v>
      </c>
      <c r="B1363" s="2">
        <f t="shared" ca="1" si="219"/>
        <v>64</v>
      </c>
      <c r="C1363" s="6">
        <f t="shared" ca="1" si="216"/>
        <v>45569</v>
      </c>
      <c r="D1363" s="6">
        <v>45505</v>
      </c>
      <c r="E1363" s="4">
        <v>1834</v>
      </c>
      <c r="F1363" s="4">
        <v>217.82291666666669</v>
      </c>
      <c r="G1363" s="2">
        <v>167</v>
      </c>
      <c r="H1363" s="11">
        <f t="shared" si="217"/>
        <v>0.76667782506814586</v>
      </c>
      <c r="I1363" s="9">
        <v>9802.03125</v>
      </c>
      <c r="J1363" s="9">
        <v>6272.01</v>
      </c>
      <c r="K1363" s="11">
        <f t="shared" si="218"/>
        <v>0.63986839462483858</v>
      </c>
      <c r="L1363" s="10">
        <v>328.07</v>
      </c>
      <c r="M1363" s="2">
        <v>242</v>
      </c>
      <c r="N1363" s="10">
        <f t="shared" si="220"/>
        <v>0.50903770536775694</v>
      </c>
      <c r="O1363" s="9">
        <f t="shared" si="221"/>
        <v>19.117901667327097</v>
      </c>
      <c r="P1363" s="9">
        <f t="shared" si="222"/>
        <v>37.556946107784434</v>
      </c>
      <c r="Q1363" s="11">
        <f t="shared" si="223"/>
        <v>0.69008264462809921</v>
      </c>
      <c r="R1363" s="11">
        <f t="shared" si="224"/>
        <v>9.1057797164667401E-2</v>
      </c>
      <c r="S1363" s="12">
        <v>0.48760330578512395</v>
      </c>
    </row>
    <row r="1364" spans="1:19" hidden="1" outlineLevel="2" x14ac:dyDescent="0.25">
      <c r="A1364" s="2" t="str">
        <f ca="1">LOOKUP(B1364,'Time Frame'!$E$4:$E$9,'Time Frame'!$D$4:$D$9)</f>
        <v>60 Days</v>
      </c>
      <c r="B1364" s="2">
        <f t="shared" ca="1" si="219"/>
        <v>64</v>
      </c>
      <c r="C1364" s="6">
        <f t="shared" ca="1" si="216"/>
        <v>45569</v>
      </c>
      <c r="D1364" s="6">
        <v>45505</v>
      </c>
      <c r="E1364" s="4">
        <v>3289</v>
      </c>
      <c r="F1364" s="4">
        <v>403.85416666666663</v>
      </c>
      <c r="G1364" s="2">
        <v>420</v>
      </c>
      <c r="H1364" s="11">
        <f t="shared" si="217"/>
        <v>1.0399793654887801</v>
      </c>
      <c r="I1364" s="9">
        <v>18173.4375</v>
      </c>
      <c r="J1364" s="9">
        <v>25023.31</v>
      </c>
      <c r="K1364" s="11">
        <f t="shared" si="218"/>
        <v>1.3769167225518013</v>
      </c>
      <c r="L1364" s="10">
        <v>682.02</v>
      </c>
      <c r="M1364" s="2">
        <v>445</v>
      </c>
      <c r="N1364" s="10">
        <f t="shared" si="220"/>
        <v>0.61581771795548523</v>
      </c>
      <c r="O1364" s="9">
        <f t="shared" si="221"/>
        <v>36.689994428315885</v>
      </c>
      <c r="P1364" s="9">
        <f t="shared" si="222"/>
        <v>59.579309523809528</v>
      </c>
      <c r="Q1364" s="11">
        <f t="shared" si="223"/>
        <v>0.9438202247191011</v>
      </c>
      <c r="R1364" s="11">
        <f t="shared" si="224"/>
        <v>0.12769838856795379</v>
      </c>
      <c r="S1364" s="12">
        <v>0.66666666666666663</v>
      </c>
    </row>
    <row r="1365" spans="1:19" hidden="1" outlineLevel="2" x14ac:dyDescent="0.25">
      <c r="A1365" s="2" t="str">
        <f ca="1">LOOKUP(B1365,'Time Frame'!$E$4:$E$9,'Time Frame'!$D$4:$D$9)</f>
        <v>60 Days</v>
      </c>
      <c r="B1365" s="2">
        <f t="shared" ca="1" si="219"/>
        <v>64</v>
      </c>
      <c r="C1365" s="6">
        <f t="shared" ca="1" si="216"/>
        <v>45569</v>
      </c>
      <c r="D1365" s="6">
        <v>45505</v>
      </c>
      <c r="E1365" s="4">
        <v>2523</v>
      </c>
      <c r="F1365" s="4">
        <v>313.63541666666669</v>
      </c>
      <c r="G1365" s="2">
        <v>323</v>
      </c>
      <c r="H1365" s="11">
        <f t="shared" si="217"/>
        <v>1.0298581819389552</v>
      </c>
      <c r="I1365" s="9">
        <v>14113.59375</v>
      </c>
      <c r="J1365" s="9">
        <v>15292.91</v>
      </c>
      <c r="K1365" s="11">
        <f t="shared" si="218"/>
        <v>1.0835588915828047</v>
      </c>
      <c r="L1365" s="10">
        <v>533.48</v>
      </c>
      <c r="M1365" s="2">
        <v>322</v>
      </c>
      <c r="N1365" s="10">
        <f t="shared" si="220"/>
        <v>0.60545849891279901</v>
      </c>
      <c r="O1365" s="9">
        <f t="shared" si="221"/>
        <v>28.666323011171926</v>
      </c>
      <c r="P1365" s="9">
        <f t="shared" si="222"/>
        <v>47.346470588235292</v>
      </c>
      <c r="Q1365" s="11">
        <f t="shared" si="223"/>
        <v>1.0031055900621118</v>
      </c>
      <c r="R1365" s="11">
        <f t="shared" si="224"/>
        <v>0.1280221957986524</v>
      </c>
      <c r="S1365" s="12">
        <v>0.63033175355450233</v>
      </c>
    </row>
    <row r="1366" spans="1:19" hidden="1" outlineLevel="2" x14ac:dyDescent="0.25">
      <c r="A1366" s="2" t="str">
        <f ca="1">LOOKUP(B1366,'Time Frame'!$E$4:$E$9,'Time Frame'!$D$4:$D$9)</f>
        <v>60 Days</v>
      </c>
      <c r="B1366" s="2">
        <f t="shared" ca="1" si="219"/>
        <v>64</v>
      </c>
      <c r="C1366" s="6">
        <f t="shared" ca="1" si="216"/>
        <v>45569</v>
      </c>
      <c r="D1366" s="6">
        <v>45505</v>
      </c>
      <c r="E1366" s="4">
        <v>1409</v>
      </c>
      <c r="F1366" s="4">
        <v>182.13541666666666</v>
      </c>
      <c r="G1366" s="2">
        <v>147</v>
      </c>
      <c r="H1366" s="11">
        <f t="shared" si="217"/>
        <v>0.8070917929653989</v>
      </c>
      <c r="I1366" s="9">
        <v>8196.09375</v>
      </c>
      <c r="J1366" s="9">
        <v>3510.67</v>
      </c>
      <c r="K1366" s="11">
        <f t="shared" si="218"/>
        <v>0.42833453436278718</v>
      </c>
      <c r="L1366" s="10">
        <v>352.23</v>
      </c>
      <c r="M1366" s="2">
        <v>229</v>
      </c>
      <c r="N1366" s="10">
        <f t="shared" si="220"/>
        <v>0.41734094199812621</v>
      </c>
      <c r="O1366" s="9">
        <f t="shared" si="221"/>
        <v>9.9669818016636853</v>
      </c>
      <c r="P1366" s="9">
        <f t="shared" si="222"/>
        <v>23.882108843537416</v>
      </c>
      <c r="Q1366" s="11">
        <f t="shared" si="223"/>
        <v>0.64192139737991272</v>
      </c>
      <c r="R1366" s="11">
        <f t="shared" si="224"/>
        <v>0.10432931156848829</v>
      </c>
      <c r="S1366" s="12">
        <v>0.43478260869565216</v>
      </c>
    </row>
    <row r="1367" spans="1:19" hidden="1" outlineLevel="2" x14ac:dyDescent="0.25">
      <c r="A1367" s="2" t="str">
        <f ca="1">LOOKUP(B1367,'Time Frame'!$E$4:$E$9,'Time Frame'!$D$4:$D$9)</f>
        <v>60 Days</v>
      </c>
      <c r="B1367" s="2">
        <f t="shared" ca="1" si="219"/>
        <v>64</v>
      </c>
      <c r="C1367" s="6">
        <f t="shared" ca="1" si="216"/>
        <v>45569</v>
      </c>
      <c r="D1367" s="6">
        <v>45505</v>
      </c>
      <c r="E1367" s="4">
        <v>1790</v>
      </c>
      <c r="F1367" s="4">
        <v>238.48958333333334</v>
      </c>
      <c r="G1367" s="2">
        <v>172</v>
      </c>
      <c r="H1367" s="11">
        <f t="shared" si="217"/>
        <v>0.72120550338501854</v>
      </c>
      <c r="I1367" s="9">
        <v>10732.03125</v>
      </c>
      <c r="J1367" s="9">
        <v>5599.37</v>
      </c>
      <c r="K1367" s="11">
        <f t="shared" si="218"/>
        <v>0.52174372861614615</v>
      </c>
      <c r="L1367" s="10">
        <v>325.18</v>
      </c>
      <c r="M1367" s="2">
        <v>255</v>
      </c>
      <c r="N1367" s="10">
        <f t="shared" si="220"/>
        <v>0.52893781905406234</v>
      </c>
      <c r="O1367" s="9">
        <f t="shared" si="221"/>
        <v>17.21929392951596</v>
      </c>
      <c r="P1367" s="9">
        <f t="shared" si="222"/>
        <v>32.554476744186047</v>
      </c>
      <c r="Q1367" s="11">
        <f t="shared" si="223"/>
        <v>0.67450980392156867</v>
      </c>
      <c r="R1367" s="11">
        <f t="shared" si="224"/>
        <v>9.6089385474860331E-2</v>
      </c>
      <c r="S1367" s="12">
        <v>0.54814814814814816</v>
      </c>
    </row>
    <row r="1368" spans="1:19" hidden="1" outlineLevel="2" x14ac:dyDescent="0.25">
      <c r="A1368" s="2" t="str">
        <f ca="1">LOOKUP(B1368,'Time Frame'!$E$4:$E$9,'Time Frame'!$D$4:$D$9)</f>
        <v>60 Days</v>
      </c>
      <c r="B1368" s="2">
        <f t="shared" ca="1" si="219"/>
        <v>64</v>
      </c>
      <c r="C1368" s="6">
        <f t="shared" ca="1" si="216"/>
        <v>45569</v>
      </c>
      <c r="D1368" s="6">
        <v>45505</v>
      </c>
      <c r="E1368" s="4">
        <v>1977</v>
      </c>
      <c r="F1368" s="4">
        <v>224.26041666666666</v>
      </c>
      <c r="G1368" s="2">
        <v>235</v>
      </c>
      <c r="H1368" s="11">
        <f t="shared" si="217"/>
        <v>1.0478888940498863</v>
      </c>
      <c r="I1368" s="9">
        <v>10091.71875</v>
      </c>
      <c r="J1368" s="9">
        <v>10685.53</v>
      </c>
      <c r="K1368" s="11">
        <f t="shared" si="218"/>
        <v>1.0588414386796106</v>
      </c>
      <c r="L1368" s="10">
        <v>354.43</v>
      </c>
      <c r="M1368" s="2">
        <v>265</v>
      </c>
      <c r="N1368" s="10">
        <f t="shared" si="220"/>
        <v>0.66303642468188362</v>
      </c>
      <c r="O1368" s="9">
        <f t="shared" si="221"/>
        <v>30.1484919448128</v>
      </c>
      <c r="P1368" s="9">
        <f t="shared" si="222"/>
        <v>45.470340425531916</v>
      </c>
      <c r="Q1368" s="11">
        <f t="shared" si="223"/>
        <v>0.8867924528301887</v>
      </c>
      <c r="R1368" s="11">
        <f t="shared" si="224"/>
        <v>0.11886697015680324</v>
      </c>
      <c r="S1368" s="12">
        <v>0.64655172413793105</v>
      </c>
    </row>
    <row r="1369" spans="1:19" hidden="1" outlineLevel="2" x14ac:dyDescent="0.25">
      <c r="A1369" s="2" t="str">
        <f ca="1">LOOKUP(B1369,'Time Frame'!$E$4:$E$9,'Time Frame'!$D$4:$D$9)</f>
        <v>60 Days</v>
      </c>
      <c r="B1369" s="2">
        <f t="shared" ca="1" si="219"/>
        <v>64</v>
      </c>
      <c r="C1369" s="6">
        <f t="shared" ca="1" si="216"/>
        <v>45569</v>
      </c>
      <c r="D1369" s="6">
        <v>45505</v>
      </c>
      <c r="E1369" s="4">
        <v>1292</v>
      </c>
      <c r="F1369" s="4">
        <v>167.48571428571429</v>
      </c>
      <c r="G1369" s="2">
        <v>140</v>
      </c>
      <c r="H1369" s="11">
        <f t="shared" si="217"/>
        <v>0.83589218696690548</v>
      </c>
      <c r="I1369" s="9">
        <v>6699.4285714285716</v>
      </c>
      <c r="J1369" s="9">
        <v>3660.93</v>
      </c>
      <c r="K1369" s="11">
        <f t="shared" si="218"/>
        <v>0.5464540685772773</v>
      </c>
      <c r="L1369" s="10">
        <v>335.7</v>
      </c>
      <c r="M1369" s="2">
        <v>120</v>
      </c>
      <c r="N1369" s="10">
        <f t="shared" si="220"/>
        <v>0.41703902293714629</v>
      </c>
      <c r="O1369" s="9">
        <f t="shared" si="221"/>
        <v>10.905361930294905</v>
      </c>
      <c r="P1369" s="9">
        <f t="shared" si="222"/>
        <v>26.1495</v>
      </c>
      <c r="Q1369" s="11">
        <f t="shared" si="223"/>
        <v>1.1666666666666667</v>
      </c>
      <c r="R1369" s="11">
        <f t="shared" si="224"/>
        <v>0.10835913312693499</v>
      </c>
      <c r="S1369" s="12">
        <v>0.48684210526315791</v>
      </c>
    </row>
    <row r="1370" spans="1:19" hidden="1" outlineLevel="2" x14ac:dyDescent="0.25">
      <c r="A1370" s="2" t="str">
        <f ca="1">LOOKUP(B1370,'Time Frame'!$E$4:$E$9,'Time Frame'!$D$4:$D$9)</f>
        <v>60 Days</v>
      </c>
      <c r="B1370" s="2">
        <f t="shared" ca="1" si="219"/>
        <v>64</v>
      </c>
      <c r="C1370" s="6">
        <f t="shared" ca="1" si="216"/>
        <v>45569</v>
      </c>
      <c r="D1370" s="6">
        <v>45505</v>
      </c>
      <c r="E1370" s="4">
        <v>1080</v>
      </c>
      <c r="F1370" s="4">
        <v>150.63428571428574</v>
      </c>
      <c r="G1370" s="2">
        <v>209</v>
      </c>
      <c r="H1370" s="11">
        <f t="shared" si="217"/>
        <v>1.3874663328401804</v>
      </c>
      <c r="I1370" s="9">
        <v>6025.3714285714295</v>
      </c>
      <c r="J1370" s="9">
        <v>6651.69</v>
      </c>
      <c r="K1370" s="11">
        <f t="shared" si="218"/>
        <v>1.103946881757141</v>
      </c>
      <c r="L1370" s="10">
        <v>409.93</v>
      </c>
      <c r="M1370" s="2">
        <v>145</v>
      </c>
      <c r="N1370" s="10">
        <f t="shared" si="220"/>
        <v>0.50984314395140629</v>
      </c>
      <c r="O1370" s="9">
        <f t="shared" si="221"/>
        <v>16.226404508086745</v>
      </c>
      <c r="P1370" s="9">
        <f t="shared" si="222"/>
        <v>31.82626794258373</v>
      </c>
      <c r="Q1370" s="11">
        <f t="shared" si="223"/>
        <v>1.4413793103448276</v>
      </c>
      <c r="R1370" s="11">
        <f t="shared" si="224"/>
        <v>0.19351851851851851</v>
      </c>
      <c r="S1370" s="12">
        <v>0.50769230769230766</v>
      </c>
    </row>
    <row r="1371" spans="1:19" hidden="1" outlineLevel="2" x14ac:dyDescent="0.25">
      <c r="A1371" s="2" t="str">
        <f ca="1">LOOKUP(B1371,'Time Frame'!$E$4:$E$9,'Time Frame'!$D$4:$D$9)</f>
        <v>60 Days</v>
      </c>
      <c r="B1371" s="2">
        <f t="shared" ca="1" si="219"/>
        <v>64</v>
      </c>
      <c r="C1371" s="6">
        <f t="shared" ca="1" si="216"/>
        <v>45569</v>
      </c>
      <c r="D1371" s="6">
        <v>45505</v>
      </c>
      <c r="E1371" s="4">
        <v>1355</v>
      </c>
      <c r="F1371" s="4">
        <v>169.1142857142857</v>
      </c>
      <c r="G1371" s="2">
        <v>174</v>
      </c>
      <c r="H1371" s="11">
        <f t="shared" si="217"/>
        <v>1.0288900152052713</v>
      </c>
      <c r="I1371" s="9">
        <v>6764.5714285714275</v>
      </c>
      <c r="J1371" s="9">
        <v>8604.24</v>
      </c>
      <c r="K1371" s="11">
        <f t="shared" si="218"/>
        <v>1.2719564115560063</v>
      </c>
      <c r="L1371" s="10">
        <v>301.22000000000003</v>
      </c>
      <c r="M1371" s="2">
        <v>122</v>
      </c>
      <c r="N1371" s="10">
        <f t="shared" si="220"/>
        <v>0.57765088639532558</v>
      </c>
      <c r="O1371" s="9">
        <f t="shared" si="221"/>
        <v>28.564637142288024</v>
      </c>
      <c r="P1371" s="9">
        <f t="shared" si="222"/>
        <v>49.449655172413792</v>
      </c>
      <c r="Q1371" s="11">
        <f t="shared" si="223"/>
        <v>1.4262295081967213</v>
      </c>
      <c r="R1371" s="11">
        <f t="shared" si="224"/>
        <v>0.12841328413284134</v>
      </c>
      <c r="S1371" s="12">
        <v>0.50515463917525771</v>
      </c>
    </row>
    <row r="1372" spans="1:19" hidden="1" outlineLevel="2" x14ac:dyDescent="0.25">
      <c r="A1372" s="2" t="str">
        <f ca="1">LOOKUP(B1372,'Time Frame'!$E$4:$E$9,'Time Frame'!$D$4:$D$9)</f>
        <v>60 Days</v>
      </c>
      <c r="B1372" s="2">
        <f t="shared" ca="1" si="219"/>
        <v>64</v>
      </c>
      <c r="C1372" s="6">
        <f t="shared" ca="1" si="216"/>
        <v>45569</v>
      </c>
      <c r="D1372" s="6">
        <v>45505</v>
      </c>
      <c r="E1372" s="4">
        <v>1334</v>
      </c>
      <c r="F1372" s="4">
        <v>202.90285714285713</v>
      </c>
      <c r="G1372" s="2">
        <v>178</v>
      </c>
      <c r="H1372" s="11">
        <f t="shared" si="217"/>
        <v>0.87726709473921372</v>
      </c>
      <c r="I1372" s="9">
        <v>8116.114285714285</v>
      </c>
      <c r="J1372" s="9">
        <v>8631.43</v>
      </c>
      <c r="K1372" s="11">
        <f t="shared" si="218"/>
        <v>1.0634929100484398</v>
      </c>
      <c r="L1372" s="10">
        <v>380.68</v>
      </c>
      <c r="M1372" s="2">
        <v>134</v>
      </c>
      <c r="N1372" s="10">
        <f t="shared" si="220"/>
        <v>0.46758432279079543</v>
      </c>
      <c r="O1372" s="9">
        <f t="shared" si="221"/>
        <v>22.673715456551434</v>
      </c>
      <c r="P1372" s="9">
        <f t="shared" si="222"/>
        <v>48.491179775280898</v>
      </c>
      <c r="Q1372" s="11">
        <f t="shared" si="223"/>
        <v>1.3283582089552239</v>
      </c>
      <c r="R1372" s="11">
        <f t="shared" si="224"/>
        <v>0.13343328335832083</v>
      </c>
      <c r="S1372" s="12">
        <v>0.49523809523809526</v>
      </c>
    </row>
    <row r="1373" spans="1:19" hidden="1" outlineLevel="2" x14ac:dyDescent="0.25">
      <c r="A1373" s="2" t="str">
        <f ca="1">LOOKUP(B1373,'Time Frame'!$E$4:$E$9,'Time Frame'!$D$4:$D$9)</f>
        <v>60 Days</v>
      </c>
      <c r="B1373" s="2">
        <f t="shared" ca="1" si="219"/>
        <v>64</v>
      </c>
      <c r="C1373" s="6">
        <f t="shared" ca="1" si="216"/>
        <v>45569</v>
      </c>
      <c r="D1373" s="6">
        <v>45505</v>
      </c>
      <c r="E1373" s="4">
        <v>1718</v>
      </c>
      <c r="F1373" s="4">
        <v>234.72</v>
      </c>
      <c r="G1373" s="2">
        <v>241</v>
      </c>
      <c r="H1373" s="11">
        <f t="shared" si="217"/>
        <v>1.0267552828902522</v>
      </c>
      <c r="I1373" s="9">
        <v>9388.7999999999993</v>
      </c>
      <c r="J1373" s="9">
        <v>9501.35</v>
      </c>
      <c r="K1373" s="11">
        <f t="shared" si="218"/>
        <v>1.0119876874573961</v>
      </c>
      <c r="L1373" s="10">
        <v>362.03</v>
      </c>
      <c r="M1373" s="2">
        <v>144</v>
      </c>
      <c r="N1373" s="10">
        <f t="shared" si="220"/>
        <v>0.66569068861696545</v>
      </c>
      <c r="O1373" s="9">
        <f t="shared" si="221"/>
        <v>26.244648233571805</v>
      </c>
      <c r="P1373" s="9">
        <f t="shared" si="222"/>
        <v>39.424688796680499</v>
      </c>
      <c r="Q1373" s="11">
        <f t="shared" si="223"/>
        <v>1.6736111111111112</v>
      </c>
      <c r="R1373" s="11">
        <f t="shared" si="224"/>
        <v>0.14027939464493597</v>
      </c>
      <c r="S1373" s="12">
        <v>0.54744525547445255</v>
      </c>
    </row>
    <row r="1374" spans="1:19" hidden="1" outlineLevel="2" x14ac:dyDescent="0.25">
      <c r="A1374" s="2" t="str">
        <f ca="1">LOOKUP(B1374,'Time Frame'!$E$4:$E$9,'Time Frame'!$D$4:$D$9)</f>
        <v>60 Days</v>
      </c>
      <c r="B1374" s="2">
        <f t="shared" ca="1" si="219"/>
        <v>64</v>
      </c>
      <c r="C1374" s="6">
        <f t="shared" ca="1" si="216"/>
        <v>45569</v>
      </c>
      <c r="D1374" s="6">
        <v>45505</v>
      </c>
      <c r="E1374" s="4">
        <v>2479</v>
      </c>
      <c r="F1374" s="4">
        <v>228.70285714285717</v>
      </c>
      <c r="G1374" s="2">
        <v>234</v>
      </c>
      <c r="H1374" s="11">
        <f t="shared" si="217"/>
        <v>1.0231616820328311</v>
      </c>
      <c r="I1374" s="9">
        <v>9148.1142857142877</v>
      </c>
      <c r="J1374" s="9">
        <v>8109.56</v>
      </c>
      <c r="K1374" s="11">
        <f t="shared" si="218"/>
        <v>0.88647340279339371</v>
      </c>
      <c r="L1374" s="10">
        <v>556.77</v>
      </c>
      <c r="M1374" s="2">
        <v>113</v>
      </c>
      <c r="N1374" s="10">
        <f t="shared" si="220"/>
        <v>0.42028126515437253</v>
      </c>
      <c r="O1374" s="9">
        <f t="shared" si="221"/>
        <v>14.565368105321769</v>
      </c>
      <c r="P1374" s="9">
        <f t="shared" si="222"/>
        <v>34.656239316239315</v>
      </c>
      <c r="Q1374" s="11">
        <f t="shared" si="223"/>
        <v>2.0707964601769913</v>
      </c>
      <c r="R1374" s="11">
        <f t="shared" si="224"/>
        <v>9.439290036304962E-2</v>
      </c>
      <c r="S1374" s="12">
        <v>0.51546391752577314</v>
      </c>
    </row>
    <row r="1375" spans="1:19" hidden="1" outlineLevel="2" x14ac:dyDescent="0.25">
      <c r="A1375" s="2" t="str">
        <f ca="1">LOOKUP(B1375,'Time Frame'!$E$4:$E$9,'Time Frame'!$D$4:$D$9)</f>
        <v>60 Days</v>
      </c>
      <c r="B1375" s="2">
        <f t="shared" ca="1" si="219"/>
        <v>64</v>
      </c>
      <c r="C1375" s="6">
        <f t="shared" ca="1" si="216"/>
        <v>45569</v>
      </c>
      <c r="D1375" s="6">
        <v>45505</v>
      </c>
      <c r="E1375" s="4">
        <v>2019</v>
      </c>
      <c r="F1375" s="4">
        <v>240.30857142857147</v>
      </c>
      <c r="G1375" s="2">
        <v>321</v>
      </c>
      <c r="H1375" s="11">
        <f t="shared" si="217"/>
        <v>1.3357825652732198</v>
      </c>
      <c r="I1375" s="9">
        <v>9612.3428571428594</v>
      </c>
      <c r="J1375" s="9">
        <v>14742.15</v>
      </c>
      <c r="K1375" s="11">
        <f t="shared" si="218"/>
        <v>1.5336687651590808</v>
      </c>
      <c r="L1375" s="10">
        <v>512.72</v>
      </c>
      <c r="M1375" s="2">
        <v>271</v>
      </c>
      <c r="N1375" s="10">
        <f t="shared" si="220"/>
        <v>0.62607271025120925</v>
      </c>
      <c r="O1375" s="9">
        <f t="shared" si="221"/>
        <v>28.752828054298639</v>
      </c>
      <c r="P1375" s="9">
        <f t="shared" si="222"/>
        <v>45.925700934579439</v>
      </c>
      <c r="Q1375" s="11">
        <f t="shared" si="223"/>
        <v>1.1845018450184501</v>
      </c>
      <c r="R1375" s="11">
        <f t="shared" si="224"/>
        <v>0.15898959881129271</v>
      </c>
      <c r="S1375" s="12">
        <v>0.53424657534246578</v>
      </c>
    </row>
    <row r="1376" spans="1:19" hidden="1" outlineLevel="2" x14ac:dyDescent="0.25">
      <c r="A1376" s="2" t="str">
        <f ca="1">LOOKUP(B1376,'Time Frame'!$E$4:$E$9,'Time Frame'!$D$4:$D$9)</f>
        <v>60 Days</v>
      </c>
      <c r="B1376" s="2">
        <f t="shared" ca="1" si="219"/>
        <v>64</v>
      </c>
      <c r="C1376" s="6">
        <f t="shared" ca="1" si="216"/>
        <v>45569</v>
      </c>
      <c r="D1376" s="6">
        <v>45505</v>
      </c>
      <c r="E1376" s="4">
        <v>1686</v>
      </c>
      <c r="F1376" s="4">
        <v>187.21714285714282</v>
      </c>
      <c r="G1376" s="2">
        <v>170</v>
      </c>
      <c r="H1376" s="11">
        <f t="shared" si="217"/>
        <v>0.90803650459359664</v>
      </c>
      <c r="I1376" s="9">
        <v>7488.6857142857125</v>
      </c>
      <c r="J1376" s="9">
        <v>5161.3999999999996</v>
      </c>
      <c r="K1376" s="11">
        <f t="shared" si="218"/>
        <v>0.68922641394255724</v>
      </c>
      <c r="L1376" s="10">
        <v>502.5</v>
      </c>
      <c r="M1376" s="2">
        <v>173</v>
      </c>
      <c r="N1376" s="10">
        <f t="shared" si="220"/>
        <v>0.3383084577114428</v>
      </c>
      <c r="O1376" s="9">
        <f t="shared" si="221"/>
        <v>10.271442786069651</v>
      </c>
      <c r="P1376" s="9">
        <f t="shared" si="222"/>
        <v>30.361176470588234</v>
      </c>
      <c r="Q1376" s="11">
        <f t="shared" si="223"/>
        <v>0.98265895953757221</v>
      </c>
      <c r="R1376" s="11">
        <f t="shared" si="224"/>
        <v>0.10083036773428232</v>
      </c>
      <c r="S1376" s="12">
        <v>0.61165048543689315</v>
      </c>
    </row>
    <row r="1377" spans="1:19" hidden="1" outlineLevel="2" x14ac:dyDescent="0.25">
      <c r="A1377" s="2" t="str">
        <f ca="1">LOOKUP(B1377,'Time Frame'!$E$4:$E$9,'Time Frame'!$D$4:$D$9)</f>
        <v>60 Days</v>
      </c>
      <c r="B1377" s="2">
        <f t="shared" ca="1" si="219"/>
        <v>64</v>
      </c>
      <c r="C1377" s="6">
        <f t="shared" ca="1" si="216"/>
        <v>45569</v>
      </c>
      <c r="D1377" s="6">
        <v>45505</v>
      </c>
      <c r="E1377" s="4">
        <v>1355</v>
      </c>
      <c r="F1377" s="4">
        <v>143.09166666666667</v>
      </c>
      <c r="G1377" s="2">
        <v>198</v>
      </c>
      <c r="H1377" s="11">
        <f t="shared" si="217"/>
        <v>1.3837283792440742</v>
      </c>
      <c r="I1377" s="9">
        <v>5723.666666666667</v>
      </c>
      <c r="J1377" s="9">
        <v>8193.3799999999992</v>
      </c>
      <c r="K1377" s="11">
        <f t="shared" si="218"/>
        <v>1.4314914681730824</v>
      </c>
      <c r="L1377" s="10">
        <v>492.88</v>
      </c>
      <c r="M1377" s="2">
        <v>161</v>
      </c>
      <c r="N1377" s="10">
        <f t="shared" si="220"/>
        <v>0.40172049991884434</v>
      </c>
      <c r="O1377" s="9">
        <f t="shared" si="221"/>
        <v>16.623478331439699</v>
      </c>
      <c r="P1377" s="9">
        <f t="shared" si="222"/>
        <v>41.380707070707068</v>
      </c>
      <c r="Q1377" s="11">
        <f t="shared" si="223"/>
        <v>1.2298136645962734</v>
      </c>
      <c r="R1377" s="11">
        <f t="shared" si="224"/>
        <v>0.14612546125461254</v>
      </c>
      <c r="S1377" s="12">
        <v>0.58914728682170547</v>
      </c>
    </row>
    <row r="1378" spans="1:19" hidden="1" outlineLevel="2" x14ac:dyDescent="0.25">
      <c r="A1378" s="2" t="str">
        <f ca="1">LOOKUP(B1378,'Time Frame'!$E$4:$E$9,'Time Frame'!$D$4:$D$9)</f>
        <v>60 Days</v>
      </c>
      <c r="B1378" s="2">
        <f t="shared" ca="1" si="219"/>
        <v>64</v>
      </c>
      <c r="C1378" s="6">
        <f t="shared" ca="1" si="216"/>
        <v>45569</v>
      </c>
      <c r="D1378" s="6">
        <v>45505</v>
      </c>
      <c r="E1378" s="4">
        <v>1183</v>
      </c>
      <c r="F1378" s="4">
        <v>136.86749999999998</v>
      </c>
      <c r="G1378" s="2">
        <v>151</v>
      </c>
      <c r="H1378" s="11">
        <f t="shared" si="217"/>
        <v>1.1032567994593312</v>
      </c>
      <c r="I1378" s="9">
        <v>5474.6999999999989</v>
      </c>
      <c r="J1378" s="9">
        <v>5417.28</v>
      </c>
      <c r="K1378" s="11">
        <f t="shared" si="218"/>
        <v>0.98951175406871628</v>
      </c>
      <c r="L1378" s="10">
        <v>493.03</v>
      </c>
      <c r="M1378" s="2">
        <v>116</v>
      </c>
      <c r="N1378" s="10">
        <f t="shared" si="220"/>
        <v>0.3062693953714784</v>
      </c>
      <c r="O1378" s="9">
        <f t="shared" si="221"/>
        <v>10.987728941443725</v>
      </c>
      <c r="P1378" s="9">
        <f t="shared" si="222"/>
        <v>35.876026490066224</v>
      </c>
      <c r="Q1378" s="11">
        <f t="shared" si="223"/>
        <v>1.3017241379310345</v>
      </c>
      <c r="R1378" s="11">
        <f t="shared" si="224"/>
        <v>0.12764158918005072</v>
      </c>
      <c r="S1378" s="12">
        <v>0.6633663366336634</v>
      </c>
    </row>
    <row r="1379" spans="1:19" hidden="1" outlineLevel="2" x14ac:dyDescent="0.25">
      <c r="A1379" s="2" t="str">
        <f ca="1">LOOKUP(B1379,'Time Frame'!$E$4:$E$9,'Time Frame'!$D$4:$D$9)</f>
        <v>60 Days</v>
      </c>
      <c r="B1379" s="2">
        <f t="shared" ca="1" si="219"/>
        <v>64</v>
      </c>
      <c r="C1379" s="6">
        <f t="shared" ca="1" si="216"/>
        <v>45569</v>
      </c>
      <c r="D1379" s="6">
        <v>45505</v>
      </c>
      <c r="E1379" s="4">
        <v>511</v>
      </c>
      <c r="F1379" s="4">
        <v>55.036666666666662</v>
      </c>
      <c r="G1379" s="2">
        <v>53</v>
      </c>
      <c r="H1379" s="11">
        <f t="shared" si="217"/>
        <v>0.96299436739143607</v>
      </c>
      <c r="I1379" s="9">
        <v>2201.4666666666662</v>
      </c>
      <c r="J1379" s="9">
        <v>982.3</v>
      </c>
      <c r="K1379" s="11">
        <f t="shared" si="218"/>
        <v>0.44620253164556967</v>
      </c>
      <c r="L1379" s="10">
        <v>307.98</v>
      </c>
      <c r="M1379" s="2">
        <v>38</v>
      </c>
      <c r="N1379" s="10">
        <f t="shared" si="220"/>
        <v>0.17208909669459055</v>
      </c>
      <c r="O1379" s="9">
        <f t="shared" si="221"/>
        <v>3.1894928242093639</v>
      </c>
      <c r="P1379" s="9">
        <f t="shared" si="222"/>
        <v>18.533962264150944</v>
      </c>
      <c r="Q1379" s="11">
        <f t="shared" si="223"/>
        <v>1.3947368421052631</v>
      </c>
      <c r="R1379" s="11">
        <f t="shared" si="224"/>
        <v>0.10371819960861056</v>
      </c>
      <c r="S1379" s="12">
        <v>0.42857142857142855</v>
      </c>
    </row>
    <row r="1380" spans="1:19" hidden="1" outlineLevel="2" x14ac:dyDescent="0.25">
      <c r="A1380" s="2" t="str">
        <f ca="1">LOOKUP(B1380,'Time Frame'!$E$4:$E$9,'Time Frame'!$D$4:$D$9)</f>
        <v>60 Days</v>
      </c>
      <c r="B1380" s="2">
        <f t="shared" ca="1" si="219"/>
        <v>64</v>
      </c>
      <c r="C1380" s="6">
        <f t="shared" ca="1" si="216"/>
        <v>45569</v>
      </c>
      <c r="D1380" s="6">
        <v>45505</v>
      </c>
      <c r="E1380" s="4">
        <v>857</v>
      </c>
      <c r="F1380" s="4">
        <v>118.11458333333331</v>
      </c>
      <c r="G1380" s="2">
        <v>116</v>
      </c>
      <c r="H1380" s="11">
        <f t="shared" si="217"/>
        <v>0.9820971867007674</v>
      </c>
      <c r="I1380" s="9">
        <v>5315.1562499999991</v>
      </c>
      <c r="J1380" s="9">
        <v>3648.83</v>
      </c>
      <c r="K1380" s="11">
        <f t="shared" si="218"/>
        <v>0.68649534056501171</v>
      </c>
      <c r="L1380" s="10">
        <v>281.47000000000003</v>
      </c>
      <c r="M1380" s="2">
        <v>121</v>
      </c>
      <c r="N1380" s="10">
        <f t="shared" si="220"/>
        <v>0.41212207340036233</v>
      </c>
      <c r="O1380" s="9">
        <f t="shared" si="221"/>
        <v>12.96347745763314</v>
      </c>
      <c r="P1380" s="9">
        <f t="shared" si="222"/>
        <v>31.455431034482757</v>
      </c>
      <c r="Q1380" s="11">
        <f t="shared" si="223"/>
        <v>0.95867768595041325</v>
      </c>
      <c r="R1380" s="11">
        <f t="shared" si="224"/>
        <v>0.13535589264877479</v>
      </c>
      <c r="S1380" s="12">
        <v>0.5178571428571429</v>
      </c>
    </row>
    <row r="1381" spans="1:19" hidden="1" outlineLevel="2" x14ac:dyDescent="0.25">
      <c r="A1381" s="2" t="str">
        <f ca="1">LOOKUP(B1381,'Time Frame'!$E$4:$E$9,'Time Frame'!$D$4:$D$9)</f>
        <v>60 Days</v>
      </c>
      <c r="B1381" s="2">
        <f t="shared" ca="1" si="219"/>
        <v>64</v>
      </c>
      <c r="C1381" s="6">
        <f t="shared" ca="1" si="216"/>
        <v>45569</v>
      </c>
      <c r="D1381" s="6">
        <v>45505</v>
      </c>
      <c r="E1381" s="4">
        <v>2552</v>
      </c>
      <c r="F1381" s="4">
        <v>242.48958333333331</v>
      </c>
      <c r="G1381" s="2">
        <v>289</v>
      </c>
      <c r="H1381" s="11">
        <f t="shared" si="217"/>
        <v>1.1918037716396754</v>
      </c>
      <c r="I1381" s="9">
        <v>10912.03125</v>
      </c>
      <c r="J1381" s="9">
        <v>12962.44</v>
      </c>
      <c r="K1381" s="11">
        <f t="shared" si="218"/>
        <v>1.1879034895542477</v>
      </c>
      <c r="L1381" s="10">
        <v>695.85</v>
      </c>
      <c r="M1381" s="2">
        <v>439</v>
      </c>
      <c r="N1381" s="10">
        <f t="shared" si="220"/>
        <v>0.41531939354745995</v>
      </c>
      <c r="O1381" s="9">
        <f t="shared" si="221"/>
        <v>18.628210102752028</v>
      </c>
      <c r="P1381" s="9">
        <f t="shared" si="222"/>
        <v>44.852733564013846</v>
      </c>
      <c r="Q1381" s="11">
        <f t="shared" si="223"/>
        <v>0.65831435079726652</v>
      </c>
      <c r="R1381" s="11">
        <f t="shared" si="224"/>
        <v>0.11324451410658307</v>
      </c>
      <c r="S1381" s="12">
        <v>0.65346534653465349</v>
      </c>
    </row>
    <row r="1382" spans="1:19" hidden="1" outlineLevel="2" x14ac:dyDescent="0.25">
      <c r="A1382" s="2" t="str">
        <f ca="1">LOOKUP(B1382,'Time Frame'!$E$4:$E$9,'Time Frame'!$D$4:$D$9)</f>
        <v>60 Days</v>
      </c>
      <c r="B1382" s="2">
        <f t="shared" ca="1" si="219"/>
        <v>64</v>
      </c>
      <c r="C1382" s="6">
        <f t="shared" ca="1" si="216"/>
        <v>45569</v>
      </c>
      <c r="D1382" s="6">
        <v>45505</v>
      </c>
      <c r="E1382" s="4">
        <v>4194</v>
      </c>
      <c r="F1382" s="4">
        <v>470.125</v>
      </c>
      <c r="G1382" s="2">
        <v>444</v>
      </c>
      <c r="H1382" s="11">
        <f t="shared" si="217"/>
        <v>0.94442967295931934</v>
      </c>
      <c r="I1382" s="9">
        <v>21155.625</v>
      </c>
      <c r="J1382" s="9">
        <v>25287.66</v>
      </c>
      <c r="K1382" s="11">
        <f t="shared" si="218"/>
        <v>1.1953161393246476</v>
      </c>
      <c r="L1382" s="10">
        <v>1026.3</v>
      </c>
      <c r="M1382" s="2">
        <v>1031</v>
      </c>
      <c r="N1382" s="10">
        <f t="shared" si="220"/>
        <v>0.43262204033908214</v>
      </c>
      <c r="O1382" s="9">
        <f t="shared" si="221"/>
        <v>24.639637532885121</v>
      </c>
      <c r="P1382" s="9">
        <f t="shared" si="222"/>
        <v>56.954189189189186</v>
      </c>
      <c r="Q1382" s="11">
        <f t="shared" si="223"/>
        <v>0.43064985451018428</v>
      </c>
      <c r="R1382" s="11">
        <f t="shared" si="224"/>
        <v>0.10586552217453506</v>
      </c>
      <c r="S1382" s="12">
        <v>0.73968253968253972</v>
      </c>
    </row>
    <row r="1383" spans="1:19" hidden="1" outlineLevel="2" x14ac:dyDescent="0.25">
      <c r="A1383" s="2" t="str">
        <f ca="1">LOOKUP(B1383,'Time Frame'!$E$4:$E$9,'Time Frame'!$D$4:$D$9)</f>
        <v>60 Days</v>
      </c>
      <c r="B1383" s="2">
        <f t="shared" ca="1" si="219"/>
        <v>64</v>
      </c>
      <c r="C1383" s="6">
        <f t="shared" ca="1" si="216"/>
        <v>45569</v>
      </c>
      <c r="D1383" s="6">
        <v>45505</v>
      </c>
      <c r="E1383" s="4">
        <v>997</v>
      </c>
      <c r="F1383" s="4">
        <v>167.10857142857145</v>
      </c>
      <c r="G1383" s="2">
        <v>193</v>
      </c>
      <c r="H1383" s="11">
        <f t="shared" si="217"/>
        <v>1.1549377650116261</v>
      </c>
      <c r="I1383" s="9">
        <v>6684.3428571428576</v>
      </c>
      <c r="J1383" s="9">
        <v>4577.59</v>
      </c>
      <c r="K1383" s="11">
        <f t="shared" si="218"/>
        <v>0.6848227414170428</v>
      </c>
      <c r="L1383" s="10">
        <v>380.13</v>
      </c>
      <c r="M1383" s="2">
        <v>176</v>
      </c>
      <c r="N1383" s="10">
        <f t="shared" si="220"/>
        <v>0.50772104280114694</v>
      </c>
      <c r="O1383" s="9">
        <f t="shared" si="221"/>
        <v>12.042169784021256</v>
      </c>
      <c r="P1383" s="9">
        <f t="shared" si="222"/>
        <v>23.718082901554403</v>
      </c>
      <c r="Q1383" s="11">
        <f t="shared" si="223"/>
        <v>1.0965909090909092</v>
      </c>
      <c r="R1383" s="11">
        <f t="shared" si="224"/>
        <v>0.19358074222668004</v>
      </c>
      <c r="S1383" s="12">
        <v>0.30097087378640774</v>
      </c>
    </row>
    <row r="1384" spans="1:19" hidden="1" outlineLevel="2" x14ac:dyDescent="0.25">
      <c r="A1384" s="2" t="str">
        <f ca="1">LOOKUP(B1384,'Time Frame'!$E$4:$E$9,'Time Frame'!$D$4:$D$9)</f>
        <v>60 Days</v>
      </c>
      <c r="B1384" s="2">
        <f t="shared" ca="1" si="219"/>
        <v>64</v>
      </c>
      <c r="C1384" s="6">
        <f t="shared" ca="1" si="216"/>
        <v>45569</v>
      </c>
      <c r="D1384" s="6">
        <v>45505</v>
      </c>
      <c r="E1384" s="4">
        <v>2140</v>
      </c>
      <c r="F1384" s="4">
        <v>263.79428571428571</v>
      </c>
      <c r="G1384" s="2">
        <v>304</v>
      </c>
      <c r="H1384" s="11">
        <f t="shared" si="217"/>
        <v>1.1524131357767957</v>
      </c>
      <c r="I1384" s="9">
        <v>10551.771428571428</v>
      </c>
      <c r="J1384" s="9">
        <v>9203.74</v>
      </c>
      <c r="K1384" s="11">
        <f t="shared" si="218"/>
        <v>0.87224596005545452</v>
      </c>
      <c r="L1384" s="10">
        <v>546.63</v>
      </c>
      <c r="M1384" s="2">
        <v>297</v>
      </c>
      <c r="N1384" s="10">
        <f t="shared" si="220"/>
        <v>0.55613486270420576</v>
      </c>
      <c r="O1384" s="9">
        <f t="shared" si="221"/>
        <v>16.837239083109232</v>
      </c>
      <c r="P1384" s="9">
        <f t="shared" si="222"/>
        <v>30.27546052631579</v>
      </c>
      <c r="Q1384" s="11">
        <f t="shared" si="223"/>
        <v>1.0235690235690236</v>
      </c>
      <c r="R1384" s="11">
        <f t="shared" si="224"/>
        <v>0.14205607476635515</v>
      </c>
      <c r="S1384" s="12">
        <v>0.59663865546218486</v>
      </c>
    </row>
    <row r="1385" spans="1:19" hidden="1" outlineLevel="2" x14ac:dyDescent="0.25">
      <c r="A1385" s="2" t="str">
        <f ca="1">LOOKUP(B1385,'Time Frame'!$E$4:$E$9,'Time Frame'!$D$4:$D$9)</f>
        <v>60 Days</v>
      </c>
      <c r="B1385" s="2">
        <f t="shared" ca="1" si="219"/>
        <v>64</v>
      </c>
      <c r="C1385" s="6">
        <f t="shared" ca="1" si="216"/>
        <v>45569</v>
      </c>
      <c r="D1385" s="6">
        <v>45505</v>
      </c>
      <c r="E1385" s="4">
        <v>1649</v>
      </c>
      <c r="F1385" s="4">
        <v>207.61714285714285</v>
      </c>
      <c r="G1385" s="2">
        <v>197</v>
      </c>
      <c r="H1385" s="11">
        <f t="shared" si="217"/>
        <v>0.94886191616436855</v>
      </c>
      <c r="I1385" s="9">
        <v>8304.6857142857134</v>
      </c>
      <c r="J1385" s="9">
        <v>7011.32</v>
      </c>
      <c r="K1385" s="11">
        <f t="shared" si="218"/>
        <v>0.84426072716263456</v>
      </c>
      <c r="L1385" s="10">
        <v>416.35</v>
      </c>
      <c r="M1385" s="2">
        <v>168</v>
      </c>
      <c r="N1385" s="10">
        <f t="shared" si="220"/>
        <v>0.4731596012969857</v>
      </c>
      <c r="O1385" s="9">
        <f t="shared" si="221"/>
        <v>16.839966374444575</v>
      </c>
      <c r="P1385" s="9">
        <f t="shared" si="222"/>
        <v>35.590456852791874</v>
      </c>
      <c r="Q1385" s="11">
        <f t="shared" si="223"/>
        <v>1.1726190476190477</v>
      </c>
      <c r="R1385" s="11">
        <f t="shared" si="224"/>
        <v>0.11946634323832626</v>
      </c>
      <c r="S1385" s="12">
        <v>0.66666666666666663</v>
      </c>
    </row>
    <row r="1386" spans="1:19" hidden="1" outlineLevel="2" x14ac:dyDescent="0.25">
      <c r="A1386" s="2" t="str">
        <f ca="1">LOOKUP(B1386,'Time Frame'!$E$4:$E$9,'Time Frame'!$D$4:$D$9)</f>
        <v>60 Days</v>
      </c>
      <c r="B1386" s="2">
        <f t="shared" ca="1" si="219"/>
        <v>64</v>
      </c>
      <c r="C1386" s="6">
        <f t="shared" ca="1" si="216"/>
        <v>45569</v>
      </c>
      <c r="D1386" s="6">
        <v>45505</v>
      </c>
      <c r="E1386" s="4">
        <v>1381</v>
      </c>
      <c r="F1386" s="4">
        <v>187.44</v>
      </c>
      <c r="G1386" s="2">
        <v>150</v>
      </c>
      <c r="H1386" s="11">
        <f t="shared" si="217"/>
        <v>0.80025608194622277</v>
      </c>
      <c r="I1386" s="9">
        <v>7497.6</v>
      </c>
      <c r="J1386" s="9">
        <v>3388.09</v>
      </c>
      <c r="K1386" s="11">
        <f t="shared" si="218"/>
        <v>0.45188993811352968</v>
      </c>
      <c r="L1386" s="10">
        <v>357.92</v>
      </c>
      <c r="M1386" s="2">
        <v>148</v>
      </c>
      <c r="N1386" s="10">
        <f t="shared" si="220"/>
        <v>0.41908806437192669</v>
      </c>
      <c r="O1386" s="9">
        <f t="shared" si="221"/>
        <v>9.4660538667858738</v>
      </c>
      <c r="P1386" s="9">
        <f t="shared" si="222"/>
        <v>22.587266666666668</v>
      </c>
      <c r="Q1386" s="11">
        <f t="shared" si="223"/>
        <v>1.0135135135135136</v>
      </c>
      <c r="R1386" s="11">
        <f t="shared" si="224"/>
        <v>0.10861694424330195</v>
      </c>
      <c r="S1386" s="12">
        <v>0.45535714285714285</v>
      </c>
    </row>
    <row r="1387" spans="1:19" hidden="1" outlineLevel="2" x14ac:dyDescent="0.25">
      <c r="A1387" s="2" t="str">
        <f ca="1">LOOKUP(B1387,'Time Frame'!$E$4:$E$9,'Time Frame'!$D$4:$D$9)</f>
        <v>60 Days</v>
      </c>
      <c r="B1387" s="2">
        <f t="shared" ca="1" si="219"/>
        <v>64</v>
      </c>
      <c r="C1387" s="6">
        <f t="shared" ca="1" si="216"/>
        <v>45569</v>
      </c>
      <c r="D1387" s="6">
        <v>45505</v>
      </c>
      <c r="E1387" s="4">
        <v>1241</v>
      </c>
      <c r="F1387" s="4">
        <v>161.63999999999999</v>
      </c>
      <c r="G1387" s="2">
        <v>183</v>
      </c>
      <c r="H1387" s="11">
        <f t="shared" si="217"/>
        <v>1.1321455085374907</v>
      </c>
      <c r="I1387" s="9">
        <v>6465.5999999999995</v>
      </c>
      <c r="J1387" s="9">
        <v>3669.83</v>
      </c>
      <c r="K1387" s="11">
        <f t="shared" si="218"/>
        <v>0.56759310814154917</v>
      </c>
      <c r="L1387" s="10">
        <v>304.14999999999998</v>
      </c>
      <c r="M1387" s="2">
        <v>107</v>
      </c>
      <c r="N1387" s="10">
        <f t="shared" si="220"/>
        <v>0.60167680420844982</v>
      </c>
      <c r="O1387" s="9">
        <f t="shared" si="221"/>
        <v>12.065855663324019</v>
      </c>
      <c r="P1387" s="9">
        <f t="shared" si="222"/>
        <v>20.053715846994535</v>
      </c>
      <c r="Q1387" s="11">
        <f t="shared" si="223"/>
        <v>1.7102803738317758</v>
      </c>
      <c r="R1387" s="11">
        <f t="shared" si="224"/>
        <v>0.14746172441579372</v>
      </c>
      <c r="S1387" s="12">
        <v>0.53448275862068961</v>
      </c>
    </row>
    <row r="1388" spans="1:19" hidden="1" outlineLevel="2" x14ac:dyDescent="0.25">
      <c r="A1388" s="2" t="str">
        <f ca="1">LOOKUP(B1388,'Time Frame'!$E$4:$E$9,'Time Frame'!$D$4:$D$9)</f>
        <v>60 Days</v>
      </c>
      <c r="B1388" s="2">
        <f t="shared" ca="1" si="219"/>
        <v>64</v>
      </c>
      <c r="C1388" s="6">
        <f t="shared" ca="1" si="216"/>
        <v>45569</v>
      </c>
      <c r="D1388" s="6">
        <v>45505</v>
      </c>
      <c r="E1388" s="4">
        <v>1470</v>
      </c>
      <c r="F1388" s="4">
        <v>176.26285714285717</v>
      </c>
      <c r="G1388" s="2">
        <v>181</v>
      </c>
      <c r="H1388" s="11">
        <f t="shared" si="217"/>
        <v>1.0268754457628215</v>
      </c>
      <c r="I1388" s="9">
        <v>7050.5142857142873</v>
      </c>
      <c r="J1388" s="9">
        <v>4806.1499999999996</v>
      </c>
      <c r="K1388" s="11">
        <f t="shared" si="218"/>
        <v>0.68167367730013595</v>
      </c>
      <c r="L1388" s="10">
        <v>316.14999999999998</v>
      </c>
      <c r="M1388" s="2">
        <v>123</v>
      </c>
      <c r="N1388" s="10">
        <f t="shared" si="220"/>
        <v>0.57251304760398547</v>
      </c>
      <c r="O1388" s="9">
        <f t="shared" si="221"/>
        <v>15.202119247192789</v>
      </c>
      <c r="P1388" s="9">
        <f t="shared" si="222"/>
        <v>26.553314917127071</v>
      </c>
      <c r="Q1388" s="11">
        <f t="shared" si="223"/>
        <v>1.4715447154471544</v>
      </c>
      <c r="R1388" s="11">
        <f t="shared" si="224"/>
        <v>0.12312925170068027</v>
      </c>
      <c r="S1388" s="12">
        <v>0.40163934426229508</v>
      </c>
    </row>
    <row r="1389" spans="1:19" hidden="1" outlineLevel="2" x14ac:dyDescent="0.25">
      <c r="A1389" s="2" t="str">
        <f ca="1">LOOKUP(B1389,'Time Frame'!$E$4:$E$9,'Time Frame'!$D$4:$D$9)</f>
        <v>60 Days</v>
      </c>
      <c r="B1389" s="2">
        <f t="shared" ca="1" si="219"/>
        <v>64</v>
      </c>
      <c r="C1389" s="6">
        <f t="shared" ca="1" si="216"/>
        <v>45569</v>
      </c>
      <c r="D1389" s="6">
        <v>45505</v>
      </c>
      <c r="E1389" s="4">
        <v>1532</v>
      </c>
      <c r="F1389" s="4">
        <v>174.56571428571428</v>
      </c>
      <c r="G1389" s="2">
        <v>200</v>
      </c>
      <c r="H1389" s="11">
        <f t="shared" si="217"/>
        <v>1.1457003502569643</v>
      </c>
      <c r="I1389" s="9">
        <v>6982.6285714285714</v>
      </c>
      <c r="J1389" s="9">
        <v>6514.33</v>
      </c>
      <c r="K1389" s="11">
        <f t="shared" si="218"/>
        <v>0.93293377033618119</v>
      </c>
      <c r="L1389" s="10">
        <v>332.9</v>
      </c>
      <c r="M1389" s="2">
        <v>201</v>
      </c>
      <c r="N1389" s="10">
        <f t="shared" si="220"/>
        <v>0.6007810153199159</v>
      </c>
      <c r="O1389" s="9">
        <f t="shared" si="221"/>
        <v>19.56842895764494</v>
      </c>
      <c r="P1389" s="9">
        <f t="shared" si="222"/>
        <v>32.571649999999998</v>
      </c>
      <c r="Q1389" s="11">
        <f t="shared" si="223"/>
        <v>0.99502487562189057</v>
      </c>
      <c r="R1389" s="11">
        <f t="shared" si="224"/>
        <v>0.13054830287206268</v>
      </c>
      <c r="S1389" s="12">
        <v>0.3611111111111111</v>
      </c>
    </row>
    <row r="1390" spans="1:19" hidden="1" outlineLevel="2" x14ac:dyDescent="0.25">
      <c r="A1390" s="2" t="str">
        <f ca="1">LOOKUP(B1390,'Time Frame'!$E$4:$E$9,'Time Frame'!$D$4:$D$9)</f>
        <v>60 Days</v>
      </c>
      <c r="B1390" s="2">
        <f t="shared" ca="1" si="219"/>
        <v>64</v>
      </c>
      <c r="C1390" s="6">
        <f t="shared" ca="1" si="216"/>
        <v>45569</v>
      </c>
      <c r="D1390" s="6">
        <v>45505</v>
      </c>
      <c r="E1390" s="4">
        <v>1437</v>
      </c>
      <c r="F1390" s="4">
        <v>173.72571428571425</v>
      </c>
      <c r="G1390" s="2">
        <v>140</v>
      </c>
      <c r="H1390" s="11">
        <f t="shared" si="217"/>
        <v>0.80586803499769766</v>
      </c>
      <c r="I1390" s="9">
        <v>6949.0285714285701</v>
      </c>
      <c r="J1390" s="9">
        <v>3811.93</v>
      </c>
      <c r="K1390" s="11">
        <f t="shared" si="218"/>
        <v>0.54855581047299529</v>
      </c>
      <c r="L1390" s="10">
        <v>312.72000000000003</v>
      </c>
      <c r="M1390" s="2">
        <v>139</v>
      </c>
      <c r="N1390" s="10">
        <f t="shared" si="220"/>
        <v>0.4476848298797646</v>
      </c>
      <c r="O1390" s="9">
        <f t="shared" si="221"/>
        <v>12.189594525454078</v>
      </c>
      <c r="P1390" s="9">
        <f t="shared" si="222"/>
        <v>27.228071428571429</v>
      </c>
      <c r="Q1390" s="11">
        <f t="shared" si="223"/>
        <v>1.0071942446043165</v>
      </c>
      <c r="R1390" s="11">
        <f t="shared" si="224"/>
        <v>9.7425191370911615E-2</v>
      </c>
      <c r="S1390" s="12">
        <v>0.32222222222222224</v>
      </c>
    </row>
    <row r="1391" spans="1:19" hidden="1" outlineLevel="2" x14ac:dyDescent="0.25">
      <c r="A1391" s="2" t="str">
        <f ca="1">LOOKUP(B1391,'Time Frame'!$E$4:$E$9,'Time Frame'!$D$4:$D$9)</f>
        <v>60 Days</v>
      </c>
      <c r="B1391" s="2">
        <f t="shared" ca="1" si="219"/>
        <v>64</v>
      </c>
      <c r="C1391" s="6">
        <f t="shared" ca="1" si="216"/>
        <v>45569</v>
      </c>
      <c r="D1391" s="6">
        <v>45505</v>
      </c>
      <c r="E1391" s="4">
        <v>1555</v>
      </c>
      <c r="F1391" s="4">
        <v>204.54857142857139</v>
      </c>
      <c r="G1391" s="2">
        <v>174</v>
      </c>
      <c r="H1391" s="11">
        <f t="shared" si="217"/>
        <v>0.85065370432450571</v>
      </c>
      <c r="I1391" s="9">
        <v>8181.9428571428562</v>
      </c>
      <c r="J1391" s="9">
        <v>4382.13</v>
      </c>
      <c r="K1391" s="11">
        <f t="shared" si="218"/>
        <v>0.53558550536372784</v>
      </c>
      <c r="L1391" s="10">
        <v>366.9</v>
      </c>
      <c r="M1391" s="2">
        <v>151</v>
      </c>
      <c r="N1391" s="10">
        <f t="shared" si="220"/>
        <v>0.47424366312346694</v>
      </c>
      <c r="O1391" s="9">
        <f t="shared" si="221"/>
        <v>11.943663123466886</v>
      </c>
      <c r="P1391" s="9">
        <f t="shared" si="222"/>
        <v>25.184655172413795</v>
      </c>
      <c r="Q1391" s="11">
        <f t="shared" si="223"/>
        <v>1.1523178807947019</v>
      </c>
      <c r="R1391" s="11">
        <f t="shared" si="224"/>
        <v>0.11189710610932475</v>
      </c>
      <c r="S1391" s="12">
        <v>0.26589595375722541</v>
      </c>
    </row>
    <row r="1392" spans="1:19" hidden="1" outlineLevel="2" x14ac:dyDescent="0.25">
      <c r="A1392" s="2" t="str">
        <f ca="1">LOOKUP(B1392,'Time Frame'!$E$4:$E$9,'Time Frame'!$D$4:$D$9)</f>
        <v>60 Days</v>
      </c>
      <c r="B1392" s="2">
        <f t="shared" ca="1" si="219"/>
        <v>64</v>
      </c>
      <c r="C1392" s="6">
        <f t="shared" ca="1" si="216"/>
        <v>45569</v>
      </c>
      <c r="D1392" s="6">
        <v>45505</v>
      </c>
      <c r="E1392" s="4">
        <v>396</v>
      </c>
      <c r="F1392" s="4">
        <v>250.64571428571432</v>
      </c>
      <c r="G1392" s="2">
        <v>301</v>
      </c>
      <c r="H1392" s="11">
        <f t="shared" si="217"/>
        <v>1.2008982513735948</v>
      </c>
      <c r="I1392" s="9">
        <v>10025.828571428572</v>
      </c>
      <c r="J1392" s="9">
        <v>9517.74</v>
      </c>
      <c r="K1392" s="11">
        <f t="shared" si="218"/>
        <v>0.94932203679638871</v>
      </c>
      <c r="L1392" s="10">
        <v>810.58</v>
      </c>
      <c r="M1392" s="2">
        <v>215</v>
      </c>
      <c r="N1392" s="10">
        <f t="shared" si="220"/>
        <v>0.37133904118038935</v>
      </c>
      <c r="O1392" s="9">
        <f t="shared" si="221"/>
        <v>11.741888524266574</v>
      </c>
      <c r="P1392" s="9">
        <f t="shared" si="222"/>
        <v>31.620398671096346</v>
      </c>
      <c r="Q1392" s="11">
        <f t="shared" si="223"/>
        <v>1.4</v>
      </c>
      <c r="R1392" s="11">
        <f t="shared" si="224"/>
        <v>0.76010101010101006</v>
      </c>
      <c r="S1392" s="12">
        <v>0.35256410256410259</v>
      </c>
    </row>
    <row r="1393" spans="1:19" hidden="1" outlineLevel="2" x14ac:dyDescent="0.25">
      <c r="A1393" s="2" t="str">
        <f ca="1">LOOKUP(B1393,'Time Frame'!$E$4:$E$9,'Time Frame'!$D$4:$D$9)</f>
        <v>60 Days</v>
      </c>
      <c r="B1393" s="2">
        <f t="shared" ca="1" si="219"/>
        <v>64</v>
      </c>
      <c r="C1393" s="6">
        <f t="shared" ca="1" si="216"/>
        <v>45569</v>
      </c>
      <c r="D1393" s="6">
        <v>45505</v>
      </c>
      <c r="E1393" s="4">
        <v>1767</v>
      </c>
      <c r="F1393" s="4">
        <v>177.9485714285714</v>
      </c>
      <c r="G1393" s="2">
        <v>160</v>
      </c>
      <c r="H1393" s="11">
        <f t="shared" si="217"/>
        <v>0.89913618702032705</v>
      </c>
      <c r="I1393" s="9">
        <v>7117.9428571428562</v>
      </c>
      <c r="J1393" s="9">
        <v>7004.53</v>
      </c>
      <c r="K1393" s="11">
        <f t="shared" si="218"/>
        <v>0.98406662438585801</v>
      </c>
      <c r="L1393" s="10">
        <v>306.57</v>
      </c>
      <c r="M1393" s="2">
        <v>307</v>
      </c>
      <c r="N1393" s="10">
        <f t="shared" si="220"/>
        <v>0.52190364353981145</v>
      </c>
      <c r="O1393" s="9">
        <f t="shared" si="221"/>
        <v>22.848060801774473</v>
      </c>
      <c r="P1393" s="9">
        <f t="shared" si="222"/>
        <v>43.778312499999998</v>
      </c>
      <c r="Q1393" s="11">
        <f t="shared" si="223"/>
        <v>0.52117263843648209</v>
      </c>
      <c r="R1393" s="11">
        <f t="shared" si="224"/>
        <v>9.0548953027730611E-2</v>
      </c>
      <c r="S1393" s="12">
        <v>0.64646464646464652</v>
      </c>
    </row>
    <row r="1394" spans="1:19" hidden="1" outlineLevel="2" x14ac:dyDescent="0.25">
      <c r="A1394" s="2" t="str">
        <f ca="1">LOOKUP(B1394,'Time Frame'!$E$4:$E$9,'Time Frame'!$D$4:$D$9)</f>
        <v>60 Days</v>
      </c>
      <c r="B1394" s="2">
        <f t="shared" ca="1" si="219"/>
        <v>64</v>
      </c>
      <c r="C1394" s="6">
        <f t="shared" ca="1" si="216"/>
        <v>45569</v>
      </c>
      <c r="D1394" s="6">
        <v>45505</v>
      </c>
      <c r="E1394" s="4">
        <v>2403</v>
      </c>
      <c r="F1394" s="4">
        <v>259.34857142857152</v>
      </c>
      <c r="G1394" s="2">
        <v>326</v>
      </c>
      <c r="H1394" s="11">
        <f t="shared" si="217"/>
        <v>1.2569955492883265</v>
      </c>
      <c r="I1394" s="9">
        <v>10373.942857142862</v>
      </c>
      <c r="J1394" s="9">
        <v>9952.85</v>
      </c>
      <c r="K1394" s="11">
        <f t="shared" si="218"/>
        <v>0.95940860066980971</v>
      </c>
      <c r="L1394" s="10">
        <v>537.9</v>
      </c>
      <c r="M1394" s="2">
        <v>523</v>
      </c>
      <c r="N1394" s="10">
        <f t="shared" si="220"/>
        <v>0.60606060606060608</v>
      </c>
      <c r="O1394" s="9">
        <f t="shared" si="221"/>
        <v>18.503160438743262</v>
      </c>
      <c r="P1394" s="9">
        <f t="shared" si="222"/>
        <v>30.530214723926381</v>
      </c>
      <c r="Q1394" s="11">
        <f t="shared" si="223"/>
        <v>0.62332695984703634</v>
      </c>
      <c r="R1394" s="11">
        <f t="shared" si="224"/>
        <v>0.13566375364128172</v>
      </c>
      <c r="S1394" s="12">
        <v>0.63934426229508201</v>
      </c>
    </row>
    <row r="1395" spans="1:19" hidden="1" outlineLevel="2" x14ac:dyDescent="0.25">
      <c r="A1395" s="2" t="str">
        <f ca="1">LOOKUP(B1395,'Time Frame'!$E$4:$E$9,'Time Frame'!$D$4:$D$9)</f>
        <v>60 Days</v>
      </c>
      <c r="B1395" s="2">
        <f t="shared" ca="1" si="219"/>
        <v>64</v>
      </c>
      <c r="C1395" s="6">
        <f t="shared" ca="1" si="216"/>
        <v>45569</v>
      </c>
      <c r="D1395" s="6">
        <v>45505</v>
      </c>
      <c r="E1395" s="4">
        <v>1369</v>
      </c>
      <c r="F1395" s="4">
        <v>149.94571428571427</v>
      </c>
      <c r="G1395" s="2">
        <v>147</v>
      </c>
      <c r="H1395" s="11">
        <f t="shared" si="217"/>
        <v>0.98035479506869161</v>
      </c>
      <c r="I1395" s="9">
        <v>5997.8285714285712</v>
      </c>
      <c r="J1395" s="9">
        <v>7439.04</v>
      </c>
      <c r="K1395" s="11">
        <f t="shared" si="218"/>
        <v>1.2402888664469047</v>
      </c>
      <c r="L1395" s="10">
        <v>299.08</v>
      </c>
      <c r="M1395" s="2">
        <v>227</v>
      </c>
      <c r="N1395" s="10">
        <f t="shared" si="220"/>
        <v>0.49150728901966034</v>
      </c>
      <c r="O1395" s="9">
        <f t="shared" si="221"/>
        <v>24.873077437474926</v>
      </c>
      <c r="P1395" s="9">
        <f t="shared" si="222"/>
        <v>50.605714285714285</v>
      </c>
      <c r="Q1395" s="11">
        <f t="shared" si="223"/>
        <v>0.64757709251101325</v>
      </c>
      <c r="R1395" s="11">
        <f t="shared" si="224"/>
        <v>0.10737764791818846</v>
      </c>
      <c r="S1395" s="12">
        <v>0.47572815533980584</v>
      </c>
    </row>
    <row r="1396" spans="1:19" hidden="1" outlineLevel="2" x14ac:dyDescent="0.25">
      <c r="A1396" s="2" t="str">
        <f ca="1">LOOKUP(B1396,'Time Frame'!$E$4:$E$9,'Time Frame'!$D$4:$D$9)</f>
        <v>60 Days</v>
      </c>
      <c r="B1396" s="2">
        <f t="shared" ca="1" si="219"/>
        <v>64</v>
      </c>
      <c r="C1396" s="6">
        <f t="shared" ca="1" si="216"/>
        <v>45569</v>
      </c>
      <c r="D1396" s="6">
        <v>45505</v>
      </c>
      <c r="E1396" s="4">
        <v>1003</v>
      </c>
      <c r="F1396" s="4">
        <v>114.91857142857145</v>
      </c>
      <c r="G1396" s="2">
        <v>120</v>
      </c>
      <c r="H1396" s="11">
        <f t="shared" si="217"/>
        <v>1.0442176447919642</v>
      </c>
      <c r="I1396" s="9">
        <v>4596.7428571428582</v>
      </c>
      <c r="J1396" s="9">
        <v>4652.91</v>
      </c>
      <c r="K1396" s="11">
        <f t="shared" si="218"/>
        <v>1.0122189003393705</v>
      </c>
      <c r="L1396" s="10">
        <v>275.43</v>
      </c>
      <c r="M1396" s="2">
        <v>148</v>
      </c>
      <c r="N1396" s="10">
        <f t="shared" si="220"/>
        <v>0.43568238753948368</v>
      </c>
      <c r="O1396" s="9">
        <f t="shared" si="221"/>
        <v>16.893257815052827</v>
      </c>
      <c r="P1396" s="9">
        <f t="shared" si="222"/>
        <v>38.774250000000002</v>
      </c>
      <c r="Q1396" s="11">
        <f t="shared" si="223"/>
        <v>0.81081081081081086</v>
      </c>
      <c r="R1396" s="11">
        <f t="shared" si="224"/>
        <v>0.11964107676969092</v>
      </c>
      <c r="S1396" s="12">
        <v>0.43137254901960786</v>
      </c>
    </row>
    <row r="1397" spans="1:19" hidden="1" outlineLevel="2" x14ac:dyDescent="0.25">
      <c r="A1397" s="2" t="str">
        <f ca="1">LOOKUP(B1397,'Time Frame'!$E$4:$E$9,'Time Frame'!$D$4:$D$9)</f>
        <v>60 Days</v>
      </c>
      <c r="B1397" s="2">
        <f t="shared" ca="1" si="219"/>
        <v>64</v>
      </c>
      <c r="C1397" s="6">
        <f t="shared" ca="1" si="216"/>
        <v>45569</v>
      </c>
      <c r="D1397" s="6">
        <v>45505</v>
      </c>
      <c r="E1397" s="4">
        <v>1541</v>
      </c>
      <c r="F1397" s="4">
        <v>172.00857142857137</v>
      </c>
      <c r="G1397" s="2">
        <v>131</v>
      </c>
      <c r="H1397" s="11">
        <f t="shared" si="217"/>
        <v>0.76158995398900409</v>
      </c>
      <c r="I1397" s="9">
        <v>6880.3428571428549</v>
      </c>
      <c r="J1397" s="9">
        <v>7788.71</v>
      </c>
      <c r="K1397" s="11">
        <f t="shared" si="218"/>
        <v>1.1320235287278047</v>
      </c>
      <c r="L1397" s="10">
        <v>498.02</v>
      </c>
      <c r="M1397" s="2">
        <v>276</v>
      </c>
      <c r="N1397" s="10">
        <f t="shared" si="220"/>
        <v>0.2630416449138589</v>
      </c>
      <c r="O1397" s="9">
        <f t="shared" si="221"/>
        <v>15.63935183325971</v>
      </c>
      <c r="P1397" s="9">
        <f t="shared" si="222"/>
        <v>59.455801526717558</v>
      </c>
      <c r="Q1397" s="11">
        <f t="shared" si="223"/>
        <v>0.47463768115942029</v>
      </c>
      <c r="R1397" s="11">
        <f t="shared" si="224"/>
        <v>8.5009733939000645E-2</v>
      </c>
      <c r="S1397" s="12">
        <v>0.72340425531914898</v>
      </c>
    </row>
    <row r="1398" spans="1:19" hidden="1" outlineLevel="2" x14ac:dyDescent="0.25">
      <c r="A1398" s="2" t="str">
        <f ca="1">LOOKUP(B1398,'Time Frame'!$E$4:$E$9,'Time Frame'!$D$4:$D$9)</f>
        <v>60 Days</v>
      </c>
      <c r="B1398" s="2">
        <f t="shared" ca="1" si="219"/>
        <v>64</v>
      </c>
      <c r="C1398" s="6">
        <f t="shared" ca="1" si="216"/>
        <v>45569</v>
      </c>
      <c r="D1398" s="6">
        <v>45505</v>
      </c>
      <c r="E1398" s="4">
        <v>2249</v>
      </c>
      <c r="F1398" s="4">
        <v>281.88285714285712</v>
      </c>
      <c r="G1398" s="2">
        <v>290</v>
      </c>
      <c r="H1398" s="11">
        <f t="shared" si="217"/>
        <v>1.0287961564581032</v>
      </c>
      <c r="I1398" s="9">
        <v>11275.314285714285</v>
      </c>
      <c r="J1398" s="9">
        <v>12324.14</v>
      </c>
      <c r="K1398" s="11">
        <f t="shared" si="218"/>
        <v>1.0930196434182387</v>
      </c>
      <c r="L1398" s="10">
        <v>534.83000000000004</v>
      </c>
      <c r="M1398" s="2">
        <v>319</v>
      </c>
      <c r="N1398" s="10">
        <f t="shared" si="220"/>
        <v>0.54222837163210735</v>
      </c>
      <c r="O1398" s="9">
        <f t="shared" si="221"/>
        <v>23.04309780677972</v>
      </c>
      <c r="P1398" s="9">
        <f t="shared" si="222"/>
        <v>42.497034482758622</v>
      </c>
      <c r="Q1398" s="11">
        <f t="shared" si="223"/>
        <v>0.90909090909090906</v>
      </c>
      <c r="R1398" s="11">
        <f t="shared" si="224"/>
        <v>0.12894619831036017</v>
      </c>
      <c r="S1398" s="12">
        <v>0.54285714285714282</v>
      </c>
    </row>
    <row r="1399" spans="1:19" hidden="1" outlineLevel="2" x14ac:dyDescent="0.25">
      <c r="A1399" s="2" t="str">
        <f ca="1">LOOKUP(B1399,'Time Frame'!$E$4:$E$9,'Time Frame'!$D$4:$D$9)</f>
        <v>60 Days</v>
      </c>
      <c r="B1399" s="2">
        <f t="shared" ca="1" si="219"/>
        <v>64</v>
      </c>
      <c r="C1399" s="6">
        <f t="shared" ca="1" si="216"/>
        <v>45569</v>
      </c>
      <c r="D1399" s="6">
        <v>45505</v>
      </c>
      <c r="E1399" s="4">
        <v>1013</v>
      </c>
      <c r="F1399" s="4">
        <v>149.94571428571427</v>
      </c>
      <c r="G1399" s="2">
        <v>74</v>
      </c>
      <c r="H1399" s="11">
        <f t="shared" si="217"/>
        <v>0.49351193765362705</v>
      </c>
      <c r="I1399" s="9">
        <v>5997.8285714285712</v>
      </c>
      <c r="J1399" s="9">
        <v>5377.1</v>
      </c>
      <c r="K1399" s="11">
        <f t="shared" si="218"/>
        <v>0.89650778376936424</v>
      </c>
      <c r="L1399" s="10">
        <v>303.97000000000003</v>
      </c>
      <c r="M1399" s="2">
        <v>108</v>
      </c>
      <c r="N1399" s="10">
        <f t="shared" si="220"/>
        <v>0.24344507681679112</v>
      </c>
      <c r="O1399" s="9">
        <f t="shared" si="221"/>
        <v>17.689574629075238</v>
      </c>
      <c r="P1399" s="9">
        <f t="shared" si="222"/>
        <v>72.663513513513522</v>
      </c>
      <c r="Q1399" s="11">
        <f t="shared" si="223"/>
        <v>0.68518518518518523</v>
      </c>
      <c r="R1399" s="11">
        <f t="shared" si="224"/>
        <v>7.3050345508390915E-2</v>
      </c>
      <c r="S1399" s="12">
        <v>0.46808510638297873</v>
      </c>
    </row>
    <row r="1400" spans="1:19" hidden="1" outlineLevel="2" x14ac:dyDescent="0.25">
      <c r="A1400" s="2" t="str">
        <f ca="1">LOOKUP(B1400,'Time Frame'!$E$4:$E$9,'Time Frame'!$D$4:$D$9)</f>
        <v>60 Days</v>
      </c>
      <c r="B1400" s="2">
        <f t="shared" ca="1" si="219"/>
        <v>64</v>
      </c>
      <c r="C1400" s="6">
        <f t="shared" ca="1" si="216"/>
        <v>45569</v>
      </c>
      <c r="D1400" s="6">
        <v>45505</v>
      </c>
      <c r="E1400" s="4">
        <v>1237</v>
      </c>
      <c r="F1400" s="4">
        <v>234.19000000000003</v>
      </c>
      <c r="G1400" s="2">
        <v>152</v>
      </c>
      <c r="H1400" s="11">
        <f t="shared" si="217"/>
        <v>0.64904564669712617</v>
      </c>
      <c r="I1400" s="9">
        <v>9367.6</v>
      </c>
      <c r="J1400" s="9">
        <v>4781.37</v>
      </c>
      <c r="K1400" s="11">
        <f t="shared" si="218"/>
        <v>0.51041568811648663</v>
      </c>
      <c r="L1400" s="10">
        <v>495.27</v>
      </c>
      <c r="M1400" s="2">
        <v>147</v>
      </c>
      <c r="N1400" s="10">
        <f t="shared" si="220"/>
        <v>0.30690330526783371</v>
      </c>
      <c r="O1400" s="9">
        <f t="shared" si="221"/>
        <v>9.6540674783451443</v>
      </c>
      <c r="P1400" s="9">
        <f t="shared" si="222"/>
        <v>31.456381578947369</v>
      </c>
      <c r="Q1400" s="11">
        <f t="shared" si="223"/>
        <v>1.0340136054421769</v>
      </c>
      <c r="R1400" s="11">
        <f t="shared" si="224"/>
        <v>0.12287793047696038</v>
      </c>
      <c r="S1400" s="12">
        <v>0.703125</v>
      </c>
    </row>
    <row r="1401" spans="1:19" hidden="1" outlineLevel="2" x14ac:dyDescent="0.25">
      <c r="A1401" s="2" t="str">
        <f ca="1">LOOKUP(B1401,'Time Frame'!$E$4:$E$9,'Time Frame'!$D$4:$D$9)</f>
        <v>60 Days</v>
      </c>
      <c r="B1401" s="2">
        <f t="shared" ca="1" si="219"/>
        <v>64</v>
      </c>
      <c r="C1401" s="6">
        <f t="shared" ca="1" si="216"/>
        <v>45569</v>
      </c>
      <c r="D1401" s="6">
        <v>45505</v>
      </c>
      <c r="E1401" s="4">
        <v>1246</v>
      </c>
      <c r="F1401" s="4">
        <v>186.29285714285712</v>
      </c>
      <c r="G1401" s="2">
        <v>111</v>
      </c>
      <c r="H1401" s="11">
        <f t="shared" si="217"/>
        <v>0.59583604923124123</v>
      </c>
      <c r="I1401" s="9">
        <v>7451.7142857142844</v>
      </c>
      <c r="J1401" s="9">
        <v>3506.25</v>
      </c>
      <c r="K1401" s="11">
        <f t="shared" si="218"/>
        <v>0.47052931252636027</v>
      </c>
      <c r="L1401" s="10">
        <v>333.35</v>
      </c>
      <c r="M1401" s="2">
        <v>166</v>
      </c>
      <c r="N1401" s="10">
        <f t="shared" si="220"/>
        <v>0.33298335083245834</v>
      </c>
      <c r="O1401" s="9">
        <f t="shared" si="221"/>
        <v>10.518224088795559</v>
      </c>
      <c r="P1401" s="9">
        <f t="shared" si="222"/>
        <v>31.587837837837839</v>
      </c>
      <c r="Q1401" s="11">
        <f t="shared" si="223"/>
        <v>0.66867469879518071</v>
      </c>
      <c r="R1401" s="11">
        <f t="shared" si="224"/>
        <v>8.908507223113965E-2</v>
      </c>
      <c r="S1401" s="12">
        <v>0.68</v>
      </c>
    </row>
    <row r="1402" spans="1:19" hidden="1" outlineLevel="2" x14ac:dyDescent="0.25">
      <c r="A1402" s="2" t="str">
        <f ca="1">LOOKUP(B1402,'Time Frame'!$E$4:$E$9,'Time Frame'!$D$4:$D$9)</f>
        <v>60 Days</v>
      </c>
      <c r="B1402" s="2">
        <f t="shared" ca="1" si="219"/>
        <v>64</v>
      </c>
      <c r="C1402" s="6">
        <f t="shared" ca="1" si="216"/>
        <v>45569</v>
      </c>
      <c r="D1402" s="6">
        <v>45505</v>
      </c>
      <c r="E1402" s="4">
        <v>1041</v>
      </c>
      <c r="F1402" s="4">
        <v>144.05285714285714</v>
      </c>
      <c r="G1402" s="2">
        <v>135</v>
      </c>
      <c r="H1402" s="11">
        <f t="shared" si="217"/>
        <v>0.93715600424447376</v>
      </c>
      <c r="I1402" s="9">
        <v>5762.1142857142859</v>
      </c>
      <c r="J1402" s="9">
        <v>9973.44</v>
      </c>
      <c r="K1402" s="11">
        <f t="shared" si="218"/>
        <v>1.7308646627725934</v>
      </c>
      <c r="L1402" s="10">
        <v>326.89999999999998</v>
      </c>
      <c r="M1402" s="2">
        <v>142</v>
      </c>
      <c r="N1402" s="10">
        <f t="shared" si="220"/>
        <v>0.41297032731722244</v>
      </c>
      <c r="O1402" s="9">
        <f t="shared" si="221"/>
        <v>30.509146527990215</v>
      </c>
      <c r="P1402" s="9">
        <f t="shared" si="222"/>
        <v>73.87733333333334</v>
      </c>
      <c r="Q1402" s="11">
        <f t="shared" si="223"/>
        <v>0.95070422535211263</v>
      </c>
      <c r="R1402" s="11">
        <f t="shared" si="224"/>
        <v>0.12968299711815562</v>
      </c>
      <c r="S1402" s="12">
        <v>0.61038961038961037</v>
      </c>
    </row>
    <row r="1403" spans="1:19" hidden="1" outlineLevel="2" x14ac:dyDescent="0.25">
      <c r="A1403" s="2" t="str">
        <f ca="1">LOOKUP(B1403,'Time Frame'!$E$4:$E$9,'Time Frame'!$D$4:$D$9)</f>
        <v>60 Days</v>
      </c>
      <c r="B1403" s="2">
        <f t="shared" ca="1" si="219"/>
        <v>64</v>
      </c>
      <c r="C1403" s="6">
        <f t="shared" ca="1" si="216"/>
        <v>45569</v>
      </c>
      <c r="D1403" s="6">
        <v>45505</v>
      </c>
      <c r="E1403" s="4">
        <v>2749.8333333333335</v>
      </c>
      <c r="F1403" s="4">
        <v>301.08571428571429</v>
      </c>
      <c r="G1403" s="2">
        <v>243</v>
      </c>
      <c r="H1403" s="11">
        <f t="shared" si="217"/>
        <v>0.80707914215221099</v>
      </c>
      <c r="I1403" s="9">
        <v>12043.428571428572</v>
      </c>
      <c r="J1403" s="9">
        <v>9075.35</v>
      </c>
      <c r="K1403" s="11">
        <f t="shared" si="218"/>
        <v>0.75355202600113869</v>
      </c>
      <c r="L1403" s="10">
        <v>507.15</v>
      </c>
      <c r="M1403" s="2">
        <v>458</v>
      </c>
      <c r="N1403" s="10">
        <f t="shared" si="220"/>
        <v>0.47914818101153506</v>
      </c>
      <c r="O1403" s="9">
        <f t="shared" si="221"/>
        <v>17.894804298531007</v>
      </c>
      <c r="P1403" s="9">
        <f t="shared" si="222"/>
        <v>37.34711934156379</v>
      </c>
      <c r="Q1403" s="11">
        <f t="shared" si="223"/>
        <v>0.53056768558951961</v>
      </c>
      <c r="R1403" s="11">
        <f t="shared" si="224"/>
        <v>8.8368992060124857E-2</v>
      </c>
      <c r="S1403" s="12">
        <v>0.59259259259259256</v>
      </c>
    </row>
    <row r="1404" spans="1:19" hidden="1" outlineLevel="2" x14ac:dyDescent="0.25">
      <c r="A1404" s="2" t="str">
        <f ca="1">LOOKUP(B1404,'Time Frame'!$E$4:$E$9,'Time Frame'!$D$4:$D$9)</f>
        <v>60 Days</v>
      </c>
      <c r="B1404" s="2">
        <f t="shared" ca="1" si="219"/>
        <v>64</v>
      </c>
      <c r="C1404" s="6">
        <f t="shared" ca="1" si="216"/>
        <v>45569</v>
      </c>
      <c r="D1404" s="6">
        <v>45505</v>
      </c>
      <c r="E1404" s="4">
        <v>1644</v>
      </c>
      <c r="F1404" s="4">
        <v>216.62142857142857</v>
      </c>
      <c r="G1404" s="2">
        <v>160</v>
      </c>
      <c r="H1404" s="11">
        <f t="shared" si="217"/>
        <v>0.73861575493784415</v>
      </c>
      <c r="I1404" s="9">
        <v>8664.8571428571431</v>
      </c>
      <c r="J1404" s="9">
        <v>8256.94</v>
      </c>
      <c r="K1404" s="11">
        <f t="shared" si="218"/>
        <v>0.95292280805882545</v>
      </c>
      <c r="L1404" s="10">
        <v>345.15</v>
      </c>
      <c r="M1404" s="2">
        <v>197</v>
      </c>
      <c r="N1404" s="10">
        <f t="shared" si="220"/>
        <v>0.46356656526148055</v>
      </c>
      <c r="O1404" s="9">
        <f t="shared" si="221"/>
        <v>23.922758221063308</v>
      </c>
      <c r="P1404" s="9">
        <f t="shared" si="222"/>
        <v>51.605875000000005</v>
      </c>
      <c r="Q1404" s="11">
        <f t="shared" si="223"/>
        <v>0.81218274111675126</v>
      </c>
      <c r="R1404" s="11">
        <f t="shared" si="224"/>
        <v>9.7323600973236016E-2</v>
      </c>
      <c r="S1404" s="12">
        <v>0.53465346534653468</v>
      </c>
    </row>
    <row r="1405" spans="1:19" hidden="1" outlineLevel="2" x14ac:dyDescent="0.25">
      <c r="A1405" s="2" t="str">
        <f ca="1">LOOKUP(B1405,'Time Frame'!$E$4:$E$9,'Time Frame'!$D$4:$D$9)</f>
        <v>60 Days</v>
      </c>
      <c r="B1405" s="2">
        <f t="shared" ca="1" si="219"/>
        <v>64</v>
      </c>
      <c r="C1405" s="6">
        <f t="shared" ca="1" si="216"/>
        <v>45569</v>
      </c>
      <c r="D1405" s="6">
        <v>45505</v>
      </c>
      <c r="E1405" s="4">
        <v>1218</v>
      </c>
      <c r="F1405" s="4">
        <v>141.71875000000003</v>
      </c>
      <c r="G1405" s="2">
        <v>151</v>
      </c>
      <c r="H1405" s="11">
        <f t="shared" si="217"/>
        <v>1.0654906284454242</v>
      </c>
      <c r="I1405" s="9">
        <v>6377.3437500000009</v>
      </c>
      <c r="J1405" s="9">
        <v>7054.98</v>
      </c>
      <c r="K1405" s="11">
        <f t="shared" si="218"/>
        <v>1.1062568173465634</v>
      </c>
      <c r="L1405" s="10">
        <v>302.37</v>
      </c>
      <c r="M1405" s="2">
        <v>128</v>
      </c>
      <c r="N1405" s="10">
        <f t="shared" si="220"/>
        <v>0.49938816681549097</v>
      </c>
      <c r="O1405" s="9">
        <f t="shared" si="221"/>
        <v>23.332275027284449</v>
      </c>
      <c r="P1405" s="9">
        <f t="shared" si="222"/>
        <v>46.721721854304633</v>
      </c>
      <c r="Q1405" s="11">
        <f t="shared" si="223"/>
        <v>1.1796875</v>
      </c>
      <c r="R1405" s="11">
        <f t="shared" si="224"/>
        <v>0.12397372742200329</v>
      </c>
      <c r="S1405" s="12">
        <v>0.52336448598130836</v>
      </c>
    </row>
    <row r="1406" spans="1:19" hidden="1" outlineLevel="2" x14ac:dyDescent="0.25">
      <c r="A1406" s="2" t="str">
        <f ca="1">LOOKUP(B1406,'Time Frame'!$E$4:$E$9,'Time Frame'!$D$4:$D$9)</f>
        <v>60 Days</v>
      </c>
      <c r="B1406" s="2">
        <f t="shared" ca="1" si="219"/>
        <v>64</v>
      </c>
      <c r="C1406" s="6">
        <f t="shared" ca="1" si="216"/>
        <v>45569</v>
      </c>
      <c r="D1406" s="6">
        <v>45505</v>
      </c>
      <c r="E1406" s="4">
        <v>1759</v>
      </c>
      <c r="F1406" s="4">
        <v>228.66666666666666</v>
      </c>
      <c r="G1406" s="2">
        <v>146</v>
      </c>
      <c r="H1406" s="11">
        <f t="shared" si="217"/>
        <v>0.63848396501457727</v>
      </c>
      <c r="I1406" s="9">
        <v>10290</v>
      </c>
      <c r="J1406" s="9">
        <v>6575.57</v>
      </c>
      <c r="K1406" s="11">
        <f t="shared" si="218"/>
        <v>0.63902526724975706</v>
      </c>
      <c r="L1406" s="10">
        <v>307</v>
      </c>
      <c r="M1406" s="2">
        <v>91</v>
      </c>
      <c r="N1406" s="10">
        <f t="shared" si="220"/>
        <v>0.47557003257328989</v>
      </c>
      <c r="O1406" s="9">
        <f t="shared" si="221"/>
        <v>21.418794788273615</v>
      </c>
      <c r="P1406" s="9">
        <f t="shared" si="222"/>
        <v>45.038150684931502</v>
      </c>
      <c r="Q1406" s="11">
        <f t="shared" si="223"/>
        <v>1.6043956043956045</v>
      </c>
      <c r="R1406" s="11">
        <f t="shared" si="224"/>
        <v>8.3001705514496871E-2</v>
      </c>
      <c r="S1406" s="12">
        <v>0.56034482758620685</v>
      </c>
    </row>
    <row r="1407" spans="1:19" hidden="1" outlineLevel="2" x14ac:dyDescent="0.25">
      <c r="A1407" s="2" t="str">
        <f ca="1">LOOKUP(B1407,'Time Frame'!$E$4:$E$9,'Time Frame'!$D$4:$D$9)</f>
        <v>60 Days</v>
      </c>
      <c r="B1407" s="2">
        <f t="shared" ca="1" si="219"/>
        <v>64</v>
      </c>
      <c r="C1407" s="6">
        <f t="shared" ca="1" si="216"/>
        <v>45569</v>
      </c>
      <c r="D1407" s="6">
        <v>45505</v>
      </c>
      <c r="E1407" s="4">
        <v>1141</v>
      </c>
      <c r="F1407" s="4">
        <v>164.79166666666663</v>
      </c>
      <c r="G1407" s="2">
        <v>147</v>
      </c>
      <c r="H1407" s="11">
        <f t="shared" si="217"/>
        <v>0.89203539823008871</v>
      </c>
      <c r="I1407" s="9">
        <v>7415.6249999999982</v>
      </c>
      <c r="J1407" s="9">
        <v>6876.03</v>
      </c>
      <c r="K1407" s="11">
        <f t="shared" si="218"/>
        <v>0.92723539823008871</v>
      </c>
      <c r="L1407" s="10">
        <v>303.8</v>
      </c>
      <c r="M1407" s="2">
        <v>121</v>
      </c>
      <c r="N1407" s="10">
        <f t="shared" si="220"/>
        <v>0.48387096774193544</v>
      </c>
      <c r="O1407" s="9">
        <f t="shared" si="221"/>
        <v>22.633410138248845</v>
      </c>
      <c r="P1407" s="9">
        <f t="shared" si="222"/>
        <v>46.775714285714287</v>
      </c>
      <c r="Q1407" s="11">
        <f t="shared" si="223"/>
        <v>1.2148760330578512</v>
      </c>
      <c r="R1407" s="11">
        <f t="shared" si="224"/>
        <v>0.12883435582822086</v>
      </c>
      <c r="S1407" s="12">
        <v>0.54098360655737709</v>
      </c>
    </row>
    <row r="1408" spans="1:19" hidden="1" outlineLevel="2" x14ac:dyDescent="0.25">
      <c r="A1408" s="2" t="str">
        <f ca="1">LOOKUP(B1408,'Time Frame'!$E$4:$E$9,'Time Frame'!$D$4:$D$9)</f>
        <v>60 Days</v>
      </c>
      <c r="B1408" s="2">
        <f t="shared" ca="1" si="219"/>
        <v>64</v>
      </c>
      <c r="C1408" s="6">
        <f t="shared" ca="1" si="216"/>
        <v>45569</v>
      </c>
      <c r="D1408" s="6">
        <v>45505</v>
      </c>
      <c r="E1408" s="4">
        <v>2333</v>
      </c>
      <c r="F1408" s="4">
        <v>251.5</v>
      </c>
      <c r="G1408" s="2">
        <v>186</v>
      </c>
      <c r="H1408" s="11">
        <f t="shared" si="217"/>
        <v>0.73956262425447317</v>
      </c>
      <c r="I1408" s="9">
        <v>11317.5</v>
      </c>
      <c r="J1408" s="9">
        <v>11765.85</v>
      </c>
      <c r="K1408" s="11">
        <f t="shared" si="218"/>
        <v>1.0396156394963552</v>
      </c>
      <c r="L1408" s="10">
        <v>382.73</v>
      </c>
      <c r="M1408" s="2">
        <v>99</v>
      </c>
      <c r="N1408" s="10">
        <f t="shared" si="220"/>
        <v>0.48598228516186343</v>
      </c>
      <c r="O1408" s="9">
        <f t="shared" si="221"/>
        <v>30.741906827267265</v>
      </c>
      <c r="P1408" s="9">
        <f t="shared" si="222"/>
        <v>63.25725806451613</v>
      </c>
      <c r="Q1408" s="11">
        <f t="shared" si="223"/>
        <v>1.8787878787878789</v>
      </c>
      <c r="R1408" s="11">
        <f t="shared" si="224"/>
        <v>7.972567509644235E-2</v>
      </c>
      <c r="S1408" s="12">
        <v>0.5714285714285714</v>
      </c>
    </row>
    <row r="1409" spans="1:19" hidden="1" outlineLevel="2" x14ac:dyDescent="0.25">
      <c r="A1409" s="2" t="str">
        <f ca="1">LOOKUP(B1409,'Time Frame'!$E$4:$E$9,'Time Frame'!$D$4:$D$9)</f>
        <v>60 Days</v>
      </c>
      <c r="B1409" s="2">
        <f t="shared" ca="1" si="219"/>
        <v>64</v>
      </c>
      <c r="C1409" s="6">
        <f t="shared" ca="1" si="216"/>
        <v>45569</v>
      </c>
      <c r="D1409" s="6">
        <v>45505</v>
      </c>
      <c r="E1409" s="4">
        <v>776</v>
      </c>
      <c r="F1409" s="4">
        <v>85.234375</v>
      </c>
      <c r="G1409" s="2">
        <v>111</v>
      </c>
      <c r="H1409" s="11">
        <f t="shared" si="217"/>
        <v>1.3022914757103574</v>
      </c>
      <c r="I1409" s="9">
        <v>3835.546875</v>
      </c>
      <c r="J1409" s="9">
        <v>7230.04</v>
      </c>
      <c r="K1409" s="11">
        <f t="shared" si="218"/>
        <v>1.8850089011100926</v>
      </c>
      <c r="L1409" s="10">
        <v>302.77999999999997</v>
      </c>
      <c r="M1409" s="2">
        <v>82</v>
      </c>
      <c r="N1409" s="10">
        <f t="shared" si="220"/>
        <v>0.3666028139243015</v>
      </c>
      <c r="O1409" s="9">
        <f t="shared" si="221"/>
        <v>23.878855935002314</v>
      </c>
      <c r="P1409" s="9">
        <f t="shared" si="222"/>
        <v>65.135495495495491</v>
      </c>
      <c r="Q1409" s="11">
        <f t="shared" si="223"/>
        <v>1.3536585365853659</v>
      </c>
      <c r="R1409" s="11">
        <f t="shared" si="224"/>
        <v>0.14304123711340205</v>
      </c>
      <c r="S1409" s="12">
        <v>0.5</v>
      </c>
    </row>
    <row r="1410" spans="1:19" hidden="1" outlineLevel="2" x14ac:dyDescent="0.25">
      <c r="A1410" s="2" t="str">
        <f ca="1">LOOKUP(B1410,'Time Frame'!$E$4:$E$9,'Time Frame'!$D$4:$D$9)</f>
        <v>60 Days</v>
      </c>
      <c r="B1410" s="2">
        <f t="shared" ca="1" si="219"/>
        <v>64</v>
      </c>
      <c r="C1410" s="6">
        <f t="shared" ref="C1410:C1436" ca="1" si="225">TODAY()</f>
        <v>45569</v>
      </c>
      <c r="D1410" s="6">
        <v>45505</v>
      </c>
      <c r="E1410" s="4">
        <v>1295</v>
      </c>
      <c r="F1410" s="4">
        <v>169.17708333333331</v>
      </c>
      <c r="G1410" s="2">
        <v>243</v>
      </c>
      <c r="H1410" s="11">
        <f t="shared" ref="H1410:H1437" si="226">+IFERROR(G1410/F1410,0)</f>
        <v>1.4363647558647867</v>
      </c>
      <c r="I1410" s="9">
        <v>7612.9687499999991</v>
      </c>
      <c r="J1410" s="9">
        <v>12011.19</v>
      </c>
      <c r="K1410" s="11">
        <f t="shared" ref="K1410:K1437" si="227">+IFERROR(J1410/I1410,0)</f>
        <v>1.5777274798349858</v>
      </c>
      <c r="L1410" s="10">
        <v>694.97</v>
      </c>
      <c r="M1410" s="2">
        <v>416</v>
      </c>
      <c r="N1410" s="10">
        <f t="shared" si="220"/>
        <v>0.34965538080780462</v>
      </c>
      <c r="O1410" s="9">
        <f t="shared" si="221"/>
        <v>17.283033800020146</v>
      </c>
      <c r="P1410" s="9">
        <f t="shared" si="222"/>
        <v>49.428765432098764</v>
      </c>
      <c r="Q1410" s="11">
        <f t="shared" si="223"/>
        <v>0.58413461538461542</v>
      </c>
      <c r="R1410" s="11">
        <f t="shared" si="224"/>
        <v>0.18764478764478765</v>
      </c>
      <c r="S1410" s="12">
        <v>0.59615384615384615</v>
      </c>
    </row>
    <row r="1411" spans="1:19" hidden="1" outlineLevel="2" x14ac:dyDescent="0.25">
      <c r="A1411" s="2" t="str">
        <f ca="1">LOOKUP(B1411,'Time Frame'!$E$4:$E$9,'Time Frame'!$D$4:$D$9)</f>
        <v>60 Days</v>
      </c>
      <c r="B1411" s="2">
        <f t="shared" ref="B1411:B1436" ca="1" si="228">+C1411-D1411</f>
        <v>64</v>
      </c>
      <c r="C1411" s="6">
        <f t="shared" ca="1" si="225"/>
        <v>45569</v>
      </c>
      <c r="D1411" s="6">
        <v>45505</v>
      </c>
      <c r="E1411" s="4">
        <v>811</v>
      </c>
      <c r="F1411" s="4">
        <v>114.16666666666667</v>
      </c>
      <c r="G1411" s="2">
        <v>136</v>
      </c>
      <c r="H1411" s="11">
        <f t="shared" si="226"/>
        <v>1.1912408759124087</v>
      </c>
      <c r="I1411" s="9">
        <v>5137.5</v>
      </c>
      <c r="J1411" s="9">
        <v>7919.43</v>
      </c>
      <c r="K1411" s="11">
        <f t="shared" si="227"/>
        <v>1.5414948905109489</v>
      </c>
      <c r="L1411" s="10">
        <v>311.2</v>
      </c>
      <c r="M1411" s="2">
        <v>185</v>
      </c>
      <c r="N1411" s="10">
        <f t="shared" ref="N1411:N1437" si="229">+IFERROR(G1411/L1411,0)</f>
        <v>0.43701799485861181</v>
      </c>
      <c r="O1411" s="9">
        <f t="shared" ref="O1411:O1437" si="230">+IFERROR(J1411/L1411,0)</f>
        <v>25.448039845758355</v>
      </c>
      <c r="P1411" s="9">
        <f t="shared" ref="P1411:P1437" si="231">IFERROR(J1411/G1411,0)</f>
        <v>58.231102941176474</v>
      </c>
      <c r="Q1411" s="11">
        <f t="shared" ref="Q1411:Q1437" si="232">+IFERROR(G1411/M1411,0)</f>
        <v>0.73513513513513518</v>
      </c>
      <c r="R1411" s="11">
        <f t="shared" ref="R1411:R1437" si="233">+IFERROR(G1411/E1411,0)</f>
        <v>0.16769420468557336</v>
      </c>
      <c r="S1411" s="12">
        <v>0.53174603174603174</v>
      </c>
    </row>
    <row r="1412" spans="1:19" hidden="1" outlineLevel="2" x14ac:dyDescent="0.25">
      <c r="A1412" s="2" t="str">
        <f ca="1">LOOKUP(B1412,'Time Frame'!$E$4:$E$9,'Time Frame'!$D$4:$D$9)</f>
        <v>60 Days</v>
      </c>
      <c r="B1412" s="2">
        <f t="shared" ca="1" si="228"/>
        <v>64</v>
      </c>
      <c r="C1412" s="6">
        <f t="shared" ca="1" si="225"/>
        <v>45569</v>
      </c>
      <c r="D1412" s="6">
        <v>45505</v>
      </c>
      <c r="E1412" s="4">
        <v>1663</v>
      </c>
      <c r="F1412" s="4">
        <v>176.36458333333334</v>
      </c>
      <c r="G1412" s="2">
        <v>253</v>
      </c>
      <c r="H1412" s="11">
        <f t="shared" si="226"/>
        <v>1.4345283798948674</v>
      </c>
      <c r="I1412" s="9">
        <v>7936.40625</v>
      </c>
      <c r="J1412" s="9">
        <v>16596.54</v>
      </c>
      <c r="K1412" s="11">
        <f t="shared" si="227"/>
        <v>2.0911908333825528</v>
      </c>
      <c r="L1412" s="10">
        <v>451.13</v>
      </c>
      <c r="M1412" s="2">
        <v>333</v>
      </c>
      <c r="N1412" s="10">
        <f t="shared" si="229"/>
        <v>0.56081395606587903</v>
      </c>
      <c r="O1412" s="9">
        <f t="shared" si="230"/>
        <v>36.788819187373932</v>
      </c>
      <c r="P1412" s="9">
        <f t="shared" si="231"/>
        <v>65.598972332015819</v>
      </c>
      <c r="Q1412" s="11">
        <f t="shared" si="232"/>
        <v>0.75975975975975973</v>
      </c>
      <c r="R1412" s="11">
        <f t="shared" si="233"/>
        <v>0.15213469633193025</v>
      </c>
      <c r="S1412" s="12">
        <v>0.60479041916167664</v>
      </c>
    </row>
    <row r="1413" spans="1:19" hidden="1" outlineLevel="2" x14ac:dyDescent="0.25">
      <c r="A1413" s="2" t="str">
        <f ca="1">LOOKUP(B1413,'Time Frame'!$E$4:$E$9,'Time Frame'!$D$4:$D$9)</f>
        <v>60 Days</v>
      </c>
      <c r="B1413" s="2">
        <f t="shared" ca="1" si="228"/>
        <v>64</v>
      </c>
      <c r="C1413" s="6">
        <f t="shared" ca="1" si="225"/>
        <v>45569</v>
      </c>
      <c r="D1413" s="6">
        <v>45505</v>
      </c>
      <c r="E1413" s="4">
        <v>1425</v>
      </c>
      <c r="F1413" s="4">
        <v>152.39583333333334</v>
      </c>
      <c r="G1413" s="2">
        <v>184</v>
      </c>
      <c r="H1413" s="11">
        <f t="shared" si="226"/>
        <v>1.2073820915926179</v>
      </c>
      <c r="I1413" s="9">
        <v>6857.8125</v>
      </c>
      <c r="J1413" s="9">
        <v>8502.4599999999991</v>
      </c>
      <c r="K1413" s="11">
        <f t="shared" si="227"/>
        <v>1.2398210070631122</v>
      </c>
      <c r="L1413" s="10">
        <v>350.25</v>
      </c>
      <c r="M1413" s="2">
        <v>203</v>
      </c>
      <c r="N1413" s="10">
        <f t="shared" si="229"/>
        <v>0.52533904354032834</v>
      </c>
      <c r="O1413" s="9">
        <f t="shared" si="230"/>
        <v>24.27540328336902</v>
      </c>
      <c r="P1413" s="9">
        <f t="shared" si="231"/>
        <v>46.209021739130428</v>
      </c>
      <c r="Q1413" s="11">
        <f t="shared" si="232"/>
        <v>0.90640394088669951</v>
      </c>
      <c r="R1413" s="11">
        <f t="shared" si="233"/>
        <v>0.12912280701754386</v>
      </c>
      <c r="S1413" s="12">
        <v>0.5</v>
      </c>
    </row>
    <row r="1414" spans="1:19" hidden="1" outlineLevel="2" x14ac:dyDescent="0.25">
      <c r="A1414" s="2" t="str">
        <f ca="1">LOOKUP(B1414,'Time Frame'!$E$4:$E$9,'Time Frame'!$D$4:$D$9)</f>
        <v>60 Days</v>
      </c>
      <c r="B1414" s="2">
        <f t="shared" ca="1" si="228"/>
        <v>64</v>
      </c>
      <c r="C1414" s="6">
        <f t="shared" ca="1" si="225"/>
        <v>45569</v>
      </c>
      <c r="D1414" s="6">
        <v>45505</v>
      </c>
      <c r="E1414" s="4">
        <v>1112</v>
      </c>
      <c r="F1414" s="4">
        <v>132.04166666666666</v>
      </c>
      <c r="G1414" s="2">
        <v>164</v>
      </c>
      <c r="H1414" s="11">
        <f t="shared" si="226"/>
        <v>1.2420321868097193</v>
      </c>
      <c r="I1414" s="9">
        <v>5941.875</v>
      </c>
      <c r="J1414" s="9">
        <v>4255.78</v>
      </c>
      <c r="K1414" s="11">
        <f t="shared" si="227"/>
        <v>0.71623519511938571</v>
      </c>
      <c r="L1414" s="10">
        <v>347.2</v>
      </c>
      <c r="M1414" s="2">
        <v>145</v>
      </c>
      <c r="N1414" s="10">
        <f t="shared" si="229"/>
        <v>0.47235023041474655</v>
      </c>
      <c r="O1414" s="9">
        <f t="shared" si="230"/>
        <v>12.257430875576036</v>
      </c>
      <c r="P1414" s="9">
        <f t="shared" si="231"/>
        <v>25.949878048780487</v>
      </c>
      <c r="Q1414" s="11">
        <f t="shared" si="232"/>
        <v>1.1310344827586207</v>
      </c>
      <c r="R1414" s="11">
        <f t="shared" si="233"/>
        <v>0.14748201438848921</v>
      </c>
      <c r="S1414" s="12">
        <v>0.67164179104477617</v>
      </c>
    </row>
    <row r="1415" spans="1:19" hidden="1" outlineLevel="2" x14ac:dyDescent="0.25">
      <c r="A1415" s="2" t="str">
        <f ca="1">LOOKUP(B1415,'Time Frame'!$E$4:$E$9,'Time Frame'!$D$4:$D$9)</f>
        <v>60 Days</v>
      </c>
      <c r="B1415" s="2">
        <f t="shared" ca="1" si="228"/>
        <v>64</v>
      </c>
      <c r="C1415" s="6">
        <f t="shared" ca="1" si="225"/>
        <v>45569</v>
      </c>
      <c r="D1415" s="6">
        <v>45505</v>
      </c>
      <c r="E1415" s="4">
        <v>1564</v>
      </c>
      <c r="F1415" s="4">
        <v>198.91666666666666</v>
      </c>
      <c r="G1415" s="2">
        <v>204</v>
      </c>
      <c r="H1415" s="11">
        <f t="shared" si="226"/>
        <v>1.0255550900712191</v>
      </c>
      <c r="I1415" s="9">
        <v>8951.25</v>
      </c>
      <c r="J1415" s="9">
        <v>6452.23</v>
      </c>
      <c r="K1415" s="11">
        <f t="shared" si="227"/>
        <v>0.72081888004468642</v>
      </c>
      <c r="L1415" s="10">
        <v>350.25</v>
      </c>
      <c r="M1415" s="2">
        <v>279</v>
      </c>
      <c r="N1415" s="10">
        <f t="shared" si="229"/>
        <v>0.58244111349036398</v>
      </c>
      <c r="O1415" s="9">
        <f t="shared" si="230"/>
        <v>18.421784439685936</v>
      </c>
      <c r="P1415" s="9">
        <f t="shared" si="231"/>
        <v>31.628578431372546</v>
      </c>
      <c r="Q1415" s="11">
        <f t="shared" si="232"/>
        <v>0.73118279569892475</v>
      </c>
      <c r="R1415" s="11">
        <f t="shared" si="233"/>
        <v>0.13043478260869565</v>
      </c>
      <c r="S1415" s="12">
        <v>0.6640625</v>
      </c>
    </row>
    <row r="1416" spans="1:19" hidden="1" outlineLevel="2" x14ac:dyDescent="0.25">
      <c r="A1416" s="2" t="str">
        <f ca="1">LOOKUP(B1416,'Time Frame'!$E$4:$E$9,'Time Frame'!$D$4:$D$9)</f>
        <v>60 Days</v>
      </c>
      <c r="B1416" s="2">
        <f t="shared" ca="1" si="228"/>
        <v>64</v>
      </c>
      <c r="C1416" s="6">
        <f t="shared" ca="1" si="225"/>
        <v>45569</v>
      </c>
      <c r="D1416" s="6">
        <v>45505</v>
      </c>
      <c r="E1416" s="4">
        <v>2585</v>
      </c>
      <c r="F1416" s="4">
        <v>280.42857142857144</v>
      </c>
      <c r="G1416" s="2">
        <v>264</v>
      </c>
      <c r="H1416" s="11">
        <f t="shared" si="226"/>
        <v>0.94141619969434531</v>
      </c>
      <c r="I1416" s="9">
        <v>11217.142857142859</v>
      </c>
      <c r="J1416" s="9">
        <v>7732.43</v>
      </c>
      <c r="K1416" s="11">
        <f t="shared" si="227"/>
        <v>0.68934042282221086</v>
      </c>
      <c r="L1416" s="10">
        <v>448.7</v>
      </c>
      <c r="M1416" s="2">
        <v>385</v>
      </c>
      <c r="N1416" s="10">
        <f t="shared" si="229"/>
        <v>0.58836639179852912</v>
      </c>
      <c r="O1416" s="9">
        <f t="shared" si="230"/>
        <v>17.232961889904168</v>
      </c>
      <c r="P1416" s="9">
        <f t="shared" si="231"/>
        <v>29.289507575757575</v>
      </c>
      <c r="Q1416" s="11">
        <f t="shared" si="232"/>
        <v>0.68571428571428572</v>
      </c>
      <c r="R1416" s="11">
        <f t="shared" si="233"/>
        <v>0.10212765957446808</v>
      </c>
      <c r="S1416" s="12">
        <v>0.66473988439306353</v>
      </c>
    </row>
    <row r="1417" spans="1:19" hidden="1" outlineLevel="2" x14ac:dyDescent="0.25">
      <c r="A1417" s="2" t="str">
        <f ca="1">LOOKUP(B1417,'Time Frame'!$E$4:$E$9,'Time Frame'!$D$4:$D$9)</f>
        <v>60 Days</v>
      </c>
      <c r="B1417" s="2">
        <f t="shared" ca="1" si="228"/>
        <v>64</v>
      </c>
      <c r="C1417" s="6">
        <f t="shared" ca="1" si="225"/>
        <v>45569</v>
      </c>
      <c r="D1417" s="6">
        <v>45505</v>
      </c>
      <c r="E1417" s="4">
        <v>1100</v>
      </c>
      <c r="F1417" s="4">
        <v>121.78571428571428</v>
      </c>
      <c r="G1417" s="2">
        <v>96</v>
      </c>
      <c r="H1417" s="11">
        <f t="shared" si="226"/>
        <v>0.78826979472140768</v>
      </c>
      <c r="I1417" s="9">
        <v>4871.4285714285706</v>
      </c>
      <c r="J1417" s="9">
        <v>3472.46</v>
      </c>
      <c r="K1417" s="11">
        <f t="shared" si="227"/>
        <v>0.71282170087976549</v>
      </c>
      <c r="L1417" s="10">
        <v>312.97000000000003</v>
      </c>
      <c r="M1417" s="2">
        <v>116</v>
      </c>
      <c r="N1417" s="10">
        <f t="shared" si="229"/>
        <v>0.30673866504776814</v>
      </c>
      <c r="O1417" s="9">
        <f t="shared" si="230"/>
        <v>11.095184841997634</v>
      </c>
      <c r="P1417" s="9">
        <f t="shared" si="231"/>
        <v>36.171458333333334</v>
      </c>
      <c r="Q1417" s="11">
        <f t="shared" si="232"/>
        <v>0.82758620689655171</v>
      </c>
      <c r="R1417" s="11">
        <f t="shared" si="233"/>
        <v>8.727272727272728E-2</v>
      </c>
      <c r="S1417" s="12">
        <v>0.62686567164179108</v>
      </c>
    </row>
    <row r="1418" spans="1:19" hidden="1" outlineLevel="2" x14ac:dyDescent="0.25">
      <c r="A1418" s="2" t="str">
        <f ca="1">LOOKUP(B1418,'Time Frame'!$E$4:$E$9,'Time Frame'!$D$4:$D$9)</f>
        <v>60 Days</v>
      </c>
      <c r="B1418" s="2">
        <f t="shared" ca="1" si="228"/>
        <v>64</v>
      </c>
      <c r="C1418" s="6">
        <f t="shared" ca="1" si="225"/>
        <v>45569</v>
      </c>
      <c r="D1418" s="6">
        <v>45505</v>
      </c>
      <c r="E1418" s="4">
        <v>4802</v>
      </c>
      <c r="F1418" s="4">
        <v>427.32142857142856</v>
      </c>
      <c r="G1418" s="2">
        <v>509</v>
      </c>
      <c r="H1418" s="11">
        <f t="shared" si="226"/>
        <v>1.1911408274132889</v>
      </c>
      <c r="I1418" s="9">
        <v>17092.857142857141</v>
      </c>
      <c r="J1418" s="9">
        <v>28436.59</v>
      </c>
      <c r="K1418" s="11">
        <f t="shared" si="227"/>
        <v>1.66365340576682</v>
      </c>
      <c r="L1418" s="10">
        <v>734.87</v>
      </c>
      <c r="M1418" s="2">
        <v>689</v>
      </c>
      <c r="N1418" s="10">
        <f t="shared" si="229"/>
        <v>0.69263951447194738</v>
      </c>
      <c r="O1418" s="9">
        <f t="shared" si="230"/>
        <v>38.696082300270795</v>
      </c>
      <c r="P1418" s="9">
        <f t="shared" si="231"/>
        <v>55.867563850687624</v>
      </c>
      <c r="Q1418" s="11">
        <f t="shared" si="232"/>
        <v>0.73875181422351233</v>
      </c>
      <c r="R1418" s="11">
        <f t="shared" si="233"/>
        <v>0.10599750104123282</v>
      </c>
      <c r="S1418" s="12">
        <v>0.73770491803278693</v>
      </c>
    </row>
    <row r="1419" spans="1:19" hidden="1" outlineLevel="2" x14ac:dyDescent="0.25">
      <c r="A1419" s="2" t="str">
        <f ca="1">LOOKUP(B1419,'Time Frame'!$E$4:$E$9,'Time Frame'!$D$4:$D$9)</f>
        <v>60 Days</v>
      </c>
      <c r="B1419" s="2">
        <f t="shared" ca="1" si="228"/>
        <v>64</v>
      </c>
      <c r="C1419" s="6">
        <f t="shared" ca="1" si="225"/>
        <v>45569</v>
      </c>
      <c r="D1419" s="6">
        <v>45505</v>
      </c>
      <c r="E1419" s="4">
        <v>1585</v>
      </c>
      <c r="F1419" s="4">
        <v>238.17857142857142</v>
      </c>
      <c r="G1419" s="2">
        <v>175</v>
      </c>
      <c r="H1419" s="11">
        <f t="shared" si="226"/>
        <v>0.73474284000599799</v>
      </c>
      <c r="I1419" s="9">
        <v>9527.1428571428569</v>
      </c>
      <c r="J1419" s="9">
        <v>6929.01</v>
      </c>
      <c r="K1419" s="11">
        <f t="shared" si="227"/>
        <v>0.72729149797570858</v>
      </c>
      <c r="L1419" s="10">
        <v>372.37</v>
      </c>
      <c r="M1419" s="2">
        <v>261</v>
      </c>
      <c r="N1419" s="10">
        <f t="shared" si="229"/>
        <v>0.46996267153637511</v>
      </c>
      <c r="O1419" s="9">
        <f t="shared" si="230"/>
        <v>18.607863146870049</v>
      </c>
      <c r="P1419" s="9">
        <f t="shared" si="231"/>
        <v>39.594342857142856</v>
      </c>
      <c r="Q1419" s="11">
        <f t="shared" si="232"/>
        <v>0.67049808429118773</v>
      </c>
      <c r="R1419" s="11">
        <f t="shared" si="233"/>
        <v>0.11041009463722397</v>
      </c>
      <c r="S1419" s="12">
        <v>0.66115702479338845</v>
      </c>
    </row>
    <row r="1420" spans="1:19" hidden="1" outlineLevel="2" x14ac:dyDescent="0.25">
      <c r="A1420" s="2" t="str">
        <f ca="1">LOOKUP(B1420,'Time Frame'!$E$4:$E$9,'Time Frame'!$D$4:$D$9)</f>
        <v>60 Days</v>
      </c>
      <c r="B1420" s="2">
        <f t="shared" ca="1" si="228"/>
        <v>64</v>
      </c>
      <c r="C1420" s="6">
        <f t="shared" ca="1" si="225"/>
        <v>45569</v>
      </c>
      <c r="D1420" s="6">
        <v>45505</v>
      </c>
      <c r="E1420" s="4">
        <v>1169</v>
      </c>
      <c r="F1420" s="4">
        <v>142.35714285714289</v>
      </c>
      <c r="G1420" s="2">
        <v>107</v>
      </c>
      <c r="H1420" s="11">
        <f t="shared" si="226"/>
        <v>0.75163070747616645</v>
      </c>
      <c r="I1420" s="9">
        <v>5694.2857142857156</v>
      </c>
      <c r="J1420" s="9">
        <v>2513.67</v>
      </c>
      <c r="K1420" s="11">
        <f t="shared" si="227"/>
        <v>0.44143728048168579</v>
      </c>
      <c r="L1420" s="10">
        <v>348.63</v>
      </c>
      <c r="M1420" s="2">
        <v>116</v>
      </c>
      <c r="N1420" s="10">
        <f t="shared" si="229"/>
        <v>0.30691564122422055</v>
      </c>
      <c r="O1420" s="9">
        <f t="shared" si="230"/>
        <v>7.2101368212718357</v>
      </c>
      <c r="P1420" s="9">
        <f t="shared" si="231"/>
        <v>23.492242990654205</v>
      </c>
      <c r="Q1420" s="11">
        <f t="shared" si="232"/>
        <v>0.92241379310344829</v>
      </c>
      <c r="R1420" s="11">
        <f t="shared" si="233"/>
        <v>9.153122326775022E-2</v>
      </c>
      <c r="S1420" s="12">
        <v>0.55223880597014929</v>
      </c>
    </row>
    <row r="1421" spans="1:19" hidden="1" outlineLevel="2" x14ac:dyDescent="0.25">
      <c r="A1421" s="2" t="str">
        <f ca="1">LOOKUP(B1421,'Time Frame'!$E$4:$E$9,'Time Frame'!$D$4:$D$9)</f>
        <v>60 Days</v>
      </c>
      <c r="B1421" s="2">
        <f t="shared" ca="1" si="228"/>
        <v>64</v>
      </c>
      <c r="C1421" s="6">
        <f t="shared" ca="1" si="225"/>
        <v>45569</v>
      </c>
      <c r="D1421" s="6">
        <v>45505</v>
      </c>
      <c r="E1421" s="4">
        <v>1131</v>
      </c>
      <c r="F1421" s="4">
        <v>146.32142857142861</v>
      </c>
      <c r="G1421" s="2">
        <v>113</v>
      </c>
      <c r="H1421" s="11">
        <f t="shared" si="226"/>
        <v>0.77227239443495221</v>
      </c>
      <c r="I1421" s="9">
        <v>5852.8571428571449</v>
      </c>
      <c r="J1421" s="9">
        <v>4494.57</v>
      </c>
      <c r="K1421" s="11">
        <f t="shared" si="227"/>
        <v>0.76792750793263331</v>
      </c>
      <c r="L1421" s="10">
        <v>321.73</v>
      </c>
      <c r="M1421" s="2">
        <v>150</v>
      </c>
      <c r="N1421" s="10">
        <f t="shared" si="229"/>
        <v>0.35122618344574641</v>
      </c>
      <c r="O1421" s="9">
        <f t="shared" si="230"/>
        <v>13.970005905572995</v>
      </c>
      <c r="P1421" s="9">
        <f t="shared" si="231"/>
        <v>39.774955752212385</v>
      </c>
      <c r="Q1421" s="11">
        <f t="shared" si="232"/>
        <v>0.7533333333333333</v>
      </c>
      <c r="R1421" s="11">
        <f t="shared" si="233"/>
        <v>9.9911582670203364E-2</v>
      </c>
      <c r="S1421" s="12">
        <v>0.77611940298507465</v>
      </c>
    </row>
    <row r="1422" spans="1:19" hidden="1" outlineLevel="2" x14ac:dyDescent="0.25">
      <c r="A1422" s="2" t="str">
        <f ca="1">LOOKUP(B1422,'Time Frame'!$E$4:$E$9,'Time Frame'!$D$4:$D$9)</f>
        <v>60 Days</v>
      </c>
      <c r="B1422" s="2">
        <f t="shared" ca="1" si="228"/>
        <v>64</v>
      </c>
      <c r="C1422" s="6">
        <f t="shared" ca="1" si="225"/>
        <v>45569</v>
      </c>
      <c r="D1422" s="6">
        <v>45505</v>
      </c>
      <c r="E1422" s="4">
        <v>1600</v>
      </c>
      <c r="F1422" s="4">
        <v>175.37499999999997</v>
      </c>
      <c r="G1422" s="2">
        <v>178</v>
      </c>
      <c r="H1422" s="11">
        <f t="shared" si="226"/>
        <v>1.0149679258731292</v>
      </c>
      <c r="I1422" s="9">
        <v>7014.9999999999991</v>
      </c>
      <c r="J1422" s="9">
        <v>6701.47</v>
      </c>
      <c r="K1422" s="11">
        <f t="shared" si="227"/>
        <v>0.95530577334283695</v>
      </c>
      <c r="L1422" s="10">
        <v>422.23</v>
      </c>
      <c r="M1422" s="2">
        <v>219</v>
      </c>
      <c r="N1422" s="10">
        <f t="shared" si="229"/>
        <v>0.4215711815834971</v>
      </c>
      <c r="O1422" s="9">
        <f t="shared" si="230"/>
        <v>15.871610259811003</v>
      </c>
      <c r="P1422" s="9">
        <f t="shared" si="231"/>
        <v>37.648707865168539</v>
      </c>
      <c r="Q1422" s="11">
        <f t="shared" si="232"/>
        <v>0.81278538812785384</v>
      </c>
      <c r="R1422" s="11">
        <f t="shared" si="233"/>
        <v>0.11125</v>
      </c>
      <c r="S1422" s="12">
        <v>0.74712643678160917</v>
      </c>
    </row>
    <row r="1423" spans="1:19" hidden="1" outlineLevel="2" x14ac:dyDescent="0.25">
      <c r="A1423" s="2" t="str">
        <f ca="1">LOOKUP(B1423,'Time Frame'!$E$4:$E$9,'Time Frame'!$D$4:$D$9)</f>
        <v>60 Days</v>
      </c>
      <c r="B1423" s="2">
        <f t="shared" ca="1" si="228"/>
        <v>64</v>
      </c>
      <c r="C1423" s="6">
        <f t="shared" ca="1" si="225"/>
        <v>45569</v>
      </c>
      <c r="D1423" s="6">
        <v>45505</v>
      </c>
      <c r="E1423" s="4">
        <v>2422</v>
      </c>
      <c r="F1423" s="4">
        <v>318.28571428571422</v>
      </c>
      <c r="G1423" s="2">
        <v>279</v>
      </c>
      <c r="H1423" s="11">
        <f t="shared" si="226"/>
        <v>0.87657091561938971</v>
      </c>
      <c r="I1423" s="9">
        <v>12731.428571428569</v>
      </c>
      <c r="J1423" s="9">
        <v>14227.15</v>
      </c>
      <c r="K1423" s="11">
        <f t="shared" si="227"/>
        <v>1.1174826077199285</v>
      </c>
      <c r="L1423" s="10">
        <v>1010.7</v>
      </c>
      <c r="M1423" s="2">
        <v>546</v>
      </c>
      <c r="N1423" s="10">
        <f t="shared" si="229"/>
        <v>0.27604630454140694</v>
      </c>
      <c r="O1423" s="9">
        <f t="shared" si="230"/>
        <v>14.07653111704759</v>
      </c>
      <c r="P1423" s="9">
        <f t="shared" si="231"/>
        <v>50.993369175627237</v>
      </c>
      <c r="Q1423" s="11">
        <f t="shared" si="232"/>
        <v>0.51098901098901095</v>
      </c>
      <c r="R1423" s="11">
        <f t="shared" si="233"/>
        <v>0.11519405450041288</v>
      </c>
      <c r="S1423" s="12">
        <v>0.66666666666666663</v>
      </c>
    </row>
    <row r="1424" spans="1:19" hidden="1" outlineLevel="2" x14ac:dyDescent="0.25">
      <c r="A1424" s="2" t="str">
        <f ca="1">LOOKUP(B1424,'Time Frame'!$E$4:$E$9,'Time Frame'!$D$4:$D$9)</f>
        <v>60 Days</v>
      </c>
      <c r="B1424" s="2">
        <f t="shared" ca="1" si="228"/>
        <v>64</v>
      </c>
      <c r="C1424" s="6">
        <f t="shared" ca="1" si="225"/>
        <v>45569</v>
      </c>
      <c r="D1424" s="6">
        <v>45505</v>
      </c>
      <c r="E1424" s="4">
        <v>3457</v>
      </c>
      <c r="F1424" s="4">
        <v>327.51000000000005</v>
      </c>
      <c r="G1424" s="2">
        <v>186</v>
      </c>
      <c r="H1424" s="11">
        <f t="shared" si="226"/>
        <v>0.56792159018045241</v>
      </c>
      <c r="I1424" s="9">
        <v>21288.15</v>
      </c>
      <c r="J1424" s="9">
        <v>9422.2000000000007</v>
      </c>
      <c r="K1424" s="11">
        <f t="shared" si="227"/>
        <v>0.44260304441672949</v>
      </c>
      <c r="L1424" s="10">
        <v>411.63</v>
      </c>
      <c r="M1424" s="2">
        <v>471</v>
      </c>
      <c r="N1424" s="10">
        <f t="shared" si="229"/>
        <v>0.45186210917571606</v>
      </c>
      <c r="O1424" s="9">
        <f t="shared" si="230"/>
        <v>22.889974005781895</v>
      </c>
      <c r="P1424" s="9">
        <f t="shared" si="231"/>
        <v>50.656989247311834</v>
      </c>
      <c r="Q1424" s="11">
        <f t="shared" si="232"/>
        <v>0.39490445859872614</v>
      </c>
      <c r="R1424" s="11">
        <f t="shared" si="233"/>
        <v>5.3803876193231126E-2</v>
      </c>
      <c r="S1424" s="12">
        <v>0.56783919597989951</v>
      </c>
    </row>
    <row r="1425" spans="1:19" hidden="1" outlineLevel="2" x14ac:dyDescent="0.25">
      <c r="A1425" s="2" t="str">
        <f ca="1">LOOKUP(B1425,'Time Frame'!$E$4:$E$9,'Time Frame'!$D$4:$D$9)</f>
        <v>60 Days</v>
      </c>
      <c r="B1425" s="2">
        <f t="shared" ca="1" si="228"/>
        <v>64</v>
      </c>
      <c r="C1425" s="6">
        <f t="shared" ca="1" si="225"/>
        <v>45569</v>
      </c>
      <c r="D1425" s="6">
        <v>45505</v>
      </c>
      <c r="E1425" s="4">
        <v>1892</v>
      </c>
      <c r="F1425" s="4">
        <v>171</v>
      </c>
      <c r="G1425" s="2">
        <v>96</v>
      </c>
      <c r="H1425" s="11">
        <f t="shared" si="226"/>
        <v>0.56140350877192979</v>
      </c>
      <c r="I1425" s="9">
        <v>11115</v>
      </c>
      <c r="J1425" s="9">
        <v>1634.27</v>
      </c>
      <c r="K1425" s="11">
        <f t="shared" si="227"/>
        <v>0.14703283850652271</v>
      </c>
      <c r="L1425" s="10">
        <v>279.7</v>
      </c>
      <c r="M1425" s="2">
        <v>266</v>
      </c>
      <c r="N1425" s="10">
        <f t="shared" si="229"/>
        <v>0.34322488380407579</v>
      </c>
      <c r="O1425" s="9">
        <f t="shared" si="230"/>
        <v>5.8429388630675723</v>
      </c>
      <c r="P1425" s="9">
        <f t="shared" si="231"/>
        <v>17.023645833333333</v>
      </c>
      <c r="Q1425" s="11">
        <f t="shared" si="232"/>
        <v>0.36090225563909772</v>
      </c>
      <c r="R1425" s="11">
        <f t="shared" si="233"/>
        <v>5.0739957716701901E-2</v>
      </c>
      <c r="S1425" s="12">
        <v>0.48717948717948717</v>
      </c>
    </row>
    <row r="1426" spans="1:19" hidden="1" outlineLevel="2" x14ac:dyDescent="0.25">
      <c r="A1426" s="2" t="str">
        <f ca="1">LOOKUP(B1426,'Time Frame'!$E$4:$E$9,'Time Frame'!$D$4:$D$9)</f>
        <v>60 Days</v>
      </c>
      <c r="B1426" s="2">
        <f t="shared" ca="1" si="228"/>
        <v>64</v>
      </c>
      <c r="C1426" s="6">
        <f t="shared" ca="1" si="225"/>
        <v>45569</v>
      </c>
      <c r="D1426" s="6">
        <v>45505</v>
      </c>
      <c r="E1426" s="4">
        <v>3482</v>
      </c>
      <c r="F1426" s="4">
        <v>277.11</v>
      </c>
      <c r="G1426" s="2">
        <v>251</v>
      </c>
      <c r="H1426" s="11">
        <f t="shared" si="226"/>
        <v>0.90577748908375733</v>
      </c>
      <c r="I1426" s="9">
        <v>18012.150000000001</v>
      </c>
      <c r="J1426" s="9">
        <v>8457.84</v>
      </c>
      <c r="K1426" s="11">
        <f t="shared" si="227"/>
        <v>0.46956304494466233</v>
      </c>
      <c r="L1426" s="10">
        <v>547.57000000000005</v>
      </c>
      <c r="M1426" s="2">
        <v>816</v>
      </c>
      <c r="N1426" s="10">
        <f t="shared" si="229"/>
        <v>0.45838888178680348</v>
      </c>
      <c r="O1426" s="9">
        <f t="shared" si="230"/>
        <v>15.446134740763737</v>
      </c>
      <c r="P1426" s="9">
        <f t="shared" si="231"/>
        <v>33.696573705179283</v>
      </c>
      <c r="Q1426" s="11">
        <f t="shared" si="232"/>
        <v>0.30759803921568629</v>
      </c>
      <c r="R1426" s="11">
        <f t="shared" si="233"/>
        <v>7.2085008615738078E-2</v>
      </c>
      <c r="S1426" s="12">
        <v>0.61306532663316582</v>
      </c>
    </row>
    <row r="1427" spans="1:19" hidden="1" outlineLevel="2" x14ac:dyDescent="0.25">
      <c r="A1427" s="2" t="str">
        <f ca="1">LOOKUP(B1427,'Time Frame'!$E$4:$E$9,'Time Frame'!$D$4:$D$9)</f>
        <v>60 Days</v>
      </c>
      <c r="B1427" s="2">
        <f t="shared" ca="1" si="228"/>
        <v>64</v>
      </c>
      <c r="C1427" s="6">
        <f t="shared" ca="1" si="225"/>
        <v>45569</v>
      </c>
      <c r="D1427" s="6">
        <v>45505</v>
      </c>
      <c r="E1427" s="4">
        <v>3864</v>
      </c>
      <c r="F1427" s="4">
        <v>335.7</v>
      </c>
      <c r="G1427" s="2">
        <v>382</v>
      </c>
      <c r="H1427" s="11">
        <f t="shared" si="226"/>
        <v>1.137920762585642</v>
      </c>
      <c r="I1427" s="9">
        <v>21820.5</v>
      </c>
      <c r="J1427" s="9">
        <v>15829.31</v>
      </c>
      <c r="K1427" s="11">
        <f t="shared" si="227"/>
        <v>0.72543296441419769</v>
      </c>
      <c r="L1427" s="10">
        <v>423</v>
      </c>
      <c r="M1427" s="2">
        <v>922</v>
      </c>
      <c r="N1427" s="10">
        <f t="shared" si="229"/>
        <v>0.90307328605200943</v>
      </c>
      <c r="O1427" s="9">
        <f t="shared" si="230"/>
        <v>37.421536643026002</v>
      </c>
      <c r="P1427" s="9">
        <f t="shared" si="231"/>
        <v>41.437984293193715</v>
      </c>
      <c r="Q1427" s="11">
        <f t="shared" si="232"/>
        <v>0.41431670281995664</v>
      </c>
      <c r="R1427" s="11">
        <f t="shared" si="233"/>
        <v>9.8861283643892336E-2</v>
      </c>
      <c r="S1427" s="12">
        <v>0.66981132075471694</v>
      </c>
    </row>
    <row r="1428" spans="1:19" hidden="1" outlineLevel="2" x14ac:dyDescent="0.25">
      <c r="A1428" s="2" t="str">
        <f ca="1">LOOKUP(B1428,'Time Frame'!$E$4:$E$9,'Time Frame'!$D$4:$D$9)</f>
        <v>60 Days</v>
      </c>
      <c r="B1428" s="2">
        <f t="shared" ca="1" si="228"/>
        <v>64</v>
      </c>
      <c r="C1428" s="6">
        <f t="shared" ca="1" si="225"/>
        <v>45569</v>
      </c>
      <c r="D1428" s="6">
        <v>45505</v>
      </c>
      <c r="E1428" s="4">
        <v>1133</v>
      </c>
      <c r="F1428" s="4">
        <v>122.22000000000001</v>
      </c>
      <c r="G1428" s="2">
        <v>46</v>
      </c>
      <c r="H1428" s="11">
        <f t="shared" si="226"/>
        <v>0.37637047946326291</v>
      </c>
      <c r="I1428" s="9">
        <v>7944.3000000000011</v>
      </c>
      <c r="J1428" s="9">
        <v>3795.72</v>
      </c>
      <c r="K1428" s="11">
        <f t="shared" si="227"/>
        <v>0.47779162418337667</v>
      </c>
      <c r="L1428" s="10">
        <v>259.27</v>
      </c>
      <c r="M1428" s="2">
        <v>172</v>
      </c>
      <c r="N1428" s="10">
        <f t="shared" si="229"/>
        <v>0.1774212211208393</v>
      </c>
      <c r="O1428" s="9">
        <f t="shared" si="230"/>
        <v>14.640027770278088</v>
      </c>
      <c r="P1428" s="9">
        <f t="shared" si="231"/>
        <v>82.51565217391304</v>
      </c>
      <c r="Q1428" s="11">
        <f t="shared" si="232"/>
        <v>0.26744186046511625</v>
      </c>
      <c r="R1428" s="11">
        <f t="shared" si="233"/>
        <v>4.0600176522506623E-2</v>
      </c>
      <c r="S1428" s="12">
        <v>0.67647058823529416</v>
      </c>
    </row>
    <row r="1429" spans="1:19" hidden="1" outlineLevel="2" x14ac:dyDescent="0.25">
      <c r="A1429" s="2" t="str">
        <f ca="1">LOOKUP(B1429,'Time Frame'!$E$4:$E$9,'Time Frame'!$D$4:$D$9)</f>
        <v>60 Days</v>
      </c>
      <c r="B1429" s="2">
        <f t="shared" ca="1" si="228"/>
        <v>64</v>
      </c>
      <c r="C1429" s="6">
        <f t="shared" ca="1" si="225"/>
        <v>45569</v>
      </c>
      <c r="D1429" s="6">
        <v>45505</v>
      </c>
      <c r="E1429" s="4">
        <v>2468</v>
      </c>
      <c r="F1429" s="4">
        <v>203.12999999999997</v>
      </c>
      <c r="G1429" s="2">
        <v>147</v>
      </c>
      <c r="H1429" s="11">
        <f t="shared" si="226"/>
        <v>0.72367449416629759</v>
      </c>
      <c r="I1429" s="9">
        <v>13203.449999999997</v>
      </c>
      <c r="J1429" s="9">
        <v>8173.1</v>
      </c>
      <c r="K1429" s="11">
        <f t="shared" si="227"/>
        <v>0.61901245507802904</v>
      </c>
      <c r="L1429" s="10">
        <v>277.23</v>
      </c>
      <c r="M1429" s="2">
        <v>399</v>
      </c>
      <c r="N1429" s="10">
        <f t="shared" si="229"/>
        <v>0.53024564441077804</v>
      </c>
      <c r="O1429" s="9">
        <f t="shared" si="230"/>
        <v>29.48129711791653</v>
      </c>
      <c r="P1429" s="9">
        <f t="shared" si="231"/>
        <v>55.599319727891157</v>
      </c>
      <c r="Q1429" s="11">
        <f t="shared" si="232"/>
        <v>0.36842105263157893</v>
      </c>
      <c r="R1429" s="11">
        <f t="shared" si="233"/>
        <v>5.9562398703403567E-2</v>
      </c>
      <c r="S1429" s="12">
        <v>0.60902255639097747</v>
      </c>
    </row>
    <row r="1430" spans="1:19" hidden="1" outlineLevel="2" x14ac:dyDescent="0.25">
      <c r="A1430" s="2" t="str">
        <f ca="1">LOOKUP(B1430,'Time Frame'!$E$4:$E$9,'Time Frame'!$D$4:$D$9)</f>
        <v>60 Days</v>
      </c>
      <c r="B1430" s="2">
        <f t="shared" ca="1" si="228"/>
        <v>64</v>
      </c>
      <c r="C1430" s="6">
        <f t="shared" ca="1" si="225"/>
        <v>45569</v>
      </c>
      <c r="D1430" s="6">
        <v>45505</v>
      </c>
      <c r="E1430" s="4">
        <v>2001</v>
      </c>
      <c r="F1430" s="4">
        <v>209.25</v>
      </c>
      <c r="G1430" s="2">
        <v>116</v>
      </c>
      <c r="H1430" s="11">
        <f t="shared" si="226"/>
        <v>0.55436081242532853</v>
      </c>
      <c r="I1430" s="9">
        <v>13601.25</v>
      </c>
      <c r="J1430" s="9">
        <v>6072.18</v>
      </c>
      <c r="K1430" s="11">
        <f t="shared" si="227"/>
        <v>0.44644279018472571</v>
      </c>
      <c r="L1430" s="10">
        <v>322.58</v>
      </c>
      <c r="M1430" s="2">
        <v>351</v>
      </c>
      <c r="N1430" s="10">
        <f t="shared" si="229"/>
        <v>0.35960071920143843</v>
      </c>
      <c r="O1430" s="9">
        <f t="shared" si="230"/>
        <v>18.823795647591297</v>
      </c>
      <c r="P1430" s="9">
        <f t="shared" si="231"/>
        <v>52.34637931034483</v>
      </c>
      <c r="Q1430" s="11">
        <f t="shared" si="232"/>
        <v>0.33048433048433046</v>
      </c>
      <c r="R1430" s="11">
        <f t="shared" si="233"/>
        <v>5.7971014492753624E-2</v>
      </c>
      <c r="S1430" s="12">
        <v>0.72847682119205293</v>
      </c>
    </row>
    <row r="1431" spans="1:19" hidden="1" outlineLevel="2" x14ac:dyDescent="0.25">
      <c r="A1431" s="2" t="str">
        <f ca="1">LOOKUP(B1431,'Time Frame'!$E$4:$E$9,'Time Frame'!$D$4:$D$9)</f>
        <v>60 Days</v>
      </c>
      <c r="B1431" s="2">
        <f t="shared" ca="1" si="228"/>
        <v>64</v>
      </c>
      <c r="C1431" s="6">
        <f t="shared" ca="1" si="225"/>
        <v>45569</v>
      </c>
      <c r="D1431" s="6">
        <v>45505</v>
      </c>
      <c r="E1431" s="4">
        <v>3077</v>
      </c>
      <c r="F1431" s="4">
        <v>233.10000000000002</v>
      </c>
      <c r="G1431" s="2">
        <v>179</v>
      </c>
      <c r="H1431" s="11">
        <f t="shared" si="226"/>
        <v>0.76791076791076784</v>
      </c>
      <c r="I1431" s="9">
        <v>15151.500000000002</v>
      </c>
      <c r="J1431" s="9">
        <v>6697.7</v>
      </c>
      <c r="K1431" s="11">
        <f t="shared" si="227"/>
        <v>0.44204864204864197</v>
      </c>
      <c r="L1431" s="10">
        <v>500.48</v>
      </c>
      <c r="M1431" s="2">
        <v>577</v>
      </c>
      <c r="N1431" s="10">
        <f t="shared" si="229"/>
        <v>0.35765664961636828</v>
      </c>
      <c r="O1431" s="9">
        <f t="shared" si="230"/>
        <v>13.382552749360613</v>
      </c>
      <c r="P1431" s="9">
        <f t="shared" si="231"/>
        <v>37.41731843575419</v>
      </c>
      <c r="Q1431" s="11">
        <f t="shared" si="232"/>
        <v>0.31022530329289427</v>
      </c>
      <c r="R1431" s="11">
        <f t="shared" si="233"/>
        <v>5.8173545661358468E-2</v>
      </c>
      <c r="S1431" s="12">
        <v>0.61538461538461542</v>
      </c>
    </row>
    <row r="1432" spans="1:19" hidden="1" outlineLevel="2" x14ac:dyDescent="0.25">
      <c r="A1432" s="2" t="str">
        <f ca="1">LOOKUP(B1432,'Time Frame'!$E$4:$E$9,'Time Frame'!$D$4:$D$9)</f>
        <v>60 Days</v>
      </c>
      <c r="B1432" s="2">
        <f t="shared" ca="1" si="228"/>
        <v>64</v>
      </c>
      <c r="C1432" s="6">
        <f t="shared" ca="1" si="225"/>
        <v>45569</v>
      </c>
      <c r="D1432" s="6">
        <v>45505</v>
      </c>
      <c r="E1432" s="4">
        <v>4512</v>
      </c>
      <c r="F1432" s="4">
        <v>388.08</v>
      </c>
      <c r="G1432" s="2">
        <v>417</v>
      </c>
      <c r="H1432" s="11">
        <f t="shared" si="226"/>
        <v>1.0745207173778604</v>
      </c>
      <c r="I1432" s="9">
        <v>25225.200000000001</v>
      </c>
      <c r="J1432" s="9">
        <v>18964.11</v>
      </c>
      <c r="K1432" s="11">
        <f t="shared" si="227"/>
        <v>0.75179225536368388</v>
      </c>
      <c r="L1432" s="10">
        <v>656.87</v>
      </c>
      <c r="M1432" s="2">
        <v>778</v>
      </c>
      <c r="N1432" s="10">
        <f t="shared" si="229"/>
        <v>0.63482880935344888</v>
      </c>
      <c r="O1432" s="9">
        <f t="shared" si="230"/>
        <v>28.870415759587132</v>
      </c>
      <c r="P1432" s="9">
        <f t="shared" si="231"/>
        <v>45.477482014388492</v>
      </c>
      <c r="Q1432" s="11">
        <f t="shared" si="232"/>
        <v>0.53598971722365041</v>
      </c>
      <c r="R1432" s="11">
        <f t="shared" si="233"/>
        <v>9.2420212765957452E-2</v>
      </c>
      <c r="S1432" s="12">
        <v>0.48598130841121495</v>
      </c>
    </row>
    <row r="1433" spans="1:19" hidden="1" outlineLevel="2" x14ac:dyDescent="0.25">
      <c r="A1433" s="2" t="str">
        <f ca="1">LOOKUP(B1433,'Time Frame'!$E$4:$E$9,'Time Frame'!$D$4:$D$9)</f>
        <v>60 Days</v>
      </c>
      <c r="B1433" s="2">
        <f t="shared" ca="1" si="228"/>
        <v>64</v>
      </c>
      <c r="C1433" s="6">
        <f t="shared" ca="1" si="225"/>
        <v>45569</v>
      </c>
      <c r="D1433" s="6">
        <v>45505</v>
      </c>
      <c r="E1433" s="4">
        <v>2627</v>
      </c>
      <c r="F1433" s="4">
        <v>237.78</v>
      </c>
      <c r="G1433" s="2">
        <v>211</v>
      </c>
      <c r="H1433" s="11">
        <f t="shared" si="226"/>
        <v>0.88737488434687528</v>
      </c>
      <c r="I1433" s="9">
        <v>15455.7</v>
      </c>
      <c r="J1433" s="9">
        <v>14622.86</v>
      </c>
      <c r="K1433" s="11">
        <f t="shared" si="227"/>
        <v>0.94611437851407576</v>
      </c>
      <c r="L1433" s="10">
        <v>552.53</v>
      </c>
      <c r="M1433" s="2">
        <v>510</v>
      </c>
      <c r="N1433" s="10">
        <f t="shared" si="229"/>
        <v>0.3818797169384468</v>
      </c>
      <c r="O1433" s="9">
        <f t="shared" si="230"/>
        <v>26.465277903462258</v>
      </c>
      <c r="P1433" s="9">
        <f t="shared" si="231"/>
        <v>69.302654028436024</v>
      </c>
      <c r="Q1433" s="11">
        <f t="shared" si="232"/>
        <v>0.4137254901960784</v>
      </c>
      <c r="R1433" s="11">
        <f t="shared" si="233"/>
        <v>8.0319756376094398E-2</v>
      </c>
      <c r="S1433" s="12">
        <v>0.65151515151515149</v>
      </c>
    </row>
    <row r="1434" spans="1:19" hidden="1" outlineLevel="2" x14ac:dyDescent="0.25">
      <c r="A1434" s="2" t="str">
        <f ca="1">LOOKUP(B1434,'Time Frame'!$E$4:$E$9,'Time Frame'!$D$4:$D$9)</f>
        <v>60 Days</v>
      </c>
      <c r="B1434" s="2">
        <f t="shared" ca="1" si="228"/>
        <v>64</v>
      </c>
      <c r="C1434" s="6">
        <f t="shared" ca="1" si="225"/>
        <v>45569</v>
      </c>
      <c r="D1434" s="6">
        <v>45505</v>
      </c>
      <c r="E1434" s="4">
        <v>1249</v>
      </c>
      <c r="F1434" s="4">
        <v>127.79999999999998</v>
      </c>
      <c r="G1434" s="2">
        <v>82</v>
      </c>
      <c r="H1434" s="11">
        <f t="shared" si="226"/>
        <v>0.64162754303599379</v>
      </c>
      <c r="I1434" s="9">
        <v>8306.9999999999982</v>
      </c>
      <c r="J1434" s="9">
        <v>6711.94</v>
      </c>
      <c r="K1434" s="11">
        <f t="shared" si="227"/>
        <v>0.80798603587335993</v>
      </c>
      <c r="L1434" s="10">
        <v>268.97000000000003</v>
      </c>
      <c r="M1434" s="2">
        <v>208</v>
      </c>
      <c r="N1434" s="10">
        <f t="shared" si="229"/>
        <v>0.30486671375989882</v>
      </c>
      <c r="O1434" s="9">
        <f t="shared" si="230"/>
        <v>24.954232814068479</v>
      </c>
      <c r="P1434" s="9">
        <f t="shared" si="231"/>
        <v>81.852926829268284</v>
      </c>
      <c r="Q1434" s="11">
        <f t="shared" si="232"/>
        <v>0.39423076923076922</v>
      </c>
      <c r="R1434" s="11">
        <f t="shared" si="233"/>
        <v>6.5652522017614096E-2</v>
      </c>
      <c r="S1434" s="12">
        <v>0.66666666666666663</v>
      </c>
    </row>
    <row r="1435" spans="1:19" hidden="1" outlineLevel="2" x14ac:dyDescent="0.25">
      <c r="A1435" s="2" t="str">
        <f ca="1">LOOKUP(B1435,'Time Frame'!$E$4:$E$9,'Time Frame'!$D$4:$D$9)</f>
        <v>60 Days</v>
      </c>
      <c r="B1435" s="2">
        <f t="shared" ca="1" si="228"/>
        <v>64</v>
      </c>
      <c r="C1435" s="6">
        <f t="shared" ca="1" si="225"/>
        <v>45569</v>
      </c>
      <c r="D1435" s="6">
        <v>45505</v>
      </c>
      <c r="E1435" s="4">
        <v>1753</v>
      </c>
      <c r="F1435" s="4">
        <v>154.79999999999995</v>
      </c>
      <c r="G1435" s="2">
        <v>132</v>
      </c>
      <c r="H1435" s="11">
        <f t="shared" si="226"/>
        <v>0.85271317829457394</v>
      </c>
      <c r="I1435" s="9">
        <v>10061.999999999996</v>
      </c>
      <c r="J1435" s="9">
        <v>5155.01</v>
      </c>
      <c r="K1435" s="11">
        <f t="shared" si="227"/>
        <v>0.51232458755714594</v>
      </c>
      <c r="L1435" s="10">
        <v>382.75</v>
      </c>
      <c r="M1435" s="2">
        <v>279</v>
      </c>
      <c r="N1435" s="10">
        <f t="shared" si="229"/>
        <v>0.34487263226649251</v>
      </c>
      <c r="O1435" s="9">
        <f t="shared" si="230"/>
        <v>13.468347485303724</v>
      </c>
      <c r="P1435" s="9">
        <f t="shared" si="231"/>
        <v>39.053106060606062</v>
      </c>
      <c r="Q1435" s="11">
        <f t="shared" si="232"/>
        <v>0.4731182795698925</v>
      </c>
      <c r="R1435" s="11">
        <f t="shared" si="233"/>
        <v>7.529948659440959E-2</v>
      </c>
      <c r="S1435" s="12">
        <v>0.46236559139784944</v>
      </c>
    </row>
    <row r="1436" spans="1:19" outlineLevel="1" collapsed="1" x14ac:dyDescent="0.25">
      <c r="A1436" s="2" t="str">
        <f ca="1">LOOKUP(B1436,'Time Frame'!$E$4:$E$9,'Time Frame'!$D$4:$D$9)</f>
        <v>60 Days</v>
      </c>
      <c r="B1436" s="2">
        <f t="shared" ca="1" si="228"/>
        <v>64</v>
      </c>
      <c r="C1436" s="6">
        <f t="shared" ca="1" si="225"/>
        <v>45569</v>
      </c>
      <c r="D1436" s="6">
        <f>+D1435</f>
        <v>45505</v>
      </c>
      <c r="E1436" s="4">
        <f t="shared" ref="E1436:G1436" si="234">SUM(E1241:E1435)</f>
        <v>355145.83333333331</v>
      </c>
      <c r="F1436" s="4">
        <f t="shared" si="234"/>
        <v>42259.747419733038</v>
      </c>
      <c r="G1436" s="3">
        <f t="shared" si="234"/>
        <v>41633</v>
      </c>
      <c r="H1436" s="11">
        <f t="shared" si="226"/>
        <v>0.98516916313985403</v>
      </c>
      <c r="I1436" s="9">
        <f t="shared" ref="I1436:J1436" si="235">SUM(I1241:I1435)</f>
        <v>1964668.5653363995</v>
      </c>
      <c r="J1436" s="9">
        <f t="shared" si="235"/>
        <v>1892080.0200000003</v>
      </c>
      <c r="K1436" s="11">
        <f t="shared" si="227"/>
        <v>0.96305303265033393</v>
      </c>
      <c r="L1436" s="10">
        <f t="shared" ref="L1436:M1436" si="236">SUM(L1241:L1435)</f>
        <v>89269.939999999988</v>
      </c>
      <c r="M1436" s="10">
        <f t="shared" si="236"/>
        <v>52076</v>
      </c>
      <c r="N1436" s="10">
        <f t="shared" si="229"/>
        <v>0.46637199487307829</v>
      </c>
      <c r="O1436" s="9">
        <f t="shared" si="230"/>
        <v>21.195040794247205</v>
      </c>
      <c r="P1436" s="9">
        <f t="shared" si="231"/>
        <v>45.446641366223915</v>
      </c>
      <c r="Q1436" s="11">
        <f t="shared" si="232"/>
        <v>0.79946616483600896</v>
      </c>
      <c r="R1436" s="11">
        <f t="shared" si="233"/>
        <v>0.11722789933712677</v>
      </c>
      <c r="S1436" s="12">
        <f>SUBTOTAL(1,S1241:S1435)</f>
        <v>0.56722131105926377</v>
      </c>
    </row>
    <row r="1437" spans="1:19" x14ac:dyDescent="0.25">
      <c r="A1437" s="2" t="s">
        <v>320</v>
      </c>
      <c r="B1437" s="14"/>
      <c r="D1437" s="2" t="s">
        <v>321</v>
      </c>
      <c r="E1437" s="4">
        <v>2459735.0555555555</v>
      </c>
      <c r="F1437" s="4">
        <v>298996.1194805358</v>
      </c>
      <c r="G1437" s="2">
        <v>273189</v>
      </c>
      <c r="H1437" s="11">
        <f t="shared" si="226"/>
        <v>0.91368744341775376</v>
      </c>
      <c r="I1437" s="9">
        <v>13056803.484708628</v>
      </c>
      <c r="J1437" s="9">
        <v>11052870.690000005</v>
      </c>
      <c r="K1437" s="11">
        <f t="shared" si="227"/>
        <v>0.84652194566185268</v>
      </c>
      <c r="L1437" s="10">
        <v>625801.3599999994</v>
      </c>
      <c r="M1437" s="2">
        <v>347678</v>
      </c>
      <c r="N1437" s="10">
        <f t="shared" si="229"/>
        <v>0.43654267545855169</v>
      </c>
      <c r="O1437" s="9">
        <f t="shared" si="230"/>
        <v>17.661947378957464</v>
      </c>
      <c r="P1437" s="9">
        <f t="shared" si="231"/>
        <v>40.458695957743558</v>
      </c>
      <c r="Q1437" s="11">
        <f t="shared" si="232"/>
        <v>0.78575290930113495</v>
      </c>
      <c r="R1437" s="11">
        <f t="shared" si="233"/>
        <v>0.11106440077071535</v>
      </c>
      <c r="S1437" s="12">
        <v>0.59266872638129553</v>
      </c>
    </row>
  </sheetData>
  <autoFilter ref="A1:AJ1" xr:uid="{C97F9DF6-FDC3-4DD6-9094-2D723AA1A37A}">
    <sortState ref="A2:AJ1429">
      <sortCondition ref="D1"/>
    </sortState>
  </autoFilter>
  <conditionalFormatting sqref="N2:N1437">
    <cfRule type="cellIs" dxfId="50" priority="5" operator="lessThan">
      <formula>0.4</formula>
    </cfRule>
  </conditionalFormatting>
  <conditionalFormatting sqref="O2:O1437">
    <cfRule type="cellIs" dxfId="49" priority="6" operator="lessThan">
      <formula>13</formula>
    </cfRule>
  </conditionalFormatting>
  <conditionalFormatting sqref="P2:P1437">
    <cfRule type="cellIs" dxfId="48" priority="7" operator="lessThan">
      <formula>40</formula>
    </cfRule>
  </conditionalFormatting>
  <conditionalFormatting sqref="R2:R1437">
    <cfRule type="cellIs" dxfId="47" priority="8" operator="lessThan">
      <formula>0.12</formula>
    </cfRule>
  </conditionalFormatting>
  <conditionalFormatting sqref="S2:S1437">
    <cfRule type="cellIs" dxfId="46" priority="9" operator="lessThan">
      <formula>0.57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11BE-0A09-4BD0-A55D-252C7A3D3E9B}">
  <sheetPr codeName="Sheet4"/>
  <dimension ref="A1:U1612"/>
  <sheetViews>
    <sheetView workbookViewId="0">
      <pane ySplit="1" topLeftCell="A1432" activePane="bottomLeft" state="frozen"/>
      <selection pane="bottomLeft" activeCell="F1" sqref="A1:U1 A9:U9 A17:U17 A29:U29 A39:U39 A43:U43 A47:U47 A59:U59 A68:U68 A76:U76 A82:U82 A89:U89 A96:U96 A110:U110 A113:U113 A123:U123 A136:U136 A145:U145 A149:U149 A156:U156 A168:U168 A176:U176 A186:U186 A194:U194 A206:U206 A209:U209 A220:U220 A224:U224 A236:U236 A245:U245 A257:U257 A263:U263 A266:U266 A273:U273 A287:U287 A290:U290 A300:U300 A313:U313 A322:U322 A326:U326 A338:U338 A345:U345 A357:U357 A366:U366 A374:U374 A384:U384 A392:U392 A404:U404 A407:U407 A415:U415 A419:U419 A423:U423 A435:U435 A444:U444 A456:U456 A462:U462 A478:U478 A485:U485 A488:U488 A498:U498 A511:U511 A520:U520 A524:U524 A536:U536 A543:U543 A555:U555 A564:U564 A572:U572 A582:U582 A590:U590 A602:U602 A605:U605 A613:U613 A617:U617 A621:U621 A633:U633 A642:U642 A654:U654 A660:U660 A676:U676 A683:U683 A686:U686 A696:U696 A709:U709 A718:U718 A722:U722 A734:U734 A741:U741 A753:U753 A762:U762 A770:U770 A780:U780 A788:U788 A800:U800 A803:U803 A811:U811 A815:U815 A819:U819 A831:U831 A840:U840 A845:U845 A857:U857 A863:U863 A875:U875 A882:U882 A885:U885 A895:U895 A908:U908 A917:U917 A921:U921 A934:U934 A941:U941 A953:U953 A962:U962 A967:U967 A975:U975 A984:U984 A992:U992 A1004:U1004 A1007:U1007 A1015:U1015 A1019:U1019 A1023:U1023 A1035:U1035 A1044:U1044 A1049:U1049 A1061:U1061 A1067:U1067 A1086:U1086 A1089:U1089 A1099:U1099 A1112:U1112 A1121:U1121 A1125:U1125 A1138:U1138 A1145:U1145 A1157:U1157 A1166:U1166 A1171:U1171 A1179:U1179 A1189:U1189 A1197:U1197 A1209:U1209 A1212:U1212 A1220:U1220 A1224:U1224 A1228:U1228 A1240:U1240 A1249:U1249 A1256:U1256 A1269:U1269 A1275:U1275 A1283:U1283 A1292:U1292 A1295:U1295 A1305:U1305 A1318:U1318 A1334:U1334 A1343:U1343 A1347:U1347 A1350:U1350 A1361:U1361 A1368:U1368 A1380:U1380 A1389:U1389 A1394:U1394 A1402:U1402 A1412:U1412 A1420:U1420 A1432:U1432 A1435:U1435 A1443:U1443 A1447:U1447 A1451:U1451 A1463:U1463 A1472:U1472 A1479:U1479 A1492:U1492 A1498:U1498 A1506:U1506 A1515:U1515 A1518:U1518 A1528:U1528 A1541:U1541 A1557:U1557 A1566:U1566 A1570:U1570 A1573:U1573 A1584:U1584 A1591:U1591 A1603:U1603 A1612:U1612"/>
    </sheetView>
  </sheetViews>
  <sheetFormatPr defaultRowHeight="15" outlineLevelRow="2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15.42578125" bestFit="1" customWidth="1"/>
    <col min="6" max="6" width="29.28515625" customWidth="1"/>
    <col min="7" max="7" width="13.85546875" bestFit="1" customWidth="1"/>
    <col min="8" max="8" width="17.85546875" bestFit="1" customWidth="1"/>
    <col min="9" max="9" width="11.28515625" bestFit="1" customWidth="1"/>
    <col min="10" max="10" width="20.7109375" bestFit="1" customWidth="1"/>
    <col min="11" max="11" width="21.42578125" bestFit="1" customWidth="1"/>
    <col min="12" max="12" width="17.28515625" bestFit="1" customWidth="1"/>
    <col min="13" max="13" width="25.42578125" bestFit="1" customWidth="1"/>
    <col min="14" max="14" width="11.85546875" bestFit="1" customWidth="1"/>
    <col min="15" max="15" width="10.5703125" bestFit="1" customWidth="1"/>
    <col min="16" max="16" width="9.140625" bestFit="1" customWidth="1"/>
    <col min="17" max="17" width="9.28515625" bestFit="1" customWidth="1"/>
    <col min="18" max="18" width="9.140625" bestFit="1" customWidth="1"/>
    <col min="19" max="19" width="16.28515625" bestFit="1" customWidth="1"/>
    <col min="20" max="20" width="13.28515625" bestFit="1" customWidth="1"/>
    <col min="21" max="21" width="15.5703125" bestFit="1" customWidth="1"/>
  </cols>
  <sheetData>
    <row r="1" spans="1:21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1</v>
      </c>
      <c r="G1" s="1" t="s">
        <v>285</v>
      </c>
      <c r="H1" s="1" t="s">
        <v>286</v>
      </c>
      <c r="I1" s="1" t="s">
        <v>287</v>
      </c>
      <c r="J1" s="1" t="s">
        <v>288</v>
      </c>
      <c r="K1" s="1" t="s">
        <v>289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249</v>
      </c>
      <c r="Q1" s="1" t="s">
        <v>250</v>
      </c>
      <c r="R1" s="1" t="s">
        <v>251</v>
      </c>
      <c r="S1" s="1" t="s">
        <v>294</v>
      </c>
      <c r="T1" s="1" t="s">
        <v>295</v>
      </c>
      <c r="U1" s="1" t="s">
        <v>296</v>
      </c>
    </row>
    <row r="2" spans="1:21" hidden="1" outlineLevel="2" x14ac:dyDescent="0.25">
      <c r="A2" s="2" t="str">
        <f ca="1">LOOKUP(B2,'Time Frame'!$E$4:$E$9,'Time Frame'!$D$4:$D$9)</f>
        <v>6 Months</v>
      </c>
      <c r="B2" s="2">
        <f ca="1">+C2-D2</f>
        <v>277</v>
      </c>
      <c r="C2" s="6">
        <f ca="1">TODAY()</f>
        <v>45569</v>
      </c>
      <c r="D2" s="6">
        <v>45292</v>
      </c>
      <c r="E2" s="2" t="s">
        <v>2</v>
      </c>
      <c r="F2" s="2" t="s">
        <v>300</v>
      </c>
      <c r="G2" s="3">
        <v>1477</v>
      </c>
      <c r="H2" s="3">
        <v>160.54166666666666</v>
      </c>
      <c r="I2" s="2">
        <v>119</v>
      </c>
      <c r="J2" s="11">
        <f>+IFERROR(I2/H2,0)</f>
        <v>0.74124059174669088</v>
      </c>
      <c r="K2" s="9">
        <v>7224.375</v>
      </c>
      <c r="L2" s="9">
        <v>9130.6200000000008</v>
      </c>
      <c r="M2" s="11">
        <f>+IFERROR(L2/K2,0)</f>
        <v>1.2638629639242149</v>
      </c>
      <c r="N2" s="10">
        <v>344.87</v>
      </c>
      <c r="O2" s="2">
        <v>128</v>
      </c>
      <c r="P2" s="10">
        <f>+IFERROR(I2/N2,0)</f>
        <v>0.34505755792037579</v>
      </c>
      <c r="Q2" s="9">
        <f>+IFERROR(L2/N2,0)</f>
        <v>26.475541508394471</v>
      </c>
      <c r="R2" s="9">
        <f>IFERROR(L2/I2,0)</f>
        <v>76.727899159663878</v>
      </c>
      <c r="S2" s="11">
        <f>+IFERROR(I2/O2,0)</f>
        <v>0.9296875</v>
      </c>
      <c r="T2" s="11">
        <f>+IFERROR(I2/G2,0)</f>
        <v>8.0568720379146919E-2</v>
      </c>
      <c r="U2" s="12">
        <v>0.503</v>
      </c>
    </row>
    <row r="3" spans="1:21" hidden="1" outlineLevel="2" x14ac:dyDescent="0.25">
      <c r="A3" s="2" t="str">
        <f ca="1">LOOKUP(B3,'Time Frame'!$E$4:$E$9,'Time Frame'!$D$4:$D$9)</f>
        <v>6 Months</v>
      </c>
      <c r="B3" s="2">
        <f t="shared" ref="B3:B66" ca="1" si="0">+C3-D3</f>
        <v>277</v>
      </c>
      <c r="C3" s="6">
        <f t="shared" ref="C3:C66" ca="1" si="1">TODAY()</f>
        <v>45569</v>
      </c>
      <c r="D3" s="6">
        <v>45292</v>
      </c>
      <c r="E3" s="2" t="s">
        <v>2</v>
      </c>
      <c r="F3" s="2" t="s">
        <v>300</v>
      </c>
      <c r="G3" s="3">
        <v>1110</v>
      </c>
      <c r="H3" s="3">
        <v>115.47916666666667</v>
      </c>
      <c r="I3" s="2">
        <v>121</v>
      </c>
      <c r="J3" s="11">
        <f t="shared" ref="J3:J66" si="2">+IFERROR(I3/H3,0)</f>
        <v>1.0478080461843766</v>
      </c>
      <c r="K3" s="9">
        <v>5196.5625</v>
      </c>
      <c r="L3" s="9">
        <v>7784.12</v>
      </c>
      <c r="M3" s="11">
        <f t="shared" ref="M3:M66" si="3">+IFERROR(L3/K3,0)</f>
        <v>1.4979363762102351</v>
      </c>
      <c r="N3" s="10">
        <v>363.47</v>
      </c>
      <c r="O3" s="2">
        <v>117</v>
      </c>
      <c r="P3" s="10">
        <f t="shared" ref="P3:P66" si="4">+IFERROR(I3/N3,0)</f>
        <v>0.33290230280353261</v>
      </c>
      <c r="Q3" s="9">
        <f t="shared" ref="Q3:Q66" si="5">+IFERROR(L3/N3,0)</f>
        <v>21.416127878504415</v>
      </c>
      <c r="R3" s="9">
        <f t="shared" ref="R3:R66" si="6">IFERROR(L3/I3,0)</f>
        <v>64.331570247933882</v>
      </c>
      <c r="S3" s="11">
        <f t="shared" ref="S3:S66" si="7">+IFERROR(I3/O3,0)</f>
        <v>1.0341880341880343</v>
      </c>
      <c r="T3" s="11">
        <f t="shared" ref="T3:T66" si="8">+IFERROR(I3/G3,0)</f>
        <v>0.10900900900900901</v>
      </c>
      <c r="U3" s="12">
        <v>0.54900000000000004</v>
      </c>
    </row>
    <row r="4" spans="1:21" hidden="1" outlineLevel="2" x14ac:dyDescent="0.25">
      <c r="A4" s="2" t="str">
        <f ca="1">LOOKUP(B4,'Time Frame'!$E$4:$E$9,'Time Frame'!$D$4:$D$9)</f>
        <v>6 Months</v>
      </c>
      <c r="B4" s="2">
        <f t="shared" ca="1" si="0"/>
        <v>277</v>
      </c>
      <c r="C4" s="6">
        <f t="shared" ca="1" si="1"/>
        <v>45569</v>
      </c>
      <c r="D4" s="6">
        <v>45292</v>
      </c>
      <c r="E4" s="2" t="s">
        <v>2</v>
      </c>
      <c r="F4" s="2" t="s">
        <v>300</v>
      </c>
      <c r="G4" s="3">
        <v>1046</v>
      </c>
      <c r="H4" s="3">
        <v>150.80208333333334</v>
      </c>
      <c r="I4" s="2">
        <v>102</v>
      </c>
      <c r="J4" s="11">
        <f t="shared" si="2"/>
        <v>0.67638322856945499</v>
      </c>
      <c r="K4" s="9">
        <v>6786.09375</v>
      </c>
      <c r="L4" s="9">
        <v>6596.31</v>
      </c>
      <c r="M4" s="11">
        <f t="shared" si="3"/>
        <v>0.97203343234095463</v>
      </c>
      <c r="N4" s="10">
        <v>351.75</v>
      </c>
      <c r="O4" s="2">
        <v>125</v>
      </c>
      <c r="P4" s="10">
        <f t="shared" si="4"/>
        <v>0.28997867803837951</v>
      </c>
      <c r="Q4" s="9">
        <f t="shared" si="5"/>
        <v>18.752835820895523</v>
      </c>
      <c r="R4" s="9">
        <f t="shared" si="6"/>
        <v>64.669705882352943</v>
      </c>
      <c r="S4" s="11">
        <f t="shared" si="7"/>
        <v>0.81599999999999995</v>
      </c>
      <c r="T4" s="11">
        <f t="shared" si="8"/>
        <v>9.7514340344168254E-2</v>
      </c>
      <c r="U4" s="12">
        <v>0.58899999999999997</v>
      </c>
    </row>
    <row r="5" spans="1:21" hidden="1" outlineLevel="2" x14ac:dyDescent="0.25">
      <c r="A5" s="2" t="str">
        <f ca="1">LOOKUP(B5,'Time Frame'!$E$4:$E$9,'Time Frame'!$D$4:$D$9)</f>
        <v>6 Months</v>
      </c>
      <c r="B5" s="2">
        <f t="shared" ca="1" si="0"/>
        <v>277</v>
      </c>
      <c r="C5" s="6">
        <f t="shared" ca="1" si="1"/>
        <v>45569</v>
      </c>
      <c r="D5" s="6">
        <v>45292</v>
      </c>
      <c r="E5" s="2" t="s">
        <v>2</v>
      </c>
      <c r="F5" s="2" t="s">
        <v>300</v>
      </c>
      <c r="G5" s="3">
        <v>2230</v>
      </c>
      <c r="H5" s="3">
        <v>292.39583333333331</v>
      </c>
      <c r="I5" s="2">
        <v>250</v>
      </c>
      <c r="J5" s="11">
        <f t="shared" si="2"/>
        <v>0.85500534378339865</v>
      </c>
      <c r="K5" s="9">
        <v>13157.8125</v>
      </c>
      <c r="L5" s="9">
        <v>10170.76</v>
      </c>
      <c r="M5" s="11">
        <f t="shared" si="3"/>
        <v>0.77298259114119461</v>
      </c>
      <c r="N5" s="10">
        <v>618.83000000000004</v>
      </c>
      <c r="O5" s="2">
        <v>351</v>
      </c>
      <c r="P5" s="10">
        <f t="shared" si="4"/>
        <v>0.40398817122634645</v>
      </c>
      <c r="Q5" s="9">
        <f t="shared" si="5"/>
        <v>16.435466929528303</v>
      </c>
      <c r="R5" s="9">
        <f t="shared" si="6"/>
        <v>40.683039999999998</v>
      </c>
      <c r="S5" s="11">
        <f t="shared" si="7"/>
        <v>0.71225071225071224</v>
      </c>
      <c r="T5" s="11">
        <f t="shared" si="8"/>
        <v>0.11210762331838565</v>
      </c>
      <c r="U5" s="12">
        <v>0.60699999999999998</v>
      </c>
    </row>
    <row r="6" spans="1:21" hidden="1" outlineLevel="2" x14ac:dyDescent="0.25">
      <c r="A6" s="2" t="str">
        <f ca="1">LOOKUP(B6,'Time Frame'!$E$4:$E$9,'Time Frame'!$D$4:$D$9)</f>
        <v>6 Months</v>
      </c>
      <c r="B6" s="2">
        <f t="shared" ca="1" si="0"/>
        <v>277</v>
      </c>
      <c r="C6" s="6">
        <f t="shared" ca="1" si="1"/>
        <v>45569</v>
      </c>
      <c r="D6" s="6">
        <v>45292</v>
      </c>
      <c r="E6" s="2" t="s">
        <v>2</v>
      </c>
      <c r="F6" s="2" t="s">
        <v>300</v>
      </c>
      <c r="G6" s="3">
        <v>1757</v>
      </c>
      <c r="H6" s="3">
        <v>163.15625</v>
      </c>
      <c r="I6" s="2">
        <v>203</v>
      </c>
      <c r="J6" s="11">
        <f t="shared" si="2"/>
        <v>1.2442060907872055</v>
      </c>
      <c r="K6" s="9">
        <v>7342.03125</v>
      </c>
      <c r="L6" s="9">
        <v>9471.24</v>
      </c>
      <c r="M6" s="11">
        <f t="shared" si="3"/>
        <v>1.2900026814786438</v>
      </c>
      <c r="N6" s="10">
        <v>546.77</v>
      </c>
      <c r="O6" s="2">
        <v>198</v>
      </c>
      <c r="P6" s="10">
        <f t="shared" si="4"/>
        <v>0.37127128408654464</v>
      </c>
      <c r="Q6" s="9">
        <f t="shared" si="5"/>
        <v>17.322164712767709</v>
      </c>
      <c r="R6" s="9">
        <f t="shared" si="6"/>
        <v>46.656354679802952</v>
      </c>
      <c r="S6" s="11">
        <f t="shared" si="7"/>
        <v>1.0252525252525253</v>
      </c>
      <c r="T6" s="11">
        <f t="shared" si="8"/>
        <v>0.11553784860557768</v>
      </c>
      <c r="U6" s="12">
        <v>0.61899999999999999</v>
      </c>
    </row>
    <row r="7" spans="1:21" hidden="1" outlineLevel="2" x14ac:dyDescent="0.25">
      <c r="A7" s="2" t="str">
        <f ca="1">LOOKUP(B7,'Time Frame'!$E$4:$E$9,'Time Frame'!$D$4:$D$9)</f>
        <v>6 Months</v>
      </c>
      <c r="B7" s="2">
        <f t="shared" ca="1" si="0"/>
        <v>277</v>
      </c>
      <c r="C7" s="6">
        <f t="shared" ca="1" si="1"/>
        <v>45569</v>
      </c>
      <c r="D7" s="6">
        <v>45292</v>
      </c>
      <c r="E7" s="2" t="s">
        <v>2</v>
      </c>
      <c r="F7" s="2" t="s">
        <v>300</v>
      </c>
      <c r="G7" s="3">
        <v>862</v>
      </c>
      <c r="H7" s="3">
        <v>78.354166666666657</v>
      </c>
      <c r="I7" s="2">
        <v>47</v>
      </c>
      <c r="J7" s="11">
        <f t="shared" si="2"/>
        <v>0.59984046796064883</v>
      </c>
      <c r="K7" s="9">
        <v>3525.9374999999995</v>
      </c>
      <c r="L7" s="9">
        <v>1159.67</v>
      </c>
      <c r="M7" s="11">
        <f t="shared" si="3"/>
        <v>0.32889692457679703</v>
      </c>
      <c r="N7" s="10">
        <v>369.98</v>
      </c>
      <c r="O7" s="2">
        <v>98</v>
      </c>
      <c r="P7" s="10">
        <f t="shared" si="4"/>
        <v>0.12703389372398508</v>
      </c>
      <c r="Q7" s="9">
        <f t="shared" si="5"/>
        <v>3.1344126709551867</v>
      </c>
      <c r="R7" s="9">
        <f t="shared" si="6"/>
        <v>24.673829787234045</v>
      </c>
      <c r="S7" s="11">
        <f t="shared" si="7"/>
        <v>0.47959183673469385</v>
      </c>
      <c r="T7" s="11">
        <f t="shared" si="8"/>
        <v>5.4524361948955914E-2</v>
      </c>
      <c r="U7" s="12">
        <v>0.48099999999999998</v>
      </c>
    </row>
    <row r="8" spans="1:21" hidden="1" outlineLevel="2" x14ac:dyDescent="0.25">
      <c r="A8" s="2" t="str">
        <f ca="1">LOOKUP(B8,'Time Frame'!$E$4:$E$9,'Time Frame'!$D$4:$D$9)</f>
        <v>6 Months</v>
      </c>
      <c r="B8" s="2">
        <f t="shared" ca="1" si="0"/>
        <v>277</v>
      </c>
      <c r="C8" s="6">
        <f t="shared" ca="1" si="1"/>
        <v>45569</v>
      </c>
      <c r="D8" s="6">
        <v>45292</v>
      </c>
      <c r="E8" s="2" t="s">
        <v>2</v>
      </c>
      <c r="F8" s="2" t="s">
        <v>300</v>
      </c>
      <c r="G8" s="3">
        <v>1275</v>
      </c>
      <c r="H8" s="3">
        <v>144.34375</v>
      </c>
      <c r="I8" s="2">
        <v>107</v>
      </c>
      <c r="J8" s="11">
        <f t="shared" si="2"/>
        <v>0.74128599263909933</v>
      </c>
      <c r="K8" s="9">
        <v>6495.46875</v>
      </c>
      <c r="L8" s="9">
        <v>2938.11</v>
      </c>
      <c r="M8" s="11">
        <f t="shared" si="3"/>
        <v>0.45233225084794693</v>
      </c>
      <c r="N8" s="10">
        <v>345.57</v>
      </c>
      <c r="O8" s="2">
        <v>205</v>
      </c>
      <c r="P8" s="10">
        <f t="shared" si="4"/>
        <v>0.30963335937726078</v>
      </c>
      <c r="Q8" s="9">
        <f t="shared" si="5"/>
        <v>8.5022137338310628</v>
      </c>
      <c r="R8" s="9">
        <f t="shared" si="6"/>
        <v>27.458971962616825</v>
      </c>
      <c r="S8" s="11">
        <f t="shared" si="7"/>
        <v>0.52195121951219514</v>
      </c>
      <c r="T8" s="11">
        <f t="shared" si="8"/>
        <v>8.3921568627450982E-2</v>
      </c>
      <c r="U8" s="12">
        <v>0.63800000000000001</v>
      </c>
    </row>
    <row r="9" spans="1:21" outlineLevel="1" collapsed="1" x14ac:dyDescent="0.25">
      <c r="A9" s="2" t="str">
        <f ca="1">LOOKUP(B9,'Time Frame'!$E$4:$E$9,'Time Frame'!$D$4:$D$9)</f>
        <v>6 Months</v>
      </c>
      <c r="B9" s="2">
        <f t="shared" ca="1" si="0"/>
        <v>277</v>
      </c>
      <c r="C9" s="6">
        <f t="shared" ca="1" si="1"/>
        <v>45569</v>
      </c>
      <c r="D9" s="6">
        <v>45292</v>
      </c>
      <c r="E9" s="2" t="s">
        <v>2</v>
      </c>
      <c r="F9" s="13" t="s">
        <v>310</v>
      </c>
      <c r="G9" s="3">
        <f t="shared" ref="G9:I9" si="9">SUM(G2:G8)</f>
        <v>9757</v>
      </c>
      <c r="H9" s="3">
        <f t="shared" si="9"/>
        <v>1105.0729166666665</v>
      </c>
      <c r="I9" s="3">
        <f t="shared" si="9"/>
        <v>949</v>
      </c>
      <c r="J9" s="11">
        <f t="shared" si="2"/>
        <v>0.85876686116112255</v>
      </c>
      <c r="K9" s="9">
        <f t="shared" ref="K9:L9" si="10">SUM(K2:K8)</f>
        <v>49728.28125</v>
      </c>
      <c r="L9" s="9">
        <f t="shared" si="10"/>
        <v>47250.83</v>
      </c>
      <c r="M9" s="11">
        <f t="shared" si="3"/>
        <v>0.95018023571848265</v>
      </c>
      <c r="N9" s="10">
        <f t="shared" ref="N9:O9" si="11">SUM(N2:N8)</f>
        <v>2941.2400000000002</v>
      </c>
      <c r="O9" s="10">
        <f t="shared" si="11"/>
        <v>1222</v>
      </c>
      <c r="P9" s="10">
        <f t="shared" si="4"/>
        <v>0.32265303069453699</v>
      </c>
      <c r="Q9" s="9">
        <f t="shared" si="5"/>
        <v>16.064935197399734</v>
      </c>
      <c r="R9" s="9">
        <f t="shared" si="6"/>
        <v>49.790126448893574</v>
      </c>
      <c r="S9" s="11">
        <f t="shared" si="7"/>
        <v>0.77659574468085102</v>
      </c>
      <c r="T9" s="11">
        <f t="shared" si="8"/>
        <v>9.7263503125960854E-2</v>
      </c>
      <c r="U9" s="12">
        <v>0.5694285714285714</v>
      </c>
    </row>
    <row r="10" spans="1:21" hidden="1" outlineLevel="2" x14ac:dyDescent="0.25">
      <c r="A10" s="2" t="str">
        <f ca="1">LOOKUP(B10,'Time Frame'!$E$4:$E$9,'Time Frame'!$D$4:$D$9)</f>
        <v>6 Months</v>
      </c>
      <c r="B10" s="2">
        <f t="shared" ca="1" si="0"/>
        <v>277</v>
      </c>
      <c r="C10" s="6">
        <f t="shared" ca="1" si="1"/>
        <v>45569</v>
      </c>
      <c r="D10" s="6">
        <v>45292</v>
      </c>
      <c r="E10" s="2" t="s">
        <v>10</v>
      </c>
      <c r="F10" s="2" t="s">
        <v>297</v>
      </c>
      <c r="G10" s="3">
        <v>1755</v>
      </c>
      <c r="H10" s="3">
        <v>217.00249999999997</v>
      </c>
      <c r="I10" s="2">
        <v>271</v>
      </c>
      <c r="J10" s="11">
        <f t="shared" si="2"/>
        <v>1.2488335387841156</v>
      </c>
      <c r="K10" s="9">
        <v>9114.1049999999996</v>
      </c>
      <c r="L10" s="9">
        <v>10501.08</v>
      </c>
      <c r="M10" s="11">
        <f t="shared" si="3"/>
        <v>1.1521789577802757</v>
      </c>
      <c r="N10" s="10">
        <v>444.95</v>
      </c>
      <c r="O10" s="2">
        <v>199</v>
      </c>
      <c r="P10" s="10">
        <f t="shared" si="4"/>
        <v>0.60905719743791442</v>
      </c>
      <c r="Q10" s="9">
        <f t="shared" si="5"/>
        <v>23.600584335318576</v>
      </c>
      <c r="R10" s="9">
        <f t="shared" si="6"/>
        <v>38.74937269372694</v>
      </c>
      <c r="S10" s="11">
        <f t="shared" si="7"/>
        <v>1.3618090452261307</v>
      </c>
      <c r="T10" s="11">
        <f t="shared" si="8"/>
        <v>0.1544159544159544</v>
      </c>
      <c r="U10" s="12">
        <v>0.58099999999999996</v>
      </c>
    </row>
    <row r="11" spans="1:21" hidden="1" outlineLevel="2" x14ac:dyDescent="0.25">
      <c r="A11" s="2" t="str">
        <f ca="1">LOOKUP(B11,'Time Frame'!$E$4:$E$9,'Time Frame'!$D$4:$D$9)</f>
        <v>6 Months</v>
      </c>
      <c r="B11" s="2">
        <f t="shared" ca="1" si="0"/>
        <v>277</v>
      </c>
      <c r="C11" s="6">
        <f t="shared" ca="1" si="1"/>
        <v>45569</v>
      </c>
      <c r="D11" s="6">
        <v>45292</v>
      </c>
      <c r="E11" s="2" t="s">
        <v>10</v>
      </c>
      <c r="F11" s="2" t="s">
        <v>297</v>
      </c>
      <c r="G11" s="3">
        <v>2480</v>
      </c>
      <c r="H11" s="3">
        <v>339.40833333333336</v>
      </c>
      <c r="I11" s="2">
        <v>385</v>
      </c>
      <c r="J11" s="11">
        <f t="shared" si="2"/>
        <v>1.1343268923862604</v>
      </c>
      <c r="K11" s="9">
        <v>14255.150000000001</v>
      </c>
      <c r="L11" s="9">
        <v>14574.63</v>
      </c>
      <c r="M11" s="11">
        <f t="shared" si="3"/>
        <v>1.0224115495101769</v>
      </c>
      <c r="N11" s="10">
        <v>827.1</v>
      </c>
      <c r="O11" s="2">
        <v>240</v>
      </c>
      <c r="P11" s="10">
        <f t="shared" si="4"/>
        <v>0.46548180389312055</v>
      </c>
      <c r="Q11" s="9">
        <f t="shared" si="5"/>
        <v>17.621363801233223</v>
      </c>
      <c r="R11" s="9">
        <f t="shared" si="6"/>
        <v>37.856181818181817</v>
      </c>
      <c r="S11" s="11">
        <f t="shared" si="7"/>
        <v>1.6041666666666667</v>
      </c>
      <c r="T11" s="11">
        <f t="shared" si="8"/>
        <v>0.15524193548387097</v>
      </c>
      <c r="U11" s="12">
        <v>0.64200000000000002</v>
      </c>
    </row>
    <row r="12" spans="1:21" hidden="1" outlineLevel="2" x14ac:dyDescent="0.25">
      <c r="A12" s="2" t="str">
        <f ca="1">LOOKUP(B12,'Time Frame'!$E$4:$E$9,'Time Frame'!$D$4:$D$9)</f>
        <v>6 Months</v>
      </c>
      <c r="B12" s="2">
        <f t="shared" ca="1" si="0"/>
        <v>277</v>
      </c>
      <c r="C12" s="6">
        <f t="shared" ca="1" si="1"/>
        <v>45569</v>
      </c>
      <c r="D12" s="6">
        <v>45292</v>
      </c>
      <c r="E12" s="2" t="s">
        <v>10</v>
      </c>
      <c r="F12" s="2" t="s">
        <v>297</v>
      </c>
      <c r="G12" s="3">
        <v>1084</v>
      </c>
      <c r="H12" s="3">
        <v>158.12333333333333</v>
      </c>
      <c r="I12" s="2">
        <v>189</v>
      </c>
      <c r="J12" s="11">
        <f t="shared" si="2"/>
        <v>1.1952695153572106</v>
      </c>
      <c r="K12" s="9">
        <v>6641.18</v>
      </c>
      <c r="L12" s="9">
        <v>5339.55</v>
      </c>
      <c r="M12" s="11">
        <f t="shared" si="3"/>
        <v>0.80400621576286146</v>
      </c>
      <c r="N12" s="10">
        <v>332.57</v>
      </c>
      <c r="O12" s="2">
        <v>203</v>
      </c>
      <c r="P12" s="10">
        <f t="shared" si="4"/>
        <v>0.56830141022942537</v>
      </c>
      <c r="Q12" s="9">
        <f t="shared" si="5"/>
        <v>16.055416904711791</v>
      </c>
      <c r="R12" s="9">
        <f t="shared" si="6"/>
        <v>28.251587301587303</v>
      </c>
      <c r="S12" s="11">
        <f t="shared" si="7"/>
        <v>0.93103448275862066</v>
      </c>
      <c r="T12" s="11">
        <f t="shared" si="8"/>
        <v>0.17435424354243542</v>
      </c>
      <c r="U12" s="12">
        <v>0.55800000000000005</v>
      </c>
    </row>
    <row r="13" spans="1:21" hidden="1" outlineLevel="2" x14ac:dyDescent="0.25">
      <c r="A13" s="2" t="str">
        <f ca="1">LOOKUP(B13,'Time Frame'!$E$4:$E$9,'Time Frame'!$D$4:$D$9)</f>
        <v>6 Months</v>
      </c>
      <c r="B13" s="2">
        <f t="shared" ca="1" si="0"/>
        <v>277</v>
      </c>
      <c r="C13" s="6">
        <f t="shared" ca="1" si="1"/>
        <v>45569</v>
      </c>
      <c r="D13" s="6">
        <v>45292</v>
      </c>
      <c r="E13" s="2" t="s">
        <v>10</v>
      </c>
      <c r="F13" s="2" t="s">
        <v>297</v>
      </c>
      <c r="G13" s="3">
        <v>0</v>
      </c>
      <c r="H13" s="3">
        <v>122.52500000000001</v>
      </c>
      <c r="I13" s="2">
        <v>88</v>
      </c>
      <c r="J13" s="11">
        <f t="shared" si="2"/>
        <v>0.71822077127116912</v>
      </c>
      <c r="K13" s="9">
        <v>5146.05</v>
      </c>
      <c r="L13" s="9">
        <v>2930.64</v>
      </c>
      <c r="M13" s="11">
        <f t="shared" si="3"/>
        <v>0.56949310636313288</v>
      </c>
      <c r="N13" s="10">
        <v>313.82</v>
      </c>
      <c r="O13" s="2">
        <v>148</v>
      </c>
      <c r="P13" s="10">
        <f t="shared" si="4"/>
        <v>0.28041552482314702</v>
      </c>
      <c r="Q13" s="9">
        <f t="shared" si="5"/>
        <v>9.338601746223949</v>
      </c>
      <c r="R13" s="9">
        <f t="shared" si="6"/>
        <v>33.302727272727275</v>
      </c>
      <c r="S13" s="11">
        <f t="shared" si="7"/>
        <v>0.59459459459459463</v>
      </c>
      <c r="T13" s="11">
        <f t="shared" si="8"/>
        <v>0</v>
      </c>
      <c r="U13" s="12">
        <v>0.65700000000000003</v>
      </c>
    </row>
    <row r="14" spans="1:21" hidden="1" outlineLevel="2" x14ac:dyDescent="0.25">
      <c r="A14" s="2" t="str">
        <f ca="1">LOOKUP(B14,'Time Frame'!$E$4:$E$9,'Time Frame'!$D$4:$D$9)</f>
        <v>6 Months</v>
      </c>
      <c r="B14" s="2">
        <f t="shared" ca="1" si="0"/>
        <v>277</v>
      </c>
      <c r="C14" s="6">
        <f t="shared" ca="1" si="1"/>
        <v>45569</v>
      </c>
      <c r="D14" s="6">
        <v>45292</v>
      </c>
      <c r="E14" s="2" t="s">
        <v>10</v>
      </c>
      <c r="F14" s="2" t="s">
        <v>297</v>
      </c>
      <c r="G14" s="3">
        <v>1569</v>
      </c>
      <c r="H14" s="3">
        <v>170.02916666666667</v>
      </c>
      <c r="I14" s="2">
        <v>169</v>
      </c>
      <c r="J14" s="11">
        <f t="shared" si="2"/>
        <v>0.99394711691621529</v>
      </c>
      <c r="K14" s="9">
        <v>7141.2250000000004</v>
      </c>
      <c r="L14" s="9">
        <v>4519.9399999999996</v>
      </c>
      <c r="M14" s="11">
        <f t="shared" si="3"/>
        <v>0.63293622592762433</v>
      </c>
      <c r="N14" s="10">
        <v>314.05</v>
      </c>
      <c r="O14" s="2">
        <v>248</v>
      </c>
      <c r="P14" s="10">
        <f t="shared" si="4"/>
        <v>0.53813087088043299</v>
      </c>
      <c r="Q14" s="9">
        <f t="shared" si="5"/>
        <v>14.39242158891896</v>
      </c>
      <c r="R14" s="9">
        <f t="shared" si="6"/>
        <v>26.745207100591713</v>
      </c>
      <c r="S14" s="11">
        <f t="shared" si="7"/>
        <v>0.68145161290322576</v>
      </c>
      <c r="T14" s="11">
        <f t="shared" si="8"/>
        <v>0.1077119184193754</v>
      </c>
      <c r="U14" s="12">
        <v>0.61599999999999999</v>
      </c>
    </row>
    <row r="15" spans="1:21" hidden="1" outlineLevel="2" x14ac:dyDescent="0.25">
      <c r="A15" s="2" t="str">
        <f ca="1">LOOKUP(B15,'Time Frame'!$E$4:$E$9,'Time Frame'!$D$4:$D$9)</f>
        <v>6 Months</v>
      </c>
      <c r="B15" s="2">
        <f t="shared" ca="1" si="0"/>
        <v>277</v>
      </c>
      <c r="C15" s="6">
        <f t="shared" ca="1" si="1"/>
        <v>45569</v>
      </c>
      <c r="D15" s="6">
        <v>45292</v>
      </c>
      <c r="E15" s="2" t="s">
        <v>10</v>
      </c>
      <c r="F15" s="2" t="s">
        <v>297</v>
      </c>
      <c r="G15" s="3">
        <v>1223</v>
      </c>
      <c r="H15" s="3">
        <v>163.31249999999997</v>
      </c>
      <c r="I15" s="2">
        <v>123</v>
      </c>
      <c r="J15" s="11">
        <f t="shared" si="2"/>
        <v>0.75315729047072344</v>
      </c>
      <c r="K15" s="9">
        <v>6859.1249999999991</v>
      </c>
      <c r="L15" s="9">
        <v>5269.68</v>
      </c>
      <c r="M15" s="11">
        <f t="shared" si="3"/>
        <v>0.76827292110874212</v>
      </c>
      <c r="N15" s="10">
        <v>356.38</v>
      </c>
      <c r="O15" s="2">
        <v>203</v>
      </c>
      <c r="P15" s="10">
        <f t="shared" si="4"/>
        <v>0.34513721308715417</v>
      </c>
      <c r="Q15" s="9">
        <f t="shared" si="5"/>
        <v>14.786688366350525</v>
      </c>
      <c r="R15" s="9">
        <f t="shared" si="6"/>
        <v>42.842926829268293</v>
      </c>
      <c r="S15" s="11">
        <f t="shared" si="7"/>
        <v>0.60591133004926112</v>
      </c>
      <c r="T15" s="11">
        <f t="shared" si="8"/>
        <v>0.10057236304170074</v>
      </c>
      <c r="U15" s="12">
        <v>0.65900000000000003</v>
      </c>
    </row>
    <row r="16" spans="1:21" hidden="1" outlineLevel="2" x14ac:dyDescent="0.25">
      <c r="A16" s="2" t="str">
        <f ca="1">LOOKUP(B16,'Time Frame'!$E$4:$E$9,'Time Frame'!$D$4:$D$9)</f>
        <v>6 Months</v>
      </c>
      <c r="B16" s="2">
        <f t="shared" ca="1" si="0"/>
        <v>277</v>
      </c>
      <c r="C16" s="6">
        <f t="shared" ca="1" si="1"/>
        <v>45569</v>
      </c>
      <c r="D16" s="6">
        <v>45292</v>
      </c>
      <c r="E16" s="5" t="s">
        <v>10</v>
      </c>
      <c r="F16" s="2" t="s">
        <v>297</v>
      </c>
      <c r="G16" s="3">
        <v>1779</v>
      </c>
      <c r="H16" s="3">
        <v>188.5</v>
      </c>
      <c r="I16" s="2">
        <v>222</v>
      </c>
      <c r="J16" s="11">
        <f t="shared" si="2"/>
        <v>1.1777188328912467</v>
      </c>
      <c r="K16" s="9">
        <v>7917</v>
      </c>
      <c r="L16" s="9">
        <v>9393.39</v>
      </c>
      <c r="M16" s="11">
        <f t="shared" si="3"/>
        <v>1.1864835164835164</v>
      </c>
      <c r="N16" s="10">
        <v>454.03</v>
      </c>
      <c r="O16" s="2">
        <v>113</v>
      </c>
      <c r="P16" s="10">
        <f t="shared" si="4"/>
        <v>0.48895447437394007</v>
      </c>
      <c r="Q16" s="9">
        <f t="shared" si="5"/>
        <v>20.688919234411824</v>
      </c>
      <c r="R16" s="9">
        <f t="shared" si="6"/>
        <v>42.312567567567562</v>
      </c>
      <c r="S16" s="11">
        <f t="shared" si="7"/>
        <v>1.9646017699115044</v>
      </c>
      <c r="T16" s="11">
        <f t="shared" si="8"/>
        <v>0.12478920741989882</v>
      </c>
      <c r="U16" s="12">
        <v>0.629</v>
      </c>
    </row>
    <row r="17" spans="1:21" outlineLevel="1" collapsed="1" x14ac:dyDescent="0.25">
      <c r="A17" s="2" t="str">
        <f ca="1">LOOKUP(B17,'Time Frame'!$E$4:$E$9,'Time Frame'!$D$4:$D$9)</f>
        <v>6 Months</v>
      </c>
      <c r="B17" s="2">
        <f t="shared" ca="1" si="0"/>
        <v>277</v>
      </c>
      <c r="C17" s="6">
        <f t="shared" ca="1" si="1"/>
        <v>45569</v>
      </c>
      <c r="D17" s="6">
        <v>45292</v>
      </c>
      <c r="E17" s="5" t="s">
        <v>10</v>
      </c>
      <c r="F17" s="13" t="s">
        <v>309</v>
      </c>
      <c r="G17" s="3">
        <f t="shared" ref="G17:I17" si="12">SUM(G10:G16)</f>
        <v>9890</v>
      </c>
      <c r="H17" s="3">
        <f t="shared" si="12"/>
        <v>1358.9008333333334</v>
      </c>
      <c r="I17" s="3">
        <f t="shared" si="12"/>
        <v>1447</v>
      </c>
      <c r="J17" s="11">
        <f t="shared" si="2"/>
        <v>1.0648311962916106</v>
      </c>
      <c r="K17" s="9">
        <f t="shared" ref="K17:L17" si="13">SUM(K10:K16)</f>
        <v>57073.834999999999</v>
      </c>
      <c r="L17" s="9">
        <f t="shared" si="13"/>
        <v>52528.91</v>
      </c>
      <c r="M17" s="11">
        <f t="shared" si="3"/>
        <v>0.92036762555030693</v>
      </c>
      <c r="N17" s="10">
        <f t="shared" ref="N17:O17" si="14">SUM(N10:N16)</f>
        <v>3042.8999999999996</v>
      </c>
      <c r="O17" s="10">
        <f t="shared" si="14"/>
        <v>1354</v>
      </c>
      <c r="P17" s="10">
        <f t="shared" si="4"/>
        <v>0.47553320845246316</v>
      </c>
      <c r="Q17" s="9">
        <f t="shared" si="5"/>
        <v>17.262778927996322</v>
      </c>
      <c r="R17" s="9">
        <f t="shared" si="6"/>
        <v>36.301941948859714</v>
      </c>
      <c r="S17" s="11">
        <f t="shared" si="7"/>
        <v>1.068685376661743</v>
      </c>
      <c r="T17" s="11">
        <f t="shared" si="8"/>
        <v>0.14630940343781598</v>
      </c>
      <c r="U17" s="12">
        <v>0.62028571428571433</v>
      </c>
    </row>
    <row r="18" spans="1:21" hidden="1" outlineLevel="2" x14ac:dyDescent="0.25">
      <c r="A18" s="2" t="str">
        <f ca="1">LOOKUP(B18,'Time Frame'!$E$4:$E$9,'Time Frame'!$D$4:$D$9)</f>
        <v>6 Months</v>
      </c>
      <c r="B18" s="2">
        <f t="shared" ca="1" si="0"/>
        <v>277</v>
      </c>
      <c r="C18" s="6">
        <f t="shared" ca="1" si="1"/>
        <v>45569</v>
      </c>
      <c r="D18" s="6">
        <v>45292</v>
      </c>
      <c r="E18" s="2" t="s">
        <v>10</v>
      </c>
      <c r="F18" s="2" t="s">
        <v>15</v>
      </c>
      <c r="G18" s="3">
        <v>1605</v>
      </c>
      <c r="H18" s="3">
        <v>202.10666666666671</v>
      </c>
      <c r="I18" s="2">
        <v>163</v>
      </c>
      <c r="J18" s="11">
        <f t="shared" si="2"/>
        <v>0.80650481593877799</v>
      </c>
      <c r="K18" s="9">
        <v>8488.4800000000014</v>
      </c>
      <c r="L18" s="9">
        <v>5816.94</v>
      </c>
      <c r="M18" s="11">
        <f t="shared" si="3"/>
        <v>0.68527463102934782</v>
      </c>
      <c r="N18" s="10">
        <v>548.54999999999995</v>
      </c>
      <c r="O18" s="2">
        <v>266</v>
      </c>
      <c r="P18" s="10">
        <f t="shared" si="4"/>
        <v>0.29714702397229059</v>
      </c>
      <c r="Q18" s="9">
        <f t="shared" si="5"/>
        <v>10.604211101996173</v>
      </c>
      <c r="R18" s="9">
        <f t="shared" si="6"/>
        <v>35.686748466257669</v>
      </c>
      <c r="S18" s="11">
        <f t="shared" si="7"/>
        <v>0.61278195488721809</v>
      </c>
      <c r="T18" s="11">
        <f t="shared" si="8"/>
        <v>0.1015576323987539</v>
      </c>
      <c r="U18" s="12">
        <v>0.628</v>
      </c>
    </row>
    <row r="19" spans="1:21" hidden="1" outlineLevel="2" x14ac:dyDescent="0.25">
      <c r="A19" s="2" t="str">
        <f ca="1">LOOKUP(B19,'Time Frame'!$E$4:$E$9,'Time Frame'!$D$4:$D$9)</f>
        <v>6 Months</v>
      </c>
      <c r="B19" s="2">
        <f t="shared" ca="1" si="0"/>
        <v>277</v>
      </c>
      <c r="C19" s="6">
        <f t="shared" ca="1" si="1"/>
        <v>45569</v>
      </c>
      <c r="D19" s="6">
        <v>45292</v>
      </c>
      <c r="E19" s="2" t="s">
        <v>10</v>
      </c>
      <c r="F19" s="2" t="s">
        <v>15</v>
      </c>
      <c r="G19" s="3">
        <v>1806</v>
      </c>
      <c r="H19" s="3">
        <v>250.77</v>
      </c>
      <c r="I19" s="2">
        <v>262</v>
      </c>
      <c r="J19" s="11">
        <f t="shared" si="2"/>
        <v>1.0447820712206404</v>
      </c>
      <c r="K19" s="9">
        <v>10532.34</v>
      </c>
      <c r="L19" s="9">
        <v>11665.42</v>
      </c>
      <c r="M19" s="11">
        <f t="shared" si="3"/>
        <v>1.1075810313757437</v>
      </c>
      <c r="N19" s="10">
        <v>368.95</v>
      </c>
      <c r="O19" s="2">
        <v>323</v>
      </c>
      <c r="P19" s="10">
        <f t="shared" si="4"/>
        <v>0.71012332294348834</v>
      </c>
      <c r="Q19" s="9">
        <f t="shared" si="5"/>
        <v>31.617888602791709</v>
      </c>
      <c r="R19" s="9">
        <f t="shared" si="6"/>
        <v>44.524503816793896</v>
      </c>
      <c r="S19" s="11">
        <f t="shared" si="7"/>
        <v>0.81114551083591335</v>
      </c>
      <c r="T19" s="11">
        <f t="shared" si="8"/>
        <v>0.14507198228128459</v>
      </c>
      <c r="U19" s="12">
        <v>0.63900000000000001</v>
      </c>
    </row>
    <row r="20" spans="1:21" hidden="1" outlineLevel="2" x14ac:dyDescent="0.25">
      <c r="A20" s="2" t="str">
        <f ca="1">LOOKUP(B20,'Time Frame'!$E$4:$E$9,'Time Frame'!$D$4:$D$9)</f>
        <v>6 Months</v>
      </c>
      <c r="B20" s="2">
        <f t="shared" ca="1" si="0"/>
        <v>277</v>
      </c>
      <c r="C20" s="6">
        <f t="shared" ca="1" si="1"/>
        <v>45569</v>
      </c>
      <c r="D20" s="6">
        <v>45292</v>
      </c>
      <c r="E20" s="2" t="s">
        <v>10</v>
      </c>
      <c r="F20" s="2" t="s">
        <v>15</v>
      </c>
      <c r="G20" s="3">
        <v>1328</v>
      </c>
      <c r="H20" s="3">
        <v>194.46916666666669</v>
      </c>
      <c r="I20" s="2">
        <v>157</v>
      </c>
      <c r="J20" s="11">
        <f t="shared" si="2"/>
        <v>0.80732592570373185</v>
      </c>
      <c r="K20" s="9">
        <v>8167.7050000000008</v>
      </c>
      <c r="L20" s="9">
        <v>5326.95</v>
      </c>
      <c r="M20" s="11">
        <f t="shared" si="3"/>
        <v>0.65219666968873136</v>
      </c>
      <c r="N20" s="10">
        <v>302.27999999999997</v>
      </c>
      <c r="O20" s="2">
        <v>226</v>
      </c>
      <c r="P20" s="10">
        <f t="shared" si="4"/>
        <v>0.51938599973534472</v>
      </c>
      <c r="Q20" s="9">
        <f t="shared" si="5"/>
        <v>17.62256847955538</v>
      </c>
      <c r="R20" s="9">
        <f t="shared" si="6"/>
        <v>33.929617834394904</v>
      </c>
      <c r="S20" s="11">
        <f t="shared" si="7"/>
        <v>0.69469026548672563</v>
      </c>
      <c r="T20" s="11">
        <f t="shared" si="8"/>
        <v>0.11822289156626506</v>
      </c>
      <c r="U20" s="12">
        <v>0.69199999999999995</v>
      </c>
    </row>
    <row r="21" spans="1:21" hidden="1" outlineLevel="2" x14ac:dyDescent="0.25">
      <c r="A21" s="2" t="str">
        <f ca="1">LOOKUP(B21,'Time Frame'!$E$4:$E$9,'Time Frame'!$D$4:$D$9)</f>
        <v>6 Months</v>
      </c>
      <c r="B21" s="2">
        <f t="shared" ca="1" si="0"/>
        <v>277</v>
      </c>
      <c r="C21" s="6">
        <f t="shared" ca="1" si="1"/>
        <v>45569</v>
      </c>
      <c r="D21" s="6">
        <v>45292</v>
      </c>
      <c r="E21" s="2" t="s">
        <v>10</v>
      </c>
      <c r="F21" s="2" t="s">
        <v>15</v>
      </c>
      <c r="G21" s="3">
        <v>1455</v>
      </c>
      <c r="H21" s="3">
        <v>200.03749999999999</v>
      </c>
      <c r="I21" s="2">
        <v>166</v>
      </c>
      <c r="J21" s="11">
        <f t="shared" si="2"/>
        <v>0.82984440417421734</v>
      </c>
      <c r="K21" s="9">
        <v>8401.5749999999989</v>
      </c>
      <c r="L21" s="9">
        <v>6464.77</v>
      </c>
      <c r="M21" s="11">
        <f t="shared" si="3"/>
        <v>0.7694712003404125</v>
      </c>
      <c r="N21" s="10">
        <v>338.8</v>
      </c>
      <c r="O21" s="2">
        <v>227</v>
      </c>
      <c r="P21" s="10">
        <f t="shared" si="4"/>
        <v>0.48996458087367178</v>
      </c>
      <c r="Q21" s="9">
        <f t="shared" si="5"/>
        <v>19.08137544273908</v>
      </c>
      <c r="R21" s="9">
        <f t="shared" si="6"/>
        <v>38.944397590361447</v>
      </c>
      <c r="S21" s="11">
        <f t="shared" si="7"/>
        <v>0.7312775330396476</v>
      </c>
      <c r="T21" s="11">
        <f t="shared" si="8"/>
        <v>0.1140893470790378</v>
      </c>
      <c r="U21" s="12">
        <v>0.59399999999999997</v>
      </c>
    </row>
    <row r="22" spans="1:21" hidden="1" outlineLevel="2" x14ac:dyDescent="0.25">
      <c r="A22" s="2" t="str">
        <f ca="1">LOOKUP(B22,'Time Frame'!$E$4:$E$9,'Time Frame'!$D$4:$D$9)</f>
        <v>6 Months</v>
      </c>
      <c r="B22" s="2">
        <f t="shared" ca="1" si="0"/>
        <v>277</v>
      </c>
      <c r="C22" s="6">
        <f t="shared" ca="1" si="1"/>
        <v>45569</v>
      </c>
      <c r="D22" s="6">
        <v>45292</v>
      </c>
      <c r="E22" s="2" t="s">
        <v>10</v>
      </c>
      <c r="F22" s="2" t="s">
        <v>15</v>
      </c>
      <c r="G22" s="3">
        <v>1157</v>
      </c>
      <c r="H22" s="3">
        <v>147.40916666666669</v>
      </c>
      <c r="I22" s="2">
        <v>121</v>
      </c>
      <c r="J22" s="11">
        <f t="shared" si="2"/>
        <v>0.82084447484609147</v>
      </c>
      <c r="K22" s="9">
        <v>6191.1850000000013</v>
      </c>
      <c r="L22" s="9">
        <v>5288.14</v>
      </c>
      <c r="M22" s="11">
        <f t="shared" si="3"/>
        <v>0.85414020094699139</v>
      </c>
      <c r="N22" s="10">
        <v>326.38</v>
      </c>
      <c r="O22" s="2">
        <v>104</v>
      </c>
      <c r="P22" s="10">
        <f t="shared" si="4"/>
        <v>0.37073350082725659</v>
      </c>
      <c r="Q22" s="9">
        <f t="shared" si="5"/>
        <v>16.202402107972304</v>
      </c>
      <c r="R22" s="9">
        <f t="shared" si="6"/>
        <v>43.703636363636363</v>
      </c>
      <c r="S22" s="11">
        <f t="shared" si="7"/>
        <v>1.1634615384615385</v>
      </c>
      <c r="T22" s="11">
        <f t="shared" si="8"/>
        <v>0.10458081244598098</v>
      </c>
      <c r="U22" s="12">
        <v>0.56100000000000005</v>
      </c>
    </row>
    <row r="23" spans="1:21" hidden="1" outlineLevel="2" x14ac:dyDescent="0.25">
      <c r="A23" s="2" t="str">
        <f ca="1">LOOKUP(B23,'Time Frame'!$E$4:$E$9,'Time Frame'!$D$4:$D$9)</f>
        <v>6 Months</v>
      </c>
      <c r="B23" s="2">
        <f t="shared" ca="1" si="0"/>
        <v>277</v>
      </c>
      <c r="C23" s="6">
        <f t="shared" ca="1" si="1"/>
        <v>45569</v>
      </c>
      <c r="D23" s="6">
        <v>45292</v>
      </c>
      <c r="E23" s="2" t="s">
        <v>10</v>
      </c>
      <c r="F23" s="2" t="s">
        <v>15</v>
      </c>
      <c r="G23" s="3">
        <v>1667</v>
      </c>
      <c r="H23" s="3">
        <v>206.91666666666671</v>
      </c>
      <c r="I23" s="2">
        <v>236</v>
      </c>
      <c r="J23" s="11">
        <f t="shared" si="2"/>
        <v>1.1405557792992345</v>
      </c>
      <c r="K23" s="9">
        <v>8690.5000000000018</v>
      </c>
      <c r="L23" s="9">
        <v>7123.84</v>
      </c>
      <c r="M23" s="11">
        <f t="shared" si="3"/>
        <v>0.81972728841838771</v>
      </c>
      <c r="N23" s="10">
        <v>407.4</v>
      </c>
      <c r="O23" s="2">
        <v>268</v>
      </c>
      <c r="P23" s="10">
        <f t="shared" si="4"/>
        <v>0.57928325969563088</v>
      </c>
      <c r="Q23" s="9">
        <f t="shared" si="5"/>
        <v>17.486107020127641</v>
      </c>
      <c r="R23" s="9">
        <f t="shared" si="6"/>
        <v>30.185762711864406</v>
      </c>
      <c r="S23" s="11">
        <f t="shared" si="7"/>
        <v>0.88059701492537312</v>
      </c>
      <c r="T23" s="11">
        <f t="shared" si="8"/>
        <v>0.14157168566286743</v>
      </c>
      <c r="U23" s="12">
        <v>0.71499999999999997</v>
      </c>
    </row>
    <row r="24" spans="1:21" hidden="1" outlineLevel="2" x14ac:dyDescent="0.25">
      <c r="A24" s="2" t="str">
        <f ca="1">LOOKUP(B24,'Time Frame'!$E$4:$E$9,'Time Frame'!$D$4:$D$9)</f>
        <v>6 Months</v>
      </c>
      <c r="B24" s="2">
        <f t="shared" ca="1" si="0"/>
        <v>277</v>
      </c>
      <c r="C24" s="6">
        <f t="shared" ca="1" si="1"/>
        <v>45569</v>
      </c>
      <c r="D24" s="6">
        <v>45292</v>
      </c>
      <c r="E24" s="2" t="s">
        <v>10</v>
      </c>
      <c r="F24" s="2" t="s">
        <v>15</v>
      </c>
      <c r="G24" s="3">
        <v>3134</v>
      </c>
      <c r="H24" s="3">
        <v>384.26916666666671</v>
      </c>
      <c r="I24" s="2">
        <v>495</v>
      </c>
      <c r="J24" s="11">
        <f t="shared" si="2"/>
        <v>1.2881595582957257</v>
      </c>
      <c r="K24" s="9">
        <v>16139.305000000002</v>
      </c>
      <c r="L24" s="9">
        <v>20970.53</v>
      </c>
      <c r="M24" s="11">
        <f t="shared" si="3"/>
        <v>1.2993452939888053</v>
      </c>
      <c r="N24" s="10">
        <v>561.28</v>
      </c>
      <c r="O24" s="2">
        <v>426</v>
      </c>
      <c r="P24" s="10">
        <f t="shared" si="4"/>
        <v>0.88191277080957819</v>
      </c>
      <c r="Q24" s="9">
        <f t="shared" si="5"/>
        <v>37.361976197263395</v>
      </c>
      <c r="R24" s="9">
        <f t="shared" si="6"/>
        <v>42.36470707070707</v>
      </c>
      <c r="S24" s="11">
        <f t="shared" si="7"/>
        <v>1.1619718309859155</v>
      </c>
      <c r="T24" s="11">
        <f t="shared" si="8"/>
        <v>0.15794511805998723</v>
      </c>
      <c r="U24" s="12">
        <v>0.623</v>
      </c>
    </row>
    <row r="25" spans="1:21" hidden="1" outlineLevel="2" x14ac:dyDescent="0.25">
      <c r="A25" s="2" t="str">
        <f ca="1">LOOKUP(B25,'Time Frame'!$E$4:$E$9,'Time Frame'!$D$4:$D$9)</f>
        <v>6 Months</v>
      </c>
      <c r="B25" s="2">
        <f t="shared" ca="1" si="0"/>
        <v>277</v>
      </c>
      <c r="C25" s="6">
        <f t="shared" ca="1" si="1"/>
        <v>45569</v>
      </c>
      <c r="D25" s="6">
        <v>45292</v>
      </c>
      <c r="E25" s="2" t="s">
        <v>10</v>
      </c>
      <c r="F25" s="2" t="s">
        <v>15</v>
      </c>
      <c r="G25" s="3">
        <v>2367</v>
      </c>
      <c r="H25" s="3">
        <v>316.41999999999996</v>
      </c>
      <c r="I25" s="2">
        <v>377</v>
      </c>
      <c r="J25" s="11">
        <f t="shared" si="2"/>
        <v>1.1914543960558752</v>
      </c>
      <c r="K25" s="9">
        <v>13289.639999999998</v>
      </c>
      <c r="L25" s="9">
        <v>14780.79</v>
      </c>
      <c r="M25" s="11">
        <f t="shared" si="3"/>
        <v>1.1122039423189796</v>
      </c>
      <c r="N25" s="10">
        <v>583.78</v>
      </c>
      <c r="O25" s="2">
        <v>389</v>
      </c>
      <c r="P25" s="10">
        <f t="shared" si="4"/>
        <v>0.64579122272088807</v>
      </c>
      <c r="Q25" s="9">
        <f t="shared" si="5"/>
        <v>25.319109938675531</v>
      </c>
      <c r="R25" s="9">
        <f t="shared" si="6"/>
        <v>39.206339522546422</v>
      </c>
      <c r="S25" s="11">
        <f t="shared" si="7"/>
        <v>0.96915167095115684</v>
      </c>
      <c r="T25" s="11">
        <f t="shared" si="8"/>
        <v>0.15927334178284749</v>
      </c>
      <c r="U25" s="12">
        <v>0.66500000000000004</v>
      </c>
    </row>
    <row r="26" spans="1:21" hidden="1" outlineLevel="2" x14ac:dyDescent="0.25">
      <c r="A26" s="2" t="str">
        <f ca="1">LOOKUP(B26,'Time Frame'!$E$4:$E$9,'Time Frame'!$D$4:$D$9)</f>
        <v>6 Months</v>
      </c>
      <c r="B26" s="2">
        <f t="shared" ca="1" si="0"/>
        <v>277</v>
      </c>
      <c r="C26" s="6">
        <f t="shared" ca="1" si="1"/>
        <v>45569</v>
      </c>
      <c r="D26" s="6">
        <v>45292</v>
      </c>
      <c r="E26" s="2" t="s">
        <v>10</v>
      </c>
      <c r="F26" s="2" t="s">
        <v>15</v>
      </c>
      <c r="G26" s="3">
        <v>1300</v>
      </c>
      <c r="H26" s="3">
        <v>193.58083333333335</v>
      </c>
      <c r="I26" s="2">
        <v>157</v>
      </c>
      <c r="J26" s="11">
        <f t="shared" si="2"/>
        <v>0.81103070638019426</v>
      </c>
      <c r="K26" s="9">
        <v>8130.3950000000004</v>
      </c>
      <c r="L26" s="9">
        <v>3687.67</v>
      </c>
      <c r="M26" s="11">
        <f t="shared" si="3"/>
        <v>0.45356590915939504</v>
      </c>
      <c r="N26" s="10">
        <v>337.2</v>
      </c>
      <c r="O26" s="2">
        <v>249</v>
      </c>
      <c r="P26" s="10">
        <f t="shared" si="4"/>
        <v>0.46559905100830368</v>
      </c>
      <c r="Q26" s="9">
        <f t="shared" si="5"/>
        <v>10.936150652431792</v>
      </c>
      <c r="R26" s="9">
        <f t="shared" si="6"/>
        <v>23.488343949044587</v>
      </c>
      <c r="S26" s="11">
        <f t="shared" si="7"/>
        <v>0.63052208835341361</v>
      </c>
      <c r="T26" s="11">
        <f t="shared" si="8"/>
        <v>0.12076923076923077</v>
      </c>
      <c r="U26" s="12">
        <v>0.68799999999999994</v>
      </c>
    </row>
    <row r="27" spans="1:21" hidden="1" outlineLevel="2" x14ac:dyDescent="0.25">
      <c r="A27" s="2" t="str">
        <f ca="1">LOOKUP(B27,'Time Frame'!$E$4:$E$9,'Time Frame'!$D$4:$D$9)</f>
        <v>6 Months</v>
      </c>
      <c r="B27" s="2">
        <f t="shared" ca="1" si="0"/>
        <v>277</v>
      </c>
      <c r="C27" s="6">
        <f t="shared" ca="1" si="1"/>
        <v>45569</v>
      </c>
      <c r="D27" s="6">
        <v>45292</v>
      </c>
      <c r="E27" s="2" t="s">
        <v>10</v>
      </c>
      <c r="F27" s="2" t="s">
        <v>15</v>
      </c>
      <c r="G27" s="3">
        <v>1683</v>
      </c>
      <c r="H27" s="3">
        <v>249.02583333333334</v>
      </c>
      <c r="I27" s="2">
        <v>200</v>
      </c>
      <c r="J27" s="11">
        <f t="shared" si="2"/>
        <v>0.80312952806101101</v>
      </c>
      <c r="K27" s="9">
        <v>10459.085000000001</v>
      </c>
      <c r="L27" s="9">
        <v>5455.09</v>
      </c>
      <c r="M27" s="11">
        <f t="shared" si="3"/>
        <v>0.5215647449083739</v>
      </c>
      <c r="N27" s="10">
        <v>302.7</v>
      </c>
      <c r="O27" s="2">
        <v>232</v>
      </c>
      <c r="P27" s="10">
        <f t="shared" si="4"/>
        <v>0.66072018500165186</v>
      </c>
      <c r="Q27" s="9">
        <f t="shared" si="5"/>
        <v>18.021440370003305</v>
      </c>
      <c r="R27" s="9">
        <f t="shared" si="6"/>
        <v>27.275449999999999</v>
      </c>
      <c r="S27" s="11">
        <f t="shared" si="7"/>
        <v>0.86206896551724133</v>
      </c>
      <c r="T27" s="11">
        <f t="shared" si="8"/>
        <v>0.11883541295306001</v>
      </c>
      <c r="U27" s="12">
        <v>0.58699999999999997</v>
      </c>
    </row>
    <row r="28" spans="1:21" hidden="1" outlineLevel="2" x14ac:dyDescent="0.25">
      <c r="A28" s="2" t="str">
        <f ca="1">LOOKUP(B28,'Time Frame'!$E$4:$E$9,'Time Frame'!$D$4:$D$9)</f>
        <v>6 Months</v>
      </c>
      <c r="B28" s="2">
        <f t="shared" ca="1" si="0"/>
        <v>277</v>
      </c>
      <c r="C28" s="6">
        <f t="shared" ca="1" si="1"/>
        <v>45569</v>
      </c>
      <c r="D28" s="6">
        <v>45292</v>
      </c>
      <c r="E28" s="2" t="s">
        <v>10</v>
      </c>
      <c r="F28" s="2" t="s">
        <v>15</v>
      </c>
      <c r="G28" s="3">
        <v>1693</v>
      </c>
      <c r="H28" s="3">
        <v>241.85416666666666</v>
      </c>
      <c r="I28" s="2">
        <v>270</v>
      </c>
      <c r="J28" s="11">
        <f t="shared" si="2"/>
        <v>1.1163752261176674</v>
      </c>
      <c r="K28" s="9">
        <v>10157.875</v>
      </c>
      <c r="L28" s="9">
        <v>11994.89</v>
      </c>
      <c r="M28" s="11">
        <f t="shared" si="3"/>
        <v>1.1808463876548982</v>
      </c>
      <c r="N28" s="10">
        <v>510.75</v>
      </c>
      <c r="O28" s="2">
        <v>318</v>
      </c>
      <c r="P28" s="10">
        <f t="shared" si="4"/>
        <v>0.52863436123348018</v>
      </c>
      <c r="Q28" s="9">
        <f t="shared" si="5"/>
        <v>23.484855604503181</v>
      </c>
      <c r="R28" s="9">
        <f t="shared" si="6"/>
        <v>44.425518518518516</v>
      </c>
      <c r="S28" s="11">
        <f t="shared" si="7"/>
        <v>0.84905660377358494</v>
      </c>
      <c r="T28" s="11">
        <f t="shared" si="8"/>
        <v>0.15948021264028353</v>
      </c>
      <c r="U28" s="12">
        <v>0.71499999999999997</v>
      </c>
    </row>
    <row r="29" spans="1:21" outlineLevel="1" collapsed="1" x14ac:dyDescent="0.25">
      <c r="A29" s="2" t="str">
        <f ca="1">LOOKUP(B29,'Time Frame'!$E$4:$E$9,'Time Frame'!$D$4:$D$9)</f>
        <v>6 Months</v>
      </c>
      <c r="B29" s="2">
        <f t="shared" ca="1" si="0"/>
        <v>277</v>
      </c>
      <c r="C29" s="6">
        <f t="shared" ca="1" si="1"/>
        <v>45569</v>
      </c>
      <c r="D29" s="6">
        <v>45292</v>
      </c>
      <c r="E29" s="2" t="s">
        <v>10</v>
      </c>
      <c r="F29" s="13" t="s">
        <v>268</v>
      </c>
      <c r="G29" s="3">
        <f t="shared" ref="G29:I29" si="15">SUM(G18:G28)</f>
        <v>19195</v>
      </c>
      <c r="H29" s="3">
        <f t="shared" si="15"/>
        <v>2586.8591666666666</v>
      </c>
      <c r="I29" s="3">
        <f t="shared" si="15"/>
        <v>2604</v>
      </c>
      <c r="J29" s="11">
        <f t="shared" si="2"/>
        <v>1.0066261177083793</v>
      </c>
      <c r="K29" s="9">
        <f t="shared" ref="K29:L29" si="16">SUM(K18:K28)</f>
        <v>108648.08500000002</v>
      </c>
      <c r="L29" s="9">
        <f t="shared" si="16"/>
        <v>98575.03</v>
      </c>
      <c r="M29" s="11">
        <f t="shared" si="3"/>
        <v>0.9072873212629563</v>
      </c>
      <c r="N29" s="10">
        <f t="shared" ref="N29:O29" si="17">SUM(N18:N28)</f>
        <v>4588.07</v>
      </c>
      <c r="O29" s="10">
        <f t="shared" si="17"/>
        <v>3028</v>
      </c>
      <c r="P29" s="10">
        <f t="shared" si="4"/>
        <v>0.56755890821194976</v>
      </c>
      <c r="Q29" s="9">
        <f t="shared" si="5"/>
        <v>21.485075423871042</v>
      </c>
      <c r="R29" s="9">
        <f t="shared" si="6"/>
        <v>37.855234254992318</v>
      </c>
      <c r="S29" s="11">
        <f t="shared" si="7"/>
        <v>0.85997357992073975</v>
      </c>
      <c r="T29" s="11">
        <f t="shared" si="8"/>
        <v>0.13566032821047147</v>
      </c>
      <c r="U29" s="12">
        <v>0.64609090909090905</v>
      </c>
    </row>
    <row r="30" spans="1:21" hidden="1" outlineLevel="2" x14ac:dyDescent="0.25">
      <c r="A30" s="2" t="str">
        <f ca="1">LOOKUP(B30,'Time Frame'!$E$4:$E$9,'Time Frame'!$D$4:$D$9)</f>
        <v>6 Months</v>
      </c>
      <c r="B30" s="2">
        <f t="shared" ca="1" si="0"/>
        <v>277</v>
      </c>
      <c r="C30" s="6">
        <f t="shared" ca="1" si="1"/>
        <v>45569</v>
      </c>
      <c r="D30" s="6">
        <v>45292</v>
      </c>
      <c r="E30" s="2" t="s">
        <v>33</v>
      </c>
      <c r="F30" s="2" t="s">
        <v>42</v>
      </c>
      <c r="G30" s="3">
        <v>3955</v>
      </c>
      <c r="H30" s="3">
        <v>429.70833333333337</v>
      </c>
      <c r="I30" s="2">
        <v>500</v>
      </c>
      <c r="J30" s="11">
        <f t="shared" si="2"/>
        <v>1.1635799476389022</v>
      </c>
      <c r="K30" s="9">
        <v>19336.875</v>
      </c>
      <c r="L30" s="9">
        <v>16698.45</v>
      </c>
      <c r="M30" s="11">
        <f t="shared" si="3"/>
        <v>0.86355473674003691</v>
      </c>
      <c r="N30" s="10">
        <v>789.93</v>
      </c>
      <c r="O30" s="2">
        <v>735</v>
      </c>
      <c r="P30" s="10">
        <f t="shared" si="4"/>
        <v>0.63296747813097365</v>
      </c>
      <c r="Q30" s="9">
        <f t="shared" si="5"/>
        <v>21.139151570392315</v>
      </c>
      <c r="R30" s="9">
        <f t="shared" si="6"/>
        <v>33.396900000000002</v>
      </c>
      <c r="S30" s="11">
        <f t="shared" si="7"/>
        <v>0.68027210884353739</v>
      </c>
      <c r="T30" s="11">
        <f t="shared" si="8"/>
        <v>0.12642225031605561</v>
      </c>
      <c r="U30" s="12">
        <v>0.63900000000000001</v>
      </c>
    </row>
    <row r="31" spans="1:21" hidden="1" outlineLevel="2" x14ac:dyDescent="0.25">
      <c r="A31" s="2" t="str">
        <f ca="1">LOOKUP(B31,'Time Frame'!$E$4:$E$9,'Time Frame'!$D$4:$D$9)</f>
        <v>6 Months</v>
      </c>
      <c r="B31" s="2">
        <f t="shared" ca="1" si="0"/>
        <v>277</v>
      </c>
      <c r="C31" s="6">
        <f t="shared" ca="1" si="1"/>
        <v>45569</v>
      </c>
      <c r="D31" s="6">
        <v>45292</v>
      </c>
      <c r="E31" s="2" t="s">
        <v>33</v>
      </c>
      <c r="F31" s="2" t="s">
        <v>42</v>
      </c>
      <c r="G31" s="3">
        <v>1920</v>
      </c>
      <c r="H31" s="3">
        <v>181.07291666666666</v>
      </c>
      <c r="I31" s="2">
        <v>250</v>
      </c>
      <c r="J31" s="11">
        <f t="shared" si="2"/>
        <v>1.3806592647989415</v>
      </c>
      <c r="K31" s="9">
        <v>8148.28125</v>
      </c>
      <c r="L31" s="9">
        <v>8318.32</v>
      </c>
      <c r="M31" s="11">
        <f t="shared" si="3"/>
        <v>1.0208680511610961</v>
      </c>
      <c r="N31" s="10">
        <v>493.7</v>
      </c>
      <c r="O31" s="2">
        <v>250</v>
      </c>
      <c r="P31" s="10">
        <f t="shared" si="4"/>
        <v>0.50638039295118498</v>
      </c>
      <c r="Q31" s="9">
        <f t="shared" si="5"/>
        <v>16.848936601174803</v>
      </c>
      <c r="R31" s="9">
        <f t="shared" si="6"/>
        <v>33.27328</v>
      </c>
      <c r="S31" s="11">
        <f t="shared" si="7"/>
        <v>1</v>
      </c>
      <c r="T31" s="11">
        <f t="shared" si="8"/>
        <v>0.13020833333333334</v>
      </c>
      <c r="U31" s="12">
        <v>0.57999999999999996</v>
      </c>
    </row>
    <row r="32" spans="1:21" hidden="1" outlineLevel="2" x14ac:dyDescent="0.25">
      <c r="A32" s="2" t="str">
        <f ca="1">LOOKUP(B32,'Time Frame'!$E$4:$E$9,'Time Frame'!$D$4:$D$9)</f>
        <v>6 Months</v>
      </c>
      <c r="B32" s="2">
        <f t="shared" ca="1" si="0"/>
        <v>277</v>
      </c>
      <c r="C32" s="6">
        <f t="shared" ca="1" si="1"/>
        <v>45569</v>
      </c>
      <c r="D32" s="6">
        <v>45292</v>
      </c>
      <c r="E32" s="2" t="s">
        <v>33</v>
      </c>
      <c r="F32" s="2" t="s">
        <v>42</v>
      </c>
      <c r="G32" s="3">
        <v>1428</v>
      </c>
      <c r="H32" s="3">
        <v>206.07291666666663</v>
      </c>
      <c r="I32" s="2">
        <v>163</v>
      </c>
      <c r="J32" s="11">
        <f t="shared" si="2"/>
        <v>0.79098215639690661</v>
      </c>
      <c r="K32" s="9">
        <v>9273.2812499999982</v>
      </c>
      <c r="L32" s="9">
        <v>6959.88</v>
      </c>
      <c r="M32" s="11">
        <f t="shared" si="3"/>
        <v>0.75053045544154084</v>
      </c>
      <c r="N32" s="10">
        <v>523.62</v>
      </c>
      <c r="O32" s="2">
        <v>109</v>
      </c>
      <c r="P32" s="10">
        <f t="shared" si="4"/>
        <v>0.31129445017379015</v>
      </c>
      <c r="Q32" s="9">
        <f t="shared" si="5"/>
        <v>13.291852870402201</v>
      </c>
      <c r="R32" s="9">
        <f t="shared" si="6"/>
        <v>42.698650306748469</v>
      </c>
      <c r="S32" s="11">
        <f t="shared" si="7"/>
        <v>1.4954128440366972</v>
      </c>
      <c r="T32" s="11">
        <f t="shared" si="8"/>
        <v>0.11414565826330532</v>
      </c>
      <c r="U32" s="12">
        <v>0.49299999999999999</v>
      </c>
    </row>
    <row r="33" spans="1:21" hidden="1" outlineLevel="2" x14ac:dyDescent="0.25">
      <c r="A33" s="2" t="str">
        <f ca="1">LOOKUP(B33,'Time Frame'!$E$4:$E$9,'Time Frame'!$D$4:$D$9)</f>
        <v>6 Months</v>
      </c>
      <c r="B33" s="2">
        <f t="shared" ca="1" si="0"/>
        <v>277</v>
      </c>
      <c r="C33" s="6">
        <f t="shared" ca="1" si="1"/>
        <v>45569</v>
      </c>
      <c r="D33" s="6">
        <v>45292</v>
      </c>
      <c r="E33" s="2" t="s">
        <v>33</v>
      </c>
      <c r="F33" s="2" t="s">
        <v>42</v>
      </c>
      <c r="G33" s="3">
        <v>1858</v>
      </c>
      <c r="H33" s="3">
        <v>202.38541666666666</v>
      </c>
      <c r="I33" s="2">
        <v>242</v>
      </c>
      <c r="J33" s="11">
        <f t="shared" si="2"/>
        <v>1.1957383293015595</v>
      </c>
      <c r="K33" s="9">
        <v>9107.34375</v>
      </c>
      <c r="L33" s="9">
        <v>9341.26</v>
      </c>
      <c r="M33" s="11">
        <f t="shared" si="3"/>
        <v>1.025684355001973</v>
      </c>
      <c r="N33" s="10">
        <v>533</v>
      </c>
      <c r="O33" s="2">
        <v>335</v>
      </c>
      <c r="P33" s="10">
        <f t="shared" si="4"/>
        <v>0.45403377110694182</v>
      </c>
      <c r="Q33" s="9">
        <f t="shared" si="5"/>
        <v>17.52581613508443</v>
      </c>
      <c r="R33" s="9">
        <f t="shared" si="6"/>
        <v>38.600247933884297</v>
      </c>
      <c r="S33" s="11">
        <f t="shared" si="7"/>
        <v>0.72238805970149256</v>
      </c>
      <c r="T33" s="11">
        <f t="shared" si="8"/>
        <v>0.1302475780409042</v>
      </c>
      <c r="U33" s="12">
        <v>0.53500000000000003</v>
      </c>
    </row>
    <row r="34" spans="1:21" hidden="1" outlineLevel="2" x14ac:dyDescent="0.25">
      <c r="A34" s="2" t="str">
        <f ca="1">LOOKUP(B34,'Time Frame'!$E$4:$E$9,'Time Frame'!$D$4:$D$9)</f>
        <v>6 Months</v>
      </c>
      <c r="B34" s="2">
        <f t="shared" ca="1" si="0"/>
        <v>277</v>
      </c>
      <c r="C34" s="6">
        <f t="shared" ca="1" si="1"/>
        <v>45569</v>
      </c>
      <c r="D34" s="6">
        <v>45292</v>
      </c>
      <c r="E34" s="2" t="s">
        <v>33</v>
      </c>
      <c r="F34" s="2" t="s">
        <v>42</v>
      </c>
      <c r="G34" s="3">
        <v>1582</v>
      </c>
      <c r="H34" s="3">
        <v>176.52083333333331</v>
      </c>
      <c r="I34" s="2">
        <v>147</v>
      </c>
      <c r="J34" s="11">
        <f t="shared" si="2"/>
        <v>0.83276289389826519</v>
      </c>
      <c r="K34" s="9">
        <v>7943.4374999999991</v>
      </c>
      <c r="L34" s="9">
        <v>7118.93</v>
      </c>
      <c r="M34" s="11">
        <f t="shared" si="3"/>
        <v>0.89620268303237749</v>
      </c>
      <c r="N34" s="10">
        <v>301.92</v>
      </c>
      <c r="O34" s="2">
        <v>234</v>
      </c>
      <c r="P34" s="10">
        <f t="shared" si="4"/>
        <v>0.48688394276629571</v>
      </c>
      <c r="Q34" s="9">
        <f t="shared" si="5"/>
        <v>23.57886195018548</v>
      </c>
      <c r="R34" s="9">
        <f t="shared" si="6"/>
        <v>48.428095238095239</v>
      </c>
      <c r="S34" s="11">
        <f t="shared" si="7"/>
        <v>0.62820512820512819</v>
      </c>
      <c r="T34" s="11">
        <f t="shared" si="8"/>
        <v>9.2920353982300891E-2</v>
      </c>
      <c r="U34" s="12">
        <v>0.628</v>
      </c>
    </row>
    <row r="35" spans="1:21" hidden="1" outlineLevel="2" x14ac:dyDescent="0.25">
      <c r="A35" s="2" t="str">
        <f ca="1">LOOKUP(B35,'Time Frame'!$E$4:$E$9,'Time Frame'!$D$4:$D$9)</f>
        <v>6 Months</v>
      </c>
      <c r="B35" s="2">
        <f t="shared" ca="1" si="0"/>
        <v>277</v>
      </c>
      <c r="C35" s="6">
        <f t="shared" ca="1" si="1"/>
        <v>45569</v>
      </c>
      <c r="D35" s="6">
        <v>45292</v>
      </c>
      <c r="E35" s="2" t="s">
        <v>33</v>
      </c>
      <c r="F35" s="2" t="s">
        <v>42</v>
      </c>
      <c r="G35" s="3">
        <v>1210</v>
      </c>
      <c r="H35" s="3">
        <v>171.16666666666666</v>
      </c>
      <c r="I35" s="2">
        <v>159</v>
      </c>
      <c r="J35" s="11">
        <f t="shared" si="2"/>
        <v>0.92891918208373914</v>
      </c>
      <c r="K35" s="9">
        <v>7702.5</v>
      </c>
      <c r="L35" s="9">
        <v>6616.96</v>
      </c>
      <c r="M35" s="11">
        <f t="shared" si="3"/>
        <v>0.85906653683868872</v>
      </c>
      <c r="N35" s="10">
        <v>348.6</v>
      </c>
      <c r="O35" s="2">
        <v>183</v>
      </c>
      <c r="P35" s="10">
        <f t="shared" si="4"/>
        <v>0.45611015490533557</v>
      </c>
      <c r="Q35" s="9">
        <f t="shared" si="5"/>
        <v>18.981526104417668</v>
      </c>
      <c r="R35" s="9">
        <f t="shared" si="6"/>
        <v>41.616100628930816</v>
      </c>
      <c r="S35" s="11">
        <f t="shared" si="7"/>
        <v>0.86885245901639341</v>
      </c>
      <c r="T35" s="11">
        <f t="shared" si="8"/>
        <v>0.13140495867768595</v>
      </c>
      <c r="U35" s="12">
        <v>0.55800000000000005</v>
      </c>
    </row>
    <row r="36" spans="1:21" hidden="1" outlineLevel="2" x14ac:dyDescent="0.25">
      <c r="A36" s="2" t="str">
        <f ca="1">LOOKUP(B36,'Time Frame'!$E$4:$E$9,'Time Frame'!$D$4:$D$9)</f>
        <v>6 Months</v>
      </c>
      <c r="B36" s="2">
        <f t="shared" ca="1" si="0"/>
        <v>277</v>
      </c>
      <c r="C36" s="6">
        <f t="shared" ca="1" si="1"/>
        <v>45569</v>
      </c>
      <c r="D36" s="6">
        <v>45292</v>
      </c>
      <c r="E36" s="2" t="s">
        <v>33</v>
      </c>
      <c r="F36" s="2" t="s">
        <v>42</v>
      </c>
      <c r="G36" s="3">
        <v>3836</v>
      </c>
      <c r="H36" s="3">
        <v>225.29166666666666</v>
      </c>
      <c r="I36" s="2">
        <v>207</v>
      </c>
      <c r="J36" s="11">
        <f t="shared" si="2"/>
        <v>0.91880895135934904</v>
      </c>
      <c r="K36" s="9">
        <v>10138.125</v>
      </c>
      <c r="L36" s="9">
        <v>9811.8700000000008</v>
      </c>
      <c r="M36" s="11">
        <f t="shared" si="3"/>
        <v>0.96781900006164856</v>
      </c>
      <c r="N36" s="10">
        <v>517.98</v>
      </c>
      <c r="O36" s="2">
        <v>353</v>
      </c>
      <c r="P36" s="10">
        <f t="shared" si="4"/>
        <v>0.39962932931773426</v>
      </c>
      <c r="Q36" s="9">
        <f t="shared" si="5"/>
        <v>18.942565350013513</v>
      </c>
      <c r="R36" s="9">
        <f t="shared" si="6"/>
        <v>47.40033816425121</v>
      </c>
      <c r="S36" s="11">
        <f t="shared" si="7"/>
        <v>0.58640226628895187</v>
      </c>
      <c r="T36" s="11">
        <f t="shared" si="8"/>
        <v>5.3962460896767463E-2</v>
      </c>
      <c r="U36" s="12">
        <v>0.51500000000000001</v>
      </c>
    </row>
    <row r="37" spans="1:21" hidden="1" outlineLevel="2" x14ac:dyDescent="0.25">
      <c r="A37" s="2" t="str">
        <f ca="1">LOOKUP(B37,'Time Frame'!$E$4:$E$9,'Time Frame'!$D$4:$D$9)</f>
        <v>6 Months</v>
      </c>
      <c r="B37" s="2">
        <f t="shared" ca="1" si="0"/>
        <v>277</v>
      </c>
      <c r="C37" s="6">
        <f t="shared" ca="1" si="1"/>
        <v>45569</v>
      </c>
      <c r="D37" s="6">
        <v>45292</v>
      </c>
      <c r="E37" s="5" t="s">
        <v>33</v>
      </c>
      <c r="F37" s="2" t="s">
        <v>42</v>
      </c>
      <c r="G37" s="3">
        <v>3159</v>
      </c>
      <c r="H37" s="3">
        <v>322.41250000000002</v>
      </c>
      <c r="I37" s="2">
        <v>408</v>
      </c>
      <c r="J37" s="11">
        <f t="shared" si="2"/>
        <v>1.2654596208273561</v>
      </c>
      <c r="K37" s="9">
        <v>14508.562500000002</v>
      </c>
      <c r="L37" s="9">
        <v>18187.84</v>
      </c>
      <c r="M37" s="11">
        <f t="shared" si="3"/>
        <v>1.2535935245135414</v>
      </c>
      <c r="N37" s="10">
        <v>1405.3</v>
      </c>
      <c r="O37" s="2">
        <v>415</v>
      </c>
      <c r="P37" s="10">
        <f t="shared" si="4"/>
        <v>0.29032946701771867</v>
      </c>
      <c r="Q37" s="9">
        <f t="shared" si="5"/>
        <v>12.942318366185157</v>
      </c>
      <c r="R37" s="9">
        <f t="shared" si="6"/>
        <v>44.578039215686275</v>
      </c>
      <c r="S37" s="11">
        <f t="shared" si="7"/>
        <v>0.98313253012048196</v>
      </c>
      <c r="T37" s="11">
        <f t="shared" si="8"/>
        <v>0.1291547958214625</v>
      </c>
      <c r="U37" s="12">
        <v>0.48699999999999999</v>
      </c>
    </row>
    <row r="38" spans="1:21" hidden="1" outlineLevel="2" x14ac:dyDescent="0.25">
      <c r="A38" s="2" t="str">
        <f ca="1">LOOKUP(B38,'Time Frame'!$E$4:$E$9,'Time Frame'!$D$4:$D$9)</f>
        <v>6 Months</v>
      </c>
      <c r="B38" s="2">
        <f t="shared" ca="1" si="0"/>
        <v>277</v>
      </c>
      <c r="C38" s="6">
        <f t="shared" ca="1" si="1"/>
        <v>45569</v>
      </c>
      <c r="D38" s="6">
        <v>45292</v>
      </c>
      <c r="E38" s="5" t="s">
        <v>33</v>
      </c>
      <c r="F38" s="2" t="s">
        <v>42</v>
      </c>
      <c r="G38" s="3">
        <v>2549</v>
      </c>
      <c r="H38" s="3">
        <v>349.07499999999999</v>
      </c>
      <c r="I38" s="2">
        <v>295</v>
      </c>
      <c r="J38" s="11">
        <f t="shared" si="2"/>
        <v>0.84509059657666696</v>
      </c>
      <c r="K38" s="9">
        <v>15708.375</v>
      </c>
      <c r="L38" s="9">
        <v>12558.17</v>
      </c>
      <c r="M38" s="11">
        <f t="shared" si="3"/>
        <v>0.79945697756769873</v>
      </c>
      <c r="N38" s="10">
        <v>672.68</v>
      </c>
      <c r="O38" s="2">
        <v>536</v>
      </c>
      <c r="P38" s="10">
        <f t="shared" si="4"/>
        <v>0.43854433014211813</v>
      </c>
      <c r="Q38" s="9">
        <f t="shared" si="5"/>
        <v>18.66886186596896</v>
      </c>
      <c r="R38" s="9">
        <f t="shared" si="6"/>
        <v>42.570067796610168</v>
      </c>
      <c r="S38" s="11">
        <f t="shared" si="7"/>
        <v>0.55037313432835822</v>
      </c>
      <c r="T38" s="11">
        <f t="shared" si="8"/>
        <v>0.11573165947430365</v>
      </c>
      <c r="U38" s="12">
        <v>0.64300000000000002</v>
      </c>
    </row>
    <row r="39" spans="1:21" outlineLevel="1" collapsed="1" x14ac:dyDescent="0.25">
      <c r="A39" s="2" t="str">
        <f ca="1">LOOKUP(B39,'Time Frame'!$E$4:$E$9,'Time Frame'!$D$4:$D$9)</f>
        <v>6 Months</v>
      </c>
      <c r="B39" s="2">
        <f t="shared" ca="1" si="0"/>
        <v>277</v>
      </c>
      <c r="C39" s="6">
        <f t="shared" ca="1" si="1"/>
        <v>45569</v>
      </c>
      <c r="D39" s="6">
        <v>45292</v>
      </c>
      <c r="E39" s="5" t="s">
        <v>33</v>
      </c>
      <c r="F39" s="13" t="s">
        <v>258</v>
      </c>
      <c r="G39" s="3">
        <f t="shared" ref="G39:I39" si="18">SUM(G30:G38)</f>
        <v>21497</v>
      </c>
      <c r="H39" s="3">
        <f t="shared" si="18"/>
        <v>2263.7062499999997</v>
      </c>
      <c r="I39" s="3">
        <f t="shared" si="18"/>
        <v>2371</v>
      </c>
      <c r="J39" s="11">
        <f t="shared" si="2"/>
        <v>1.0473973820587368</v>
      </c>
      <c r="K39" s="9">
        <f t="shared" ref="K39:L39" si="19">SUM(K30:K38)</f>
        <v>101866.78125</v>
      </c>
      <c r="L39" s="9">
        <f t="shared" si="19"/>
        <v>95611.680000000008</v>
      </c>
      <c r="M39" s="11">
        <f t="shared" si="3"/>
        <v>0.93859527931241082</v>
      </c>
      <c r="N39" s="10">
        <f t="shared" ref="N39:O39" si="20">SUM(N30:N38)</f>
        <v>5586.7300000000005</v>
      </c>
      <c r="O39" s="10">
        <f t="shared" si="20"/>
        <v>3150</v>
      </c>
      <c r="P39" s="10">
        <f t="shared" si="4"/>
        <v>0.42439853008826267</v>
      </c>
      <c r="Q39" s="9">
        <f t="shared" si="5"/>
        <v>17.114068515929713</v>
      </c>
      <c r="R39" s="9">
        <f t="shared" si="6"/>
        <v>40.325466048080983</v>
      </c>
      <c r="S39" s="11">
        <f t="shared" si="7"/>
        <v>0.75269841269841264</v>
      </c>
      <c r="T39" s="11">
        <f t="shared" si="8"/>
        <v>0.11029445969205005</v>
      </c>
      <c r="U39" s="12">
        <v>0.56422222222222218</v>
      </c>
    </row>
    <row r="40" spans="1:21" hidden="1" outlineLevel="2" x14ac:dyDescent="0.25">
      <c r="A40" s="2" t="str">
        <f ca="1">LOOKUP(B40,'Time Frame'!$E$4:$E$9,'Time Frame'!$D$4:$D$9)</f>
        <v>6 Months</v>
      </c>
      <c r="B40" s="2">
        <f t="shared" ca="1" si="0"/>
        <v>277</v>
      </c>
      <c r="C40" s="6">
        <f t="shared" ca="1" si="1"/>
        <v>45569</v>
      </c>
      <c r="D40" s="6">
        <v>45292</v>
      </c>
      <c r="E40" s="2" t="s">
        <v>33</v>
      </c>
      <c r="F40" s="2" t="s">
        <v>301</v>
      </c>
      <c r="G40" s="3">
        <v>1938</v>
      </c>
      <c r="H40" s="3">
        <v>240.39583333333334</v>
      </c>
      <c r="I40" s="2">
        <v>196</v>
      </c>
      <c r="J40" s="11">
        <f t="shared" si="2"/>
        <v>0.81532195164225663</v>
      </c>
      <c r="K40" s="9">
        <v>10817.8125</v>
      </c>
      <c r="L40" s="9">
        <v>8108.45</v>
      </c>
      <c r="M40" s="11">
        <f t="shared" si="3"/>
        <v>0.74954617673397461</v>
      </c>
      <c r="N40" s="10">
        <v>649.33000000000004</v>
      </c>
      <c r="O40" s="2">
        <v>376</v>
      </c>
      <c r="P40" s="10">
        <f t="shared" si="4"/>
        <v>0.30184959881724238</v>
      </c>
      <c r="Q40" s="9">
        <f t="shared" si="5"/>
        <v>12.487410099641167</v>
      </c>
      <c r="R40" s="9">
        <f t="shared" si="6"/>
        <v>41.369642857142857</v>
      </c>
      <c r="S40" s="11">
        <f t="shared" si="7"/>
        <v>0.52127659574468088</v>
      </c>
      <c r="T40" s="11">
        <f t="shared" si="8"/>
        <v>0.10113519091847266</v>
      </c>
      <c r="U40" s="12">
        <v>0.316</v>
      </c>
    </row>
    <row r="41" spans="1:21" hidden="1" outlineLevel="2" x14ac:dyDescent="0.25">
      <c r="A41" s="2" t="str">
        <f ca="1">LOOKUP(B41,'Time Frame'!$E$4:$E$9,'Time Frame'!$D$4:$D$9)</f>
        <v>6 Months</v>
      </c>
      <c r="B41" s="2">
        <f t="shared" ca="1" si="0"/>
        <v>277</v>
      </c>
      <c r="C41" s="6">
        <f t="shared" ca="1" si="1"/>
        <v>45569</v>
      </c>
      <c r="D41" s="6">
        <v>45292</v>
      </c>
      <c r="E41" s="2" t="s">
        <v>33</v>
      </c>
      <c r="F41" s="2" t="s">
        <v>301</v>
      </c>
      <c r="G41" s="3">
        <v>987</v>
      </c>
      <c r="H41" s="3">
        <v>134.59375</v>
      </c>
      <c r="I41" s="2">
        <v>131</v>
      </c>
      <c r="J41" s="11">
        <f t="shared" si="2"/>
        <v>0.97329928024146739</v>
      </c>
      <c r="K41" s="9">
        <v>6056.71875</v>
      </c>
      <c r="L41" s="9">
        <v>5407.57</v>
      </c>
      <c r="M41" s="11">
        <f t="shared" si="3"/>
        <v>0.89282171142584421</v>
      </c>
      <c r="N41" s="10">
        <v>370.07</v>
      </c>
      <c r="O41" s="2">
        <v>141</v>
      </c>
      <c r="P41" s="10">
        <f t="shared" si="4"/>
        <v>0.35398708352473857</v>
      </c>
      <c r="Q41" s="9">
        <f t="shared" si="5"/>
        <v>14.612289566838706</v>
      </c>
      <c r="R41" s="9">
        <f t="shared" si="6"/>
        <v>41.27916030534351</v>
      </c>
      <c r="S41" s="11">
        <f t="shared" si="7"/>
        <v>0.92907801418439717</v>
      </c>
      <c r="T41" s="11">
        <f t="shared" si="8"/>
        <v>0.13272543059777103</v>
      </c>
      <c r="U41" s="12">
        <v>0.437</v>
      </c>
    </row>
    <row r="42" spans="1:21" hidden="1" outlineLevel="2" x14ac:dyDescent="0.25">
      <c r="A42" s="2" t="str">
        <f ca="1">LOOKUP(B42,'Time Frame'!$E$4:$E$9,'Time Frame'!$D$4:$D$9)</f>
        <v>6 Months</v>
      </c>
      <c r="B42" s="2">
        <f t="shared" ca="1" si="0"/>
        <v>277</v>
      </c>
      <c r="C42" s="6">
        <f t="shared" ca="1" si="1"/>
        <v>45569</v>
      </c>
      <c r="D42" s="6">
        <v>45292</v>
      </c>
      <c r="E42" s="2" t="s">
        <v>33</v>
      </c>
      <c r="F42" s="2" t="s">
        <v>301</v>
      </c>
      <c r="G42" s="3">
        <v>947</v>
      </c>
      <c r="H42" s="3">
        <v>146.80208333333331</v>
      </c>
      <c r="I42" s="2">
        <v>133</v>
      </c>
      <c r="J42" s="11">
        <f t="shared" si="2"/>
        <v>0.90598169303909759</v>
      </c>
      <c r="K42" s="9">
        <v>6606.0937499999991</v>
      </c>
      <c r="L42" s="9">
        <v>6359.35</v>
      </c>
      <c r="M42" s="11">
        <f t="shared" si="3"/>
        <v>0.96264906927789229</v>
      </c>
      <c r="N42" s="10">
        <v>325.92</v>
      </c>
      <c r="O42" s="2">
        <v>116</v>
      </c>
      <c r="P42" s="10">
        <f t="shared" si="4"/>
        <v>0.40807560137457044</v>
      </c>
      <c r="Q42" s="9">
        <f t="shared" si="5"/>
        <v>19.51199680903289</v>
      </c>
      <c r="R42" s="9">
        <f t="shared" si="6"/>
        <v>47.814661654135342</v>
      </c>
      <c r="S42" s="11">
        <f t="shared" si="7"/>
        <v>1.146551724137931</v>
      </c>
      <c r="T42" s="11">
        <f t="shared" si="8"/>
        <v>0.14044350580781415</v>
      </c>
      <c r="U42" s="12">
        <v>0.51400000000000001</v>
      </c>
    </row>
    <row r="43" spans="1:21" outlineLevel="1" collapsed="1" x14ac:dyDescent="0.25">
      <c r="A43" s="2" t="str">
        <f ca="1">LOOKUP(B43,'Time Frame'!$E$4:$E$9,'Time Frame'!$D$4:$D$9)</f>
        <v>6 Months</v>
      </c>
      <c r="B43" s="2">
        <f t="shared" ca="1" si="0"/>
        <v>277</v>
      </c>
      <c r="C43" s="6">
        <f t="shared" ca="1" si="1"/>
        <v>45569</v>
      </c>
      <c r="D43" s="6">
        <v>45292</v>
      </c>
      <c r="E43" s="2" t="s">
        <v>33</v>
      </c>
      <c r="F43" s="13" t="s">
        <v>316</v>
      </c>
      <c r="G43" s="3">
        <f t="shared" ref="G43:I43" si="21">SUM(G40:G42)</f>
        <v>3872</v>
      </c>
      <c r="H43" s="3">
        <f t="shared" si="21"/>
        <v>521.79166666666674</v>
      </c>
      <c r="I43" s="3">
        <f t="shared" si="21"/>
        <v>460</v>
      </c>
      <c r="J43" s="11">
        <f t="shared" si="2"/>
        <v>0.88157789667012687</v>
      </c>
      <c r="K43" s="9">
        <f t="shared" ref="K43:L43" si="22">SUM(K40:K42)</f>
        <v>23480.625</v>
      </c>
      <c r="L43" s="9">
        <f t="shared" si="22"/>
        <v>19875.370000000003</v>
      </c>
      <c r="M43" s="11">
        <f t="shared" si="3"/>
        <v>0.84645830338843209</v>
      </c>
      <c r="N43" s="10">
        <f t="shared" ref="N43:O43" si="23">SUM(N40:N42)</f>
        <v>1345.3200000000002</v>
      </c>
      <c r="O43" s="10">
        <f t="shared" si="23"/>
        <v>633</v>
      </c>
      <c r="P43" s="10">
        <f t="shared" si="4"/>
        <v>0.3419260845003419</v>
      </c>
      <c r="Q43" s="9">
        <f t="shared" si="5"/>
        <v>14.773711830642524</v>
      </c>
      <c r="R43" s="9">
        <f t="shared" si="6"/>
        <v>43.207326086956527</v>
      </c>
      <c r="S43" s="11">
        <f t="shared" si="7"/>
        <v>0.72669826224328593</v>
      </c>
      <c r="T43" s="11">
        <f t="shared" si="8"/>
        <v>0.11880165289256199</v>
      </c>
      <c r="U43" s="12">
        <v>0.42233333333333328</v>
      </c>
    </row>
    <row r="44" spans="1:21" hidden="1" outlineLevel="2" x14ac:dyDescent="0.25">
      <c r="A44" s="2" t="str">
        <f ca="1">LOOKUP(B44,'Time Frame'!$E$4:$E$9,'Time Frame'!$D$4:$D$9)</f>
        <v>6 Months</v>
      </c>
      <c r="B44" s="2">
        <f t="shared" ca="1" si="0"/>
        <v>277</v>
      </c>
      <c r="C44" s="6">
        <f t="shared" ca="1" si="1"/>
        <v>45569</v>
      </c>
      <c r="D44" s="6">
        <v>45292</v>
      </c>
      <c r="E44" s="2" t="s">
        <v>50</v>
      </c>
      <c r="F44" s="2" t="s">
        <v>210</v>
      </c>
      <c r="G44" s="3">
        <v>1407</v>
      </c>
      <c r="H44" s="3">
        <v>177.20999999999998</v>
      </c>
      <c r="I44" s="2">
        <v>151</v>
      </c>
      <c r="J44" s="11">
        <f t="shared" si="2"/>
        <v>0.85209638282263989</v>
      </c>
      <c r="K44" s="9">
        <v>7974.4499999999989</v>
      </c>
      <c r="L44" s="9">
        <v>4356.91</v>
      </c>
      <c r="M44" s="11">
        <f t="shared" si="3"/>
        <v>0.54635868304397173</v>
      </c>
      <c r="N44" s="10">
        <v>370.58</v>
      </c>
      <c r="O44" s="2">
        <v>161</v>
      </c>
      <c r="P44" s="10">
        <f t="shared" si="4"/>
        <v>0.40746937233525826</v>
      </c>
      <c r="Q44" s="9">
        <f t="shared" si="5"/>
        <v>11.757002536564304</v>
      </c>
      <c r="R44" s="9">
        <f t="shared" si="6"/>
        <v>28.853708609271521</v>
      </c>
      <c r="S44" s="11">
        <f t="shared" si="7"/>
        <v>0.93788819875776397</v>
      </c>
      <c r="T44" s="11">
        <f t="shared" si="8"/>
        <v>0.10732054015636106</v>
      </c>
      <c r="U44" s="12">
        <v>0.59</v>
      </c>
    </row>
    <row r="45" spans="1:21" hidden="1" outlineLevel="2" x14ac:dyDescent="0.25">
      <c r="A45" s="2" t="str">
        <f ca="1">LOOKUP(B45,'Time Frame'!$E$4:$E$9,'Time Frame'!$D$4:$D$9)</f>
        <v>6 Months</v>
      </c>
      <c r="B45" s="2">
        <f t="shared" ca="1" si="0"/>
        <v>277</v>
      </c>
      <c r="C45" s="6">
        <f t="shared" ca="1" si="1"/>
        <v>45569</v>
      </c>
      <c r="D45" s="6">
        <v>45292</v>
      </c>
      <c r="E45" s="2" t="s">
        <v>50</v>
      </c>
      <c r="F45" s="2" t="s">
        <v>210</v>
      </c>
      <c r="G45" s="3">
        <v>1051</v>
      </c>
      <c r="H45" s="3">
        <v>183.34999999999997</v>
      </c>
      <c r="I45" s="2">
        <v>124</v>
      </c>
      <c r="J45" s="11">
        <f t="shared" si="2"/>
        <v>0.67630215434960472</v>
      </c>
      <c r="K45" s="9">
        <v>8250.7499999999982</v>
      </c>
      <c r="L45" s="9">
        <v>2135.16</v>
      </c>
      <c r="M45" s="11">
        <f t="shared" si="3"/>
        <v>0.2587837469320971</v>
      </c>
      <c r="N45" s="10">
        <v>349.38</v>
      </c>
      <c r="O45" s="2">
        <v>146</v>
      </c>
      <c r="P45" s="10">
        <f t="shared" si="4"/>
        <v>0.35491441982941213</v>
      </c>
      <c r="Q45" s="9">
        <f t="shared" si="5"/>
        <v>6.111282843894899</v>
      </c>
      <c r="R45" s="9">
        <f t="shared" si="6"/>
        <v>17.219032258064516</v>
      </c>
      <c r="S45" s="11">
        <f t="shared" si="7"/>
        <v>0.84931506849315064</v>
      </c>
      <c r="T45" s="11">
        <f t="shared" si="8"/>
        <v>0.11798287345385347</v>
      </c>
      <c r="U45" s="12">
        <v>0.60199999999999998</v>
      </c>
    </row>
    <row r="46" spans="1:21" hidden="1" outlineLevel="2" x14ac:dyDescent="0.25">
      <c r="A46" s="2" t="str">
        <f ca="1">LOOKUP(B46,'Time Frame'!$E$4:$E$9,'Time Frame'!$D$4:$D$9)</f>
        <v>6 Months</v>
      </c>
      <c r="B46" s="2">
        <f t="shared" ca="1" si="0"/>
        <v>277</v>
      </c>
      <c r="C46" s="6">
        <f t="shared" ca="1" si="1"/>
        <v>45569</v>
      </c>
      <c r="D46" s="6">
        <v>45292</v>
      </c>
      <c r="E46" s="2" t="s">
        <v>50</v>
      </c>
      <c r="F46" s="2" t="s">
        <v>210</v>
      </c>
      <c r="G46" s="3">
        <v>485</v>
      </c>
      <c r="H46" s="3">
        <v>87.929999999999993</v>
      </c>
      <c r="I46" s="2">
        <v>46</v>
      </c>
      <c r="J46" s="11">
        <f t="shared" si="2"/>
        <v>0.52314340953030825</v>
      </c>
      <c r="K46" s="9">
        <v>3956.8499999999995</v>
      </c>
      <c r="L46" s="9">
        <v>2020.88</v>
      </c>
      <c r="M46" s="11">
        <f t="shared" si="3"/>
        <v>0.51072949442106741</v>
      </c>
      <c r="N46" s="10">
        <v>322.5</v>
      </c>
      <c r="O46" s="2">
        <v>21</v>
      </c>
      <c r="P46" s="10">
        <f t="shared" si="4"/>
        <v>0.14263565891472868</v>
      </c>
      <c r="Q46" s="9">
        <f t="shared" si="5"/>
        <v>6.2662945736434112</v>
      </c>
      <c r="R46" s="9">
        <f t="shared" si="6"/>
        <v>43.932173913043478</v>
      </c>
      <c r="S46" s="11">
        <f t="shared" si="7"/>
        <v>2.1904761904761907</v>
      </c>
      <c r="T46" s="11">
        <f t="shared" si="8"/>
        <v>9.4845360824742264E-2</v>
      </c>
      <c r="U46" s="12">
        <v>0.48899999999999999</v>
      </c>
    </row>
    <row r="47" spans="1:21" outlineLevel="1" collapsed="1" x14ac:dyDescent="0.25">
      <c r="A47" s="2" t="str">
        <f ca="1">LOOKUP(B47,'Time Frame'!$E$4:$E$9,'Time Frame'!$D$4:$D$9)</f>
        <v>6 Months</v>
      </c>
      <c r="B47" s="2">
        <f t="shared" ca="1" si="0"/>
        <v>277</v>
      </c>
      <c r="C47" s="6">
        <f t="shared" ca="1" si="1"/>
        <v>45569</v>
      </c>
      <c r="D47" s="6">
        <v>45292</v>
      </c>
      <c r="E47" s="2" t="s">
        <v>50</v>
      </c>
      <c r="F47" s="13" t="s">
        <v>269</v>
      </c>
      <c r="G47" s="3">
        <f t="shared" ref="G47:I47" si="24">SUM(G44:G46)</f>
        <v>2943</v>
      </c>
      <c r="H47" s="3">
        <f t="shared" si="24"/>
        <v>448.48999999999995</v>
      </c>
      <c r="I47" s="3">
        <f t="shared" si="24"/>
        <v>321</v>
      </c>
      <c r="J47" s="11">
        <f t="shared" si="2"/>
        <v>0.71573502196258565</v>
      </c>
      <c r="K47" s="9">
        <f t="shared" ref="K47:L47" si="25">SUM(K44:K46)</f>
        <v>20182.049999999996</v>
      </c>
      <c r="L47" s="9">
        <f t="shared" si="25"/>
        <v>8512.9500000000007</v>
      </c>
      <c r="M47" s="11">
        <f t="shared" si="3"/>
        <v>0.42180799274602937</v>
      </c>
      <c r="N47" s="10">
        <f t="shared" ref="N47:O47" si="26">SUM(N44:N46)</f>
        <v>1042.46</v>
      </c>
      <c r="O47" s="10">
        <f t="shared" si="26"/>
        <v>328</v>
      </c>
      <c r="P47" s="10">
        <f t="shared" si="4"/>
        <v>0.30792548395142261</v>
      </c>
      <c r="Q47" s="9">
        <f t="shared" si="5"/>
        <v>8.1662126124743395</v>
      </c>
      <c r="R47" s="9">
        <f t="shared" si="6"/>
        <v>26.520093457943929</v>
      </c>
      <c r="S47" s="11">
        <f t="shared" si="7"/>
        <v>0.97865853658536583</v>
      </c>
      <c r="T47" s="11">
        <f t="shared" si="8"/>
        <v>0.109072375127421</v>
      </c>
      <c r="U47" s="12">
        <v>0.56033333333333335</v>
      </c>
    </row>
    <row r="48" spans="1:21" hidden="1" outlineLevel="2" x14ac:dyDescent="0.25">
      <c r="A48" s="2" t="str">
        <f ca="1">LOOKUP(B48,'Time Frame'!$E$4:$E$9,'Time Frame'!$D$4:$D$9)</f>
        <v>6 Months</v>
      </c>
      <c r="B48" s="2">
        <f t="shared" ca="1" si="0"/>
        <v>277</v>
      </c>
      <c r="C48" s="6">
        <f t="shared" ca="1" si="1"/>
        <v>45569</v>
      </c>
      <c r="D48" s="6">
        <v>45292</v>
      </c>
      <c r="E48" s="2" t="s">
        <v>56</v>
      </c>
      <c r="F48" s="2" t="s">
        <v>58</v>
      </c>
      <c r="G48" s="3">
        <v>857</v>
      </c>
      <c r="H48" s="3">
        <v>119.01449083861873</v>
      </c>
      <c r="I48" s="2">
        <v>91</v>
      </c>
      <c r="J48" s="11">
        <f t="shared" si="2"/>
        <v>0.76461277411499562</v>
      </c>
      <c r="K48" s="9">
        <v>5950.7245419309365</v>
      </c>
      <c r="L48" s="9">
        <v>3241.07</v>
      </c>
      <c r="M48" s="11">
        <f t="shared" si="3"/>
        <v>0.54465132391228332</v>
      </c>
      <c r="N48" s="10">
        <v>294.7</v>
      </c>
      <c r="O48" s="2">
        <v>114</v>
      </c>
      <c r="P48" s="10">
        <f t="shared" si="4"/>
        <v>0.30878859857482188</v>
      </c>
      <c r="Q48" s="9">
        <f t="shared" si="5"/>
        <v>10.997862232779099</v>
      </c>
      <c r="R48" s="9">
        <f t="shared" si="6"/>
        <v>35.61615384615385</v>
      </c>
      <c r="S48" s="11">
        <f t="shared" si="7"/>
        <v>0.79824561403508776</v>
      </c>
      <c r="T48" s="11">
        <f t="shared" si="8"/>
        <v>0.10618436406067679</v>
      </c>
      <c r="U48" s="12">
        <v>0.60299999999999998</v>
      </c>
    </row>
    <row r="49" spans="1:21" hidden="1" outlineLevel="2" x14ac:dyDescent="0.25">
      <c r="A49" s="2" t="str">
        <f ca="1">LOOKUP(B49,'Time Frame'!$E$4:$E$9,'Time Frame'!$D$4:$D$9)</f>
        <v>6 Months</v>
      </c>
      <c r="B49" s="2">
        <f t="shared" ca="1" si="0"/>
        <v>277</v>
      </c>
      <c r="C49" s="6">
        <f t="shared" ca="1" si="1"/>
        <v>45569</v>
      </c>
      <c r="D49" s="6">
        <v>45292</v>
      </c>
      <c r="E49" s="2" t="s">
        <v>56</v>
      </c>
      <c r="F49" s="2" t="s">
        <v>58</v>
      </c>
      <c r="G49" s="3">
        <v>1498</v>
      </c>
      <c r="H49" s="3">
        <v>179.69450536062377</v>
      </c>
      <c r="I49" s="2">
        <v>162</v>
      </c>
      <c r="J49" s="11">
        <f t="shared" si="2"/>
        <v>0.90153007002015351</v>
      </c>
      <c r="K49" s="9">
        <v>8984.7252680311885</v>
      </c>
      <c r="L49" s="9">
        <v>6023.13</v>
      </c>
      <c r="M49" s="11">
        <f t="shared" si="3"/>
        <v>0.67037442106672684</v>
      </c>
      <c r="N49" s="10">
        <v>378.22</v>
      </c>
      <c r="O49" s="2">
        <v>251</v>
      </c>
      <c r="P49" s="10">
        <f t="shared" si="4"/>
        <v>0.42832214055311718</v>
      </c>
      <c r="Q49" s="9">
        <f t="shared" si="5"/>
        <v>15.92493786684998</v>
      </c>
      <c r="R49" s="9">
        <f t="shared" si="6"/>
        <v>37.179814814814819</v>
      </c>
      <c r="S49" s="11">
        <f t="shared" si="7"/>
        <v>0.64541832669322707</v>
      </c>
      <c r="T49" s="11">
        <f t="shared" si="8"/>
        <v>0.1081441922563418</v>
      </c>
      <c r="U49" s="12">
        <v>0.61399999999999999</v>
      </c>
    </row>
    <row r="50" spans="1:21" hidden="1" outlineLevel="2" x14ac:dyDescent="0.25">
      <c r="A50" s="2" t="str">
        <f ca="1">LOOKUP(B50,'Time Frame'!$E$4:$E$9,'Time Frame'!$D$4:$D$9)</f>
        <v>6 Months</v>
      </c>
      <c r="B50" s="2">
        <f t="shared" ca="1" si="0"/>
        <v>277</v>
      </c>
      <c r="C50" s="6">
        <f t="shared" ca="1" si="1"/>
        <v>45569</v>
      </c>
      <c r="D50" s="6">
        <v>45292</v>
      </c>
      <c r="E50" s="2" t="s">
        <v>56</v>
      </c>
      <c r="F50" s="2" t="s">
        <v>58</v>
      </c>
      <c r="G50" s="3">
        <v>1198</v>
      </c>
      <c r="H50" s="3">
        <v>144.78544944836315</v>
      </c>
      <c r="I50" s="2">
        <v>104</v>
      </c>
      <c r="J50" s="11">
        <f t="shared" si="2"/>
        <v>0.71830422460435828</v>
      </c>
      <c r="K50" s="9">
        <v>7239.272472418158</v>
      </c>
      <c r="L50" s="9">
        <v>3727.37</v>
      </c>
      <c r="M50" s="11">
        <f t="shared" si="3"/>
        <v>0.51488184955068206</v>
      </c>
      <c r="N50" s="10">
        <v>310.2</v>
      </c>
      <c r="O50" s="2">
        <v>170</v>
      </c>
      <c r="P50" s="10">
        <f t="shared" si="4"/>
        <v>0.33526756931012253</v>
      </c>
      <c r="Q50" s="9">
        <f t="shared" si="5"/>
        <v>12.01602192134107</v>
      </c>
      <c r="R50" s="9">
        <f t="shared" si="6"/>
        <v>35.840096153846154</v>
      </c>
      <c r="S50" s="11">
        <f t="shared" si="7"/>
        <v>0.61176470588235299</v>
      </c>
      <c r="T50" s="11">
        <f t="shared" si="8"/>
        <v>8.681135225375626E-2</v>
      </c>
      <c r="U50" s="12">
        <v>0.5</v>
      </c>
    </row>
    <row r="51" spans="1:21" hidden="1" outlineLevel="2" x14ac:dyDescent="0.25">
      <c r="A51" s="2" t="str">
        <f ca="1">LOOKUP(B51,'Time Frame'!$E$4:$E$9,'Time Frame'!$D$4:$D$9)</f>
        <v>6 Months</v>
      </c>
      <c r="B51" s="2">
        <f t="shared" ca="1" si="0"/>
        <v>277</v>
      </c>
      <c r="C51" s="6">
        <f t="shared" ca="1" si="1"/>
        <v>45569</v>
      </c>
      <c r="D51" s="6">
        <v>45292</v>
      </c>
      <c r="E51" s="2" t="s">
        <v>56</v>
      </c>
      <c r="F51" s="2" t="s">
        <v>58</v>
      </c>
      <c r="G51" s="3">
        <v>1070</v>
      </c>
      <c r="H51" s="3">
        <v>141.15286898061288</v>
      </c>
      <c r="I51" s="2">
        <v>126</v>
      </c>
      <c r="J51" s="11">
        <f t="shared" si="2"/>
        <v>0.89264923136139651</v>
      </c>
      <c r="K51" s="9">
        <v>7057.6434490306438</v>
      </c>
      <c r="L51" s="9">
        <v>5093.2</v>
      </c>
      <c r="M51" s="11">
        <f t="shared" si="3"/>
        <v>0.72165731193172455</v>
      </c>
      <c r="N51" s="10">
        <v>351.7</v>
      </c>
      <c r="O51" s="2">
        <v>142</v>
      </c>
      <c r="P51" s="10">
        <f t="shared" si="4"/>
        <v>0.35825988058003982</v>
      </c>
      <c r="Q51" s="9">
        <f t="shared" si="5"/>
        <v>14.481660506113165</v>
      </c>
      <c r="R51" s="9">
        <f t="shared" si="6"/>
        <v>40.422222222222224</v>
      </c>
      <c r="S51" s="11">
        <f t="shared" si="7"/>
        <v>0.88732394366197187</v>
      </c>
      <c r="T51" s="11">
        <f t="shared" si="8"/>
        <v>0.11775700934579439</v>
      </c>
      <c r="U51" s="12">
        <v>0.51200000000000001</v>
      </c>
    </row>
    <row r="52" spans="1:21" hidden="1" outlineLevel="2" x14ac:dyDescent="0.25">
      <c r="A52" s="2" t="str">
        <f ca="1">LOOKUP(B52,'Time Frame'!$E$4:$E$9,'Time Frame'!$D$4:$D$9)</f>
        <v>6 Months</v>
      </c>
      <c r="B52" s="2">
        <f t="shared" ca="1" si="0"/>
        <v>277</v>
      </c>
      <c r="C52" s="6">
        <f t="shared" ca="1" si="1"/>
        <v>45569</v>
      </c>
      <c r="D52" s="6">
        <v>45292</v>
      </c>
      <c r="E52" s="2" t="s">
        <v>56</v>
      </c>
      <c r="F52" s="2" t="s">
        <v>58</v>
      </c>
      <c r="G52" s="3">
        <v>1808</v>
      </c>
      <c r="H52" s="3">
        <v>200.24874809492701</v>
      </c>
      <c r="I52" s="2">
        <v>185</v>
      </c>
      <c r="J52" s="11">
        <f t="shared" si="2"/>
        <v>0.9238509691571285</v>
      </c>
      <c r="K52" s="9">
        <v>10012.43740474635</v>
      </c>
      <c r="L52" s="9">
        <v>9154.7999999999993</v>
      </c>
      <c r="M52" s="11">
        <f t="shared" si="3"/>
        <v>0.91434279485834369</v>
      </c>
      <c r="N52" s="10">
        <v>506.05</v>
      </c>
      <c r="O52" s="2">
        <v>241</v>
      </c>
      <c r="P52" s="10">
        <f t="shared" si="4"/>
        <v>0.36557652405888746</v>
      </c>
      <c r="Q52" s="9">
        <f t="shared" si="5"/>
        <v>18.090702499752986</v>
      </c>
      <c r="R52" s="9">
        <f t="shared" si="6"/>
        <v>49.485405405405402</v>
      </c>
      <c r="S52" s="11">
        <f t="shared" si="7"/>
        <v>0.76763485477178428</v>
      </c>
      <c r="T52" s="11">
        <f t="shared" si="8"/>
        <v>0.10232300884955753</v>
      </c>
      <c r="U52" s="12">
        <v>0.64900000000000002</v>
      </c>
    </row>
    <row r="53" spans="1:21" hidden="1" outlineLevel="2" x14ac:dyDescent="0.25">
      <c r="A53" s="2" t="str">
        <f ca="1">LOOKUP(B53,'Time Frame'!$E$4:$E$9,'Time Frame'!$D$4:$D$9)</f>
        <v>6 Months</v>
      </c>
      <c r="B53" s="2">
        <f t="shared" ca="1" si="0"/>
        <v>277</v>
      </c>
      <c r="C53" s="6">
        <f t="shared" ca="1" si="1"/>
        <v>45569</v>
      </c>
      <c r="D53" s="6">
        <v>45292</v>
      </c>
      <c r="E53" s="2" t="s">
        <v>56</v>
      </c>
      <c r="F53" s="2" t="s">
        <v>58</v>
      </c>
      <c r="G53" s="3">
        <v>1568</v>
      </c>
      <c r="H53" s="3">
        <v>248.95678438661713</v>
      </c>
      <c r="I53" s="2">
        <v>199</v>
      </c>
      <c r="J53" s="11">
        <f t="shared" si="2"/>
        <v>0.79933551716736184</v>
      </c>
      <c r="K53" s="9">
        <v>12447.839219330857</v>
      </c>
      <c r="L53" s="9">
        <v>9334.58</v>
      </c>
      <c r="M53" s="11">
        <f t="shared" si="3"/>
        <v>0.74989561124021231</v>
      </c>
      <c r="N53" s="10">
        <v>505.68</v>
      </c>
      <c r="O53" s="2">
        <v>366</v>
      </c>
      <c r="P53" s="10">
        <f t="shared" si="4"/>
        <v>0.39352950482518589</v>
      </c>
      <c r="Q53" s="9">
        <f t="shared" si="5"/>
        <v>18.459460528397404</v>
      </c>
      <c r="R53" s="9">
        <f t="shared" si="6"/>
        <v>46.907437185929645</v>
      </c>
      <c r="S53" s="11">
        <f t="shared" si="7"/>
        <v>0.54371584699453557</v>
      </c>
      <c r="T53" s="11">
        <f t="shared" si="8"/>
        <v>0.12691326530612246</v>
      </c>
      <c r="U53" s="12">
        <v>0.63500000000000001</v>
      </c>
    </row>
    <row r="54" spans="1:21" hidden="1" outlineLevel="2" x14ac:dyDescent="0.25">
      <c r="A54" s="2" t="str">
        <f ca="1">LOOKUP(B54,'Time Frame'!$E$4:$E$9,'Time Frame'!$D$4:$D$9)</f>
        <v>6 Months</v>
      </c>
      <c r="B54" s="2">
        <f t="shared" ca="1" si="0"/>
        <v>277</v>
      </c>
      <c r="C54" s="6">
        <f t="shared" ca="1" si="1"/>
        <v>45569</v>
      </c>
      <c r="D54" s="6">
        <v>45292</v>
      </c>
      <c r="E54" s="2" t="s">
        <v>56</v>
      </c>
      <c r="F54" s="2" t="s">
        <v>58</v>
      </c>
      <c r="G54" s="3">
        <v>1209</v>
      </c>
      <c r="H54" s="3">
        <v>155.31109676695104</v>
      </c>
      <c r="I54" s="2">
        <v>110</v>
      </c>
      <c r="J54" s="11">
        <f t="shared" si="2"/>
        <v>0.70825589600373695</v>
      </c>
      <c r="K54" s="9">
        <v>7765.5548383475516</v>
      </c>
      <c r="L54" s="9">
        <v>5325.75</v>
      </c>
      <c r="M54" s="11">
        <f t="shared" si="3"/>
        <v>0.68581706148034582</v>
      </c>
      <c r="N54" s="10">
        <v>294.23</v>
      </c>
      <c r="O54" s="2">
        <v>179</v>
      </c>
      <c r="P54" s="10">
        <f t="shared" si="4"/>
        <v>0.37385718655473604</v>
      </c>
      <c r="Q54" s="9">
        <f t="shared" si="5"/>
        <v>18.100635557217142</v>
      </c>
      <c r="R54" s="9">
        <f t="shared" si="6"/>
        <v>48.415909090909089</v>
      </c>
      <c r="S54" s="11">
        <f t="shared" si="7"/>
        <v>0.61452513966480449</v>
      </c>
      <c r="T54" s="11">
        <f t="shared" si="8"/>
        <v>9.0984284532671628E-2</v>
      </c>
      <c r="U54" s="12">
        <v>0.50800000000000001</v>
      </c>
    </row>
    <row r="55" spans="1:21" hidden="1" outlineLevel="2" x14ac:dyDescent="0.25">
      <c r="A55" s="2" t="str">
        <f ca="1">LOOKUP(B55,'Time Frame'!$E$4:$E$9,'Time Frame'!$D$4:$D$9)</f>
        <v>6 Months</v>
      </c>
      <c r="B55" s="2">
        <f t="shared" ca="1" si="0"/>
        <v>277</v>
      </c>
      <c r="C55" s="6">
        <f t="shared" ca="1" si="1"/>
        <v>45569</v>
      </c>
      <c r="D55" s="6">
        <v>45292</v>
      </c>
      <c r="E55" s="5" t="s">
        <v>56</v>
      </c>
      <c r="F55" s="2" t="s">
        <v>58</v>
      </c>
      <c r="G55" s="3">
        <v>2684</v>
      </c>
      <c r="H55" s="3">
        <v>368.44122928176796</v>
      </c>
      <c r="I55" s="2">
        <v>288</v>
      </c>
      <c r="J55" s="11">
        <f t="shared" si="2"/>
        <v>0.78167147732467812</v>
      </c>
      <c r="K55" s="9">
        <v>22500</v>
      </c>
      <c r="L55" s="9">
        <v>19907.61</v>
      </c>
      <c r="M55" s="11">
        <f t="shared" si="3"/>
        <v>0.88478266666666672</v>
      </c>
      <c r="N55" s="10">
        <v>957.28</v>
      </c>
      <c r="O55" s="2">
        <v>418</v>
      </c>
      <c r="P55" s="10">
        <f t="shared" si="4"/>
        <v>0.30085241517633293</v>
      </c>
      <c r="Q55" s="9">
        <f t="shared" si="5"/>
        <v>20.796015794751799</v>
      </c>
      <c r="R55" s="9">
        <f t="shared" si="6"/>
        <v>69.123645833333342</v>
      </c>
      <c r="S55" s="11">
        <f t="shared" si="7"/>
        <v>0.68899521531100483</v>
      </c>
      <c r="T55" s="11">
        <f t="shared" si="8"/>
        <v>0.10730253353204174</v>
      </c>
      <c r="U55" s="12">
        <v>0.54300000000000004</v>
      </c>
    </row>
    <row r="56" spans="1:21" hidden="1" outlineLevel="2" x14ac:dyDescent="0.25">
      <c r="A56" s="2" t="str">
        <f ca="1">LOOKUP(B56,'Time Frame'!$E$4:$E$9,'Time Frame'!$D$4:$D$9)</f>
        <v>6 Months</v>
      </c>
      <c r="B56" s="2">
        <f t="shared" ca="1" si="0"/>
        <v>277</v>
      </c>
      <c r="C56" s="6">
        <f t="shared" ca="1" si="1"/>
        <v>45569</v>
      </c>
      <c r="D56" s="6">
        <v>45292</v>
      </c>
      <c r="E56" s="5" t="s">
        <v>56</v>
      </c>
      <c r="F56" s="2" t="s">
        <v>58</v>
      </c>
      <c r="G56" s="3">
        <v>3938</v>
      </c>
      <c r="H56" s="3">
        <v>700</v>
      </c>
      <c r="I56" s="2">
        <v>527</v>
      </c>
      <c r="J56" s="11">
        <f t="shared" si="2"/>
        <v>0.75285714285714289</v>
      </c>
      <c r="K56" s="9">
        <v>45000</v>
      </c>
      <c r="L56" s="9">
        <v>32184.28</v>
      </c>
      <c r="M56" s="11">
        <f t="shared" si="3"/>
        <v>0.71520622222222219</v>
      </c>
      <c r="N56" s="10">
        <v>813.95</v>
      </c>
      <c r="O56" s="2">
        <v>643</v>
      </c>
      <c r="P56" s="10">
        <f t="shared" si="4"/>
        <v>0.64745991768536149</v>
      </c>
      <c r="Q56" s="9">
        <f t="shared" si="5"/>
        <v>39.540856317955644</v>
      </c>
      <c r="R56" s="9">
        <f t="shared" si="6"/>
        <v>61.070740037950664</v>
      </c>
      <c r="S56" s="11">
        <f t="shared" si="7"/>
        <v>0.81959564541213059</v>
      </c>
      <c r="T56" s="11">
        <f t="shared" si="8"/>
        <v>0.13382427628237684</v>
      </c>
      <c r="U56" s="12">
        <v>0.60099999999999998</v>
      </c>
    </row>
    <row r="57" spans="1:21" hidden="1" outlineLevel="2" x14ac:dyDescent="0.25">
      <c r="A57" s="2" t="str">
        <f ca="1">LOOKUP(B57,'Time Frame'!$E$4:$E$9,'Time Frame'!$D$4:$D$9)</f>
        <v>6 Months</v>
      </c>
      <c r="B57" s="2">
        <f t="shared" ca="1" si="0"/>
        <v>277</v>
      </c>
      <c r="C57" s="6">
        <f t="shared" ca="1" si="1"/>
        <v>45569</v>
      </c>
      <c r="D57" s="6">
        <v>45292</v>
      </c>
      <c r="E57" s="2" t="s">
        <v>56</v>
      </c>
      <c r="F57" s="2" t="s">
        <v>58</v>
      </c>
      <c r="G57" s="3">
        <v>1030</v>
      </c>
      <c r="H57" s="3">
        <v>125.37776600753293</v>
      </c>
      <c r="I57" s="2">
        <v>117</v>
      </c>
      <c r="J57" s="11">
        <f t="shared" si="2"/>
        <v>0.93317981110758041</v>
      </c>
      <c r="K57" s="9">
        <v>6268.8883003766459</v>
      </c>
      <c r="L57" s="9">
        <v>4361.58</v>
      </c>
      <c r="M57" s="11">
        <f t="shared" si="3"/>
        <v>0.69575015393685491</v>
      </c>
      <c r="N57" s="10">
        <v>322.18</v>
      </c>
      <c r="O57" s="2">
        <v>127</v>
      </c>
      <c r="P57" s="10">
        <f t="shared" si="4"/>
        <v>0.36315103358371098</v>
      </c>
      <c r="Q57" s="9">
        <f t="shared" si="5"/>
        <v>13.537711838102924</v>
      </c>
      <c r="R57" s="9">
        <f t="shared" si="6"/>
        <v>37.278461538461535</v>
      </c>
      <c r="S57" s="11">
        <f t="shared" si="7"/>
        <v>0.92125984251968507</v>
      </c>
      <c r="T57" s="11">
        <f t="shared" si="8"/>
        <v>0.11359223300970873</v>
      </c>
      <c r="U57" s="12">
        <v>0.57599999999999996</v>
      </c>
    </row>
    <row r="58" spans="1:21" hidden="1" outlineLevel="2" x14ac:dyDescent="0.25">
      <c r="A58" s="2" t="str">
        <f ca="1">LOOKUP(B58,'Time Frame'!$E$4:$E$9,'Time Frame'!$D$4:$D$9)</f>
        <v>6 Months</v>
      </c>
      <c r="B58" s="2">
        <f t="shared" ca="1" si="0"/>
        <v>277</v>
      </c>
      <c r="C58" s="6">
        <f t="shared" ca="1" si="1"/>
        <v>45569</v>
      </c>
      <c r="D58" s="6">
        <v>45292</v>
      </c>
      <c r="E58" s="2" t="s">
        <v>56</v>
      </c>
      <c r="F58" s="2" t="s">
        <v>58</v>
      </c>
      <c r="G58" s="3">
        <v>2613</v>
      </c>
      <c r="H58" s="3">
        <v>299.13690476190476</v>
      </c>
      <c r="I58" s="2">
        <v>280</v>
      </c>
      <c r="J58" s="11">
        <f t="shared" si="2"/>
        <v>0.93602626604317984</v>
      </c>
      <c r="K58" s="9">
        <v>14956.845238095239</v>
      </c>
      <c r="L58" s="9">
        <v>12322.12</v>
      </c>
      <c r="M58" s="11">
        <f t="shared" si="3"/>
        <v>0.82384485523828477</v>
      </c>
      <c r="N58" s="10">
        <v>682.53</v>
      </c>
      <c r="O58" s="2">
        <v>442</v>
      </c>
      <c r="P58" s="10">
        <f t="shared" si="4"/>
        <v>0.41023837780024325</v>
      </c>
      <c r="Q58" s="9">
        <f t="shared" si="5"/>
        <v>18.053594713785476</v>
      </c>
      <c r="R58" s="9">
        <f t="shared" si="6"/>
        <v>44.007571428571431</v>
      </c>
      <c r="S58" s="11">
        <f t="shared" si="7"/>
        <v>0.63348416289592757</v>
      </c>
      <c r="T58" s="11">
        <f t="shared" si="8"/>
        <v>0.10715652506697283</v>
      </c>
      <c r="U58" s="12">
        <v>0.63100000000000001</v>
      </c>
    </row>
    <row r="59" spans="1:21" outlineLevel="1" collapsed="1" x14ac:dyDescent="0.25">
      <c r="A59" s="2" t="str">
        <f ca="1">LOOKUP(B59,'Time Frame'!$E$4:$E$9,'Time Frame'!$D$4:$D$9)</f>
        <v>6 Months</v>
      </c>
      <c r="B59" s="2">
        <f t="shared" ca="1" si="0"/>
        <v>277</v>
      </c>
      <c r="C59" s="6">
        <f t="shared" ca="1" si="1"/>
        <v>45569</v>
      </c>
      <c r="D59" s="6">
        <v>45292</v>
      </c>
      <c r="E59" s="2" t="s">
        <v>56</v>
      </c>
      <c r="F59" s="13" t="s">
        <v>252</v>
      </c>
      <c r="G59" s="3">
        <f t="shared" ref="G59:I59" si="27">SUM(G48:G58)</f>
        <v>19473</v>
      </c>
      <c r="H59" s="3">
        <f t="shared" si="27"/>
        <v>2682.1198439279192</v>
      </c>
      <c r="I59" s="3">
        <f t="shared" si="27"/>
        <v>2189</v>
      </c>
      <c r="J59" s="11">
        <f t="shared" si="2"/>
        <v>0.81614548468283454</v>
      </c>
      <c r="K59" s="9">
        <f t="shared" ref="K59:L59" si="28">SUM(K48:K58)</f>
        <v>148183.93073230758</v>
      </c>
      <c r="L59" s="9">
        <f t="shared" si="28"/>
        <v>110675.49</v>
      </c>
      <c r="M59" s="11">
        <f t="shared" si="3"/>
        <v>0.74687916195133131</v>
      </c>
      <c r="N59" s="10">
        <f t="shared" ref="N59:O59" si="29">SUM(N48:N58)</f>
        <v>5416.72</v>
      </c>
      <c r="O59" s="10">
        <f t="shared" si="29"/>
        <v>3093</v>
      </c>
      <c r="P59" s="10">
        <f t="shared" si="4"/>
        <v>0.40411909790426676</v>
      </c>
      <c r="Q59" s="9">
        <f t="shared" si="5"/>
        <v>20.432196975291319</v>
      </c>
      <c r="R59" s="9">
        <f t="shared" si="6"/>
        <v>50.559840109639104</v>
      </c>
      <c r="S59" s="11">
        <f t="shared" si="7"/>
        <v>0.7077271257678629</v>
      </c>
      <c r="T59" s="11">
        <f t="shared" si="8"/>
        <v>0.11241205772094695</v>
      </c>
      <c r="U59" s="12">
        <v>0.57927272727272727</v>
      </c>
    </row>
    <row r="60" spans="1:21" hidden="1" outlineLevel="2" x14ac:dyDescent="0.25">
      <c r="A60" s="2" t="str">
        <f ca="1">LOOKUP(B60,'Time Frame'!$E$4:$E$9,'Time Frame'!$D$4:$D$9)</f>
        <v>6 Months</v>
      </c>
      <c r="B60" s="2">
        <f t="shared" ca="1" si="0"/>
        <v>277</v>
      </c>
      <c r="C60" s="6">
        <f t="shared" ca="1" si="1"/>
        <v>45569</v>
      </c>
      <c r="D60" s="6">
        <v>45292</v>
      </c>
      <c r="E60" s="2" t="s">
        <v>56</v>
      </c>
      <c r="F60" s="2" t="s">
        <v>67</v>
      </c>
      <c r="G60" s="3">
        <v>921</v>
      </c>
      <c r="H60" s="3">
        <v>123.42550054854634</v>
      </c>
      <c r="I60" s="2">
        <v>112</v>
      </c>
      <c r="J60" s="11">
        <f t="shared" si="2"/>
        <v>0.9074299840975536</v>
      </c>
      <c r="K60" s="9">
        <v>6171.2750274273167</v>
      </c>
      <c r="L60" s="9">
        <v>3074.31</v>
      </c>
      <c r="M60" s="11">
        <f t="shared" si="3"/>
        <v>0.49816447757338395</v>
      </c>
      <c r="N60" s="10">
        <v>434.97</v>
      </c>
      <c r="O60" s="2">
        <v>149</v>
      </c>
      <c r="P60" s="10">
        <f t="shared" si="4"/>
        <v>0.25748902223141823</v>
      </c>
      <c r="Q60" s="9">
        <f t="shared" si="5"/>
        <v>7.067866749430995</v>
      </c>
      <c r="R60" s="9">
        <f t="shared" si="6"/>
        <v>27.44919642857143</v>
      </c>
      <c r="S60" s="11">
        <f t="shared" si="7"/>
        <v>0.75167785234899331</v>
      </c>
      <c r="T60" s="11">
        <f t="shared" si="8"/>
        <v>0.12160694896851248</v>
      </c>
      <c r="U60" s="12">
        <v>0.433</v>
      </c>
    </row>
    <row r="61" spans="1:21" hidden="1" outlineLevel="2" x14ac:dyDescent="0.25">
      <c r="A61" s="2" t="str">
        <f ca="1">LOOKUP(B61,'Time Frame'!$E$4:$E$9,'Time Frame'!$D$4:$D$9)</f>
        <v>6 Months</v>
      </c>
      <c r="B61" s="2">
        <f t="shared" ca="1" si="0"/>
        <v>277</v>
      </c>
      <c r="C61" s="6">
        <f t="shared" ca="1" si="1"/>
        <v>45569</v>
      </c>
      <c r="D61" s="6">
        <v>45292</v>
      </c>
      <c r="E61" s="2" t="s">
        <v>56</v>
      </c>
      <c r="F61" s="2" t="s">
        <v>67</v>
      </c>
      <c r="G61" s="3">
        <v>3710</v>
      </c>
      <c r="H61" s="3">
        <v>531.59031527477805</v>
      </c>
      <c r="I61" s="2">
        <v>280</v>
      </c>
      <c r="J61" s="11">
        <f t="shared" si="2"/>
        <v>0.52672140924025024</v>
      </c>
      <c r="K61" s="9">
        <v>26579.515763738902</v>
      </c>
      <c r="L61" s="9">
        <v>16423.259999999998</v>
      </c>
      <c r="M61" s="11">
        <f t="shared" si="3"/>
        <v>0.61789161796564507</v>
      </c>
      <c r="N61" s="10">
        <v>628.47</v>
      </c>
      <c r="O61" s="2">
        <v>574</v>
      </c>
      <c r="P61" s="10">
        <f t="shared" si="4"/>
        <v>0.44552643722055146</v>
      </c>
      <c r="Q61" s="9">
        <f t="shared" si="5"/>
        <v>26.132130411952833</v>
      </c>
      <c r="R61" s="9">
        <f t="shared" si="6"/>
        <v>58.654499999999992</v>
      </c>
      <c r="S61" s="11">
        <f t="shared" si="7"/>
        <v>0.48780487804878048</v>
      </c>
      <c r="T61" s="11">
        <f t="shared" si="8"/>
        <v>7.5471698113207544E-2</v>
      </c>
      <c r="U61" s="12">
        <v>0.54300000000000004</v>
      </c>
    </row>
    <row r="62" spans="1:21" hidden="1" outlineLevel="2" x14ac:dyDescent="0.25">
      <c r="A62" s="2" t="str">
        <f ca="1">LOOKUP(B62,'Time Frame'!$E$4:$E$9,'Time Frame'!$D$4:$D$9)</f>
        <v>6 Months</v>
      </c>
      <c r="B62" s="2">
        <f t="shared" ca="1" si="0"/>
        <v>277</v>
      </c>
      <c r="C62" s="6">
        <f t="shared" ca="1" si="1"/>
        <v>45569</v>
      </c>
      <c r="D62" s="6">
        <v>45292</v>
      </c>
      <c r="E62" s="2" t="s">
        <v>56</v>
      </c>
      <c r="F62" s="2" t="s">
        <v>67</v>
      </c>
      <c r="G62" s="3">
        <v>1202</v>
      </c>
      <c r="H62" s="3">
        <v>196.7745650497086</v>
      </c>
      <c r="I62" s="2">
        <v>135</v>
      </c>
      <c r="J62" s="11">
        <f t="shared" si="2"/>
        <v>0.6860642785102673</v>
      </c>
      <c r="K62" s="9">
        <v>9838.7282524854309</v>
      </c>
      <c r="L62" s="9">
        <v>2961.34</v>
      </c>
      <c r="M62" s="11">
        <f t="shared" si="3"/>
        <v>0.30098808748497702</v>
      </c>
      <c r="N62" s="10">
        <v>495.48</v>
      </c>
      <c r="O62" s="2">
        <v>176</v>
      </c>
      <c r="P62" s="10">
        <f t="shared" si="4"/>
        <v>0.27246306611770404</v>
      </c>
      <c r="Q62" s="9">
        <f t="shared" si="5"/>
        <v>5.9767094534592715</v>
      </c>
      <c r="R62" s="9">
        <f t="shared" si="6"/>
        <v>21.935851851851854</v>
      </c>
      <c r="S62" s="11">
        <f t="shared" si="7"/>
        <v>0.76704545454545459</v>
      </c>
      <c r="T62" s="11">
        <f t="shared" si="8"/>
        <v>0.11231281198003328</v>
      </c>
      <c r="U62" s="12">
        <v>0.46600000000000003</v>
      </c>
    </row>
    <row r="63" spans="1:21" hidden="1" outlineLevel="2" x14ac:dyDescent="0.25">
      <c r="A63" s="2" t="str">
        <f ca="1">LOOKUP(B63,'Time Frame'!$E$4:$E$9,'Time Frame'!$D$4:$D$9)</f>
        <v>6 Months</v>
      </c>
      <c r="B63" s="2">
        <f t="shared" ca="1" si="0"/>
        <v>277</v>
      </c>
      <c r="C63" s="6">
        <f t="shared" ca="1" si="1"/>
        <v>45569</v>
      </c>
      <c r="D63" s="6">
        <v>45292</v>
      </c>
      <c r="E63" s="5" t="s">
        <v>56</v>
      </c>
      <c r="F63" s="2" t="s">
        <v>67</v>
      </c>
      <c r="G63" s="3">
        <v>4015</v>
      </c>
      <c r="H63" s="3">
        <v>700</v>
      </c>
      <c r="I63" s="2">
        <v>444</v>
      </c>
      <c r="J63" s="11">
        <f t="shared" si="2"/>
        <v>0.63428571428571423</v>
      </c>
      <c r="K63" s="9">
        <v>45000</v>
      </c>
      <c r="L63" s="9">
        <v>36846.25</v>
      </c>
      <c r="M63" s="11">
        <f t="shared" si="3"/>
        <v>0.81880555555555556</v>
      </c>
      <c r="N63" s="10">
        <v>1694</v>
      </c>
      <c r="O63" s="2">
        <v>562</v>
      </c>
      <c r="P63" s="10">
        <f t="shared" si="4"/>
        <v>0.26210153482880755</v>
      </c>
      <c r="Q63" s="9">
        <f t="shared" si="5"/>
        <v>21.751033057851238</v>
      </c>
      <c r="R63" s="9">
        <f t="shared" si="6"/>
        <v>82.987049549549553</v>
      </c>
      <c r="S63" s="11">
        <f t="shared" si="7"/>
        <v>0.79003558718861211</v>
      </c>
      <c r="T63" s="11">
        <f t="shared" si="8"/>
        <v>0.11058530510585306</v>
      </c>
      <c r="U63" s="12">
        <v>0.443</v>
      </c>
    </row>
    <row r="64" spans="1:21" hidden="1" outlineLevel="2" x14ac:dyDescent="0.25">
      <c r="A64" s="2" t="str">
        <f ca="1">LOOKUP(B64,'Time Frame'!$E$4:$E$9,'Time Frame'!$D$4:$D$9)</f>
        <v>6 Months</v>
      </c>
      <c r="B64" s="2">
        <f t="shared" ca="1" si="0"/>
        <v>277</v>
      </c>
      <c r="C64" s="6">
        <f t="shared" ca="1" si="1"/>
        <v>45569</v>
      </c>
      <c r="D64" s="6">
        <v>45292</v>
      </c>
      <c r="E64" s="2" t="s">
        <v>56</v>
      </c>
      <c r="F64" s="2" t="s">
        <v>67</v>
      </c>
      <c r="G64" s="3">
        <v>884</v>
      </c>
      <c r="H64" s="3">
        <v>133.40355184005659</v>
      </c>
      <c r="I64" s="2">
        <v>120</v>
      </c>
      <c r="J64" s="11">
        <f t="shared" si="2"/>
        <v>0.89952627456181444</v>
      </c>
      <c r="K64" s="9">
        <v>6670.1775920028294</v>
      </c>
      <c r="L64" s="9">
        <v>7366.74</v>
      </c>
      <c r="M64" s="11">
        <f t="shared" si="3"/>
        <v>1.1044293646442502</v>
      </c>
      <c r="N64" s="10">
        <v>314.25</v>
      </c>
      <c r="O64" s="2">
        <v>90</v>
      </c>
      <c r="P64" s="10">
        <f t="shared" si="4"/>
        <v>0.3818615751789976</v>
      </c>
      <c r="Q64" s="9">
        <f t="shared" si="5"/>
        <v>23.442291169451074</v>
      </c>
      <c r="R64" s="9">
        <f t="shared" si="6"/>
        <v>61.389499999999998</v>
      </c>
      <c r="S64" s="11">
        <f t="shared" si="7"/>
        <v>1.3333333333333333</v>
      </c>
      <c r="T64" s="11">
        <f t="shared" si="8"/>
        <v>0.13574660633484162</v>
      </c>
      <c r="U64" s="12">
        <v>0.49099999999999999</v>
      </c>
    </row>
    <row r="65" spans="1:21" hidden="1" outlineLevel="2" x14ac:dyDescent="0.25">
      <c r="A65" s="2" t="str">
        <f ca="1">LOOKUP(B65,'Time Frame'!$E$4:$E$9,'Time Frame'!$D$4:$D$9)</f>
        <v>6 Months</v>
      </c>
      <c r="B65" s="2">
        <f t="shared" ca="1" si="0"/>
        <v>277</v>
      </c>
      <c r="C65" s="6">
        <f t="shared" ca="1" si="1"/>
        <v>45569</v>
      </c>
      <c r="D65" s="6">
        <v>45292</v>
      </c>
      <c r="E65" s="5" t="s">
        <v>56</v>
      </c>
      <c r="F65" s="2" t="s">
        <v>67</v>
      </c>
      <c r="G65" s="3">
        <v>1952</v>
      </c>
      <c r="H65" s="3">
        <v>257.3892909439063</v>
      </c>
      <c r="I65" s="2">
        <v>249</v>
      </c>
      <c r="J65" s="11">
        <f t="shared" si="2"/>
        <v>0.96740621603509291</v>
      </c>
      <c r="K65" s="9">
        <v>20000</v>
      </c>
      <c r="L65" s="9">
        <v>12791.65</v>
      </c>
      <c r="M65" s="11">
        <f t="shared" si="3"/>
        <v>0.63958249999999994</v>
      </c>
      <c r="N65" s="10">
        <v>658.22</v>
      </c>
      <c r="O65" s="2">
        <v>203</v>
      </c>
      <c r="P65" s="10">
        <f t="shared" si="4"/>
        <v>0.3782929719546656</v>
      </c>
      <c r="Q65" s="9">
        <f t="shared" si="5"/>
        <v>19.433699978730516</v>
      </c>
      <c r="R65" s="9">
        <f t="shared" si="6"/>
        <v>51.372088353413652</v>
      </c>
      <c r="S65" s="11">
        <f t="shared" si="7"/>
        <v>1.2266009852216748</v>
      </c>
      <c r="T65" s="11">
        <f t="shared" si="8"/>
        <v>0.12756147540983606</v>
      </c>
      <c r="U65" s="12">
        <v>0.503</v>
      </c>
    </row>
    <row r="66" spans="1:21" hidden="1" outlineLevel="2" x14ac:dyDescent="0.25">
      <c r="A66" s="2" t="str">
        <f ca="1">LOOKUP(B66,'Time Frame'!$E$4:$E$9,'Time Frame'!$D$4:$D$9)</f>
        <v>6 Months</v>
      </c>
      <c r="B66" s="2">
        <f t="shared" ca="1" si="0"/>
        <v>277</v>
      </c>
      <c r="C66" s="6">
        <f t="shared" ca="1" si="1"/>
        <v>45569</v>
      </c>
      <c r="D66" s="6">
        <v>45292</v>
      </c>
      <c r="E66" s="2" t="s">
        <v>56</v>
      </c>
      <c r="F66" s="2" t="s">
        <v>67</v>
      </c>
      <c r="G66" s="3">
        <v>2489</v>
      </c>
      <c r="H66" s="3">
        <v>364.93453494841191</v>
      </c>
      <c r="I66" s="2">
        <v>222</v>
      </c>
      <c r="J66" s="11">
        <f t="shared" si="2"/>
        <v>0.60832828559616181</v>
      </c>
      <c r="K66" s="9">
        <v>18246.726747420595</v>
      </c>
      <c r="L66" s="9">
        <v>13747.82</v>
      </c>
      <c r="M66" s="11">
        <f t="shared" si="3"/>
        <v>0.75344033975537161</v>
      </c>
      <c r="N66" s="10">
        <v>607.77</v>
      </c>
      <c r="O66" s="2">
        <v>412</v>
      </c>
      <c r="P66" s="10">
        <f t="shared" si="4"/>
        <v>0.36526975665136485</v>
      </c>
      <c r="Q66" s="9">
        <f t="shared" si="5"/>
        <v>22.620102999489937</v>
      </c>
      <c r="R66" s="9">
        <f t="shared" si="6"/>
        <v>61.927117117117113</v>
      </c>
      <c r="S66" s="11">
        <f t="shared" si="7"/>
        <v>0.53883495145631066</v>
      </c>
      <c r="T66" s="11">
        <f t="shared" si="8"/>
        <v>8.9192446765769387E-2</v>
      </c>
      <c r="U66" s="12">
        <v>0.53600000000000003</v>
      </c>
    </row>
    <row r="67" spans="1:21" hidden="1" outlineLevel="2" x14ac:dyDescent="0.25">
      <c r="A67" s="2" t="str">
        <f ca="1">LOOKUP(B67,'Time Frame'!$E$4:$E$9,'Time Frame'!$D$4:$D$9)</f>
        <v>6 Months</v>
      </c>
      <c r="B67" s="2">
        <f t="shared" ref="B67:B130" ca="1" si="30">+C67-D67</f>
        <v>277</v>
      </c>
      <c r="C67" s="6">
        <f t="shared" ref="C67:C130" ca="1" si="31">TODAY()</f>
        <v>45569</v>
      </c>
      <c r="D67" s="6">
        <v>45292</v>
      </c>
      <c r="E67" s="2" t="s">
        <v>56</v>
      </c>
      <c r="F67" s="2" t="s">
        <v>67</v>
      </c>
      <c r="G67" s="3">
        <v>962</v>
      </c>
      <c r="H67" s="3">
        <v>147.96293969849245</v>
      </c>
      <c r="I67" s="2">
        <v>129</v>
      </c>
      <c r="J67" s="11">
        <f t="shared" ref="J67:J130" si="32">+IFERROR(I67/H67,0)</f>
        <v>0.87183993683057615</v>
      </c>
      <c r="K67" s="9">
        <v>7398.1469849246223</v>
      </c>
      <c r="L67" s="9">
        <v>6002.04</v>
      </c>
      <c r="M67" s="11">
        <f t="shared" ref="M67:M130" si="33">+IFERROR(L67/K67,0)</f>
        <v>0.81128963945032417</v>
      </c>
      <c r="N67" s="10">
        <v>305.60000000000002</v>
      </c>
      <c r="O67" s="2">
        <v>210</v>
      </c>
      <c r="P67" s="10">
        <f t="shared" ref="P67:P130" si="34">+IFERROR(I67/N67,0)</f>
        <v>0.42212041884816753</v>
      </c>
      <c r="Q67" s="9">
        <f t="shared" ref="Q67:Q130" si="35">+IFERROR(L67/N67,0)</f>
        <v>19.640183246073295</v>
      </c>
      <c r="R67" s="9">
        <f t="shared" ref="R67:R130" si="36">IFERROR(L67/I67,0)</f>
        <v>46.527441860465117</v>
      </c>
      <c r="S67" s="11">
        <f t="shared" ref="S67:S130" si="37">+IFERROR(I67/O67,0)</f>
        <v>0.61428571428571432</v>
      </c>
      <c r="T67" s="11">
        <f t="shared" ref="T67:T130" si="38">+IFERROR(I67/G67,0)</f>
        <v>0.1340956340956341</v>
      </c>
      <c r="U67" s="12">
        <v>0.55500000000000005</v>
      </c>
    </row>
    <row r="68" spans="1:21" outlineLevel="1" collapsed="1" x14ac:dyDescent="0.25">
      <c r="A68" s="2" t="str">
        <f ca="1">LOOKUP(B68,'Time Frame'!$E$4:$E$9,'Time Frame'!$D$4:$D$9)</f>
        <v>6 Months</v>
      </c>
      <c r="B68" s="2">
        <f t="shared" ca="1" si="30"/>
        <v>277</v>
      </c>
      <c r="C68" s="6">
        <f t="shared" ca="1" si="31"/>
        <v>45569</v>
      </c>
      <c r="D68" s="6">
        <v>45292</v>
      </c>
      <c r="E68" s="2" t="s">
        <v>56</v>
      </c>
      <c r="F68" s="13" t="s">
        <v>261</v>
      </c>
      <c r="G68" s="3">
        <f t="shared" ref="G68:I68" si="39">SUM(G60:G67)</f>
        <v>16135</v>
      </c>
      <c r="H68" s="3">
        <f t="shared" si="39"/>
        <v>2455.4806983039002</v>
      </c>
      <c r="I68" s="3">
        <f t="shared" si="39"/>
        <v>1691</v>
      </c>
      <c r="J68" s="11">
        <f t="shared" si="32"/>
        <v>0.68866352774348505</v>
      </c>
      <c r="K68" s="9">
        <f t="shared" ref="K68:L68" si="40">SUM(K60:K67)</f>
        <v>139904.5703679997</v>
      </c>
      <c r="L68" s="9">
        <f t="shared" si="40"/>
        <v>99213.409999999989</v>
      </c>
      <c r="M68" s="11">
        <f t="shared" si="33"/>
        <v>0.70915059986269768</v>
      </c>
      <c r="N68" s="10">
        <f t="shared" ref="N68:O68" si="41">SUM(N60:N67)</f>
        <v>5138.76</v>
      </c>
      <c r="O68" s="10">
        <f t="shared" si="41"/>
        <v>2376</v>
      </c>
      <c r="P68" s="10">
        <f t="shared" si="34"/>
        <v>0.32906771283344621</v>
      </c>
      <c r="Q68" s="9">
        <f t="shared" si="35"/>
        <v>19.306877534658163</v>
      </c>
      <c r="R68" s="9">
        <f t="shared" si="36"/>
        <v>58.671442933175626</v>
      </c>
      <c r="S68" s="11">
        <f t="shared" si="37"/>
        <v>0.71170033670033672</v>
      </c>
      <c r="T68" s="11">
        <f t="shared" si="38"/>
        <v>0.1048032228075612</v>
      </c>
      <c r="U68" s="12">
        <v>0.49625000000000002</v>
      </c>
    </row>
    <row r="69" spans="1:21" hidden="1" outlineLevel="2" x14ac:dyDescent="0.25">
      <c r="A69" s="2" t="str">
        <f ca="1">LOOKUP(B69,'Time Frame'!$E$4:$E$9,'Time Frame'!$D$4:$D$9)</f>
        <v>6 Months</v>
      </c>
      <c r="B69" s="2">
        <f t="shared" ca="1" si="30"/>
        <v>277</v>
      </c>
      <c r="C69" s="6">
        <f t="shared" ca="1" si="31"/>
        <v>45569</v>
      </c>
      <c r="D69" s="6">
        <v>45292</v>
      </c>
      <c r="E69" s="2" t="s">
        <v>78</v>
      </c>
      <c r="F69" s="2" t="s">
        <v>82</v>
      </c>
      <c r="G69" s="3">
        <v>1467</v>
      </c>
      <c r="H69" s="3">
        <v>146.65198570293884</v>
      </c>
      <c r="I69" s="2">
        <v>186</v>
      </c>
      <c r="J69" s="11">
        <f t="shared" si="32"/>
        <v>1.268308772693779</v>
      </c>
      <c r="K69" s="9">
        <v>6159.3833995234318</v>
      </c>
      <c r="L69" s="9">
        <v>7711.94</v>
      </c>
      <c r="M69" s="11">
        <f t="shared" si="33"/>
        <v>1.2520636401034384</v>
      </c>
      <c r="N69" s="10">
        <v>330.58</v>
      </c>
      <c r="O69" s="2">
        <v>208</v>
      </c>
      <c r="P69" s="10">
        <f t="shared" si="34"/>
        <v>0.56264746808639365</v>
      </c>
      <c r="Q69" s="9">
        <f t="shared" si="35"/>
        <v>23.328513521689153</v>
      </c>
      <c r="R69" s="9">
        <f t="shared" si="36"/>
        <v>41.462043010752687</v>
      </c>
      <c r="S69" s="11">
        <f t="shared" si="37"/>
        <v>0.89423076923076927</v>
      </c>
      <c r="T69" s="11">
        <f t="shared" si="38"/>
        <v>0.12678936605316973</v>
      </c>
      <c r="U69" s="12">
        <v>0.52800000000000002</v>
      </c>
    </row>
    <row r="70" spans="1:21" hidden="1" outlineLevel="2" x14ac:dyDescent="0.25">
      <c r="A70" s="2" t="str">
        <f ca="1">LOOKUP(B70,'Time Frame'!$E$4:$E$9,'Time Frame'!$D$4:$D$9)</f>
        <v>6 Months</v>
      </c>
      <c r="B70" s="2">
        <f t="shared" ca="1" si="30"/>
        <v>277</v>
      </c>
      <c r="C70" s="6">
        <f t="shared" ca="1" si="31"/>
        <v>45569</v>
      </c>
      <c r="D70" s="6">
        <v>45292</v>
      </c>
      <c r="E70" s="5" t="s">
        <v>78</v>
      </c>
      <c r="F70" s="2" t="s">
        <v>82</v>
      </c>
      <c r="G70" s="4">
        <v>2471</v>
      </c>
      <c r="H70" s="3">
        <v>285.80513864156705</v>
      </c>
      <c r="I70" s="2">
        <v>315</v>
      </c>
      <c r="J70" s="11">
        <f t="shared" si="32"/>
        <v>1.1021495327102804</v>
      </c>
      <c r="K70" s="9">
        <v>12003.815822945817</v>
      </c>
      <c r="L70" s="9">
        <v>14589.16</v>
      </c>
      <c r="M70" s="11">
        <f t="shared" si="33"/>
        <v>1.2153768614236971</v>
      </c>
      <c r="N70" s="10">
        <v>599.5</v>
      </c>
      <c r="O70" s="2">
        <v>354</v>
      </c>
      <c r="P70" s="10">
        <f t="shared" si="34"/>
        <v>0.52543786488740618</v>
      </c>
      <c r="Q70" s="9">
        <f t="shared" si="35"/>
        <v>24.335546288573813</v>
      </c>
      <c r="R70" s="9">
        <f t="shared" si="36"/>
        <v>46.314793650793654</v>
      </c>
      <c r="S70" s="11">
        <f t="shared" si="37"/>
        <v>0.88983050847457623</v>
      </c>
      <c r="T70" s="11">
        <f t="shared" si="38"/>
        <v>0.12747875354107649</v>
      </c>
      <c r="U70" s="12">
        <v>0.61099999999999999</v>
      </c>
    </row>
    <row r="71" spans="1:21" hidden="1" outlineLevel="2" x14ac:dyDescent="0.25">
      <c r="A71" s="2" t="str">
        <f ca="1">LOOKUP(B71,'Time Frame'!$E$4:$E$9,'Time Frame'!$D$4:$D$9)</f>
        <v>6 Months</v>
      </c>
      <c r="B71" s="2">
        <f t="shared" ca="1" si="30"/>
        <v>277</v>
      </c>
      <c r="C71" s="6">
        <f t="shared" ca="1" si="31"/>
        <v>45569</v>
      </c>
      <c r="D71" s="6">
        <v>45292</v>
      </c>
      <c r="E71" s="2" t="s">
        <v>78</v>
      </c>
      <c r="F71" s="2" t="s">
        <v>82</v>
      </c>
      <c r="G71" s="3">
        <v>2340</v>
      </c>
      <c r="H71" s="3">
        <v>257.17194001621181</v>
      </c>
      <c r="I71" s="2">
        <v>286</v>
      </c>
      <c r="J71" s="11">
        <f t="shared" si="32"/>
        <v>1.1120964440442878</v>
      </c>
      <c r="K71" s="9">
        <v>10801.221480680895</v>
      </c>
      <c r="L71" s="9">
        <v>9799.11</v>
      </c>
      <c r="M71" s="11">
        <f t="shared" si="33"/>
        <v>0.90722239309014496</v>
      </c>
      <c r="N71" s="10">
        <v>566.6</v>
      </c>
      <c r="O71" s="2">
        <v>364</v>
      </c>
      <c r="P71" s="10">
        <f t="shared" si="34"/>
        <v>0.50476526650194142</v>
      </c>
      <c r="Q71" s="9">
        <f t="shared" si="35"/>
        <v>17.294581715495941</v>
      </c>
      <c r="R71" s="9">
        <f t="shared" si="36"/>
        <v>34.262622377622378</v>
      </c>
      <c r="S71" s="11">
        <f t="shared" si="37"/>
        <v>0.7857142857142857</v>
      </c>
      <c r="T71" s="11">
        <f t="shared" si="38"/>
        <v>0.12222222222222222</v>
      </c>
      <c r="U71" s="12">
        <v>0.57499999999999996</v>
      </c>
    </row>
    <row r="72" spans="1:21" hidden="1" outlineLevel="2" x14ac:dyDescent="0.25">
      <c r="A72" s="2" t="str">
        <f ca="1">LOOKUP(B72,'Time Frame'!$E$4:$E$9,'Time Frame'!$D$4:$D$9)</f>
        <v>6 Months</v>
      </c>
      <c r="B72" s="2">
        <f t="shared" ca="1" si="30"/>
        <v>277</v>
      </c>
      <c r="C72" s="6">
        <f t="shared" ca="1" si="31"/>
        <v>45569</v>
      </c>
      <c r="D72" s="6">
        <v>45292</v>
      </c>
      <c r="E72" s="2" t="s">
        <v>78</v>
      </c>
      <c r="F72" s="2" t="s">
        <v>82</v>
      </c>
      <c r="G72" s="3">
        <v>2210</v>
      </c>
      <c r="H72" s="3">
        <v>213.91314907872695</v>
      </c>
      <c r="I72" s="2">
        <v>288</v>
      </c>
      <c r="J72" s="11">
        <f t="shared" si="32"/>
        <v>1.3463407987790723</v>
      </c>
      <c r="K72" s="9">
        <v>8984.3522613065325</v>
      </c>
      <c r="L72" s="9">
        <v>12254.88</v>
      </c>
      <c r="M72" s="11">
        <f t="shared" si="33"/>
        <v>1.3640248783185909</v>
      </c>
      <c r="N72" s="10">
        <v>512.37</v>
      </c>
      <c r="O72" s="2">
        <v>404</v>
      </c>
      <c r="P72" s="10">
        <f t="shared" si="34"/>
        <v>0.56209379940277537</v>
      </c>
      <c r="Q72" s="9">
        <f t="shared" si="35"/>
        <v>23.918027987587095</v>
      </c>
      <c r="R72" s="9">
        <f t="shared" si="36"/>
        <v>42.551666666666662</v>
      </c>
      <c r="S72" s="11">
        <f t="shared" si="37"/>
        <v>0.71287128712871284</v>
      </c>
      <c r="T72" s="11">
        <f t="shared" si="38"/>
        <v>0.13031674208144797</v>
      </c>
      <c r="U72" s="12">
        <v>0.623</v>
      </c>
    </row>
    <row r="73" spans="1:21" hidden="1" outlineLevel="2" x14ac:dyDescent="0.25">
      <c r="A73" s="2" t="str">
        <f ca="1">LOOKUP(B73,'Time Frame'!$E$4:$E$9,'Time Frame'!$D$4:$D$9)</f>
        <v>6 Months</v>
      </c>
      <c r="B73" s="2">
        <f t="shared" ca="1" si="30"/>
        <v>277</v>
      </c>
      <c r="C73" s="6">
        <f t="shared" ca="1" si="31"/>
        <v>45569</v>
      </c>
      <c r="D73" s="6">
        <v>45292</v>
      </c>
      <c r="E73" s="2" t="s">
        <v>78</v>
      </c>
      <c r="F73" s="2" t="s">
        <v>82</v>
      </c>
      <c r="G73" s="3">
        <v>1498</v>
      </c>
      <c r="H73" s="3">
        <v>188.0738270469181</v>
      </c>
      <c r="I73" s="2">
        <v>155</v>
      </c>
      <c r="J73" s="11">
        <f t="shared" si="32"/>
        <v>0.8241444460070072</v>
      </c>
      <c r="K73" s="9">
        <v>7899.10073597056</v>
      </c>
      <c r="L73" s="9">
        <v>6947.34</v>
      </c>
      <c r="M73" s="11">
        <f t="shared" si="33"/>
        <v>0.87951024201571759</v>
      </c>
      <c r="N73" s="10">
        <v>345.38</v>
      </c>
      <c r="O73" s="2">
        <v>141</v>
      </c>
      <c r="P73" s="10">
        <f t="shared" si="34"/>
        <v>0.4487810527534889</v>
      </c>
      <c r="Q73" s="9">
        <f t="shared" si="35"/>
        <v>20.115061671202735</v>
      </c>
      <c r="R73" s="9">
        <f t="shared" si="36"/>
        <v>44.821548387096776</v>
      </c>
      <c r="S73" s="11">
        <f t="shared" si="37"/>
        <v>1.0992907801418439</v>
      </c>
      <c r="T73" s="11">
        <f t="shared" si="38"/>
        <v>0.10347129506008011</v>
      </c>
      <c r="U73" s="12">
        <v>0.61199999999999999</v>
      </c>
    </row>
    <row r="74" spans="1:21" hidden="1" outlineLevel="2" x14ac:dyDescent="0.25">
      <c r="A74" s="2" t="str">
        <f ca="1">LOOKUP(B74,'Time Frame'!$E$4:$E$9,'Time Frame'!$D$4:$D$9)</f>
        <v>6 Months</v>
      </c>
      <c r="B74" s="2">
        <f t="shared" ca="1" si="30"/>
        <v>277</v>
      </c>
      <c r="C74" s="6">
        <f t="shared" ca="1" si="31"/>
        <v>45569</v>
      </c>
      <c r="D74" s="6">
        <v>45292</v>
      </c>
      <c r="E74" s="2" t="s">
        <v>78</v>
      </c>
      <c r="F74" s="2" t="s">
        <v>82</v>
      </c>
      <c r="G74" s="3">
        <v>880</v>
      </c>
      <c r="H74" s="3">
        <v>96.999637418419113</v>
      </c>
      <c r="I74" s="2">
        <v>93</v>
      </c>
      <c r="J74" s="11">
        <f t="shared" si="32"/>
        <v>0.95876647042332519</v>
      </c>
      <c r="K74" s="9">
        <v>4073.9847715736028</v>
      </c>
      <c r="L74" s="9">
        <v>1631.37</v>
      </c>
      <c r="M74" s="11">
        <f t="shared" si="33"/>
        <v>0.40043595925614439</v>
      </c>
      <c r="N74" s="10">
        <v>311.60000000000002</v>
      </c>
      <c r="O74" s="2">
        <v>99</v>
      </c>
      <c r="P74" s="10">
        <f t="shared" si="34"/>
        <v>0.29845956354300385</v>
      </c>
      <c r="Q74" s="9">
        <f t="shared" si="35"/>
        <v>5.2354621309370977</v>
      </c>
      <c r="R74" s="9">
        <f t="shared" si="36"/>
        <v>17.541612903225804</v>
      </c>
      <c r="S74" s="11">
        <f t="shared" si="37"/>
        <v>0.93939393939393945</v>
      </c>
      <c r="T74" s="11">
        <f t="shared" si="38"/>
        <v>0.10568181818181818</v>
      </c>
      <c r="U74" s="12">
        <v>0.44</v>
      </c>
    </row>
    <row r="75" spans="1:21" hidden="1" outlineLevel="2" x14ac:dyDescent="0.25">
      <c r="A75" s="2" t="str">
        <f ca="1">LOOKUP(B75,'Time Frame'!$E$4:$E$9,'Time Frame'!$D$4:$D$9)</f>
        <v>6 Months</v>
      </c>
      <c r="B75" s="2">
        <f t="shared" ca="1" si="30"/>
        <v>277</v>
      </c>
      <c r="C75" s="6">
        <f t="shared" ca="1" si="31"/>
        <v>45569</v>
      </c>
      <c r="D75" s="6">
        <v>45292</v>
      </c>
      <c r="E75" s="2" t="s">
        <v>78</v>
      </c>
      <c r="F75" s="2" t="s">
        <v>82</v>
      </c>
      <c r="G75" s="3">
        <v>0</v>
      </c>
      <c r="H75" s="3">
        <v>90.6</v>
      </c>
      <c r="I75" s="2">
        <v>110</v>
      </c>
      <c r="J75" s="11">
        <f t="shared" si="32"/>
        <v>1.2141280353200883</v>
      </c>
      <c r="K75" s="9">
        <v>3805.2</v>
      </c>
      <c r="L75" s="9">
        <v>2845.11</v>
      </c>
      <c r="M75" s="11">
        <f t="shared" si="33"/>
        <v>0.74769000315357936</v>
      </c>
      <c r="N75" s="10">
        <v>302.25</v>
      </c>
      <c r="O75" s="2">
        <v>149</v>
      </c>
      <c r="P75" s="10">
        <f t="shared" si="34"/>
        <v>0.36393713813068651</v>
      </c>
      <c r="Q75" s="9">
        <f t="shared" si="35"/>
        <v>9.4131017369727044</v>
      </c>
      <c r="R75" s="9">
        <f t="shared" si="36"/>
        <v>25.864636363636365</v>
      </c>
      <c r="S75" s="11">
        <f t="shared" si="37"/>
        <v>0.73825503355704702</v>
      </c>
      <c r="T75" s="11">
        <f t="shared" si="38"/>
        <v>0</v>
      </c>
      <c r="U75" s="12">
        <v>0.49299999999999999</v>
      </c>
    </row>
    <row r="76" spans="1:21" outlineLevel="1" collapsed="1" x14ac:dyDescent="0.25">
      <c r="A76" s="2" t="str">
        <f ca="1">LOOKUP(B76,'Time Frame'!$E$4:$E$9,'Time Frame'!$D$4:$D$9)</f>
        <v>6 Months</v>
      </c>
      <c r="B76" s="2">
        <f t="shared" ca="1" si="30"/>
        <v>277</v>
      </c>
      <c r="C76" s="6">
        <f t="shared" ca="1" si="31"/>
        <v>45569</v>
      </c>
      <c r="D76" s="6">
        <v>45292</v>
      </c>
      <c r="E76" s="2" t="s">
        <v>78</v>
      </c>
      <c r="F76" s="13" t="s">
        <v>259</v>
      </c>
      <c r="G76" s="3">
        <f t="shared" ref="G76:I76" si="42">SUM(G69:G75)</f>
        <v>10866</v>
      </c>
      <c r="H76" s="3">
        <f t="shared" si="42"/>
        <v>1279.2156779047818</v>
      </c>
      <c r="I76" s="3">
        <f t="shared" si="42"/>
        <v>1433</v>
      </c>
      <c r="J76" s="11">
        <f t="shared" si="32"/>
        <v>1.1202176652080285</v>
      </c>
      <c r="K76" s="9">
        <f t="shared" ref="K76:L76" si="43">SUM(K69:K75)</f>
        <v>53727.058472000834</v>
      </c>
      <c r="L76" s="9">
        <f t="shared" si="43"/>
        <v>55778.909999999996</v>
      </c>
      <c r="M76" s="11">
        <f t="shared" si="33"/>
        <v>1.0381902822591424</v>
      </c>
      <c r="N76" s="10">
        <f t="shared" ref="N76:O76" si="44">SUM(N69:N75)</f>
        <v>2968.2799999999997</v>
      </c>
      <c r="O76" s="10">
        <f t="shared" si="44"/>
        <v>1719</v>
      </c>
      <c r="P76" s="10">
        <f t="shared" si="34"/>
        <v>0.48277116714056628</v>
      </c>
      <c r="Q76" s="9">
        <f t="shared" si="35"/>
        <v>18.791660490250248</v>
      </c>
      <c r="R76" s="9">
        <f t="shared" si="36"/>
        <v>38.924570830425679</v>
      </c>
      <c r="S76" s="11">
        <f t="shared" si="37"/>
        <v>0.83362420011634675</v>
      </c>
      <c r="T76" s="11">
        <f t="shared" si="38"/>
        <v>0.13187925639609793</v>
      </c>
      <c r="U76" s="12">
        <v>0.55457142857142849</v>
      </c>
    </row>
    <row r="77" spans="1:21" hidden="1" outlineLevel="2" x14ac:dyDescent="0.25">
      <c r="A77" s="2" t="str">
        <f ca="1">LOOKUP(B77,'Time Frame'!$E$4:$E$9,'Time Frame'!$D$4:$D$9)</f>
        <v>6 Months</v>
      </c>
      <c r="B77" s="2">
        <f t="shared" ca="1" si="30"/>
        <v>277</v>
      </c>
      <c r="C77" s="6">
        <f t="shared" ca="1" si="31"/>
        <v>45569</v>
      </c>
      <c r="D77" s="6">
        <v>45292</v>
      </c>
      <c r="E77" s="2" t="s">
        <v>78</v>
      </c>
      <c r="F77" s="2" t="s">
        <v>143</v>
      </c>
      <c r="G77" s="3">
        <v>1587</v>
      </c>
      <c r="H77" s="3">
        <v>228.98918799646955</v>
      </c>
      <c r="I77" s="2">
        <v>182</v>
      </c>
      <c r="J77" s="11">
        <f t="shared" si="32"/>
        <v>0.79479735088106429</v>
      </c>
      <c r="K77" s="9">
        <v>9617.5458958517211</v>
      </c>
      <c r="L77" s="9">
        <v>8020.12</v>
      </c>
      <c r="M77" s="11">
        <f t="shared" si="33"/>
        <v>0.83390504052174796</v>
      </c>
      <c r="N77" s="10">
        <v>492</v>
      </c>
      <c r="O77" s="2">
        <v>317</v>
      </c>
      <c r="P77" s="10">
        <f t="shared" si="34"/>
        <v>0.36991869918699188</v>
      </c>
      <c r="Q77" s="9">
        <f t="shared" si="35"/>
        <v>16.301056910569105</v>
      </c>
      <c r="R77" s="9">
        <f t="shared" si="36"/>
        <v>44.066593406593405</v>
      </c>
      <c r="S77" s="11">
        <f t="shared" si="37"/>
        <v>0.57413249211356465</v>
      </c>
      <c r="T77" s="11">
        <f t="shared" si="38"/>
        <v>0.1146817895400126</v>
      </c>
      <c r="U77" s="12">
        <v>0.624</v>
      </c>
    </row>
    <row r="78" spans="1:21" hidden="1" outlineLevel="2" x14ac:dyDescent="0.25">
      <c r="A78" s="2" t="str">
        <f ca="1">LOOKUP(B78,'Time Frame'!$E$4:$E$9,'Time Frame'!$D$4:$D$9)</f>
        <v>6 Months</v>
      </c>
      <c r="B78" s="2">
        <f t="shared" ca="1" si="30"/>
        <v>277</v>
      </c>
      <c r="C78" s="6">
        <f t="shared" ca="1" si="31"/>
        <v>45569</v>
      </c>
      <c r="D78" s="6">
        <v>45292</v>
      </c>
      <c r="E78" s="5" t="s">
        <v>78</v>
      </c>
      <c r="F78" s="2" t="s">
        <v>143</v>
      </c>
      <c r="G78" s="4">
        <v>2646</v>
      </c>
      <c r="H78" s="3">
        <v>350</v>
      </c>
      <c r="I78" s="2">
        <v>242</v>
      </c>
      <c r="J78" s="11">
        <f t="shared" si="32"/>
        <v>0.69142857142857139</v>
      </c>
      <c r="K78" s="9">
        <v>14700</v>
      </c>
      <c r="L78" s="9">
        <v>8012.83</v>
      </c>
      <c r="M78" s="11">
        <f t="shared" si="33"/>
        <v>0.54509047619047624</v>
      </c>
      <c r="N78" s="10">
        <v>746.88</v>
      </c>
      <c r="O78" s="2">
        <v>475</v>
      </c>
      <c r="P78" s="10">
        <f t="shared" si="34"/>
        <v>0.3240145672664953</v>
      </c>
      <c r="Q78" s="9">
        <f t="shared" si="35"/>
        <v>10.728403491859469</v>
      </c>
      <c r="R78" s="9">
        <f t="shared" si="36"/>
        <v>33.110867768595043</v>
      </c>
      <c r="S78" s="11">
        <f t="shared" si="37"/>
        <v>0.5094736842105263</v>
      </c>
      <c r="T78" s="11">
        <f t="shared" si="38"/>
        <v>9.1458805744520033E-2</v>
      </c>
      <c r="U78" s="12">
        <v>0.64200000000000002</v>
      </c>
    </row>
    <row r="79" spans="1:21" hidden="1" outlineLevel="2" x14ac:dyDescent="0.25">
      <c r="A79" s="2" t="str">
        <f ca="1">LOOKUP(B79,'Time Frame'!$E$4:$E$9,'Time Frame'!$D$4:$D$9)</f>
        <v>6 Months</v>
      </c>
      <c r="B79" s="2">
        <f t="shared" ca="1" si="30"/>
        <v>277</v>
      </c>
      <c r="C79" s="6">
        <f t="shared" ca="1" si="31"/>
        <v>45569</v>
      </c>
      <c r="D79" s="6">
        <v>45292</v>
      </c>
      <c r="E79" s="5" t="s">
        <v>78</v>
      </c>
      <c r="F79" s="2" t="s">
        <v>143</v>
      </c>
      <c r="G79" s="4">
        <v>2793</v>
      </c>
      <c r="H79" s="3">
        <v>400</v>
      </c>
      <c r="I79" s="2">
        <v>267</v>
      </c>
      <c r="J79" s="11">
        <f t="shared" si="32"/>
        <v>0.66749999999999998</v>
      </c>
      <c r="K79" s="9">
        <v>16800</v>
      </c>
      <c r="L79" s="9">
        <v>12034.21</v>
      </c>
      <c r="M79" s="11">
        <f t="shared" si="33"/>
        <v>0.71632202380952381</v>
      </c>
      <c r="N79" s="10">
        <v>859.6</v>
      </c>
      <c r="O79" s="2">
        <v>492</v>
      </c>
      <c r="P79" s="10">
        <f t="shared" si="34"/>
        <v>0.31060958585388554</v>
      </c>
      <c r="Q79" s="9">
        <f t="shared" si="35"/>
        <v>13.999778966961376</v>
      </c>
      <c r="R79" s="9">
        <f t="shared" si="36"/>
        <v>45.07194756554307</v>
      </c>
      <c r="S79" s="11">
        <f t="shared" si="37"/>
        <v>0.54268292682926833</v>
      </c>
      <c r="T79" s="11">
        <f t="shared" si="38"/>
        <v>9.5596133190118157E-2</v>
      </c>
      <c r="U79" s="12">
        <v>0.73199999999999998</v>
      </c>
    </row>
    <row r="80" spans="1:21" hidden="1" outlineLevel="2" x14ac:dyDescent="0.25">
      <c r="A80" s="2" t="str">
        <f ca="1">LOOKUP(B80,'Time Frame'!$E$4:$E$9,'Time Frame'!$D$4:$D$9)</f>
        <v>6 Months</v>
      </c>
      <c r="B80" s="2">
        <f t="shared" ca="1" si="30"/>
        <v>277</v>
      </c>
      <c r="C80" s="6">
        <f t="shared" ca="1" si="31"/>
        <v>45569</v>
      </c>
      <c r="D80" s="6">
        <v>45292</v>
      </c>
      <c r="E80" s="2" t="s">
        <v>78</v>
      </c>
      <c r="F80" s="2" t="s">
        <v>143</v>
      </c>
      <c r="G80" s="3">
        <v>1000</v>
      </c>
      <c r="H80" s="3">
        <v>129.03505843071787</v>
      </c>
      <c r="I80" s="2">
        <v>103</v>
      </c>
      <c r="J80" s="11">
        <f t="shared" si="32"/>
        <v>0.79823267608549398</v>
      </c>
      <c r="K80" s="9">
        <v>5419.4724540901507</v>
      </c>
      <c r="L80" s="9">
        <v>2944.03</v>
      </c>
      <c r="M80" s="11">
        <f t="shared" si="33"/>
        <v>0.5432318412796987</v>
      </c>
      <c r="N80" s="10">
        <v>368.47</v>
      </c>
      <c r="O80" s="2">
        <v>149</v>
      </c>
      <c r="P80" s="10">
        <f t="shared" si="34"/>
        <v>0.27953429044426953</v>
      </c>
      <c r="Q80" s="9">
        <f t="shared" si="35"/>
        <v>7.9898770591907073</v>
      </c>
      <c r="R80" s="9">
        <f t="shared" si="36"/>
        <v>28.582815533980586</v>
      </c>
      <c r="S80" s="11">
        <f t="shared" si="37"/>
        <v>0.6912751677852349</v>
      </c>
      <c r="T80" s="11">
        <f t="shared" si="38"/>
        <v>0.10299999999999999</v>
      </c>
      <c r="U80" s="12">
        <v>0.53500000000000003</v>
      </c>
    </row>
    <row r="81" spans="1:21" hidden="1" outlineLevel="2" x14ac:dyDescent="0.25">
      <c r="A81" s="2" t="str">
        <f ca="1">LOOKUP(B81,'Time Frame'!$E$4:$E$9,'Time Frame'!$D$4:$D$9)</f>
        <v>6 Months</v>
      </c>
      <c r="B81" s="2">
        <f t="shared" ca="1" si="30"/>
        <v>277</v>
      </c>
      <c r="C81" s="6">
        <f t="shared" ca="1" si="31"/>
        <v>45569</v>
      </c>
      <c r="D81" s="6">
        <v>45292</v>
      </c>
      <c r="E81" s="5" t="s">
        <v>78</v>
      </c>
      <c r="F81" s="2" t="s">
        <v>143</v>
      </c>
      <c r="G81" s="4">
        <v>1774</v>
      </c>
      <c r="H81" s="3">
        <v>191.39999999999998</v>
      </c>
      <c r="I81" s="2">
        <v>155</v>
      </c>
      <c r="J81" s="11">
        <f t="shared" si="32"/>
        <v>0.80982236154649956</v>
      </c>
      <c r="K81" s="9">
        <v>8038.7999999999993</v>
      </c>
      <c r="L81" s="9">
        <v>6007.86</v>
      </c>
      <c r="M81" s="11">
        <f t="shared" si="33"/>
        <v>0.74735781459919393</v>
      </c>
      <c r="N81" s="10">
        <v>436.47</v>
      </c>
      <c r="O81" s="2">
        <v>268</v>
      </c>
      <c r="P81" s="10">
        <f t="shared" si="34"/>
        <v>0.35512177240131049</v>
      </c>
      <c r="Q81" s="9">
        <f t="shared" si="35"/>
        <v>13.764657364767336</v>
      </c>
      <c r="R81" s="9">
        <f t="shared" si="36"/>
        <v>38.760387096774188</v>
      </c>
      <c r="S81" s="11">
        <f t="shared" si="37"/>
        <v>0.57835820895522383</v>
      </c>
      <c r="T81" s="11">
        <f t="shared" si="38"/>
        <v>8.7373167981961666E-2</v>
      </c>
      <c r="U81" s="12">
        <v>0.60799999999999998</v>
      </c>
    </row>
    <row r="82" spans="1:21" outlineLevel="1" collapsed="1" x14ac:dyDescent="0.25">
      <c r="A82" s="2" t="str">
        <f ca="1">LOOKUP(B82,'Time Frame'!$E$4:$E$9,'Time Frame'!$D$4:$D$9)</f>
        <v>6 Months</v>
      </c>
      <c r="B82" s="2">
        <f t="shared" ca="1" si="30"/>
        <v>277</v>
      </c>
      <c r="C82" s="6">
        <f t="shared" ca="1" si="31"/>
        <v>45569</v>
      </c>
      <c r="D82" s="6">
        <v>45292</v>
      </c>
      <c r="E82" s="5" t="s">
        <v>78</v>
      </c>
      <c r="F82" s="13" t="s">
        <v>260</v>
      </c>
      <c r="G82" s="4">
        <f t="shared" ref="G82:I82" si="45">SUM(G77:G81)</f>
        <v>9800</v>
      </c>
      <c r="H82" s="3">
        <f t="shared" si="45"/>
        <v>1299.4242464271874</v>
      </c>
      <c r="I82" s="3">
        <f t="shared" si="45"/>
        <v>949</v>
      </c>
      <c r="J82" s="11">
        <f t="shared" si="32"/>
        <v>0.73032345102787544</v>
      </c>
      <c r="K82" s="9">
        <f t="shared" ref="K82:L82" si="46">SUM(K77:K81)</f>
        <v>54575.818349941866</v>
      </c>
      <c r="L82" s="9">
        <f t="shared" si="46"/>
        <v>37019.049999999996</v>
      </c>
      <c r="M82" s="11">
        <f t="shared" si="33"/>
        <v>0.67830499146403411</v>
      </c>
      <c r="N82" s="10">
        <f t="shared" ref="N82:O82" si="47">SUM(N77:N81)</f>
        <v>2903.42</v>
      </c>
      <c r="O82" s="10">
        <f t="shared" si="47"/>
        <v>1701</v>
      </c>
      <c r="P82" s="10">
        <f t="shared" si="34"/>
        <v>0.32685591474881348</v>
      </c>
      <c r="Q82" s="9">
        <f t="shared" si="35"/>
        <v>12.750153267525882</v>
      </c>
      <c r="R82" s="9">
        <f t="shared" si="36"/>
        <v>39.008482613277131</v>
      </c>
      <c r="S82" s="11">
        <f t="shared" si="37"/>
        <v>0.55790711346266897</v>
      </c>
      <c r="T82" s="11">
        <f t="shared" si="38"/>
        <v>9.6836734693877546E-2</v>
      </c>
      <c r="U82" s="12">
        <v>0.62819999999999998</v>
      </c>
    </row>
    <row r="83" spans="1:21" hidden="1" outlineLevel="2" x14ac:dyDescent="0.25">
      <c r="A83" s="2" t="str">
        <f ca="1">LOOKUP(B83,'Time Frame'!$E$4:$E$9,'Time Frame'!$D$4:$D$9)</f>
        <v>6 Months</v>
      </c>
      <c r="B83" s="2">
        <f t="shared" ca="1" si="30"/>
        <v>277</v>
      </c>
      <c r="C83" s="6">
        <f t="shared" ca="1" si="31"/>
        <v>45569</v>
      </c>
      <c r="D83" s="6">
        <v>45292</v>
      </c>
      <c r="E83" s="2" t="s">
        <v>78</v>
      </c>
      <c r="F83" s="2" t="s">
        <v>52</v>
      </c>
      <c r="G83" s="3">
        <v>1559</v>
      </c>
      <c r="H83" s="3">
        <v>153.51976090014062</v>
      </c>
      <c r="I83" s="2">
        <v>116</v>
      </c>
      <c r="J83" s="11">
        <f t="shared" si="32"/>
        <v>0.75560305279171225</v>
      </c>
      <c r="K83" s="9">
        <v>6447.8299578059059</v>
      </c>
      <c r="L83" s="9">
        <v>3399.66</v>
      </c>
      <c r="M83" s="11">
        <f t="shared" si="33"/>
        <v>0.52725646027378337</v>
      </c>
      <c r="N83" s="10">
        <v>302.77</v>
      </c>
      <c r="O83" s="2">
        <v>147</v>
      </c>
      <c r="P83" s="10">
        <f t="shared" si="34"/>
        <v>0.38312910790368931</v>
      </c>
      <c r="Q83" s="9">
        <f t="shared" si="35"/>
        <v>11.228523301516002</v>
      </c>
      <c r="R83" s="9">
        <f t="shared" si="36"/>
        <v>29.307413793103446</v>
      </c>
      <c r="S83" s="11">
        <f t="shared" si="37"/>
        <v>0.78911564625850339</v>
      </c>
      <c r="T83" s="11">
        <f t="shared" si="38"/>
        <v>7.4406670942912118E-2</v>
      </c>
      <c r="U83" s="12">
        <v>0.53700000000000003</v>
      </c>
    </row>
    <row r="84" spans="1:21" hidden="1" outlineLevel="2" x14ac:dyDescent="0.25">
      <c r="A84" s="2" t="str">
        <f ca="1">LOOKUP(B84,'Time Frame'!$E$4:$E$9,'Time Frame'!$D$4:$D$9)</f>
        <v>6 Months</v>
      </c>
      <c r="B84" s="2">
        <f t="shared" ca="1" si="30"/>
        <v>277</v>
      </c>
      <c r="C84" s="6">
        <f t="shared" ca="1" si="31"/>
        <v>45569</v>
      </c>
      <c r="D84" s="6">
        <v>45292</v>
      </c>
      <c r="E84" s="2" t="s">
        <v>78</v>
      </c>
      <c r="F84" s="2" t="s">
        <v>52</v>
      </c>
      <c r="G84" s="3">
        <v>1210</v>
      </c>
      <c r="H84" s="3">
        <v>180.80467322557971</v>
      </c>
      <c r="I84" s="2">
        <v>206</v>
      </c>
      <c r="J84" s="11">
        <f t="shared" si="32"/>
        <v>1.1393510816116215</v>
      </c>
      <c r="K84" s="9">
        <v>7593.7962754743476</v>
      </c>
      <c r="L84" s="9">
        <v>7423.8</v>
      </c>
      <c r="M84" s="11">
        <f t="shared" si="33"/>
        <v>0.97761379561585238</v>
      </c>
      <c r="N84" s="10">
        <v>482.22</v>
      </c>
      <c r="O84" s="2">
        <v>264</v>
      </c>
      <c r="P84" s="10">
        <f t="shared" si="34"/>
        <v>0.427190908713865</v>
      </c>
      <c r="Q84" s="9">
        <f t="shared" si="35"/>
        <v>15.395047903446558</v>
      </c>
      <c r="R84" s="9">
        <f t="shared" si="36"/>
        <v>36.037864077669902</v>
      </c>
      <c r="S84" s="11">
        <f t="shared" si="37"/>
        <v>0.78030303030303028</v>
      </c>
      <c r="T84" s="11">
        <f t="shared" si="38"/>
        <v>0.17024793388429751</v>
      </c>
      <c r="U84" s="12">
        <v>0.60899999999999999</v>
      </c>
    </row>
    <row r="85" spans="1:21" hidden="1" outlineLevel="2" x14ac:dyDescent="0.25">
      <c r="A85" s="2" t="str">
        <f ca="1">LOOKUP(B85,'Time Frame'!$E$4:$E$9,'Time Frame'!$D$4:$D$9)</f>
        <v>6 Months</v>
      </c>
      <c r="B85" s="2">
        <f t="shared" ca="1" si="30"/>
        <v>277</v>
      </c>
      <c r="C85" s="6">
        <f t="shared" ca="1" si="31"/>
        <v>45569</v>
      </c>
      <c r="D85" s="6">
        <v>45292</v>
      </c>
      <c r="E85" s="2" t="s">
        <v>78</v>
      </c>
      <c r="F85" s="2" t="s">
        <v>52</v>
      </c>
      <c r="G85" s="3">
        <v>1177</v>
      </c>
      <c r="H85" s="3">
        <v>152.35964682799212</v>
      </c>
      <c r="I85" s="2">
        <v>89</v>
      </c>
      <c r="J85" s="11">
        <f t="shared" si="32"/>
        <v>0.58414417368975269</v>
      </c>
      <c r="K85" s="9">
        <v>6399.1051667756692</v>
      </c>
      <c r="L85" s="9">
        <v>3341.14</v>
      </c>
      <c r="M85" s="11">
        <f t="shared" si="33"/>
        <v>0.5221261274697111</v>
      </c>
      <c r="N85" s="10">
        <v>347.45</v>
      </c>
      <c r="O85" s="2">
        <v>182</v>
      </c>
      <c r="P85" s="10">
        <f t="shared" si="34"/>
        <v>0.25615196431141174</v>
      </c>
      <c r="Q85" s="9">
        <f t="shared" si="35"/>
        <v>9.6161749892070798</v>
      </c>
      <c r="R85" s="9">
        <f t="shared" si="36"/>
        <v>37.540898876404491</v>
      </c>
      <c r="S85" s="11">
        <f t="shared" si="37"/>
        <v>0.48901098901098899</v>
      </c>
      <c r="T85" s="11">
        <f t="shared" si="38"/>
        <v>7.5615972812234492E-2</v>
      </c>
      <c r="U85" s="12">
        <v>0.67300000000000004</v>
      </c>
    </row>
    <row r="86" spans="1:21" hidden="1" outlineLevel="2" x14ac:dyDescent="0.25">
      <c r="A86" s="2" t="str">
        <f ca="1">LOOKUP(B86,'Time Frame'!$E$4:$E$9,'Time Frame'!$D$4:$D$9)</f>
        <v>6 Months</v>
      </c>
      <c r="B86" s="2">
        <f t="shared" ca="1" si="30"/>
        <v>277</v>
      </c>
      <c r="C86" s="6">
        <f t="shared" ca="1" si="31"/>
        <v>45569</v>
      </c>
      <c r="D86" s="6">
        <v>45292</v>
      </c>
      <c r="E86" s="2" t="s">
        <v>78</v>
      </c>
      <c r="F86" s="2" t="s">
        <v>52</v>
      </c>
      <c r="G86" s="3">
        <v>993</v>
      </c>
      <c r="H86" s="3">
        <v>127.54655294953803</v>
      </c>
      <c r="I86" s="2">
        <v>75</v>
      </c>
      <c r="J86" s="11">
        <f t="shared" si="32"/>
        <v>0.58802059534821516</v>
      </c>
      <c r="K86" s="9">
        <v>5356.9552238805973</v>
      </c>
      <c r="L86" s="9">
        <v>1473.49</v>
      </c>
      <c r="M86" s="11">
        <f t="shared" si="33"/>
        <v>0.27506110064750527</v>
      </c>
      <c r="N86" s="10">
        <v>270.82</v>
      </c>
      <c r="O86" s="2">
        <v>141</v>
      </c>
      <c r="P86" s="10">
        <f t="shared" si="34"/>
        <v>0.2769367107303744</v>
      </c>
      <c r="Q86" s="9">
        <f t="shared" si="35"/>
        <v>5.4408463185879921</v>
      </c>
      <c r="R86" s="9">
        <f t="shared" si="36"/>
        <v>19.646533333333334</v>
      </c>
      <c r="S86" s="11">
        <f t="shared" si="37"/>
        <v>0.53191489361702127</v>
      </c>
      <c r="T86" s="11">
        <f t="shared" si="38"/>
        <v>7.5528700906344406E-2</v>
      </c>
      <c r="U86" s="12">
        <v>0.52700000000000002</v>
      </c>
    </row>
    <row r="87" spans="1:21" hidden="1" outlineLevel="2" x14ac:dyDescent="0.25">
      <c r="A87" s="2" t="str">
        <f ca="1">LOOKUP(B87,'Time Frame'!$E$4:$E$9,'Time Frame'!$D$4:$D$9)</f>
        <v>6 Months</v>
      </c>
      <c r="B87" s="2">
        <f t="shared" ca="1" si="30"/>
        <v>277</v>
      </c>
      <c r="C87" s="6">
        <f t="shared" ca="1" si="31"/>
        <v>45569</v>
      </c>
      <c r="D87" s="6">
        <v>45292</v>
      </c>
      <c r="E87" s="2" t="s">
        <v>78</v>
      </c>
      <c r="F87" s="2" t="s">
        <v>52</v>
      </c>
      <c r="G87" s="3">
        <v>2757</v>
      </c>
      <c r="H87" s="3">
        <v>271.3280211844006</v>
      </c>
      <c r="I87" s="2">
        <v>305</v>
      </c>
      <c r="J87" s="11">
        <f t="shared" si="32"/>
        <v>1.1241006316583688</v>
      </c>
      <c r="K87" s="9">
        <v>11395.776889744826</v>
      </c>
      <c r="L87" s="9">
        <v>13143.59</v>
      </c>
      <c r="M87" s="11">
        <f t="shared" si="33"/>
        <v>1.153373756538534</v>
      </c>
      <c r="N87" s="10">
        <v>547.03</v>
      </c>
      <c r="O87" s="2">
        <v>447</v>
      </c>
      <c r="P87" s="10">
        <f t="shared" si="34"/>
        <v>0.55755625834049327</v>
      </c>
      <c r="Q87" s="9">
        <f t="shared" si="35"/>
        <v>24.027183152660733</v>
      </c>
      <c r="R87" s="9">
        <f t="shared" si="36"/>
        <v>43.093737704918034</v>
      </c>
      <c r="S87" s="11">
        <f t="shared" si="37"/>
        <v>0.68232662192393734</v>
      </c>
      <c r="T87" s="11">
        <f t="shared" si="38"/>
        <v>0.11062749365252085</v>
      </c>
      <c r="U87" s="12">
        <v>0.58399999999999996</v>
      </c>
    </row>
    <row r="88" spans="1:21" hidden="1" outlineLevel="2" x14ac:dyDescent="0.25">
      <c r="A88" s="2" t="str">
        <f ca="1">LOOKUP(B88,'Time Frame'!$E$4:$E$9,'Time Frame'!$D$4:$D$9)</f>
        <v>6 Months</v>
      </c>
      <c r="B88" s="2">
        <f t="shared" ca="1" si="30"/>
        <v>277</v>
      </c>
      <c r="C88" s="6">
        <f t="shared" ca="1" si="31"/>
        <v>45569</v>
      </c>
      <c r="D88" s="6">
        <v>45292</v>
      </c>
      <c r="E88" s="2" t="s">
        <v>78</v>
      </c>
      <c r="F88" s="2" t="s">
        <v>52</v>
      </c>
      <c r="G88" s="3">
        <v>2540</v>
      </c>
      <c r="H88" s="3">
        <v>276.63041015182409</v>
      </c>
      <c r="I88" s="2">
        <v>255</v>
      </c>
      <c r="J88" s="11">
        <f t="shared" si="32"/>
        <v>0.92180754769530726</v>
      </c>
      <c r="K88" s="9">
        <v>11618.477226376612</v>
      </c>
      <c r="L88" s="9">
        <v>9962.98</v>
      </c>
      <c r="M88" s="11">
        <f t="shared" si="33"/>
        <v>0.8575116864180572</v>
      </c>
      <c r="N88" s="10">
        <v>503.78</v>
      </c>
      <c r="O88" s="2">
        <v>392</v>
      </c>
      <c r="P88" s="10">
        <f t="shared" si="34"/>
        <v>0.5061733296280122</v>
      </c>
      <c r="Q88" s="9">
        <f t="shared" si="35"/>
        <v>19.776450037714877</v>
      </c>
      <c r="R88" s="9">
        <f t="shared" si="36"/>
        <v>39.070509803921567</v>
      </c>
      <c r="S88" s="11">
        <f t="shared" si="37"/>
        <v>0.65051020408163263</v>
      </c>
      <c r="T88" s="11">
        <f t="shared" si="38"/>
        <v>0.10039370078740158</v>
      </c>
      <c r="U88" s="12">
        <v>0.60099999999999998</v>
      </c>
    </row>
    <row r="89" spans="1:21" outlineLevel="1" collapsed="1" x14ac:dyDescent="0.25">
      <c r="A89" s="2" t="str">
        <f ca="1">LOOKUP(B89,'Time Frame'!$E$4:$E$9,'Time Frame'!$D$4:$D$9)</f>
        <v>6 Months</v>
      </c>
      <c r="B89" s="2">
        <f t="shared" ca="1" si="30"/>
        <v>277</v>
      </c>
      <c r="C89" s="6">
        <f t="shared" ca="1" si="31"/>
        <v>45569</v>
      </c>
      <c r="D89" s="6">
        <v>45292</v>
      </c>
      <c r="E89" s="2" t="s">
        <v>78</v>
      </c>
      <c r="F89" s="13" t="s">
        <v>267</v>
      </c>
      <c r="G89" s="3">
        <f t="shared" ref="G89:I89" si="48">SUM(G83:G88)</f>
        <v>10236</v>
      </c>
      <c r="H89" s="3">
        <f t="shared" si="48"/>
        <v>1162.1890652394754</v>
      </c>
      <c r="I89" s="3">
        <f t="shared" si="48"/>
        <v>1046</v>
      </c>
      <c r="J89" s="11">
        <f t="shared" si="32"/>
        <v>0.90002567678991707</v>
      </c>
      <c r="K89" s="9">
        <f t="shared" ref="K89:L89" si="49">SUM(K83:K88)</f>
        <v>48811.940740057958</v>
      </c>
      <c r="L89" s="9">
        <f t="shared" si="49"/>
        <v>38744.660000000003</v>
      </c>
      <c r="M89" s="11">
        <f t="shared" si="33"/>
        <v>0.79375372936572974</v>
      </c>
      <c r="N89" s="10">
        <f t="shared" ref="N89:O89" si="50">SUM(N83:N88)</f>
        <v>2454.0699999999997</v>
      </c>
      <c r="O89" s="10">
        <f t="shared" si="50"/>
        <v>1573</v>
      </c>
      <c r="P89" s="10">
        <f t="shared" si="34"/>
        <v>0.42623071061542667</v>
      </c>
      <c r="Q89" s="9">
        <f t="shared" si="35"/>
        <v>15.787919659993403</v>
      </c>
      <c r="R89" s="9">
        <f t="shared" si="36"/>
        <v>37.040783938814535</v>
      </c>
      <c r="S89" s="11">
        <f t="shared" si="37"/>
        <v>0.6649713922441195</v>
      </c>
      <c r="T89" s="11">
        <f t="shared" si="38"/>
        <v>0.10218835482610394</v>
      </c>
      <c r="U89" s="12">
        <v>0.58850000000000002</v>
      </c>
    </row>
    <row r="90" spans="1:21" hidden="1" outlineLevel="2" x14ac:dyDescent="0.25">
      <c r="A90" s="2" t="str">
        <f ca="1">LOOKUP(B90,'Time Frame'!$E$4:$E$9,'Time Frame'!$D$4:$D$9)</f>
        <v>6 Months</v>
      </c>
      <c r="B90" s="2">
        <f t="shared" ca="1" si="30"/>
        <v>277</v>
      </c>
      <c r="C90" s="6">
        <f t="shared" ca="1" si="31"/>
        <v>45569</v>
      </c>
      <c r="D90" s="6">
        <v>45292</v>
      </c>
      <c r="E90" s="2" t="s">
        <v>78</v>
      </c>
      <c r="F90" s="2" t="s">
        <v>299</v>
      </c>
      <c r="G90" s="3">
        <v>2001</v>
      </c>
      <c r="H90" s="3">
        <v>262.42195599022006</v>
      </c>
      <c r="I90" s="2">
        <v>226</v>
      </c>
      <c r="J90" s="11">
        <f t="shared" si="32"/>
        <v>0.86120842727207847</v>
      </c>
      <c r="K90" s="9">
        <v>11021.722151589242</v>
      </c>
      <c r="L90" s="9">
        <v>5558.3</v>
      </c>
      <c r="M90" s="11">
        <f t="shared" si="33"/>
        <v>0.50430412993114138</v>
      </c>
      <c r="N90" s="10">
        <v>608.82000000000005</v>
      </c>
      <c r="O90" s="2">
        <v>366</v>
      </c>
      <c r="P90" s="10">
        <f t="shared" si="34"/>
        <v>0.37120988140994049</v>
      </c>
      <c r="Q90" s="9">
        <f t="shared" si="35"/>
        <v>9.1296278046056294</v>
      </c>
      <c r="R90" s="9">
        <f t="shared" si="36"/>
        <v>24.59424778761062</v>
      </c>
      <c r="S90" s="11">
        <f t="shared" si="37"/>
        <v>0.61748633879781423</v>
      </c>
      <c r="T90" s="11">
        <f t="shared" si="38"/>
        <v>0.11294352823588207</v>
      </c>
      <c r="U90" s="12">
        <v>0.64300000000000002</v>
      </c>
    </row>
    <row r="91" spans="1:21" hidden="1" outlineLevel="2" x14ac:dyDescent="0.25">
      <c r="A91" s="2" t="str">
        <f ca="1">LOOKUP(B91,'Time Frame'!$E$4:$E$9,'Time Frame'!$D$4:$D$9)</f>
        <v>6 Months</v>
      </c>
      <c r="B91" s="2">
        <f t="shared" ca="1" si="30"/>
        <v>277</v>
      </c>
      <c r="C91" s="6">
        <f t="shared" ca="1" si="31"/>
        <v>45569</v>
      </c>
      <c r="D91" s="6">
        <v>45292</v>
      </c>
      <c r="E91" s="2" t="s">
        <v>78</v>
      </c>
      <c r="F91" s="2" t="s">
        <v>299</v>
      </c>
      <c r="G91" s="3">
        <v>1121</v>
      </c>
      <c r="H91" s="3">
        <v>152.45550827423165</v>
      </c>
      <c r="I91" s="2">
        <v>119</v>
      </c>
      <c r="J91" s="11">
        <f t="shared" si="32"/>
        <v>0.78055559518352691</v>
      </c>
      <c r="K91" s="9">
        <v>6403.1313475177294</v>
      </c>
      <c r="L91" s="9">
        <v>5144.0200000000004</v>
      </c>
      <c r="M91" s="11">
        <f t="shared" si="33"/>
        <v>0.80336006257222214</v>
      </c>
      <c r="N91" s="10">
        <v>309.22000000000003</v>
      </c>
      <c r="O91" s="2">
        <v>167</v>
      </c>
      <c r="P91" s="10">
        <f t="shared" si="34"/>
        <v>0.38483927300950777</v>
      </c>
      <c r="Q91" s="9">
        <f t="shared" si="35"/>
        <v>16.63546989198629</v>
      </c>
      <c r="R91" s="9">
        <f t="shared" si="36"/>
        <v>43.227058823529418</v>
      </c>
      <c r="S91" s="11">
        <f t="shared" si="37"/>
        <v>0.71257485029940115</v>
      </c>
      <c r="T91" s="11">
        <f t="shared" si="38"/>
        <v>0.10615521855486174</v>
      </c>
      <c r="U91" s="12">
        <v>0.66700000000000004</v>
      </c>
    </row>
    <row r="92" spans="1:21" hidden="1" outlineLevel="2" x14ac:dyDescent="0.25">
      <c r="A92" s="2" t="str">
        <f ca="1">LOOKUP(B92,'Time Frame'!$E$4:$E$9,'Time Frame'!$D$4:$D$9)</f>
        <v>6 Months</v>
      </c>
      <c r="B92" s="2">
        <f t="shared" ca="1" si="30"/>
        <v>277</v>
      </c>
      <c r="C92" s="6">
        <f t="shared" ca="1" si="31"/>
        <v>45569</v>
      </c>
      <c r="D92" s="6">
        <v>45292</v>
      </c>
      <c r="E92" s="2" t="s">
        <v>78</v>
      </c>
      <c r="F92" s="2" t="s">
        <v>299</v>
      </c>
      <c r="G92" s="3">
        <v>2027</v>
      </c>
      <c r="H92" s="3">
        <v>231.63678773742086</v>
      </c>
      <c r="I92" s="2">
        <v>182</v>
      </c>
      <c r="J92" s="11">
        <f t="shared" si="32"/>
        <v>0.78571284715928547</v>
      </c>
      <c r="K92" s="9">
        <v>9728.745084971677</v>
      </c>
      <c r="L92" s="9">
        <v>5029.4799999999996</v>
      </c>
      <c r="M92" s="11">
        <f t="shared" si="33"/>
        <v>0.51697109504587679</v>
      </c>
      <c r="N92" s="10">
        <v>487.78</v>
      </c>
      <c r="O92" s="2">
        <v>297</v>
      </c>
      <c r="P92" s="10">
        <f t="shared" si="34"/>
        <v>0.37311902907048261</v>
      </c>
      <c r="Q92" s="9">
        <f t="shared" si="35"/>
        <v>10.310959858952806</v>
      </c>
      <c r="R92" s="9">
        <f t="shared" si="36"/>
        <v>27.634505494505493</v>
      </c>
      <c r="S92" s="11">
        <f t="shared" si="37"/>
        <v>0.61279461279461278</v>
      </c>
      <c r="T92" s="11">
        <f t="shared" si="38"/>
        <v>8.9787863838184503E-2</v>
      </c>
      <c r="U92" s="12">
        <v>0.53700000000000003</v>
      </c>
    </row>
    <row r="93" spans="1:21" hidden="1" outlineLevel="2" x14ac:dyDescent="0.25">
      <c r="A93" s="2" t="str">
        <f ca="1">LOOKUP(B93,'Time Frame'!$E$4:$E$9,'Time Frame'!$D$4:$D$9)</f>
        <v>6 Months</v>
      </c>
      <c r="B93" s="2">
        <f t="shared" ca="1" si="30"/>
        <v>277</v>
      </c>
      <c r="C93" s="6">
        <f t="shared" ca="1" si="31"/>
        <v>45569</v>
      </c>
      <c r="D93" s="6">
        <v>45292</v>
      </c>
      <c r="E93" s="2" t="s">
        <v>78</v>
      </c>
      <c r="F93" s="2" t="s">
        <v>299</v>
      </c>
      <c r="G93" s="3">
        <v>2452</v>
      </c>
      <c r="H93" s="3">
        <v>251.84009668912975</v>
      </c>
      <c r="I93" s="2">
        <v>232</v>
      </c>
      <c r="J93" s="11">
        <f t="shared" si="32"/>
        <v>0.92121946842475888</v>
      </c>
      <c r="K93" s="9">
        <v>10577.28406094345</v>
      </c>
      <c r="L93" s="9">
        <v>7989.07</v>
      </c>
      <c r="M93" s="11">
        <f t="shared" si="33"/>
        <v>0.75530447645814747</v>
      </c>
      <c r="N93" s="10">
        <v>546.85</v>
      </c>
      <c r="O93" s="2">
        <v>397</v>
      </c>
      <c r="P93" s="10">
        <f t="shared" si="34"/>
        <v>0.42424796562128553</v>
      </c>
      <c r="Q93" s="9">
        <f t="shared" si="35"/>
        <v>14.609252994422601</v>
      </c>
      <c r="R93" s="9">
        <f t="shared" si="36"/>
        <v>34.435646551724133</v>
      </c>
      <c r="S93" s="11">
        <f t="shared" si="37"/>
        <v>0.58438287153652391</v>
      </c>
      <c r="T93" s="11">
        <f t="shared" si="38"/>
        <v>9.461663947797716E-2</v>
      </c>
      <c r="U93" s="12">
        <v>0.60199999999999998</v>
      </c>
    </row>
    <row r="94" spans="1:21" hidden="1" outlineLevel="2" x14ac:dyDescent="0.25">
      <c r="A94" s="2" t="str">
        <f ca="1">LOOKUP(B94,'Time Frame'!$E$4:$E$9,'Time Frame'!$D$4:$D$9)</f>
        <v>6 Months</v>
      </c>
      <c r="B94" s="2">
        <f t="shared" ca="1" si="30"/>
        <v>277</v>
      </c>
      <c r="C94" s="6">
        <f t="shared" ca="1" si="31"/>
        <v>45569</v>
      </c>
      <c r="D94" s="6">
        <v>45292</v>
      </c>
      <c r="E94" s="2" t="s">
        <v>78</v>
      </c>
      <c r="F94" s="2" t="s">
        <v>299</v>
      </c>
      <c r="G94" s="3">
        <v>3013</v>
      </c>
      <c r="H94" s="3">
        <v>315.00495049504951</v>
      </c>
      <c r="I94" s="2">
        <v>322</v>
      </c>
      <c r="J94" s="11">
        <f t="shared" si="32"/>
        <v>1.0222061573761216</v>
      </c>
      <c r="K94" s="9">
        <v>13230.20792079208</v>
      </c>
      <c r="L94" s="9">
        <v>12943.2</v>
      </c>
      <c r="M94" s="11">
        <f t="shared" si="33"/>
        <v>0.97830662053760864</v>
      </c>
      <c r="N94" s="10">
        <v>635.22</v>
      </c>
      <c r="O94" s="2">
        <v>540</v>
      </c>
      <c r="P94" s="10">
        <f t="shared" si="34"/>
        <v>0.50691099146752305</v>
      </c>
      <c r="Q94" s="9">
        <f t="shared" si="35"/>
        <v>20.375932747709456</v>
      </c>
      <c r="R94" s="9">
        <f t="shared" si="36"/>
        <v>40.196273291925465</v>
      </c>
      <c r="S94" s="11">
        <f t="shared" si="37"/>
        <v>0.59629629629629632</v>
      </c>
      <c r="T94" s="11">
        <f t="shared" si="38"/>
        <v>0.10687022900763359</v>
      </c>
      <c r="U94" s="12">
        <v>0.63600000000000001</v>
      </c>
    </row>
    <row r="95" spans="1:21" hidden="1" outlineLevel="2" x14ac:dyDescent="0.25">
      <c r="A95" s="2" t="str">
        <f ca="1">LOOKUP(B95,'Time Frame'!$E$4:$E$9,'Time Frame'!$D$4:$D$9)</f>
        <v>6 Months</v>
      </c>
      <c r="B95" s="2">
        <f t="shared" ca="1" si="30"/>
        <v>277</v>
      </c>
      <c r="C95" s="6">
        <f t="shared" ca="1" si="31"/>
        <v>45569</v>
      </c>
      <c r="D95" s="6">
        <v>45292</v>
      </c>
      <c r="E95" s="5" t="s">
        <v>78</v>
      </c>
      <c r="F95" s="2" t="s">
        <v>299</v>
      </c>
      <c r="G95" s="4">
        <v>870</v>
      </c>
      <c r="H95" s="3">
        <v>129</v>
      </c>
      <c r="I95" s="2">
        <v>80</v>
      </c>
      <c r="J95" s="11">
        <f t="shared" si="32"/>
        <v>0.62015503875968991</v>
      </c>
      <c r="K95" s="9">
        <v>5418</v>
      </c>
      <c r="L95" s="9">
        <v>1544.34</v>
      </c>
      <c r="M95" s="11">
        <f t="shared" si="33"/>
        <v>0.28503875968992248</v>
      </c>
      <c r="N95" s="10">
        <v>347.07</v>
      </c>
      <c r="O95" s="2">
        <v>88</v>
      </c>
      <c r="P95" s="10">
        <f t="shared" si="34"/>
        <v>0.2305010516610482</v>
      </c>
      <c r="Q95" s="9">
        <f t="shared" si="35"/>
        <v>4.4496499265277896</v>
      </c>
      <c r="R95" s="9">
        <f t="shared" si="36"/>
        <v>19.30425</v>
      </c>
      <c r="S95" s="11">
        <f t="shared" si="37"/>
        <v>0.90909090909090906</v>
      </c>
      <c r="T95" s="11">
        <f t="shared" si="38"/>
        <v>9.1954022988505746E-2</v>
      </c>
      <c r="U95" s="12">
        <v>0.57699999999999996</v>
      </c>
    </row>
    <row r="96" spans="1:21" outlineLevel="1" collapsed="1" x14ac:dyDescent="0.25">
      <c r="A96" s="2" t="str">
        <f ca="1">LOOKUP(B96,'Time Frame'!$E$4:$E$9,'Time Frame'!$D$4:$D$9)</f>
        <v>6 Months</v>
      </c>
      <c r="B96" s="2">
        <f t="shared" ca="1" si="30"/>
        <v>277</v>
      </c>
      <c r="C96" s="6">
        <f t="shared" ca="1" si="31"/>
        <v>45569</v>
      </c>
      <c r="D96" s="6">
        <v>45292</v>
      </c>
      <c r="E96" s="5" t="s">
        <v>78</v>
      </c>
      <c r="F96" s="13" t="s">
        <v>311</v>
      </c>
      <c r="G96" s="4">
        <f t="shared" ref="G96:I96" si="51">SUM(G90:G95)</f>
        <v>11484</v>
      </c>
      <c r="H96" s="3">
        <f t="shared" si="51"/>
        <v>1342.3592991860519</v>
      </c>
      <c r="I96" s="3">
        <f t="shared" si="51"/>
        <v>1161</v>
      </c>
      <c r="J96" s="11">
        <f t="shared" si="32"/>
        <v>0.8648951146715933</v>
      </c>
      <c r="K96" s="9">
        <f t="shared" ref="K96:L96" si="52">SUM(K90:K95)</f>
        <v>56379.090565814171</v>
      </c>
      <c r="L96" s="9">
        <f t="shared" si="52"/>
        <v>38208.409999999996</v>
      </c>
      <c r="M96" s="11">
        <f t="shared" si="33"/>
        <v>0.67770532686044982</v>
      </c>
      <c r="N96" s="10">
        <f t="shared" ref="N96:O96" si="53">SUM(N90:N95)</f>
        <v>2934.9600000000005</v>
      </c>
      <c r="O96" s="10">
        <f t="shared" si="53"/>
        <v>1855</v>
      </c>
      <c r="P96" s="10">
        <f t="shared" si="34"/>
        <v>0.39557608962302715</v>
      </c>
      <c r="Q96" s="9">
        <f t="shared" si="35"/>
        <v>13.018375037479213</v>
      </c>
      <c r="R96" s="9">
        <f t="shared" si="36"/>
        <v>32.909913867355726</v>
      </c>
      <c r="S96" s="11">
        <f t="shared" si="37"/>
        <v>0.62587601078167121</v>
      </c>
      <c r="T96" s="11">
        <f t="shared" si="38"/>
        <v>0.10109717868338558</v>
      </c>
      <c r="U96" s="12">
        <v>0.61033333333333328</v>
      </c>
    </row>
    <row r="97" spans="1:21" hidden="1" outlineLevel="2" x14ac:dyDescent="0.25">
      <c r="A97" s="2" t="str">
        <f ca="1">LOOKUP(B97,'Time Frame'!$E$4:$E$9,'Time Frame'!$D$4:$D$9)</f>
        <v>6 Months</v>
      </c>
      <c r="B97" s="2">
        <f t="shared" ca="1" si="30"/>
        <v>277</v>
      </c>
      <c r="C97" s="6">
        <f t="shared" ca="1" si="31"/>
        <v>45569</v>
      </c>
      <c r="D97" s="6">
        <v>45292</v>
      </c>
      <c r="E97" s="2" t="s">
        <v>78</v>
      </c>
      <c r="F97" s="2" t="s">
        <v>298</v>
      </c>
      <c r="G97" s="3">
        <v>2287</v>
      </c>
      <c r="H97" s="3">
        <v>279.63845091639467</v>
      </c>
      <c r="I97" s="2">
        <v>254</v>
      </c>
      <c r="J97" s="11">
        <f t="shared" si="32"/>
        <v>0.90831571683945578</v>
      </c>
      <c r="K97" s="9">
        <v>11744.814938488576</v>
      </c>
      <c r="L97" s="9">
        <v>9791.8799999999992</v>
      </c>
      <c r="M97" s="11">
        <f t="shared" si="33"/>
        <v>0.83371939458248312</v>
      </c>
      <c r="N97" s="10">
        <v>633.70000000000005</v>
      </c>
      <c r="O97" s="2">
        <v>423</v>
      </c>
      <c r="P97" s="10">
        <f t="shared" si="34"/>
        <v>0.40082057756035977</v>
      </c>
      <c r="Q97" s="9">
        <f t="shared" si="35"/>
        <v>15.451917311030453</v>
      </c>
      <c r="R97" s="9">
        <f t="shared" si="36"/>
        <v>38.550708661417318</v>
      </c>
      <c r="S97" s="11">
        <f t="shared" si="37"/>
        <v>0.60047281323877066</v>
      </c>
      <c r="T97" s="11">
        <f t="shared" si="38"/>
        <v>0.11106252732837779</v>
      </c>
      <c r="U97" s="12">
        <v>0.53400000000000003</v>
      </c>
    </row>
    <row r="98" spans="1:21" hidden="1" outlineLevel="2" x14ac:dyDescent="0.25">
      <c r="A98" s="2" t="str">
        <f ca="1">LOOKUP(B98,'Time Frame'!$E$4:$E$9,'Time Frame'!$D$4:$D$9)</f>
        <v>6 Months</v>
      </c>
      <c r="B98" s="2">
        <f t="shared" ca="1" si="30"/>
        <v>277</v>
      </c>
      <c r="C98" s="6">
        <f t="shared" ca="1" si="31"/>
        <v>45569</v>
      </c>
      <c r="D98" s="6">
        <v>45292</v>
      </c>
      <c r="E98" s="2" t="s">
        <v>78</v>
      </c>
      <c r="F98" s="2" t="s">
        <v>298</v>
      </c>
      <c r="G98" s="3">
        <v>2220</v>
      </c>
      <c r="H98" s="3">
        <v>259.89618874773134</v>
      </c>
      <c r="I98" s="2">
        <v>248</v>
      </c>
      <c r="J98" s="11">
        <f t="shared" si="32"/>
        <v>0.95422715198306196</v>
      </c>
      <c r="K98" s="9">
        <v>10915.639927404716</v>
      </c>
      <c r="L98" s="9">
        <v>10402.459999999999</v>
      </c>
      <c r="M98" s="11">
        <f t="shared" si="33"/>
        <v>0.9529867299748197</v>
      </c>
      <c r="N98" s="10">
        <v>611.95000000000005</v>
      </c>
      <c r="O98" s="2">
        <v>305</v>
      </c>
      <c r="P98" s="10">
        <f t="shared" si="34"/>
        <v>0.40526186779965678</v>
      </c>
      <c r="Q98" s="9">
        <f t="shared" si="35"/>
        <v>16.99887245690007</v>
      </c>
      <c r="R98" s="9">
        <f t="shared" si="36"/>
        <v>41.945403225806452</v>
      </c>
      <c r="S98" s="11">
        <f t="shared" si="37"/>
        <v>0.81311475409836065</v>
      </c>
      <c r="T98" s="11">
        <f t="shared" si="38"/>
        <v>0.11171171171171171</v>
      </c>
      <c r="U98" s="12">
        <v>0.504</v>
      </c>
    </row>
    <row r="99" spans="1:21" hidden="1" outlineLevel="2" x14ac:dyDescent="0.25">
      <c r="A99" s="2" t="str">
        <f ca="1">LOOKUP(B99,'Time Frame'!$E$4:$E$9,'Time Frame'!$D$4:$D$9)</f>
        <v>6 Months</v>
      </c>
      <c r="B99" s="2">
        <f t="shared" ca="1" si="30"/>
        <v>277</v>
      </c>
      <c r="C99" s="6">
        <f t="shared" ca="1" si="31"/>
        <v>45569</v>
      </c>
      <c r="D99" s="6">
        <v>45292</v>
      </c>
      <c r="E99" s="2" t="s">
        <v>78</v>
      </c>
      <c r="F99" s="2" t="s">
        <v>298</v>
      </c>
      <c r="G99" s="3">
        <v>1562</v>
      </c>
      <c r="H99" s="3">
        <v>209.11890871654086</v>
      </c>
      <c r="I99" s="2">
        <v>156</v>
      </c>
      <c r="J99" s="11">
        <f t="shared" si="32"/>
        <v>0.74598706045973517</v>
      </c>
      <c r="K99" s="9">
        <v>8782.9941660947152</v>
      </c>
      <c r="L99" s="9">
        <v>5959.37</v>
      </c>
      <c r="M99" s="11">
        <f t="shared" si="33"/>
        <v>0.6785123486709298</v>
      </c>
      <c r="N99" s="10">
        <v>518.57000000000005</v>
      </c>
      <c r="O99" s="2">
        <v>185</v>
      </c>
      <c r="P99" s="10">
        <f t="shared" si="34"/>
        <v>0.30082727500626721</v>
      </c>
      <c r="Q99" s="9">
        <f t="shared" si="35"/>
        <v>11.491929729833965</v>
      </c>
      <c r="R99" s="9">
        <f t="shared" si="36"/>
        <v>38.201089743589741</v>
      </c>
      <c r="S99" s="11">
        <f t="shared" si="37"/>
        <v>0.84324324324324329</v>
      </c>
      <c r="T99" s="11">
        <f t="shared" si="38"/>
        <v>9.9871959026888599E-2</v>
      </c>
      <c r="U99" s="12">
        <v>0.58899999999999997</v>
      </c>
    </row>
    <row r="100" spans="1:21" hidden="1" outlineLevel="2" x14ac:dyDescent="0.25">
      <c r="A100" s="2" t="str">
        <f ca="1">LOOKUP(B100,'Time Frame'!$E$4:$E$9,'Time Frame'!$D$4:$D$9)</f>
        <v>6 Months</v>
      </c>
      <c r="B100" s="2">
        <f t="shared" ca="1" si="30"/>
        <v>277</v>
      </c>
      <c r="C100" s="6">
        <f t="shared" ca="1" si="31"/>
        <v>45569</v>
      </c>
      <c r="D100" s="6">
        <v>45292</v>
      </c>
      <c r="E100" s="2" t="s">
        <v>78</v>
      </c>
      <c r="F100" s="2" t="s">
        <v>298</v>
      </c>
      <c r="G100" s="3">
        <v>1583</v>
      </c>
      <c r="H100" s="3">
        <v>193.87290233837686</v>
      </c>
      <c r="I100" s="2">
        <v>183</v>
      </c>
      <c r="J100" s="11">
        <f t="shared" si="32"/>
        <v>0.94391736953831851</v>
      </c>
      <c r="K100" s="9">
        <v>8142.661898211828</v>
      </c>
      <c r="L100" s="9">
        <v>7493.38</v>
      </c>
      <c r="M100" s="11">
        <f t="shared" si="33"/>
        <v>0.9202617146176223</v>
      </c>
      <c r="N100" s="10">
        <v>495.88</v>
      </c>
      <c r="O100" s="2">
        <v>321</v>
      </c>
      <c r="P100" s="10">
        <f t="shared" si="34"/>
        <v>0.36904089699120757</v>
      </c>
      <c r="Q100" s="9">
        <f t="shared" si="35"/>
        <v>15.111276921835929</v>
      </c>
      <c r="R100" s="9">
        <f t="shared" si="36"/>
        <v>40.947431693989074</v>
      </c>
      <c r="S100" s="11">
        <f t="shared" si="37"/>
        <v>0.57009345794392519</v>
      </c>
      <c r="T100" s="11">
        <f t="shared" si="38"/>
        <v>0.11560328490208464</v>
      </c>
      <c r="U100" s="12">
        <v>0.66800000000000004</v>
      </c>
    </row>
    <row r="101" spans="1:21" hidden="1" outlineLevel="2" x14ac:dyDescent="0.25">
      <c r="A101" s="2" t="str">
        <f ca="1">LOOKUP(B101,'Time Frame'!$E$4:$E$9,'Time Frame'!$D$4:$D$9)</f>
        <v>6 Months</v>
      </c>
      <c r="B101" s="2">
        <f t="shared" ca="1" si="30"/>
        <v>277</v>
      </c>
      <c r="C101" s="6">
        <f t="shared" ca="1" si="31"/>
        <v>45569</v>
      </c>
      <c r="D101" s="6">
        <v>45292</v>
      </c>
      <c r="E101" s="2" t="s">
        <v>78</v>
      </c>
      <c r="F101" s="2" t="s">
        <v>298</v>
      </c>
      <c r="G101" s="3">
        <v>1508</v>
      </c>
      <c r="H101" s="3">
        <v>212.10273972602741</v>
      </c>
      <c r="I101" s="2">
        <v>179</v>
      </c>
      <c r="J101" s="11">
        <f t="shared" si="32"/>
        <v>0.8439306358381502</v>
      </c>
      <c r="K101" s="9">
        <v>8908.3150684931516</v>
      </c>
      <c r="L101" s="9">
        <v>7799.29</v>
      </c>
      <c r="M101" s="11">
        <f t="shared" si="33"/>
        <v>0.87550675296436908</v>
      </c>
      <c r="N101" s="10">
        <v>472.17</v>
      </c>
      <c r="O101" s="2">
        <v>214</v>
      </c>
      <c r="P101" s="10">
        <f t="shared" si="34"/>
        <v>0.37910074761208884</v>
      </c>
      <c r="Q101" s="9">
        <f t="shared" si="35"/>
        <v>16.517970222589319</v>
      </c>
      <c r="R101" s="9">
        <f t="shared" si="36"/>
        <v>43.571452513966477</v>
      </c>
      <c r="S101" s="11">
        <f t="shared" si="37"/>
        <v>0.83644859813084116</v>
      </c>
      <c r="T101" s="11">
        <f t="shared" si="38"/>
        <v>0.11870026525198939</v>
      </c>
      <c r="U101" s="12">
        <v>0.58799999999999997</v>
      </c>
    </row>
    <row r="102" spans="1:21" hidden="1" outlineLevel="2" x14ac:dyDescent="0.25">
      <c r="A102" s="2" t="str">
        <f ca="1">LOOKUP(B102,'Time Frame'!$E$4:$E$9,'Time Frame'!$D$4:$D$9)</f>
        <v>6 Months</v>
      </c>
      <c r="B102" s="2">
        <f t="shared" ca="1" si="30"/>
        <v>277</v>
      </c>
      <c r="C102" s="6">
        <f t="shared" ca="1" si="31"/>
        <v>45569</v>
      </c>
      <c r="D102" s="6">
        <v>45292</v>
      </c>
      <c r="E102" s="2" t="s">
        <v>78</v>
      </c>
      <c r="F102" s="2" t="s">
        <v>298</v>
      </c>
      <c r="G102" s="3">
        <v>1504</v>
      </c>
      <c r="H102" s="3">
        <v>206.95984489444206</v>
      </c>
      <c r="I102" s="2">
        <v>138</v>
      </c>
      <c r="J102" s="11">
        <f t="shared" si="32"/>
        <v>0.66679601577004277</v>
      </c>
      <c r="K102" s="9">
        <v>8692.3134855665667</v>
      </c>
      <c r="L102" s="9">
        <v>4202.1400000000003</v>
      </c>
      <c r="M102" s="11">
        <f t="shared" si="33"/>
        <v>0.48343171320012557</v>
      </c>
      <c r="N102" s="10">
        <v>364.72</v>
      </c>
      <c r="O102" s="2">
        <v>162</v>
      </c>
      <c r="P102" s="10">
        <f t="shared" si="34"/>
        <v>0.37837245009870585</v>
      </c>
      <c r="Q102" s="9">
        <f t="shared" si="35"/>
        <v>11.521550778679535</v>
      </c>
      <c r="R102" s="9">
        <f t="shared" si="36"/>
        <v>30.450289855072466</v>
      </c>
      <c r="S102" s="11">
        <f t="shared" si="37"/>
        <v>0.85185185185185186</v>
      </c>
      <c r="T102" s="11">
        <f t="shared" si="38"/>
        <v>9.1755319148936171E-2</v>
      </c>
      <c r="U102" s="12">
        <v>0.61699999999999999</v>
      </c>
    </row>
    <row r="103" spans="1:21" hidden="1" outlineLevel="2" x14ac:dyDescent="0.25">
      <c r="A103" s="2" t="str">
        <f ca="1">LOOKUP(B103,'Time Frame'!$E$4:$E$9,'Time Frame'!$D$4:$D$9)</f>
        <v>6 Months</v>
      </c>
      <c r="B103" s="2">
        <f t="shared" ca="1" si="30"/>
        <v>277</v>
      </c>
      <c r="C103" s="6">
        <f t="shared" ca="1" si="31"/>
        <v>45569</v>
      </c>
      <c r="D103" s="6">
        <v>45292</v>
      </c>
      <c r="E103" s="2" t="s">
        <v>78</v>
      </c>
      <c r="F103" s="2" t="s">
        <v>298</v>
      </c>
      <c r="G103" s="3">
        <v>1621</v>
      </c>
      <c r="H103" s="3">
        <v>183.71686592655851</v>
      </c>
      <c r="I103" s="2">
        <v>158</v>
      </c>
      <c r="J103" s="11">
        <f t="shared" si="32"/>
        <v>0.86001902548871634</v>
      </c>
      <c r="K103" s="9">
        <v>7716.1083689154575</v>
      </c>
      <c r="L103" s="9">
        <v>3278.3</v>
      </c>
      <c r="M103" s="11">
        <f t="shared" si="33"/>
        <v>0.42486443207650071</v>
      </c>
      <c r="N103" s="10">
        <v>532.27</v>
      </c>
      <c r="O103" s="2">
        <v>274</v>
      </c>
      <c r="P103" s="10">
        <f t="shared" si="34"/>
        <v>0.29684182839536327</v>
      </c>
      <c r="Q103" s="9">
        <f t="shared" si="35"/>
        <v>6.1590921900539204</v>
      </c>
      <c r="R103" s="9">
        <f t="shared" si="36"/>
        <v>20.748734177215191</v>
      </c>
      <c r="S103" s="11">
        <f t="shared" si="37"/>
        <v>0.57664233576642332</v>
      </c>
      <c r="T103" s="11">
        <f t="shared" si="38"/>
        <v>9.7470697100555212E-2</v>
      </c>
      <c r="U103" s="12">
        <v>0.47599999999999998</v>
      </c>
    </row>
    <row r="104" spans="1:21" hidden="1" outlineLevel="2" x14ac:dyDescent="0.25">
      <c r="A104" s="2" t="str">
        <f ca="1">LOOKUP(B104,'Time Frame'!$E$4:$E$9,'Time Frame'!$D$4:$D$9)</f>
        <v>6 Months</v>
      </c>
      <c r="B104" s="2">
        <f t="shared" ca="1" si="30"/>
        <v>277</v>
      </c>
      <c r="C104" s="6">
        <f t="shared" ca="1" si="31"/>
        <v>45569</v>
      </c>
      <c r="D104" s="6">
        <v>45292</v>
      </c>
      <c r="E104" s="2" t="s">
        <v>78</v>
      </c>
      <c r="F104" s="2" t="s">
        <v>298</v>
      </c>
      <c r="G104" s="3">
        <v>1777</v>
      </c>
      <c r="H104" s="3">
        <v>195.48244453094594</v>
      </c>
      <c r="I104" s="2">
        <v>198</v>
      </c>
      <c r="J104" s="11">
        <f t="shared" si="32"/>
        <v>1.0128786780577399</v>
      </c>
      <c r="K104" s="9">
        <v>8210.2626702997295</v>
      </c>
      <c r="L104" s="9">
        <v>4812.7299999999996</v>
      </c>
      <c r="M104" s="11">
        <f t="shared" si="33"/>
        <v>0.58618465611457748</v>
      </c>
      <c r="N104" s="10">
        <v>506.78</v>
      </c>
      <c r="O104" s="2">
        <v>343</v>
      </c>
      <c r="P104" s="10">
        <f t="shared" si="34"/>
        <v>0.39070207979793997</v>
      </c>
      <c r="Q104" s="9">
        <f t="shared" si="35"/>
        <v>9.4966849520501988</v>
      </c>
      <c r="R104" s="9">
        <f t="shared" si="36"/>
        <v>24.306717171717171</v>
      </c>
      <c r="S104" s="11">
        <f t="shared" si="37"/>
        <v>0.57725947521865895</v>
      </c>
      <c r="T104" s="11">
        <f t="shared" si="38"/>
        <v>0.11142374788970175</v>
      </c>
      <c r="U104" s="12">
        <v>0.59899999999999998</v>
      </c>
    </row>
    <row r="105" spans="1:21" hidden="1" outlineLevel="2" x14ac:dyDescent="0.25">
      <c r="A105" s="2" t="str">
        <f ca="1">LOOKUP(B105,'Time Frame'!$E$4:$E$9,'Time Frame'!$D$4:$D$9)</f>
        <v>6 Months</v>
      </c>
      <c r="B105" s="2">
        <f t="shared" ca="1" si="30"/>
        <v>277</v>
      </c>
      <c r="C105" s="6">
        <f t="shared" ca="1" si="31"/>
        <v>45569</v>
      </c>
      <c r="D105" s="6">
        <v>45292</v>
      </c>
      <c r="E105" s="2" t="s">
        <v>78</v>
      </c>
      <c r="F105" s="2" t="s">
        <v>298</v>
      </c>
      <c r="G105" s="3">
        <v>2283</v>
      </c>
      <c r="H105" s="3">
        <v>282.99489137448921</v>
      </c>
      <c r="I105" s="2">
        <v>350</v>
      </c>
      <c r="J105" s="11">
        <f t="shared" si="32"/>
        <v>1.2367714424103948</v>
      </c>
      <c r="K105" s="9">
        <v>11885.785437728548</v>
      </c>
      <c r="L105" s="9">
        <v>16497.2</v>
      </c>
      <c r="M105" s="11">
        <f t="shared" si="33"/>
        <v>1.3879772680090317</v>
      </c>
      <c r="N105" s="10">
        <v>625.5</v>
      </c>
      <c r="O105" s="2">
        <v>416</v>
      </c>
      <c r="P105" s="10">
        <f t="shared" si="34"/>
        <v>0.55955235811350923</v>
      </c>
      <c r="Q105" s="9">
        <f t="shared" si="35"/>
        <v>26.374420463629097</v>
      </c>
      <c r="R105" s="9">
        <f t="shared" si="36"/>
        <v>47.134857142857143</v>
      </c>
      <c r="S105" s="11">
        <f t="shared" si="37"/>
        <v>0.84134615384615385</v>
      </c>
      <c r="T105" s="11">
        <f t="shared" si="38"/>
        <v>0.15330705212439771</v>
      </c>
      <c r="U105" s="12">
        <v>0.63300000000000001</v>
      </c>
    </row>
    <row r="106" spans="1:21" hidden="1" outlineLevel="2" x14ac:dyDescent="0.25">
      <c r="A106" s="2" t="str">
        <f ca="1">LOOKUP(B106,'Time Frame'!$E$4:$E$9,'Time Frame'!$D$4:$D$9)</f>
        <v>6 Months</v>
      </c>
      <c r="B106" s="2">
        <f t="shared" ca="1" si="30"/>
        <v>277</v>
      </c>
      <c r="C106" s="6">
        <f t="shared" ca="1" si="31"/>
        <v>45569</v>
      </c>
      <c r="D106" s="6">
        <v>45292</v>
      </c>
      <c r="E106" s="2" t="s">
        <v>78</v>
      </c>
      <c r="F106" s="2" t="s">
        <v>298</v>
      </c>
      <c r="G106" s="3">
        <v>2221</v>
      </c>
      <c r="H106" s="3">
        <v>246.85994089199355</v>
      </c>
      <c r="I106" s="2">
        <v>258</v>
      </c>
      <c r="J106" s="11">
        <f t="shared" si="32"/>
        <v>1.0451270427585513</v>
      </c>
      <c r="K106" s="9">
        <v>10368.117517463728</v>
      </c>
      <c r="L106" s="9">
        <v>10442.379999999999</v>
      </c>
      <c r="M106" s="11">
        <f t="shared" si="33"/>
        <v>1.0071625810964415</v>
      </c>
      <c r="N106" s="10">
        <v>2372</v>
      </c>
      <c r="O106" s="2">
        <v>326</v>
      </c>
      <c r="P106" s="10">
        <f t="shared" si="34"/>
        <v>0.1087689713322091</v>
      </c>
      <c r="Q106" s="9">
        <f t="shared" si="35"/>
        <v>4.4023524451939284</v>
      </c>
      <c r="R106" s="9">
        <f t="shared" si="36"/>
        <v>40.474341085271313</v>
      </c>
      <c r="S106" s="11">
        <f t="shared" si="37"/>
        <v>0.79141104294478526</v>
      </c>
      <c r="T106" s="11">
        <f t="shared" si="38"/>
        <v>0.11616389013957677</v>
      </c>
      <c r="U106" s="12">
        <v>0.69899999999999995</v>
      </c>
    </row>
    <row r="107" spans="1:21" hidden="1" outlineLevel="2" x14ac:dyDescent="0.25">
      <c r="A107" s="2" t="str">
        <f ca="1">LOOKUP(B107,'Time Frame'!$E$4:$E$9,'Time Frame'!$D$4:$D$9)</f>
        <v>6 Months</v>
      </c>
      <c r="B107" s="2">
        <f t="shared" ca="1" si="30"/>
        <v>277</v>
      </c>
      <c r="C107" s="6">
        <f t="shared" ca="1" si="31"/>
        <v>45569</v>
      </c>
      <c r="D107" s="6">
        <v>45292</v>
      </c>
      <c r="E107" s="2" t="s">
        <v>78</v>
      </c>
      <c r="F107" s="2" t="s">
        <v>298</v>
      </c>
      <c r="G107" s="3">
        <v>2590</v>
      </c>
      <c r="H107" s="3">
        <v>248.94923979727926</v>
      </c>
      <c r="I107" s="2">
        <v>334</v>
      </c>
      <c r="J107" s="11">
        <f t="shared" si="32"/>
        <v>1.3416389633162891</v>
      </c>
      <c r="K107" s="9">
        <v>10455.868071485729</v>
      </c>
      <c r="L107" s="9">
        <v>17218.91</v>
      </c>
      <c r="M107" s="11">
        <f t="shared" si="33"/>
        <v>1.6468178330365328</v>
      </c>
      <c r="N107" s="10">
        <v>1569.3</v>
      </c>
      <c r="O107" s="2">
        <v>313</v>
      </c>
      <c r="P107" s="10">
        <f t="shared" si="34"/>
        <v>0.21283374753074619</v>
      </c>
      <c r="Q107" s="9">
        <f t="shared" si="35"/>
        <v>10.972350729624674</v>
      </c>
      <c r="R107" s="9">
        <f t="shared" si="36"/>
        <v>51.553622754491016</v>
      </c>
      <c r="S107" s="11">
        <f t="shared" si="37"/>
        <v>1.0670926517571886</v>
      </c>
      <c r="T107" s="11">
        <f t="shared" si="38"/>
        <v>0.12895752895752896</v>
      </c>
      <c r="U107" s="12">
        <v>0.61499999999999999</v>
      </c>
    </row>
    <row r="108" spans="1:21" hidden="1" outlineLevel="2" x14ac:dyDescent="0.25">
      <c r="A108" s="2" t="str">
        <f ca="1">LOOKUP(B108,'Time Frame'!$E$4:$E$9,'Time Frame'!$D$4:$D$9)</f>
        <v>6 Months</v>
      </c>
      <c r="B108" s="2">
        <f t="shared" ca="1" si="30"/>
        <v>277</v>
      </c>
      <c r="C108" s="6">
        <f t="shared" ca="1" si="31"/>
        <v>45569</v>
      </c>
      <c r="D108" s="6">
        <v>45292</v>
      </c>
      <c r="E108" s="2" t="s">
        <v>78</v>
      </c>
      <c r="F108" s="2" t="s">
        <v>298</v>
      </c>
      <c r="G108" s="3">
        <v>1107</v>
      </c>
      <c r="H108" s="3">
        <v>137.92421417155035</v>
      </c>
      <c r="I108" s="2">
        <v>140</v>
      </c>
      <c r="J108" s="11">
        <f t="shared" si="32"/>
        <v>1.0150501914469332</v>
      </c>
      <c r="K108" s="9">
        <v>5792.8169952051148</v>
      </c>
      <c r="L108" s="9">
        <v>3067.06</v>
      </c>
      <c r="M108" s="11">
        <f t="shared" si="33"/>
        <v>0.52945915649306652</v>
      </c>
      <c r="N108" s="10">
        <v>337.57</v>
      </c>
      <c r="O108" s="2">
        <v>171</v>
      </c>
      <c r="P108" s="10">
        <f t="shared" si="34"/>
        <v>0.41472879699025389</v>
      </c>
      <c r="Q108" s="9">
        <f t="shared" si="35"/>
        <v>9.0857007435494861</v>
      </c>
      <c r="R108" s="9">
        <f t="shared" si="36"/>
        <v>21.90757142857143</v>
      </c>
      <c r="S108" s="11">
        <f t="shared" si="37"/>
        <v>0.81871345029239762</v>
      </c>
      <c r="T108" s="11">
        <f t="shared" si="38"/>
        <v>0.12646793134598014</v>
      </c>
      <c r="U108" s="12">
        <v>0.51</v>
      </c>
    </row>
    <row r="109" spans="1:21" hidden="1" outlineLevel="2" x14ac:dyDescent="0.25">
      <c r="A109" s="2" t="str">
        <f ca="1">LOOKUP(B109,'Time Frame'!$E$4:$E$9,'Time Frame'!$D$4:$D$9)</f>
        <v>6 Months</v>
      </c>
      <c r="B109" s="2">
        <f t="shared" ca="1" si="30"/>
        <v>277</v>
      </c>
      <c r="C109" s="6">
        <f t="shared" ca="1" si="31"/>
        <v>45569</v>
      </c>
      <c r="D109" s="6">
        <v>45292</v>
      </c>
      <c r="E109" s="5" t="s">
        <v>78</v>
      </c>
      <c r="F109" s="2" t="s">
        <v>298</v>
      </c>
      <c r="G109" s="4">
        <v>1255</v>
      </c>
      <c r="H109" s="3">
        <v>245</v>
      </c>
      <c r="I109" s="2">
        <v>132</v>
      </c>
      <c r="J109" s="11">
        <f t="shared" si="32"/>
        <v>0.53877551020408165</v>
      </c>
      <c r="K109" s="9">
        <v>10290</v>
      </c>
      <c r="L109" s="9">
        <v>4157.6099999999997</v>
      </c>
      <c r="M109" s="11">
        <f t="shared" si="33"/>
        <v>0.40404373177842562</v>
      </c>
      <c r="N109" s="10">
        <v>468.52</v>
      </c>
      <c r="O109" s="2">
        <v>135</v>
      </c>
      <c r="P109" s="10">
        <f t="shared" si="34"/>
        <v>0.28173823956287886</v>
      </c>
      <c r="Q109" s="9">
        <f t="shared" si="35"/>
        <v>8.8739221377956117</v>
      </c>
      <c r="R109" s="9">
        <f t="shared" si="36"/>
        <v>31.497045454545454</v>
      </c>
      <c r="S109" s="11">
        <f t="shared" si="37"/>
        <v>0.97777777777777775</v>
      </c>
      <c r="T109" s="11">
        <f t="shared" si="38"/>
        <v>0.1051792828685259</v>
      </c>
      <c r="U109" s="12">
        <v>0.627</v>
      </c>
    </row>
    <row r="110" spans="1:21" outlineLevel="1" collapsed="1" x14ac:dyDescent="0.25">
      <c r="A110" s="2" t="str">
        <f ca="1">LOOKUP(B110,'Time Frame'!$E$4:$E$9,'Time Frame'!$D$4:$D$9)</f>
        <v>6 Months</v>
      </c>
      <c r="B110" s="2">
        <f t="shared" ca="1" si="30"/>
        <v>277</v>
      </c>
      <c r="C110" s="6">
        <f t="shared" ca="1" si="31"/>
        <v>45569</v>
      </c>
      <c r="D110" s="6">
        <v>45292</v>
      </c>
      <c r="E110" s="5" t="s">
        <v>78</v>
      </c>
      <c r="F110" s="13" t="s">
        <v>313</v>
      </c>
      <c r="G110" s="4">
        <f t="shared" ref="G110:I110" si="54">SUM(G97:G109)</f>
        <v>23518</v>
      </c>
      <c r="H110" s="3">
        <f t="shared" si="54"/>
        <v>2902.5166320323301</v>
      </c>
      <c r="I110" s="3">
        <f t="shared" si="54"/>
        <v>2728</v>
      </c>
      <c r="J110" s="11">
        <f t="shared" si="32"/>
        <v>0.93987402859079083</v>
      </c>
      <c r="K110" s="9">
        <f t="shared" ref="K110:L110" si="55">SUM(K97:K109)</f>
        <v>121905.69854535787</v>
      </c>
      <c r="L110" s="9">
        <f t="shared" si="55"/>
        <v>105122.71</v>
      </c>
      <c r="M110" s="11">
        <f t="shared" si="33"/>
        <v>0.86232810487433154</v>
      </c>
      <c r="N110" s="10">
        <f t="shared" ref="N110:O110" si="56">SUM(N97:N109)</f>
        <v>9508.93</v>
      </c>
      <c r="O110" s="10">
        <f t="shared" si="56"/>
        <v>3588</v>
      </c>
      <c r="P110" s="10">
        <f t="shared" si="34"/>
        <v>0.2868882198102205</v>
      </c>
      <c r="Q110" s="9">
        <f t="shared" si="35"/>
        <v>11.055156573873191</v>
      </c>
      <c r="R110" s="9">
        <f t="shared" si="36"/>
        <v>38.534717741935488</v>
      </c>
      <c r="S110" s="11">
        <f t="shared" si="37"/>
        <v>0.76031215161649945</v>
      </c>
      <c r="T110" s="11">
        <f t="shared" si="38"/>
        <v>0.11599625818521983</v>
      </c>
      <c r="U110" s="12">
        <v>0.58915384615384614</v>
      </c>
    </row>
    <row r="111" spans="1:21" hidden="1" outlineLevel="2" x14ac:dyDescent="0.25">
      <c r="A111" s="2" t="str">
        <f ca="1">LOOKUP(B111,'Time Frame'!$E$4:$E$9,'Time Frame'!$D$4:$D$9)</f>
        <v>6 Months</v>
      </c>
      <c r="B111" s="2">
        <f t="shared" ca="1" si="30"/>
        <v>277</v>
      </c>
      <c r="C111" s="6">
        <f t="shared" ca="1" si="31"/>
        <v>45569</v>
      </c>
      <c r="D111" s="6">
        <v>45292</v>
      </c>
      <c r="E111" s="2" t="s">
        <v>78</v>
      </c>
      <c r="F111" s="2" t="s">
        <v>91</v>
      </c>
      <c r="G111" s="3">
        <v>942</v>
      </c>
      <c r="H111" s="3">
        <v>130.76917808219179</v>
      </c>
      <c r="I111" s="2">
        <v>74</v>
      </c>
      <c r="J111" s="11">
        <f t="shared" si="32"/>
        <v>0.56588258093576993</v>
      </c>
      <c r="K111" s="9">
        <v>5492.3054794520549</v>
      </c>
      <c r="L111" s="9">
        <v>2828.13</v>
      </c>
      <c r="M111" s="11">
        <f t="shared" si="33"/>
        <v>0.51492583771617728</v>
      </c>
      <c r="N111" s="10">
        <v>380.02</v>
      </c>
      <c r="O111" s="2">
        <v>145</v>
      </c>
      <c r="P111" s="10">
        <f t="shared" si="34"/>
        <v>0.19472659333719278</v>
      </c>
      <c r="Q111" s="9">
        <f t="shared" si="35"/>
        <v>7.4420556812799337</v>
      </c>
      <c r="R111" s="9">
        <f t="shared" si="36"/>
        <v>38.217972972972973</v>
      </c>
      <c r="S111" s="11">
        <f t="shared" si="37"/>
        <v>0.51034482758620692</v>
      </c>
      <c r="T111" s="11">
        <f t="shared" si="38"/>
        <v>7.8556263269639062E-2</v>
      </c>
      <c r="U111" s="12">
        <v>0.50800000000000001</v>
      </c>
    </row>
    <row r="112" spans="1:21" hidden="1" outlineLevel="2" x14ac:dyDescent="0.25">
      <c r="A112" s="2" t="str">
        <f ca="1">LOOKUP(B112,'Time Frame'!$E$4:$E$9,'Time Frame'!$D$4:$D$9)</f>
        <v>6 Months</v>
      </c>
      <c r="B112" s="2">
        <f t="shared" ca="1" si="30"/>
        <v>277</v>
      </c>
      <c r="C112" s="6">
        <f t="shared" ca="1" si="31"/>
        <v>45569</v>
      </c>
      <c r="D112" s="6">
        <v>45292</v>
      </c>
      <c r="E112" s="2" t="s">
        <v>78</v>
      </c>
      <c r="F112" s="2" t="s">
        <v>91</v>
      </c>
      <c r="G112" s="3">
        <v>1529</v>
      </c>
      <c r="H112" s="3">
        <v>151.74535772801747</v>
      </c>
      <c r="I112" s="2">
        <v>152</v>
      </c>
      <c r="J112" s="11">
        <f t="shared" si="32"/>
        <v>1.0016780893715309</v>
      </c>
      <c r="K112" s="9">
        <v>6373.3050245767336</v>
      </c>
      <c r="L112" s="9">
        <v>6050.03</v>
      </c>
      <c r="M112" s="11">
        <f t="shared" si="33"/>
        <v>0.94927670599004421</v>
      </c>
      <c r="N112" s="10">
        <v>530.33000000000004</v>
      </c>
      <c r="O112" s="2">
        <v>206</v>
      </c>
      <c r="P112" s="10">
        <f t="shared" si="34"/>
        <v>0.28661399505967983</v>
      </c>
      <c r="Q112" s="9">
        <f t="shared" si="35"/>
        <v>11.408047819282332</v>
      </c>
      <c r="R112" s="9">
        <f t="shared" si="36"/>
        <v>39.802828947368418</v>
      </c>
      <c r="S112" s="11">
        <f t="shared" si="37"/>
        <v>0.73786407766990292</v>
      </c>
      <c r="T112" s="11">
        <f t="shared" si="38"/>
        <v>9.9411379986919554E-2</v>
      </c>
      <c r="U112" s="12">
        <v>0.55900000000000005</v>
      </c>
    </row>
    <row r="113" spans="1:21" outlineLevel="1" collapsed="1" x14ac:dyDescent="0.25">
      <c r="A113" s="2" t="str">
        <f ca="1">LOOKUP(B113,'Time Frame'!$E$4:$E$9,'Time Frame'!$D$4:$D$9)</f>
        <v>6 Months</v>
      </c>
      <c r="B113" s="2">
        <f t="shared" ca="1" si="30"/>
        <v>277</v>
      </c>
      <c r="C113" s="6">
        <f t="shared" ca="1" si="31"/>
        <v>45569</v>
      </c>
      <c r="D113" s="6">
        <v>45292</v>
      </c>
      <c r="E113" s="2" t="s">
        <v>78</v>
      </c>
      <c r="F113" s="13" t="s">
        <v>275</v>
      </c>
      <c r="G113" s="3">
        <f t="shared" ref="G113:I113" si="57">SUM(G111:G112)</f>
        <v>2471</v>
      </c>
      <c r="H113" s="3">
        <f t="shared" si="57"/>
        <v>282.51453581020928</v>
      </c>
      <c r="I113" s="3">
        <f t="shared" si="57"/>
        <v>226</v>
      </c>
      <c r="J113" s="11">
        <f t="shared" si="32"/>
        <v>0.79995883876157359</v>
      </c>
      <c r="K113" s="9">
        <f t="shared" ref="K113:L113" si="58">SUM(K111:K112)</f>
        <v>11865.610504028788</v>
      </c>
      <c r="L113" s="9">
        <f t="shared" si="58"/>
        <v>8878.16</v>
      </c>
      <c r="M113" s="11">
        <f t="shared" si="33"/>
        <v>0.74822614453639413</v>
      </c>
      <c r="N113" s="10">
        <f t="shared" ref="N113:O113" si="59">SUM(N111:N112)</f>
        <v>910.35</v>
      </c>
      <c r="O113" s="10">
        <f t="shared" si="59"/>
        <v>351</v>
      </c>
      <c r="P113" s="10">
        <f t="shared" si="34"/>
        <v>0.24825616521118252</v>
      </c>
      <c r="Q113" s="9">
        <f t="shared" si="35"/>
        <v>9.7524688306695229</v>
      </c>
      <c r="R113" s="9">
        <f t="shared" si="36"/>
        <v>39.283893805309731</v>
      </c>
      <c r="S113" s="11">
        <f t="shared" si="37"/>
        <v>0.64387464387464388</v>
      </c>
      <c r="T113" s="11">
        <f t="shared" si="38"/>
        <v>9.1460946985026312E-2</v>
      </c>
      <c r="U113" s="12">
        <v>0.53350000000000009</v>
      </c>
    </row>
    <row r="114" spans="1:21" hidden="1" outlineLevel="2" x14ac:dyDescent="0.25">
      <c r="A114" s="2" t="str">
        <f ca="1">LOOKUP(B114,'Time Frame'!$E$4:$E$9,'Time Frame'!$D$4:$D$9)</f>
        <v>6 Months</v>
      </c>
      <c r="B114" s="2">
        <f t="shared" ca="1" si="30"/>
        <v>277</v>
      </c>
      <c r="C114" s="6">
        <f t="shared" ca="1" si="31"/>
        <v>45569</v>
      </c>
      <c r="D114" s="6">
        <v>45292</v>
      </c>
      <c r="E114" s="2" t="s">
        <v>116</v>
      </c>
      <c r="F114" s="2" t="s">
        <v>304</v>
      </c>
      <c r="G114" s="3">
        <v>824</v>
      </c>
      <c r="H114" s="3">
        <v>157.73999999999995</v>
      </c>
      <c r="I114" s="2">
        <v>114</v>
      </c>
      <c r="J114" s="11">
        <f t="shared" si="32"/>
        <v>0.72270825408900741</v>
      </c>
      <c r="K114" s="9">
        <v>6625.0799999999981</v>
      </c>
      <c r="L114" s="9">
        <v>4384.6499999999996</v>
      </c>
      <c r="M114" s="11">
        <f t="shared" si="33"/>
        <v>0.66182597040337643</v>
      </c>
      <c r="N114" s="10">
        <v>322.97000000000003</v>
      </c>
      <c r="O114" s="2">
        <v>97</v>
      </c>
      <c r="P114" s="10">
        <f t="shared" si="34"/>
        <v>0.35297396042976126</v>
      </c>
      <c r="Q114" s="9">
        <f t="shared" si="35"/>
        <v>13.576028733318882</v>
      </c>
      <c r="R114" s="9">
        <f t="shared" si="36"/>
        <v>38.461842105263152</v>
      </c>
      <c r="S114" s="11">
        <f t="shared" si="37"/>
        <v>1.1752577319587629</v>
      </c>
      <c r="T114" s="11">
        <f t="shared" si="38"/>
        <v>0.13834951456310679</v>
      </c>
      <c r="U114" s="12">
        <v>0.48199999999999998</v>
      </c>
    </row>
    <row r="115" spans="1:21" hidden="1" outlineLevel="2" x14ac:dyDescent="0.25">
      <c r="A115" s="2" t="str">
        <f ca="1">LOOKUP(B115,'Time Frame'!$E$4:$E$9,'Time Frame'!$D$4:$D$9)</f>
        <v>6 Months</v>
      </c>
      <c r="B115" s="2">
        <f t="shared" ca="1" si="30"/>
        <v>277</v>
      </c>
      <c r="C115" s="6">
        <f t="shared" ca="1" si="31"/>
        <v>45569</v>
      </c>
      <c r="D115" s="6">
        <v>45292</v>
      </c>
      <c r="E115" s="2" t="s">
        <v>116</v>
      </c>
      <c r="F115" s="2" t="s">
        <v>304</v>
      </c>
      <c r="G115" s="3">
        <v>1295</v>
      </c>
      <c r="H115" s="3">
        <v>213.74000000000004</v>
      </c>
      <c r="I115" s="2">
        <v>106</v>
      </c>
      <c r="J115" s="11">
        <f t="shared" si="32"/>
        <v>0.49592963413493019</v>
      </c>
      <c r="K115" s="9">
        <v>8977.0800000000017</v>
      </c>
      <c r="L115" s="9">
        <v>3044.12</v>
      </c>
      <c r="M115" s="11">
        <f t="shared" si="33"/>
        <v>0.33909912800153269</v>
      </c>
      <c r="N115" s="10">
        <v>300.8</v>
      </c>
      <c r="O115" s="2">
        <v>109</v>
      </c>
      <c r="P115" s="10">
        <f t="shared" si="34"/>
        <v>0.35239361702127658</v>
      </c>
      <c r="Q115" s="9">
        <f t="shared" si="35"/>
        <v>10.120079787234042</v>
      </c>
      <c r="R115" s="9">
        <f t="shared" si="36"/>
        <v>28.718113207547169</v>
      </c>
      <c r="S115" s="11">
        <f t="shared" si="37"/>
        <v>0.97247706422018354</v>
      </c>
      <c r="T115" s="11">
        <f t="shared" si="38"/>
        <v>8.1853281853281848E-2</v>
      </c>
      <c r="U115" s="12">
        <v>0.56299999999999994</v>
      </c>
    </row>
    <row r="116" spans="1:21" hidden="1" outlineLevel="2" x14ac:dyDescent="0.25">
      <c r="A116" s="2" t="str">
        <f ca="1">LOOKUP(B116,'Time Frame'!$E$4:$E$9,'Time Frame'!$D$4:$D$9)</f>
        <v>6 Months</v>
      </c>
      <c r="B116" s="2">
        <f t="shared" ca="1" si="30"/>
        <v>277</v>
      </c>
      <c r="C116" s="6">
        <f t="shared" ca="1" si="31"/>
        <v>45569</v>
      </c>
      <c r="D116" s="6">
        <v>45292</v>
      </c>
      <c r="E116" s="2" t="s">
        <v>116</v>
      </c>
      <c r="F116" s="2" t="s">
        <v>304</v>
      </c>
      <c r="G116" s="3">
        <v>856</v>
      </c>
      <c r="H116" s="3">
        <v>169.21999999999997</v>
      </c>
      <c r="I116" s="2">
        <v>143</v>
      </c>
      <c r="J116" s="11">
        <f t="shared" si="32"/>
        <v>0.84505377614939148</v>
      </c>
      <c r="K116" s="9">
        <v>7107.2399999999989</v>
      </c>
      <c r="L116" s="9">
        <v>3482.56</v>
      </c>
      <c r="M116" s="11">
        <f t="shared" si="33"/>
        <v>0.49000174469977098</v>
      </c>
      <c r="N116" s="10">
        <v>318.72000000000003</v>
      </c>
      <c r="O116" s="2">
        <v>104</v>
      </c>
      <c r="P116" s="10">
        <f t="shared" si="34"/>
        <v>0.44866967871485941</v>
      </c>
      <c r="Q116" s="9">
        <f t="shared" si="35"/>
        <v>10.926706827309236</v>
      </c>
      <c r="R116" s="9">
        <f t="shared" si="36"/>
        <v>24.353566433566431</v>
      </c>
      <c r="S116" s="11">
        <f t="shared" si="37"/>
        <v>1.375</v>
      </c>
      <c r="T116" s="11">
        <f t="shared" si="38"/>
        <v>0.16705607476635514</v>
      </c>
      <c r="U116" s="12">
        <v>0.47099999999999997</v>
      </c>
    </row>
    <row r="117" spans="1:21" hidden="1" outlineLevel="2" x14ac:dyDescent="0.25">
      <c r="A117" s="2" t="str">
        <f ca="1">LOOKUP(B117,'Time Frame'!$E$4:$E$9,'Time Frame'!$D$4:$D$9)</f>
        <v>6 Months</v>
      </c>
      <c r="B117" s="2">
        <f t="shared" ca="1" si="30"/>
        <v>277</v>
      </c>
      <c r="C117" s="6">
        <f t="shared" ca="1" si="31"/>
        <v>45569</v>
      </c>
      <c r="D117" s="6">
        <v>45292</v>
      </c>
      <c r="E117" s="2" t="s">
        <v>116</v>
      </c>
      <c r="F117" s="2" t="s">
        <v>304</v>
      </c>
      <c r="G117" s="3">
        <v>1563</v>
      </c>
      <c r="H117" s="3">
        <v>248.69999999999996</v>
      </c>
      <c r="I117" s="2">
        <v>144</v>
      </c>
      <c r="J117" s="11">
        <f t="shared" si="32"/>
        <v>0.57901085645355854</v>
      </c>
      <c r="K117" s="9">
        <v>10445.399999999998</v>
      </c>
      <c r="L117" s="9">
        <v>7271.28</v>
      </c>
      <c r="M117" s="11">
        <f t="shared" si="33"/>
        <v>0.69612269515767722</v>
      </c>
      <c r="N117" s="10">
        <v>550.87</v>
      </c>
      <c r="O117" s="2">
        <v>122</v>
      </c>
      <c r="P117" s="10">
        <f t="shared" si="34"/>
        <v>0.26140468713126508</v>
      </c>
      <c r="Q117" s="9">
        <f t="shared" si="35"/>
        <v>13.199629676693229</v>
      </c>
      <c r="R117" s="9">
        <f t="shared" si="36"/>
        <v>50.494999999999997</v>
      </c>
      <c r="S117" s="11">
        <f t="shared" si="37"/>
        <v>1.180327868852459</v>
      </c>
      <c r="T117" s="11">
        <f t="shared" si="38"/>
        <v>9.2130518234165071E-2</v>
      </c>
      <c r="U117" s="12">
        <v>0.58899999999999997</v>
      </c>
    </row>
    <row r="118" spans="1:21" hidden="1" outlineLevel="2" x14ac:dyDescent="0.25">
      <c r="A118" s="2" t="str">
        <f ca="1">LOOKUP(B118,'Time Frame'!$E$4:$E$9,'Time Frame'!$D$4:$D$9)</f>
        <v>6 Months</v>
      </c>
      <c r="B118" s="2">
        <f t="shared" ca="1" si="30"/>
        <v>277</v>
      </c>
      <c r="C118" s="6">
        <f t="shared" ca="1" si="31"/>
        <v>45569</v>
      </c>
      <c r="D118" s="6">
        <v>45292</v>
      </c>
      <c r="E118" s="5" t="s">
        <v>116</v>
      </c>
      <c r="F118" s="2" t="s">
        <v>304</v>
      </c>
      <c r="G118" s="4">
        <v>724</v>
      </c>
      <c r="H118" s="3">
        <v>41.219999999999992</v>
      </c>
      <c r="I118" s="2">
        <v>105</v>
      </c>
      <c r="J118" s="11">
        <f t="shared" si="32"/>
        <v>2.5473071324599714</v>
      </c>
      <c r="K118" s="9">
        <v>1731.2399999999996</v>
      </c>
      <c r="L118" s="9">
        <v>2951.36</v>
      </c>
      <c r="M118" s="11">
        <f t="shared" si="33"/>
        <v>1.7047665257272249</v>
      </c>
      <c r="N118" s="10">
        <v>321.87</v>
      </c>
      <c r="O118" s="2">
        <v>94</v>
      </c>
      <c r="P118" s="10">
        <f t="shared" si="34"/>
        <v>0.32621865970733527</v>
      </c>
      <c r="Q118" s="9">
        <f t="shared" si="35"/>
        <v>9.1694162239413437</v>
      </c>
      <c r="R118" s="9">
        <f t="shared" si="36"/>
        <v>28.108190476190476</v>
      </c>
      <c r="S118" s="11">
        <f t="shared" si="37"/>
        <v>1.1170212765957446</v>
      </c>
      <c r="T118" s="11">
        <f t="shared" si="38"/>
        <v>0.14502762430939226</v>
      </c>
      <c r="U118" s="12">
        <v>0.76900000000000002</v>
      </c>
    </row>
    <row r="119" spans="1:21" hidden="1" outlineLevel="2" x14ac:dyDescent="0.25">
      <c r="A119" s="2" t="str">
        <f ca="1">LOOKUP(B119,'Time Frame'!$E$4:$E$9,'Time Frame'!$D$4:$D$9)</f>
        <v>6 Months</v>
      </c>
      <c r="B119" s="2">
        <f t="shared" ca="1" si="30"/>
        <v>277</v>
      </c>
      <c r="C119" s="6">
        <f t="shared" ca="1" si="31"/>
        <v>45569</v>
      </c>
      <c r="D119" s="6">
        <v>45292</v>
      </c>
      <c r="E119" s="2" t="s">
        <v>116</v>
      </c>
      <c r="F119" s="2" t="s">
        <v>304</v>
      </c>
      <c r="G119" s="3">
        <v>1203</v>
      </c>
      <c r="H119" s="3">
        <v>188.64</v>
      </c>
      <c r="I119" s="2">
        <v>217</v>
      </c>
      <c r="J119" s="11">
        <f t="shared" si="32"/>
        <v>1.1503392705682782</v>
      </c>
      <c r="K119" s="9">
        <v>7922.8799999999992</v>
      </c>
      <c r="L119" s="9">
        <v>7499.59</v>
      </c>
      <c r="M119" s="11">
        <f t="shared" si="33"/>
        <v>0.94657372066723222</v>
      </c>
      <c r="N119" s="10">
        <v>522.13</v>
      </c>
      <c r="O119" s="2">
        <v>351</v>
      </c>
      <c r="P119" s="10">
        <f t="shared" si="34"/>
        <v>0.41560530902265719</v>
      </c>
      <c r="Q119" s="9">
        <f t="shared" si="35"/>
        <v>14.363453546051749</v>
      </c>
      <c r="R119" s="9">
        <f t="shared" si="36"/>
        <v>34.560322580645163</v>
      </c>
      <c r="S119" s="11">
        <f t="shared" si="37"/>
        <v>0.61823361823361822</v>
      </c>
      <c r="T119" s="11">
        <f t="shared" si="38"/>
        <v>0.18038237738985868</v>
      </c>
      <c r="U119" s="12">
        <v>0.51</v>
      </c>
    </row>
    <row r="120" spans="1:21" hidden="1" outlineLevel="2" x14ac:dyDescent="0.25">
      <c r="A120" s="2" t="str">
        <f ca="1">LOOKUP(B120,'Time Frame'!$E$4:$E$9,'Time Frame'!$D$4:$D$9)</f>
        <v>6 Months</v>
      </c>
      <c r="B120" s="2">
        <f t="shared" ca="1" si="30"/>
        <v>277</v>
      </c>
      <c r="C120" s="6">
        <f t="shared" ca="1" si="31"/>
        <v>45569</v>
      </c>
      <c r="D120" s="6">
        <v>45292</v>
      </c>
      <c r="E120" s="2" t="s">
        <v>116</v>
      </c>
      <c r="F120" s="2" t="s">
        <v>304</v>
      </c>
      <c r="G120" s="3">
        <v>721</v>
      </c>
      <c r="H120" s="3">
        <v>111.85999999999999</v>
      </c>
      <c r="I120" s="2">
        <v>144</v>
      </c>
      <c r="J120" s="11">
        <f t="shared" si="32"/>
        <v>1.2873234400143037</v>
      </c>
      <c r="K120" s="9">
        <v>4698.119999999999</v>
      </c>
      <c r="L120" s="9">
        <v>5275.38</v>
      </c>
      <c r="M120" s="11">
        <f t="shared" si="33"/>
        <v>1.1228704247656511</v>
      </c>
      <c r="N120" s="10">
        <v>336.65</v>
      </c>
      <c r="O120" s="2">
        <v>194</v>
      </c>
      <c r="P120" s="10">
        <f t="shared" si="34"/>
        <v>0.4277439477201842</v>
      </c>
      <c r="Q120" s="9">
        <f t="shared" si="35"/>
        <v>15.670221298084066</v>
      </c>
      <c r="R120" s="9">
        <f t="shared" si="36"/>
        <v>36.634583333333332</v>
      </c>
      <c r="S120" s="11">
        <f t="shared" si="37"/>
        <v>0.74226804123711343</v>
      </c>
      <c r="T120" s="11">
        <f t="shared" si="38"/>
        <v>0.19972260748959778</v>
      </c>
      <c r="U120" s="12">
        <v>0.32400000000000001</v>
      </c>
    </row>
    <row r="121" spans="1:21" hidden="1" outlineLevel="2" x14ac:dyDescent="0.25">
      <c r="A121" s="2" t="str">
        <f ca="1">LOOKUP(B121,'Time Frame'!$E$4:$E$9,'Time Frame'!$D$4:$D$9)</f>
        <v>6 Months</v>
      </c>
      <c r="B121" s="2">
        <f t="shared" ca="1" si="30"/>
        <v>277</v>
      </c>
      <c r="C121" s="6">
        <f t="shared" ca="1" si="31"/>
        <v>45569</v>
      </c>
      <c r="D121" s="6">
        <v>45292</v>
      </c>
      <c r="E121" s="2" t="s">
        <v>116</v>
      </c>
      <c r="F121" s="2" t="s">
        <v>304</v>
      </c>
      <c r="G121" s="3">
        <v>1173</v>
      </c>
      <c r="H121" s="3">
        <v>202.22</v>
      </c>
      <c r="I121" s="2">
        <v>208</v>
      </c>
      <c r="J121" s="11">
        <f t="shared" si="32"/>
        <v>1.02858273167837</v>
      </c>
      <c r="K121" s="9">
        <v>8493.24</v>
      </c>
      <c r="L121" s="9">
        <v>7113.73</v>
      </c>
      <c r="M121" s="11">
        <f t="shared" si="33"/>
        <v>0.83757553065732271</v>
      </c>
      <c r="N121" s="10">
        <v>460.48</v>
      </c>
      <c r="O121" s="2">
        <v>268</v>
      </c>
      <c r="P121" s="10">
        <f t="shared" si="34"/>
        <v>0.45170257123002083</v>
      </c>
      <c r="Q121" s="9">
        <f t="shared" si="35"/>
        <v>15.448510250173729</v>
      </c>
      <c r="R121" s="9">
        <f t="shared" si="36"/>
        <v>34.200624999999995</v>
      </c>
      <c r="S121" s="11">
        <f t="shared" si="37"/>
        <v>0.77611940298507465</v>
      </c>
      <c r="T121" s="11">
        <f t="shared" si="38"/>
        <v>0.17732310315430519</v>
      </c>
      <c r="U121" s="12">
        <v>0.45600000000000002</v>
      </c>
    </row>
    <row r="122" spans="1:21" hidden="1" outlineLevel="2" x14ac:dyDescent="0.25">
      <c r="A122" s="2" t="str">
        <f ca="1">LOOKUP(B122,'Time Frame'!$E$4:$E$9,'Time Frame'!$D$4:$D$9)</f>
        <v>6 Months</v>
      </c>
      <c r="B122" s="2">
        <f t="shared" ca="1" si="30"/>
        <v>277</v>
      </c>
      <c r="C122" s="6">
        <f t="shared" ca="1" si="31"/>
        <v>45569</v>
      </c>
      <c r="D122" s="6">
        <v>45292</v>
      </c>
      <c r="E122" s="2" t="s">
        <v>116</v>
      </c>
      <c r="F122" s="2" t="s">
        <v>304</v>
      </c>
      <c r="G122" s="3">
        <v>1087</v>
      </c>
      <c r="H122" s="3">
        <v>181.64000000000001</v>
      </c>
      <c r="I122" s="2">
        <v>125</v>
      </c>
      <c r="J122" s="11">
        <f t="shared" si="32"/>
        <v>0.68817441092270415</v>
      </c>
      <c r="K122" s="9">
        <v>7628.880000000001</v>
      </c>
      <c r="L122" s="9">
        <v>2764.74</v>
      </c>
      <c r="M122" s="11">
        <f t="shared" si="33"/>
        <v>0.36240444206751182</v>
      </c>
      <c r="N122" s="10">
        <v>314.38</v>
      </c>
      <c r="O122" s="2">
        <v>174</v>
      </c>
      <c r="P122" s="10">
        <f t="shared" si="34"/>
        <v>0.39760799033017369</v>
      </c>
      <c r="Q122" s="9">
        <f t="shared" si="35"/>
        <v>8.7942617214835543</v>
      </c>
      <c r="R122" s="9">
        <f t="shared" si="36"/>
        <v>22.117919999999998</v>
      </c>
      <c r="S122" s="11">
        <f t="shared" si="37"/>
        <v>0.7183908045977011</v>
      </c>
      <c r="T122" s="11">
        <f t="shared" si="38"/>
        <v>0.11499540018399264</v>
      </c>
      <c r="U122" s="12">
        <v>0.47199999999999998</v>
      </c>
    </row>
    <row r="123" spans="1:21" outlineLevel="1" collapsed="1" x14ac:dyDescent="0.25">
      <c r="A123" s="2" t="str">
        <f ca="1">LOOKUP(B123,'Time Frame'!$E$4:$E$9,'Time Frame'!$D$4:$D$9)</f>
        <v>6 Months</v>
      </c>
      <c r="B123" s="2">
        <f t="shared" ca="1" si="30"/>
        <v>277</v>
      </c>
      <c r="C123" s="6">
        <f t="shared" ca="1" si="31"/>
        <v>45569</v>
      </c>
      <c r="D123" s="6">
        <v>45292</v>
      </c>
      <c r="E123" s="2" t="s">
        <v>116</v>
      </c>
      <c r="F123" s="13" t="s">
        <v>312</v>
      </c>
      <c r="G123" s="3">
        <f t="shared" ref="G123:I123" si="60">SUM(G114:G122)</f>
        <v>9446</v>
      </c>
      <c r="H123" s="3">
        <f t="shared" si="60"/>
        <v>1514.98</v>
      </c>
      <c r="I123" s="3">
        <f t="shared" si="60"/>
        <v>1306</v>
      </c>
      <c r="J123" s="11">
        <f t="shared" si="32"/>
        <v>0.86205758491861273</v>
      </c>
      <c r="K123" s="9">
        <f t="shared" ref="K123:L123" si="61">SUM(K114:K122)</f>
        <v>63629.159999999989</v>
      </c>
      <c r="L123" s="9">
        <f t="shared" si="61"/>
        <v>43787.409999999996</v>
      </c>
      <c r="M123" s="11">
        <f t="shared" si="33"/>
        <v>0.68816577179393856</v>
      </c>
      <c r="N123" s="10">
        <f t="shared" ref="N123:O123" si="62">SUM(N114:N122)</f>
        <v>3448.8700000000003</v>
      </c>
      <c r="O123" s="10">
        <f t="shared" si="62"/>
        <v>1513</v>
      </c>
      <c r="P123" s="10">
        <f t="shared" si="34"/>
        <v>0.37867475433982722</v>
      </c>
      <c r="Q123" s="9">
        <f t="shared" si="35"/>
        <v>12.696161351399152</v>
      </c>
      <c r="R123" s="9">
        <f t="shared" si="36"/>
        <v>33.527879019908113</v>
      </c>
      <c r="S123" s="11">
        <f t="shared" si="37"/>
        <v>0.86318572372769331</v>
      </c>
      <c r="T123" s="11">
        <f t="shared" si="38"/>
        <v>0.1382595807749312</v>
      </c>
      <c r="U123" s="12">
        <v>0.51511111111111119</v>
      </c>
    </row>
    <row r="124" spans="1:21" hidden="1" outlineLevel="2" x14ac:dyDescent="0.25">
      <c r="A124" s="2" t="str">
        <f ca="1">LOOKUP(B124,'Time Frame'!$E$4:$E$9,'Time Frame'!$D$4:$D$9)</f>
        <v>6 Months</v>
      </c>
      <c r="B124" s="2">
        <f t="shared" ca="1" si="30"/>
        <v>277</v>
      </c>
      <c r="C124" s="6">
        <f t="shared" ca="1" si="31"/>
        <v>45569</v>
      </c>
      <c r="D124" s="6">
        <v>45292</v>
      </c>
      <c r="E124" s="5" t="s">
        <v>165</v>
      </c>
      <c r="F124" s="2" t="s">
        <v>303</v>
      </c>
      <c r="G124" s="4">
        <v>1682</v>
      </c>
      <c r="H124" s="3">
        <v>0</v>
      </c>
      <c r="I124" s="2">
        <v>159</v>
      </c>
      <c r="J124" s="11">
        <f t="shared" si="32"/>
        <v>0</v>
      </c>
      <c r="K124" s="9">
        <v>0</v>
      </c>
      <c r="L124" s="9">
        <v>4483</v>
      </c>
      <c r="M124" s="11">
        <f t="shared" si="33"/>
        <v>0</v>
      </c>
      <c r="N124" s="10">
        <v>642.53</v>
      </c>
      <c r="O124" s="2">
        <v>250</v>
      </c>
      <c r="P124" s="10">
        <f t="shared" si="34"/>
        <v>0.2474592626025244</v>
      </c>
      <c r="Q124" s="9">
        <f t="shared" si="35"/>
        <v>6.9771061273403578</v>
      </c>
      <c r="R124" s="9">
        <f t="shared" si="36"/>
        <v>28.19496855345912</v>
      </c>
      <c r="S124" s="11">
        <f t="shared" si="37"/>
        <v>0.63600000000000001</v>
      </c>
      <c r="T124" s="11">
        <f t="shared" si="38"/>
        <v>9.4530321046373364E-2</v>
      </c>
      <c r="U124" s="12">
        <v>0.70499999999999996</v>
      </c>
    </row>
    <row r="125" spans="1:21" hidden="1" outlineLevel="2" x14ac:dyDescent="0.25">
      <c r="A125" s="2" t="str">
        <f ca="1">LOOKUP(B125,'Time Frame'!$E$4:$E$9,'Time Frame'!$D$4:$D$9)</f>
        <v>6 Months</v>
      </c>
      <c r="B125" s="2">
        <f t="shared" ca="1" si="30"/>
        <v>277</v>
      </c>
      <c r="C125" s="6">
        <f t="shared" ca="1" si="31"/>
        <v>45569</v>
      </c>
      <c r="D125" s="6">
        <v>45292</v>
      </c>
      <c r="E125" s="5" t="s">
        <v>165</v>
      </c>
      <c r="F125" s="2" t="s">
        <v>303</v>
      </c>
      <c r="G125" s="4">
        <v>2220</v>
      </c>
      <c r="H125" s="3">
        <v>0</v>
      </c>
      <c r="I125" s="2">
        <v>280</v>
      </c>
      <c r="J125" s="11">
        <f t="shared" si="32"/>
        <v>0</v>
      </c>
      <c r="K125" s="9">
        <v>0</v>
      </c>
      <c r="L125" s="9">
        <v>8298.18</v>
      </c>
      <c r="M125" s="11">
        <f t="shared" si="33"/>
        <v>0</v>
      </c>
      <c r="N125" s="10">
        <v>883.9</v>
      </c>
      <c r="O125" s="2">
        <v>383</v>
      </c>
      <c r="P125" s="10">
        <f t="shared" si="34"/>
        <v>0.31677791605385225</v>
      </c>
      <c r="Q125" s="9">
        <f t="shared" si="35"/>
        <v>9.3881434551419858</v>
      </c>
      <c r="R125" s="9">
        <f t="shared" si="36"/>
        <v>29.636357142857143</v>
      </c>
      <c r="S125" s="11">
        <f t="shared" si="37"/>
        <v>0.7310704960835509</v>
      </c>
      <c r="T125" s="11">
        <f t="shared" si="38"/>
        <v>0.12612612612612611</v>
      </c>
      <c r="U125" s="12">
        <v>0.65100000000000002</v>
      </c>
    </row>
    <row r="126" spans="1:21" hidden="1" outlineLevel="2" x14ac:dyDescent="0.25">
      <c r="A126" s="2" t="str">
        <f ca="1">LOOKUP(B126,'Time Frame'!$E$4:$E$9,'Time Frame'!$D$4:$D$9)</f>
        <v>6 Months</v>
      </c>
      <c r="B126" s="2">
        <f t="shared" ca="1" si="30"/>
        <v>277</v>
      </c>
      <c r="C126" s="6">
        <f t="shared" ca="1" si="31"/>
        <v>45569</v>
      </c>
      <c r="D126" s="6">
        <v>45292</v>
      </c>
      <c r="E126" s="5" t="s">
        <v>165</v>
      </c>
      <c r="F126" s="2" t="s">
        <v>303</v>
      </c>
      <c r="G126" s="4">
        <v>0</v>
      </c>
      <c r="H126" s="3">
        <v>0</v>
      </c>
      <c r="I126" s="2">
        <v>61</v>
      </c>
      <c r="J126" s="11">
        <f t="shared" si="32"/>
        <v>0</v>
      </c>
      <c r="K126" s="9">
        <v>0</v>
      </c>
      <c r="L126" s="9">
        <v>2260.92</v>
      </c>
      <c r="M126" s="11">
        <f t="shared" si="33"/>
        <v>0</v>
      </c>
      <c r="N126" s="10">
        <v>266.92</v>
      </c>
      <c r="O126" s="2">
        <v>75</v>
      </c>
      <c r="P126" s="10">
        <f t="shared" si="34"/>
        <v>0.22853289375093661</v>
      </c>
      <c r="Q126" s="9">
        <f t="shared" si="35"/>
        <v>8.4704031170388134</v>
      </c>
      <c r="R126" s="9">
        <f t="shared" si="36"/>
        <v>37.064262295081967</v>
      </c>
      <c r="S126" s="11">
        <f t="shared" si="37"/>
        <v>0.81333333333333335</v>
      </c>
      <c r="T126" s="11">
        <f t="shared" si="38"/>
        <v>0</v>
      </c>
      <c r="U126" s="12">
        <v>0</v>
      </c>
    </row>
    <row r="127" spans="1:21" hidden="1" outlineLevel="2" x14ac:dyDescent="0.25">
      <c r="A127" s="2" t="str">
        <f ca="1">LOOKUP(B127,'Time Frame'!$E$4:$E$9,'Time Frame'!$D$4:$D$9)</f>
        <v>6 Months</v>
      </c>
      <c r="B127" s="2">
        <f t="shared" ca="1" si="30"/>
        <v>277</v>
      </c>
      <c r="C127" s="6">
        <f t="shared" ca="1" si="31"/>
        <v>45569</v>
      </c>
      <c r="D127" s="6">
        <v>45292</v>
      </c>
      <c r="E127" s="5" t="s">
        <v>165</v>
      </c>
      <c r="F127" s="2" t="s">
        <v>303</v>
      </c>
      <c r="G127" s="4">
        <v>842</v>
      </c>
      <c r="H127" s="3">
        <v>0</v>
      </c>
      <c r="I127" s="2">
        <v>25</v>
      </c>
      <c r="J127" s="11">
        <f t="shared" si="32"/>
        <v>0</v>
      </c>
      <c r="K127" s="9">
        <v>0</v>
      </c>
      <c r="L127" s="9">
        <v>366.9</v>
      </c>
      <c r="M127" s="11">
        <f t="shared" si="33"/>
        <v>0</v>
      </c>
      <c r="N127" s="10">
        <v>300.8</v>
      </c>
      <c r="O127" s="2">
        <v>59</v>
      </c>
      <c r="P127" s="10">
        <f t="shared" si="34"/>
        <v>8.3111702127659573E-2</v>
      </c>
      <c r="Q127" s="9">
        <f t="shared" si="35"/>
        <v>1.2197473404255319</v>
      </c>
      <c r="R127" s="9">
        <f t="shared" si="36"/>
        <v>14.675999999999998</v>
      </c>
      <c r="S127" s="11">
        <f t="shared" si="37"/>
        <v>0.42372881355932202</v>
      </c>
      <c r="T127" s="11">
        <f t="shared" si="38"/>
        <v>2.9691211401425176E-2</v>
      </c>
      <c r="U127" s="12">
        <v>0.61899999999999999</v>
      </c>
    </row>
    <row r="128" spans="1:21" hidden="1" outlineLevel="2" x14ac:dyDescent="0.25">
      <c r="A128" s="2" t="str">
        <f ca="1">LOOKUP(B128,'Time Frame'!$E$4:$E$9,'Time Frame'!$D$4:$D$9)</f>
        <v>6 Months</v>
      </c>
      <c r="B128" s="2">
        <f t="shared" ca="1" si="30"/>
        <v>277</v>
      </c>
      <c r="C128" s="6">
        <f t="shared" ca="1" si="31"/>
        <v>45569</v>
      </c>
      <c r="D128" s="6">
        <v>45292</v>
      </c>
      <c r="E128" s="5" t="s">
        <v>165</v>
      </c>
      <c r="F128" s="2" t="s">
        <v>303</v>
      </c>
      <c r="G128" s="4">
        <v>1504</v>
      </c>
      <c r="H128" s="3">
        <v>121.98118139048614</v>
      </c>
      <c r="I128" s="2">
        <v>195</v>
      </c>
      <c r="J128" s="11">
        <f t="shared" si="32"/>
        <v>1.598607242339833</v>
      </c>
      <c r="K128" s="9">
        <v>4269.3413486670152</v>
      </c>
      <c r="L128" s="9">
        <v>6445.34</v>
      </c>
      <c r="M128" s="11">
        <f t="shared" si="33"/>
        <v>1.5096801763139367</v>
      </c>
      <c r="N128" s="10">
        <v>594</v>
      </c>
      <c r="O128" s="2">
        <v>250</v>
      </c>
      <c r="P128" s="10">
        <f t="shared" si="34"/>
        <v>0.32828282828282829</v>
      </c>
      <c r="Q128" s="9">
        <f t="shared" si="35"/>
        <v>10.850740740740742</v>
      </c>
      <c r="R128" s="9">
        <f t="shared" si="36"/>
        <v>33.053025641025641</v>
      </c>
      <c r="S128" s="11">
        <f t="shared" si="37"/>
        <v>0.78</v>
      </c>
      <c r="T128" s="11">
        <f t="shared" si="38"/>
        <v>0.12965425531914893</v>
      </c>
      <c r="U128" s="12">
        <v>0.55700000000000005</v>
      </c>
    </row>
    <row r="129" spans="1:21" hidden="1" outlineLevel="2" x14ac:dyDescent="0.25">
      <c r="A129" s="2" t="str">
        <f ca="1">LOOKUP(B129,'Time Frame'!$E$4:$E$9,'Time Frame'!$D$4:$D$9)</f>
        <v>6 Months</v>
      </c>
      <c r="B129" s="2">
        <f t="shared" ca="1" si="30"/>
        <v>277</v>
      </c>
      <c r="C129" s="6">
        <f t="shared" ca="1" si="31"/>
        <v>45569</v>
      </c>
      <c r="D129" s="6">
        <v>45292</v>
      </c>
      <c r="E129" s="5" t="s">
        <v>165</v>
      </c>
      <c r="F129" s="2" t="s">
        <v>303</v>
      </c>
      <c r="G129" s="4">
        <v>2260</v>
      </c>
      <c r="H129" s="3">
        <v>187.69883351007422</v>
      </c>
      <c r="I129" s="2">
        <v>197</v>
      </c>
      <c r="J129" s="11">
        <f t="shared" si="32"/>
        <v>1.0495536723163843</v>
      </c>
      <c r="K129" s="9">
        <v>6569.4591728525975</v>
      </c>
      <c r="L129" s="9">
        <v>4322.6099999999997</v>
      </c>
      <c r="M129" s="11">
        <f t="shared" si="33"/>
        <v>0.65798567070217917</v>
      </c>
      <c r="N129" s="10">
        <v>629.58000000000004</v>
      </c>
      <c r="O129" s="2">
        <v>349</v>
      </c>
      <c r="P129" s="10">
        <f t="shared" si="34"/>
        <v>0.31290701737666377</v>
      </c>
      <c r="Q129" s="9">
        <f t="shared" si="35"/>
        <v>6.8658629562565512</v>
      </c>
      <c r="R129" s="9">
        <f t="shared" si="36"/>
        <v>21.942182741116749</v>
      </c>
      <c r="S129" s="11">
        <f t="shared" si="37"/>
        <v>0.5644699140401146</v>
      </c>
      <c r="T129" s="11">
        <f t="shared" si="38"/>
        <v>8.7168141592920356E-2</v>
      </c>
      <c r="U129" s="12">
        <v>0.46600000000000003</v>
      </c>
    </row>
    <row r="130" spans="1:21" hidden="1" outlineLevel="2" x14ac:dyDescent="0.25">
      <c r="A130" s="2" t="str">
        <f ca="1">LOOKUP(B130,'Time Frame'!$E$4:$E$9,'Time Frame'!$D$4:$D$9)</f>
        <v>6 Months</v>
      </c>
      <c r="B130" s="2">
        <f t="shared" ca="1" si="30"/>
        <v>277</v>
      </c>
      <c r="C130" s="6">
        <f t="shared" ca="1" si="31"/>
        <v>45569</v>
      </c>
      <c r="D130" s="6">
        <v>45292</v>
      </c>
      <c r="E130" s="5" t="s">
        <v>165</v>
      </c>
      <c r="F130" s="2" t="s">
        <v>303</v>
      </c>
      <c r="G130" s="4">
        <v>1566</v>
      </c>
      <c r="H130" s="3">
        <v>93.809222994314581</v>
      </c>
      <c r="I130" s="2">
        <v>86</v>
      </c>
      <c r="J130" s="11">
        <f t="shared" si="32"/>
        <v>0.91675420875420888</v>
      </c>
      <c r="K130" s="9">
        <v>3283.3228048010105</v>
      </c>
      <c r="L130" s="9">
        <v>2416.58</v>
      </c>
      <c r="M130" s="11">
        <f t="shared" si="33"/>
        <v>0.73601657335257342</v>
      </c>
      <c r="N130" s="10">
        <v>479.87</v>
      </c>
      <c r="O130" s="2">
        <v>157</v>
      </c>
      <c r="P130" s="10">
        <f t="shared" si="34"/>
        <v>0.17921520411778188</v>
      </c>
      <c r="Q130" s="9">
        <f t="shared" si="35"/>
        <v>5.0359055577552247</v>
      </c>
      <c r="R130" s="9">
        <f t="shared" si="36"/>
        <v>28.099767441860465</v>
      </c>
      <c r="S130" s="11">
        <f t="shared" si="37"/>
        <v>0.54777070063694266</v>
      </c>
      <c r="T130" s="11">
        <f t="shared" si="38"/>
        <v>5.4916985951468711E-2</v>
      </c>
      <c r="U130" s="12">
        <v>0.61799999999999999</v>
      </c>
    </row>
    <row r="131" spans="1:21" hidden="1" outlineLevel="2" x14ac:dyDescent="0.25">
      <c r="A131" s="2" t="str">
        <f ca="1">LOOKUP(B131,'Time Frame'!$E$4:$E$9,'Time Frame'!$D$4:$D$9)</f>
        <v>6 Months</v>
      </c>
      <c r="B131" s="2">
        <f t="shared" ref="B131:B194" ca="1" si="63">+C131-D131</f>
        <v>277</v>
      </c>
      <c r="C131" s="6">
        <f t="shared" ref="C131:C194" ca="1" si="64">TODAY()</f>
        <v>45569</v>
      </c>
      <c r="D131" s="6">
        <v>45292</v>
      </c>
      <c r="E131" s="5" t="s">
        <v>165</v>
      </c>
      <c r="F131" s="2" t="s">
        <v>303</v>
      </c>
      <c r="G131" s="4">
        <v>2473</v>
      </c>
      <c r="H131" s="3">
        <v>262.85975331201462</v>
      </c>
      <c r="I131" s="2">
        <v>141</v>
      </c>
      <c r="J131" s="11">
        <f t="shared" ref="J131:J194" si="65">+IFERROR(I131/H131,0)</f>
        <v>0.53640771637121998</v>
      </c>
      <c r="K131" s="9">
        <v>9200.0913659205107</v>
      </c>
      <c r="L131" s="9">
        <v>4276.04</v>
      </c>
      <c r="M131" s="11">
        <f t="shared" ref="M131:M194" si="66">+IFERROR(L131/K131,0)</f>
        <v>0.46478234073191327</v>
      </c>
      <c r="N131" s="10">
        <v>585.38</v>
      </c>
      <c r="O131" s="2">
        <v>158</v>
      </c>
      <c r="P131" s="10">
        <f t="shared" ref="P131:P194" si="67">+IFERROR(I131/N131,0)</f>
        <v>0.24086917899484095</v>
      </c>
      <c r="Q131" s="9">
        <f t="shared" ref="Q131:Q194" si="68">+IFERROR(L131/N131,0)</f>
        <v>7.3047251358092176</v>
      </c>
      <c r="R131" s="9">
        <f t="shared" ref="R131:R194" si="69">IFERROR(L131/I131,0)</f>
        <v>30.326524822695035</v>
      </c>
      <c r="S131" s="11">
        <f t="shared" ref="S131:S194" si="70">+IFERROR(I131/O131,0)</f>
        <v>0.89240506329113922</v>
      </c>
      <c r="T131" s="11">
        <f t="shared" ref="T131:T194" si="71">+IFERROR(I131/G131,0)</f>
        <v>5.7015770319450064E-2</v>
      </c>
      <c r="U131" s="12">
        <v>0.47599999999999998</v>
      </c>
    </row>
    <row r="132" spans="1:21" hidden="1" outlineLevel="2" x14ac:dyDescent="0.25">
      <c r="A132" s="2" t="str">
        <f ca="1">LOOKUP(B132,'Time Frame'!$E$4:$E$9,'Time Frame'!$D$4:$D$9)</f>
        <v>6 Months</v>
      </c>
      <c r="B132" s="2">
        <f t="shared" ca="1" si="63"/>
        <v>277</v>
      </c>
      <c r="C132" s="6">
        <f t="shared" ca="1" si="64"/>
        <v>45569</v>
      </c>
      <c r="D132" s="6">
        <v>45292</v>
      </c>
      <c r="E132" s="5" t="s">
        <v>165</v>
      </c>
      <c r="F132" s="2" t="s">
        <v>303</v>
      </c>
      <c r="G132" s="4">
        <v>1863</v>
      </c>
      <c r="H132" s="3">
        <v>169.17293233082708</v>
      </c>
      <c r="I132" s="2">
        <v>155</v>
      </c>
      <c r="J132" s="11">
        <f t="shared" si="65"/>
        <v>0.91622222222222216</v>
      </c>
      <c r="K132" s="9">
        <v>5921.0526315789475</v>
      </c>
      <c r="L132" s="9">
        <v>4071.4</v>
      </c>
      <c r="M132" s="11">
        <f t="shared" si="66"/>
        <v>0.68761422222222224</v>
      </c>
      <c r="N132" s="10">
        <v>785.82</v>
      </c>
      <c r="O132" s="2">
        <v>168</v>
      </c>
      <c r="P132" s="10">
        <f t="shared" si="67"/>
        <v>0.197246188694612</v>
      </c>
      <c r="Q132" s="9">
        <f t="shared" si="68"/>
        <v>5.1810847267822142</v>
      </c>
      <c r="R132" s="9">
        <f t="shared" si="69"/>
        <v>26.267096774193551</v>
      </c>
      <c r="S132" s="11">
        <f t="shared" si="70"/>
        <v>0.92261904761904767</v>
      </c>
      <c r="T132" s="11">
        <f t="shared" si="71"/>
        <v>8.3199141170155658E-2</v>
      </c>
      <c r="U132" s="12">
        <v>0.54500000000000004</v>
      </c>
    </row>
    <row r="133" spans="1:21" hidden="1" outlineLevel="2" x14ac:dyDescent="0.25">
      <c r="A133" s="2" t="str">
        <f ca="1">LOOKUP(B133,'Time Frame'!$E$4:$E$9,'Time Frame'!$D$4:$D$9)</f>
        <v>6 Months</v>
      </c>
      <c r="B133" s="2">
        <f t="shared" ca="1" si="63"/>
        <v>277</v>
      </c>
      <c r="C133" s="6">
        <f t="shared" ca="1" si="64"/>
        <v>45569</v>
      </c>
      <c r="D133" s="6">
        <v>45292</v>
      </c>
      <c r="E133" s="5" t="s">
        <v>165</v>
      </c>
      <c r="F133" s="2" t="s">
        <v>303</v>
      </c>
      <c r="G133" s="4">
        <v>1471</v>
      </c>
      <c r="H133" s="3">
        <v>169.50672645739911</v>
      </c>
      <c r="I133" s="2">
        <v>112</v>
      </c>
      <c r="J133" s="11">
        <f t="shared" si="65"/>
        <v>0.66074074074074074</v>
      </c>
      <c r="K133" s="9">
        <v>5932.7354260089687</v>
      </c>
      <c r="L133" s="9">
        <v>4215.0600000000004</v>
      </c>
      <c r="M133" s="11">
        <f t="shared" si="66"/>
        <v>0.71047496598639459</v>
      </c>
      <c r="N133" s="10">
        <v>542.58000000000004</v>
      </c>
      <c r="O133" s="2">
        <v>218</v>
      </c>
      <c r="P133" s="10">
        <f t="shared" si="67"/>
        <v>0.20642117291459322</v>
      </c>
      <c r="Q133" s="9">
        <f t="shared" si="68"/>
        <v>7.7685502598695129</v>
      </c>
      <c r="R133" s="9">
        <f t="shared" si="69"/>
        <v>37.634464285714287</v>
      </c>
      <c r="S133" s="11">
        <f t="shared" si="70"/>
        <v>0.51376146788990829</v>
      </c>
      <c r="T133" s="11">
        <f t="shared" si="71"/>
        <v>7.613868116927261E-2</v>
      </c>
      <c r="U133" s="12">
        <v>0.69499999999999995</v>
      </c>
    </row>
    <row r="134" spans="1:21" hidden="1" outlineLevel="2" x14ac:dyDescent="0.25">
      <c r="A134" s="2" t="str">
        <f ca="1">LOOKUP(B134,'Time Frame'!$E$4:$E$9,'Time Frame'!$D$4:$D$9)</f>
        <v>6 Months</v>
      </c>
      <c r="B134" s="2">
        <f t="shared" ca="1" si="63"/>
        <v>277</v>
      </c>
      <c r="C134" s="6">
        <f t="shared" ca="1" si="64"/>
        <v>45569</v>
      </c>
      <c r="D134" s="6">
        <v>45292</v>
      </c>
      <c r="E134" s="5" t="s">
        <v>165</v>
      </c>
      <c r="F134" s="2" t="s">
        <v>303</v>
      </c>
      <c r="G134" s="4">
        <v>2730</v>
      </c>
      <c r="H134" s="3">
        <v>187.90349983010532</v>
      </c>
      <c r="I134" s="2">
        <v>230</v>
      </c>
      <c r="J134" s="11">
        <f t="shared" si="65"/>
        <v>1.2240325497287523</v>
      </c>
      <c r="K134" s="9">
        <v>6576.6224940536858</v>
      </c>
      <c r="L134" s="9">
        <v>4127.47</v>
      </c>
      <c r="M134" s="11">
        <f t="shared" si="66"/>
        <v>0.6275972208731595</v>
      </c>
      <c r="N134" s="10">
        <v>487.2</v>
      </c>
      <c r="O134" s="2">
        <v>433</v>
      </c>
      <c r="P134" s="10">
        <f t="shared" si="67"/>
        <v>0.47208538587848936</v>
      </c>
      <c r="Q134" s="9">
        <f t="shared" si="68"/>
        <v>8.4718185550082108</v>
      </c>
      <c r="R134" s="9">
        <f t="shared" si="69"/>
        <v>17.945521739130434</v>
      </c>
      <c r="S134" s="11">
        <f t="shared" si="70"/>
        <v>0.53117782909930711</v>
      </c>
      <c r="T134" s="11">
        <f t="shared" si="71"/>
        <v>8.4249084249084255E-2</v>
      </c>
      <c r="U134" s="12">
        <v>0.41199999999999998</v>
      </c>
    </row>
    <row r="135" spans="1:21" hidden="1" outlineLevel="2" x14ac:dyDescent="0.25">
      <c r="A135" s="2" t="str">
        <f ca="1">LOOKUP(B135,'Time Frame'!$E$4:$E$9,'Time Frame'!$D$4:$D$9)</f>
        <v>6 Months</v>
      </c>
      <c r="B135" s="2">
        <f t="shared" ca="1" si="63"/>
        <v>277</v>
      </c>
      <c r="C135" s="6">
        <f t="shared" ca="1" si="64"/>
        <v>45569</v>
      </c>
      <c r="D135" s="6">
        <v>45292</v>
      </c>
      <c r="E135" s="5" t="s">
        <v>165</v>
      </c>
      <c r="F135" s="2" t="s">
        <v>303</v>
      </c>
      <c r="G135" s="4">
        <v>2106</v>
      </c>
      <c r="H135" s="3">
        <v>140.9426987060998</v>
      </c>
      <c r="I135" s="2">
        <v>154</v>
      </c>
      <c r="J135" s="11">
        <f t="shared" si="65"/>
        <v>1.0926426229508197</v>
      </c>
      <c r="K135" s="9">
        <v>4932.9944547134928</v>
      </c>
      <c r="L135" s="9">
        <v>4265.6400000000003</v>
      </c>
      <c r="M135" s="11">
        <f t="shared" si="66"/>
        <v>0.86471615550351311</v>
      </c>
      <c r="N135" s="10">
        <v>633.13</v>
      </c>
      <c r="O135" s="2">
        <v>290</v>
      </c>
      <c r="P135" s="10">
        <f t="shared" si="67"/>
        <v>0.24323598629033533</v>
      </c>
      <c r="Q135" s="9">
        <f t="shared" si="68"/>
        <v>6.7373841075292598</v>
      </c>
      <c r="R135" s="9">
        <f t="shared" si="69"/>
        <v>27.698961038961041</v>
      </c>
      <c r="S135" s="11">
        <f t="shared" si="70"/>
        <v>0.53103448275862064</v>
      </c>
      <c r="T135" s="11">
        <f t="shared" si="71"/>
        <v>7.3124406457739793E-2</v>
      </c>
      <c r="U135" s="12">
        <v>0.53700000000000003</v>
      </c>
    </row>
    <row r="136" spans="1:21" outlineLevel="1" collapsed="1" x14ac:dyDescent="0.25">
      <c r="A136" s="2" t="str">
        <f ca="1">LOOKUP(B136,'Time Frame'!$E$4:$E$9,'Time Frame'!$D$4:$D$9)</f>
        <v>6 Months</v>
      </c>
      <c r="B136" s="2">
        <f t="shared" ca="1" si="63"/>
        <v>277</v>
      </c>
      <c r="C136" s="6">
        <f t="shared" ca="1" si="64"/>
        <v>45569</v>
      </c>
      <c r="D136" s="6">
        <v>45292</v>
      </c>
      <c r="E136" s="5" t="s">
        <v>165</v>
      </c>
      <c r="F136" s="13" t="s">
        <v>314</v>
      </c>
      <c r="G136" s="4">
        <f t="shared" ref="G136:I136" si="72">SUM(G124:G135)</f>
        <v>20717</v>
      </c>
      <c r="H136" s="3">
        <f t="shared" si="72"/>
        <v>1333.8748485313208</v>
      </c>
      <c r="I136" s="3">
        <f t="shared" si="72"/>
        <v>1795</v>
      </c>
      <c r="J136" s="11">
        <f t="shared" si="65"/>
        <v>1.345703460842977</v>
      </c>
      <c r="K136" s="9">
        <f t="shared" ref="K136:L136" si="73">SUM(K124:K135)</f>
        <v>46685.619698596231</v>
      </c>
      <c r="L136" s="9">
        <f t="shared" si="73"/>
        <v>49549.14</v>
      </c>
      <c r="M136" s="11">
        <f t="shared" si="66"/>
        <v>1.0613362384368195</v>
      </c>
      <c r="N136" s="10">
        <f t="shared" ref="N136:O136" si="74">SUM(N124:N135)</f>
        <v>6831.7099999999991</v>
      </c>
      <c r="O136" s="10">
        <f t="shared" si="74"/>
        <v>2790</v>
      </c>
      <c r="P136" s="10">
        <f t="shared" si="67"/>
        <v>0.2627453448697325</v>
      </c>
      <c r="Q136" s="9">
        <f t="shared" si="68"/>
        <v>7.2528166447346276</v>
      </c>
      <c r="R136" s="9">
        <f t="shared" si="69"/>
        <v>27.603977715877438</v>
      </c>
      <c r="S136" s="11">
        <f t="shared" si="70"/>
        <v>0.64336917562724016</v>
      </c>
      <c r="T136" s="11">
        <f t="shared" si="71"/>
        <v>8.6643819085774967E-2</v>
      </c>
      <c r="U136" s="12">
        <v>0.57100000000000006</v>
      </c>
    </row>
    <row r="137" spans="1:21" hidden="1" outlineLevel="2" x14ac:dyDescent="0.25">
      <c r="A137" s="2" t="str">
        <f ca="1">LOOKUP(B137,'Time Frame'!$E$4:$E$9,'Time Frame'!$D$4:$D$9)</f>
        <v>6 Months</v>
      </c>
      <c r="B137" s="2">
        <f t="shared" ca="1" si="63"/>
        <v>277</v>
      </c>
      <c r="C137" s="6">
        <f t="shared" ca="1" si="64"/>
        <v>45569</v>
      </c>
      <c r="D137" s="6">
        <v>45292</v>
      </c>
      <c r="E137" s="2" t="s">
        <v>126</v>
      </c>
      <c r="F137" s="2" t="s">
        <v>128</v>
      </c>
      <c r="G137" s="3">
        <v>1418</v>
      </c>
      <c r="H137" s="3">
        <v>219.73958333333334</v>
      </c>
      <c r="I137" s="2">
        <v>126</v>
      </c>
      <c r="J137" s="11">
        <f t="shared" si="65"/>
        <v>0.57340602038397726</v>
      </c>
      <c r="K137" s="9">
        <v>9888.28125</v>
      </c>
      <c r="L137" s="9">
        <v>3447.95</v>
      </c>
      <c r="M137" s="11">
        <f t="shared" si="66"/>
        <v>0.34869052698111713</v>
      </c>
      <c r="N137" s="10">
        <v>402.13</v>
      </c>
      <c r="O137" s="2">
        <v>247</v>
      </c>
      <c r="P137" s="10">
        <f t="shared" si="67"/>
        <v>0.31333150971079005</v>
      </c>
      <c r="Q137" s="9">
        <f t="shared" si="68"/>
        <v>8.5742172929152254</v>
      </c>
      <c r="R137" s="9">
        <f t="shared" si="69"/>
        <v>27.364682539682537</v>
      </c>
      <c r="S137" s="11">
        <f t="shared" si="70"/>
        <v>0.51012145748987858</v>
      </c>
      <c r="T137" s="11">
        <f t="shared" si="71"/>
        <v>8.8857545839210156E-2</v>
      </c>
      <c r="U137" s="12">
        <v>0.63200000000000001</v>
      </c>
    </row>
    <row r="138" spans="1:21" hidden="1" outlineLevel="2" x14ac:dyDescent="0.25">
      <c r="A138" s="2" t="str">
        <f ca="1">LOOKUP(B138,'Time Frame'!$E$4:$E$9,'Time Frame'!$D$4:$D$9)</f>
        <v>6 Months</v>
      </c>
      <c r="B138" s="2">
        <f t="shared" ca="1" si="63"/>
        <v>277</v>
      </c>
      <c r="C138" s="6">
        <f t="shared" ca="1" si="64"/>
        <v>45569</v>
      </c>
      <c r="D138" s="6">
        <v>45292</v>
      </c>
      <c r="E138" s="2" t="s">
        <v>126</v>
      </c>
      <c r="F138" s="2" t="s">
        <v>128</v>
      </c>
      <c r="G138" s="3">
        <v>1586</v>
      </c>
      <c r="H138" s="3">
        <v>285.10416666666669</v>
      </c>
      <c r="I138" s="2">
        <v>231</v>
      </c>
      <c r="J138" s="11">
        <f t="shared" si="65"/>
        <v>0.81023017902813299</v>
      </c>
      <c r="K138" s="9">
        <v>12829.6875</v>
      </c>
      <c r="L138" s="9">
        <v>5345.53</v>
      </c>
      <c r="M138" s="11">
        <f t="shared" si="66"/>
        <v>0.41665317257337714</v>
      </c>
      <c r="N138" s="10">
        <v>728.8</v>
      </c>
      <c r="O138" s="2">
        <v>354</v>
      </c>
      <c r="P138" s="10">
        <f t="shared" si="67"/>
        <v>0.31695938529088913</v>
      </c>
      <c r="Q138" s="9">
        <f t="shared" si="68"/>
        <v>7.3347008781558731</v>
      </c>
      <c r="R138" s="9">
        <f t="shared" si="69"/>
        <v>23.14082251082251</v>
      </c>
      <c r="S138" s="11">
        <f t="shared" si="70"/>
        <v>0.65254237288135597</v>
      </c>
      <c r="T138" s="11">
        <f t="shared" si="71"/>
        <v>0.14564943253467844</v>
      </c>
      <c r="U138" s="12">
        <v>0.71199999999999997</v>
      </c>
    </row>
    <row r="139" spans="1:21" hidden="1" outlineLevel="2" x14ac:dyDescent="0.25">
      <c r="A139" s="2" t="str">
        <f ca="1">LOOKUP(B139,'Time Frame'!$E$4:$E$9,'Time Frame'!$D$4:$D$9)</f>
        <v>6 Months</v>
      </c>
      <c r="B139" s="2">
        <f t="shared" ca="1" si="63"/>
        <v>277</v>
      </c>
      <c r="C139" s="6">
        <f t="shared" ca="1" si="64"/>
        <v>45569</v>
      </c>
      <c r="D139" s="6">
        <v>45292</v>
      </c>
      <c r="E139" s="2" t="s">
        <v>126</v>
      </c>
      <c r="F139" s="2" t="s">
        <v>128</v>
      </c>
      <c r="G139" s="3">
        <v>940</v>
      </c>
      <c r="H139" s="3">
        <v>158.41666666666666</v>
      </c>
      <c r="I139" s="2">
        <v>82</v>
      </c>
      <c r="J139" s="11">
        <f t="shared" si="65"/>
        <v>0.5176223040504998</v>
      </c>
      <c r="K139" s="9">
        <v>7128.75</v>
      </c>
      <c r="L139" s="9">
        <v>1399.6</v>
      </c>
      <c r="M139" s="11">
        <f t="shared" si="66"/>
        <v>0.19633175521655269</v>
      </c>
      <c r="N139" s="10">
        <v>318.83</v>
      </c>
      <c r="O139" s="2">
        <v>122</v>
      </c>
      <c r="P139" s="10">
        <f t="shared" si="67"/>
        <v>0.25719035222532383</v>
      </c>
      <c r="Q139" s="9">
        <f t="shared" si="68"/>
        <v>4.3898002070068687</v>
      </c>
      <c r="R139" s="9">
        <f t="shared" si="69"/>
        <v>17.068292682926828</v>
      </c>
      <c r="S139" s="11">
        <f t="shared" si="70"/>
        <v>0.67213114754098358</v>
      </c>
      <c r="T139" s="11">
        <f t="shared" si="71"/>
        <v>8.723404255319149E-2</v>
      </c>
      <c r="U139" s="12">
        <v>0.69799999999999995</v>
      </c>
    </row>
    <row r="140" spans="1:21" hidden="1" outlineLevel="2" x14ac:dyDescent="0.25">
      <c r="A140" s="2" t="str">
        <f ca="1">LOOKUP(B140,'Time Frame'!$E$4:$E$9,'Time Frame'!$D$4:$D$9)</f>
        <v>6 Months</v>
      </c>
      <c r="B140" s="2">
        <f t="shared" ca="1" si="63"/>
        <v>277</v>
      </c>
      <c r="C140" s="6">
        <f t="shared" ca="1" si="64"/>
        <v>45569</v>
      </c>
      <c r="D140" s="6">
        <v>45292</v>
      </c>
      <c r="E140" s="2" t="s">
        <v>126</v>
      </c>
      <c r="F140" s="2" t="s">
        <v>128</v>
      </c>
      <c r="G140" s="3">
        <v>1011</v>
      </c>
      <c r="H140" s="3">
        <v>132.8125</v>
      </c>
      <c r="I140" s="2">
        <v>93</v>
      </c>
      <c r="J140" s="11">
        <f t="shared" si="65"/>
        <v>0.70023529411764707</v>
      </c>
      <c r="K140" s="9">
        <v>5976.5625</v>
      </c>
      <c r="L140" s="9">
        <v>3214.66</v>
      </c>
      <c r="M140" s="11">
        <f t="shared" si="66"/>
        <v>0.53787775163398688</v>
      </c>
      <c r="N140" s="10">
        <v>347.62</v>
      </c>
      <c r="O140" s="2">
        <v>82</v>
      </c>
      <c r="P140" s="10">
        <f t="shared" si="67"/>
        <v>0.26753351360681205</v>
      </c>
      <c r="Q140" s="9">
        <f t="shared" si="68"/>
        <v>9.2476267188309063</v>
      </c>
      <c r="R140" s="9">
        <f t="shared" si="69"/>
        <v>34.566236559139782</v>
      </c>
      <c r="S140" s="11">
        <f t="shared" si="70"/>
        <v>1.1341463414634145</v>
      </c>
      <c r="T140" s="11">
        <f t="shared" si="71"/>
        <v>9.1988130563798218E-2</v>
      </c>
      <c r="U140" s="12">
        <v>0.50800000000000001</v>
      </c>
    </row>
    <row r="141" spans="1:21" hidden="1" outlineLevel="2" x14ac:dyDescent="0.25">
      <c r="A141" s="2" t="str">
        <f ca="1">LOOKUP(B141,'Time Frame'!$E$4:$E$9,'Time Frame'!$D$4:$D$9)</f>
        <v>6 Months</v>
      </c>
      <c r="B141" s="2">
        <f t="shared" ca="1" si="63"/>
        <v>277</v>
      </c>
      <c r="C141" s="6">
        <f t="shared" ca="1" si="64"/>
        <v>45569</v>
      </c>
      <c r="D141" s="6">
        <v>45292</v>
      </c>
      <c r="E141" s="2" t="s">
        <v>126</v>
      </c>
      <c r="F141" s="2" t="s">
        <v>128</v>
      </c>
      <c r="G141" s="3">
        <v>3265</v>
      </c>
      <c r="H141" s="3">
        <v>443.07291666666669</v>
      </c>
      <c r="I141" s="2">
        <v>445</v>
      </c>
      <c r="J141" s="11">
        <f t="shared" si="65"/>
        <v>1.0043493593511226</v>
      </c>
      <c r="K141" s="9">
        <v>19938.28125</v>
      </c>
      <c r="L141" s="9">
        <v>12360.92</v>
      </c>
      <c r="M141" s="11">
        <f t="shared" si="66"/>
        <v>0.61995915520551703</v>
      </c>
      <c r="N141" s="10">
        <v>599.62</v>
      </c>
      <c r="O141" s="2">
        <v>774</v>
      </c>
      <c r="P141" s="10">
        <f t="shared" si="67"/>
        <v>0.74213668656815979</v>
      </c>
      <c r="Q141" s="9">
        <f t="shared" si="68"/>
        <v>20.614589239851906</v>
      </c>
      <c r="R141" s="9">
        <f t="shared" si="69"/>
        <v>27.777348314606741</v>
      </c>
      <c r="S141" s="11">
        <f t="shared" si="70"/>
        <v>0.57493540051679581</v>
      </c>
      <c r="T141" s="11">
        <f t="shared" si="71"/>
        <v>0.13629402756508421</v>
      </c>
      <c r="U141" s="12">
        <v>0.65600000000000003</v>
      </c>
    </row>
    <row r="142" spans="1:21" hidden="1" outlineLevel="2" x14ac:dyDescent="0.25">
      <c r="A142" s="2" t="str">
        <f ca="1">LOOKUP(B142,'Time Frame'!$E$4:$E$9,'Time Frame'!$D$4:$D$9)</f>
        <v>6 Months</v>
      </c>
      <c r="B142" s="2">
        <f t="shared" ca="1" si="63"/>
        <v>277</v>
      </c>
      <c r="C142" s="6">
        <f t="shared" ca="1" si="64"/>
        <v>45569</v>
      </c>
      <c r="D142" s="6">
        <v>45292</v>
      </c>
      <c r="E142" s="2" t="s">
        <v>126</v>
      </c>
      <c r="F142" s="2" t="s">
        <v>128</v>
      </c>
      <c r="G142" s="3">
        <v>810</v>
      </c>
      <c r="H142" s="3">
        <v>129.22916666666663</v>
      </c>
      <c r="I142" s="2">
        <v>81</v>
      </c>
      <c r="J142" s="11">
        <f t="shared" si="65"/>
        <v>0.62679348702240867</v>
      </c>
      <c r="K142" s="9">
        <v>5815.3124999999982</v>
      </c>
      <c r="L142" s="9">
        <v>1807.7</v>
      </c>
      <c r="M142" s="11">
        <f t="shared" si="66"/>
        <v>0.31085173840614766</v>
      </c>
      <c r="N142" s="10">
        <v>319.08</v>
      </c>
      <c r="O142" s="2">
        <v>112</v>
      </c>
      <c r="P142" s="10">
        <f t="shared" si="67"/>
        <v>0.25385483264385106</v>
      </c>
      <c r="Q142" s="9">
        <f t="shared" si="68"/>
        <v>5.6653503823492546</v>
      </c>
      <c r="R142" s="9">
        <f t="shared" si="69"/>
        <v>22.317283950617284</v>
      </c>
      <c r="S142" s="11">
        <f t="shared" si="70"/>
        <v>0.7232142857142857</v>
      </c>
      <c r="T142" s="11">
        <f t="shared" si="71"/>
        <v>0.1</v>
      </c>
      <c r="U142" s="12">
        <v>0.61799999999999999</v>
      </c>
    </row>
    <row r="143" spans="1:21" hidden="1" outlineLevel="2" x14ac:dyDescent="0.25">
      <c r="A143" s="2" t="str">
        <f ca="1">LOOKUP(B143,'Time Frame'!$E$4:$E$9,'Time Frame'!$D$4:$D$9)</f>
        <v>6 Months</v>
      </c>
      <c r="B143" s="2">
        <f t="shared" ca="1" si="63"/>
        <v>277</v>
      </c>
      <c r="C143" s="6">
        <f t="shared" ca="1" si="64"/>
        <v>45569</v>
      </c>
      <c r="D143" s="6">
        <v>45292</v>
      </c>
      <c r="E143" s="2" t="s">
        <v>126</v>
      </c>
      <c r="F143" s="2" t="s">
        <v>128</v>
      </c>
      <c r="G143" s="3">
        <v>1018</v>
      </c>
      <c r="H143" s="3">
        <v>156.48958333333334</v>
      </c>
      <c r="I143" s="2">
        <v>98</v>
      </c>
      <c r="J143" s="11">
        <f t="shared" si="65"/>
        <v>0.62623976569260464</v>
      </c>
      <c r="K143" s="9">
        <v>7042.03125</v>
      </c>
      <c r="L143" s="9">
        <v>2372.46</v>
      </c>
      <c r="M143" s="11">
        <f t="shared" si="66"/>
        <v>0.33689995340477935</v>
      </c>
      <c r="N143" s="10">
        <v>324.45</v>
      </c>
      <c r="O143" s="2">
        <v>105</v>
      </c>
      <c r="P143" s="10">
        <f t="shared" si="67"/>
        <v>0.30204962243797195</v>
      </c>
      <c r="Q143" s="9">
        <f t="shared" si="68"/>
        <v>7.3122515025427655</v>
      </c>
      <c r="R143" s="9">
        <f t="shared" si="69"/>
        <v>24.208775510204081</v>
      </c>
      <c r="S143" s="11">
        <f t="shared" si="70"/>
        <v>0.93333333333333335</v>
      </c>
      <c r="T143" s="11">
        <f t="shared" si="71"/>
        <v>9.6267190569744601E-2</v>
      </c>
      <c r="U143" s="12">
        <v>0.379</v>
      </c>
    </row>
    <row r="144" spans="1:21" hidden="1" outlineLevel="2" x14ac:dyDescent="0.25">
      <c r="A144" s="2" t="str">
        <f ca="1">LOOKUP(B144,'Time Frame'!$E$4:$E$9,'Time Frame'!$D$4:$D$9)</f>
        <v>6 Months</v>
      </c>
      <c r="B144" s="2">
        <f t="shared" ca="1" si="63"/>
        <v>277</v>
      </c>
      <c r="C144" s="6">
        <f t="shared" ca="1" si="64"/>
        <v>45569</v>
      </c>
      <c r="D144" s="6">
        <v>45292</v>
      </c>
      <c r="E144" s="2" t="s">
        <v>126</v>
      </c>
      <c r="F144" s="2" t="s">
        <v>128</v>
      </c>
      <c r="G144" s="3">
        <v>1838</v>
      </c>
      <c r="H144" s="3">
        <v>199.33333333333334</v>
      </c>
      <c r="I144" s="2">
        <v>352</v>
      </c>
      <c r="J144" s="11">
        <f t="shared" si="65"/>
        <v>1.765886287625418</v>
      </c>
      <c r="K144" s="9">
        <v>8970</v>
      </c>
      <c r="L144" s="9">
        <v>15639.21</v>
      </c>
      <c r="M144" s="11">
        <f t="shared" si="66"/>
        <v>1.7435016722408025</v>
      </c>
      <c r="N144" s="10">
        <v>384.4</v>
      </c>
      <c r="O144" s="2">
        <v>178</v>
      </c>
      <c r="P144" s="10">
        <f t="shared" si="67"/>
        <v>0.9157127991675339</v>
      </c>
      <c r="Q144" s="9">
        <f t="shared" si="68"/>
        <v>40.684729448491154</v>
      </c>
      <c r="R144" s="9">
        <f t="shared" si="69"/>
        <v>44.429573863636364</v>
      </c>
      <c r="S144" s="11">
        <f t="shared" si="70"/>
        <v>1.9775280898876404</v>
      </c>
      <c r="T144" s="11">
        <f t="shared" si="71"/>
        <v>0.19151251360174101</v>
      </c>
      <c r="U144" s="12">
        <v>0.754</v>
      </c>
    </row>
    <row r="145" spans="1:21" outlineLevel="1" collapsed="1" x14ac:dyDescent="0.25">
      <c r="A145" s="2" t="str">
        <f ca="1">LOOKUP(B145,'Time Frame'!$E$4:$E$9,'Time Frame'!$D$4:$D$9)</f>
        <v>6 Months</v>
      </c>
      <c r="B145" s="2">
        <f t="shared" ca="1" si="63"/>
        <v>277</v>
      </c>
      <c r="C145" s="6">
        <f t="shared" ca="1" si="64"/>
        <v>45569</v>
      </c>
      <c r="D145" s="6">
        <v>45292</v>
      </c>
      <c r="E145" s="2" t="s">
        <v>126</v>
      </c>
      <c r="F145" s="13" t="s">
        <v>264</v>
      </c>
      <c r="G145" s="3">
        <f t="shared" ref="G145:I145" si="75">SUM(G137:G144)</f>
        <v>11886</v>
      </c>
      <c r="H145" s="3">
        <f t="shared" si="75"/>
        <v>1724.1979166666665</v>
      </c>
      <c r="I145" s="3">
        <f t="shared" si="75"/>
        <v>1508</v>
      </c>
      <c r="J145" s="11">
        <f t="shared" si="65"/>
        <v>0.87460957087534674</v>
      </c>
      <c r="K145" s="9">
        <f t="shared" ref="K145:L145" si="76">SUM(K137:K144)</f>
        <v>77588.90625</v>
      </c>
      <c r="L145" s="9">
        <f t="shared" si="76"/>
        <v>45588.03</v>
      </c>
      <c r="M145" s="11">
        <f t="shared" si="66"/>
        <v>0.58755861118998565</v>
      </c>
      <c r="N145" s="10">
        <f t="shared" ref="N145:O145" si="77">SUM(N137:N144)</f>
        <v>3424.9299999999994</v>
      </c>
      <c r="O145" s="10">
        <f t="shared" si="77"/>
        <v>1974</v>
      </c>
      <c r="P145" s="10">
        <f t="shared" si="67"/>
        <v>0.44030096965485432</v>
      </c>
      <c r="Q145" s="9">
        <f t="shared" si="68"/>
        <v>13.310645765022937</v>
      </c>
      <c r="R145" s="9">
        <f t="shared" si="69"/>
        <v>30.230789124668433</v>
      </c>
      <c r="S145" s="11">
        <f t="shared" si="70"/>
        <v>0.76393110435663625</v>
      </c>
      <c r="T145" s="11">
        <f t="shared" si="71"/>
        <v>0.12687195019350497</v>
      </c>
      <c r="U145" s="12">
        <v>0.61962499999999987</v>
      </c>
    </row>
    <row r="146" spans="1:21" hidden="1" outlineLevel="2" x14ac:dyDescent="0.25">
      <c r="A146" s="2" t="str">
        <f ca="1">LOOKUP(B146,'Time Frame'!$E$4:$E$9,'Time Frame'!$D$4:$D$9)</f>
        <v>6 Months</v>
      </c>
      <c r="B146" s="2">
        <f t="shared" ca="1" si="63"/>
        <v>277</v>
      </c>
      <c r="C146" s="6">
        <f t="shared" ca="1" si="64"/>
        <v>45569</v>
      </c>
      <c r="D146" s="6">
        <v>45292</v>
      </c>
      <c r="E146" s="2" t="s">
        <v>136</v>
      </c>
      <c r="F146" s="2" t="s">
        <v>302</v>
      </c>
      <c r="G146" s="3">
        <v>805</v>
      </c>
      <c r="H146" s="3">
        <v>127.26041666666669</v>
      </c>
      <c r="I146" s="2">
        <v>86</v>
      </c>
      <c r="J146" s="11">
        <f t="shared" si="65"/>
        <v>0.67577965130555773</v>
      </c>
      <c r="K146" s="9">
        <v>5726.7187500000009</v>
      </c>
      <c r="L146" s="9">
        <v>3291.46</v>
      </c>
      <c r="M146" s="11">
        <f t="shared" si="66"/>
        <v>0.57475495893700024</v>
      </c>
      <c r="N146" s="10">
        <v>292.77999999999997</v>
      </c>
      <c r="O146" s="2">
        <v>117</v>
      </c>
      <c r="P146" s="10">
        <f t="shared" si="67"/>
        <v>0.29373591092287726</v>
      </c>
      <c r="Q146" s="9">
        <f t="shared" si="68"/>
        <v>11.242093039142018</v>
      </c>
      <c r="R146" s="9">
        <f t="shared" si="69"/>
        <v>38.272790697674417</v>
      </c>
      <c r="S146" s="11">
        <f t="shared" si="70"/>
        <v>0.7350427350427351</v>
      </c>
      <c r="T146" s="11">
        <f t="shared" si="71"/>
        <v>0.10683229813664596</v>
      </c>
      <c r="U146" s="12">
        <v>0.60899999999999999</v>
      </c>
    </row>
    <row r="147" spans="1:21" hidden="1" outlineLevel="2" x14ac:dyDescent="0.25">
      <c r="A147" s="2" t="str">
        <f ca="1">LOOKUP(B147,'Time Frame'!$E$4:$E$9,'Time Frame'!$D$4:$D$9)</f>
        <v>6 Months</v>
      </c>
      <c r="B147" s="2">
        <f t="shared" ca="1" si="63"/>
        <v>277</v>
      </c>
      <c r="C147" s="6">
        <f t="shared" ca="1" si="64"/>
        <v>45569</v>
      </c>
      <c r="D147" s="6">
        <v>45292</v>
      </c>
      <c r="E147" s="2" t="s">
        <v>136</v>
      </c>
      <c r="F147" s="2" t="s">
        <v>302</v>
      </c>
      <c r="G147" s="3">
        <v>1392</v>
      </c>
      <c r="H147" s="3">
        <v>259.81250000000006</v>
      </c>
      <c r="I147" s="2">
        <v>208</v>
      </c>
      <c r="J147" s="11">
        <f t="shared" si="65"/>
        <v>0.80057733942747156</v>
      </c>
      <c r="K147" s="9">
        <v>11691.562500000002</v>
      </c>
      <c r="L147" s="9">
        <v>8201.48</v>
      </c>
      <c r="M147" s="11">
        <f t="shared" si="66"/>
        <v>0.70148707668457477</v>
      </c>
      <c r="N147" s="10">
        <v>819.97</v>
      </c>
      <c r="O147" s="2">
        <v>385</v>
      </c>
      <c r="P147" s="10">
        <f t="shared" si="67"/>
        <v>0.25366781711526032</v>
      </c>
      <c r="Q147" s="9">
        <f t="shared" si="68"/>
        <v>10.002170811127236</v>
      </c>
      <c r="R147" s="9">
        <f t="shared" si="69"/>
        <v>39.430192307692309</v>
      </c>
      <c r="S147" s="11">
        <f t="shared" si="70"/>
        <v>0.54025974025974022</v>
      </c>
      <c r="T147" s="11">
        <f t="shared" si="71"/>
        <v>0.14942528735632185</v>
      </c>
      <c r="U147" s="12">
        <v>0.58099999999999996</v>
      </c>
    </row>
    <row r="148" spans="1:21" hidden="1" outlineLevel="2" x14ac:dyDescent="0.25">
      <c r="A148" s="2" t="str">
        <f ca="1">LOOKUP(B148,'Time Frame'!$E$4:$E$9,'Time Frame'!$D$4:$D$9)</f>
        <v>6 Months</v>
      </c>
      <c r="B148" s="2">
        <f t="shared" ca="1" si="63"/>
        <v>277</v>
      </c>
      <c r="C148" s="6">
        <f t="shared" ca="1" si="64"/>
        <v>45569</v>
      </c>
      <c r="D148" s="6">
        <v>45292</v>
      </c>
      <c r="E148" s="2" t="s">
        <v>136</v>
      </c>
      <c r="F148" s="2" t="s">
        <v>302</v>
      </c>
      <c r="G148" s="3">
        <v>3300</v>
      </c>
      <c r="H148" s="3">
        <v>413.32291666666674</v>
      </c>
      <c r="I148" s="2">
        <v>347</v>
      </c>
      <c r="J148" s="11">
        <f t="shared" si="65"/>
        <v>0.83953728672597583</v>
      </c>
      <c r="K148" s="9">
        <v>18599.531250000004</v>
      </c>
      <c r="L148" s="9">
        <v>22034.47</v>
      </c>
      <c r="M148" s="11">
        <f t="shared" si="66"/>
        <v>1.1846787805472248</v>
      </c>
      <c r="N148" s="10">
        <v>727.22</v>
      </c>
      <c r="O148" s="2">
        <v>867</v>
      </c>
      <c r="P148" s="10">
        <f t="shared" si="67"/>
        <v>0.47715959407057013</v>
      </c>
      <c r="Q148" s="9">
        <f t="shared" si="68"/>
        <v>30.299592970490362</v>
      </c>
      <c r="R148" s="9">
        <f t="shared" si="69"/>
        <v>63.499913544668594</v>
      </c>
      <c r="S148" s="11">
        <f t="shared" si="70"/>
        <v>0.40023068050749711</v>
      </c>
      <c r="T148" s="11">
        <f t="shared" si="71"/>
        <v>0.10515151515151515</v>
      </c>
      <c r="U148" s="12">
        <v>0.65600000000000003</v>
      </c>
    </row>
    <row r="149" spans="1:21" outlineLevel="1" collapsed="1" x14ac:dyDescent="0.25">
      <c r="A149" s="2" t="str">
        <f ca="1">LOOKUP(B149,'Time Frame'!$E$4:$E$9,'Time Frame'!$D$4:$D$9)</f>
        <v>6 Months</v>
      </c>
      <c r="B149" s="2">
        <f t="shared" ca="1" si="63"/>
        <v>277</v>
      </c>
      <c r="C149" s="6">
        <f t="shared" ca="1" si="64"/>
        <v>45569</v>
      </c>
      <c r="D149" s="6">
        <v>45292</v>
      </c>
      <c r="E149" s="2" t="s">
        <v>136</v>
      </c>
      <c r="F149" s="13" t="s">
        <v>315</v>
      </c>
      <c r="G149" s="3">
        <f t="shared" ref="G149:I149" si="78">SUM(G146:G148)</f>
        <v>5497</v>
      </c>
      <c r="H149" s="3">
        <f t="shared" si="78"/>
        <v>800.39583333333348</v>
      </c>
      <c r="I149" s="3">
        <f t="shared" si="78"/>
        <v>641</v>
      </c>
      <c r="J149" s="11">
        <f t="shared" si="65"/>
        <v>0.80085374424113054</v>
      </c>
      <c r="K149" s="9">
        <f t="shared" ref="K149:L149" si="79">SUM(K146:K148)</f>
        <v>36017.812500000007</v>
      </c>
      <c r="L149" s="9">
        <f t="shared" si="79"/>
        <v>33527.410000000003</v>
      </c>
      <c r="M149" s="11">
        <f t="shared" si="66"/>
        <v>0.9308563644724398</v>
      </c>
      <c r="N149" s="10">
        <f t="shared" ref="N149:O149" si="80">SUM(N146:N148)</f>
        <v>1839.97</v>
      </c>
      <c r="O149" s="10">
        <f t="shared" si="80"/>
        <v>1369</v>
      </c>
      <c r="P149" s="10">
        <f t="shared" si="67"/>
        <v>0.34837524524856384</v>
      </c>
      <c r="Q149" s="9">
        <f t="shared" si="68"/>
        <v>18.221715571449536</v>
      </c>
      <c r="R149" s="9">
        <f t="shared" si="69"/>
        <v>52.304851794071766</v>
      </c>
      <c r="S149" s="11">
        <f t="shared" si="70"/>
        <v>0.46822498173849525</v>
      </c>
      <c r="T149" s="11">
        <f t="shared" si="71"/>
        <v>0.11660905948699291</v>
      </c>
      <c r="U149" s="12">
        <v>0.6153333333333334</v>
      </c>
    </row>
    <row r="150" spans="1:21" hidden="1" outlineLevel="2" x14ac:dyDescent="0.25">
      <c r="A150" s="2" t="str">
        <f ca="1">LOOKUP(B150,'Time Frame'!$E$4:$E$9,'Time Frame'!$D$4:$D$9)</f>
        <v>6 Months</v>
      </c>
      <c r="B150" s="2">
        <f t="shared" ca="1" si="63"/>
        <v>277</v>
      </c>
      <c r="C150" s="6">
        <f t="shared" ca="1" si="64"/>
        <v>45569</v>
      </c>
      <c r="D150" s="6">
        <v>45292</v>
      </c>
      <c r="E150" s="2" t="s">
        <v>141</v>
      </c>
      <c r="F150" s="2" t="s">
        <v>210</v>
      </c>
      <c r="G150" s="3">
        <v>762</v>
      </c>
      <c r="H150" s="3">
        <v>112.36499999999999</v>
      </c>
      <c r="I150" s="2">
        <v>71</v>
      </c>
      <c r="J150" s="11">
        <f t="shared" si="65"/>
        <v>0.63186935433631475</v>
      </c>
      <c r="K150" s="9">
        <v>5056.4250000000002</v>
      </c>
      <c r="L150" s="9">
        <v>1306.04</v>
      </c>
      <c r="M150" s="11">
        <f t="shared" si="66"/>
        <v>0.25829316167054783</v>
      </c>
      <c r="N150" s="10">
        <v>306.2</v>
      </c>
      <c r="O150" s="2">
        <v>52</v>
      </c>
      <c r="P150" s="10">
        <f t="shared" si="67"/>
        <v>0.23187459177008493</v>
      </c>
      <c r="Q150" s="9">
        <f t="shared" si="68"/>
        <v>4.2653167864141084</v>
      </c>
      <c r="R150" s="9">
        <f t="shared" si="69"/>
        <v>18.394929577464787</v>
      </c>
      <c r="S150" s="11">
        <f t="shared" si="70"/>
        <v>1.3653846153846154</v>
      </c>
      <c r="T150" s="11">
        <f t="shared" si="71"/>
        <v>9.3175853018372709E-2</v>
      </c>
      <c r="U150" s="12">
        <v>0.46899999999999997</v>
      </c>
    </row>
    <row r="151" spans="1:21" hidden="1" outlineLevel="2" x14ac:dyDescent="0.25">
      <c r="A151" s="2" t="str">
        <f ca="1">LOOKUP(B151,'Time Frame'!$E$4:$E$9,'Time Frame'!$D$4:$D$9)</f>
        <v>6 Months</v>
      </c>
      <c r="B151" s="2">
        <f t="shared" ca="1" si="63"/>
        <v>277</v>
      </c>
      <c r="C151" s="6">
        <f t="shared" ca="1" si="64"/>
        <v>45569</v>
      </c>
      <c r="D151" s="6">
        <v>45292</v>
      </c>
      <c r="E151" s="2" t="s">
        <v>141</v>
      </c>
      <c r="F151" s="2" t="s">
        <v>210</v>
      </c>
      <c r="G151" s="3">
        <v>3489</v>
      </c>
      <c r="H151" s="3">
        <v>432.46</v>
      </c>
      <c r="I151" s="2">
        <v>339</v>
      </c>
      <c r="J151" s="11">
        <f t="shared" si="65"/>
        <v>0.78388752717014298</v>
      </c>
      <c r="K151" s="9">
        <v>19460.7</v>
      </c>
      <c r="L151" s="9">
        <v>16148.08</v>
      </c>
      <c r="M151" s="11">
        <f t="shared" si="66"/>
        <v>0.82977899047824588</v>
      </c>
      <c r="N151" s="10">
        <v>683.67</v>
      </c>
      <c r="O151" s="2">
        <v>354</v>
      </c>
      <c r="P151" s="10">
        <f t="shared" si="67"/>
        <v>0.49585326253894424</v>
      </c>
      <c r="Q151" s="9">
        <f t="shared" si="68"/>
        <v>23.6196995626545</v>
      </c>
      <c r="R151" s="9">
        <f t="shared" si="69"/>
        <v>47.634454277286139</v>
      </c>
      <c r="S151" s="11">
        <f t="shared" si="70"/>
        <v>0.9576271186440678</v>
      </c>
      <c r="T151" s="11">
        <f t="shared" si="71"/>
        <v>9.7162510748065353E-2</v>
      </c>
      <c r="U151" s="12">
        <v>0.6</v>
      </c>
    </row>
    <row r="152" spans="1:21" hidden="1" outlineLevel="2" x14ac:dyDescent="0.25">
      <c r="A152" s="2" t="str">
        <f ca="1">LOOKUP(B152,'Time Frame'!$E$4:$E$9,'Time Frame'!$D$4:$D$9)</f>
        <v>6 Months</v>
      </c>
      <c r="B152" s="2">
        <f t="shared" ca="1" si="63"/>
        <v>277</v>
      </c>
      <c r="C152" s="6">
        <f t="shared" ca="1" si="64"/>
        <v>45569</v>
      </c>
      <c r="D152" s="6">
        <v>45292</v>
      </c>
      <c r="E152" s="2" t="s">
        <v>141</v>
      </c>
      <c r="F152" s="2" t="s">
        <v>210</v>
      </c>
      <c r="G152" s="3">
        <v>1203</v>
      </c>
      <c r="H152" s="3">
        <v>145.18</v>
      </c>
      <c r="I152" s="2">
        <v>140</v>
      </c>
      <c r="J152" s="11">
        <f t="shared" si="65"/>
        <v>0.96432015429122464</v>
      </c>
      <c r="K152" s="9">
        <v>6533.1</v>
      </c>
      <c r="L152" s="9">
        <v>5891.05</v>
      </c>
      <c r="M152" s="11">
        <f t="shared" si="66"/>
        <v>0.90172353094243163</v>
      </c>
      <c r="N152" s="10">
        <v>335.13</v>
      </c>
      <c r="O152" s="2">
        <v>150</v>
      </c>
      <c r="P152" s="10">
        <f t="shared" si="67"/>
        <v>0.41774833646644588</v>
      </c>
      <c r="Q152" s="9">
        <f t="shared" si="68"/>
        <v>17.578402411004685</v>
      </c>
      <c r="R152" s="9">
        <f t="shared" si="69"/>
        <v>42.07892857142857</v>
      </c>
      <c r="S152" s="11">
        <f t="shared" si="70"/>
        <v>0.93333333333333335</v>
      </c>
      <c r="T152" s="11">
        <f t="shared" si="71"/>
        <v>0.11637572734829593</v>
      </c>
      <c r="U152" s="12">
        <v>0.67100000000000004</v>
      </c>
    </row>
    <row r="153" spans="1:21" hidden="1" outlineLevel="2" x14ac:dyDescent="0.25">
      <c r="A153" s="2" t="str">
        <f ca="1">LOOKUP(B153,'Time Frame'!$E$4:$E$9,'Time Frame'!$D$4:$D$9)</f>
        <v>6 Months</v>
      </c>
      <c r="B153" s="2">
        <f t="shared" ca="1" si="63"/>
        <v>277</v>
      </c>
      <c r="C153" s="6">
        <f t="shared" ca="1" si="64"/>
        <v>45569</v>
      </c>
      <c r="D153" s="6">
        <v>45292</v>
      </c>
      <c r="E153" s="2" t="s">
        <v>141</v>
      </c>
      <c r="F153" s="2" t="s">
        <v>210</v>
      </c>
      <c r="G153" s="3">
        <v>1371</v>
      </c>
      <c r="H153" s="3">
        <v>153.95999999999998</v>
      </c>
      <c r="I153" s="2">
        <v>127</v>
      </c>
      <c r="J153" s="11">
        <f t="shared" si="65"/>
        <v>0.82488958170953508</v>
      </c>
      <c r="K153" s="9">
        <v>6928.1999999999989</v>
      </c>
      <c r="L153" s="9">
        <v>6890.07</v>
      </c>
      <c r="M153" s="11">
        <f t="shared" si="66"/>
        <v>0.99449640599289868</v>
      </c>
      <c r="N153" s="10">
        <v>319.7</v>
      </c>
      <c r="O153" s="2">
        <v>156</v>
      </c>
      <c r="P153" s="10">
        <f t="shared" si="67"/>
        <v>0.39724741945573977</v>
      </c>
      <c r="Q153" s="9">
        <f t="shared" si="68"/>
        <v>21.551673443853613</v>
      </c>
      <c r="R153" s="9">
        <f t="shared" si="69"/>
        <v>54.252519685039367</v>
      </c>
      <c r="S153" s="11">
        <f t="shared" si="70"/>
        <v>0.8141025641025641</v>
      </c>
      <c r="T153" s="11">
        <f t="shared" si="71"/>
        <v>9.2633114514952583E-2</v>
      </c>
      <c r="U153" s="12">
        <v>0.51700000000000002</v>
      </c>
    </row>
    <row r="154" spans="1:21" hidden="1" outlineLevel="2" x14ac:dyDescent="0.25">
      <c r="A154" s="2" t="str">
        <f ca="1">LOOKUP(B154,'Time Frame'!$E$4:$E$9,'Time Frame'!$D$4:$D$9)</f>
        <v>6 Months</v>
      </c>
      <c r="B154" s="2">
        <f t="shared" ca="1" si="63"/>
        <v>277</v>
      </c>
      <c r="C154" s="6">
        <f t="shared" ca="1" si="64"/>
        <v>45569</v>
      </c>
      <c r="D154" s="6">
        <v>45292</v>
      </c>
      <c r="E154" s="2" t="s">
        <v>141</v>
      </c>
      <c r="F154" s="2" t="s">
        <v>210</v>
      </c>
      <c r="G154" s="3">
        <v>1594</v>
      </c>
      <c r="H154" s="3">
        <v>199.71</v>
      </c>
      <c r="I154" s="2">
        <v>190</v>
      </c>
      <c r="J154" s="11">
        <f t="shared" si="65"/>
        <v>0.9513795002753993</v>
      </c>
      <c r="K154" s="9">
        <v>8986.9500000000007</v>
      </c>
      <c r="L154" s="9">
        <v>7351.62</v>
      </c>
      <c r="M154" s="11">
        <f t="shared" si="66"/>
        <v>0.81803281424732521</v>
      </c>
      <c r="N154" s="10">
        <v>487.22</v>
      </c>
      <c r="O154" s="2">
        <v>215</v>
      </c>
      <c r="P154" s="10">
        <f t="shared" si="67"/>
        <v>0.3899675711177702</v>
      </c>
      <c r="Q154" s="9">
        <f t="shared" si="68"/>
        <v>15.088912606214851</v>
      </c>
      <c r="R154" s="9">
        <f t="shared" si="69"/>
        <v>38.692736842105262</v>
      </c>
      <c r="S154" s="11">
        <f t="shared" si="70"/>
        <v>0.88372093023255816</v>
      </c>
      <c r="T154" s="11">
        <f t="shared" si="71"/>
        <v>0.1191969887076537</v>
      </c>
      <c r="U154" s="12">
        <v>0.69399999999999995</v>
      </c>
    </row>
    <row r="155" spans="1:21" hidden="1" outlineLevel="2" x14ac:dyDescent="0.25">
      <c r="A155" s="2" t="str">
        <f ca="1">LOOKUP(B155,'Time Frame'!$E$4:$E$9,'Time Frame'!$D$4:$D$9)</f>
        <v>6 Months</v>
      </c>
      <c r="B155" s="2">
        <f t="shared" ca="1" si="63"/>
        <v>277</v>
      </c>
      <c r="C155" s="6">
        <f t="shared" ca="1" si="64"/>
        <v>45569</v>
      </c>
      <c r="D155" s="6">
        <v>45292</v>
      </c>
      <c r="E155" s="2" t="s">
        <v>141</v>
      </c>
      <c r="F155" s="2" t="s">
        <v>210</v>
      </c>
      <c r="G155" s="3">
        <v>1088</v>
      </c>
      <c r="H155" s="3">
        <v>139.04999999999998</v>
      </c>
      <c r="I155" s="2">
        <v>157</v>
      </c>
      <c r="J155" s="11">
        <f t="shared" si="65"/>
        <v>1.1290902553038478</v>
      </c>
      <c r="K155" s="9">
        <v>6257.2499999999991</v>
      </c>
      <c r="L155" s="9">
        <v>13336.99</v>
      </c>
      <c r="M155" s="11">
        <f t="shared" si="66"/>
        <v>2.1314459227296338</v>
      </c>
      <c r="N155" s="10">
        <v>303.98</v>
      </c>
      <c r="O155" s="2">
        <v>73</v>
      </c>
      <c r="P155" s="10">
        <f t="shared" si="67"/>
        <v>0.51648134745706953</v>
      </c>
      <c r="Q155" s="9">
        <f t="shared" si="68"/>
        <v>43.874564116060263</v>
      </c>
      <c r="R155" s="9">
        <f t="shared" si="69"/>
        <v>84.948980891719742</v>
      </c>
      <c r="S155" s="11">
        <f t="shared" si="70"/>
        <v>2.1506849315068495</v>
      </c>
      <c r="T155" s="11">
        <f t="shared" si="71"/>
        <v>0.14430147058823528</v>
      </c>
      <c r="U155" s="12">
        <v>0.58199999999999996</v>
      </c>
    </row>
    <row r="156" spans="1:21" outlineLevel="1" collapsed="1" x14ac:dyDescent="0.25">
      <c r="A156" s="2" t="str">
        <f ca="1">LOOKUP(B156,'Time Frame'!$E$4:$E$9,'Time Frame'!$D$4:$D$9)</f>
        <v>6 Months</v>
      </c>
      <c r="B156" s="2">
        <f t="shared" ca="1" si="63"/>
        <v>277</v>
      </c>
      <c r="C156" s="6">
        <f t="shared" ca="1" si="64"/>
        <v>45569</v>
      </c>
      <c r="D156" s="6">
        <v>45292</v>
      </c>
      <c r="E156" s="2" t="s">
        <v>141</v>
      </c>
      <c r="F156" s="13" t="s">
        <v>269</v>
      </c>
      <c r="G156" s="3">
        <f t="shared" ref="G156:I156" si="81">SUM(G150:G155)</f>
        <v>9507</v>
      </c>
      <c r="H156" s="3">
        <f t="shared" si="81"/>
        <v>1182.7249999999999</v>
      </c>
      <c r="I156" s="3">
        <f t="shared" si="81"/>
        <v>1024</v>
      </c>
      <c r="J156" s="11">
        <f t="shared" si="65"/>
        <v>0.86579720560569873</v>
      </c>
      <c r="K156" s="9">
        <f t="shared" ref="K156:L156" si="82">SUM(K150:K155)</f>
        <v>53222.625</v>
      </c>
      <c r="L156" s="9">
        <f t="shared" si="82"/>
        <v>50923.85</v>
      </c>
      <c r="M156" s="11">
        <f t="shared" si="66"/>
        <v>0.95680831225442187</v>
      </c>
      <c r="N156" s="10">
        <f t="shared" ref="N156:O156" si="83">SUM(N150:N155)</f>
        <v>2435.9</v>
      </c>
      <c r="O156" s="10">
        <f t="shared" si="83"/>
        <v>1000</v>
      </c>
      <c r="P156" s="10">
        <f t="shared" si="67"/>
        <v>0.42037850486473172</v>
      </c>
      <c r="Q156" s="9">
        <f t="shared" si="68"/>
        <v>20.905558520464712</v>
      </c>
      <c r="R156" s="9">
        <f t="shared" si="69"/>
        <v>49.730322265624999</v>
      </c>
      <c r="S156" s="11">
        <f t="shared" si="70"/>
        <v>1.024</v>
      </c>
      <c r="T156" s="11">
        <f t="shared" si="71"/>
        <v>0.10771010834122226</v>
      </c>
      <c r="U156" s="12">
        <v>0.58883333333333332</v>
      </c>
    </row>
    <row r="157" spans="1:21" hidden="1" outlineLevel="2" x14ac:dyDescent="0.25">
      <c r="A157" s="2" t="str">
        <f ca="1">LOOKUP(B157,'Time Frame'!$E$4:$E$9,'Time Frame'!$D$4:$D$9)</f>
        <v>6 Months</v>
      </c>
      <c r="B157" s="2">
        <f t="shared" ca="1" si="63"/>
        <v>277</v>
      </c>
      <c r="C157" s="6">
        <f t="shared" ca="1" si="64"/>
        <v>45569</v>
      </c>
      <c r="D157" s="6">
        <v>45292</v>
      </c>
      <c r="E157" s="2" t="s">
        <v>149</v>
      </c>
      <c r="F157" s="2" t="s">
        <v>151</v>
      </c>
      <c r="G157" s="3">
        <v>1091</v>
      </c>
      <c r="H157" s="3">
        <v>187.14999999999995</v>
      </c>
      <c r="I157" s="2">
        <v>149</v>
      </c>
      <c r="J157" s="11">
        <f t="shared" si="65"/>
        <v>0.79615281859471032</v>
      </c>
      <c r="K157" s="9">
        <v>8421.7499999999982</v>
      </c>
      <c r="L157" s="9">
        <v>5454.31</v>
      </c>
      <c r="M157" s="11">
        <f t="shared" si="66"/>
        <v>0.64764567934217965</v>
      </c>
      <c r="N157" s="10">
        <v>385.73</v>
      </c>
      <c r="O157" s="2">
        <v>245</v>
      </c>
      <c r="P157" s="10">
        <f t="shared" si="67"/>
        <v>0.38628055894019131</v>
      </c>
      <c r="Q157" s="9">
        <f t="shared" si="68"/>
        <v>14.140227620356209</v>
      </c>
      <c r="R157" s="9">
        <f t="shared" si="69"/>
        <v>36.606107382550341</v>
      </c>
      <c r="S157" s="11">
        <f t="shared" si="70"/>
        <v>0.60816326530612241</v>
      </c>
      <c r="T157" s="11">
        <f t="shared" si="71"/>
        <v>0.13657195233730524</v>
      </c>
      <c r="U157" s="12">
        <v>0.47899999999999998</v>
      </c>
    </row>
    <row r="158" spans="1:21" hidden="1" outlineLevel="2" x14ac:dyDescent="0.25">
      <c r="A158" s="2" t="str">
        <f ca="1">LOOKUP(B158,'Time Frame'!$E$4:$E$9,'Time Frame'!$D$4:$D$9)</f>
        <v>6 Months</v>
      </c>
      <c r="B158" s="2">
        <f t="shared" ca="1" si="63"/>
        <v>277</v>
      </c>
      <c r="C158" s="6">
        <f t="shared" ca="1" si="64"/>
        <v>45569</v>
      </c>
      <c r="D158" s="6">
        <v>45292</v>
      </c>
      <c r="E158" s="2" t="s">
        <v>149</v>
      </c>
      <c r="F158" s="2" t="s">
        <v>151</v>
      </c>
      <c r="G158" s="3">
        <v>747</v>
      </c>
      <c r="H158" s="3">
        <v>127.86000000000001</v>
      </c>
      <c r="I158" s="2">
        <v>125</v>
      </c>
      <c r="J158" s="11">
        <f t="shared" si="65"/>
        <v>0.97763178476458612</v>
      </c>
      <c r="K158" s="9">
        <v>5753.7000000000007</v>
      </c>
      <c r="L158" s="9">
        <v>5960.9</v>
      </c>
      <c r="M158" s="11">
        <f t="shared" si="66"/>
        <v>1.0360116099205727</v>
      </c>
      <c r="N158" s="10">
        <v>326.37</v>
      </c>
      <c r="O158" s="2">
        <v>106</v>
      </c>
      <c r="P158" s="10">
        <f t="shared" si="67"/>
        <v>0.38300088856206144</v>
      </c>
      <c r="Q158" s="9">
        <f t="shared" si="68"/>
        <v>18.264239973036737</v>
      </c>
      <c r="R158" s="9">
        <f t="shared" si="69"/>
        <v>47.687199999999997</v>
      </c>
      <c r="S158" s="11">
        <f t="shared" si="70"/>
        <v>1.179245283018868</v>
      </c>
      <c r="T158" s="11">
        <f t="shared" si="71"/>
        <v>0.16733601070950468</v>
      </c>
      <c r="U158" s="12">
        <v>0.48099999999999998</v>
      </c>
    </row>
    <row r="159" spans="1:21" hidden="1" outlineLevel="2" x14ac:dyDescent="0.25">
      <c r="A159" s="2" t="str">
        <f ca="1">LOOKUP(B159,'Time Frame'!$E$4:$E$9,'Time Frame'!$D$4:$D$9)</f>
        <v>6 Months</v>
      </c>
      <c r="B159" s="2">
        <f t="shared" ca="1" si="63"/>
        <v>277</v>
      </c>
      <c r="C159" s="6">
        <f t="shared" ca="1" si="64"/>
        <v>45569</v>
      </c>
      <c r="D159" s="6">
        <v>45292</v>
      </c>
      <c r="E159" s="2" t="s">
        <v>149</v>
      </c>
      <c r="F159" s="2" t="s">
        <v>151</v>
      </c>
      <c r="G159" s="3">
        <v>777</v>
      </c>
      <c r="H159" s="3">
        <v>126.23</v>
      </c>
      <c r="I159" s="2">
        <v>148</v>
      </c>
      <c r="J159" s="11">
        <f t="shared" si="65"/>
        <v>1.1724629644300086</v>
      </c>
      <c r="K159" s="9">
        <v>5680.35</v>
      </c>
      <c r="L159" s="9">
        <v>4486.4399999999996</v>
      </c>
      <c r="M159" s="11">
        <f t="shared" si="66"/>
        <v>0.78981752884945455</v>
      </c>
      <c r="N159" s="10">
        <v>307.23</v>
      </c>
      <c r="O159" s="2">
        <v>140</v>
      </c>
      <c r="P159" s="10">
        <f t="shared" si="67"/>
        <v>0.48172378999446663</v>
      </c>
      <c r="Q159" s="9">
        <f t="shared" si="68"/>
        <v>14.602870813397127</v>
      </c>
      <c r="R159" s="9">
        <f t="shared" si="69"/>
        <v>30.31378378378378</v>
      </c>
      <c r="S159" s="11">
        <f t="shared" si="70"/>
        <v>1.0571428571428572</v>
      </c>
      <c r="T159" s="11">
        <f t="shared" si="71"/>
        <v>0.19047619047619047</v>
      </c>
      <c r="U159" s="12">
        <v>0.58299999999999996</v>
      </c>
    </row>
    <row r="160" spans="1:21" hidden="1" outlineLevel="2" x14ac:dyDescent="0.25">
      <c r="A160" s="2" t="str">
        <f ca="1">LOOKUP(B160,'Time Frame'!$E$4:$E$9,'Time Frame'!$D$4:$D$9)</f>
        <v>6 Months</v>
      </c>
      <c r="B160" s="2">
        <f t="shared" ca="1" si="63"/>
        <v>277</v>
      </c>
      <c r="C160" s="6">
        <f t="shared" ca="1" si="64"/>
        <v>45569</v>
      </c>
      <c r="D160" s="6">
        <v>45292</v>
      </c>
      <c r="E160" s="2" t="s">
        <v>149</v>
      </c>
      <c r="F160" s="2" t="s">
        <v>151</v>
      </c>
      <c r="G160" s="3">
        <v>999</v>
      </c>
      <c r="H160" s="3">
        <v>122.66000000000001</v>
      </c>
      <c r="I160" s="2">
        <v>91</v>
      </c>
      <c r="J160" s="11">
        <f t="shared" si="65"/>
        <v>0.74188814609489639</v>
      </c>
      <c r="K160" s="9">
        <v>5519.7000000000007</v>
      </c>
      <c r="L160" s="9">
        <v>4189.67</v>
      </c>
      <c r="M160" s="11">
        <f t="shared" si="66"/>
        <v>0.75903944054930517</v>
      </c>
      <c r="N160" s="10">
        <v>340</v>
      </c>
      <c r="O160" s="2">
        <v>174</v>
      </c>
      <c r="P160" s="10">
        <f t="shared" si="67"/>
        <v>0.2676470588235294</v>
      </c>
      <c r="Q160" s="9">
        <f t="shared" si="68"/>
        <v>12.322558823529413</v>
      </c>
      <c r="R160" s="9">
        <f t="shared" si="69"/>
        <v>46.040329670329669</v>
      </c>
      <c r="S160" s="11">
        <f t="shared" si="70"/>
        <v>0.52298850574712641</v>
      </c>
      <c r="T160" s="11">
        <f t="shared" si="71"/>
        <v>9.1091091091091092E-2</v>
      </c>
      <c r="U160" s="12">
        <v>0.46200000000000002</v>
      </c>
    </row>
    <row r="161" spans="1:21" hidden="1" outlineLevel="2" x14ac:dyDescent="0.25">
      <c r="A161" s="2" t="str">
        <f ca="1">LOOKUP(B161,'Time Frame'!$E$4:$E$9,'Time Frame'!$D$4:$D$9)</f>
        <v>6 Months</v>
      </c>
      <c r="B161" s="2">
        <f t="shared" ca="1" si="63"/>
        <v>277</v>
      </c>
      <c r="C161" s="6">
        <f t="shared" ca="1" si="64"/>
        <v>45569</v>
      </c>
      <c r="D161" s="6">
        <v>45292</v>
      </c>
      <c r="E161" s="2" t="s">
        <v>149</v>
      </c>
      <c r="F161" s="2" t="s">
        <v>151</v>
      </c>
      <c r="G161" s="3">
        <v>667</v>
      </c>
      <c r="H161" s="3">
        <v>109.36999999999999</v>
      </c>
      <c r="I161" s="2">
        <v>87</v>
      </c>
      <c r="J161" s="11">
        <f t="shared" si="65"/>
        <v>0.79546493553991049</v>
      </c>
      <c r="K161" s="9">
        <v>4921.6499999999996</v>
      </c>
      <c r="L161" s="9">
        <v>3469.02</v>
      </c>
      <c r="M161" s="11">
        <f t="shared" si="66"/>
        <v>0.70484898357258241</v>
      </c>
      <c r="N161" s="10">
        <v>317.88</v>
      </c>
      <c r="O161" s="2">
        <v>122</v>
      </c>
      <c r="P161" s="10">
        <f t="shared" si="67"/>
        <v>0.27368818422046054</v>
      </c>
      <c r="Q161" s="9">
        <f t="shared" si="68"/>
        <v>10.912986032465081</v>
      </c>
      <c r="R161" s="9">
        <f t="shared" si="69"/>
        <v>39.873793103448278</v>
      </c>
      <c r="S161" s="11">
        <f t="shared" si="70"/>
        <v>0.71311475409836067</v>
      </c>
      <c r="T161" s="11">
        <f t="shared" si="71"/>
        <v>0.13043478260869565</v>
      </c>
      <c r="U161" s="12">
        <v>0.61299999999999999</v>
      </c>
    </row>
    <row r="162" spans="1:21" hidden="1" outlineLevel="2" x14ac:dyDescent="0.25">
      <c r="A162" s="2" t="str">
        <f ca="1">LOOKUP(B162,'Time Frame'!$E$4:$E$9,'Time Frame'!$D$4:$D$9)</f>
        <v>6 Months</v>
      </c>
      <c r="B162" s="2">
        <f t="shared" ca="1" si="63"/>
        <v>277</v>
      </c>
      <c r="C162" s="6">
        <f t="shared" ca="1" si="64"/>
        <v>45569</v>
      </c>
      <c r="D162" s="6">
        <v>45292</v>
      </c>
      <c r="E162" s="2" t="s">
        <v>149</v>
      </c>
      <c r="F162" s="2" t="s">
        <v>151</v>
      </c>
      <c r="G162" s="3">
        <v>868</v>
      </c>
      <c r="H162" s="3">
        <v>130.97</v>
      </c>
      <c r="I162" s="2">
        <v>124</v>
      </c>
      <c r="J162" s="11">
        <f t="shared" si="65"/>
        <v>0.94678170573413756</v>
      </c>
      <c r="K162" s="9">
        <v>5893.65</v>
      </c>
      <c r="L162" s="9">
        <v>6137.22</v>
      </c>
      <c r="M162" s="11">
        <f t="shared" si="66"/>
        <v>1.0413275304777176</v>
      </c>
      <c r="N162" s="10">
        <v>303.13</v>
      </c>
      <c r="O162" s="2">
        <v>138</v>
      </c>
      <c r="P162" s="10">
        <f t="shared" si="67"/>
        <v>0.40906541747764985</v>
      </c>
      <c r="Q162" s="9">
        <f t="shared" si="68"/>
        <v>20.246165011711149</v>
      </c>
      <c r="R162" s="9">
        <f t="shared" si="69"/>
        <v>49.493709677419353</v>
      </c>
      <c r="S162" s="11">
        <f t="shared" si="70"/>
        <v>0.89855072463768115</v>
      </c>
      <c r="T162" s="11">
        <f t="shared" si="71"/>
        <v>0.14285714285714285</v>
      </c>
      <c r="U162" s="12">
        <v>0.6</v>
      </c>
    </row>
    <row r="163" spans="1:21" hidden="1" outlineLevel="2" x14ac:dyDescent="0.25">
      <c r="A163" s="2" t="str">
        <f ca="1">LOOKUP(B163,'Time Frame'!$E$4:$E$9,'Time Frame'!$D$4:$D$9)</f>
        <v>6 Months</v>
      </c>
      <c r="B163" s="2">
        <f t="shared" ca="1" si="63"/>
        <v>277</v>
      </c>
      <c r="C163" s="6">
        <f t="shared" ca="1" si="64"/>
        <v>45569</v>
      </c>
      <c r="D163" s="6">
        <v>45292</v>
      </c>
      <c r="E163" s="2" t="s">
        <v>149</v>
      </c>
      <c r="F163" s="2" t="s">
        <v>151</v>
      </c>
      <c r="G163" s="3">
        <v>1215</v>
      </c>
      <c r="H163" s="3">
        <v>148.96999999999997</v>
      </c>
      <c r="I163" s="2">
        <v>140</v>
      </c>
      <c r="J163" s="11">
        <f t="shared" si="65"/>
        <v>0.93978653420151725</v>
      </c>
      <c r="K163" s="9">
        <v>6703.6499999999987</v>
      </c>
      <c r="L163" s="9">
        <v>5649</v>
      </c>
      <c r="M163" s="11">
        <f t="shared" si="66"/>
        <v>0.84267525900069384</v>
      </c>
      <c r="N163" s="10">
        <v>311.67</v>
      </c>
      <c r="O163" s="2">
        <v>166</v>
      </c>
      <c r="P163" s="10">
        <f t="shared" si="67"/>
        <v>0.44919305675875121</v>
      </c>
      <c r="Q163" s="9">
        <f t="shared" si="68"/>
        <v>18.12493984021561</v>
      </c>
      <c r="R163" s="9">
        <f t="shared" si="69"/>
        <v>40.35</v>
      </c>
      <c r="S163" s="11">
        <f t="shared" si="70"/>
        <v>0.84337349397590367</v>
      </c>
      <c r="T163" s="11">
        <f t="shared" si="71"/>
        <v>0.11522633744855967</v>
      </c>
      <c r="U163" s="12">
        <v>0.56000000000000005</v>
      </c>
    </row>
    <row r="164" spans="1:21" hidden="1" outlineLevel="2" x14ac:dyDescent="0.25">
      <c r="A164" s="2" t="str">
        <f ca="1">LOOKUP(B164,'Time Frame'!$E$4:$E$9,'Time Frame'!$D$4:$D$9)</f>
        <v>6 Months</v>
      </c>
      <c r="B164" s="2">
        <f t="shared" ca="1" si="63"/>
        <v>277</v>
      </c>
      <c r="C164" s="6">
        <f t="shared" ca="1" si="64"/>
        <v>45569</v>
      </c>
      <c r="D164" s="6">
        <v>45292</v>
      </c>
      <c r="E164" s="2" t="s">
        <v>149</v>
      </c>
      <c r="F164" s="2" t="s">
        <v>151</v>
      </c>
      <c r="G164" s="3">
        <v>1002</v>
      </c>
      <c r="H164" s="3">
        <v>151.59000000000003</v>
      </c>
      <c r="I164" s="2">
        <v>136</v>
      </c>
      <c r="J164" s="11">
        <f t="shared" si="65"/>
        <v>0.89715680453855773</v>
      </c>
      <c r="K164" s="9">
        <v>6821.5500000000011</v>
      </c>
      <c r="L164" s="9">
        <v>5162.6099999999997</v>
      </c>
      <c r="M164" s="11">
        <f t="shared" si="66"/>
        <v>0.75680893638542546</v>
      </c>
      <c r="N164" s="10">
        <v>302.33</v>
      </c>
      <c r="O164" s="2">
        <v>156</v>
      </c>
      <c r="P164" s="10">
        <f t="shared" si="67"/>
        <v>0.44983957926768764</v>
      </c>
      <c r="Q164" s="9">
        <f t="shared" si="68"/>
        <v>17.076075811199683</v>
      </c>
      <c r="R164" s="9">
        <f t="shared" si="69"/>
        <v>37.960367647058824</v>
      </c>
      <c r="S164" s="11">
        <f t="shared" si="70"/>
        <v>0.87179487179487181</v>
      </c>
      <c r="T164" s="11">
        <f t="shared" si="71"/>
        <v>0.13572854291417166</v>
      </c>
      <c r="U164" s="12">
        <v>0.67900000000000005</v>
      </c>
    </row>
    <row r="165" spans="1:21" hidden="1" outlineLevel="2" x14ac:dyDescent="0.25">
      <c r="A165" s="2" t="str">
        <f ca="1">LOOKUP(B165,'Time Frame'!$E$4:$E$9,'Time Frame'!$D$4:$D$9)</f>
        <v>6 Months</v>
      </c>
      <c r="B165" s="2">
        <f t="shared" ca="1" si="63"/>
        <v>277</v>
      </c>
      <c r="C165" s="6">
        <f t="shared" ca="1" si="64"/>
        <v>45569</v>
      </c>
      <c r="D165" s="6">
        <v>45292</v>
      </c>
      <c r="E165" s="2" t="s">
        <v>149</v>
      </c>
      <c r="F165" s="2" t="s">
        <v>151</v>
      </c>
      <c r="G165" s="3">
        <v>1507</v>
      </c>
      <c r="H165" s="3">
        <v>197.35000000000002</v>
      </c>
      <c r="I165" s="2">
        <v>159</v>
      </c>
      <c r="J165" s="11">
        <f t="shared" si="65"/>
        <v>0.80567519635165941</v>
      </c>
      <c r="K165" s="9">
        <v>8880.7500000000018</v>
      </c>
      <c r="L165" s="9">
        <v>5771.84</v>
      </c>
      <c r="M165" s="11">
        <f t="shared" si="66"/>
        <v>0.64992708949131539</v>
      </c>
      <c r="N165" s="10">
        <v>459.02</v>
      </c>
      <c r="O165" s="2">
        <v>275</v>
      </c>
      <c r="P165" s="10">
        <f t="shared" si="67"/>
        <v>0.34639013550607817</v>
      </c>
      <c r="Q165" s="9">
        <f t="shared" si="68"/>
        <v>12.574266916474228</v>
      </c>
      <c r="R165" s="9">
        <f t="shared" si="69"/>
        <v>36.300880503144654</v>
      </c>
      <c r="S165" s="11">
        <f t="shared" si="70"/>
        <v>0.57818181818181813</v>
      </c>
      <c r="T165" s="11">
        <f t="shared" si="71"/>
        <v>0.10550763105507631</v>
      </c>
      <c r="U165" s="12">
        <v>0.63</v>
      </c>
    </row>
    <row r="166" spans="1:21" hidden="1" outlineLevel="2" x14ac:dyDescent="0.25">
      <c r="A166" s="2" t="str">
        <f ca="1">LOOKUP(B166,'Time Frame'!$E$4:$E$9,'Time Frame'!$D$4:$D$9)</f>
        <v>6 Months</v>
      </c>
      <c r="B166" s="2">
        <f t="shared" ca="1" si="63"/>
        <v>277</v>
      </c>
      <c r="C166" s="6">
        <f t="shared" ca="1" si="64"/>
        <v>45569</v>
      </c>
      <c r="D166" s="6">
        <v>45292</v>
      </c>
      <c r="E166" s="2" t="s">
        <v>149</v>
      </c>
      <c r="F166" s="2" t="s">
        <v>151</v>
      </c>
      <c r="G166" s="3">
        <v>1393</v>
      </c>
      <c r="H166" s="3">
        <v>194.33999999999997</v>
      </c>
      <c r="I166" s="2">
        <v>160</v>
      </c>
      <c r="J166" s="11">
        <f t="shared" si="65"/>
        <v>0.82329937223422878</v>
      </c>
      <c r="K166" s="9">
        <v>8745.2999999999993</v>
      </c>
      <c r="L166" s="9">
        <v>6729.15</v>
      </c>
      <c r="M166" s="11">
        <f t="shared" si="66"/>
        <v>0.76945902370416108</v>
      </c>
      <c r="N166" s="10">
        <v>505.85</v>
      </c>
      <c r="O166" s="2">
        <v>245</v>
      </c>
      <c r="P166" s="10">
        <f t="shared" si="67"/>
        <v>0.31629929821093206</v>
      </c>
      <c r="Q166" s="9">
        <f t="shared" si="68"/>
        <v>13.302658890975584</v>
      </c>
      <c r="R166" s="9">
        <f t="shared" si="69"/>
        <v>42.057187499999998</v>
      </c>
      <c r="S166" s="11">
        <f t="shared" si="70"/>
        <v>0.65306122448979587</v>
      </c>
      <c r="T166" s="11">
        <f t="shared" si="71"/>
        <v>0.11486001435750179</v>
      </c>
      <c r="U166" s="12">
        <v>0.60699999999999998</v>
      </c>
    </row>
    <row r="167" spans="1:21" hidden="1" outlineLevel="2" x14ac:dyDescent="0.25">
      <c r="A167" s="2" t="str">
        <f ca="1">LOOKUP(B167,'Time Frame'!$E$4:$E$9,'Time Frame'!$D$4:$D$9)</f>
        <v>6 Months</v>
      </c>
      <c r="B167" s="2">
        <f t="shared" ca="1" si="63"/>
        <v>277</v>
      </c>
      <c r="C167" s="6">
        <f t="shared" ca="1" si="64"/>
        <v>45569</v>
      </c>
      <c r="D167" s="6">
        <v>45292</v>
      </c>
      <c r="E167" s="2" t="s">
        <v>149</v>
      </c>
      <c r="F167" s="2" t="s">
        <v>151</v>
      </c>
      <c r="G167" s="3">
        <v>1790</v>
      </c>
      <c r="H167" s="3">
        <v>247.06</v>
      </c>
      <c r="I167" s="2">
        <v>188</v>
      </c>
      <c r="J167" s="11">
        <f t="shared" si="65"/>
        <v>0.76094875738686962</v>
      </c>
      <c r="K167" s="9">
        <v>11117.7</v>
      </c>
      <c r="L167" s="9">
        <v>6461.86</v>
      </c>
      <c r="M167" s="11">
        <f t="shared" si="66"/>
        <v>0.58122273491819343</v>
      </c>
      <c r="N167" s="10">
        <v>510.37</v>
      </c>
      <c r="O167" s="2">
        <v>240</v>
      </c>
      <c r="P167" s="10">
        <f t="shared" si="67"/>
        <v>0.36836020925994867</v>
      </c>
      <c r="Q167" s="9">
        <f t="shared" si="68"/>
        <v>12.661128201108999</v>
      </c>
      <c r="R167" s="9">
        <f t="shared" si="69"/>
        <v>34.371595744680846</v>
      </c>
      <c r="S167" s="11">
        <f t="shared" si="70"/>
        <v>0.78333333333333333</v>
      </c>
      <c r="T167" s="11">
        <f t="shared" si="71"/>
        <v>0.10502793296089385</v>
      </c>
      <c r="U167" s="12">
        <v>0.56499999999999995</v>
      </c>
    </row>
    <row r="168" spans="1:21" outlineLevel="1" collapsed="1" x14ac:dyDescent="0.25">
      <c r="A168" s="2" t="str">
        <f ca="1">LOOKUP(B168,'Time Frame'!$E$4:$E$9,'Time Frame'!$D$4:$D$9)</f>
        <v>6 Months</v>
      </c>
      <c r="B168" s="2">
        <f t="shared" ca="1" si="63"/>
        <v>277</v>
      </c>
      <c r="C168" s="6">
        <f t="shared" ca="1" si="64"/>
        <v>45569</v>
      </c>
      <c r="D168" s="6">
        <v>45292</v>
      </c>
      <c r="E168" s="2" t="s">
        <v>149</v>
      </c>
      <c r="F168" s="13" t="s">
        <v>253</v>
      </c>
      <c r="G168" s="3">
        <f t="shared" ref="G168:I168" si="84">SUM(G157:G167)</f>
        <v>12056</v>
      </c>
      <c r="H168" s="3">
        <f t="shared" si="84"/>
        <v>1743.55</v>
      </c>
      <c r="I168" s="3">
        <f t="shared" si="84"/>
        <v>1507</v>
      </c>
      <c r="J168" s="11">
        <f t="shared" si="65"/>
        <v>0.8643285251354994</v>
      </c>
      <c r="K168" s="9">
        <f t="shared" ref="K168:L168" si="85">SUM(K157:K167)</f>
        <v>78459.75</v>
      </c>
      <c r="L168" s="9">
        <f t="shared" si="85"/>
        <v>59472.02</v>
      </c>
      <c r="M168" s="11">
        <f t="shared" si="66"/>
        <v>0.75799400329468292</v>
      </c>
      <c r="N168" s="10">
        <f t="shared" ref="N168:O168" si="86">SUM(N157:N167)</f>
        <v>4069.58</v>
      </c>
      <c r="O168" s="10">
        <f t="shared" si="86"/>
        <v>2007</v>
      </c>
      <c r="P168" s="10">
        <f t="shared" si="67"/>
        <v>0.3703084839221738</v>
      </c>
      <c r="Q168" s="9">
        <f t="shared" si="68"/>
        <v>14.613797984067151</v>
      </c>
      <c r="R168" s="9">
        <f t="shared" si="69"/>
        <v>39.463848706038483</v>
      </c>
      <c r="S168" s="11">
        <f t="shared" si="70"/>
        <v>0.75087194818136527</v>
      </c>
      <c r="T168" s="11">
        <f t="shared" si="71"/>
        <v>0.125</v>
      </c>
      <c r="U168" s="12">
        <v>0.56900000000000006</v>
      </c>
    </row>
    <row r="169" spans="1:21" hidden="1" outlineLevel="2" x14ac:dyDescent="0.25">
      <c r="A169" s="2" t="str">
        <f ca="1">LOOKUP(B169,'Time Frame'!$E$4:$E$9,'Time Frame'!$D$4:$D$9)</f>
        <v>6 Months</v>
      </c>
      <c r="B169" s="2">
        <f t="shared" ca="1" si="63"/>
        <v>246</v>
      </c>
      <c r="C169" s="6">
        <f t="shared" ca="1" si="64"/>
        <v>45569</v>
      </c>
      <c r="D169" s="6">
        <v>45323</v>
      </c>
      <c r="E169" s="2" t="s">
        <v>2</v>
      </c>
      <c r="F169" s="2" t="s">
        <v>300</v>
      </c>
      <c r="G169" s="3">
        <v>1531</v>
      </c>
      <c r="H169" s="3">
        <v>198.89567307692309</v>
      </c>
      <c r="I169" s="2">
        <v>144</v>
      </c>
      <c r="J169" s="11">
        <f t="shared" si="65"/>
        <v>0.72399765048839382</v>
      </c>
      <c r="K169" s="9">
        <v>9944.7836538461543</v>
      </c>
      <c r="L169" s="9">
        <v>5757.29</v>
      </c>
      <c r="M169" s="11">
        <f t="shared" si="66"/>
        <v>0.57892561571948953</v>
      </c>
      <c r="N169" s="10">
        <v>334.23</v>
      </c>
      <c r="O169" s="2">
        <v>94</v>
      </c>
      <c r="P169" s="10">
        <f t="shared" si="67"/>
        <v>0.43084103760883224</v>
      </c>
      <c r="Q169" s="9">
        <f t="shared" si="68"/>
        <v>17.225533315381622</v>
      </c>
      <c r="R169" s="9">
        <f t="shared" si="69"/>
        <v>39.981180555555554</v>
      </c>
      <c r="S169" s="11">
        <f t="shared" si="70"/>
        <v>1.5319148936170213</v>
      </c>
      <c r="T169" s="11">
        <f t="shared" si="71"/>
        <v>9.4056172436316129E-2</v>
      </c>
      <c r="U169" s="12">
        <v>0.51</v>
      </c>
    </row>
    <row r="170" spans="1:21" hidden="1" outlineLevel="2" x14ac:dyDescent="0.25">
      <c r="A170" s="2" t="str">
        <f ca="1">LOOKUP(B170,'Time Frame'!$E$4:$E$9,'Time Frame'!$D$4:$D$9)</f>
        <v>6 Months</v>
      </c>
      <c r="B170" s="2">
        <f t="shared" ca="1" si="63"/>
        <v>246</v>
      </c>
      <c r="C170" s="6">
        <f t="shared" ca="1" si="64"/>
        <v>45569</v>
      </c>
      <c r="D170" s="6">
        <v>45323</v>
      </c>
      <c r="E170" s="2" t="s">
        <v>2</v>
      </c>
      <c r="F170" s="2" t="s">
        <v>300</v>
      </c>
      <c r="G170" s="3">
        <v>1033</v>
      </c>
      <c r="H170" s="3">
        <v>147.49038461538458</v>
      </c>
      <c r="I170" s="2">
        <v>104</v>
      </c>
      <c r="J170" s="11">
        <f t="shared" si="65"/>
        <v>0.70513071256274873</v>
      </c>
      <c r="K170" s="9">
        <v>7374.5192307692296</v>
      </c>
      <c r="L170" s="9">
        <v>4976.08</v>
      </c>
      <c r="M170" s="11">
        <f t="shared" si="66"/>
        <v>0.67476669926331578</v>
      </c>
      <c r="N170" s="10">
        <v>328.28</v>
      </c>
      <c r="O170" s="2">
        <v>94</v>
      </c>
      <c r="P170" s="10">
        <f t="shared" si="67"/>
        <v>0.31680272937736081</v>
      </c>
      <c r="Q170" s="9">
        <f t="shared" si="68"/>
        <v>15.158035823077862</v>
      </c>
      <c r="R170" s="9">
        <f t="shared" si="69"/>
        <v>47.846923076923076</v>
      </c>
      <c r="S170" s="11">
        <f t="shared" si="70"/>
        <v>1.1063829787234043</v>
      </c>
      <c r="T170" s="11">
        <f t="shared" si="71"/>
        <v>0.10067763794772508</v>
      </c>
      <c r="U170" s="12">
        <v>0.48799999999999999</v>
      </c>
    </row>
    <row r="171" spans="1:21" hidden="1" outlineLevel="2" x14ac:dyDescent="0.25">
      <c r="A171" s="2" t="str">
        <f ca="1">LOOKUP(B171,'Time Frame'!$E$4:$E$9,'Time Frame'!$D$4:$D$9)</f>
        <v>6 Months</v>
      </c>
      <c r="B171" s="2">
        <f t="shared" ca="1" si="63"/>
        <v>246</v>
      </c>
      <c r="C171" s="6">
        <f t="shared" ca="1" si="64"/>
        <v>45569</v>
      </c>
      <c r="D171" s="6">
        <v>45323</v>
      </c>
      <c r="E171" s="2" t="s">
        <v>2</v>
      </c>
      <c r="F171" s="2" t="s">
        <v>300</v>
      </c>
      <c r="G171" s="3">
        <v>1039</v>
      </c>
      <c r="H171" s="3">
        <v>180.2360576923077</v>
      </c>
      <c r="I171" s="2">
        <v>99</v>
      </c>
      <c r="J171" s="11">
        <f t="shared" si="65"/>
        <v>0.54927965728705141</v>
      </c>
      <c r="K171" s="9">
        <v>9011.8028846153848</v>
      </c>
      <c r="L171" s="9">
        <v>4798.45</v>
      </c>
      <c r="M171" s="11">
        <f t="shared" si="66"/>
        <v>0.53246282252708121</v>
      </c>
      <c r="N171" s="10">
        <v>293.38</v>
      </c>
      <c r="O171" s="2">
        <v>104</v>
      </c>
      <c r="P171" s="10">
        <f t="shared" si="67"/>
        <v>0.33744631535892017</v>
      </c>
      <c r="Q171" s="9">
        <f t="shared" si="68"/>
        <v>16.35575022155566</v>
      </c>
      <c r="R171" s="9">
        <f t="shared" si="69"/>
        <v>48.469191919191914</v>
      </c>
      <c r="S171" s="11">
        <f t="shared" si="70"/>
        <v>0.95192307692307687</v>
      </c>
      <c r="T171" s="11">
        <f t="shared" si="71"/>
        <v>9.528392685274302E-2</v>
      </c>
      <c r="U171" s="12">
        <v>0.56799999999999995</v>
      </c>
    </row>
    <row r="172" spans="1:21" hidden="1" outlineLevel="2" x14ac:dyDescent="0.25">
      <c r="A172" s="2" t="str">
        <f ca="1">LOOKUP(B172,'Time Frame'!$E$4:$E$9,'Time Frame'!$D$4:$D$9)</f>
        <v>6 Months</v>
      </c>
      <c r="B172" s="2">
        <f t="shared" ca="1" si="63"/>
        <v>246</v>
      </c>
      <c r="C172" s="6">
        <f t="shared" ca="1" si="64"/>
        <v>45569</v>
      </c>
      <c r="D172" s="6">
        <v>45323</v>
      </c>
      <c r="E172" s="2" t="s">
        <v>2</v>
      </c>
      <c r="F172" s="2" t="s">
        <v>300</v>
      </c>
      <c r="G172" s="3">
        <v>2558</v>
      </c>
      <c r="H172" s="3">
        <v>356.38701923076917</v>
      </c>
      <c r="I172" s="2">
        <v>268</v>
      </c>
      <c r="J172" s="11">
        <f t="shared" si="65"/>
        <v>0.75199147426428448</v>
      </c>
      <c r="K172" s="9">
        <v>17819.350961538457</v>
      </c>
      <c r="L172" s="9">
        <v>9811.35</v>
      </c>
      <c r="M172" s="11">
        <f t="shared" si="66"/>
        <v>0.55060086201663339</v>
      </c>
      <c r="N172" s="10">
        <v>453.55</v>
      </c>
      <c r="O172" s="2">
        <v>331</v>
      </c>
      <c r="P172" s="10">
        <f t="shared" si="67"/>
        <v>0.59089405798699146</v>
      </c>
      <c r="Q172" s="9">
        <f t="shared" si="68"/>
        <v>21.632344835189063</v>
      </c>
      <c r="R172" s="9">
        <f t="shared" si="69"/>
        <v>36.609514925373134</v>
      </c>
      <c r="S172" s="11">
        <f t="shared" si="70"/>
        <v>0.80966767371601212</v>
      </c>
      <c r="T172" s="11">
        <f t="shared" si="71"/>
        <v>0.10476935105551212</v>
      </c>
      <c r="U172" s="12">
        <v>0.57700000000000007</v>
      </c>
    </row>
    <row r="173" spans="1:21" hidden="1" outlineLevel="2" x14ac:dyDescent="0.25">
      <c r="A173" s="2" t="str">
        <f ca="1">LOOKUP(B173,'Time Frame'!$E$4:$E$9,'Time Frame'!$D$4:$D$9)</f>
        <v>6 Months</v>
      </c>
      <c r="B173" s="2">
        <f t="shared" ca="1" si="63"/>
        <v>246</v>
      </c>
      <c r="C173" s="6">
        <f t="shared" ca="1" si="64"/>
        <v>45569</v>
      </c>
      <c r="D173" s="6">
        <v>45323</v>
      </c>
      <c r="E173" s="2" t="s">
        <v>2</v>
      </c>
      <c r="F173" s="2" t="s">
        <v>300</v>
      </c>
      <c r="G173" s="3">
        <v>1750</v>
      </c>
      <c r="H173" s="3">
        <v>203.28749999999999</v>
      </c>
      <c r="I173" s="2">
        <v>221</v>
      </c>
      <c r="J173" s="11">
        <f t="shared" si="65"/>
        <v>1.0871302957633893</v>
      </c>
      <c r="K173" s="9">
        <v>10164.375</v>
      </c>
      <c r="L173" s="9">
        <v>9613.09</v>
      </c>
      <c r="M173" s="11">
        <f t="shared" si="66"/>
        <v>0.94576302035294846</v>
      </c>
      <c r="N173" s="10">
        <v>420.97</v>
      </c>
      <c r="O173" s="2">
        <v>159</v>
      </c>
      <c r="P173" s="10">
        <f t="shared" si="67"/>
        <v>0.5249780269377865</v>
      </c>
      <c r="Q173" s="9">
        <f t="shared" si="68"/>
        <v>22.835570230657765</v>
      </c>
      <c r="R173" s="9">
        <f t="shared" si="69"/>
        <v>43.498144796380089</v>
      </c>
      <c r="S173" s="11">
        <f t="shared" si="70"/>
        <v>1.3899371069182389</v>
      </c>
      <c r="T173" s="11">
        <f t="shared" si="71"/>
        <v>0.12628571428571428</v>
      </c>
      <c r="U173" s="12">
        <v>0.66400000000000003</v>
      </c>
    </row>
    <row r="174" spans="1:21" hidden="1" outlineLevel="2" x14ac:dyDescent="0.25">
      <c r="A174" s="2" t="str">
        <f ca="1">LOOKUP(B174,'Time Frame'!$E$4:$E$9,'Time Frame'!$D$4:$D$9)</f>
        <v>6 Months</v>
      </c>
      <c r="B174" s="2">
        <f t="shared" ca="1" si="63"/>
        <v>246</v>
      </c>
      <c r="C174" s="6">
        <f t="shared" ca="1" si="64"/>
        <v>45569</v>
      </c>
      <c r="D174" s="6">
        <v>45323</v>
      </c>
      <c r="E174" s="2" t="s">
        <v>2</v>
      </c>
      <c r="F174" s="2" t="s">
        <v>300</v>
      </c>
      <c r="G174" s="3">
        <v>742</v>
      </c>
      <c r="H174" s="3">
        <v>99.418269230769226</v>
      </c>
      <c r="I174" s="2">
        <v>49</v>
      </c>
      <c r="J174" s="11">
        <f t="shared" si="65"/>
        <v>0.49286715992069252</v>
      </c>
      <c r="K174" s="9">
        <v>4970.913461538461</v>
      </c>
      <c r="L174" s="9">
        <v>1570.56</v>
      </c>
      <c r="M174" s="11">
        <f t="shared" si="66"/>
        <v>0.31594997823879301</v>
      </c>
      <c r="N174" s="10">
        <v>303.12</v>
      </c>
      <c r="O174" s="2">
        <v>83</v>
      </c>
      <c r="P174" s="10">
        <f t="shared" si="67"/>
        <v>0.16165215096331487</v>
      </c>
      <c r="Q174" s="9">
        <f t="shared" si="68"/>
        <v>5.1813143309580365</v>
      </c>
      <c r="R174" s="9">
        <f t="shared" si="69"/>
        <v>32.052244897959184</v>
      </c>
      <c r="S174" s="11">
        <f t="shared" si="70"/>
        <v>0.59036144578313254</v>
      </c>
      <c r="T174" s="11">
        <f t="shared" si="71"/>
        <v>6.6037735849056603E-2</v>
      </c>
      <c r="U174" s="12">
        <v>0.52700000000000002</v>
      </c>
    </row>
    <row r="175" spans="1:21" hidden="1" outlineLevel="2" x14ac:dyDescent="0.25">
      <c r="A175" s="2" t="str">
        <f ca="1">LOOKUP(B175,'Time Frame'!$E$4:$E$9,'Time Frame'!$D$4:$D$9)</f>
        <v>6 Months</v>
      </c>
      <c r="B175" s="2">
        <f t="shared" ca="1" si="63"/>
        <v>246</v>
      </c>
      <c r="C175" s="6">
        <f t="shared" ca="1" si="64"/>
        <v>45569</v>
      </c>
      <c r="D175" s="6">
        <v>45323</v>
      </c>
      <c r="E175" s="2" t="s">
        <v>2</v>
      </c>
      <c r="F175" s="2" t="s">
        <v>300</v>
      </c>
      <c r="G175" s="3">
        <v>1381</v>
      </c>
      <c r="H175" s="3">
        <v>175.91009615384613</v>
      </c>
      <c r="I175" s="2">
        <v>137</v>
      </c>
      <c r="J175" s="11">
        <f t="shared" si="65"/>
        <v>0.77880691896264764</v>
      </c>
      <c r="K175" s="9">
        <v>8795.5048076923067</v>
      </c>
      <c r="L175" s="9">
        <v>5042.55</v>
      </c>
      <c r="M175" s="11">
        <f t="shared" si="66"/>
        <v>0.57330990207519694</v>
      </c>
      <c r="N175" s="10">
        <v>301.60000000000002</v>
      </c>
      <c r="O175" s="2">
        <v>179</v>
      </c>
      <c r="P175" s="10">
        <f t="shared" si="67"/>
        <v>0.4542440318302387</v>
      </c>
      <c r="Q175" s="9">
        <f t="shared" si="68"/>
        <v>16.719330238726791</v>
      </c>
      <c r="R175" s="9">
        <f t="shared" si="69"/>
        <v>36.806934306569346</v>
      </c>
      <c r="S175" s="11">
        <f t="shared" si="70"/>
        <v>0.76536312849162014</v>
      </c>
      <c r="T175" s="11">
        <f t="shared" si="71"/>
        <v>9.9203475742215788E-2</v>
      </c>
      <c r="U175" s="12">
        <v>0.59</v>
      </c>
    </row>
    <row r="176" spans="1:21" outlineLevel="1" collapsed="1" x14ac:dyDescent="0.25">
      <c r="A176" s="2" t="str">
        <f ca="1">LOOKUP(B176,'Time Frame'!$E$4:$E$9,'Time Frame'!$D$4:$D$9)</f>
        <v>6 Months</v>
      </c>
      <c r="B176" s="2">
        <f t="shared" ca="1" si="63"/>
        <v>246</v>
      </c>
      <c r="C176" s="6">
        <f t="shared" ca="1" si="64"/>
        <v>45569</v>
      </c>
      <c r="D176" s="6">
        <v>45323</v>
      </c>
      <c r="E176" s="2" t="s">
        <v>2</v>
      </c>
      <c r="F176" s="13" t="s">
        <v>310</v>
      </c>
      <c r="G176" s="3">
        <f t="shared" ref="G176:I176" si="87">SUM(G169:G175)</f>
        <v>10034</v>
      </c>
      <c r="H176" s="3">
        <f t="shared" si="87"/>
        <v>1361.6249999999998</v>
      </c>
      <c r="I176" s="3">
        <f t="shared" si="87"/>
        <v>1022</v>
      </c>
      <c r="J176" s="11">
        <f t="shared" si="65"/>
        <v>0.75057376296704315</v>
      </c>
      <c r="K176" s="9">
        <f t="shared" ref="K176:L176" si="88">SUM(K169:K175)</f>
        <v>68081.249999999985</v>
      </c>
      <c r="L176" s="9">
        <f t="shared" si="88"/>
        <v>41569.369999999995</v>
      </c>
      <c r="M176" s="11">
        <f t="shared" si="66"/>
        <v>0.61058470577435053</v>
      </c>
      <c r="N176" s="10">
        <f t="shared" ref="N176:O176" si="89">SUM(N169:N175)</f>
        <v>2435.13</v>
      </c>
      <c r="O176" s="10">
        <f t="shared" si="89"/>
        <v>1044</v>
      </c>
      <c r="P176" s="10">
        <f t="shared" si="67"/>
        <v>0.41969011921334792</v>
      </c>
      <c r="Q176" s="9">
        <f t="shared" si="68"/>
        <v>17.07069848426983</v>
      </c>
      <c r="R176" s="9">
        <f t="shared" si="69"/>
        <v>40.674530332681016</v>
      </c>
      <c r="S176" s="11">
        <f t="shared" si="70"/>
        <v>0.97892720306513414</v>
      </c>
      <c r="T176" s="11">
        <f t="shared" si="71"/>
        <v>0.10185369742874227</v>
      </c>
      <c r="U176" s="12">
        <v>0.56057142857142861</v>
      </c>
    </row>
    <row r="177" spans="1:21" hidden="1" outlineLevel="2" x14ac:dyDescent="0.25">
      <c r="A177" s="2" t="str">
        <f ca="1">LOOKUP(B177,'Time Frame'!$E$4:$E$9,'Time Frame'!$D$4:$D$9)</f>
        <v>6 Months</v>
      </c>
      <c r="B177" s="2">
        <f t="shared" ca="1" si="63"/>
        <v>246</v>
      </c>
      <c r="C177" s="6">
        <f t="shared" ca="1" si="64"/>
        <v>45569</v>
      </c>
      <c r="D177" s="6">
        <v>45323</v>
      </c>
      <c r="E177" s="5" t="s">
        <v>182</v>
      </c>
      <c r="F177" s="2" t="s">
        <v>184</v>
      </c>
      <c r="G177" s="4">
        <v>2509</v>
      </c>
      <c r="H177" s="3">
        <v>347.20000000000005</v>
      </c>
      <c r="I177" s="2">
        <v>307</v>
      </c>
      <c r="J177" s="11">
        <f t="shared" si="65"/>
        <v>0.884216589861751</v>
      </c>
      <c r="K177" s="9">
        <v>15624.000000000002</v>
      </c>
      <c r="L177" s="9">
        <v>13358.26</v>
      </c>
      <c r="M177" s="11">
        <f t="shared" si="66"/>
        <v>0.85498335893497179</v>
      </c>
      <c r="N177" s="10">
        <v>519.13</v>
      </c>
      <c r="O177" s="2">
        <v>296</v>
      </c>
      <c r="P177" s="10">
        <f t="shared" si="67"/>
        <v>0.59137402962649044</v>
      </c>
      <c r="Q177" s="9">
        <f t="shared" si="68"/>
        <v>25.732013175890433</v>
      </c>
      <c r="R177" s="9">
        <f t="shared" si="69"/>
        <v>43.512247557003256</v>
      </c>
      <c r="S177" s="11">
        <f t="shared" si="70"/>
        <v>1.0371621621621621</v>
      </c>
      <c r="T177" s="11">
        <f t="shared" si="71"/>
        <v>0.1223595057791949</v>
      </c>
      <c r="U177" s="12">
        <v>0.70099999999999996</v>
      </c>
    </row>
    <row r="178" spans="1:21" hidden="1" outlineLevel="2" x14ac:dyDescent="0.25">
      <c r="A178" s="2" t="str">
        <f ca="1">LOOKUP(B178,'Time Frame'!$E$4:$E$9,'Time Frame'!$D$4:$D$9)</f>
        <v>6 Months</v>
      </c>
      <c r="B178" s="2">
        <f t="shared" ca="1" si="63"/>
        <v>246</v>
      </c>
      <c r="C178" s="6">
        <f t="shared" ca="1" si="64"/>
        <v>45569</v>
      </c>
      <c r="D178" s="6">
        <v>45323</v>
      </c>
      <c r="E178" s="5" t="s">
        <v>182</v>
      </c>
      <c r="F178" s="2" t="s">
        <v>184</v>
      </c>
      <c r="G178" s="4">
        <v>901</v>
      </c>
      <c r="H178" s="3">
        <v>81.375000000000028</v>
      </c>
      <c r="I178" s="2">
        <v>88</v>
      </c>
      <c r="J178" s="11">
        <f t="shared" si="65"/>
        <v>1.0814132104454681</v>
      </c>
      <c r="K178" s="9">
        <v>3661.8750000000014</v>
      </c>
      <c r="L178" s="9">
        <v>2923.19</v>
      </c>
      <c r="M178" s="11">
        <f t="shared" si="66"/>
        <v>0.79827683905103231</v>
      </c>
      <c r="N178" s="10">
        <v>525.29999999999995</v>
      </c>
      <c r="O178" s="2">
        <v>78</v>
      </c>
      <c r="P178" s="10">
        <f t="shared" si="67"/>
        <v>0.16752332000761472</v>
      </c>
      <c r="Q178" s="9">
        <f t="shared" si="68"/>
        <v>5.5648010660574911</v>
      </c>
      <c r="R178" s="9">
        <f t="shared" si="69"/>
        <v>33.218068181818182</v>
      </c>
      <c r="S178" s="11">
        <f t="shared" si="70"/>
        <v>1.1282051282051282</v>
      </c>
      <c r="T178" s="11">
        <f t="shared" si="71"/>
        <v>9.7669256381798006E-2</v>
      </c>
      <c r="U178" s="12">
        <v>0.68900000000000006</v>
      </c>
    </row>
    <row r="179" spans="1:21" hidden="1" outlineLevel="2" x14ac:dyDescent="0.25">
      <c r="A179" s="2" t="str">
        <f ca="1">LOOKUP(B179,'Time Frame'!$E$4:$E$9,'Time Frame'!$D$4:$D$9)</f>
        <v>6 Months</v>
      </c>
      <c r="B179" s="2">
        <f t="shared" ca="1" si="63"/>
        <v>246</v>
      </c>
      <c r="C179" s="6">
        <f t="shared" ca="1" si="64"/>
        <v>45569</v>
      </c>
      <c r="D179" s="6">
        <v>45323</v>
      </c>
      <c r="E179" s="5" t="s">
        <v>182</v>
      </c>
      <c r="F179" s="2" t="s">
        <v>184</v>
      </c>
      <c r="G179" s="4">
        <v>3016</v>
      </c>
      <c r="H179" s="3">
        <v>324.65084745762715</v>
      </c>
      <c r="I179" s="2">
        <v>304</v>
      </c>
      <c r="J179" s="11">
        <f t="shared" si="65"/>
        <v>0.93639059432819605</v>
      </c>
      <c r="K179" s="9">
        <v>14609.288135593222</v>
      </c>
      <c r="L179" s="9">
        <v>12672.85</v>
      </c>
      <c r="M179" s="11">
        <f t="shared" si="66"/>
        <v>0.86745157480497659</v>
      </c>
      <c r="N179" s="10">
        <v>698.75</v>
      </c>
      <c r="O179" s="2">
        <v>311</v>
      </c>
      <c r="P179" s="10">
        <f t="shared" si="67"/>
        <v>0.43506261180679784</v>
      </c>
      <c r="Q179" s="9">
        <f t="shared" si="68"/>
        <v>18.136457960644009</v>
      </c>
      <c r="R179" s="9">
        <f t="shared" si="69"/>
        <v>41.687006578947368</v>
      </c>
      <c r="S179" s="11">
        <f t="shared" si="70"/>
        <v>0.977491961414791</v>
      </c>
      <c r="T179" s="11">
        <f t="shared" si="71"/>
        <v>0.10079575596816977</v>
      </c>
      <c r="U179" s="12">
        <v>0.69400000000000006</v>
      </c>
    </row>
    <row r="180" spans="1:21" hidden="1" outlineLevel="2" x14ac:dyDescent="0.25">
      <c r="A180" s="2" t="str">
        <f ca="1">LOOKUP(B180,'Time Frame'!$E$4:$E$9,'Time Frame'!$D$4:$D$9)</f>
        <v>6 Months</v>
      </c>
      <c r="B180" s="2">
        <f t="shared" ca="1" si="63"/>
        <v>246</v>
      </c>
      <c r="C180" s="6">
        <f t="shared" ca="1" si="64"/>
        <v>45569</v>
      </c>
      <c r="D180" s="6">
        <v>45323</v>
      </c>
      <c r="E180" s="5" t="s">
        <v>182</v>
      </c>
      <c r="F180" s="2" t="s">
        <v>184</v>
      </c>
      <c r="G180" s="4">
        <v>2150</v>
      </c>
      <c r="H180" s="3">
        <v>157.32500000000005</v>
      </c>
      <c r="I180" s="2">
        <v>175</v>
      </c>
      <c r="J180" s="11">
        <f t="shared" si="65"/>
        <v>1.1123470522803112</v>
      </c>
      <c r="K180" s="9">
        <v>7079.6250000000018</v>
      </c>
      <c r="L180" s="9">
        <v>10001.77</v>
      </c>
      <c r="M180" s="11">
        <f t="shared" si="66"/>
        <v>1.4127542066140506</v>
      </c>
      <c r="N180" s="10">
        <v>619.28</v>
      </c>
      <c r="O180" s="2">
        <v>287</v>
      </c>
      <c r="P180" s="10">
        <f t="shared" si="67"/>
        <v>0.28258622916935799</v>
      </c>
      <c r="Q180" s="9">
        <f t="shared" si="68"/>
        <v>16.150642681824056</v>
      </c>
      <c r="R180" s="9">
        <f t="shared" si="69"/>
        <v>57.152971428571433</v>
      </c>
      <c r="S180" s="11">
        <f t="shared" si="70"/>
        <v>0.6097560975609756</v>
      </c>
      <c r="T180" s="11">
        <f t="shared" si="71"/>
        <v>8.1395348837209308E-2</v>
      </c>
      <c r="U180" s="12">
        <v>0.66200000000000003</v>
      </c>
    </row>
    <row r="181" spans="1:21" hidden="1" outlineLevel="2" x14ac:dyDescent="0.25">
      <c r="A181" s="2" t="str">
        <f ca="1">LOOKUP(B181,'Time Frame'!$E$4:$E$9,'Time Frame'!$D$4:$D$9)</f>
        <v>6 Months</v>
      </c>
      <c r="B181" s="2">
        <f t="shared" ca="1" si="63"/>
        <v>246</v>
      </c>
      <c r="C181" s="6">
        <f t="shared" ca="1" si="64"/>
        <v>45569</v>
      </c>
      <c r="D181" s="6">
        <v>45323</v>
      </c>
      <c r="E181" s="5" t="s">
        <v>182</v>
      </c>
      <c r="F181" s="2" t="s">
        <v>184</v>
      </c>
      <c r="G181" s="4">
        <v>2604</v>
      </c>
      <c r="H181" s="3">
        <v>309.22500000000002</v>
      </c>
      <c r="I181" s="2">
        <v>257</v>
      </c>
      <c r="J181" s="11">
        <f t="shared" si="65"/>
        <v>0.83111003314738452</v>
      </c>
      <c r="K181" s="9">
        <v>13915.125000000002</v>
      </c>
      <c r="L181" s="9">
        <v>9591.73</v>
      </c>
      <c r="M181" s="11">
        <f t="shared" si="66"/>
        <v>0.68930246763863046</v>
      </c>
      <c r="N181" s="10">
        <v>503.65</v>
      </c>
      <c r="O181" s="2">
        <v>493</v>
      </c>
      <c r="P181" s="10">
        <f t="shared" si="67"/>
        <v>0.51027499255435327</v>
      </c>
      <c r="Q181" s="9">
        <f t="shared" si="68"/>
        <v>19.044435619974188</v>
      </c>
      <c r="R181" s="9">
        <f t="shared" si="69"/>
        <v>37.321906614785988</v>
      </c>
      <c r="S181" s="11">
        <f t="shared" si="70"/>
        <v>0.52129817444219062</v>
      </c>
      <c r="T181" s="11">
        <f t="shared" si="71"/>
        <v>9.8694316436251914E-2</v>
      </c>
      <c r="U181" s="12">
        <v>0.629</v>
      </c>
    </row>
    <row r="182" spans="1:21" hidden="1" outlineLevel="2" x14ac:dyDescent="0.25">
      <c r="A182" s="2" t="str">
        <f ca="1">LOOKUP(B182,'Time Frame'!$E$4:$E$9,'Time Frame'!$D$4:$D$9)</f>
        <v>6 Months</v>
      </c>
      <c r="B182" s="2">
        <f t="shared" ca="1" si="63"/>
        <v>246</v>
      </c>
      <c r="C182" s="6">
        <f t="shared" ca="1" si="64"/>
        <v>45569</v>
      </c>
      <c r="D182" s="6">
        <v>45323</v>
      </c>
      <c r="E182" s="5" t="s">
        <v>182</v>
      </c>
      <c r="F182" s="2" t="s">
        <v>184</v>
      </c>
      <c r="G182" s="4">
        <v>1316</v>
      </c>
      <c r="H182" s="3">
        <v>162.75000000000006</v>
      </c>
      <c r="I182" s="2">
        <v>150</v>
      </c>
      <c r="J182" s="11">
        <f t="shared" si="65"/>
        <v>0.92165898617511488</v>
      </c>
      <c r="K182" s="9">
        <v>7323.7500000000027</v>
      </c>
      <c r="L182" s="9">
        <v>6328.14</v>
      </c>
      <c r="M182" s="11">
        <f t="shared" si="66"/>
        <v>0.86405734767025066</v>
      </c>
      <c r="N182" s="10">
        <v>573.79999999999995</v>
      </c>
      <c r="O182" s="2">
        <v>119</v>
      </c>
      <c r="P182" s="10">
        <f t="shared" si="67"/>
        <v>0.26141512722202859</v>
      </c>
      <c r="Q182" s="9">
        <f t="shared" si="68"/>
        <v>11.028476821192054</v>
      </c>
      <c r="R182" s="9">
        <f t="shared" si="69"/>
        <v>42.187600000000003</v>
      </c>
      <c r="S182" s="11">
        <f t="shared" si="70"/>
        <v>1.2605042016806722</v>
      </c>
      <c r="T182" s="11">
        <f t="shared" si="71"/>
        <v>0.11398176291793313</v>
      </c>
      <c r="U182" s="12">
        <v>0.746</v>
      </c>
    </row>
    <row r="183" spans="1:21" hidden="1" outlineLevel="2" x14ac:dyDescent="0.25">
      <c r="A183" s="2" t="str">
        <f ca="1">LOOKUP(B183,'Time Frame'!$E$4:$E$9,'Time Frame'!$D$4:$D$9)</f>
        <v>6 Months</v>
      </c>
      <c r="B183" s="2">
        <f t="shared" ca="1" si="63"/>
        <v>246</v>
      </c>
      <c r="C183" s="6">
        <f t="shared" ca="1" si="64"/>
        <v>45569</v>
      </c>
      <c r="D183" s="6">
        <v>45323</v>
      </c>
      <c r="E183" s="5" t="s">
        <v>182</v>
      </c>
      <c r="F183" s="2" t="s">
        <v>184</v>
      </c>
      <c r="G183" s="4">
        <v>1173</v>
      </c>
      <c r="H183" s="3">
        <v>173.60000000000002</v>
      </c>
      <c r="I183" s="2">
        <v>143</v>
      </c>
      <c r="J183" s="11">
        <f t="shared" si="65"/>
        <v>0.82373271889400912</v>
      </c>
      <c r="K183" s="9">
        <v>7812.0000000000009</v>
      </c>
      <c r="L183" s="9">
        <v>5553.26</v>
      </c>
      <c r="M183" s="11">
        <f t="shared" si="66"/>
        <v>0.71086277521761387</v>
      </c>
      <c r="N183" s="10">
        <v>381.53</v>
      </c>
      <c r="O183" s="2">
        <v>146</v>
      </c>
      <c r="P183" s="10">
        <f t="shared" si="67"/>
        <v>0.37480669934212252</v>
      </c>
      <c r="Q183" s="9">
        <f t="shared" si="68"/>
        <v>14.555238120200247</v>
      </c>
      <c r="R183" s="9">
        <f t="shared" si="69"/>
        <v>38.833986013986014</v>
      </c>
      <c r="S183" s="11">
        <f t="shared" si="70"/>
        <v>0.97945205479452058</v>
      </c>
      <c r="T183" s="11">
        <f t="shared" si="71"/>
        <v>0.12190963341858482</v>
      </c>
      <c r="U183" s="12">
        <v>0.76300000000000001</v>
      </c>
    </row>
    <row r="184" spans="1:21" hidden="1" outlineLevel="2" x14ac:dyDescent="0.25">
      <c r="A184" s="2" t="str">
        <f ca="1">LOOKUP(B184,'Time Frame'!$E$4:$E$9,'Time Frame'!$D$4:$D$9)</f>
        <v>6 Months</v>
      </c>
      <c r="B184" s="2">
        <f t="shared" ca="1" si="63"/>
        <v>246</v>
      </c>
      <c r="C184" s="6">
        <f t="shared" ca="1" si="64"/>
        <v>45569</v>
      </c>
      <c r="D184" s="6">
        <v>45323</v>
      </c>
      <c r="E184" s="5" t="s">
        <v>182</v>
      </c>
      <c r="F184" s="2" t="s">
        <v>184</v>
      </c>
      <c r="G184" s="4">
        <v>1405</v>
      </c>
      <c r="H184" s="3">
        <v>173.60000000000002</v>
      </c>
      <c r="I184" s="2">
        <v>146</v>
      </c>
      <c r="J184" s="11">
        <f t="shared" si="65"/>
        <v>0.84101382488479248</v>
      </c>
      <c r="K184" s="9">
        <v>7812.0000000000009</v>
      </c>
      <c r="L184" s="9">
        <v>5450.1</v>
      </c>
      <c r="M184" s="11">
        <f t="shared" si="66"/>
        <v>0.69765745007680491</v>
      </c>
      <c r="N184" s="10">
        <v>402.75</v>
      </c>
      <c r="O184" s="2">
        <v>186</v>
      </c>
      <c r="P184" s="10">
        <f t="shared" si="67"/>
        <v>0.36250775915580385</v>
      </c>
      <c r="Q184" s="9">
        <f t="shared" si="68"/>
        <v>13.53221601489758</v>
      </c>
      <c r="R184" s="9">
        <f t="shared" si="69"/>
        <v>37.329452054794523</v>
      </c>
      <c r="S184" s="11">
        <f t="shared" si="70"/>
        <v>0.78494623655913975</v>
      </c>
      <c r="T184" s="11">
        <f t="shared" si="71"/>
        <v>0.10391459074733096</v>
      </c>
      <c r="U184" s="12">
        <v>0.73</v>
      </c>
    </row>
    <row r="185" spans="1:21" hidden="1" outlineLevel="2" x14ac:dyDescent="0.25">
      <c r="A185" s="2" t="str">
        <f ca="1">LOOKUP(B185,'Time Frame'!$E$4:$E$9,'Time Frame'!$D$4:$D$9)</f>
        <v>6 Months</v>
      </c>
      <c r="B185" s="2">
        <f t="shared" ca="1" si="63"/>
        <v>246</v>
      </c>
      <c r="C185" s="6">
        <f t="shared" ca="1" si="64"/>
        <v>45569</v>
      </c>
      <c r="D185" s="6">
        <v>45323</v>
      </c>
      <c r="E185" s="5" t="s">
        <v>182</v>
      </c>
      <c r="F185" s="2" t="s">
        <v>184</v>
      </c>
      <c r="G185" s="4">
        <v>2781</v>
      </c>
      <c r="H185" s="3">
        <v>330.92500000000007</v>
      </c>
      <c r="I185" s="2">
        <v>301</v>
      </c>
      <c r="J185" s="11">
        <f t="shared" si="65"/>
        <v>0.90957165520888406</v>
      </c>
      <c r="K185" s="9">
        <v>14891.625000000004</v>
      </c>
      <c r="L185" s="9">
        <v>12046.93</v>
      </c>
      <c r="M185" s="11">
        <f t="shared" si="66"/>
        <v>0.80897350020565229</v>
      </c>
      <c r="N185" s="10">
        <v>569.73</v>
      </c>
      <c r="O185" s="2">
        <v>381</v>
      </c>
      <c r="P185" s="10">
        <f t="shared" si="67"/>
        <v>0.52832043248556337</v>
      </c>
      <c r="Q185" s="9">
        <f t="shared" si="68"/>
        <v>21.144980955891388</v>
      </c>
      <c r="R185" s="9">
        <f t="shared" si="69"/>
        <v>40.023023255813953</v>
      </c>
      <c r="S185" s="11">
        <f t="shared" si="70"/>
        <v>0.79002624671916011</v>
      </c>
      <c r="T185" s="11">
        <f t="shared" si="71"/>
        <v>0.10823444804027328</v>
      </c>
      <c r="U185" s="12">
        <v>0.67200000000000004</v>
      </c>
    </row>
    <row r="186" spans="1:21" outlineLevel="1" collapsed="1" x14ac:dyDescent="0.25">
      <c r="A186" s="2" t="str">
        <f ca="1">LOOKUP(B186,'Time Frame'!$E$4:$E$9,'Time Frame'!$D$4:$D$9)</f>
        <v>6 Months</v>
      </c>
      <c r="B186" s="2">
        <f t="shared" ca="1" si="63"/>
        <v>246</v>
      </c>
      <c r="C186" s="6">
        <f t="shared" ca="1" si="64"/>
        <v>45569</v>
      </c>
      <c r="D186" s="6">
        <v>45323</v>
      </c>
      <c r="E186" s="5" t="s">
        <v>182</v>
      </c>
      <c r="F186" s="13" t="s">
        <v>276</v>
      </c>
      <c r="G186" s="4">
        <f t="shared" ref="G186:I186" si="90">SUM(G177:G185)</f>
        <v>17855</v>
      </c>
      <c r="H186" s="3">
        <f t="shared" si="90"/>
        <v>2060.6508474576272</v>
      </c>
      <c r="I186" s="3">
        <f t="shared" si="90"/>
        <v>1871</v>
      </c>
      <c r="J186" s="11">
        <f t="shared" si="65"/>
        <v>0.90796555967178383</v>
      </c>
      <c r="K186" s="9">
        <f t="shared" ref="K186:L186" si="91">SUM(K177:K185)</f>
        <v>92729.288135593233</v>
      </c>
      <c r="L186" s="9">
        <f t="shared" si="91"/>
        <v>77926.23000000001</v>
      </c>
      <c r="M186" s="11">
        <f t="shared" si="66"/>
        <v>0.84036264665433991</v>
      </c>
      <c r="N186" s="10">
        <f t="shared" ref="N186:O186" si="92">SUM(N177:N185)</f>
        <v>4793.92</v>
      </c>
      <c r="O186" s="10">
        <f t="shared" si="92"/>
        <v>2297</v>
      </c>
      <c r="P186" s="10">
        <f t="shared" si="67"/>
        <v>0.39028602897002868</v>
      </c>
      <c r="Q186" s="9">
        <f t="shared" si="68"/>
        <v>16.255221196849345</v>
      </c>
      <c r="R186" s="9">
        <f t="shared" si="69"/>
        <v>41.64950828433993</v>
      </c>
      <c r="S186" s="11">
        <f t="shared" si="70"/>
        <v>0.81454070526774058</v>
      </c>
      <c r="T186" s="11">
        <f t="shared" si="71"/>
        <v>0.10478857462895548</v>
      </c>
      <c r="U186" s="12">
        <v>0.69844444444444453</v>
      </c>
    </row>
    <row r="187" spans="1:21" hidden="1" outlineLevel="2" x14ac:dyDescent="0.25">
      <c r="A187" s="2" t="str">
        <f ca="1">LOOKUP(B187,'Time Frame'!$E$4:$E$9,'Time Frame'!$D$4:$D$9)</f>
        <v>6 Months</v>
      </c>
      <c r="B187" s="2">
        <f t="shared" ca="1" si="63"/>
        <v>246</v>
      </c>
      <c r="C187" s="6">
        <f t="shared" ca="1" si="64"/>
        <v>45569</v>
      </c>
      <c r="D187" s="6">
        <v>45323</v>
      </c>
      <c r="E187" s="2" t="s">
        <v>10</v>
      </c>
      <c r="F187" s="2" t="s">
        <v>297</v>
      </c>
      <c r="G187" s="3">
        <v>1593</v>
      </c>
      <c r="H187" s="3">
        <v>254.54951923076925</v>
      </c>
      <c r="I187" s="2">
        <v>220</v>
      </c>
      <c r="J187" s="11">
        <f t="shared" si="65"/>
        <v>0.86427191324039632</v>
      </c>
      <c r="K187" s="9">
        <v>12727.475961538463</v>
      </c>
      <c r="L187" s="9">
        <v>7402.68</v>
      </c>
      <c r="M187" s="11">
        <f t="shared" si="66"/>
        <v>0.58162985515512888</v>
      </c>
      <c r="N187" s="10">
        <v>392.38</v>
      </c>
      <c r="O187" s="2">
        <v>149</v>
      </c>
      <c r="P187" s="10">
        <f t="shared" si="67"/>
        <v>0.5606809725266324</v>
      </c>
      <c r="Q187" s="9">
        <f t="shared" si="68"/>
        <v>18.86609918956114</v>
      </c>
      <c r="R187" s="9">
        <f t="shared" si="69"/>
        <v>33.648545454545456</v>
      </c>
      <c r="S187" s="11">
        <f t="shared" si="70"/>
        <v>1.476510067114094</v>
      </c>
      <c r="T187" s="11">
        <f t="shared" si="71"/>
        <v>0.13810420590081607</v>
      </c>
      <c r="U187" s="12">
        <v>0.63600000000000001</v>
      </c>
    </row>
    <row r="188" spans="1:21" hidden="1" outlineLevel="2" x14ac:dyDescent="0.25">
      <c r="A188" s="2" t="str">
        <f ca="1">LOOKUP(B188,'Time Frame'!$E$4:$E$9,'Time Frame'!$D$4:$D$9)</f>
        <v>6 Months</v>
      </c>
      <c r="B188" s="2">
        <f t="shared" ca="1" si="63"/>
        <v>246</v>
      </c>
      <c r="C188" s="6">
        <f t="shared" ca="1" si="64"/>
        <v>45569</v>
      </c>
      <c r="D188" s="6">
        <v>45323</v>
      </c>
      <c r="E188" s="2" t="s">
        <v>10</v>
      </c>
      <c r="F188" s="2" t="s">
        <v>297</v>
      </c>
      <c r="G188" s="3">
        <v>2830</v>
      </c>
      <c r="H188" s="3">
        <v>392.53798076923073</v>
      </c>
      <c r="I188" s="2">
        <v>352</v>
      </c>
      <c r="J188" s="11">
        <f t="shared" si="65"/>
        <v>0.89672851353188521</v>
      </c>
      <c r="K188" s="9">
        <v>19626.899038461535</v>
      </c>
      <c r="L188" s="9">
        <v>14825.64</v>
      </c>
      <c r="M188" s="11">
        <f t="shared" si="66"/>
        <v>0.75537352950902603</v>
      </c>
      <c r="N188" s="10">
        <v>720.7</v>
      </c>
      <c r="O188" s="2">
        <v>211</v>
      </c>
      <c r="P188" s="10">
        <f t="shared" si="67"/>
        <v>0.48841404190370469</v>
      </c>
      <c r="Q188" s="9">
        <f t="shared" si="68"/>
        <v>20.571166921048977</v>
      </c>
      <c r="R188" s="9">
        <f t="shared" si="69"/>
        <v>42.118295454545454</v>
      </c>
      <c r="S188" s="11">
        <f t="shared" si="70"/>
        <v>1.6682464454976302</v>
      </c>
      <c r="T188" s="11">
        <f t="shared" si="71"/>
        <v>0.12438162544169612</v>
      </c>
      <c r="U188" s="12">
        <v>0.60199999999999998</v>
      </c>
    </row>
    <row r="189" spans="1:21" hidden="1" outlineLevel="2" x14ac:dyDescent="0.25">
      <c r="A189" s="2" t="str">
        <f ca="1">LOOKUP(B189,'Time Frame'!$E$4:$E$9,'Time Frame'!$D$4:$D$9)</f>
        <v>6 Months</v>
      </c>
      <c r="B189" s="2">
        <f t="shared" ca="1" si="63"/>
        <v>246</v>
      </c>
      <c r="C189" s="6">
        <f t="shared" ca="1" si="64"/>
        <v>45569</v>
      </c>
      <c r="D189" s="6">
        <v>45323</v>
      </c>
      <c r="E189" s="2" t="s">
        <v>10</v>
      </c>
      <c r="F189" s="2" t="s">
        <v>297</v>
      </c>
      <c r="G189" s="3">
        <v>1240</v>
      </c>
      <c r="H189" s="3">
        <v>179.93221153846153</v>
      </c>
      <c r="I189" s="2">
        <v>168</v>
      </c>
      <c r="J189" s="11">
        <f t="shared" si="65"/>
        <v>0.93368496148389224</v>
      </c>
      <c r="K189" s="9">
        <v>8996.6105769230762</v>
      </c>
      <c r="L189" s="9">
        <v>3516.18</v>
      </c>
      <c r="M189" s="11">
        <f t="shared" si="66"/>
        <v>0.39083385569886098</v>
      </c>
      <c r="N189" s="10">
        <v>297.52999999999997</v>
      </c>
      <c r="O189" s="2">
        <v>151</v>
      </c>
      <c r="P189" s="10">
        <f t="shared" si="67"/>
        <v>0.5646489429637348</v>
      </c>
      <c r="Q189" s="9">
        <f t="shared" si="68"/>
        <v>11.817900715894195</v>
      </c>
      <c r="R189" s="9">
        <f t="shared" si="69"/>
        <v>20.929642857142856</v>
      </c>
      <c r="S189" s="11">
        <f t="shared" si="70"/>
        <v>1.1125827814569536</v>
      </c>
      <c r="T189" s="11">
        <f t="shared" si="71"/>
        <v>0.13548387096774195</v>
      </c>
      <c r="U189" s="12">
        <v>0.65900000000000003</v>
      </c>
    </row>
    <row r="190" spans="1:21" hidden="1" outlineLevel="2" x14ac:dyDescent="0.25">
      <c r="A190" s="2" t="str">
        <f ca="1">LOOKUP(B190,'Time Frame'!$E$4:$E$9,'Time Frame'!$D$4:$D$9)</f>
        <v>6 Months</v>
      </c>
      <c r="B190" s="2">
        <f t="shared" ca="1" si="63"/>
        <v>246</v>
      </c>
      <c r="C190" s="6">
        <f t="shared" ca="1" si="64"/>
        <v>45569</v>
      </c>
      <c r="D190" s="6">
        <v>45323</v>
      </c>
      <c r="E190" s="2" t="s">
        <v>10</v>
      </c>
      <c r="F190" s="2" t="s">
        <v>297</v>
      </c>
      <c r="G190" s="3">
        <v>0</v>
      </c>
      <c r="H190" s="3">
        <v>109.35</v>
      </c>
      <c r="I190" s="2">
        <v>107</v>
      </c>
      <c r="J190" s="11">
        <f t="shared" si="65"/>
        <v>0.97850937357110201</v>
      </c>
      <c r="K190" s="9">
        <v>5467.5</v>
      </c>
      <c r="L190" s="9">
        <v>2503.81</v>
      </c>
      <c r="M190" s="11">
        <f t="shared" si="66"/>
        <v>0.457944215820759</v>
      </c>
      <c r="N190" s="10">
        <v>299.38</v>
      </c>
      <c r="O190" s="2">
        <v>102</v>
      </c>
      <c r="P190" s="10">
        <f t="shared" si="67"/>
        <v>0.35740530429554412</v>
      </c>
      <c r="Q190" s="9">
        <f t="shared" si="68"/>
        <v>8.3633175228806191</v>
      </c>
      <c r="R190" s="9">
        <f t="shared" si="69"/>
        <v>23.400093457943925</v>
      </c>
      <c r="S190" s="11">
        <f t="shared" si="70"/>
        <v>1.0490196078431373</v>
      </c>
      <c r="T190" s="11">
        <f t="shared" si="71"/>
        <v>0</v>
      </c>
      <c r="U190" s="12">
        <v>0.67299999999999993</v>
      </c>
    </row>
    <row r="191" spans="1:21" hidden="1" outlineLevel="2" x14ac:dyDescent="0.25">
      <c r="A191" s="2" t="str">
        <f ca="1">LOOKUP(B191,'Time Frame'!$E$4:$E$9,'Time Frame'!$D$4:$D$9)</f>
        <v>6 Months</v>
      </c>
      <c r="B191" s="2">
        <f t="shared" ca="1" si="63"/>
        <v>246</v>
      </c>
      <c r="C191" s="6">
        <f t="shared" ca="1" si="64"/>
        <v>45569</v>
      </c>
      <c r="D191" s="6">
        <v>45323</v>
      </c>
      <c r="E191" s="2" t="s">
        <v>10</v>
      </c>
      <c r="F191" s="2" t="s">
        <v>297</v>
      </c>
      <c r="G191" s="3">
        <v>1642</v>
      </c>
      <c r="H191" s="3">
        <v>199.90673076923076</v>
      </c>
      <c r="I191" s="2">
        <v>153</v>
      </c>
      <c r="J191" s="11">
        <f t="shared" si="65"/>
        <v>0.76535692125654753</v>
      </c>
      <c r="K191" s="9">
        <v>9995.336538461539</v>
      </c>
      <c r="L191" s="9">
        <v>3944.02</v>
      </c>
      <c r="M191" s="11">
        <f t="shared" si="66"/>
        <v>0.39458601366983637</v>
      </c>
      <c r="N191" s="10">
        <v>293.3</v>
      </c>
      <c r="O191" s="2">
        <v>161</v>
      </c>
      <c r="P191" s="10">
        <f t="shared" si="67"/>
        <v>0.52165018752130921</v>
      </c>
      <c r="Q191" s="9">
        <f t="shared" si="68"/>
        <v>13.447050801227412</v>
      </c>
      <c r="R191" s="9">
        <f t="shared" si="69"/>
        <v>25.777908496732024</v>
      </c>
      <c r="S191" s="11">
        <f t="shared" si="70"/>
        <v>0.9503105590062112</v>
      </c>
      <c r="T191" s="11">
        <f t="shared" si="71"/>
        <v>9.317904993909866E-2</v>
      </c>
      <c r="U191" s="12">
        <v>0.58299999999999996</v>
      </c>
    </row>
    <row r="192" spans="1:21" hidden="1" outlineLevel="2" x14ac:dyDescent="0.25">
      <c r="A192" s="2" t="str">
        <f ca="1">LOOKUP(B192,'Time Frame'!$E$4:$E$9,'Time Frame'!$D$4:$D$9)</f>
        <v>6 Months</v>
      </c>
      <c r="B192" s="2">
        <f t="shared" ca="1" si="63"/>
        <v>246</v>
      </c>
      <c r="C192" s="6">
        <f t="shared" ca="1" si="64"/>
        <v>45569</v>
      </c>
      <c r="D192" s="6">
        <v>45323</v>
      </c>
      <c r="E192" s="2" t="s">
        <v>10</v>
      </c>
      <c r="F192" s="2" t="s">
        <v>297</v>
      </c>
      <c r="G192" s="3">
        <v>1204</v>
      </c>
      <c r="H192" s="3">
        <v>189.08413461538461</v>
      </c>
      <c r="I192" s="2">
        <v>127</v>
      </c>
      <c r="J192" s="11">
        <f t="shared" si="65"/>
        <v>0.67165867860003303</v>
      </c>
      <c r="K192" s="9">
        <v>9454.2067307692305</v>
      </c>
      <c r="L192" s="9">
        <v>5293.52</v>
      </c>
      <c r="M192" s="11">
        <f t="shared" si="66"/>
        <v>0.55991159816422797</v>
      </c>
      <c r="N192" s="10">
        <v>318.38</v>
      </c>
      <c r="O192" s="2">
        <v>134</v>
      </c>
      <c r="P192" s="10">
        <f t="shared" si="67"/>
        <v>0.39889440291475597</v>
      </c>
      <c r="Q192" s="9">
        <f t="shared" si="68"/>
        <v>16.626421257616688</v>
      </c>
      <c r="R192" s="9">
        <f t="shared" si="69"/>
        <v>41.681259842519687</v>
      </c>
      <c r="S192" s="11">
        <f t="shared" si="70"/>
        <v>0.94776119402985071</v>
      </c>
      <c r="T192" s="11">
        <f t="shared" si="71"/>
        <v>0.10548172757475083</v>
      </c>
      <c r="U192" s="12">
        <v>0.71499999999999997</v>
      </c>
    </row>
    <row r="193" spans="1:21" hidden="1" outlineLevel="2" x14ac:dyDescent="0.25">
      <c r="A193" s="2" t="str">
        <f ca="1">LOOKUP(B193,'Time Frame'!$E$4:$E$9,'Time Frame'!$D$4:$D$9)</f>
        <v>6 Months</v>
      </c>
      <c r="B193" s="2">
        <f t="shared" ca="1" si="63"/>
        <v>246</v>
      </c>
      <c r="C193" s="6">
        <f t="shared" ca="1" si="64"/>
        <v>45569</v>
      </c>
      <c r="D193" s="6">
        <v>45323</v>
      </c>
      <c r="E193" s="5" t="s">
        <v>10</v>
      </c>
      <c r="F193" s="2" t="s">
        <v>297</v>
      </c>
      <c r="G193" s="3">
        <v>1843</v>
      </c>
      <c r="H193" s="3">
        <v>271.1307692307692</v>
      </c>
      <c r="I193" s="2">
        <v>231</v>
      </c>
      <c r="J193" s="11">
        <f t="shared" si="65"/>
        <v>0.85198740318324973</v>
      </c>
      <c r="K193" s="9">
        <v>13556.538461538461</v>
      </c>
      <c r="L193" s="9">
        <v>11490.77</v>
      </c>
      <c r="M193" s="11">
        <f t="shared" si="66"/>
        <v>0.84761829375549702</v>
      </c>
      <c r="N193" s="10">
        <v>432.82</v>
      </c>
      <c r="O193" s="2">
        <v>115</v>
      </c>
      <c r="P193" s="10">
        <f t="shared" si="67"/>
        <v>0.5337091631625156</v>
      </c>
      <c r="Q193" s="9">
        <f t="shared" si="68"/>
        <v>26.548611432004069</v>
      </c>
      <c r="R193" s="9">
        <f t="shared" si="69"/>
        <v>49.743593073593075</v>
      </c>
      <c r="S193" s="11">
        <f t="shared" si="70"/>
        <v>2.008695652173913</v>
      </c>
      <c r="T193" s="11">
        <f t="shared" si="71"/>
        <v>0.12533912099837222</v>
      </c>
      <c r="U193" s="12">
        <v>0.70899999999999996</v>
      </c>
    </row>
    <row r="194" spans="1:21" outlineLevel="1" collapsed="1" x14ac:dyDescent="0.25">
      <c r="A194" s="2" t="str">
        <f ca="1">LOOKUP(B194,'Time Frame'!$E$4:$E$9,'Time Frame'!$D$4:$D$9)</f>
        <v>6 Months</v>
      </c>
      <c r="B194" s="2">
        <f t="shared" ca="1" si="63"/>
        <v>246</v>
      </c>
      <c r="C194" s="6">
        <f t="shared" ca="1" si="64"/>
        <v>45569</v>
      </c>
      <c r="D194" s="6">
        <v>45323</v>
      </c>
      <c r="E194" s="5" t="s">
        <v>10</v>
      </c>
      <c r="F194" s="13" t="s">
        <v>309</v>
      </c>
      <c r="G194" s="3">
        <f t="shared" ref="G194:I194" si="93">SUM(G187:G193)</f>
        <v>10352</v>
      </c>
      <c r="H194" s="3">
        <f t="shared" si="93"/>
        <v>1596.4913461538461</v>
      </c>
      <c r="I194" s="3">
        <f t="shared" si="93"/>
        <v>1358</v>
      </c>
      <c r="J194" s="11">
        <f t="shared" si="65"/>
        <v>0.85061532170005028</v>
      </c>
      <c r="K194" s="9">
        <f t="shared" ref="K194:L194" si="94">SUM(K187:K193)</f>
        <v>79824.567307692312</v>
      </c>
      <c r="L194" s="9">
        <f t="shared" si="94"/>
        <v>48976.62000000001</v>
      </c>
      <c r="M194" s="11">
        <f t="shared" si="66"/>
        <v>0.61355321615730662</v>
      </c>
      <c r="N194" s="10">
        <f t="shared" ref="N194:O194" si="95">SUM(N187:N193)</f>
        <v>2754.49</v>
      </c>
      <c r="O194" s="10">
        <f t="shared" si="95"/>
        <v>1023</v>
      </c>
      <c r="P194" s="10">
        <f t="shared" si="67"/>
        <v>0.49301322567880085</v>
      </c>
      <c r="Q194" s="9">
        <f t="shared" si="68"/>
        <v>17.780649049370307</v>
      </c>
      <c r="R194" s="9">
        <f t="shared" si="69"/>
        <v>36.065257731958773</v>
      </c>
      <c r="S194" s="11">
        <f t="shared" si="70"/>
        <v>1.3274682306940371</v>
      </c>
      <c r="T194" s="11">
        <f t="shared" si="71"/>
        <v>0.13118238021638332</v>
      </c>
      <c r="U194" s="12">
        <v>0.65385714285714269</v>
      </c>
    </row>
    <row r="195" spans="1:21" hidden="1" outlineLevel="2" x14ac:dyDescent="0.25">
      <c r="A195" s="2" t="str">
        <f ca="1">LOOKUP(B195,'Time Frame'!$E$4:$E$9,'Time Frame'!$D$4:$D$9)</f>
        <v>6 Months</v>
      </c>
      <c r="B195" s="2">
        <f t="shared" ref="B195:B258" ca="1" si="96">+C195-D195</f>
        <v>246</v>
      </c>
      <c r="C195" s="6">
        <f t="shared" ref="C195:C258" ca="1" si="97">TODAY()</f>
        <v>45569</v>
      </c>
      <c r="D195" s="6">
        <v>45323</v>
      </c>
      <c r="E195" s="2" t="s">
        <v>10</v>
      </c>
      <c r="F195" s="2" t="s">
        <v>15</v>
      </c>
      <c r="G195" s="3">
        <v>1386</v>
      </c>
      <c r="H195" s="3">
        <v>233.14038461538459</v>
      </c>
      <c r="I195" s="2">
        <v>174</v>
      </c>
      <c r="J195" s="11">
        <f t="shared" ref="J195:J258" si="98">+IFERROR(I195/H195,0)</f>
        <v>0.74633144440870069</v>
      </c>
      <c r="K195" s="9">
        <v>11657.019230769229</v>
      </c>
      <c r="L195" s="9">
        <v>6410.41</v>
      </c>
      <c r="M195" s="11">
        <f t="shared" ref="M195:M258" si="99">+IFERROR(L195/K195,0)</f>
        <v>0.54991845454620447</v>
      </c>
      <c r="N195" s="10">
        <v>463.58</v>
      </c>
      <c r="O195" s="2">
        <v>201</v>
      </c>
      <c r="P195" s="10">
        <f t="shared" ref="P195:P258" si="100">+IFERROR(I195/N195,0)</f>
        <v>0.37533974718495189</v>
      </c>
      <c r="Q195" s="9">
        <f t="shared" ref="Q195:Q258" si="101">+IFERROR(L195/N195,0)</f>
        <v>13.828055567539584</v>
      </c>
      <c r="R195" s="9">
        <f t="shared" ref="R195:R258" si="102">IFERROR(L195/I195,0)</f>
        <v>36.841436781609197</v>
      </c>
      <c r="S195" s="11">
        <f t="shared" ref="S195:S258" si="103">+IFERROR(I195/O195,0)</f>
        <v>0.86567164179104472</v>
      </c>
      <c r="T195" s="11">
        <f t="shared" ref="T195:T258" si="104">+IFERROR(I195/G195,0)</f>
        <v>0.12554112554112554</v>
      </c>
      <c r="U195" s="12">
        <v>0.72499999999999998</v>
      </c>
    </row>
    <row r="196" spans="1:21" hidden="1" outlineLevel="2" x14ac:dyDescent="0.25">
      <c r="A196" s="2" t="str">
        <f ca="1">LOOKUP(B196,'Time Frame'!$E$4:$E$9,'Time Frame'!$D$4:$D$9)</f>
        <v>6 Months</v>
      </c>
      <c r="B196" s="2">
        <f t="shared" ca="1" si="96"/>
        <v>246</v>
      </c>
      <c r="C196" s="6">
        <f t="shared" ca="1" si="97"/>
        <v>45569</v>
      </c>
      <c r="D196" s="6">
        <v>45323</v>
      </c>
      <c r="E196" s="2" t="s">
        <v>10</v>
      </c>
      <c r="F196" s="2" t="s">
        <v>15</v>
      </c>
      <c r="G196" s="3">
        <v>2067</v>
      </c>
      <c r="H196" s="3">
        <v>289.81057692307689</v>
      </c>
      <c r="I196" s="2">
        <v>273</v>
      </c>
      <c r="J196" s="11">
        <f t="shared" si="98"/>
        <v>0.94199460522954326</v>
      </c>
      <c r="K196" s="9">
        <v>14490.528846153844</v>
      </c>
      <c r="L196" s="9">
        <v>7534.96</v>
      </c>
      <c r="M196" s="11">
        <f t="shared" si="99"/>
        <v>0.51999206378171425</v>
      </c>
      <c r="N196" s="10">
        <v>397.53</v>
      </c>
      <c r="O196" s="2">
        <v>244</v>
      </c>
      <c r="P196" s="10">
        <f t="shared" si="100"/>
        <v>0.68674062334918129</v>
      </c>
      <c r="Q196" s="9">
        <f t="shared" si="101"/>
        <v>18.954443689784419</v>
      </c>
      <c r="R196" s="9">
        <f t="shared" si="102"/>
        <v>27.60058608058608</v>
      </c>
      <c r="S196" s="11">
        <f t="shared" si="103"/>
        <v>1.1188524590163935</v>
      </c>
      <c r="T196" s="11">
        <f t="shared" si="104"/>
        <v>0.13207547169811321</v>
      </c>
      <c r="U196" s="12">
        <v>0.67500000000000004</v>
      </c>
    </row>
    <row r="197" spans="1:21" hidden="1" outlineLevel="2" x14ac:dyDescent="0.25">
      <c r="A197" s="2" t="str">
        <f ca="1">LOOKUP(B197,'Time Frame'!$E$4:$E$9,'Time Frame'!$D$4:$D$9)</f>
        <v>6 Months</v>
      </c>
      <c r="B197" s="2">
        <f t="shared" ca="1" si="96"/>
        <v>246</v>
      </c>
      <c r="C197" s="6">
        <f t="shared" ca="1" si="97"/>
        <v>45569</v>
      </c>
      <c r="D197" s="6">
        <v>45323</v>
      </c>
      <c r="E197" s="2" t="s">
        <v>10</v>
      </c>
      <c r="F197" s="2" t="s">
        <v>15</v>
      </c>
      <c r="G197" s="3">
        <v>1523</v>
      </c>
      <c r="H197" s="3">
        <v>223.49855769230768</v>
      </c>
      <c r="I197" s="2">
        <v>155</v>
      </c>
      <c r="J197" s="11">
        <f t="shared" si="98"/>
        <v>0.69351677970732051</v>
      </c>
      <c r="K197" s="9">
        <v>11174.927884615385</v>
      </c>
      <c r="L197" s="9">
        <v>7497.23</v>
      </c>
      <c r="M197" s="11">
        <f t="shared" si="99"/>
        <v>0.67089739436453077</v>
      </c>
      <c r="N197" s="10">
        <v>279.52999999999997</v>
      </c>
      <c r="O197" s="2">
        <v>192</v>
      </c>
      <c r="P197" s="10">
        <f t="shared" si="100"/>
        <v>0.55450220012163276</v>
      </c>
      <c r="Q197" s="9">
        <f t="shared" si="101"/>
        <v>26.820842127857475</v>
      </c>
      <c r="R197" s="9">
        <f t="shared" si="102"/>
        <v>48.36922580645161</v>
      </c>
      <c r="S197" s="11">
        <f t="shared" si="103"/>
        <v>0.80729166666666663</v>
      </c>
      <c r="T197" s="11">
        <f t="shared" si="104"/>
        <v>0.10177281680892974</v>
      </c>
      <c r="U197" s="12">
        <v>0.69900000000000007</v>
      </c>
    </row>
    <row r="198" spans="1:21" hidden="1" outlineLevel="2" x14ac:dyDescent="0.25">
      <c r="A198" s="2" t="str">
        <f ca="1">LOOKUP(B198,'Time Frame'!$E$4:$E$9,'Time Frame'!$D$4:$D$9)</f>
        <v>6 Months</v>
      </c>
      <c r="B198" s="2">
        <f t="shared" ca="1" si="96"/>
        <v>246</v>
      </c>
      <c r="C198" s="6">
        <f t="shared" ca="1" si="97"/>
        <v>45569</v>
      </c>
      <c r="D198" s="6">
        <v>45323</v>
      </c>
      <c r="E198" s="2" t="s">
        <v>10</v>
      </c>
      <c r="F198" s="2" t="s">
        <v>15</v>
      </c>
      <c r="G198" s="3">
        <v>1578</v>
      </c>
      <c r="H198" s="3">
        <v>229.75048076923076</v>
      </c>
      <c r="I198" s="2">
        <v>198</v>
      </c>
      <c r="J198" s="11">
        <f t="shared" si="98"/>
        <v>0.86180450781679963</v>
      </c>
      <c r="K198" s="9">
        <v>11487.524038461539</v>
      </c>
      <c r="L198" s="9">
        <v>6163.79</v>
      </c>
      <c r="M198" s="11">
        <f t="shared" si="99"/>
        <v>0.53656383911475869</v>
      </c>
      <c r="N198" s="10">
        <v>362.98</v>
      </c>
      <c r="O198" s="2">
        <v>144</v>
      </c>
      <c r="P198" s="10">
        <f t="shared" si="100"/>
        <v>0.54548459970246288</v>
      </c>
      <c r="Q198" s="9">
        <f t="shared" si="101"/>
        <v>16.98107333737396</v>
      </c>
      <c r="R198" s="9">
        <f t="shared" si="102"/>
        <v>31.130252525252526</v>
      </c>
      <c r="S198" s="11">
        <f t="shared" si="103"/>
        <v>1.375</v>
      </c>
      <c r="T198" s="11">
        <f t="shared" si="104"/>
        <v>0.12547528517110265</v>
      </c>
      <c r="U198" s="12">
        <v>0.64</v>
      </c>
    </row>
    <row r="199" spans="1:21" hidden="1" outlineLevel="2" x14ac:dyDescent="0.25">
      <c r="A199" s="2" t="str">
        <f ca="1">LOOKUP(B199,'Time Frame'!$E$4:$E$9,'Time Frame'!$D$4:$D$9)</f>
        <v>6 Months</v>
      </c>
      <c r="B199" s="2">
        <f t="shared" ca="1" si="96"/>
        <v>246</v>
      </c>
      <c r="C199" s="6">
        <f t="shared" ca="1" si="97"/>
        <v>45569</v>
      </c>
      <c r="D199" s="6">
        <v>45323</v>
      </c>
      <c r="E199" s="2" t="s">
        <v>10</v>
      </c>
      <c r="F199" s="2" t="s">
        <v>15</v>
      </c>
      <c r="G199" s="3">
        <v>1211</v>
      </c>
      <c r="H199" s="3">
        <v>172.19951923076923</v>
      </c>
      <c r="I199" s="2">
        <v>119</v>
      </c>
      <c r="J199" s="11">
        <f t="shared" si="98"/>
        <v>0.69105883995253714</v>
      </c>
      <c r="K199" s="9">
        <v>8609.975961538461</v>
      </c>
      <c r="L199" s="9">
        <v>4168.57</v>
      </c>
      <c r="M199" s="11">
        <f t="shared" si="99"/>
        <v>0.48415582327074752</v>
      </c>
      <c r="N199" s="10">
        <v>293.39999999999998</v>
      </c>
      <c r="O199" s="2">
        <v>86</v>
      </c>
      <c r="P199" s="10">
        <f t="shared" si="100"/>
        <v>0.40558963871847309</v>
      </c>
      <c r="Q199" s="9">
        <f t="shared" si="101"/>
        <v>14.207805044308111</v>
      </c>
      <c r="R199" s="9">
        <f t="shared" si="102"/>
        <v>35.029999999999994</v>
      </c>
      <c r="S199" s="11">
        <f t="shared" si="103"/>
        <v>1.3837209302325582</v>
      </c>
      <c r="T199" s="11">
        <f t="shared" si="104"/>
        <v>9.8265895953757232E-2</v>
      </c>
      <c r="U199" s="12">
        <v>0.56700000000000006</v>
      </c>
    </row>
    <row r="200" spans="1:21" hidden="1" outlineLevel="2" x14ac:dyDescent="0.25">
      <c r="A200" s="2" t="str">
        <f ca="1">LOOKUP(B200,'Time Frame'!$E$4:$E$9,'Time Frame'!$D$4:$D$9)</f>
        <v>6 Months</v>
      </c>
      <c r="B200" s="2">
        <f t="shared" ca="1" si="96"/>
        <v>246</v>
      </c>
      <c r="C200" s="6">
        <f t="shared" ca="1" si="97"/>
        <v>45569</v>
      </c>
      <c r="D200" s="6">
        <v>45323</v>
      </c>
      <c r="E200" s="2" t="s">
        <v>10</v>
      </c>
      <c r="F200" s="2" t="s">
        <v>15</v>
      </c>
      <c r="G200" s="3">
        <v>2014</v>
      </c>
      <c r="H200" s="3">
        <v>239.50769230769222</v>
      </c>
      <c r="I200" s="2">
        <v>267</v>
      </c>
      <c r="J200" s="11">
        <f t="shared" si="98"/>
        <v>1.1147867420349438</v>
      </c>
      <c r="K200" s="9">
        <v>11975.384615384612</v>
      </c>
      <c r="L200" s="9">
        <v>9736.06</v>
      </c>
      <c r="M200" s="11">
        <f t="shared" si="99"/>
        <v>0.81300603802672167</v>
      </c>
      <c r="N200" s="10">
        <v>389.35</v>
      </c>
      <c r="O200" s="2">
        <v>206</v>
      </c>
      <c r="P200" s="10">
        <f t="shared" si="100"/>
        <v>0.68575831514061891</v>
      </c>
      <c r="Q200" s="9">
        <f t="shared" si="101"/>
        <v>25.005932965198404</v>
      </c>
      <c r="R200" s="9">
        <f t="shared" si="102"/>
        <v>36.464644194756552</v>
      </c>
      <c r="S200" s="11">
        <f t="shared" si="103"/>
        <v>1.296116504854369</v>
      </c>
      <c r="T200" s="11">
        <f t="shared" si="104"/>
        <v>0.13257199602780537</v>
      </c>
      <c r="U200" s="12">
        <v>0.59299999999999997</v>
      </c>
    </row>
    <row r="201" spans="1:21" hidden="1" outlineLevel="2" x14ac:dyDescent="0.25">
      <c r="A201" s="2" t="str">
        <f ca="1">LOOKUP(B201,'Time Frame'!$E$4:$E$9,'Time Frame'!$D$4:$D$9)</f>
        <v>6 Months</v>
      </c>
      <c r="B201" s="2">
        <f t="shared" ca="1" si="96"/>
        <v>246</v>
      </c>
      <c r="C201" s="6">
        <f t="shared" ca="1" si="97"/>
        <v>45569</v>
      </c>
      <c r="D201" s="6">
        <v>45323</v>
      </c>
      <c r="E201" s="2" t="s">
        <v>10</v>
      </c>
      <c r="F201" s="2" t="s">
        <v>15</v>
      </c>
      <c r="G201" s="3">
        <v>3459</v>
      </c>
      <c r="H201" s="3">
        <v>453.40624999999994</v>
      </c>
      <c r="I201" s="2">
        <v>612</v>
      </c>
      <c r="J201" s="11">
        <f t="shared" si="98"/>
        <v>1.349782893376525</v>
      </c>
      <c r="K201" s="9">
        <v>22670.312499999996</v>
      </c>
      <c r="L201" s="9">
        <v>23822.67</v>
      </c>
      <c r="M201" s="11">
        <f t="shared" si="99"/>
        <v>1.0508311255083054</v>
      </c>
      <c r="N201" s="10">
        <v>564.6</v>
      </c>
      <c r="O201" s="2">
        <v>271</v>
      </c>
      <c r="P201" s="10">
        <f t="shared" si="100"/>
        <v>1.0839532412327311</v>
      </c>
      <c r="Q201" s="9">
        <f t="shared" si="101"/>
        <v>42.19388947927736</v>
      </c>
      <c r="R201" s="9">
        <f t="shared" si="102"/>
        <v>38.925931372549016</v>
      </c>
      <c r="S201" s="11">
        <f t="shared" si="103"/>
        <v>2.2583025830258303</v>
      </c>
      <c r="T201" s="11">
        <f t="shared" si="104"/>
        <v>0.17692974848222029</v>
      </c>
      <c r="U201" s="12">
        <v>0.52100000000000002</v>
      </c>
    </row>
    <row r="202" spans="1:21" hidden="1" outlineLevel="2" x14ac:dyDescent="0.25">
      <c r="A202" s="2" t="str">
        <f ca="1">LOOKUP(B202,'Time Frame'!$E$4:$E$9,'Time Frame'!$D$4:$D$9)</f>
        <v>6 Months</v>
      </c>
      <c r="B202" s="2">
        <f t="shared" ca="1" si="96"/>
        <v>246</v>
      </c>
      <c r="C202" s="6">
        <f t="shared" ca="1" si="97"/>
        <v>45569</v>
      </c>
      <c r="D202" s="6">
        <v>45323</v>
      </c>
      <c r="E202" s="2" t="s">
        <v>10</v>
      </c>
      <c r="F202" s="2" t="s">
        <v>15</v>
      </c>
      <c r="G202" s="3">
        <v>2365</v>
      </c>
      <c r="H202" s="3">
        <v>365.27644230769221</v>
      </c>
      <c r="I202" s="2">
        <v>406</v>
      </c>
      <c r="J202" s="11">
        <f t="shared" si="98"/>
        <v>1.1114869533743545</v>
      </c>
      <c r="K202" s="9">
        <v>18263.82211538461</v>
      </c>
      <c r="L202" s="9">
        <v>17618.82</v>
      </c>
      <c r="M202" s="11">
        <f t="shared" si="99"/>
        <v>0.96468416570695303</v>
      </c>
      <c r="N202" s="10">
        <v>544.02</v>
      </c>
      <c r="O202" s="2">
        <v>280</v>
      </c>
      <c r="P202" s="10">
        <f t="shared" si="100"/>
        <v>0.74629609205543912</v>
      </c>
      <c r="Q202" s="9">
        <f t="shared" si="101"/>
        <v>32.386346090217273</v>
      </c>
      <c r="R202" s="9">
        <f t="shared" si="102"/>
        <v>43.396108374384234</v>
      </c>
      <c r="S202" s="11">
        <f t="shared" si="103"/>
        <v>1.45</v>
      </c>
      <c r="T202" s="11">
        <f t="shared" si="104"/>
        <v>0.17167019027484143</v>
      </c>
      <c r="U202" s="12">
        <v>0.65099999999999991</v>
      </c>
    </row>
    <row r="203" spans="1:21" hidden="1" outlineLevel="2" x14ac:dyDescent="0.25">
      <c r="A203" s="2" t="str">
        <f ca="1">LOOKUP(B203,'Time Frame'!$E$4:$E$9,'Time Frame'!$D$4:$D$9)</f>
        <v>6 Months</v>
      </c>
      <c r="B203" s="2">
        <f t="shared" ca="1" si="96"/>
        <v>246</v>
      </c>
      <c r="C203" s="6">
        <f t="shared" ca="1" si="97"/>
        <v>45569</v>
      </c>
      <c r="D203" s="6">
        <v>45323</v>
      </c>
      <c r="E203" s="2" t="s">
        <v>10</v>
      </c>
      <c r="F203" s="2" t="s">
        <v>15</v>
      </c>
      <c r="G203" s="3">
        <v>1470</v>
      </c>
      <c r="H203" s="3">
        <v>219.97355769230768</v>
      </c>
      <c r="I203" s="2">
        <v>159</v>
      </c>
      <c r="J203" s="11">
        <f t="shared" si="98"/>
        <v>0.72281414942792521</v>
      </c>
      <c r="K203" s="9">
        <v>10998.677884615385</v>
      </c>
      <c r="L203" s="9">
        <v>4287.6000000000004</v>
      </c>
      <c r="M203" s="11">
        <f t="shared" si="99"/>
        <v>0.38982867258958137</v>
      </c>
      <c r="N203" s="10">
        <v>319.27</v>
      </c>
      <c r="O203" s="2">
        <v>179</v>
      </c>
      <c r="P203" s="10">
        <f t="shared" si="100"/>
        <v>0.49801108779403014</v>
      </c>
      <c r="Q203" s="9">
        <f t="shared" si="101"/>
        <v>13.429385786325057</v>
      </c>
      <c r="R203" s="9">
        <f t="shared" si="102"/>
        <v>26.96603773584906</v>
      </c>
      <c r="S203" s="11">
        <f t="shared" si="103"/>
        <v>0.88826815642458101</v>
      </c>
      <c r="T203" s="11">
        <f t="shared" si="104"/>
        <v>0.10816326530612246</v>
      </c>
      <c r="U203" s="12">
        <v>0.64900000000000002</v>
      </c>
    </row>
    <row r="204" spans="1:21" hidden="1" outlineLevel="2" x14ac:dyDescent="0.25">
      <c r="A204" s="2" t="str">
        <f ca="1">LOOKUP(B204,'Time Frame'!$E$4:$E$9,'Time Frame'!$D$4:$D$9)</f>
        <v>6 Months</v>
      </c>
      <c r="B204" s="2">
        <f t="shared" ca="1" si="96"/>
        <v>246</v>
      </c>
      <c r="C204" s="6">
        <f t="shared" ca="1" si="97"/>
        <v>45569</v>
      </c>
      <c r="D204" s="6">
        <v>45323</v>
      </c>
      <c r="E204" s="2" t="s">
        <v>10</v>
      </c>
      <c r="F204" s="2" t="s">
        <v>15</v>
      </c>
      <c r="G204" s="3">
        <v>2161</v>
      </c>
      <c r="H204" s="3">
        <v>284.40192307692308</v>
      </c>
      <c r="I204" s="2">
        <v>172</v>
      </c>
      <c r="J204" s="11">
        <f t="shared" si="98"/>
        <v>0.60477790775514062</v>
      </c>
      <c r="K204" s="9">
        <v>14220.096153846154</v>
      </c>
      <c r="L204" s="9">
        <v>6433.32</v>
      </c>
      <c r="M204" s="11">
        <f t="shared" si="99"/>
        <v>0.4524104429673606</v>
      </c>
      <c r="N204" s="10">
        <v>309.43</v>
      </c>
      <c r="O204" s="2">
        <v>212</v>
      </c>
      <c r="P204" s="10">
        <f t="shared" si="100"/>
        <v>0.55586077626603758</v>
      </c>
      <c r="Q204" s="9">
        <f t="shared" si="101"/>
        <v>20.790873541673399</v>
      </c>
      <c r="R204" s="9">
        <f t="shared" si="102"/>
        <v>37.403023255813949</v>
      </c>
      <c r="S204" s="11">
        <f t="shared" si="103"/>
        <v>0.81132075471698117</v>
      </c>
      <c r="T204" s="11">
        <f t="shared" si="104"/>
        <v>7.9592781119851921E-2</v>
      </c>
      <c r="U204" s="12">
        <v>0.52300000000000002</v>
      </c>
    </row>
    <row r="205" spans="1:21" hidden="1" outlineLevel="2" x14ac:dyDescent="0.25">
      <c r="A205" s="2" t="str">
        <f ca="1">LOOKUP(B205,'Time Frame'!$E$4:$E$9,'Time Frame'!$D$4:$D$9)</f>
        <v>6 Months</v>
      </c>
      <c r="B205" s="2">
        <f t="shared" ca="1" si="96"/>
        <v>246</v>
      </c>
      <c r="C205" s="6">
        <f t="shared" ca="1" si="97"/>
        <v>45569</v>
      </c>
      <c r="D205" s="6">
        <v>45323</v>
      </c>
      <c r="E205" s="2" t="s">
        <v>10</v>
      </c>
      <c r="F205" s="2" t="s">
        <v>15</v>
      </c>
      <c r="G205" s="3">
        <v>1673</v>
      </c>
      <c r="H205" s="3">
        <v>279.14567307692306</v>
      </c>
      <c r="I205" s="2">
        <v>219</v>
      </c>
      <c r="J205" s="11">
        <f t="shared" si="98"/>
        <v>0.78453660981394124</v>
      </c>
      <c r="K205" s="9">
        <v>13957.283653846152</v>
      </c>
      <c r="L205" s="9">
        <v>11233.82</v>
      </c>
      <c r="M205" s="11">
        <f t="shared" si="99"/>
        <v>0.80487151215160269</v>
      </c>
      <c r="N205" s="10">
        <v>373.88</v>
      </c>
      <c r="O205" s="2">
        <v>268</v>
      </c>
      <c r="P205" s="10">
        <f t="shared" si="100"/>
        <v>0.58574943832245641</v>
      </c>
      <c r="Q205" s="9">
        <f t="shared" si="101"/>
        <v>30.046592489568845</v>
      </c>
      <c r="R205" s="9">
        <f t="shared" si="102"/>
        <v>51.295981735159813</v>
      </c>
      <c r="S205" s="11">
        <f t="shared" si="103"/>
        <v>0.81716417910447758</v>
      </c>
      <c r="T205" s="11">
        <f t="shared" si="104"/>
        <v>0.13090257023311416</v>
      </c>
      <c r="U205" s="12">
        <v>0.67599999999999993</v>
      </c>
    </row>
    <row r="206" spans="1:21" outlineLevel="1" collapsed="1" x14ac:dyDescent="0.25">
      <c r="A206" s="2" t="str">
        <f ca="1">LOOKUP(B206,'Time Frame'!$E$4:$E$9,'Time Frame'!$D$4:$D$9)</f>
        <v>6 Months</v>
      </c>
      <c r="B206" s="2">
        <f t="shared" ca="1" si="96"/>
        <v>246</v>
      </c>
      <c r="C206" s="6">
        <f t="shared" ca="1" si="97"/>
        <v>45569</v>
      </c>
      <c r="D206" s="6">
        <v>45323</v>
      </c>
      <c r="E206" s="2" t="s">
        <v>10</v>
      </c>
      <c r="F206" s="13" t="s">
        <v>268</v>
      </c>
      <c r="G206" s="3">
        <f t="shared" ref="G206:I206" si="105">SUM(G195:G205)</f>
        <v>20907</v>
      </c>
      <c r="H206" s="3">
        <f t="shared" si="105"/>
        <v>2990.1110576923074</v>
      </c>
      <c r="I206" s="3">
        <f t="shared" si="105"/>
        <v>2754</v>
      </c>
      <c r="J206" s="11">
        <f t="shared" si="98"/>
        <v>0.92103602403499618</v>
      </c>
      <c r="K206" s="9">
        <f t="shared" ref="K206:L206" si="106">SUM(K195:K205)</f>
        <v>149505.55288461538</v>
      </c>
      <c r="L206" s="9">
        <f t="shared" si="106"/>
        <v>104907.25</v>
      </c>
      <c r="M206" s="11">
        <f t="shared" si="99"/>
        <v>0.70169467271202146</v>
      </c>
      <c r="N206" s="10">
        <f t="shared" ref="N206:O206" si="107">SUM(N195:N205)</f>
        <v>4297.57</v>
      </c>
      <c r="O206" s="10">
        <f t="shared" si="107"/>
        <v>2283</v>
      </c>
      <c r="P206" s="10">
        <f t="shared" si="100"/>
        <v>0.64082725819474728</v>
      </c>
      <c r="Q206" s="9">
        <f t="shared" si="101"/>
        <v>24.410829841049711</v>
      </c>
      <c r="R206" s="9">
        <f t="shared" si="102"/>
        <v>38.092683369644156</v>
      </c>
      <c r="S206" s="11">
        <f t="shared" si="103"/>
        <v>1.2063074901445467</v>
      </c>
      <c r="T206" s="11">
        <f t="shared" si="104"/>
        <v>0.13172621609987087</v>
      </c>
      <c r="U206" s="12">
        <v>0.629</v>
      </c>
    </row>
    <row r="207" spans="1:21" hidden="1" outlineLevel="2" x14ac:dyDescent="0.25">
      <c r="A207" s="2" t="str">
        <f ca="1">LOOKUP(B207,'Time Frame'!$E$4:$E$9,'Time Frame'!$D$4:$D$9)</f>
        <v>6 Months</v>
      </c>
      <c r="B207" s="2">
        <f t="shared" ca="1" si="96"/>
        <v>246</v>
      </c>
      <c r="C207" s="6">
        <f t="shared" ca="1" si="97"/>
        <v>45569</v>
      </c>
      <c r="D207" s="6">
        <v>45323</v>
      </c>
      <c r="E207" s="2" t="s">
        <v>33</v>
      </c>
      <c r="F207" s="2" t="s">
        <v>40</v>
      </c>
      <c r="G207" s="3">
        <v>4612</v>
      </c>
      <c r="H207" s="3">
        <v>533.92307692307691</v>
      </c>
      <c r="I207" s="2">
        <v>565</v>
      </c>
      <c r="J207" s="11">
        <f t="shared" si="98"/>
        <v>1.0582048696153292</v>
      </c>
      <c r="K207" s="9">
        <v>26696.153846153844</v>
      </c>
      <c r="L207" s="9">
        <v>19883.73</v>
      </c>
      <c r="M207" s="11">
        <f t="shared" si="99"/>
        <v>0.74481628007491718</v>
      </c>
      <c r="N207" s="10">
        <v>750.52</v>
      </c>
      <c r="O207" s="2">
        <v>534</v>
      </c>
      <c r="P207" s="10">
        <f t="shared" si="100"/>
        <v>0.7528113841070192</v>
      </c>
      <c r="Q207" s="9">
        <f t="shared" si="101"/>
        <v>26.493271331876567</v>
      </c>
      <c r="R207" s="9">
        <f t="shared" si="102"/>
        <v>35.192442477876106</v>
      </c>
      <c r="S207" s="11">
        <f t="shared" si="103"/>
        <v>1.0580524344569289</v>
      </c>
      <c r="T207" s="11">
        <f t="shared" si="104"/>
        <v>0.12250650477016478</v>
      </c>
      <c r="U207" s="12">
        <v>0.59499999999999997</v>
      </c>
    </row>
    <row r="208" spans="1:21" hidden="1" outlineLevel="2" x14ac:dyDescent="0.25">
      <c r="A208" s="2" t="str">
        <f ca="1">LOOKUP(B208,'Time Frame'!$E$4:$E$9,'Time Frame'!$D$4:$D$9)</f>
        <v>6 Months</v>
      </c>
      <c r="B208" s="2">
        <f t="shared" ca="1" si="96"/>
        <v>246</v>
      </c>
      <c r="C208" s="6">
        <f t="shared" ca="1" si="97"/>
        <v>45569</v>
      </c>
      <c r="D208" s="6">
        <v>45323</v>
      </c>
      <c r="E208" s="2" t="s">
        <v>33</v>
      </c>
      <c r="F208" s="2" t="s">
        <v>40</v>
      </c>
      <c r="G208" s="3">
        <v>2140</v>
      </c>
      <c r="H208" s="3">
        <v>226.5485576923077</v>
      </c>
      <c r="I208" s="2">
        <v>263</v>
      </c>
      <c r="J208" s="11">
        <f t="shared" si="98"/>
        <v>1.1608990261469672</v>
      </c>
      <c r="K208" s="9">
        <v>11327.427884615385</v>
      </c>
      <c r="L208" s="9">
        <v>10130.709999999999</v>
      </c>
      <c r="M208" s="11">
        <f t="shared" si="99"/>
        <v>0.89435219567888524</v>
      </c>
      <c r="N208" s="10">
        <v>442.77</v>
      </c>
      <c r="O208" s="2">
        <v>238</v>
      </c>
      <c r="P208" s="10">
        <f t="shared" si="100"/>
        <v>0.5939878492219437</v>
      </c>
      <c r="Q208" s="9">
        <f t="shared" si="101"/>
        <v>22.880299026582648</v>
      </c>
      <c r="R208" s="9">
        <f t="shared" si="102"/>
        <v>38.519809885931558</v>
      </c>
      <c r="S208" s="11">
        <f t="shared" si="103"/>
        <v>1.1050420168067228</v>
      </c>
      <c r="T208" s="11">
        <f t="shared" si="104"/>
        <v>0.12289719626168225</v>
      </c>
      <c r="U208" s="12">
        <v>0.56999999999999995</v>
      </c>
    </row>
    <row r="209" spans="1:21" outlineLevel="1" collapsed="1" x14ac:dyDescent="0.25">
      <c r="A209" s="2" t="str">
        <f ca="1">LOOKUP(B209,'Time Frame'!$E$4:$E$9,'Time Frame'!$D$4:$D$9)</f>
        <v>6 Months</v>
      </c>
      <c r="B209" s="2">
        <f t="shared" ca="1" si="96"/>
        <v>246</v>
      </c>
      <c r="C209" s="6">
        <f t="shared" ca="1" si="97"/>
        <v>45569</v>
      </c>
      <c r="D209" s="6">
        <v>45323</v>
      </c>
      <c r="E209" s="2" t="s">
        <v>33</v>
      </c>
      <c r="F209" s="13" t="s">
        <v>255</v>
      </c>
      <c r="G209" s="3">
        <f t="shared" ref="G209:I209" si="108">SUM(G207:G208)</f>
        <v>6752</v>
      </c>
      <c r="H209" s="3">
        <f t="shared" si="108"/>
        <v>760.47163461538457</v>
      </c>
      <c r="I209" s="3">
        <f t="shared" si="108"/>
        <v>828</v>
      </c>
      <c r="J209" s="11">
        <f t="shared" si="98"/>
        <v>1.0887980068037233</v>
      </c>
      <c r="K209" s="9">
        <f t="shared" ref="K209:L209" si="109">SUM(K207:K208)</f>
        <v>38023.581730769227</v>
      </c>
      <c r="L209" s="9">
        <f t="shared" si="109"/>
        <v>30014.44</v>
      </c>
      <c r="M209" s="11">
        <f t="shared" si="99"/>
        <v>0.78936382723019183</v>
      </c>
      <c r="N209" s="10">
        <f t="shared" ref="N209:O209" si="110">SUM(N207:N208)</f>
        <v>1193.29</v>
      </c>
      <c r="O209" s="10">
        <f t="shared" si="110"/>
        <v>772</v>
      </c>
      <c r="P209" s="10">
        <f t="shared" si="100"/>
        <v>0.69387994536114439</v>
      </c>
      <c r="Q209" s="9">
        <f t="shared" si="101"/>
        <v>25.152678728557181</v>
      </c>
      <c r="R209" s="9">
        <f t="shared" si="102"/>
        <v>36.249323671497585</v>
      </c>
      <c r="S209" s="11">
        <f t="shared" si="103"/>
        <v>1.072538860103627</v>
      </c>
      <c r="T209" s="11">
        <f t="shared" si="104"/>
        <v>0.12263033175355451</v>
      </c>
      <c r="U209" s="12">
        <v>0.58250000000000002</v>
      </c>
    </row>
    <row r="210" spans="1:21" hidden="1" outlineLevel="2" x14ac:dyDescent="0.25">
      <c r="A210" s="2" t="str">
        <f ca="1">LOOKUP(B210,'Time Frame'!$E$4:$E$9,'Time Frame'!$D$4:$D$9)</f>
        <v>6 Months</v>
      </c>
      <c r="B210" s="2">
        <f t="shared" ca="1" si="96"/>
        <v>246</v>
      </c>
      <c r="C210" s="6">
        <f t="shared" ca="1" si="97"/>
        <v>45569</v>
      </c>
      <c r="D210" s="6">
        <v>45323</v>
      </c>
      <c r="E210" s="2" t="s">
        <v>33</v>
      </c>
      <c r="F210" s="2" t="s">
        <v>42</v>
      </c>
      <c r="G210" s="3">
        <v>1789</v>
      </c>
      <c r="H210" s="3">
        <v>236.44519230769225</v>
      </c>
      <c r="I210" s="2">
        <v>180</v>
      </c>
      <c r="J210" s="11">
        <f t="shared" si="98"/>
        <v>0.76127578760730874</v>
      </c>
      <c r="K210" s="9">
        <v>11822.259615384613</v>
      </c>
      <c r="L210" s="9">
        <v>10645.44</v>
      </c>
      <c r="M210" s="11">
        <f t="shared" si="99"/>
        <v>0.90045730226959431</v>
      </c>
      <c r="N210" s="10">
        <v>446.72</v>
      </c>
      <c r="O210" s="2">
        <v>112</v>
      </c>
      <c r="P210" s="10">
        <f t="shared" si="100"/>
        <v>0.40293696275071633</v>
      </c>
      <c r="Q210" s="9">
        <f t="shared" si="101"/>
        <v>23.83022922636103</v>
      </c>
      <c r="R210" s="9">
        <f t="shared" si="102"/>
        <v>59.141333333333336</v>
      </c>
      <c r="S210" s="11">
        <f t="shared" si="103"/>
        <v>1.6071428571428572</v>
      </c>
      <c r="T210" s="11">
        <f t="shared" si="104"/>
        <v>0.10061486864169927</v>
      </c>
      <c r="U210" s="12">
        <v>0.49299999999999999</v>
      </c>
    </row>
    <row r="211" spans="1:21" hidden="1" outlineLevel="2" x14ac:dyDescent="0.25">
      <c r="A211" s="2" t="str">
        <f ca="1">LOOKUP(B211,'Time Frame'!$E$4:$E$9,'Time Frame'!$D$4:$D$9)</f>
        <v>6 Months</v>
      </c>
      <c r="B211" s="2">
        <f t="shared" ca="1" si="96"/>
        <v>246</v>
      </c>
      <c r="C211" s="6">
        <f t="shared" ca="1" si="97"/>
        <v>45569</v>
      </c>
      <c r="D211" s="6">
        <v>45323</v>
      </c>
      <c r="E211" s="2" t="s">
        <v>33</v>
      </c>
      <c r="F211" s="2" t="s">
        <v>42</v>
      </c>
      <c r="G211" s="3">
        <v>2123</v>
      </c>
      <c r="H211" s="3">
        <v>231.2052884615384</v>
      </c>
      <c r="I211" s="2">
        <v>244</v>
      </c>
      <c r="J211" s="11">
        <f t="shared" si="98"/>
        <v>1.0553391820040052</v>
      </c>
      <c r="K211" s="9">
        <v>11560.26442307692</v>
      </c>
      <c r="L211" s="9">
        <v>10969.74</v>
      </c>
      <c r="M211" s="11">
        <f t="shared" si="99"/>
        <v>0.94891774085218161</v>
      </c>
      <c r="N211" s="10">
        <v>483.4</v>
      </c>
      <c r="O211" s="2">
        <v>239</v>
      </c>
      <c r="P211" s="10">
        <f t="shared" si="100"/>
        <v>0.50475796441870091</v>
      </c>
      <c r="Q211" s="9">
        <f t="shared" si="101"/>
        <v>22.69288374017377</v>
      </c>
      <c r="R211" s="9">
        <f t="shared" si="102"/>
        <v>44.957950819672128</v>
      </c>
      <c r="S211" s="11">
        <f t="shared" si="103"/>
        <v>1.0209205020920502</v>
      </c>
      <c r="T211" s="11">
        <f t="shared" si="104"/>
        <v>0.1149317004239284</v>
      </c>
      <c r="U211" s="12">
        <v>0.5</v>
      </c>
    </row>
    <row r="212" spans="1:21" hidden="1" outlineLevel="2" x14ac:dyDescent="0.25">
      <c r="A212" s="2" t="str">
        <f ca="1">LOOKUP(B212,'Time Frame'!$E$4:$E$9,'Time Frame'!$D$4:$D$9)</f>
        <v>6 Months</v>
      </c>
      <c r="B212" s="2">
        <f t="shared" ca="1" si="96"/>
        <v>246</v>
      </c>
      <c r="C212" s="6">
        <f t="shared" ca="1" si="97"/>
        <v>45569</v>
      </c>
      <c r="D212" s="6">
        <v>45323</v>
      </c>
      <c r="E212" s="2" t="s">
        <v>33</v>
      </c>
      <c r="F212" s="2" t="s">
        <v>42</v>
      </c>
      <c r="G212" s="3">
        <v>1525</v>
      </c>
      <c r="H212" s="3">
        <v>218.29038461538462</v>
      </c>
      <c r="I212" s="2">
        <v>153</v>
      </c>
      <c r="J212" s="11">
        <f t="shared" si="98"/>
        <v>0.70090123424161532</v>
      </c>
      <c r="K212" s="9">
        <v>10914.51923076923</v>
      </c>
      <c r="L212" s="9">
        <v>7081.06</v>
      </c>
      <c r="M212" s="11">
        <f t="shared" si="99"/>
        <v>0.64877433905084092</v>
      </c>
      <c r="N212" s="10">
        <v>284.27999999999997</v>
      </c>
      <c r="O212" s="2">
        <v>174</v>
      </c>
      <c r="P212" s="10">
        <f t="shared" si="100"/>
        <v>0.53820177289995785</v>
      </c>
      <c r="Q212" s="9">
        <f t="shared" si="101"/>
        <v>24.90875193471226</v>
      </c>
      <c r="R212" s="9">
        <f t="shared" si="102"/>
        <v>46.281437908496734</v>
      </c>
      <c r="S212" s="11">
        <f t="shared" si="103"/>
        <v>0.87931034482758619</v>
      </c>
      <c r="T212" s="11">
        <f t="shared" si="104"/>
        <v>0.10032786885245902</v>
      </c>
      <c r="U212" s="12">
        <v>0.66299999999999992</v>
      </c>
    </row>
    <row r="213" spans="1:21" hidden="1" outlineLevel="2" x14ac:dyDescent="0.25">
      <c r="A213" s="2" t="str">
        <f ca="1">LOOKUP(B213,'Time Frame'!$E$4:$E$9,'Time Frame'!$D$4:$D$9)</f>
        <v>6 Months</v>
      </c>
      <c r="B213" s="2">
        <f t="shared" ca="1" si="96"/>
        <v>246</v>
      </c>
      <c r="C213" s="6">
        <f t="shared" ca="1" si="97"/>
        <v>45569</v>
      </c>
      <c r="D213" s="6">
        <v>45323</v>
      </c>
      <c r="E213" s="2" t="s">
        <v>33</v>
      </c>
      <c r="F213" s="2" t="s">
        <v>42</v>
      </c>
      <c r="G213" s="3">
        <v>1110</v>
      </c>
      <c r="H213" s="3">
        <v>205.51874999999998</v>
      </c>
      <c r="I213" s="2">
        <v>151</v>
      </c>
      <c r="J213" s="11">
        <f t="shared" si="98"/>
        <v>0.73472615029042365</v>
      </c>
      <c r="K213" s="9">
        <v>10275.9375</v>
      </c>
      <c r="L213" s="9">
        <v>5711.29</v>
      </c>
      <c r="M213" s="11">
        <f t="shared" si="99"/>
        <v>0.55579259799896608</v>
      </c>
      <c r="N213" s="10">
        <v>283.3</v>
      </c>
      <c r="O213" s="2">
        <v>154</v>
      </c>
      <c r="P213" s="10">
        <f t="shared" si="100"/>
        <v>0.53300388280974231</v>
      </c>
      <c r="Q213" s="9">
        <f t="shared" si="101"/>
        <v>20.159865866572538</v>
      </c>
      <c r="R213" s="9">
        <f t="shared" si="102"/>
        <v>37.823112582781455</v>
      </c>
      <c r="S213" s="11">
        <f t="shared" si="103"/>
        <v>0.98051948051948057</v>
      </c>
      <c r="T213" s="11">
        <f t="shared" si="104"/>
        <v>0.13603603603603603</v>
      </c>
      <c r="U213" s="12">
        <v>0.61199999999999999</v>
      </c>
    </row>
    <row r="214" spans="1:21" hidden="1" outlineLevel="2" x14ac:dyDescent="0.25">
      <c r="A214" s="2" t="str">
        <f ca="1">LOOKUP(B214,'Time Frame'!$E$4:$E$9,'Time Frame'!$D$4:$D$9)</f>
        <v>6 Months</v>
      </c>
      <c r="B214" s="2">
        <f t="shared" ca="1" si="96"/>
        <v>246</v>
      </c>
      <c r="C214" s="6">
        <f t="shared" ca="1" si="97"/>
        <v>45569</v>
      </c>
      <c r="D214" s="6">
        <v>45323</v>
      </c>
      <c r="E214" s="2" t="s">
        <v>33</v>
      </c>
      <c r="F214" s="2" t="s">
        <v>42</v>
      </c>
      <c r="G214" s="3">
        <v>1913</v>
      </c>
      <c r="H214" s="3">
        <v>303.97163461538457</v>
      </c>
      <c r="I214" s="2">
        <v>270</v>
      </c>
      <c r="J214" s="11">
        <f t="shared" si="98"/>
        <v>0.88824077398416168</v>
      </c>
      <c r="K214" s="9">
        <v>15198.581730769229</v>
      </c>
      <c r="L214" s="9">
        <v>12267.98</v>
      </c>
      <c r="M214" s="11">
        <f t="shared" si="99"/>
        <v>0.80717926299423826</v>
      </c>
      <c r="N214" s="10">
        <v>492.18</v>
      </c>
      <c r="O214" s="2">
        <v>315</v>
      </c>
      <c r="P214" s="10">
        <f t="shared" si="100"/>
        <v>0.54857978788248196</v>
      </c>
      <c r="Q214" s="9">
        <f t="shared" si="101"/>
        <v>24.925799504246413</v>
      </c>
      <c r="R214" s="9">
        <f t="shared" si="102"/>
        <v>45.436962962962959</v>
      </c>
      <c r="S214" s="11">
        <f t="shared" si="103"/>
        <v>0.8571428571428571</v>
      </c>
      <c r="T214" s="11">
        <f t="shared" si="104"/>
        <v>0.14113957135389441</v>
      </c>
      <c r="U214" s="12">
        <v>0.58399999999999996</v>
      </c>
    </row>
    <row r="215" spans="1:21" hidden="1" outlineLevel="2" x14ac:dyDescent="0.25">
      <c r="A215" s="2" t="str">
        <f ca="1">LOOKUP(B215,'Time Frame'!$E$4:$E$9,'Time Frame'!$D$4:$D$9)</f>
        <v>6 Months</v>
      </c>
      <c r="B215" s="2">
        <f t="shared" ca="1" si="96"/>
        <v>246</v>
      </c>
      <c r="C215" s="6">
        <f t="shared" ca="1" si="97"/>
        <v>45569</v>
      </c>
      <c r="D215" s="6">
        <v>45323</v>
      </c>
      <c r="E215" s="5" t="s">
        <v>33</v>
      </c>
      <c r="F215" s="2" t="s">
        <v>42</v>
      </c>
      <c r="G215" s="3">
        <v>3170</v>
      </c>
      <c r="H215" s="3">
        <v>397.93479020979015</v>
      </c>
      <c r="I215" s="2">
        <v>393</v>
      </c>
      <c r="J215" s="11">
        <f t="shared" si="98"/>
        <v>0.98759899779763272</v>
      </c>
      <c r="K215" s="9">
        <v>19896.739510489508</v>
      </c>
      <c r="L215" s="9">
        <v>20906.490000000002</v>
      </c>
      <c r="M215" s="11">
        <f t="shared" si="99"/>
        <v>1.0507495456216913</v>
      </c>
      <c r="N215" s="10">
        <v>895.33</v>
      </c>
      <c r="O215" s="2">
        <v>320</v>
      </c>
      <c r="P215" s="10">
        <f t="shared" si="100"/>
        <v>0.43894429986708811</v>
      </c>
      <c r="Q215" s="9">
        <f t="shared" si="101"/>
        <v>23.350596986585952</v>
      </c>
      <c r="R215" s="9">
        <f t="shared" si="102"/>
        <v>53.197175572519086</v>
      </c>
      <c r="S215" s="11">
        <f t="shared" si="103"/>
        <v>1.2281249999999999</v>
      </c>
      <c r="T215" s="11">
        <f t="shared" si="104"/>
        <v>0.12397476340694007</v>
      </c>
      <c r="U215" s="12">
        <v>0.49700000000000011</v>
      </c>
    </row>
    <row r="216" spans="1:21" hidden="1" outlineLevel="2" x14ac:dyDescent="0.25">
      <c r="A216" s="2" t="str">
        <f ca="1">LOOKUP(B216,'Time Frame'!$E$4:$E$9,'Time Frame'!$D$4:$D$9)</f>
        <v>6 Months</v>
      </c>
      <c r="B216" s="2">
        <f t="shared" ca="1" si="96"/>
        <v>246</v>
      </c>
      <c r="C216" s="6">
        <f t="shared" ca="1" si="97"/>
        <v>45569</v>
      </c>
      <c r="D216" s="6">
        <v>45323</v>
      </c>
      <c r="E216" s="5" t="s">
        <v>33</v>
      </c>
      <c r="F216" s="2" t="s">
        <v>42</v>
      </c>
      <c r="G216" s="3">
        <v>2696</v>
      </c>
      <c r="H216" s="3">
        <v>416.89772727272731</v>
      </c>
      <c r="I216" s="2">
        <v>298</v>
      </c>
      <c r="J216" s="11">
        <f t="shared" si="98"/>
        <v>0.71480360890778749</v>
      </c>
      <c r="K216" s="9">
        <v>20844.886363636364</v>
      </c>
      <c r="L216" s="9">
        <v>12877.4</v>
      </c>
      <c r="M216" s="11">
        <f t="shared" si="99"/>
        <v>0.61777261700329811</v>
      </c>
      <c r="N216" s="10">
        <v>535.67999999999995</v>
      </c>
      <c r="O216" s="2">
        <v>390</v>
      </c>
      <c r="P216" s="10">
        <f t="shared" si="100"/>
        <v>0.55630227001194743</v>
      </c>
      <c r="Q216" s="9">
        <f t="shared" si="101"/>
        <v>24.039351851851855</v>
      </c>
      <c r="R216" s="9">
        <f t="shared" si="102"/>
        <v>43.212751677852346</v>
      </c>
      <c r="S216" s="11">
        <f t="shared" si="103"/>
        <v>0.76410256410256405</v>
      </c>
      <c r="T216" s="11">
        <f t="shared" si="104"/>
        <v>0.11053412462908012</v>
      </c>
      <c r="U216" s="12">
        <v>0.59200000000000008</v>
      </c>
    </row>
    <row r="217" spans="1:21" hidden="1" outlineLevel="2" x14ac:dyDescent="0.25">
      <c r="A217" s="2" t="str">
        <f ca="1">LOOKUP(B217,'Time Frame'!$E$4:$E$9,'Time Frame'!$D$4:$D$9)</f>
        <v>6 Months</v>
      </c>
      <c r="B217" s="2">
        <f t="shared" ca="1" si="96"/>
        <v>246</v>
      </c>
      <c r="C217" s="6">
        <f t="shared" ca="1" si="97"/>
        <v>45569</v>
      </c>
      <c r="D217" s="6">
        <v>45323</v>
      </c>
      <c r="E217" s="2" t="s">
        <v>33</v>
      </c>
      <c r="F217" s="2" t="s">
        <v>42</v>
      </c>
      <c r="G217" s="3">
        <v>1789</v>
      </c>
      <c r="H217" s="3">
        <v>292.63124999999997</v>
      </c>
      <c r="I217" s="2">
        <v>245</v>
      </c>
      <c r="J217" s="11">
        <f t="shared" si="98"/>
        <v>0.83723115695948414</v>
      </c>
      <c r="K217" s="9">
        <v>14631.562499999998</v>
      </c>
      <c r="L217" s="9">
        <v>8320.48</v>
      </c>
      <c r="M217" s="11">
        <f t="shared" si="99"/>
        <v>0.56866653851904059</v>
      </c>
      <c r="N217" s="10">
        <v>485.27</v>
      </c>
      <c r="O217" s="2">
        <v>295</v>
      </c>
      <c r="P217" s="10">
        <f t="shared" si="100"/>
        <v>0.50487357553526901</v>
      </c>
      <c r="Q217" s="9">
        <f t="shared" si="101"/>
        <v>17.146083623549774</v>
      </c>
      <c r="R217" s="9">
        <f t="shared" si="102"/>
        <v>33.961142857142853</v>
      </c>
      <c r="S217" s="11">
        <f t="shared" si="103"/>
        <v>0.83050847457627119</v>
      </c>
      <c r="T217" s="11">
        <f t="shared" si="104"/>
        <v>0.13694801565120179</v>
      </c>
      <c r="U217" s="12">
        <v>0.39300000000000002</v>
      </c>
    </row>
    <row r="218" spans="1:21" hidden="1" outlineLevel="2" x14ac:dyDescent="0.25">
      <c r="A218" s="2" t="str">
        <f ca="1">LOOKUP(B218,'Time Frame'!$E$4:$E$9,'Time Frame'!$D$4:$D$9)</f>
        <v>6 Months</v>
      </c>
      <c r="B218" s="2">
        <f t="shared" ca="1" si="96"/>
        <v>246</v>
      </c>
      <c r="C218" s="6">
        <f t="shared" ca="1" si="97"/>
        <v>45569</v>
      </c>
      <c r="D218" s="6">
        <v>45323</v>
      </c>
      <c r="E218" s="2" t="s">
        <v>33</v>
      </c>
      <c r="F218" s="2" t="s">
        <v>42</v>
      </c>
      <c r="G218" s="3">
        <v>1154</v>
      </c>
      <c r="H218" s="3">
        <v>161.7701923076923</v>
      </c>
      <c r="I218" s="2">
        <v>161</v>
      </c>
      <c r="J218" s="11">
        <f t="shared" si="98"/>
        <v>0.99523897266421391</v>
      </c>
      <c r="K218" s="9">
        <v>8088.5096153846152</v>
      </c>
      <c r="L218" s="9">
        <v>7726.34</v>
      </c>
      <c r="M218" s="11">
        <f t="shared" si="99"/>
        <v>0.95522418435458656</v>
      </c>
      <c r="N218" s="10">
        <v>322.45</v>
      </c>
      <c r="O218" s="2">
        <v>114</v>
      </c>
      <c r="P218" s="10">
        <f t="shared" si="100"/>
        <v>0.4993022173980462</v>
      </c>
      <c r="Q218" s="9">
        <f t="shared" si="101"/>
        <v>23.961358350131803</v>
      </c>
      <c r="R218" s="9">
        <f t="shared" si="102"/>
        <v>47.989689440993793</v>
      </c>
      <c r="S218" s="11">
        <f t="shared" si="103"/>
        <v>1.4122807017543859</v>
      </c>
      <c r="T218" s="11">
        <f t="shared" si="104"/>
        <v>0.13951473136915077</v>
      </c>
      <c r="U218" s="12">
        <v>0.442</v>
      </c>
    </row>
    <row r="219" spans="1:21" hidden="1" outlineLevel="2" x14ac:dyDescent="0.25">
      <c r="A219" s="2" t="str">
        <f ca="1">LOOKUP(B219,'Time Frame'!$E$4:$E$9,'Time Frame'!$D$4:$D$9)</f>
        <v>6 Months</v>
      </c>
      <c r="B219" s="2">
        <f t="shared" ca="1" si="96"/>
        <v>246</v>
      </c>
      <c r="C219" s="6">
        <f t="shared" ca="1" si="97"/>
        <v>45569</v>
      </c>
      <c r="D219" s="6">
        <v>45323</v>
      </c>
      <c r="E219" s="2" t="s">
        <v>33</v>
      </c>
      <c r="F219" s="2" t="s">
        <v>42</v>
      </c>
      <c r="G219" s="3">
        <v>835</v>
      </c>
      <c r="H219" s="3">
        <v>176.98990384615382</v>
      </c>
      <c r="I219" s="2">
        <v>136</v>
      </c>
      <c r="J219" s="11">
        <f t="shared" si="98"/>
        <v>0.76840541208619584</v>
      </c>
      <c r="K219" s="9">
        <v>8849.4951923076915</v>
      </c>
      <c r="L219" s="9">
        <v>6648.75</v>
      </c>
      <c r="M219" s="11">
        <f t="shared" si="99"/>
        <v>0.75131404170707272</v>
      </c>
      <c r="N219" s="10">
        <v>262.3</v>
      </c>
      <c r="O219" s="2">
        <v>90</v>
      </c>
      <c r="P219" s="10">
        <f t="shared" si="100"/>
        <v>0.51849027830728167</v>
      </c>
      <c r="Q219" s="9">
        <f t="shared" si="101"/>
        <v>25.347884102173083</v>
      </c>
      <c r="R219" s="9">
        <f t="shared" si="102"/>
        <v>48.887867647058826</v>
      </c>
      <c r="S219" s="11">
        <f t="shared" si="103"/>
        <v>1.5111111111111111</v>
      </c>
      <c r="T219" s="11">
        <f t="shared" si="104"/>
        <v>0.16287425149700599</v>
      </c>
      <c r="U219" s="12">
        <v>0.34399999999999997</v>
      </c>
    </row>
    <row r="220" spans="1:21" outlineLevel="1" collapsed="1" x14ac:dyDescent="0.25">
      <c r="A220" s="2" t="str">
        <f ca="1">LOOKUP(B220,'Time Frame'!$E$4:$E$9,'Time Frame'!$D$4:$D$9)</f>
        <v>6 Months</v>
      </c>
      <c r="B220" s="2">
        <f t="shared" ca="1" si="96"/>
        <v>246</v>
      </c>
      <c r="C220" s="6">
        <f t="shared" ca="1" si="97"/>
        <v>45569</v>
      </c>
      <c r="D220" s="6">
        <v>45323</v>
      </c>
      <c r="E220" s="2" t="s">
        <v>33</v>
      </c>
      <c r="F220" s="13" t="s">
        <v>258</v>
      </c>
      <c r="G220" s="3">
        <f t="shared" ref="G220:I220" si="111">SUM(G210:G219)</f>
        <v>18104</v>
      </c>
      <c r="H220" s="3">
        <f t="shared" si="111"/>
        <v>2641.6551136363637</v>
      </c>
      <c r="I220" s="3">
        <f t="shared" si="111"/>
        <v>2231</v>
      </c>
      <c r="J220" s="11">
        <f t="shared" si="98"/>
        <v>0.84454628027839806</v>
      </c>
      <c r="K220" s="9">
        <f t="shared" ref="K220:L220" si="112">SUM(K210:K219)</f>
        <v>132082.75568181818</v>
      </c>
      <c r="L220" s="9">
        <f t="shared" si="112"/>
        <v>103154.96999999999</v>
      </c>
      <c r="M220" s="11">
        <f t="shared" si="99"/>
        <v>0.78098741556010531</v>
      </c>
      <c r="N220" s="10">
        <f t="shared" ref="N220:O220" si="113">SUM(N210:N219)</f>
        <v>4490.91</v>
      </c>
      <c r="O220" s="10">
        <f t="shared" si="113"/>
        <v>2203</v>
      </c>
      <c r="P220" s="10">
        <f t="shared" si="100"/>
        <v>0.49678127595520732</v>
      </c>
      <c r="Q220" s="9">
        <f t="shared" si="101"/>
        <v>22.969725512201311</v>
      </c>
      <c r="R220" s="9">
        <f t="shared" si="102"/>
        <v>46.237099955177044</v>
      </c>
      <c r="S220" s="11">
        <f t="shared" si="103"/>
        <v>1.0127099409895597</v>
      </c>
      <c r="T220" s="11">
        <f t="shared" si="104"/>
        <v>0.12323243482103402</v>
      </c>
      <c r="U220" s="12">
        <v>0.51200000000000012</v>
      </c>
    </row>
    <row r="221" spans="1:21" hidden="1" outlineLevel="2" x14ac:dyDescent="0.25">
      <c r="A221" s="2" t="str">
        <f ca="1">LOOKUP(B221,'Time Frame'!$E$4:$E$9,'Time Frame'!$D$4:$D$9)</f>
        <v>6 Months</v>
      </c>
      <c r="B221" s="2">
        <f t="shared" ca="1" si="96"/>
        <v>246</v>
      </c>
      <c r="C221" s="6">
        <f t="shared" ca="1" si="97"/>
        <v>45569</v>
      </c>
      <c r="D221" s="6">
        <v>45323</v>
      </c>
      <c r="E221" s="2" t="s">
        <v>50</v>
      </c>
      <c r="F221" s="2" t="s">
        <v>210</v>
      </c>
      <c r="G221" s="3">
        <v>1402</v>
      </c>
      <c r="H221" s="3">
        <v>218.7721153846154</v>
      </c>
      <c r="I221" s="2">
        <v>234</v>
      </c>
      <c r="J221" s="11">
        <f t="shared" si="98"/>
        <v>1.0696061497079414</v>
      </c>
      <c r="K221" s="9">
        <v>10938.60576923077</v>
      </c>
      <c r="L221" s="9">
        <v>9071.66</v>
      </c>
      <c r="M221" s="11">
        <f t="shared" si="99"/>
        <v>0.82932507043243975</v>
      </c>
      <c r="N221" s="10">
        <v>471.55</v>
      </c>
      <c r="O221" s="2">
        <v>55</v>
      </c>
      <c r="P221" s="10">
        <f t="shared" si="100"/>
        <v>0.49623581804686673</v>
      </c>
      <c r="Q221" s="9">
        <f t="shared" si="101"/>
        <v>19.237959919414696</v>
      </c>
      <c r="R221" s="9">
        <f t="shared" si="102"/>
        <v>38.767777777777781</v>
      </c>
      <c r="S221" s="11">
        <f t="shared" si="103"/>
        <v>4.2545454545454549</v>
      </c>
      <c r="T221" s="11">
        <f t="shared" si="104"/>
        <v>0.16690442225392296</v>
      </c>
      <c r="U221" s="12">
        <v>0.69200000000000006</v>
      </c>
    </row>
    <row r="222" spans="1:21" hidden="1" outlineLevel="2" x14ac:dyDescent="0.25">
      <c r="A222" s="2" t="str">
        <f ca="1">LOOKUP(B222,'Time Frame'!$E$4:$E$9,'Time Frame'!$D$4:$D$9)</f>
        <v>6 Months</v>
      </c>
      <c r="B222" s="2">
        <f t="shared" ca="1" si="96"/>
        <v>246</v>
      </c>
      <c r="C222" s="6">
        <f t="shared" ca="1" si="97"/>
        <v>45569</v>
      </c>
      <c r="D222" s="6">
        <v>45323</v>
      </c>
      <c r="E222" s="2" t="s">
        <v>50</v>
      </c>
      <c r="F222" s="2" t="s">
        <v>210</v>
      </c>
      <c r="G222" s="3">
        <v>1233</v>
      </c>
      <c r="H222" s="3">
        <v>223.09855769230768</v>
      </c>
      <c r="I222" s="2">
        <v>155</v>
      </c>
      <c r="J222" s="11">
        <f t="shared" si="98"/>
        <v>0.69476020644549563</v>
      </c>
      <c r="K222" s="9">
        <v>11154.927884615385</v>
      </c>
      <c r="L222" s="9">
        <v>5956.01</v>
      </c>
      <c r="M222" s="11">
        <f t="shared" si="99"/>
        <v>0.53393532092792728</v>
      </c>
      <c r="N222" s="10">
        <v>348.07</v>
      </c>
      <c r="O222" s="2">
        <v>70</v>
      </c>
      <c r="P222" s="10">
        <f t="shared" si="100"/>
        <v>0.44531272445197806</v>
      </c>
      <c r="Q222" s="9">
        <f t="shared" si="101"/>
        <v>17.111529290085329</v>
      </c>
      <c r="R222" s="9">
        <f t="shared" si="102"/>
        <v>38.425870967741936</v>
      </c>
      <c r="S222" s="11">
        <f t="shared" si="103"/>
        <v>2.2142857142857144</v>
      </c>
      <c r="T222" s="11">
        <f t="shared" si="104"/>
        <v>0.12570965125709652</v>
      </c>
      <c r="U222" s="12">
        <v>0.65900000000000003</v>
      </c>
    </row>
    <row r="223" spans="1:21" hidden="1" outlineLevel="2" x14ac:dyDescent="0.25">
      <c r="A223" s="2" t="str">
        <f ca="1">LOOKUP(B223,'Time Frame'!$E$4:$E$9,'Time Frame'!$D$4:$D$9)</f>
        <v>6 Months</v>
      </c>
      <c r="B223" s="2">
        <f t="shared" ca="1" si="96"/>
        <v>246</v>
      </c>
      <c r="C223" s="6">
        <f t="shared" ca="1" si="97"/>
        <v>45569</v>
      </c>
      <c r="D223" s="6">
        <v>45323</v>
      </c>
      <c r="E223" s="2" t="s">
        <v>50</v>
      </c>
      <c r="F223" s="2" t="s">
        <v>210</v>
      </c>
      <c r="G223" s="3">
        <v>550</v>
      </c>
      <c r="H223" s="3">
        <v>105.97259615384614</v>
      </c>
      <c r="I223" s="2">
        <v>53</v>
      </c>
      <c r="J223" s="11">
        <f t="shared" si="98"/>
        <v>0.50012929685196195</v>
      </c>
      <c r="K223" s="9">
        <v>5298.6298076923067</v>
      </c>
      <c r="L223" s="9">
        <v>2395.38</v>
      </c>
      <c r="M223" s="11">
        <f t="shared" si="99"/>
        <v>0.45207536418613314</v>
      </c>
      <c r="N223" s="10">
        <v>284.89999999999998</v>
      </c>
      <c r="O223" s="2">
        <v>22</v>
      </c>
      <c r="P223" s="10">
        <f t="shared" si="100"/>
        <v>0.18603018603018603</v>
      </c>
      <c r="Q223" s="9">
        <f t="shared" si="101"/>
        <v>8.4077922077922089</v>
      </c>
      <c r="R223" s="9">
        <f t="shared" si="102"/>
        <v>45.195849056603777</v>
      </c>
      <c r="S223" s="11">
        <f t="shared" si="103"/>
        <v>2.4090909090909092</v>
      </c>
      <c r="T223" s="11">
        <f t="shared" si="104"/>
        <v>9.636363636363636E-2</v>
      </c>
      <c r="U223" s="12">
        <v>0.48499999999999999</v>
      </c>
    </row>
    <row r="224" spans="1:21" outlineLevel="1" collapsed="1" x14ac:dyDescent="0.25">
      <c r="A224" s="2" t="str">
        <f ca="1">LOOKUP(B224,'Time Frame'!$E$4:$E$9,'Time Frame'!$D$4:$D$9)</f>
        <v>6 Months</v>
      </c>
      <c r="B224" s="2">
        <f t="shared" ca="1" si="96"/>
        <v>246</v>
      </c>
      <c r="C224" s="6">
        <f t="shared" ca="1" si="97"/>
        <v>45569</v>
      </c>
      <c r="D224" s="6">
        <v>45323</v>
      </c>
      <c r="E224" s="2" t="s">
        <v>50</v>
      </c>
      <c r="F224" s="13" t="s">
        <v>269</v>
      </c>
      <c r="G224" s="3">
        <f t="shared" ref="G224:I224" si="114">SUM(G221:G223)</f>
        <v>3185</v>
      </c>
      <c r="H224" s="3">
        <f t="shared" si="114"/>
        <v>547.84326923076924</v>
      </c>
      <c r="I224" s="3">
        <f t="shared" si="114"/>
        <v>442</v>
      </c>
      <c r="J224" s="11">
        <f t="shared" si="98"/>
        <v>0.80680009196903235</v>
      </c>
      <c r="K224" s="9">
        <f t="shared" ref="K224:L224" si="115">SUM(K221:K223)</f>
        <v>27392.163461538461</v>
      </c>
      <c r="L224" s="9">
        <f t="shared" si="115"/>
        <v>17423.05</v>
      </c>
      <c r="M224" s="11">
        <f t="shared" si="99"/>
        <v>0.63605965350140492</v>
      </c>
      <c r="N224" s="10">
        <f t="shared" ref="N224:O224" si="116">SUM(N221:N223)</f>
        <v>1104.52</v>
      </c>
      <c r="O224" s="10">
        <f t="shared" si="116"/>
        <v>147</v>
      </c>
      <c r="P224" s="10">
        <f t="shared" si="100"/>
        <v>0.40017383116647959</v>
      </c>
      <c r="Q224" s="9">
        <f t="shared" si="101"/>
        <v>15.774318255893963</v>
      </c>
      <c r="R224" s="9">
        <f t="shared" si="102"/>
        <v>39.418665158371041</v>
      </c>
      <c r="S224" s="11">
        <f t="shared" si="103"/>
        <v>3.0068027210884352</v>
      </c>
      <c r="T224" s="11">
        <f t="shared" si="104"/>
        <v>0.13877551020408163</v>
      </c>
      <c r="U224" s="12">
        <v>0.61199999999999999</v>
      </c>
    </row>
    <row r="225" spans="1:21" hidden="1" outlineLevel="2" x14ac:dyDescent="0.25">
      <c r="A225" s="2" t="str">
        <f ca="1">LOOKUP(B225,'Time Frame'!$E$4:$E$9,'Time Frame'!$D$4:$D$9)</f>
        <v>6 Months</v>
      </c>
      <c r="B225" s="2">
        <f t="shared" ca="1" si="96"/>
        <v>246</v>
      </c>
      <c r="C225" s="6">
        <f t="shared" ca="1" si="97"/>
        <v>45569</v>
      </c>
      <c r="D225" s="6">
        <v>45323</v>
      </c>
      <c r="E225" s="2" t="s">
        <v>56</v>
      </c>
      <c r="F225" s="2" t="s">
        <v>58</v>
      </c>
      <c r="G225" s="3">
        <v>778</v>
      </c>
      <c r="H225" s="3">
        <v>140.80830579562789</v>
      </c>
      <c r="I225" s="2">
        <v>105</v>
      </c>
      <c r="J225" s="11">
        <f t="shared" si="98"/>
        <v>0.74569464781714789</v>
      </c>
      <c r="K225" s="9">
        <v>7040.4152897813947</v>
      </c>
      <c r="L225" s="9">
        <v>3540.09</v>
      </c>
      <c r="M225" s="11">
        <f t="shared" si="99"/>
        <v>0.50282403157923938</v>
      </c>
      <c r="N225" s="10">
        <v>251.8</v>
      </c>
      <c r="O225" s="2">
        <v>90</v>
      </c>
      <c r="P225" s="10">
        <f t="shared" si="100"/>
        <v>0.41699761715647338</v>
      </c>
      <c r="Q225" s="9">
        <f t="shared" si="101"/>
        <v>14.059134233518666</v>
      </c>
      <c r="R225" s="9">
        <f t="shared" si="102"/>
        <v>33.715142857142858</v>
      </c>
      <c r="S225" s="11">
        <f t="shared" si="103"/>
        <v>1.1666666666666667</v>
      </c>
      <c r="T225" s="11">
        <f t="shared" si="104"/>
        <v>0.13496143958868895</v>
      </c>
      <c r="U225" s="12">
        <v>0.57499999999999996</v>
      </c>
    </row>
    <row r="226" spans="1:21" hidden="1" outlineLevel="2" x14ac:dyDescent="0.25">
      <c r="A226" s="2" t="str">
        <f ca="1">LOOKUP(B226,'Time Frame'!$E$4:$E$9,'Time Frame'!$D$4:$D$9)</f>
        <v>6 Months</v>
      </c>
      <c r="B226" s="2">
        <f t="shared" ca="1" si="96"/>
        <v>246</v>
      </c>
      <c r="C226" s="6">
        <f t="shared" ca="1" si="97"/>
        <v>45569</v>
      </c>
      <c r="D226" s="6">
        <v>45323</v>
      </c>
      <c r="E226" s="2" t="s">
        <v>56</v>
      </c>
      <c r="F226" s="2" t="s">
        <v>58</v>
      </c>
      <c r="G226" s="3">
        <v>1448</v>
      </c>
      <c r="H226" s="3">
        <v>219.91305497155574</v>
      </c>
      <c r="I226" s="2">
        <v>184</v>
      </c>
      <c r="J226" s="11">
        <f t="shared" si="98"/>
        <v>0.83669430186306648</v>
      </c>
      <c r="K226" s="9">
        <v>10995.652748577786</v>
      </c>
      <c r="L226" s="9">
        <v>6550.85</v>
      </c>
      <c r="M226" s="11">
        <f t="shared" si="99"/>
        <v>0.59576726819126846</v>
      </c>
      <c r="N226" s="10">
        <v>295.57</v>
      </c>
      <c r="O226" s="2">
        <v>164</v>
      </c>
      <c r="P226" s="10">
        <f t="shared" si="100"/>
        <v>0.62252596677605987</v>
      </c>
      <c r="Q226" s="9">
        <f t="shared" si="101"/>
        <v>22.163446899211696</v>
      </c>
      <c r="R226" s="9">
        <f t="shared" si="102"/>
        <v>35.602445652173913</v>
      </c>
      <c r="S226" s="11">
        <f t="shared" si="103"/>
        <v>1.1219512195121952</v>
      </c>
      <c r="T226" s="11">
        <f t="shared" si="104"/>
        <v>0.1270718232044199</v>
      </c>
      <c r="U226" s="12">
        <v>0.59</v>
      </c>
    </row>
    <row r="227" spans="1:21" hidden="1" outlineLevel="2" x14ac:dyDescent="0.25">
      <c r="A227" s="2" t="str">
        <f ca="1">LOOKUP(B227,'Time Frame'!$E$4:$E$9,'Time Frame'!$D$4:$D$9)</f>
        <v>6 Months</v>
      </c>
      <c r="B227" s="2">
        <f t="shared" ca="1" si="96"/>
        <v>246</v>
      </c>
      <c r="C227" s="6">
        <f t="shared" ca="1" si="97"/>
        <v>45569</v>
      </c>
      <c r="D227" s="6">
        <v>45323</v>
      </c>
      <c r="E227" s="2" t="s">
        <v>56</v>
      </c>
      <c r="F227" s="2" t="s">
        <v>58</v>
      </c>
      <c r="G227" s="3">
        <v>1170</v>
      </c>
      <c r="H227" s="3">
        <v>178.76805920954288</v>
      </c>
      <c r="I227" s="2">
        <v>177</v>
      </c>
      <c r="J227" s="11">
        <f t="shared" si="98"/>
        <v>0.99010975888332231</v>
      </c>
      <c r="K227" s="9">
        <v>8938.402960477144</v>
      </c>
      <c r="L227" s="9">
        <v>5885.36</v>
      </c>
      <c r="M227" s="11">
        <f t="shared" si="99"/>
        <v>0.65843529610638984</v>
      </c>
      <c r="N227" s="10">
        <v>266.14999999999998</v>
      </c>
      <c r="O227" s="2">
        <v>112</v>
      </c>
      <c r="P227" s="10">
        <f t="shared" si="100"/>
        <v>0.6650385121172272</v>
      </c>
      <c r="Q227" s="9">
        <f t="shared" si="101"/>
        <v>22.112943828668044</v>
      </c>
      <c r="R227" s="9">
        <f t="shared" si="102"/>
        <v>33.250621468926553</v>
      </c>
      <c r="S227" s="11">
        <f t="shared" si="103"/>
        <v>1.5803571428571428</v>
      </c>
      <c r="T227" s="11">
        <f t="shared" si="104"/>
        <v>0.15128205128205127</v>
      </c>
      <c r="U227" s="12">
        <v>0.64300000000000002</v>
      </c>
    </row>
    <row r="228" spans="1:21" hidden="1" outlineLevel="2" x14ac:dyDescent="0.25">
      <c r="A228" s="2" t="str">
        <f ca="1">LOOKUP(B228,'Time Frame'!$E$4:$E$9,'Time Frame'!$D$4:$D$9)</f>
        <v>6 Months</v>
      </c>
      <c r="B228" s="2">
        <f t="shared" ca="1" si="96"/>
        <v>246</v>
      </c>
      <c r="C228" s="6">
        <f t="shared" ca="1" si="97"/>
        <v>45569</v>
      </c>
      <c r="D228" s="6">
        <v>45323</v>
      </c>
      <c r="E228" s="2" t="s">
        <v>56</v>
      </c>
      <c r="F228" s="2" t="s">
        <v>58</v>
      </c>
      <c r="G228" s="3">
        <v>1137</v>
      </c>
      <c r="H228" s="3">
        <v>169.48501688723462</v>
      </c>
      <c r="I228" s="2">
        <v>172</v>
      </c>
      <c r="J228" s="11">
        <f t="shared" si="98"/>
        <v>1.0148389701871918</v>
      </c>
      <c r="K228" s="9">
        <v>8474.2508443617317</v>
      </c>
      <c r="L228" s="9">
        <v>7750.6</v>
      </c>
      <c r="M228" s="11">
        <f t="shared" si="99"/>
        <v>0.91460592120149409</v>
      </c>
      <c r="N228" s="10">
        <v>306.22000000000003</v>
      </c>
      <c r="O228" s="2">
        <v>126</v>
      </c>
      <c r="P228" s="10">
        <f t="shared" si="100"/>
        <v>0.56168767552739851</v>
      </c>
      <c r="Q228" s="9">
        <f t="shared" si="101"/>
        <v>25.310561034550322</v>
      </c>
      <c r="R228" s="9">
        <f t="shared" si="102"/>
        <v>45.061627906976746</v>
      </c>
      <c r="S228" s="11">
        <f t="shared" si="103"/>
        <v>1.3650793650793651</v>
      </c>
      <c r="T228" s="11">
        <f t="shared" si="104"/>
        <v>0.15127528583992964</v>
      </c>
      <c r="U228" s="12">
        <v>0.67599999999999993</v>
      </c>
    </row>
    <row r="229" spans="1:21" hidden="1" outlineLevel="2" x14ac:dyDescent="0.25">
      <c r="A229" s="2" t="str">
        <f ca="1">LOOKUP(B229,'Time Frame'!$E$4:$E$9,'Time Frame'!$D$4:$D$9)</f>
        <v>6 Months</v>
      </c>
      <c r="B229" s="2">
        <f t="shared" ca="1" si="96"/>
        <v>246</v>
      </c>
      <c r="C229" s="6">
        <f t="shared" ca="1" si="97"/>
        <v>45569</v>
      </c>
      <c r="D229" s="6">
        <v>45323</v>
      </c>
      <c r="E229" s="2" t="s">
        <v>56</v>
      </c>
      <c r="F229" s="2" t="s">
        <v>58</v>
      </c>
      <c r="G229" s="3">
        <v>1704</v>
      </c>
      <c r="H229" s="3">
        <v>245.26438293965364</v>
      </c>
      <c r="I229" s="2">
        <v>197</v>
      </c>
      <c r="J229" s="11">
        <f t="shared" si="98"/>
        <v>0.80321487220780474</v>
      </c>
      <c r="K229" s="9">
        <v>12263.219146982683</v>
      </c>
      <c r="L229" s="9">
        <v>8436.7000000000007</v>
      </c>
      <c r="M229" s="11">
        <f t="shared" si="99"/>
        <v>0.68796780836097327</v>
      </c>
      <c r="N229" s="10">
        <v>390.38</v>
      </c>
      <c r="O229" s="2">
        <v>227</v>
      </c>
      <c r="P229" s="10">
        <f t="shared" si="100"/>
        <v>0.50463650801782878</v>
      </c>
      <c r="Q229" s="9">
        <f t="shared" si="101"/>
        <v>21.611506737025465</v>
      </c>
      <c r="R229" s="9">
        <f t="shared" si="102"/>
        <v>42.825888324873098</v>
      </c>
      <c r="S229" s="11">
        <f t="shared" si="103"/>
        <v>0.86784140969162993</v>
      </c>
      <c r="T229" s="11">
        <f t="shared" si="104"/>
        <v>0.11561032863849766</v>
      </c>
      <c r="U229" s="12">
        <v>0.66400000000000003</v>
      </c>
    </row>
    <row r="230" spans="1:21" hidden="1" outlineLevel="2" x14ac:dyDescent="0.25">
      <c r="A230" s="2" t="str">
        <f ca="1">LOOKUP(B230,'Time Frame'!$E$4:$E$9,'Time Frame'!$D$4:$D$9)</f>
        <v>6 Months</v>
      </c>
      <c r="B230" s="2">
        <f t="shared" ca="1" si="96"/>
        <v>246</v>
      </c>
      <c r="C230" s="6">
        <f t="shared" ca="1" si="97"/>
        <v>45569</v>
      </c>
      <c r="D230" s="6">
        <v>45323</v>
      </c>
      <c r="E230" s="2" t="s">
        <v>56</v>
      </c>
      <c r="F230" s="2" t="s">
        <v>58</v>
      </c>
      <c r="G230" s="3">
        <v>1678</v>
      </c>
      <c r="H230" s="3">
        <v>295.31158263114975</v>
      </c>
      <c r="I230" s="2">
        <v>281</v>
      </c>
      <c r="J230" s="11">
        <f t="shared" si="98"/>
        <v>0.95153734742255192</v>
      </c>
      <c r="K230" s="9">
        <v>14765.579131557488</v>
      </c>
      <c r="L230" s="9">
        <v>14628.35</v>
      </c>
      <c r="M230" s="11">
        <f t="shared" si="99"/>
        <v>0.99070614634652587</v>
      </c>
      <c r="N230" s="10">
        <v>575.58000000000004</v>
      </c>
      <c r="O230" s="2">
        <v>276</v>
      </c>
      <c r="P230" s="10">
        <f t="shared" si="100"/>
        <v>0.48820320372493831</v>
      </c>
      <c r="Q230" s="9">
        <f t="shared" si="101"/>
        <v>25.414972723166198</v>
      </c>
      <c r="R230" s="9">
        <f t="shared" si="102"/>
        <v>52.058185053380782</v>
      </c>
      <c r="S230" s="11">
        <f t="shared" si="103"/>
        <v>1.0181159420289856</v>
      </c>
      <c r="T230" s="11">
        <f t="shared" si="104"/>
        <v>0.16746126340882003</v>
      </c>
      <c r="U230" s="12">
        <v>0.70900000000000007</v>
      </c>
    </row>
    <row r="231" spans="1:21" hidden="1" outlineLevel="2" x14ac:dyDescent="0.25">
      <c r="A231" s="2" t="str">
        <f ca="1">LOOKUP(B231,'Time Frame'!$E$4:$E$9,'Time Frame'!$D$4:$D$9)</f>
        <v>6 Months</v>
      </c>
      <c r="B231" s="2">
        <f t="shared" ca="1" si="96"/>
        <v>246</v>
      </c>
      <c r="C231" s="6">
        <f t="shared" ca="1" si="97"/>
        <v>45569</v>
      </c>
      <c r="D231" s="6">
        <v>45323</v>
      </c>
      <c r="E231" s="2" t="s">
        <v>56</v>
      </c>
      <c r="F231" s="2" t="s">
        <v>58</v>
      </c>
      <c r="G231" s="3">
        <v>1397</v>
      </c>
      <c r="H231" s="3">
        <v>187.95690756455883</v>
      </c>
      <c r="I231" s="2">
        <v>138</v>
      </c>
      <c r="J231" s="11">
        <f t="shared" si="98"/>
        <v>0.73421084539071912</v>
      </c>
      <c r="K231" s="9">
        <v>9397.8453782279412</v>
      </c>
      <c r="L231" s="9">
        <v>6625.92</v>
      </c>
      <c r="M231" s="11">
        <f t="shared" si="99"/>
        <v>0.70504671372337313</v>
      </c>
      <c r="N231" s="10">
        <v>292.7</v>
      </c>
      <c r="O231" s="2">
        <v>148</v>
      </c>
      <c r="P231" s="10">
        <f t="shared" si="100"/>
        <v>0.47147249743764946</v>
      </c>
      <c r="Q231" s="9">
        <f t="shared" si="101"/>
        <v>22.637239494362831</v>
      </c>
      <c r="R231" s="9">
        <f t="shared" si="102"/>
        <v>48.013913043478261</v>
      </c>
      <c r="S231" s="11">
        <f t="shared" si="103"/>
        <v>0.93243243243243246</v>
      </c>
      <c r="T231" s="11">
        <f t="shared" si="104"/>
        <v>9.8783106657122408E-2</v>
      </c>
      <c r="U231" s="12">
        <v>0.47199999999999998</v>
      </c>
    </row>
    <row r="232" spans="1:21" hidden="1" outlineLevel="2" x14ac:dyDescent="0.25">
      <c r="A232" s="2" t="str">
        <f ca="1">LOOKUP(B232,'Time Frame'!$E$4:$E$9,'Time Frame'!$D$4:$D$9)</f>
        <v>6 Months</v>
      </c>
      <c r="B232" s="2">
        <f t="shared" ca="1" si="96"/>
        <v>246</v>
      </c>
      <c r="C232" s="6">
        <f t="shared" ca="1" si="97"/>
        <v>45569</v>
      </c>
      <c r="D232" s="6">
        <v>45323</v>
      </c>
      <c r="E232" s="5" t="s">
        <v>56</v>
      </c>
      <c r="F232" s="2" t="s">
        <v>58</v>
      </c>
      <c r="G232" s="3">
        <v>2981</v>
      </c>
      <c r="H232" s="3">
        <v>439.88586683101067</v>
      </c>
      <c r="I232" s="2">
        <v>329</v>
      </c>
      <c r="J232" s="11">
        <f t="shared" si="98"/>
        <v>0.74792127869475455</v>
      </c>
      <c r="K232" s="9">
        <v>21994.293341550532</v>
      </c>
      <c r="L232" s="9">
        <v>16483.46</v>
      </c>
      <c r="M232" s="11">
        <f t="shared" si="99"/>
        <v>0.74944258240205708</v>
      </c>
      <c r="N232" s="10">
        <v>956.65</v>
      </c>
      <c r="O232" s="2">
        <v>344</v>
      </c>
      <c r="P232" s="10">
        <f t="shared" si="100"/>
        <v>0.34390843046046099</v>
      </c>
      <c r="Q232" s="9">
        <f t="shared" si="101"/>
        <v>17.230397742120942</v>
      </c>
      <c r="R232" s="9">
        <f t="shared" si="102"/>
        <v>50.101702127659571</v>
      </c>
      <c r="S232" s="11">
        <f t="shared" si="103"/>
        <v>0.95639534883720934</v>
      </c>
      <c r="T232" s="11">
        <f t="shared" si="104"/>
        <v>0.11036564911103657</v>
      </c>
      <c r="U232" s="12">
        <v>0.51200000000000001</v>
      </c>
    </row>
    <row r="233" spans="1:21" hidden="1" outlineLevel="2" x14ac:dyDescent="0.25">
      <c r="A233" s="2" t="str">
        <f ca="1">LOOKUP(B233,'Time Frame'!$E$4:$E$9,'Time Frame'!$D$4:$D$9)</f>
        <v>6 Months</v>
      </c>
      <c r="B233" s="2">
        <f t="shared" ca="1" si="96"/>
        <v>246</v>
      </c>
      <c r="C233" s="6">
        <f t="shared" ca="1" si="97"/>
        <v>45569</v>
      </c>
      <c r="D233" s="6">
        <v>45323</v>
      </c>
      <c r="E233" s="5" t="s">
        <v>56</v>
      </c>
      <c r="F233" s="2" t="s">
        <v>58</v>
      </c>
      <c r="G233" s="3">
        <v>3993</v>
      </c>
      <c r="H233" s="3">
        <v>792.89237086326898</v>
      </c>
      <c r="I233" s="2">
        <v>657</v>
      </c>
      <c r="J233" s="11">
        <f t="shared" si="98"/>
        <v>0.82861183200020594</v>
      </c>
      <c r="K233" s="9">
        <v>55000</v>
      </c>
      <c r="L233" s="9">
        <v>42512.02</v>
      </c>
      <c r="M233" s="11">
        <f t="shared" si="99"/>
        <v>0.77294581818181818</v>
      </c>
      <c r="N233" s="10">
        <v>965.03</v>
      </c>
      <c r="O233" s="2">
        <v>515</v>
      </c>
      <c r="P233" s="10">
        <f t="shared" si="100"/>
        <v>0.68080785053314408</v>
      </c>
      <c r="Q233" s="9">
        <f t="shared" si="101"/>
        <v>44.052537226821961</v>
      </c>
      <c r="R233" s="9">
        <f t="shared" si="102"/>
        <v>64.7062709284627</v>
      </c>
      <c r="S233" s="11">
        <f t="shared" si="103"/>
        <v>1.2757281553398059</v>
      </c>
      <c r="T233" s="11">
        <f t="shared" si="104"/>
        <v>0.16453794139744554</v>
      </c>
      <c r="U233" s="12">
        <v>0.60399999999999998</v>
      </c>
    </row>
    <row r="234" spans="1:21" hidden="1" outlineLevel="2" x14ac:dyDescent="0.25">
      <c r="A234" s="2" t="str">
        <f ca="1">LOOKUP(B234,'Time Frame'!$E$4:$E$9,'Time Frame'!$D$4:$D$9)</f>
        <v>6 Months</v>
      </c>
      <c r="B234" s="2">
        <f t="shared" ca="1" si="96"/>
        <v>246</v>
      </c>
      <c r="C234" s="6">
        <f t="shared" ca="1" si="97"/>
        <v>45569</v>
      </c>
      <c r="D234" s="6">
        <v>45323</v>
      </c>
      <c r="E234" s="2" t="s">
        <v>56</v>
      </c>
      <c r="F234" s="2" t="s">
        <v>58</v>
      </c>
      <c r="G234" s="3">
        <v>1119</v>
      </c>
      <c r="H234" s="3">
        <v>153.76102479198502</v>
      </c>
      <c r="I234" s="2">
        <v>115</v>
      </c>
      <c r="J234" s="11">
        <f t="shared" si="98"/>
        <v>0.74791384979111108</v>
      </c>
      <c r="K234" s="9">
        <v>7688.0512395992509</v>
      </c>
      <c r="L234" s="9">
        <v>3991.62</v>
      </c>
      <c r="M234" s="11">
        <f t="shared" si="99"/>
        <v>0.51919789236577307</v>
      </c>
      <c r="N234" s="10">
        <v>263.07</v>
      </c>
      <c r="O234" s="2">
        <v>118</v>
      </c>
      <c r="P234" s="10">
        <f t="shared" si="100"/>
        <v>0.43714600676625992</v>
      </c>
      <c r="Q234" s="9">
        <f t="shared" si="101"/>
        <v>15.173223856768161</v>
      </c>
      <c r="R234" s="9">
        <f t="shared" si="102"/>
        <v>34.709739130434784</v>
      </c>
      <c r="S234" s="11">
        <f t="shared" si="103"/>
        <v>0.97457627118644063</v>
      </c>
      <c r="T234" s="11">
        <f t="shared" si="104"/>
        <v>0.10277033065236818</v>
      </c>
      <c r="U234" s="12">
        <v>0.51300000000000001</v>
      </c>
    </row>
    <row r="235" spans="1:21" hidden="1" outlineLevel="2" x14ac:dyDescent="0.25">
      <c r="A235" s="2" t="str">
        <f ca="1">LOOKUP(B235,'Time Frame'!$E$4:$E$9,'Time Frame'!$D$4:$D$9)</f>
        <v>6 Months</v>
      </c>
      <c r="B235" s="2">
        <f t="shared" ca="1" si="96"/>
        <v>246</v>
      </c>
      <c r="C235" s="6">
        <f t="shared" ca="1" si="97"/>
        <v>45569</v>
      </c>
      <c r="D235" s="6">
        <v>45323</v>
      </c>
      <c r="E235" s="2" t="s">
        <v>56</v>
      </c>
      <c r="F235" s="2" t="s">
        <v>58</v>
      </c>
      <c r="G235" s="3">
        <v>2519</v>
      </c>
      <c r="H235" s="3">
        <v>362.24397015175094</v>
      </c>
      <c r="I235" s="2">
        <v>366</v>
      </c>
      <c r="J235" s="11">
        <f t="shared" si="98"/>
        <v>1.0103687850115921</v>
      </c>
      <c r="K235" s="9">
        <v>18112.198507587545</v>
      </c>
      <c r="L235" s="9">
        <v>15944.43</v>
      </c>
      <c r="M235" s="11">
        <f t="shared" si="99"/>
        <v>0.88031444627335409</v>
      </c>
      <c r="N235" s="10">
        <v>483.58</v>
      </c>
      <c r="O235" s="2">
        <v>352</v>
      </c>
      <c r="P235" s="10">
        <f t="shared" si="100"/>
        <v>0.75685512221349105</v>
      </c>
      <c r="Q235" s="9">
        <f t="shared" si="101"/>
        <v>32.971648951569549</v>
      </c>
      <c r="R235" s="9">
        <f t="shared" si="102"/>
        <v>43.564016393442621</v>
      </c>
      <c r="S235" s="11">
        <f t="shared" si="103"/>
        <v>1.0397727272727273</v>
      </c>
      <c r="T235" s="11">
        <f t="shared" si="104"/>
        <v>0.14529575228265185</v>
      </c>
      <c r="U235" s="12">
        <v>0.63700000000000001</v>
      </c>
    </row>
    <row r="236" spans="1:21" outlineLevel="1" collapsed="1" x14ac:dyDescent="0.25">
      <c r="A236" s="2" t="str">
        <f ca="1">LOOKUP(B236,'Time Frame'!$E$4:$E$9,'Time Frame'!$D$4:$D$9)</f>
        <v>6 Months</v>
      </c>
      <c r="B236" s="2">
        <f t="shared" ca="1" si="96"/>
        <v>246</v>
      </c>
      <c r="C236" s="6">
        <f t="shared" ca="1" si="97"/>
        <v>45569</v>
      </c>
      <c r="D236" s="6">
        <v>45323</v>
      </c>
      <c r="E236" s="2" t="s">
        <v>56</v>
      </c>
      <c r="F236" s="13" t="s">
        <v>252</v>
      </c>
      <c r="G236" s="3">
        <f t="shared" ref="G236:I236" si="117">SUM(G225:G235)</f>
        <v>19924</v>
      </c>
      <c r="H236" s="3">
        <f t="shared" si="117"/>
        <v>3186.2905426373391</v>
      </c>
      <c r="I236" s="3">
        <f t="shared" si="117"/>
        <v>2721</v>
      </c>
      <c r="J236" s="11">
        <f t="shared" si="98"/>
        <v>0.85397108756685725</v>
      </c>
      <c r="K236" s="9">
        <f t="shared" ref="K236:L236" si="118">SUM(K225:K235)</f>
        <v>174669.90858870349</v>
      </c>
      <c r="L236" s="9">
        <f t="shared" si="118"/>
        <v>132349.4</v>
      </c>
      <c r="M236" s="11">
        <f t="shared" si="99"/>
        <v>0.75771150892191796</v>
      </c>
      <c r="N236" s="10">
        <f t="shared" ref="N236:O236" si="119">SUM(N225:N235)</f>
        <v>5046.7299999999996</v>
      </c>
      <c r="O236" s="10">
        <f t="shared" si="119"/>
        <v>2472</v>
      </c>
      <c r="P236" s="10">
        <f t="shared" si="100"/>
        <v>0.53916100128201827</v>
      </c>
      <c r="Q236" s="9">
        <f t="shared" si="101"/>
        <v>26.224783176433057</v>
      </c>
      <c r="R236" s="9">
        <f t="shared" si="102"/>
        <v>48.63998529952223</v>
      </c>
      <c r="S236" s="11">
        <f t="shared" si="103"/>
        <v>1.1007281553398058</v>
      </c>
      <c r="T236" s="11">
        <f t="shared" si="104"/>
        <v>0.13656896205581209</v>
      </c>
      <c r="U236" s="12">
        <v>0.5995454545454546</v>
      </c>
    </row>
    <row r="237" spans="1:21" hidden="1" outlineLevel="2" x14ac:dyDescent="0.25">
      <c r="A237" s="2" t="str">
        <f ca="1">LOOKUP(B237,'Time Frame'!$E$4:$E$9,'Time Frame'!$D$4:$D$9)</f>
        <v>6 Months</v>
      </c>
      <c r="B237" s="2">
        <f t="shared" ca="1" si="96"/>
        <v>246</v>
      </c>
      <c r="C237" s="6">
        <f t="shared" ca="1" si="97"/>
        <v>45569</v>
      </c>
      <c r="D237" s="6">
        <v>45323</v>
      </c>
      <c r="E237" s="2" t="s">
        <v>56</v>
      </c>
      <c r="F237" s="2" t="s">
        <v>67</v>
      </c>
      <c r="G237" s="3">
        <v>821</v>
      </c>
      <c r="H237" s="3">
        <v>149.3796492546083</v>
      </c>
      <c r="I237" s="2">
        <v>96</v>
      </c>
      <c r="J237" s="11">
        <f t="shared" si="98"/>
        <v>0.6426578217249258</v>
      </c>
      <c r="K237" s="9">
        <v>7468.9824627304151</v>
      </c>
      <c r="L237" s="9">
        <v>4124.9799999999996</v>
      </c>
      <c r="M237" s="11">
        <f t="shared" si="99"/>
        <v>0.5522813878039341</v>
      </c>
      <c r="N237" s="10">
        <v>430.48</v>
      </c>
      <c r="O237" s="2">
        <v>111</v>
      </c>
      <c r="P237" s="10">
        <f t="shared" si="100"/>
        <v>0.22300687604534472</v>
      </c>
      <c r="Q237" s="9">
        <f t="shared" si="101"/>
        <v>9.5822802453075617</v>
      </c>
      <c r="R237" s="9">
        <f t="shared" si="102"/>
        <v>42.96854166666666</v>
      </c>
      <c r="S237" s="11">
        <f t="shared" si="103"/>
        <v>0.86486486486486491</v>
      </c>
      <c r="T237" s="11">
        <f t="shared" si="104"/>
        <v>0.11693057247259439</v>
      </c>
      <c r="U237" s="12">
        <v>0.47699999999999998</v>
      </c>
    </row>
    <row r="238" spans="1:21" hidden="1" outlineLevel="2" x14ac:dyDescent="0.25">
      <c r="A238" s="2" t="str">
        <f ca="1">LOOKUP(B238,'Time Frame'!$E$4:$E$9,'Time Frame'!$D$4:$D$9)</f>
        <v>6 Months</v>
      </c>
      <c r="B238" s="2">
        <f t="shared" ca="1" si="96"/>
        <v>246</v>
      </c>
      <c r="C238" s="6">
        <f t="shared" ca="1" si="97"/>
        <v>45569</v>
      </c>
      <c r="D238" s="6">
        <v>45323</v>
      </c>
      <c r="E238" s="2" t="s">
        <v>56</v>
      </c>
      <c r="F238" s="2" t="s">
        <v>67</v>
      </c>
      <c r="G238" s="3">
        <v>3612</v>
      </c>
      <c r="H238" s="3">
        <v>637.62209909598062</v>
      </c>
      <c r="I238" s="2">
        <v>373</v>
      </c>
      <c r="J238" s="11">
        <f t="shared" si="98"/>
        <v>0.58498599802114559</v>
      </c>
      <c r="K238" s="9">
        <v>31881.10495479903</v>
      </c>
      <c r="L238" s="9">
        <v>22728.77</v>
      </c>
      <c r="M238" s="11">
        <f t="shared" si="99"/>
        <v>0.71292290628649191</v>
      </c>
      <c r="N238" s="10">
        <v>577.15</v>
      </c>
      <c r="O238" s="2">
        <v>420</v>
      </c>
      <c r="P238" s="10">
        <f t="shared" si="100"/>
        <v>0.64627913020878458</v>
      </c>
      <c r="Q238" s="9">
        <f t="shared" si="101"/>
        <v>39.381044789049646</v>
      </c>
      <c r="R238" s="9">
        <f t="shared" si="102"/>
        <v>60.935040214477212</v>
      </c>
      <c r="S238" s="11">
        <f t="shared" si="103"/>
        <v>0.88809523809523805</v>
      </c>
      <c r="T238" s="11">
        <f t="shared" si="104"/>
        <v>0.10326688815060908</v>
      </c>
      <c r="U238" s="12">
        <v>0.54799999999999993</v>
      </c>
    </row>
    <row r="239" spans="1:21" hidden="1" outlineLevel="2" x14ac:dyDescent="0.25">
      <c r="A239" s="2" t="str">
        <f ca="1">LOOKUP(B239,'Time Frame'!$E$4:$E$9,'Time Frame'!$D$4:$D$9)</f>
        <v>6 Months</v>
      </c>
      <c r="B239" s="2">
        <f t="shared" ca="1" si="96"/>
        <v>246</v>
      </c>
      <c r="C239" s="6">
        <f t="shared" ca="1" si="97"/>
        <v>45569</v>
      </c>
      <c r="D239" s="6">
        <v>45323</v>
      </c>
      <c r="E239" s="2" t="s">
        <v>56</v>
      </c>
      <c r="F239" s="2" t="s">
        <v>67</v>
      </c>
      <c r="G239" s="3">
        <v>1175</v>
      </c>
      <c r="H239" s="3">
        <v>231.42074558907228</v>
      </c>
      <c r="I239" s="2">
        <v>153</v>
      </c>
      <c r="J239" s="11">
        <f t="shared" si="98"/>
        <v>0.66113346757458846</v>
      </c>
      <c r="K239" s="9">
        <v>11571.037279453614</v>
      </c>
      <c r="L239" s="9">
        <v>4295.34</v>
      </c>
      <c r="M239" s="11">
        <f t="shared" si="99"/>
        <v>0.37121477498193894</v>
      </c>
      <c r="N239" s="10">
        <v>439.42</v>
      </c>
      <c r="O239" s="2">
        <v>205</v>
      </c>
      <c r="P239" s="10">
        <f t="shared" si="100"/>
        <v>0.34818624550543897</v>
      </c>
      <c r="Q239" s="9">
        <f t="shared" si="101"/>
        <v>9.7750216194074007</v>
      </c>
      <c r="R239" s="9">
        <f t="shared" si="102"/>
        <v>28.074117647058824</v>
      </c>
      <c r="S239" s="11">
        <f t="shared" si="103"/>
        <v>0.74634146341463414</v>
      </c>
      <c r="T239" s="11">
        <f t="shared" si="104"/>
        <v>0.1302127659574468</v>
      </c>
      <c r="U239" s="12">
        <v>0.45</v>
      </c>
    </row>
    <row r="240" spans="1:21" hidden="1" outlineLevel="2" x14ac:dyDescent="0.25">
      <c r="A240" s="2" t="str">
        <f ca="1">LOOKUP(B240,'Time Frame'!$E$4:$E$9,'Time Frame'!$D$4:$D$9)</f>
        <v>6 Months</v>
      </c>
      <c r="B240" s="2">
        <f t="shared" ca="1" si="96"/>
        <v>246</v>
      </c>
      <c r="C240" s="6">
        <f t="shared" ca="1" si="97"/>
        <v>45569</v>
      </c>
      <c r="D240" s="6">
        <v>45323</v>
      </c>
      <c r="E240" s="5" t="s">
        <v>56</v>
      </c>
      <c r="F240" s="2" t="s">
        <v>67</v>
      </c>
      <c r="G240" s="3">
        <v>4142</v>
      </c>
      <c r="H240" s="3">
        <v>802.61529913826394</v>
      </c>
      <c r="I240" s="2">
        <v>561</v>
      </c>
      <c r="J240" s="11">
        <f t="shared" si="98"/>
        <v>0.69896499680771518</v>
      </c>
      <c r="K240" s="9">
        <v>55000</v>
      </c>
      <c r="L240" s="9">
        <v>36740.19</v>
      </c>
      <c r="M240" s="11">
        <f t="shared" si="99"/>
        <v>0.66800345454545462</v>
      </c>
      <c r="N240" s="10">
        <v>1144.5</v>
      </c>
      <c r="O240" s="2">
        <v>424</v>
      </c>
      <c r="P240" s="10">
        <f t="shared" si="100"/>
        <v>0.49017038007863695</v>
      </c>
      <c r="Q240" s="9">
        <f t="shared" si="101"/>
        <v>32.101520314547841</v>
      </c>
      <c r="R240" s="9">
        <f t="shared" si="102"/>
        <v>65.490534759358297</v>
      </c>
      <c r="S240" s="11">
        <f t="shared" si="103"/>
        <v>1.3231132075471699</v>
      </c>
      <c r="T240" s="11">
        <f t="shared" si="104"/>
        <v>0.13544181554804444</v>
      </c>
      <c r="U240" s="12">
        <v>0.45200000000000001</v>
      </c>
    </row>
    <row r="241" spans="1:21" hidden="1" outlineLevel="2" x14ac:dyDescent="0.25">
      <c r="A241" s="2" t="str">
        <f ca="1">LOOKUP(B241,'Time Frame'!$E$4:$E$9,'Time Frame'!$D$4:$D$9)</f>
        <v>6 Months</v>
      </c>
      <c r="B241" s="2">
        <f t="shared" ca="1" si="96"/>
        <v>246</v>
      </c>
      <c r="C241" s="6">
        <f t="shared" ca="1" si="97"/>
        <v>45569</v>
      </c>
      <c r="D241" s="6">
        <v>45323</v>
      </c>
      <c r="E241" s="2" t="s">
        <v>56</v>
      </c>
      <c r="F241" s="2" t="s">
        <v>67</v>
      </c>
      <c r="G241" s="3">
        <v>900</v>
      </c>
      <c r="H241" s="3">
        <v>159.60501349228034</v>
      </c>
      <c r="I241" s="2">
        <v>144</v>
      </c>
      <c r="J241" s="11">
        <f t="shared" si="98"/>
        <v>0.90222729755895104</v>
      </c>
      <c r="K241" s="9">
        <v>7980.250674614017</v>
      </c>
      <c r="L241" s="9">
        <v>6017.2</v>
      </c>
      <c r="M241" s="11">
        <f t="shared" si="99"/>
        <v>0.75401140206551664</v>
      </c>
      <c r="N241" s="10">
        <v>284.42</v>
      </c>
      <c r="O241" s="2">
        <v>78</v>
      </c>
      <c r="P241" s="10">
        <f t="shared" si="100"/>
        <v>0.50629350959848107</v>
      </c>
      <c r="Q241" s="9">
        <f t="shared" si="101"/>
        <v>21.156036846916528</v>
      </c>
      <c r="R241" s="9">
        <f t="shared" si="102"/>
        <v>41.786111111111111</v>
      </c>
      <c r="S241" s="11">
        <f t="shared" si="103"/>
        <v>1.8461538461538463</v>
      </c>
      <c r="T241" s="11">
        <f t="shared" si="104"/>
        <v>0.16</v>
      </c>
      <c r="U241" s="12">
        <v>0.49099999999999999</v>
      </c>
    </row>
    <row r="242" spans="1:21" hidden="1" outlineLevel="2" x14ac:dyDescent="0.25">
      <c r="A242" s="2" t="str">
        <f ca="1">LOOKUP(B242,'Time Frame'!$E$4:$E$9,'Time Frame'!$D$4:$D$9)</f>
        <v>6 Months</v>
      </c>
      <c r="B242" s="2">
        <f t="shared" ca="1" si="96"/>
        <v>246</v>
      </c>
      <c r="C242" s="6">
        <f t="shared" ca="1" si="97"/>
        <v>45569</v>
      </c>
      <c r="D242" s="6">
        <v>45323</v>
      </c>
      <c r="E242" s="5" t="s">
        <v>56</v>
      </c>
      <c r="F242" s="2" t="s">
        <v>67</v>
      </c>
      <c r="G242" s="3">
        <v>2047</v>
      </c>
      <c r="H242" s="3">
        <v>307.98239703928641</v>
      </c>
      <c r="I242" s="2">
        <v>306</v>
      </c>
      <c r="J242" s="11">
        <f t="shared" si="98"/>
        <v>0.99356327810178857</v>
      </c>
      <c r="K242" s="9">
        <v>15399.11985196432</v>
      </c>
      <c r="L242" s="9">
        <v>12099.63</v>
      </c>
      <c r="M242" s="11">
        <f t="shared" si="99"/>
        <v>0.78573516644566954</v>
      </c>
      <c r="N242" s="10">
        <v>567.70000000000005</v>
      </c>
      <c r="O242" s="2">
        <v>156</v>
      </c>
      <c r="P242" s="10">
        <f t="shared" si="100"/>
        <v>0.53901708648934288</v>
      </c>
      <c r="Q242" s="9">
        <f t="shared" si="101"/>
        <v>21.31342258234983</v>
      </c>
      <c r="R242" s="9">
        <f t="shared" si="102"/>
        <v>39.54127450980392</v>
      </c>
      <c r="S242" s="11">
        <f t="shared" si="103"/>
        <v>1.9615384615384615</v>
      </c>
      <c r="T242" s="11">
        <f t="shared" si="104"/>
        <v>0.14948705422569614</v>
      </c>
      <c r="U242" s="12">
        <v>0.45</v>
      </c>
    </row>
    <row r="243" spans="1:21" hidden="1" outlineLevel="2" x14ac:dyDescent="0.25">
      <c r="A243" s="2" t="str">
        <f ca="1">LOOKUP(B243,'Time Frame'!$E$4:$E$9,'Time Frame'!$D$4:$D$9)</f>
        <v>6 Months</v>
      </c>
      <c r="B243" s="2">
        <f t="shared" ca="1" si="96"/>
        <v>246</v>
      </c>
      <c r="C243" s="6">
        <f t="shared" ca="1" si="97"/>
        <v>45569</v>
      </c>
      <c r="D243" s="6">
        <v>45323</v>
      </c>
      <c r="E243" s="2" t="s">
        <v>56</v>
      </c>
      <c r="F243" s="2" t="s">
        <v>67</v>
      </c>
      <c r="G243" s="3">
        <v>2658</v>
      </c>
      <c r="H243" s="3">
        <v>439.0011762305412</v>
      </c>
      <c r="I243" s="2">
        <v>341</v>
      </c>
      <c r="J243" s="11">
        <f t="shared" si="98"/>
        <v>0.77676329464075067</v>
      </c>
      <c r="K243" s="9">
        <v>21950.058811527058</v>
      </c>
      <c r="L243" s="9">
        <v>16351.71</v>
      </c>
      <c r="M243" s="11">
        <f t="shared" si="99"/>
        <v>0.74495062361349618</v>
      </c>
      <c r="N243" s="10">
        <v>570.17999999999995</v>
      </c>
      <c r="O243" s="2">
        <v>337</v>
      </c>
      <c r="P243" s="10">
        <f t="shared" si="100"/>
        <v>0.59805675400750646</v>
      </c>
      <c r="Q243" s="9">
        <f t="shared" si="101"/>
        <v>28.678154267073555</v>
      </c>
      <c r="R243" s="9">
        <f t="shared" si="102"/>
        <v>47.952228739002933</v>
      </c>
      <c r="S243" s="11">
        <f t="shared" si="103"/>
        <v>1.0118694362017804</v>
      </c>
      <c r="T243" s="11">
        <f t="shared" si="104"/>
        <v>0.12829194883370956</v>
      </c>
      <c r="U243" s="12">
        <v>0.55100000000000005</v>
      </c>
    </row>
    <row r="244" spans="1:21" hidden="1" outlineLevel="2" x14ac:dyDescent="0.25">
      <c r="A244" s="2" t="str">
        <f ca="1">LOOKUP(B244,'Time Frame'!$E$4:$E$9,'Time Frame'!$D$4:$D$9)</f>
        <v>6 Months</v>
      </c>
      <c r="B244" s="2">
        <f t="shared" ca="1" si="96"/>
        <v>246</v>
      </c>
      <c r="C244" s="6">
        <f t="shared" ca="1" si="97"/>
        <v>45569</v>
      </c>
      <c r="D244" s="6">
        <v>45323</v>
      </c>
      <c r="E244" s="2" t="s">
        <v>56</v>
      </c>
      <c r="F244" s="2" t="s">
        <v>67</v>
      </c>
      <c r="G244" s="3">
        <v>1018</v>
      </c>
      <c r="H244" s="3">
        <v>176.25021258503401</v>
      </c>
      <c r="I244" s="2">
        <v>133</v>
      </c>
      <c r="J244" s="11">
        <f t="shared" si="98"/>
        <v>0.75460901890165133</v>
      </c>
      <c r="K244" s="9">
        <v>8812.5106292517012</v>
      </c>
      <c r="L244" s="9">
        <v>6269.58</v>
      </c>
      <c r="M244" s="11">
        <f t="shared" si="99"/>
        <v>0.71144084401885943</v>
      </c>
      <c r="N244" s="10">
        <v>308.39999999999998</v>
      </c>
      <c r="O244" s="2">
        <v>135</v>
      </c>
      <c r="P244" s="10">
        <f t="shared" si="100"/>
        <v>0.43125810635538264</v>
      </c>
      <c r="Q244" s="9">
        <f t="shared" si="101"/>
        <v>20.329377431906615</v>
      </c>
      <c r="R244" s="9">
        <f t="shared" si="102"/>
        <v>47.139699248120301</v>
      </c>
      <c r="S244" s="11">
        <f t="shared" si="103"/>
        <v>0.98518518518518516</v>
      </c>
      <c r="T244" s="11">
        <f t="shared" si="104"/>
        <v>0.13064833005893908</v>
      </c>
      <c r="U244" s="12">
        <v>0.53700000000000003</v>
      </c>
    </row>
    <row r="245" spans="1:21" outlineLevel="1" collapsed="1" x14ac:dyDescent="0.25">
      <c r="A245" s="2" t="str">
        <f ca="1">LOOKUP(B245,'Time Frame'!$E$4:$E$9,'Time Frame'!$D$4:$D$9)</f>
        <v>6 Months</v>
      </c>
      <c r="B245" s="2">
        <f t="shared" ca="1" si="96"/>
        <v>246</v>
      </c>
      <c r="C245" s="6">
        <f t="shared" ca="1" si="97"/>
        <v>45569</v>
      </c>
      <c r="D245" s="6">
        <v>45323</v>
      </c>
      <c r="E245" s="2" t="s">
        <v>56</v>
      </c>
      <c r="F245" s="13" t="s">
        <v>261</v>
      </c>
      <c r="G245" s="3">
        <f t="shared" ref="G245:I245" si="120">SUM(G237:G244)</f>
        <v>16373</v>
      </c>
      <c r="H245" s="3">
        <f t="shared" si="120"/>
        <v>2903.8765924250674</v>
      </c>
      <c r="I245" s="3">
        <f t="shared" si="120"/>
        <v>2107</v>
      </c>
      <c r="J245" s="11">
        <f t="shared" si="98"/>
        <v>0.72558179830927838</v>
      </c>
      <c r="K245" s="9">
        <f t="shared" ref="K245:L245" si="121">SUM(K237:K244)</f>
        <v>160063.06466434017</v>
      </c>
      <c r="L245" s="9">
        <f t="shared" si="121"/>
        <v>108627.40000000001</v>
      </c>
      <c r="M245" s="11">
        <f t="shared" si="99"/>
        <v>0.67865375580429388</v>
      </c>
      <c r="N245" s="10">
        <f t="shared" ref="N245:O245" si="122">SUM(N237:N244)</f>
        <v>4322.25</v>
      </c>
      <c r="O245" s="10">
        <f t="shared" si="122"/>
        <v>1866</v>
      </c>
      <c r="P245" s="10">
        <f t="shared" si="100"/>
        <v>0.48747758690496845</v>
      </c>
      <c r="Q245" s="9">
        <f t="shared" si="101"/>
        <v>25.132141824281337</v>
      </c>
      <c r="R245" s="9">
        <f t="shared" si="102"/>
        <v>51.555481727574758</v>
      </c>
      <c r="S245" s="11">
        <f t="shared" si="103"/>
        <v>1.1291532690246517</v>
      </c>
      <c r="T245" s="11">
        <f t="shared" si="104"/>
        <v>0.12868747327917915</v>
      </c>
      <c r="U245" s="12">
        <v>0.4945</v>
      </c>
    </row>
    <row r="246" spans="1:21" hidden="1" outlineLevel="2" x14ac:dyDescent="0.25">
      <c r="A246" s="2" t="str">
        <f ca="1">LOOKUP(B246,'Time Frame'!$E$4:$E$9,'Time Frame'!$D$4:$D$9)</f>
        <v>6 Months</v>
      </c>
      <c r="B246" s="2">
        <f t="shared" ca="1" si="96"/>
        <v>246</v>
      </c>
      <c r="C246" s="6">
        <f t="shared" ca="1" si="97"/>
        <v>45569</v>
      </c>
      <c r="D246" s="6">
        <v>45323</v>
      </c>
      <c r="E246" s="2" t="s">
        <v>78</v>
      </c>
      <c r="F246" s="2" t="s">
        <v>82</v>
      </c>
      <c r="G246" s="3">
        <v>1639</v>
      </c>
      <c r="H246" s="3">
        <v>197.11756737514239</v>
      </c>
      <c r="I246" s="2">
        <v>143</v>
      </c>
      <c r="J246" s="11">
        <f t="shared" si="98"/>
        <v>0.72545538129461051</v>
      </c>
      <c r="K246" s="9">
        <v>9855.8783687571195</v>
      </c>
      <c r="L246" s="9">
        <v>3647.15</v>
      </c>
      <c r="M246" s="11">
        <f t="shared" si="99"/>
        <v>0.37004819494945995</v>
      </c>
      <c r="N246" s="10">
        <v>294.43</v>
      </c>
      <c r="O246" s="2">
        <v>106</v>
      </c>
      <c r="P246" s="10">
        <f t="shared" si="100"/>
        <v>0.48568420337601464</v>
      </c>
      <c r="Q246" s="9">
        <f t="shared" si="101"/>
        <v>12.387154841558266</v>
      </c>
      <c r="R246" s="9">
        <f t="shared" si="102"/>
        <v>25.504545454545454</v>
      </c>
      <c r="S246" s="11">
        <f t="shared" si="103"/>
        <v>1.3490566037735849</v>
      </c>
      <c r="T246" s="11">
        <f t="shared" si="104"/>
        <v>8.7248322147651006E-2</v>
      </c>
      <c r="U246" s="12">
        <v>0.38200000000000001</v>
      </c>
    </row>
    <row r="247" spans="1:21" hidden="1" outlineLevel="2" x14ac:dyDescent="0.25">
      <c r="A247" s="2" t="str">
        <f ca="1">LOOKUP(B247,'Time Frame'!$E$4:$E$9,'Time Frame'!$D$4:$D$9)</f>
        <v>6 Months</v>
      </c>
      <c r="B247" s="2">
        <f t="shared" ca="1" si="96"/>
        <v>246</v>
      </c>
      <c r="C247" s="6">
        <f t="shared" ca="1" si="97"/>
        <v>45569</v>
      </c>
      <c r="D247" s="6">
        <v>45323</v>
      </c>
      <c r="E247" s="2" t="s">
        <v>78</v>
      </c>
      <c r="F247" s="2" t="s">
        <v>82</v>
      </c>
      <c r="G247" s="3">
        <v>1496</v>
      </c>
      <c r="H247" s="3">
        <v>187.02341188915148</v>
      </c>
      <c r="I247" s="2">
        <v>191</v>
      </c>
      <c r="J247" s="11">
        <f t="shared" si="98"/>
        <v>1.0212625150545613</v>
      </c>
      <c r="K247" s="9">
        <v>9351.1705944575733</v>
      </c>
      <c r="L247" s="9">
        <v>8722.18</v>
      </c>
      <c r="M247" s="11">
        <f t="shared" si="99"/>
        <v>0.9327366998490676</v>
      </c>
      <c r="N247" s="10">
        <v>290.8</v>
      </c>
      <c r="O247" s="2">
        <v>139</v>
      </c>
      <c r="P247" s="10">
        <f t="shared" si="100"/>
        <v>0.65680880330123792</v>
      </c>
      <c r="Q247" s="9">
        <f t="shared" si="101"/>
        <v>29.993741403026135</v>
      </c>
      <c r="R247" s="9">
        <f t="shared" si="102"/>
        <v>45.665863874345554</v>
      </c>
      <c r="S247" s="11">
        <f t="shared" si="103"/>
        <v>1.3741007194244603</v>
      </c>
      <c r="T247" s="11">
        <f t="shared" si="104"/>
        <v>0.12767379679144386</v>
      </c>
      <c r="U247" s="12">
        <v>0.53900000000000003</v>
      </c>
    </row>
    <row r="248" spans="1:21" hidden="1" outlineLevel="2" x14ac:dyDescent="0.25">
      <c r="A248" s="2" t="str">
        <f ca="1">LOOKUP(B248,'Time Frame'!$E$4:$E$9,'Time Frame'!$D$4:$D$9)</f>
        <v>6 Months</v>
      </c>
      <c r="B248" s="2">
        <f t="shared" ca="1" si="96"/>
        <v>246</v>
      </c>
      <c r="C248" s="6">
        <f t="shared" ca="1" si="97"/>
        <v>45569</v>
      </c>
      <c r="D248" s="6">
        <v>45323</v>
      </c>
      <c r="E248" s="5" t="s">
        <v>78</v>
      </c>
      <c r="F248" s="2" t="s">
        <v>82</v>
      </c>
      <c r="G248" s="4">
        <v>2612</v>
      </c>
      <c r="H248" s="3">
        <v>358.69326752355954</v>
      </c>
      <c r="I248" s="2">
        <v>331</v>
      </c>
      <c r="J248" s="11">
        <f t="shared" si="98"/>
        <v>0.92279401362965197</v>
      </c>
      <c r="K248" s="9">
        <v>17934.663376177978</v>
      </c>
      <c r="L248" s="9">
        <v>14094.59</v>
      </c>
      <c r="M248" s="11">
        <f t="shared" si="99"/>
        <v>0.78588539435434179</v>
      </c>
      <c r="N248" s="10">
        <v>525.35</v>
      </c>
      <c r="O248" s="2">
        <v>283</v>
      </c>
      <c r="P248" s="10">
        <f t="shared" si="100"/>
        <v>0.63005615304082985</v>
      </c>
      <c r="Q248" s="9">
        <f t="shared" si="101"/>
        <v>26.828952127153325</v>
      </c>
      <c r="R248" s="9">
        <f t="shared" si="102"/>
        <v>42.581842900302114</v>
      </c>
      <c r="S248" s="11">
        <f t="shared" si="103"/>
        <v>1.1696113074204948</v>
      </c>
      <c r="T248" s="11">
        <f t="shared" si="104"/>
        <v>0.12672281776416539</v>
      </c>
      <c r="U248" s="12">
        <v>0.64800000000000002</v>
      </c>
    </row>
    <row r="249" spans="1:21" hidden="1" outlineLevel="2" x14ac:dyDescent="0.25">
      <c r="A249" s="2" t="str">
        <f ca="1">LOOKUP(B249,'Time Frame'!$E$4:$E$9,'Time Frame'!$D$4:$D$9)</f>
        <v>6 Months</v>
      </c>
      <c r="B249" s="2">
        <f t="shared" ca="1" si="96"/>
        <v>246</v>
      </c>
      <c r="C249" s="6">
        <f t="shared" ca="1" si="97"/>
        <v>45569</v>
      </c>
      <c r="D249" s="6">
        <v>45323</v>
      </c>
      <c r="E249" s="2" t="s">
        <v>78</v>
      </c>
      <c r="F249" s="2" t="s">
        <v>82</v>
      </c>
      <c r="G249" s="3">
        <v>1348</v>
      </c>
      <c r="H249" s="3">
        <v>186.26558572146806</v>
      </c>
      <c r="I249" s="2">
        <v>118</v>
      </c>
      <c r="J249" s="11">
        <f t="shared" si="98"/>
        <v>0.63350403426884827</v>
      </c>
      <c r="K249" s="9">
        <v>9313.2792860734025</v>
      </c>
      <c r="L249" s="9">
        <v>3153</v>
      </c>
      <c r="M249" s="11">
        <f t="shared" si="99"/>
        <v>0.33854885085587777</v>
      </c>
      <c r="N249" s="10">
        <v>284.43</v>
      </c>
      <c r="O249" s="2">
        <v>129</v>
      </c>
      <c r="P249" s="10">
        <f t="shared" si="100"/>
        <v>0.41486481735400627</v>
      </c>
      <c r="Q249" s="9">
        <f t="shared" si="101"/>
        <v>11.085328551840522</v>
      </c>
      <c r="R249" s="9">
        <f t="shared" si="102"/>
        <v>26.720338983050848</v>
      </c>
      <c r="S249" s="11">
        <f t="shared" si="103"/>
        <v>0.9147286821705426</v>
      </c>
      <c r="T249" s="11">
        <f t="shared" si="104"/>
        <v>8.7537091988130561E-2</v>
      </c>
      <c r="U249" s="12">
        <v>0.40600000000000003</v>
      </c>
    </row>
    <row r="250" spans="1:21" hidden="1" outlineLevel="2" x14ac:dyDescent="0.25">
      <c r="A250" s="2" t="str">
        <f ca="1">LOOKUP(B250,'Time Frame'!$E$4:$E$9,'Time Frame'!$D$4:$D$9)</f>
        <v>6 Months</v>
      </c>
      <c r="B250" s="2">
        <f t="shared" ca="1" si="96"/>
        <v>246</v>
      </c>
      <c r="C250" s="6">
        <f t="shared" ca="1" si="97"/>
        <v>45569</v>
      </c>
      <c r="D250" s="6">
        <v>45323</v>
      </c>
      <c r="E250" s="2" t="s">
        <v>78</v>
      </c>
      <c r="F250" s="2" t="s">
        <v>82</v>
      </c>
      <c r="G250" s="3">
        <v>2702</v>
      </c>
      <c r="H250" s="3">
        <v>325.78316844486301</v>
      </c>
      <c r="I250" s="2">
        <v>310</v>
      </c>
      <c r="J250" s="11">
        <f t="shared" si="98"/>
        <v>0.95155314953745307</v>
      </c>
      <c r="K250" s="9">
        <v>16289.15842224315</v>
      </c>
      <c r="L250" s="9">
        <v>12117.47</v>
      </c>
      <c r="M250" s="11">
        <f t="shared" si="99"/>
        <v>0.74389785438229683</v>
      </c>
      <c r="N250" s="10">
        <v>479.23</v>
      </c>
      <c r="O250" s="2">
        <v>300</v>
      </c>
      <c r="P250" s="10">
        <f t="shared" si="100"/>
        <v>0.64687102226488324</v>
      </c>
      <c r="Q250" s="9">
        <f t="shared" si="101"/>
        <v>25.285290987625981</v>
      </c>
      <c r="R250" s="9">
        <f t="shared" si="102"/>
        <v>39.088612903225801</v>
      </c>
      <c r="S250" s="11">
        <f t="shared" si="103"/>
        <v>1.0333333333333334</v>
      </c>
      <c r="T250" s="11">
        <f t="shared" si="104"/>
        <v>0.11472982975573649</v>
      </c>
      <c r="U250" s="12">
        <v>0.53500000000000003</v>
      </c>
    </row>
    <row r="251" spans="1:21" hidden="1" outlineLevel="2" x14ac:dyDescent="0.25">
      <c r="A251" s="2" t="str">
        <f ca="1">LOOKUP(B251,'Time Frame'!$E$4:$E$9,'Time Frame'!$D$4:$D$9)</f>
        <v>6 Months</v>
      </c>
      <c r="B251" s="2">
        <f t="shared" ca="1" si="96"/>
        <v>246</v>
      </c>
      <c r="C251" s="6">
        <f t="shared" ca="1" si="97"/>
        <v>45569</v>
      </c>
      <c r="D251" s="6">
        <v>45323</v>
      </c>
      <c r="E251" s="2" t="s">
        <v>78</v>
      </c>
      <c r="F251" s="2" t="s">
        <v>82</v>
      </c>
      <c r="G251" s="3">
        <v>1161</v>
      </c>
      <c r="H251" s="3">
        <v>156.36042257385895</v>
      </c>
      <c r="I251" s="2">
        <v>107</v>
      </c>
      <c r="J251" s="11">
        <f t="shared" si="98"/>
        <v>0.68431639054606097</v>
      </c>
      <c r="K251" s="9">
        <v>7818.021128692948</v>
      </c>
      <c r="L251" s="9">
        <v>2629.35</v>
      </c>
      <c r="M251" s="11">
        <f t="shared" si="99"/>
        <v>0.33631912177238982</v>
      </c>
      <c r="N251" s="10">
        <v>260.93</v>
      </c>
      <c r="O251" s="2">
        <v>89</v>
      </c>
      <c r="P251" s="10">
        <f t="shared" si="100"/>
        <v>0.41007166673054074</v>
      </c>
      <c r="Q251" s="9">
        <f t="shared" si="101"/>
        <v>10.076840531943432</v>
      </c>
      <c r="R251" s="9">
        <f t="shared" si="102"/>
        <v>24.573364485981308</v>
      </c>
      <c r="S251" s="11">
        <f t="shared" si="103"/>
        <v>1.202247191011236</v>
      </c>
      <c r="T251" s="11">
        <f t="shared" si="104"/>
        <v>9.2161929371231702E-2</v>
      </c>
      <c r="U251" s="12">
        <v>0.45100000000000001</v>
      </c>
    </row>
    <row r="252" spans="1:21" hidden="1" outlineLevel="2" x14ac:dyDescent="0.25">
      <c r="A252" s="2" t="str">
        <f ca="1">LOOKUP(B252,'Time Frame'!$E$4:$E$9,'Time Frame'!$D$4:$D$9)</f>
        <v>6 Months</v>
      </c>
      <c r="B252" s="2">
        <f t="shared" ca="1" si="96"/>
        <v>246</v>
      </c>
      <c r="C252" s="6">
        <f t="shared" ca="1" si="97"/>
        <v>45569</v>
      </c>
      <c r="D252" s="6">
        <v>45323</v>
      </c>
      <c r="E252" s="2" t="s">
        <v>78</v>
      </c>
      <c r="F252" s="2" t="s">
        <v>82</v>
      </c>
      <c r="G252" s="3">
        <v>3005</v>
      </c>
      <c r="H252" s="3">
        <v>349.09333978161953</v>
      </c>
      <c r="I252" s="2">
        <v>427</v>
      </c>
      <c r="J252" s="11">
        <f t="shared" si="98"/>
        <v>1.2231685665132315</v>
      </c>
      <c r="K252" s="9">
        <v>17454.666989080975</v>
      </c>
      <c r="L252" s="9">
        <v>22711.4</v>
      </c>
      <c r="M252" s="11">
        <f t="shared" si="99"/>
        <v>1.3011648984313167</v>
      </c>
      <c r="N252" s="10">
        <v>555.91999999999996</v>
      </c>
      <c r="O252" s="2">
        <v>304</v>
      </c>
      <c r="P252" s="10">
        <f t="shared" si="100"/>
        <v>0.76809612893941581</v>
      </c>
      <c r="Q252" s="9">
        <f t="shared" si="101"/>
        <v>40.853719959706439</v>
      </c>
      <c r="R252" s="9">
        <f t="shared" si="102"/>
        <v>53.188290398126469</v>
      </c>
      <c r="S252" s="11">
        <f t="shared" si="103"/>
        <v>1.4046052631578947</v>
      </c>
      <c r="T252" s="11">
        <f t="shared" si="104"/>
        <v>0.14209650582362729</v>
      </c>
      <c r="U252" s="12">
        <v>0.49399999999999999</v>
      </c>
    </row>
    <row r="253" spans="1:21" hidden="1" outlineLevel="2" x14ac:dyDescent="0.25">
      <c r="A253" s="2" t="str">
        <f ca="1">LOOKUP(B253,'Time Frame'!$E$4:$E$9,'Time Frame'!$D$4:$D$9)</f>
        <v>6 Months</v>
      </c>
      <c r="B253" s="2">
        <f t="shared" ca="1" si="96"/>
        <v>246</v>
      </c>
      <c r="C253" s="6">
        <f t="shared" ca="1" si="97"/>
        <v>45569</v>
      </c>
      <c r="D253" s="6">
        <v>45323</v>
      </c>
      <c r="E253" s="2" t="s">
        <v>78</v>
      </c>
      <c r="F253" s="2" t="s">
        <v>82</v>
      </c>
      <c r="G253" s="3">
        <v>2390</v>
      </c>
      <c r="H253" s="3">
        <v>274.74034074115127</v>
      </c>
      <c r="I253" s="2">
        <v>312</v>
      </c>
      <c r="J253" s="11">
        <f t="shared" si="98"/>
        <v>1.1356177223859281</v>
      </c>
      <c r="K253" s="9">
        <v>13737.017037057563</v>
      </c>
      <c r="L253" s="9">
        <v>12878.01</v>
      </c>
      <c r="M253" s="11">
        <f t="shared" si="99"/>
        <v>0.9374677169912311</v>
      </c>
      <c r="N253" s="10">
        <v>539.20000000000005</v>
      </c>
      <c r="O253" s="2">
        <v>324</v>
      </c>
      <c r="P253" s="10">
        <f t="shared" si="100"/>
        <v>0.57863501483679525</v>
      </c>
      <c r="Q253" s="9">
        <f t="shared" si="101"/>
        <v>23.883549703264094</v>
      </c>
      <c r="R253" s="9">
        <f t="shared" si="102"/>
        <v>41.275673076923077</v>
      </c>
      <c r="S253" s="11">
        <f t="shared" si="103"/>
        <v>0.96296296296296291</v>
      </c>
      <c r="T253" s="11">
        <f t="shared" si="104"/>
        <v>0.1305439330543933</v>
      </c>
      <c r="U253" s="12">
        <v>0.66500000000000004</v>
      </c>
    </row>
    <row r="254" spans="1:21" hidden="1" outlineLevel="2" x14ac:dyDescent="0.25">
      <c r="A254" s="2" t="str">
        <f ca="1">LOOKUP(B254,'Time Frame'!$E$4:$E$9,'Time Frame'!$D$4:$D$9)</f>
        <v>6 Months</v>
      </c>
      <c r="B254" s="2">
        <f t="shared" ca="1" si="96"/>
        <v>246</v>
      </c>
      <c r="C254" s="6">
        <f t="shared" ca="1" si="97"/>
        <v>45569</v>
      </c>
      <c r="D254" s="6">
        <v>45323</v>
      </c>
      <c r="E254" s="2" t="s">
        <v>78</v>
      </c>
      <c r="F254" s="2" t="s">
        <v>82</v>
      </c>
      <c r="G254" s="3">
        <v>1523</v>
      </c>
      <c r="H254" s="3">
        <v>236.64267881529534</v>
      </c>
      <c r="I254" s="2">
        <v>200</v>
      </c>
      <c r="J254" s="11">
        <f t="shared" si="98"/>
        <v>0.84515608512065676</v>
      </c>
      <c r="K254" s="9">
        <v>11832.133940764767</v>
      </c>
      <c r="L254" s="9">
        <v>8119.3</v>
      </c>
      <c r="M254" s="11">
        <f t="shared" si="99"/>
        <v>0.68620758019201489</v>
      </c>
      <c r="N254" s="10">
        <v>292.87</v>
      </c>
      <c r="O254" s="2">
        <v>118</v>
      </c>
      <c r="P254" s="10">
        <f t="shared" si="100"/>
        <v>0.68289684843104448</v>
      </c>
      <c r="Q254" s="9">
        <f t="shared" si="101"/>
        <v>27.723221907330899</v>
      </c>
      <c r="R254" s="9">
        <f t="shared" si="102"/>
        <v>40.596499999999999</v>
      </c>
      <c r="S254" s="11">
        <f t="shared" si="103"/>
        <v>1.6949152542372881</v>
      </c>
      <c r="T254" s="11">
        <f t="shared" si="104"/>
        <v>0.13131976362442549</v>
      </c>
      <c r="U254" s="12">
        <v>0.38100000000000001</v>
      </c>
    </row>
    <row r="255" spans="1:21" hidden="1" outlineLevel="2" x14ac:dyDescent="0.25">
      <c r="A255" s="2" t="str">
        <f ca="1">LOOKUP(B255,'Time Frame'!$E$4:$E$9,'Time Frame'!$D$4:$D$9)</f>
        <v>6 Months</v>
      </c>
      <c r="B255" s="2">
        <f t="shared" ca="1" si="96"/>
        <v>246</v>
      </c>
      <c r="C255" s="6">
        <f t="shared" ca="1" si="97"/>
        <v>45569</v>
      </c>
      <c r="D255" s="6">
        <v>45323</v>
      </c>
      <c r="E255" s="2" t="s">
        <v>78</v>
      </c>
      <c r="F255" s="2" t="s">
        <v>82</v>
      </c>
      <c r="G255" s="3">
        <v>825</v>
      </c>
      <c r="H255" s="3">
        <v>122.73564389448725</v>
      </c>
      <c r="I255" s="2">
        <v>101</v>
      </c>
      <c r="J255" s="11">
        <f t="shared" si="98"/>
        <v>0.82290683289059174</v>
      </c>
      <c r="K255" s="9">
        <v>6136.7821947243629</v>
      </c>
      <c r="L255" s="9">
        <v>2716.88</v>
      </c>
      <c r="M255" s="11">
        <f t="shared" si="99"/>
        <v>0.44272061705817645</v>
      </c>
      <c r="N255" s="10">
        <v>282.87</v>
      </c>
      <c r="O255" s="2">
        <v>69</v>
      </c>
      <c r="P255" s="10">
        <f t="shared" si="100"/>
        <v>0.3570544773217379</v>
      </c>
      <c r="Q255" s="9">
        <f t="shared" si="101"/>
        <v>9.604694736097855</v>
      </c>
      <c r="R255" s="9">
        <f t="shared" si="102"/>
        <v>26.899801980198021</v>
      </c>
      <c r="S255" s="11">
        <f t="shared" si="103"/>
        <v>1.463768115942029</v>
      </c>
      <c r="T255" s="11">
        <f t="shared" si="104"/>
        <v>0.12242424242424242</v>
      </c>
      <c r="U255" s="12">
        <v>0.47099999999999997</v>
      </c>
    </row>
    <row r="256" spans="1:21" hidden="1" outlineLevel="2" x14ac:dyDescent="0.25">
      <c r="A256" s="2" t="str">
        <f ca="1">LOOKUP(B256,'Time Frame'!$E$4:$E$9,'Time Frame'!$D$4:$D$9)</f>
        <v>6 Months</v>
      </c>
      <c r="B256" s="2">
        <f t="shared" ca="1" si="96"/>
        <v>246</v>
      </c>
      <c r="C256" s="6">
        <f t="shared" ca="1" si="97"/>
        <v>45569</v>
      </c>
      <c r="D256" s="6">
        <v>45323</v>
      </c>
      <c r="E256" s="2" t="s">
        <v>78</v>
      </c>
      <c r="F256" s="2" t="s">
        <v>82</v>
      </c>
      <c r="G256" s="3">
        <v>0</v>
      </c>
      <c r="H256" s="3">
        <v>101.5</v>
      </c>
      <c r="I256" s="2">
        <v>96</v>
      </c>
      <c r="J256" s="11">
        <f t="shared" si="98"/>
        <v>0.94581280788177335</v>
      </c>
      <c r="K256" s="9">
        <v>5075</v>
      </c>
      <c r="L256" s="9">
        <v>2844.78</v>
      </c>
      <c r="M256" s="11">
        <f t="shared" si="99"/>
        <v>0.56054778325123156</v>
      </c>
      <c r="N256" s="10">
        <v>299.7</v>
      </c>
      <c r="O256" s="2">
        <v>132</v>
      </c>
      <c r="P256" s="10">
        <f t="shared" si="100"/>
        <v>0.32032032032032032</v>
      </c>
      <c r="Q256" s="9">
        <f t="shared" si="101"/>
        <v>9.4920920920920935</v>
      </c>
      <c r="R256" s="9">
        <f t="shared" si="102"/>
        <v>29.633125000000003</v>
      </c>
      <c r="S256" s="11">
        <f t="shared" si="103"/>
        <v>0.72727272727272729</v>
      </c>
      <c r="T256" s="11">
        <f t="shared" si="104"/>
        <v>0</v>
      </c>
      <c r="U256" s="12">
        <v>0.45700000000000002</v>
      </c>
    </row>
    <row r="257" spans="1:21" outlineLevel="1" collapsed="1" x14ac:dyDescent="0.25">
      <c r="A257" s="2" t="str">
        <f ca="1">LOOKUP(B257,'Time Frame'!$E$4:$E$9,'Time Frame'!$D$4:$D$9)</f>
        <v>6 Months</v>
      </c>
      <c r="B257" s="2">
        <f t="shared" ca="1" si="96"/>
        <v>246</v>
      </c>
      <c r="C257" s="6">
        <f t="shared" ca="1" si="97"/>
        <v>45569</v>
      </c>
      <c r="D257" s="6">
        <v>45323</v>
      </c>
      <c r="E257" s="2" t="s">
        <v>78</v>
      </c>
      <c r="F257" s="13" t="s">
        <v>259</v>
      </c>
      <c r="G257" s="3">
        <f t="shared" ref="G257:I257" si="123">SUM(G246:G256)</f>
        <v>18701</v>
      </c>
      <c r="H257" s="3">
        <f t="shared" si="123"/>
        <v>2495.9554267605968</v>
      </c>
      <c r="I257" s="3">
        <f t="shared" si="123"/>
        <v>2336</v>
      </c>
      <c r="J257" s="11">
        <f t="shared" si="98"/>
        <v>0.93591414932910211</v>
      </c>
      <c r="K257" s="9">
        <f t="shared" ref="K257:L257" si="124">SUM(K246:K256)</f>
        <v>124797.77133802984</v>
      </c>
      <c r="L257" s="9">
        <f t="shared" si="124"/>
        <v>93634.11</v>
      </c>
      <c r="M257" s="11">
        <f t="shared" si="99"/>
        <v>0.75028671582908879</v>
      </c>
      <c r="N257" s="10">
        <f t="shared" ref="N257:O257" si="125">SUM(N246:N256)</f>
        <v>4105.7299999999996</v>
      </c>
      <c r="O257" s="10">
        <f t="shared" si="125"/>
        <v>1993</v>
      </c>
      <c r="P257" s="10">
        <f t="shared" si="100"/>
        <v>0.5689609399546488</v>
      </c>
      <c r="Q257" s="9">
        <f t="shared" si="101"/>
        <v>22.805715426976448</v>
      </c>
      <c r="R257" s="9">
        <f t="shared" si="102"/>
        <v>40.083095034246575</v>
      </c>
      <c r="S257" s="11">
        <f t="shared" si="103"/>
        <v>1.1721023582538885</v>
      </c>
      <c r="T257" s="11">
        <f t="shared" si="104"/>
        <v>0.12491310625100262</v>
      </c>
      <c r="U257" s="12">
        <v>0.49354545454545456</v>
      </c>
    </row>
    <row r="258" spans="1:21" hidden="1" outlineLevel="2" x14ac:dyDescent="0.25">
      <c r="A258" s="2" t="str">
        <f ca="1">LOOKUP(B258,'Time Frame'!$E$4:$E$9,'Time Frame'!$D$4:$D$9)</f>
        <v>6 Months</v>
      </c>
      <c r="B258" s="2">
        <f t="shared" ca="1" si="96"/>
        <v>246</v>
      </c>
      <c r="C258" s="6">
        <f t="shared" ca="1" si="97"/>
        <v>45569</v>
      </c>
      <c r="D258" s="6">
        <v>45323</v>
      </c>
      <c r="E258" s="2" t="s">
        <v>78</v>
      </c>
      <c r="F258" s="2" t="s">
        <v>143</v>
      </c>
      <c r="G258" s="3">
        <v>1810</v>
      </c>
      <c r="H258" s="3">
        <v>280.90531263784732</v>
      </c>
      <c r="I258" s="2">
        <v>292</v>
      </c>
      <c r="J258" s="11">
        <f t="shared" si="98"/>
        <v>1.0394961820336104</v>
      </c>
      <c r="K258" s="9">
        <v>14045.265631892365</v>
      </c>
      <c r="L258" s="9">
        <v>12028.6</v>
      </c>
      <c r="M258" s="11">
        <f t="shared" si="99"/>
        <v>0.85641669693215672</v>
      </c>
      <c r="N258" s="10">
        <v>553.4</v>
      </c>
      <c r="O258" s="2">
        <v>204</v>
      </c>
      <c r="P258" s="10">
        <f t="shared" si="100"/>
        <v>0.52764727141308276</v>
      </c>
      <c r="Q258" s="9">
        <f t="shared" si="101"/>
        <v>21.735814962052768</v>
      </c>
      <c r="R258" s="9">
        <f t="shared" si="102"/>
        <v>41.193835616438356</v>
      </c>
      <c r="S258" s="11">
        <f t="shared" si="103"/>
        <v>1.4313725490196079</v>
      </c>
      <c r="T258" s="11">
        <f t="shared" si="104"/>
        <v>0.16132596685082873</v>
      </c>
      <c r="U258" s="12">
        <v>0.55600000000000005</v>
      </c>
    </row>
    <row r="259" spans="1:21" hidden="1" outlineLevel="2" x14ac:dyDescent="0.25">
      <c r="A259" s="2" t="str">
        <f ca="1">LOOKUP(B259,'Time Frame'!$E$4:$E$9,'Time Frame'!$D$4:$D$9)</f>
        <v>6 Months</v>
      </c>
      <c r="B259" s="2">
        <f t="shared" ref="B259:B322" ca="1" si="126">+C259-D259</f>
        <v>246</v>
      </c>
      <c r="C259" s="6">
        <f t="shared" ref="C259:C322" ca="1" si="127">TODAY()</f>
        <v>45569</v>
      </c>
      <c r="D259" s="6">
        <v>45323</v>
      </c>
      <c r="E259" s="5" t="s">
        <v>78</v>
      </c>
      <c r="F259" s="2" t="s">
        <v>143</v>
      </c>
      <c r="G259" s="4">
        <v>2985</v>
      </c>
      <c r="H259" s="3">
        <v>370.76608431614159</v>
      </c>
      <c r="I259" s="2">
        <v>390</v>
      </c>
      <c r="J259" s="11">
        <f t="shared" ref="J259:J322" si="128">+IFERROR(I259/H259,0)</f>
        <v>1.0518761464370032</v>
      </c>
      <c r="K259" s="9">
        <v>18538.304215807078</v>
      </c>
      <c r="L259" s="9">
        <v>16138.11</v>
      </c>
      <c r="M259" s="11">
        <f t="shared" ref="M259:M322" si="129">+IFERROR(L259/K259,0)</f>
        <v>0.87052784397828031</v>
      </c>
      <c r="N259" s="10">
        <v>596.58000000000004</v>
      </c>
      <c r="O259" s="2">
        <v>366</v>
      </c>
      <c r="P259" s="10">
        <f t="shared" ref="P259:P322" si="130">+IFERROR(I259/N259,0)</f>
        <v>0.65372623956552345</v>
      </c>
      <c r="Q259" s="9">
        <f t="shared" ref="Q259:Q322" si="131">+IFERROR(L259/N259,0)</f>
        <v>27.051040933319921</v>
      </c>
      <c r="R259" s="9">
        <f t="shared" ref="R259:R322" si="132">IFERROR(L259/I259,0)</f>
        <v>41.379769230769234</v>
      </c>
      <c r="S259" s="11">
        <f t="shared" ref="S259:S322" si="133">+IFERROR(I259/O259,0)</f>
        <v>1.0655737704918034</v>
      </c>
      <c r="T259" s="11">
        <f t="shared" ref="T259:T322" si="134">+IFERROR(I259/G259,0)</f>
        <v>0.1306532663316583</v>
      </c>
      <c r="U259" s="12">
        <v>0.65500000000000003</v>
      </c>
    </row>
    <row r="260" spans="1:21" hidden="1" outlineLevel="2" x14ac:dyDescent="0.25">
      <c r="A260" s="2" t="str">
        <f ca="1">LOOKUP(B260,'Time Frame'!$E$4:$E$9,'Time Frame'!$D$4:$D$9)</f>
        <v>6 Months</v>
      </c>
      <c r="B260" s="2">
        <f t="shared" ca="1" si="126"/>
        <v>246</v>
      </c>
      <c r="C260" s="6">
        <f t="shared" ca="1" si="127"/>
        <v>45569</v>
      </c>
      <c r="D260" s="6">
        <v>45323</v>
      </c>
      <c r="E260" s="5" t="s">
        <v>78</v>
      </c>
      <c r="F260" s="2" t="s">
        <v>143</v>
      </c>
      <c r="G260" s="4">
        <v>3108</v>
      </c>
      <c r="H260" s="3">
        <v>399.27999999999992</v>
      </c>
      <c r="I260" s="2">
        <v>379</v>
      </c>
      <c r="J260" s="11">
        <f t="shared" si="128"/>
        <v>0.94920857543578463</v>
      </c>
      <c r="K260" s="9">
        <v>19963.999999999996</v>
      </c>
      <c r="L260" s="9">
        <v>14914.44</v>
      </c>
      <c r="M260" s="11">
        <f t="shared" si="129"/>
        <v>0.74706672009617325</v>
      </c>
      <c r="N260" s="10">
        <v>647.47</v>
      </c>
      <c r="O260" s="2">
        <v>358</v>
      </c>
      <c r="P260" s="10">
        <f t="shared" si="130"/>
        <v>0.58535530603734531</v>
      </c>
      <c r="Q260" s="9">
        <f t="shared" si="131"/>
        <v>23.034951426320909</v>
      </c>
      <c r="R260" s="9">
        <f t="shared" si="132"/>
        <v>39.352084432717682</v>
      </c>
      <c r="S260" s="11">
        <f t="shared" si="133"/>
        <v>1.058659217877095</v>
      </c>
      <c r="T260" s="11">
        <f t="shared" si="134"/>
        <v>0.12194337194337194</v>
      </c>
      <c r="U260" s="12">
        <v>0.69</v>
      </c>
    </row>
    <row r="261" spans="1:21" hidden="1" outlineLevel="2" x14ac:dyDescent="0.25">
      <c r="A261" s="2" t="str">
        <f ca="1">LOOKUP(B261,'Time Frame'!$E$4:$E$9,'Time Frame'!$D$4:$D$9)</f>
        <v>6 Months</v>
      </c>
      <c r="B261" s="2">
        <f t="shared" ca="1" si="126"/>
        <v>246</v>
      </c>
      <c r="C261" s="6">
        <f t="shared" ca="1" si="127"/>
        <v>45569</v>
      </c>
      <c r="D261" s="6">
        <v>45323</v>
      </c>
      <c r="E261" s="2" t="s">
        <v>78</v>
      </c>
      <c r="F261" s="2" t="s">
        <v>143</v>
      </c>
      <c r="G261" s="3">
        <v>1023</v>
      </c>
      <c r="H261" s="3">
        <v>159.88098221970733</v>
      </c>
      <c r="I261" s="2">
        <v>143</v>
      </c>
      <c r="J261" s="11">
        <f t="shared" si="128"/>
        <v>0.89441532078837493</v>
      </c>
      <c r="K261" s="9">
        <v>7994.0491109853665</v>
      </c>
      <c r="L261" s="9">
        <v>6274.77</v>
      </c>
      <c r="M261" s="11">
        <f t="shared" si="129"/>
        <v>0.78493012901024783</v>
      </c>
      <c r="N261" s="10">
        <v>317.64999999999998</v>
      </c>
      <c r="O261" s="2">
        <v>112</v>
      </c>
      <c r="P261" s="10">
        <f t="shared" si="130"/>
        <v>0.45018101684243667</v>
      </c>
      <c r="Q261" s="9">
        <f t="shared" si="131"/>
        <v>19.753722650716199</v>
      </c>
      <c r="R261" s="9">
        <f t="shared" si="132"/>
        <v>43.879510489510494</v>
      </c>
      <c r="S261" s="11">
        <f t="shared" si="133"/>
        <v>1.2767857142857142</v>
      </c>
      <c r="T261" s="11">
        <f t="shared" si="134"/>
        <v>0.13978494623655913</v>
      </c>
      <c r="U261" s="12">
        <v>0.58399999999999996</v>
      </c>
    </row>
    <row r="262" spans="1:21" hidden="1" outlineLevel="2" x14ac:dyDescent="0.25">
      <c r="A262" s="2" t="str">
        <f ca="1">LOOKUP(B262,'Time Frame'!$E$4:$E$9,'Time Frame'!$D$4:$D$9)</f>
        <v>6 Months</v>
      </c>
      <c r="B262" s="2">
        <f t="shared" ca="1" si="126"/>
        <v>246</v>
      </c>
      <c r="C262" s="6">
        <f t="shared" ca="1" si="127"/>
        <v>45569</v>
      </c>
      <c r="D262" s="6">
        <v>45323</v>
      </c>
      <c r="E262" s="5" t="s">
        <v>78</v>
      </c>
      <c r="F262" s="2" t="s">
        <v>143</v>
      </c>
      <c r="G262" s="4">
        <v>2057</v>
      </c>
      <c r="H262" s="3">
        <v>257.3927569944554</v>
      </c>
      <c r="I262" s="2">
        <v>256</v>
      </c>
      <c r="J262" s="11">
        <f t="shared" si="128"/>
        <v>0.99458898140445573</v>
      </c>
      <c r="K262" s="9">
        <v>12869.637849722771</v>
      </c>
      <c r="L262" s="9">
        <v>10548.82</v>
      </c>
      <c r="M262" s="11">
        <f t="shared" si="129"/>
        <v>0.8196671983452305</v>
      </c>
      <c r="N262" s="10">
        <v>506.1</v>
      </c>
      <c r="O262" s="2">
        <v>130</v>
      </c>
      <c r="P262" s="10">
        <f t="shared" si="130"/>
        <v>0.50582888757162614</v>
      </c>
      <c r="Q262" s="9">
        <f t="shared" si="131"/>
        <v>20.843351116380159</v>
      </c>
      <c r="R262" s="9">
        <f t="shared" si="132"/>
        <v>41.206328124999999</v>
      </c>
      <c r="S262" s="11">
        <f t="shared" si="133"/>
        <v>1.9692307692307693</v>
      </c>
      <c r="T262" s="11">
        <f t="shared" si="134"/>
        <v>0.12445308701993194</v>
      </c>
      <c r="U262" s="12">
        <v>0.58200000000000007</v>
      </c>
    </row>
    <row r="263" spans="1:21" outlineLevel="1" collapsed="1" x14ac:dyDescent="0.25">
      <c r="A263" s="2" t="str">
        <f ca="1">LOOKUP(B263,'Time Frame'!$E$4:$E$9,'Time Frame'!$D$4:$D$9)</f>
        <v>6 Months</v>
      </c>
      <c r="B263" s="2">
        <f t="shared" ca="1" si="126"/>
        <v>246</v>
      </c>
      <c r="C263" s="6">
        <f t="shared" ca="1" si="127"/>
        <v>45569</v>
      </c>
      <c r="D263" s="6">
        <v>45323</v>
      </c>
      <c r="E263" s="5" t="s">
        <v>78</v>
      </c>
      <c r="F263" s="13" t="s">
        <v>260</v>
      </c>
      <c r="G263" s="4">
        <f t="shared" ref="G263:I263" si="135">SUM(G258:G262)</f>
        <v>10983</v>
      </c>
      <c r="H263" s="3">
        <f t="shared" si="135"/>
        <v>1468.2251361681515</v>
      </c>
      <c r="I263" s="3">
        <f t="shared" si="135"/>
        <v>1460</v>
      </c>
      <c r="J263" s="11">
        <f t="shared" si="128"/>
        <v>0.99439790535828998</v>
      </c>
      <c r="K263" s="9">
        <f t="shared" ref="K263:L263" si="136">SUM(K258:K262)</f>
        <v>73411.256808407576</v>
      </c>
      <c r="L263" s="9">
        <f t="shared" si="136"/>
        <v>59904.74</v>
      </c>
      <c r="M263" s="11">
        <f t="shared" si="129"/>
        <v>0.81601572571278036</v>
      </c>
      <c r="N263" s="10">
        <f t="shared" ref="N263:O263" si="137">SUM(N258:N262)</f>
        <v>2621.1999999999998</v>
      </c>
      <c r="O263" s="10">
        <f t="shared" si="137"/>
        <v>1170</v>
      </c>
      <c r="P263" s="10">
        <f t="shared" si="130"/>
        <v>0.55699679536090341</v>
      </c>
      <c r="Q263" s="9">
        <f t="shared" si="131"/>
        <v>22.853937128032964</v>
      </c>
      <c r="R263" s="9">
        <f t="shared" si="132"/>
        <v>41.030643835616438</v>
      </c>
      <c r="S263" s="11">
        <f t="shared" si="133"/>
        <v>1.2478632478632479</v>
      </c>
      <c r="T263" s="11">
        <f t="shared" si="134"/>
        <v>0.13293271419466449</v>
      </c>
      <c r="U263" s="12">
        <v>0.61340000000000006</v>
      </c>
    </row>
    <row r="264" spans="1:21" hidden="1" outlineLevel="2" x14ac:dyDescent="0.25">
      <c r="A264" s="2" t="str">
        <f ca="1">LOOKUP(B264,'Time Frame'!$E$4:$E$9,'Time Frame'!$D$4:$D$9)</f>
        <v>6 Months</v>
      </c>
      <c r="B264" s="2">
        <f t="shared" ca="1" si="126"/>
        <v>246</v>
      </c>
      <c r="C264" s="6">
        <f t="shared" ca="1" si="127"/>
        <v>45569</v>
      </c>
      <c r="D264" s="6">
        <v>45323</v>
      </c>
      <c r="E264" s="2" t="s">
        <v>78</v>
      </c>
      <c r="F264" s="2" t="s">
        <v>52</v>
      </c>
      <c r="G264" s="3">
        <v>1746</v>
      </c>
      <c r="H264" s="3">
        <v>225.13325108594046</v>
      </c>
      <c r="I264" s="2">
        <v>234</v>
      </c>
      <c r="J264" s="11">
        <f t="shared" si="128"/>
        <v>1.0393844484157289</v>
      </c>
      <c r="K264" s="9">
        <v>11256.662554297023</v>
      </c>
      <c r="L264" s="9">
        <v>10110.959999999999</v>
      </c>
      <c r="M264" s="11">
        <f t="shared" si="129"/>
        <v>0.89822004979089709</v>
      </c>
      <c r="N264" s="10">
        <v>636.79999999999995</v>
      </c>
      <c r="O264" s="2">
        <v>230</v>
      </c>
      <c r="P264" s="10">
        <f t="shared" si="130"/>
        <v>0.36746231155778897</v>
      </c>
      <c r="Q264" s="9">
        <f t="shared" si="131"/>
        <v>15.877763819095478</v>
      </c>
      <c r="R264" s="9">
        <f t="shared" si="132"/>
        <v>43.209230769230764</v>
      </c>
      <c r="S264" s="11">
        <f t="shared" si="133"/>
        <v>1.017391304347826</v>
      </c>
      <c r="T264" s="11">
        <f t="shared" si="134"/>
        <v>0.13402061855670103</v>
      </c>
      <c r="U264" s="12">
        <v>0.47699999999999998</v>
      </c>
    </row>
    <row r="265" spans="1:21" hidden="1" outlineLevel="2" x14ac:dyDescent="0.25">
      <c r="A265" s="2" t="str">
        <f ca="1">LOOKUP(B265,'Time Frame'!$E$4:$E$9,'Time Frame'!$D$4:$D$9)</f>
        <v>6 Months</v>
      </c>
      <c r="B265" s="2">
        <f t="shared" ca="1" si="126"/>
        <v>246</v>
      </c>
      <c r="C265" s="6">
        <f t="shared" ca="1" si="127"/>
        <v>45569</v>
      </c>
      <c r="D265" s="6">
        <v>45323</v>
      </c>
      <c r="E265" s="2" t="s">
        <v>78</v>
      </c>
      <c r="F265" s="2" t="s">
        <v>52</v>
      </c>
      <c r="G265" s="3">
        <v>2292</v>
      </c>
      <c r="H265" s="3">
        <v>353.60880705832631</v>
      </c>
      <c r="I265" s="2">
        <v>316</v>
      </c>
      <c r="J265" s="11">
        <f t="shared" si="128"/>
        <v>0.89364290055105189</v>
      </c>
      <c r="K265" s="9">
        <v>17680.440352916314</v>
      </c>
      <c r="L265" s="9">
        <v>12167.21</v>
      </c>
      <c r="M265" s="11">
        <f t="shared" si="129"/>
        <v>0.68817347063378254</v>
      </c>
      <c r="N265" s="10">
        <v>564.88</v>
      </c>
      <c r="O265" s="2">
        <v>281</v>
      </c>
      <c r="P265" s="10">
        <f t="shared" si="130"/>
        <v>0.55941084832176746</v>
      </c>
      <c r="Q265" s="9">
        <f t="shared" si="131"/>
        <v>21.539459708256619</v>
      </c>
      <c r="R265" s="9">
        <f t="shared" si="132"/>
        <v>38.503829113924048</v>
      </c>
      <c r="S265" s="11">
        <f t="shared" si="133"/>
        <v>1.1245551601423487</v>
      </c>
      <c r="T265" s="11">
        <f t="shared" si="134"/>
        <v>0.13787085514834205</v>
      </c>
      <c r="U265" s="12">
        <v>0.48199999999999998</v>
      </c>
    </row>
    <row r="266" spans="1:21" outlineLevel="1" collapsed="1" x14ac:dyDescent="0.25">
      <c r="A266" s="2" t="str">
        <f ca="1">LOOKUP(B266,'Time Frame'!$E$4:$E$9,'Time Frame'!$D$4:$D$9)</f>
        <v>6 Months</v>
      </c>
      <c r="B266" s="2">
        <f t="shared" ca="1" si="126"/>
        <v>246</v>
      </c>
      <c r="C266" s="6">
        <f t="shared" ca="1" si="127"/>
        <v>45569</v>
      </c>
      <c r="D266" s="6">
        <v>45323</v>
      </c>
      <c r="E266" s="2" t="s">
        <v>78</v>
      </c>
      <c r="F266" s="13" t="s">
        <v>267</v>
      </c>
      <c r="G266" s="3">
        <f t="shared" ref="G266:I266" si="138">SUM(G264:G265)</f>
        <v>4038</v>
      </c>
      <c r="H266" s="3">
        <f t="shared" si="138"/>
        <v>578.74205814426682</v>
      </c>
      <c r="I266" s="3">
        <f t="shared" si="138"/>
        <v>550</v>
      </c>
      <c r="J266" s="11">
        <f t="shared" si="128"/>
        <v>0.95033701501420498</v>
      </c>
      <c r="K266" s="9">
        <f t="shared" ref="K266:L266" si="139">SUM(K264:K265)</f>
        <v>28937.102907213339</v>
      </c>
      <c r="L266" s="9">
        <f t="shared" si="139"/>
        <v>22278.17</v>
      </c>
      <c r="M266" s="11">
        <f t="shared" si="129"/>
        <v>0.76988253010105501</v>
      </c>
      <c r="N266" s="10">
        <f t="shared" ref="N266:O266" si="140">SUM(N264:N265)</f>
        <v>1201.6799999999998</v>
      </c>
      <c r="O266" s="10">
        <f t="shared" si="140"/>
        <v>511</v>
      </c>
      <c r="P266" s="10">
        <f t="shared" si="130"/>
        <v>0.45769256374409167</v>
      </c>
      <c r="Q266" s="9">
        <f t="shared" si="131"/>
        <v>18.539186805139472</v>
      </c>
      <c r="R266" s="9">
        <f t="shared" si="132"/>
        <v>40.505763636363632</v>
      </c>
      <c r="S266" s="11">
        <f t="shared" si="133"/>
        <v>1.076320939334638</v>
      </c>
      <c r="T266" s="11">
        <f t="shared" si="134"/>
        <v>0.13620604259534422</v>
      </c>
      <c r="U266" s="12">
        <v>0.47949999999999998</v>
      </c>
    </row>
    <row r="267" spans="1:21" hidden="1" outlineLevel="2" x14ac:dyDescent="0.25">
      <c r="A267" s="2" t="str">
        <f ca="1">LOOKUP(B267,'Time Frame'!$E$4:$E$9,'Time Frame'!$D$4:$D$9)</f>
        <v>6 Months</v>
      </c>
      <c r="B267" s="2">
        <f t="shared" ca="1" si="126"/>
        <v>246</v>
      </c>
      <c r="C267" s="6">
        <f t="shared" ca="1" si="127"/>
        <v>45569</v>
      </c>
      <c r="D267" s="6">
        <v>45323</v>
      </c>
      <c r="E267" s="2" t="s">
        <v>78</v>
      </c>
      <c r="F267" s="2" t="s">
        <v>299</v>
      </c>
      <c r="G267" s="3">
        <v>2464</v>
      </c>
      <c r="H267" s="3">
        <v>334.21706219312608</v>
      </c>
      <c r="I267" s="2">
        <v>261</v>
      </c>
      <c r="J267" s="11">
        <f t="shared" si="128"/>
        <v>0.78092960989879723</v>
      </c>
      <c r="K267" s="9">
        <v>16710.853109656306</v>
      </c>
      <c r="L267" s="9">
        <v>7889.1</v>
      </c>
      <c r="M267" s="11">
        <f t="shared" si="129"/>
        <v>0.47209438968985445</v>
      </c>
      <c r="N267" s="10">
        <v>611.27</v>
      </c>
      <c r="O267" s="2">
        <v>305</v>
      </c>
      <c r="P267" s="10">
        <f t="shared" si="130"/>
        <v>0.42697989431838634</v>
      </c>
      <c r="Q267" s="9">
        <f t="shared" si="131"/>
        <v>12.90608078263288</v>
      </c>
      <c r="R267" s="9">
        <f t="shared" si="132"/>
        <v>30.226436781609198</v>
      </c>
      <c r="S267" s="11">
        <f t="shared" si="133"/>
        <v>0.8557377049180328</v>
      </c>
      <c r="T267" s="11">
        <f t="shared" si="134"/>
        <v>0.10592532467532467</v>
      </c>
      <c r="U267" s="12">
        <v>0.59899999999999998</v>
      </c>
    </row>
    <row r="268" spans="1:21" hidden="1" outlineLevel="2" x14ac:dyDescent="0.25">
      <c r="A268" s="2" t="str">
        <f ca="1">LOOKUP(B268,'Time Frame'!$E$4:$E$9,'Time Frame'!$D$4:$D$9)</f>
        <v>6 Months</v>
      </c>
      <c r="B268" s="2">
        <f t="shared" ca="1" si="126"/>
        <v>246</v>
      </c>
      <c r="C268" s="6">
        <f t="shared" ca="1" si="127"/>
        <v>45569</v>
      </c>
      <c r="D268" s="6">
        <v>45323</v>
      </c>
      <c r="E268" s="2" t="s">
        <v>78</v>
      </c>
      <c r="F268" s="2" t="s">
        <v>299</v>
      </c>
      <c r="G268" s="3">
        <v>1313</v>
      </c>
      <c r="H268" s="3">
        <v>188.55663244221506</v>
      </c>
      <c r="I268" s="2">
        <v>144</v>
      </c>
      <c r="J268" s="11">
        <f t="shared" si="128"/>
        <v>0.76369628654738597</v>
      </c>
      <c r="K268" s="9">
        <v>9427.8316221107525</v>
      </c>
      <c r="L268" s="9">
        <v>5616.81</v>
      </c>
      <c r="M268" s="11">
        <f t="shared" si="129"/>
        <v>0.59576901933919768</v>
      </c>
      <c r="N268" s="10">
        <v>329.5</v>
      </c>
      <c r="O268" s="2">
        <v>141</v>
      </c>
      <c r="P268" s="10">
        <f t="shared" si="130"/>
        <v>0.43702579666160851</v>
      </c>
      <c r="Q268" s="9">
        <f t="shared" si="131"/>
        <v>17.046464339908955</v>
      </c>
      <c r="R268" s="9">
        <f t="shared" si="132"/>
        <v>39.005625000000002</v>
      </c>
      <c r="S268" s="11">
        <f t="shared" si="133"/>
        <v>1.0212765957446808</v>
      </c>
      <c r="T268" s="11">
        <f t="shared" si="134"/>
        <v>0.10967250571210967</v>
      </c>
      <c r="U268" s="12">
        <v>0.66900000000000004</v>
      </c>
    </row>
    <row r="269" spans="1:21" hidden="1" outlineLevel="2" x14ac:dyDescent="0.25">
      <c r="A269" s="2" t="str">
        <f ca="1">LOOKUP(B269,'Time Frame'!$E$4:$E$9,'Time Frame'!$D$4:$D$9)</f>
        <v>6 Months</v>
      </c>
      <c r="B269" s="2">
        <f t="shared" ca="1" si="126"/>
        <v>246</v>
      </c>
      <c r="C269" s="6">
        <f t="shared" ca="1" si="127"/>
        <v>45569</v>
      </c>
      <c r="D269" s="6">
        <v>45323</v>
      </c>
      <c r="E269" s="2" t="s">
        <v>78</v>
      </c>
      <c r="F269" s="2" t="s">
        <v>299</v>
      </c>
      <c r="G269" s="3">
        <v>2139</v>
      </c>
      <c r="H269" s="3">
        <v>296.52953767123284</v>
      </c>
      <c r="I269" s="2">
        <v>228</v>
      </c>
      <c r="J269" s="11">
        <f t="shared" si="128"/>
        <v>0.76889473403080444</v>
      </c>
      <c r="K269" s="9">
        <v>14826.476883561641</v>
      </c>
      <c r="L269" s="9">
        <v>8511.6200000000008</v>
      </c>
      <c r="M269" s="11">
        <f t="shared" si="129"/>
        <v>0.57408243825186644</v>
      </c>
      <c r="N269" s="10">
        <v>541.62</v>
      </c>
      <c r="O269" s="2">
        <v>252</v>
      </c>
      <c r="P269" s="10">
        <f t="shared" si="130"/>
        <v>0.42095934418965325</v>
      </c>
      <c r="Q269" s="9">
        <f t="shared" si="131"/>
        <v>15.71511391750674</v>
      </c>
      <c r="R269" s="9">
        <f t="shared" si="132"/>
        <v>37.331666666666671</v>
      </c>
      <c r="S269" s="11">
        <f t="shared" si="133"/>
        <v>0.90476190476190477</v>
      </c>
      <c r="T269" s="11">
        <f t="shared" si="134"/>
        <v>0.10659186535764376</v>
      </c>
      <c r="U269" s="12">
        <v>0.61099999999999999</v>
      </c>
    </row>
    <row r="270" spans="1:21" hidden="1" outlineLevel="2" x14ac:dyDescent="0.25">
      <c r="A270" s="2" t="str">
        <f ca="1">LOOKUP(B270,'Time Frame'!$E$4:$E$9,'Time Frame'!$D$4:$D$9)</f>
        <v>6 Months</v>
      </c>
      <c r="B270" s="2">
        <f t="shared" ca="1" si="126"/>
        <v>246</v>
      </c>
      <c r="C270" s="6">
        <f t="shared" ca="1" si="127"/>
        <v>45569</v>
      </c>
      <c r="D270" s="6">
        <v>45323</v>
      </c>
      <c r="E270" s="2" t="s">
        <v>78</v>
      </c>
      <c r="F270" s="2" t="s">
        <v>299</v>
      </c>
      <c r="G270" s="3">
        <v>2781</v>
      </c>
      <c r="H270" s="3">
        <v>319.04657188757795</v>
      </c>
      <c r="I270" s="2">
        <v>320</v>
      </c>
      <c r="J270" s="11">
        <f t="shared" si="128"/>
        <v>1.0029883665785257</v>
      </c>
      <c r="K270" s="9">
        <v>15952.328594378898</v>
      </c>
      <c r="L270" s="9">
        <v>9770.7900000000009</v>
      </c>
      <c r="M270" s="11">
        <f t="shared" si="129"/>
        <v>0.61249929389261215</v>
      </c>
      <c r="N270" s="10">
        <v>530.92999999999995</v>
      </c>
      <c r="O270" s="2">
        <v>277</v>
      </c>
      <c r="P270" s="10">
        <f t="shared" si="130"/>
        <v>0.60271598892509382</v>
      </c>
      <c r="Q270" s="9">
        <f t="shared" si="131"/>
        <v>18.403160491966929</v>
      </c>
      <c r="R270" s="9">
        <f t="shared" si="132"/>
        <v>30.533718750000002</v>
      </c>
      <c r="S270" s="11">
        <f t="shared" si="133"/>
        <v>1.1552346570397112</v>
      </c>
      <c r="T270" s="11">
        <f t="shared" si="134"/>
        <v>0.11506652283351312</v>
      </c>
      <c r="U270" s="12">
        <v>0.69900000000000007</v>
      </c>
    </row>
    <row r="271" spans="1:21" hidden="1" outlineLevel="2" x14ac:dyDescent="0.25">
      <c r="A271" s="2" t="str">
        <f ca="1">LOOKUP(B271,'Time Frame'!$E$4:$E$9,'Time Frame'!$D$4:$D$9)</f>
        <v>6 Months</v>
      </c>
      <c r="B271" s="2">
        <f t="shared" ca="1" si="126"/>
        <v>246</v>
      </c>
      <c r="C271" s="6">
        <f t="shared" ca="1" si="127"/>
        <v>45569</v>
      </c>
      <c r="D271" s="6">
        <v>45323</v>
      </c>
      <c r="E271" s="2" t="s">
        <v>78</v>
      </c>
      <c r="F271" s="2" t="s">
        <v>299</v>
      </c>
      <c r="G271" s="3">
        <v>3105</v>
      </c>
      <c r="H271" s="3">
        <v>403.0070312499999</v>
      </c>
      <c r="I271" s="2">
        <v>420</v>
      </c>
      <c r="J271" s="11">
        <f t="shared" si="128"/>
        <v>1.0421654398864786</v>
      </c>
      <c r="K271" s="9">
        <v>20150.351562499996</v>
      </c>
      <c r="L271" s="9">
        <v>14760.6</v>
      </c>
      <c r="M271" s="11">
        <f t="shared" si="129"/>
        <v>0.7325231996184931</v>
      </c>
      <c r="N271" s="10">
        <v>585.54999999999995</v>
      </c>
      <c r="O271" s="2">
        <v>355</v>
      </c>
      <c r="P271" s="10">
        <f t="shared" si="130"/>
        <v>0.71727435744172152</v>
      </c>
      <c r="Q271" s="9">
        <f t="shared" si="131"/>
        <v>25.20809495346256</v>
      </c>
      <c r="R271" s="9">
        <f t="shared" si="132"/>
        <v>35.144285714285715</v>
      </c>
      <c r="S271" s="11">
        <f t="shared" si="133"/>
        <v>1.1830985915492958</v>
      </c>
      <c r="T271" s="11">
        <f t="shared" si="134"/>
        <v>0.13526570048309178</v>
      </c>
      <c r="U271" s="12">
        <v>0.68599999999999994</v>
      </c>
    </row>
    <row r="272" spans="1:21" hidden="1" outlineLevel="2" x14ac:dyDescent="0.25">
      <c r="A272" s="2" t="str">
        <f ca="1">LOOKUP(B272,'Time Frame'!$E$4:$E$9,'Time Frame'!$D$4:$D$9)</f>
        <v>6 Months</v>
      </c>
      <c r="B272" s="2">
        <f t="shared" ca="1" si="126"/>
        <v>246</v>
      </c>
      <c r="C272" s="6">
        <f t="shared" ca="1" si="127"/>
        <v>45569</v>
      </c>
      <c r="D272" s="6">
        <v>45323</v>
      </c>
      <c r="E272" s="5" t="s">
        <v>78</v>
      </c>
      <c r="F272" s="2" t="s">
        <v>299</v>
      </c>
      <c r="G272" s="4">
        <v>910</v>
      </c>
      <c r="H272" s="3">
        <v>125.2535182614523</v>
      </c>
      <c r="I272" s="2">
        <v>72</v>
      </c>
      <c r="J272" s="11">
        <f t="shared" si="128"/>
        <v>0.57483415236056112</v>
      </c>
      <c r="K272" s="9">
        <v>6262.675913072615</v>
      </c>
      <c r="L272" s="9">
        <v>2737.19</v>
      </c>
      <c r="M272" s="11">
        <f t="shared" si="129"/>
        <v>0.43706397041661232</v>
      </c>
      <c r="N272" s="10">
        <v>292.73</v>
      </c>
      <c r="O272" s="2">
        <v>57</v>
      </c>
      <c r="P272" s="10">
        <f t="shared" si="130"/>
        <v>0.24596044136234754</v>
      </c>
      <c r="Q272" s="9">
        <f t="shared" si="131"/>
        <v>9.3505619512861671</v>
      </c>
      <c r="R272" s="9">
        <f t="shared" si="132"/>
        <v>38.016527777777782</v>
      </c>
      <c r="S272" s="11">
        <f t="shared" si="133"/>
        <v>1.263157894736842</v>
      </c>
      <c r="T272" s="11">
        <f t="shared" si="134"/>
        <v>7.9120879120879117E-2</v>
      </c>
      <c r="U272" s="12">
        <v>0.629</v>
      </c>
    </row>
    <row r="273" spans="1:21" outlineLevel="1" collapsed="1" x14ac:dyDescent="0.25">
      <c r="A273" s="2" t="str">
        <f ca="1">LOOKUP(B273,'Time Frame'!$E$4:$E$9,'Time Frame'!$D$4:$D$9)</f>
        <v>6 Months</v>
      </c>
      <c r="B273" s="2">
        <f t="shared" ca="1" si="126"/>
        <v>246</v>
      </c>
      <c r="C273" s="6">
        <f t="shared" ca="1" si="127"/>
        <v>45569</v>
      </c>
      <c r="D273" s="6">
        <v>45323</v>
      </c>
      <c r="E273" s="5" t="s">
        <v>78</v>
      </c>
      <c r="F273" s="13" t="s">
        <v>311</v>
      </c>
      <c r="G273" s="4">
        <f t="shared" ref="G273:I273" si="141">SUM(G267:G272)</f>
        <v>12712</v>
      </c>
      <c r="H273" s="3">
        <f t="shared" si="141"/>
        <v>1666.6103537056042</v>
      </c>
      <c r="I273" s="3">
        <f t="shared" si="141"/>
        <v>1445</v>
      </c>
      <c r="J273" s="11">
        <f t="shared" si="128"/>
        <v>0.86702929499215731</v>
      </c>
      <c r="K273" s="9">
        <f t="shared" ref="K273:L273" si="142">SUM(K267:K272)</f>
        <v>83330.517685280211</v>
      </c>
      <c r="L273" s="9">
        <f t="shared" si="142"/>
        <v>49286.11</v>
      </c>
      <c r="M273" s="11">
        <f t="shared" si="129"/>
        <v>0.59145330389212336</v>
      </c>
      <c r="N273" s="10">
        <f t="shared" ref="N273:O273" si="143">SUM(N267:N272)</f>
        <v>2891.6</v>
      </c>
      <c r="O273" s="10">
        <f t="shared" si="143"/>
        <v>1387</v>
      </c>
      <c r="P273" s="10">
        <f t="shared" si="130"/>
        <v>0.49972333656107348</v>
      </c>
      <c r="Q273" s="9">
        <f t="shared" si="131"/>
        <v>17.044580854890025</v>
      </c>
      <c r="R273" s="9">
        <f t="shared" si="132"/>
        <v>34.108034602076124</v>
      </c>
      <c r="S273" s="11">
        <f t="shared" si="133"/>
        <v>1.0418168709444846</v>
      </c>
      <c r="T273" s="11">
        <f t="shared" si="134"/>
        <v>0.11367212083071114</v>
      </c>
      <c r="U273" s="12">
        <v>0.64883333333333337</v>
      </c>
    </row>
    <row r="274" spans="1:21" hidden="1" outlineLevel="2" x14ac:dyDescent="0.25">
      <c r="A274" s="2" t="str">
        <f ca="1">LOOKUP(B274,'Time Frame'!$E$4:$E$9,'Time Frame'!$D$4:$D$9)</f>
        <v>6 Months</v>
      </c>
      <c r="B274" s="2">
        <f t="shared" ca="1" si="126"/>
        <v>246</v>
      </c>
      <c r="C274" s="6">
        <f t="shared" ca="1" si="127"/>
        <v>45569</v>
      </c>
      <c r="D274" s="6">
        <v>45323</v>
      </c>
      <c r="E274" s="2" t="s">
        <v>78</v>
      </c>
      <c r="F274" s="2" t="s">
        <v>298</v>
      </c>
      <c r="G274" s="3">
        <v>2339</v>
      </c>
      <c r="H274" s="3">
        <v>347.02918632572249</v>
      </c>
      <c r="I274" s="2">
        <v>241</v>
      </c>
      <c r="J274" s="11">
        <f t="shared" si="128"/>
        <v>0.69446608382326891</v>
      </c>
      <c r="K274" s="9">
        <v>17351.459316286124</v>
      </c>
      <c r="L274" s="9">
        <v>11320.1</v>
      </c>
      <c r="M274" s="11">
        <f t="shared" si="129"/>
        <v>0.65240045771682875</v>
      </c>
      <c r="N274" s="10">
        <v>596.91999999999996</v>
      </c>
      <c r="O274" s="2">
        <v>313</v>
      </c>
      <c r="P274" s="10">
        <f t="shared" si="130"/>
        <v>0.40373919453193058</v>
      </c>
      <c r="Q274" s="9">
        <f t="shared" si="131"/>
        <v>18.964182805066006</v>
      </c>
      <c r="R274" s="9">
        <f t="shared" si="132"/>
        <v>46.971369294605807</v>
      </c>
      <c r="S274" s="11">
        <f t="shared" si="133"/>
        <v>0.76996805111821087</v>
      </c>
      <c r="T274" s="11">
        <f t="shared" si="134"/>
        <v>0.10303548525010689</v>
      </c>
      <c r="U274" s="12">
        <v>0.61599999999999999</v>
      </c>
    </row>
    <row r="275" spans="1:21" hidden="1" outlineLevel="2" x14ac:dyDescent="0.25">
      <c r="A275" s="2" t="str">
        <f ca="1">LOOKUP(B275,'Time Frame'!$E$4:$E$9,'Time Frame'!$D$4:$D$9)</f>
        <v>6 Months</v>
      </c>
      <c r="B275" s="2">
        <f t="shared" ca="1" si="126"/>
        <v>246</v>
      </c>
      <c r="C275" s="6">
        <f t="shared" ca="1" si="127"/>
        <v>45569</v>
      </c>
      <c r="D275" s="6">
        <v>45323</v>
      </c>
      <c r="E275" s="2" t="s">
        <v>78</v>
      </c>
      <c r="F275" s="2" t="s">
        <v>298</v>
      </c>
      <c r="G275" s="3">
        <v>1915</v>
      </c>
      <c r="H275" s="3">
        <v>330.99809009483658</v>
      </c>
      <c r="I275" s="2">
        <v>241</v>
      </c>
      <c r="J275" s="11">
        <f t="shared" si="128"/>
        <v>0.72810087795657497</v>
      </c>
      <c r="K275" s="9">
        <v>16549.904504741829</v>
      </c>
      <c r="L275" s="9">
        <v>9695.9699999999993</v>
      </c>
      <c r="M275" s="11">
        <f t="shared" si="129"/>
        <v>0.58586259499092208</v>
      </c>
      <c r="N275" s="10">
        <v>522.65</v>
      </c>
      <c r="O275" s="2">
        <v>233</v>
      </c>
      <c r="P275" s="10">
        <f t="shared" si="130"/>
        <v>0.46111164259064386</v>
      </c>
      <c r="Q275" s="9">
        <f t="shared" si="131"/>
        <v>18.551554577633215</v>
      </c>
      <c r="R275" s="9">
        <f t="shared" si="132"/>
        <v>40.232240663900413</v>
      </c>
      <c r="S275" s="11">
        <f t="shared" si="133"/>
        <v>1.0343347639484979</v>
      </c>
      <c r="T275" s="11">
        <f t="shared" si="134"/>
        <v>0.12584856396866842</v>
      </c>
      <c r="U275" s="12">
        <v>0.57299999999999995</v>
      </c>
    </row>
    <row r="276" spans="1:21" hidden="1" outlineLevel="2" x14ac:dyDescent="0.25">
      <c r="A276" s="2" t="str">
        <f ca="1">LOOKUP(B276,'Time Frame'!$E$4:$E$9,'Time Frame'!$D$4:$D$9)</f>
        <v>6 Months</v>
      </c>
      <c r="B276" s="2">
        <f t="shared" ca="1" si="126"/>
        <v>246</v>
      </c>
      <c r="C276" s="6">
        <f t="shared" ca="1" si="127"/>
        <v>45569</v>
      </c>
      <c r="D276" s="6">
        <v>45323</v>
      </c>
      <c r="E276" s="2" t="s">
        <v>78</v>
      </c>
      <c r="F276" s="2" t="s">
        <v>298</v>
      </c>
      <c r="G276" s="3">
        <v>1817</v>
      </c>
      <c r="H276" s="3">
        <v>258.15854043964544</v>
      </c>
      <c r="I276" s="2">
        <v>214</v>
      </c>
      <c r="J276" s="11">
        <f t="shared" si="128"/>
        <v>0.82894797760925054</v>
      </c>
      <c r="K276" s="9">
        <v>12907.927021982272</v>
      </c>
      <c r="L276" s="9">
        <v>10954.6</v>
      </c>
      <c r="M276" s="11">
        <f t="shared" si="129"/>
        <v>0.84867229116993415</v>
      </c>
      <c r="N276" s="10">
        <v>482.87</v>
      </c>
      <c r="O276" s="2">
        <v>145</v>
      </c>
      <c r="P276" s="10">
        <f t="shared" si="130"/>
        <v>0.44318346552902438</v>
      </c>
      <c r="Q276" s="9">
        <f t="shared" si="131"/>
        <v>22.686437343384348</v>
      </c>
      <c r="R276" s="9">
        <f t="shared" si="132"/>
        <v>51.189719626168227</v>
      </c>
      <c r="S276" s="11">
        <f t="shared" si="133"/>
        <v>1.4758620689655173</v>
      </c>
      <c r="T276" s="11">
        <f t="shared" si="134"/>
        <v>0.11777655476059438</v>
      </c>
      <c r="U276" s="12">
        <v>0.54700000000000004</v>
      </c>
    </row>
    <row r="277" spans="1:21" hidden="1" outlineLevel="2" x14ac:dyDescent="0.25">
      <c r="A277" s="2" t="str">
        <f ca="1">LOOKUP(B277,'Time Frame'!$E$4:$E$9,'Time Frame'!$D$4:$D$9)</f>
        <v>6 Months</v>
      </c>
      <c r="B277" s="2">
        <f t="shared" ca="1" si="126"/>
        <v>246</v>
      </c>
      <c r="C277" s="6">
        <f t="shared" ca="1" si="127"/>
        <v>45569</v>
      </c>
      <c r="D277" s="6">
        <v>45323</v>
      </c>
      <c r="E277" s="2" t="s">
        <v>78</v>
      </c>
      <c r="F277" s="2" t="s">
        <v>298</v>
      </c>
      <c r="G277" s="3">
        <v>1879</v>
      </c>
      <c r="H277" s="3">
        <v>243.54348301871474</v>
      </c>
      <c r="I277" s="2">
        <v>208</v>
      </c>
      <c r="J277" s="11">
        <f t="shared" si="128"/>
        <v>0.85405693234672408</v>
      </c>
      <c r="K277" s="9">
        <v>12177.174150935736</v>
      </c>
      <c r="L277" s="9">
        <v>7046.74</v>
      </c>
      <c r="M277" s="11">
        <f t="shared" si="129"/>
        <v>0.5786843411004764</v>
      </c>
      <c r="N277" s="10">
        <v>466.15</v>
      </c>
      <c r="O277" s="2">
        <v>241</v>
      </c>
      <c r="P277" s="10">
        <f t="shared" si="130"/>
        <v>0.44620830204869677</v>
      </c>
      <c r="Q277" s="9">
        <f t="shared" si="131"/>
        <v>15.116893703743431</v>
      </c>
      <c r="R277" s="9">
        <f t="shared" si="132"/>
        <v>33.878557692307695</v>
      </c>
      <c r="S277" s="11">
        <f t="shared" si="133"/>
        <v>0.86307053941908718</v>
      </c>
      <c r="T277" s="11">
        <f t="shared" si="134"/>
        <v>0.11069717935071846</v>
      </c>
      <c r="U277" s="12">
        <v>0.65</v>
      </c>
    </row>
    <row r="278" spans="1:21" hidden="1" outlineLevel="2" x14ac:dyDescent="0.25">
      <c r="A278" s="2" t="str">
        <f ca="1">LOOKUP(B278,'Time Frame'!$E$4:$E$9,'Time Frame'!$D$4:$D$9)</f>
        <v>6 Months</v>
      </c>
      <c r="B278" s="2">
        <f t="shared" ca="1" si="126"/>
        <v>246</v>
      </c>
      <c r="C278" s="6">
        <f t="shared" ca="1" si="127"/>
        <v>45569</v>
      </c>
      <c r="D278" s="6">
        <v>45323</v>
      </c>
      <c r="E278" s="2" t="s">
        <v>78</v>
      </c>
      <c r="F278" s="2" t="s">
        <v>298</v>
      </c>
      <c r="G278" s="3">
        <v>1873</v>
      </c>
      <c r="H278" s="3">
        <v>266.21066251203592</v>
      </c>
      <c r="I278" s="2">
        <v>205</v>
      </c>
      <c r="J278" s="11">
        <f t="shared" si="128"/>
        <v>0.77006682627045986</v>
      </c>
      <c r="K278" s="9">
        <v>13310.533125601796</v>
      </c>
      <c r="L278" s="9">
        <v>12427.27</v>
      </c>
      <c r="M278" s="11">
        <f t="shared" si="129"/>
        <v>0.93364179201035102</v>
      </c>
      <c r="N278" s="10">
        <v>482.98</v>
      </c>
      <c r="O278" s="2">
        <v>169</v>
      </c>
      <c r="P278" s="10">
        <f t="shared" si="130"/>
        <v>0.42444821731748728</v>
      </c>
      <c r="Q278" s="9">
        <f t="shared" si="131"/>
        <v>25.730402915234585</v>
      </c>
      <c r="R278" s="9">
        <f t="shared" si="132"/>
        <v>60.620829268292688</v>
      </c>
      <c r="S278" s="11">
        <f t="shared" si="133"/>
        <v>1.2130177514792899</v>
      </c>
      <c r="T278" s="11">
        <f t="shared" si="134"/>
        <v>0.10945008008542445</v>
      </c>
      <c r="U278" s="12">
        <v>0.5</v>
      </c>
    </row>
    <row r="279" spans="1:21" hidden="1" outlineLevel="2" x14ac:dyDescent="0.25">
      <c r="A279" s="2" t="str">
        <f ca="1">LOOKUP(B279,'Time Frame'!$E$4:$E$9,'Time Frame'!$D$4:$D$9)</f>
        <v>6 Months</v>
      </c>
      <c r="B279" s="2">
        <f t="shared" ca="1" si="126"/>
        <v>246</v>
      </c>
      <c r="C279" s="6">
        <f t="shared" ca="1" si="127"/>
        <v>45569</v>
      </c>
      <c r="D279" s="6">
        <v>45323</v>
      </c>
      <c r="E279" s="2" t="s">
        <v>78</v>
      </c>
      <c r="F279" s="2" t="s">
        <v>298</v>
      </c>
      <c r="G279" s="3">
        <v>1843</v>
      </c>
      <c r="H279" s="3">
        <v>258.06010178676036</v>
      </c>
      <c r="I279" s="2">
        <v>219</v>
      </c>
      <c r="J279" s="11">
        <f t="shared" si="128"/>
        <v>0.84863951646800317</v>
      </c>
      <c r="K279" s="9">
        <v>12903.005089338018</v>
      </c>
      <c r="L279" s="9">
        <v>9182.59</v>
      </c>
      <c r="M279" s="11">
        <f t="shared" si="129"/>
        <v>0.71166289840401109</v>
      </c>
      <c r="N279" s="10">
        <v>484.35</v>
      </c>
      <c r="O279" s="2">
        <v>91</v>
      </c>
      <c r="P279" s="10">
        <f t="shared" si="130"/>
        <v>0.45215236915453699</v>
      </c>
      <c r="Q279" s="9">
        <f t="shared" si="131"/>
        <v>18.958583668834521</v>
      </c>
      <c r="R279" s="9">
        <f t="shared" si="132"/>
        <v>41.929634703196349</v>
      </c>
      <c r="S279" s="11">
        <f t="shared" si="133"/>
        <v>2.4065934065934065</v>
      </c>
      <c r="T279" s="11">
        <f t="shared" si="134"/>
        <v>0.11882799782962561</v>
      </c>
      <c r="U279" s="12">
        <v>0.57399999999999995</v>
      </c>
    </row>
    <row r="280" spans="1:21" hidden="1" outlineLevel="2" x14ac:dyDescent="0.25">
      <c r="A280" s="2" t="str">
        <f ca="1">LOOKUP(B280,'Time Frame'!$E$4:$E$9,'Time Frame'!$D$4:$D$9)</f>
        <v>6 Months</v>
      </c>
      <c r="B280" s="2">
        <f t="shared" ca="1" si="126"/>
        <v>246</v>
      </c>
      <c r="C280" s="6">
        <f t="shared" ca="1" si="127"/>
        <v>45569</v>
      </c>
      <c r="D280" s="6">
        <v>45323</v>
      </c>
      <c r="E280" s="2" t="s">
        <v>78</v>
      </c>
      <c r="F280" s="2" t="s">
        <v>298</v>
      </c>
      <c r="G280" s="3">
        <v>1525</v>
      </c>
      <c r="H280" s="3">
        <v>234.97706483665115</v>
      </c>
      <c r="I280" s="2">
        <v>126</v>
      </c>
      <c r="J280" s="11">
        <f t="shared" si="128"/>
        <v>0.5362225461773954</v>
      </c>
      <c r="K280" s="9">
        <v>11748.853241832558</v>
      </c>
      <c r="L280" s="9">
        <v>4092.92</v>
      </c>
      <c r="M280" s="11">
        <f t="shared" si="129"/>
        <v>0.34836761646037862</v>
      </c>
      <c r="N280" s="10">
        <v>459.68</v>
      </c>
      <c r="O280" s="2">
        <v>201</v>
      </c>
      <c r="P280" s="10">
        <f t="shared" si="130"/>
        <v>0.27410372432996866</v>
      </c>
      <c r="Q280" s="9">
        <f t="shared" si="131"/>
        <v>8.9038461538461533</v>
      </c>
      <c r="R280" s="9">
        <f t="shared" si="132"/>
        <v>32.483492063492065</v>
      </c>
      <c r="S280" s="11">
        <f t="shared" si="133"/>
        <v>0.62686567164179108</v>
      </c>
      <c r="T280" s="11">
        <f t="shared" si="134"/>
        <v>8.2622950819672136E-2</v>
      </c>
      <c r="U280" s="12">
        <v>0.53799999999999992</v>
      </c>
    </row>
    <row r="281" spans="1:21" hidden="1" outlineLevel="2" x14ac:dyDescent="0.25">
      <c r="A281" s="2" t="str">
        <f ca="1">LOOKUP(B281,'Time Frame'!$E$4:$E$9,'Time Frame'!$D$4:$D$9)</f>
        <v>6 Months</v>
      </c>
      <c r="B281" s="2">
        <f t="shared" ca="1" si="126"/>
        <v>246</v>
      </c>
      <c r="C281" s="6">
        <f t="shared" ca="1" si="127"/>
        <v>45569</v>
      </c>
      <c r="D281" s="6">
        <v>45323</v>
      </c>
      <c r="E281" s="2" t="s">
        <v>78</v>
      </c>
      <c r="F281" s="2" t="s">
        <v>298</v>
      </c>
      <c r="G281" s="3">
        <v>1929</v>
      </c>
      <c r="H281" s="3">
        <v>248.61097107283504</v>
      </c>
      <c r="I281" s="2">
        <v>273</v>
      </c>
      <c r="J281" s="11">
        <f t="shared" si="128"/>
        <v>1.0981011772003406</v>
      </c>
      <c r="K281" s="9">
        <v>12430.548553641753</v>
      </c>
      <c r="L281" s="9">
        <v>8676.43</v>
      </c>
      <c r="M281" s="11">
        <f t="shared" si="129"/>
        <v>0.69799252724515393</v>
      </c>
      <c r="N281" s="10">
        <v>453.02</v>
      </c>
      <c r="O281" s="2">
        <v>239</v>
      </c>
      <c r="P281" s="10">
        <f t="shared" si="130"/>
        <v>0.60262240077700768</v>
      </c>
      <c r="Q281" s="9">
        <f t="shared" si="131"/>
        <v>19.152421526643415</v>
      </c>
      <c r="R281" s="9">
        <f t="shared" si="132"/>
        <v>31.781794871794872</v>
      </c>
      <c r="S281" s="11">
        <f t="shared" si="133"/>
        <v>1.1422594142259415</v>
      </c>
      <c r="T281" s="11">
        <f t="shared" si="134"/>
        <v>0.14152410575427682</v>
      </c>
      <c r="U281" s="12">
        <v>0.51900000000000002</v>
      </c>
    </row>
    <row r="282" spans="1:21" hidden="1" outlineLevel="2" x14ac:dyDescent="0.25">
      <c r="A282" s="2" t="str">
        <f ca="1">LOOKUP(B282,'Time Frame'!$E$4:$E$9,'Time Frame'!$D$4:$D$9)</f>
        <v>6 Months</v>
      </c>
      <c r="B282" s="2">
        <f t="shared" ca="1" si="126"/>
        <v>246</v>
      </c>
      <c r="C282" s="6">
        <f t="shared" ca="1" si="127"/>
        <v>45569</v>
      </c>
      <c r="D282" s="6">
        <v>45323</v>
      </c>
      <c r="E282" s="2" t="s">
        <v>78</v>
      </c>
      <c r="F282" s="2" t="s">
        <v>298</v>
      </c>
      <c r="G282" s="3">
        <v>2498</v>
      </c>
      <c r="H282" s="3">
        <v>358.41167481877676</v>
      </c>
      <c r="I282" s="2">
        <v>347</v>
      </c>
      <c r="J282" s="11">
        <f t="shared" si="128"/>
        <v>0.96816042662520174</v>
      </c>
      <c r="K282" s="9">
        <v>17920.583740938837</v>
      </c>
      <c r="L282" s="9">
        <v>26073.32</v>
      </c>
      <c r="M282" s="11">
        <f t="shared" si="129"/>
        <v>1.4549369806763923</v>
      </c>
      <c r="N282" s="10">
        <v>567.22</v>
      </c>
      <c r="O282" s="2">
        <v>363</v>
      </c>
      <c r="P282" s="10">
        <f t="shared" si="130"/>
        <v>0.6117555798455625</v>
      </c>
      <c r="Q282" s="9">
        <f t="shared" si="131"/>
        <v>45.966855893656778</v>
      </c>
      <c r="R282" s="9">
        <f t="shared" si="132"/>
        <v>75.139250720461092</v>
      </c>
      <c r="S282" s="11">
        <f t="shared" si="133"/>
        <v>0.9559228650137741</v>
      </c>
      <c r="T282" s="11">
        <f t="shared" si="134"/>
        <v>0.13891112890312249</v>
      </c>
      <c r="U282" s="12">
        <v>0.62</v>
      </c>
    </row>
    <row r="283" spans="1:21" hidden="1" outlineLevel="2" x14ac:dyDescent="0.25">
      <c r="A283" s="2" t="str">
        <f ca="1">LOOKUP(B283,'Time Frame'!$E$4:$E$9,'Time Frame'!$D$4:$D$9)</f>
        <v>6 Months</v>
      </c>
      <c r="B283" s="2">
        <f t="shared" ca="1" si="126"/>
        <v>246</v>
      </c>
      <c r="C283" s="6">
        <f t="shared" ca="1" si="127"/>
        <v>45569</v>
      </c>
      <c r="D283" s="6">
        <v>45323</v>
      </c>
      <c r="E283" s="2" t="s">
        <v>78</v>
      </c>
      <c r="F283" s="2" t="s">
        <v>298</v>
      </c>
      <c r="G283" s="3">
        <v>2270</v>
      </c>
      <c r="H283" s="3">
        <v>312.67076685799515</v>
      </c>
      <c r="I283" s="2">
        <v>302</v>
      </c>
      <c r="J283" s="11">
        <f t="shared" si="128"/>
        <v>0.96587219532793267</v>
      </c>
      <c r="K283" s="9">
        <v>15633.538342899757</v>
      </c>
      <c r="L283" s="9">
        <v>15966.49</v>
      </c>
      <c r="M283" s="11">
        <f t="shared" si="129"/>
        <v>1.0212972680782439</v>
      </c>
      <c r="N283" s="10">
        <v>838.88</v>
      </c>
      <c r="O283" s="2">
        <v>230</v>
      </c>
      <c r="P283" s="10">
        <f t="shared" si="130"/>
        <v>0.36000381460995612</v>
      </c>
      <c r="Q283" s="9">
        <f t="shared" si="131"/>
        <v>19.033103662025557</v>
      </c>
      <c r="R283" s="9">
        <f t="shared" si="132"/>
        <v>52.869172185430465</v>
      </c>
      <c r="S283" s="11">
        <f t="shared" si="133"/>
        <v>1.3130434782608695</v>
      </c>
      <c r="T283" s="11">
        <f t="shared" si="134"/>
        <v>0.13303964757709252</v>
      </c>
      <c r="U283" s="12">
        <v>0.69799999999999995</v>
      </c>
    </row>
    <row r="284" spans="1:21" hidden="1" outlineLevel="2" x14ac:dyDescent="0.25">
      <c r="A284" s="2" t="str">
        <f ca="1">LOOKUP(B284,'Time Frame'!$E$4:$E$9,'Time Frame'!$D$4:$D$9)</f>
        <v>6 Months</v>
      </c>
      <c r="B284" s="2">
        <f t="shared" ca="1" si="126"/>
        <v>246</v>
      </c>
      <c r="C284" s="6">
        <f t="shared" ca="1" si="127"/>
        <v>45569</v>
      </c>
      <c r="D284" s="6">
        <v>45323</v>
      </c>
      <c r="E284" s="2" t="s">
        <v>78</v>
      </c>
      <c r="F284" s="2" t="s">
        <v>298</v>
      </c>
      <c r="G284" s="3">
        <v>2090</v>
      </c>
      <c r="H284" s="3">
        <v>312.41706161137444</v>
      </c>
      <c r="I284" s="2">
        <v>314</v>
      </c>
      <c r="J284" s="11">
        <f t="shared" si="128"/>
        <v>1.0050667475728154</v>
      </c>
      <c r="K284" s="9">
        <v>15620.853080568722</v>
      </c>
      <c r="L284" s="9">
        <v>16704.07</v>
      </c>
      <c r="M284" s="11">
        <f t="shared" si="129"/>
        <v>1.0693442870145629</v>
      </c>
      <c r="N284" s="10">
        <v>669.38</v>
      </c>
      <c r="O284" s="2">
        <v>205</v>
      </c>
      <c r="P284" s="10">
        <f t="shared" si="130"/>
        <v>0.46909080044220025</v>
      </c>
      <c r="Q284" s="9">
        <f t="shared" si="131"/>
        <v>24.954540022110013</v>
      </c>
      <c r="R284" s="9">
        <f t="shared" si="132"/>
        <v>53.197675159235665</v>
      </c>
      <c r="S284" s="11">
        <f t="shared" si="133"/>
        <v>1.5317073170731708</v>
      </c>
      <c r="T284" s="11">
        <f t="shared" si="134"/>
        <v>0.15023923444976076</v>
      </c>
      <c r="U284" s="12">
        <v>0.60599999999999998</v>
      </c>
    </row>
    <row r="285" spans="1:21" hidden="1" outlineLevel="2" x14ac:dyDescent="0.25">
      <c r="A285" s="2" t="str">
        <f ca="1">LOOKUP(B285,'Time Frame'!$E$4:$E$9,'Time Frame'!$D$4:$D$9)</f>
        <v>6 Months</v>
      </c>
      <c r="B285" s="2">
        <f t="shared" ca="1" si="126"/>
        <v>246</v>
      </c>
      <c r="C285" s="6">
        <f t="shared" ca="1" si="127"/>
        <v>45569</v>
      </c>
      <c r="D285" s="6">
        <v>45323</v>
      </c>
      <c r="E285" s="2" t="s">
        <v>78</v>
      </c>
      <c r="F285" s="2" t="s">
        <v>298</v>
      </c>
      <c r="G285" s="3">
        <v>1193</v>
      </c>
      <c r="H285" s="3">
        <v>173.16598832103969</v>
      </c>
      <c r="I285" s="2">
        <v>105</v>
      </c>
      <c r="J285" s="11">
        <f t="shared" si="128"/>
        <v>0.60635463706265513</v>
      </c>
      <c r="K285" s="9">
        <v>8658.2994160519847</v>
      </c>
      <c r="L285" s="9">
        <v>2914.58</v>
      </c>
      <c r="M285" s="11">
        <f t="shared" si="129"/>
        <v>0.33662268535049017</v>
      </c>
      <c r="N285" s="10">
        <v>324.8</v>
      </c>
      <c r="O285" s="2">
        <v>125</v>
      </c>
      <c r="P285" s="10">
        <f t="shared" si="130"/>
        <v>0.32327586206896552</v>
      </c>
      <c r="Q285" s="9">
        <f t="shared" si="131"/>
        <v>8.973460591133005</v>
      </c>
      <c r="R285" s="9">
        <f t="shared" si="132"/>
        <v>27.757904761904761</v>
      </c>
      <c r="S285" s="11">
        <f t="shared" si="133"/>
        <v>0.84</v>
      </c>
      <c r="T285" s="11">
        <f t="shared" si="134"/>
        <v>8.8013411567476954E-2</v>
      </c>
      <c r="U285" s="12">
        <v>0.46899999999999997</v>
      </c>
    </row>
    <row r="286" spans="1:21" hidden="1" outlineLevel="2" x14ac:dyDescent="0.25">
      <c r="A286" s="2" t="str">
        <f ca="1">LOOKUP(B286,'Time Frame'!$E$4:$E$9,'Time Frame'!$D$4:$D$9)</f>
        <v>6 Months</v>
      </c>
      <c r="B286" s="2">
        <f t="shared" ca="1" si="126"/>
        <v>246</v>
      </c>
      <c r="C286" s="6">
        <f t="shared" ca="1" si="127"/>
        <v>45569</v>
      </c>
      <c r="D286" s="6">
        <v>45323</v>
      </c>
      <c r="E286" s="5" t="s">
        <v>78</v>
      </c>
      <c r="F286" s="2" t="s">
        <v>298</v>
      </c>
      <c r="G286" s="4">
        <v>1379</v>
      </c>
      <c r="H286" s="3">
        <v>181.45152717843141</v>
      </c>
      <c r="I286" s="2">
        <v>157</v>
      </c>
      <c r="J286" s="11">
        <f t="shared" si="128"/>
        <v>0.86524485321974254</v>
      </c>
      <c r="K286" s="9">
        <v>9072.5763589215694</v>
      </c>
      <c r="L286" s="9">
        <v>5111.1899999999996</v>
      </c>
      <c r="M286" s="11">
        <f t="shared" si="129"/>
        <v>0.56336698615646064</v>
      </c>
      <c r="N286" s="10">
        <v>292.77</v>
      </c>
      <c r="O286" s="2">
        <v>100</v>
      </c>
      <c r="P286" s="10">
        <f t="shared" si="130"/>
        <v>0.53625713017044097</v>
      </c>
      <c r="Q286" s="9">
        <f t="shared" si="131"/>
        <v>17.458038733476791</v>
      </c>
      <c r="R286" s="9">
        <f t="shared" si="132"/>
        <v>32.555350318471334</v>
      </c>
      <c r="S286" s="11">
        <f t="shared" si="133"/>
        <v>1.57</v>
      </c>
      <c r="T286" s="11">
        <f t="shared" si="134"/>
        <v>0.11385061638868746</v>
      </c>
      <c r="U286" s="12">
        <v>0.60099999999999998</v>
      </c>
    </row>
    <row r="287" spans="1:21" outlineLevel="1" collapsed="1" x14ac:dyDescent="0.25">
      <c r="A287" s="2" t="str">
        <f ca="1">LOOKUP(B287,'Time Frame'!$E$4:$E$9,'Time Frame'!$D$4:$D$9)</f>
        <v>6 Months</v>
      </c>
      <c r="B287" s="2">
        <f t="shared" ca="1" si="126"/>
        <v>246</v>
      </c>
      <c r="C287" s="6">
        <f t="shared" ca="1" si="127"/>
        <v>45569</v>
      </c>
      <c r="D287" s="6">
        <v>45323</v>
      </c>
      <c r="E287" s="5" t="s">
        <v>78</v>
      </c>
      <c r="F287" s="13" t="s">
        <v>313</v>
      </c>
      <c r="G287" s="4">
        <f t="shared" ref="G287:I287" si="144">SUM(G274:G286)</f>
        <v>24550</v>
      </c>
      <c r="H287" s="3">
        <f t="shared" si="144"/>
        <v>3525.7051188748187</v>
      </c>
      <c r="I287" s="3">
        <f t="shared" si="144"/>
        <v>2952</v>
      </c>
      <c r="J287" s="11">
        <f t="shared" si="128"/>
        <v>0.83727932440989028</v>
      </c>
      <c r="K287" s="9">
        <f t="shared" ref="K287:L287" si="145">SUM(K274:K286)</f>
        <v>176285.25594374095</v>
      </c>
      <c r="L287" s="9">
        <f t="shared" si="145"/>
        <v>140166.26999999999</v>
      </c>
      <c r="M287" s="11">
        <f t="shared" si="129"/>
        <v>0.79511056809386349</v>
      </c>
      <c r="N287" s="10">
        <f t="shared" ref="N287:O287" si="146">SUM(N274:N286)</f>
        <v>6641.67</v>
      </c>
      <c r="O287" s="10">
        <f t="shared" si="146"/>
        <v>2655</v>
      </c>
      <c r="P287" s="10">
        <f t="shared" si="130"/>
        <v>0.44446652724390101</v>
      </c>
      <c r="Q287" s="9">
        <f t="shared" si="131"/>
        <v>21.104070211257106</v>
      </c>
      <c r="R287" s="9">
        <f t="shared" si="132"/>
        <v>47.4817987804878</v>
      </c>
      <c r="S287" s="11">
        <f t="shared" si="133"/>
        <v>1.111864406779661</v>
      </c>
      <c r="T287" s="11">
        <f t="shared" si="134"/>
        <v>0.12024439918533605</v>
      </c>
      <c r="U287" s="12">
        <v>0.5777692307692307</v>
      </c>
    </row>
    <row r="288" spans="1:21" hidden="1" outlineLevel="2" x14ac:dyDescent="0.25">
      <c r="A288" s="2" t="str">
        <f ca="1">LOOKUP(B288,'Time Frame'!$E$4:$E$9,'Time Frame'!$D$4:$D$9)</f>
        <v>6 Months</v>
      </c>
      <c r="B288" s="2">
        <f t="shared" ca="1" si="126"/>
        <v>246</v>
      </c>
      <c r="C288" s="6">
        <f t="shared" ca="1" si="127"/>
        <v>45569</v>
      </c>
      <c r="D288" s="6">
        <v>45323</v>
      </c>
      <c r="E288" s="2" t="s">
        <v>78</v>
      </c>
      <c r="F288" s="2" t="s">
        <v>91</v>
      </c>
      <c r="G288" s="3">
        <v>1145</v>
      </c>
      <c r="H288" s="3">
        <v>163.98146455816911</v>
      </c>
      <c r="I288" s="2">
        <v>137</v>
      </c>
      <c r="J288" s="11">
        <f t="shared" si="128"/>
        <v>0.83546027820358937</v>
      </c>
      <c r="K288" s="9">
        <v>8199.073227908455</v>
      </c>
      <c r="L288" s="9">
        <v>4903.62</v>
      </c>
      <c r="M288" s="11">
        <f t="shared" si="129"/>
        <v>0.59807003348973509</v>
      </c>
      <c r="N288" s="10">
        <v>361.32</v>
      </c>
      <c r="O288" s="2">
        <v>119</v>
      </c>
      <c r="P288" s="10">
        <f t="shared" si="130"/>
        <v>0.37916528285176576</v>
      </c>
      <c r="Q288" s="9">
        <f t="shared" si="131"/>
        <v>13.571404848887413</v>
      </c>
      <c r="R288" s="9">
        <f t="shared" si="132"/>
        <v>35.792846715328466</v>
      </c>
      <c r="S288" s="11">
        <f t="shared" si="133"/>
        <v>1.1512605042016806</v>
      </c>
      <c r="T288" s="11">
        <f t="shared" si="134"/>
        <v>0.11965065502183406</v>
      </c>
      <c r="U288" s="12">
        <v>0.56700000000000006</v>
      </c>
    </row>
    <row r="289" spans="1:21" hidden="1" outlineLevel="2" x14ac:dyDescent="0.25">
      <c r="A289" s="2" t="str">
        <f ca="1">LOOKUP(B289,'Time Frame'!$E$4:$E$9,'Time Frame'!$D$4:$D$9)</f>
        <v>6 Months</v>
      </c>
      <c r="B289" s="2">
        <f t="shared" ca="1" si="126"/>
        <v>246</v>
      </c>
      <c r="C289" s="6">
        <f t="shared" ca="1" si="127"/>
        <v>45569</v>
      </c>
      <c r="D289" s="6">
        <v>45323</v>
      </c>
      <c r="E289" s="2" t="s">
        <v>78</v>
      </c>
      <c r="F289" s="2" t="s">
        <v>91</v>
      </c>
      <c r="G289" s="3">
        <v>1692</v>
      </c>
      <c r="H289" s="3">
        <v>195.11726871101868</v>
      </c>
      <c r="I289" s="2">
        <v>157</v>
      </c>
      <c r="J289" s="11">
        <f t="shared" si="128"/>
        <v>0.80464430973829981</v>
      </c>
      <c r="K289" s="9">
        <v>9755.8634355509348</v>
      </c>
      <c r="L289" s="9">
        <v>7933.22</v>
      </c>
      <c r="M289" s="11">
        <f t="shared" si="129"/>
        <v>0.81317456444612424</v>
      </c>
      <c r="N289" s="10">
        <v>365.73</v>
      </c>
      <c r="O289" s="2">
        <v>178</v>
      </c>
      <c r="P289" s="10">
        <f t="shared" si="130"/>
        <v>0.4292784294424849</v>
      </c>
      <c r="Q289" s="9">
        <f t="shared" si="131"/>
        <v>21.691466382303886</v>
      </c>
      <c r="R289" s="9">
        <f t="shared" si="132"/>
        <v>50.530063694267518</v>
      </c>
      <c r="S289" s="11">
        <f t="shared" si="133"/>
        <v>0.8820224719101124</v>
      </c>
      <c r="T289" s="11">
        <f t="shared" si="134"/>
        <v>9.278959810874704E-2</v>
      </c>
      <c r="U289" s="12">
        <v>0.58799999999999997</v>
      </c>
    </row>
    <row r="290" spans="1:21" outlineLevel="1" collapsed="1" x14ac:dyDescent="0.25">
      <c r="A290" s="2" t="str">
        <f ca="1">LOOKUP(B290,'Time Frame'!$E$4:$E$9,'Time Frame'!$D$4:$D$9)</f>
        <v>6 Months</v>
      </c>
      <c r="B290" s="2">
        <f t="shared" ca="1" si="126"/>
        <v>246</v>
      </c>
      <c r="C290" s="6">
        <f t="shared" ca="1" si="127"/>
        <v>45569</v>
      </c>
      <c r="D290" s="6">
        <v>45323</v>
      </c>
      <c r="E290" s="2" t="s">
        <v>78</v>
      </c>
      <c r="F290" s="13" t="s">
        <v>275</v>
      </c>
      <c r="G290" s="3">
        <f t="shared" ref="G290:I290" si="147">SUM(G288:G289)</f>
        <v>2837</v>
      </c>
      <c r="H290" s="3">
        <f t="shared" si="147"/>
        <v>359.09873326918779</v>
      </c>
      <c r="I290" s="3">
        <f t="shared" si="147"/>
        <v>294</v>
      </c>
      <c r="J290" s="11">
        <f t="shared" si="128"/>
        <v>0.81871633832696245</v>
      </c>
      <c r="K290" s="9">
        <f t="shared" ref="K290:L290" si="148">SUM(K288:K289)</f>
        <v>17954.93666345939</v>
      </c>
      <c r="L290" s="9">
        <f t="shared" si="148"/>
        <v>12836.84</v>
      </c>
      <c r="M290" s="11">
        <f t="shared" si="129"/>
        <v>0.71494766261830511</v>
      </c>
      <c r="N290" s="10">
        <f t="shared" ref="N290:O290" si="149">SUM(N288:N289)</f>
        <v>727.05</v>
      </c>
      <c r="O290" s="10">
        <f t="shared" si="149"/>
        <v>297</v>
      </c>
      <c r="P290" s="10">
        <f t="shared" si="130"/>
        <v>0.40437383948834332</v>
      </c>
      <c r="Q290" s="9">
        <f t="shared" si="131"/>
        <v>17.65606216903927</v>
      </c>
      <c r="R290" s="9">
        <f t="shared" si="132"/>
        <v>43.662721088435376</v>
      </c>
      <c r="S290" s="11">
        <f t="shared" si="133"/>
        <v>0.98989898989898994</v>
      </c>
      <c r="T290" s="11">
        <f t="shared" si="134"/>
        <v>0.10363059569968276</v>
      </c>
      <c r="U290" s="12">
        <v>0.57750000000000001</v>
      </c>
    </row>
    <row r="291" spans="1:21" hidden="1" outlineLevel="2" x14ac:dyDescent="0.25">
      <c r="A291" s="2" t="str">
        <f ca="1">LOOKUP(B291,'Time Frame'!$E$4:$E$9,'Time Frame'!$D$4:$D$9)</f>
        <v>6 Months</v>
      </c>
      <c r="B291" s="2">
        <f t="shared" ca="1" si="126"/>
        <v>246</v>
      </c>
      <c r="C291" s="6">
        <f t="shared" ca="1" si="127"/>
        <v>45569</v>
      </c>
      <c r="D291" s="6">
        <v>45323</v>
      </c>
      <c r="E291" s="2" t="s">
        <v>116</v>
      </c>
      <c r="F291" s="2" t="s">
        <v>118</v>
      </c>
      <c r="G291" s="3">
        <v>844</v>
      </c>
      <c r="H291" s="3">
        <v>187.02115384615382</v>
      </c>
      <c r="I291" s="2">
        <v>137</v>
      </c>
      <c r="J291" s="11">
        <f t="shared" si="128"/>
        <v>0.73253745462771602</v>
      </c>
      <c r="K291" s="9">
        <v>9351.0576923076915</v>
      </c>
      <c r="L291" s="9">
        <v>8362.2900000000009</v>
      </c>
      <c r="M291" s="11">
        <f t="shared" si="129"/>
        <v>0.89426140605238014</v>
      </c>
      <c r="N291" s="10">
        <v>283.97000000000003</v>
      </c>
      <c r="O291" s="2">
        <v>81</v>
      </c>
      <c r="P291" s="10">
        <f t="shared" si="130"/>
        <v>0.48244532873190826</v>
      </c>
      <c r="Q291" s="9">
        <f t="shared" si="131"/>
        <v>29.447793781033209</v>
      </c>
      <c r="R291" s="9">
        <f t="shared" si="132"/>
        <v>61.038613138686138</v>
      </c>
      <c r="S291" s="11">
        <f t="shared" si="133"/>
        <v>1.691358024691358</v>
      </c>
      <c r="T291" s="11">
        <f t="shared" si="134"/>
        <v>0.1623222748815166</v>
      </c>
      <c r="U291" s="12">
        <v>0.45200000000000001</v>
      </c>
    </row>
    <row r="292" spans="1:21" hidden="1" outlineLevel="2" x14ac:dyDescent="0.25">
      <c r="A292" s="2" t="str">
        <f ca="1">LOOKUP(B292,'Time Frame'!$E$4:$E$9,'Time Frame'!$D$4:$D$9)</f>
        <v>6 Months</v>
      </c>
      <c r="B292" s="2">
        <f t="shared" ca="1" si="126"/>
        <v>246</v>
      </c>
      <c r="C292" s="6">
        <f t="shared" ca="1" si="127"/>
        <v>45569</v>
      </c>
      <c r="D292" s="6">
        <v>45323</v>
      </c>
      <c r="E292" s="2" t="s">
        <v>116</v>
      </c>
      <c r="F292" s="2" t="s">
        <v>118</v>
      </c>
      <c r="G292" s="3">
        <v>1697</v>
      </c>
      <c r="H292" s="3">
        <v>258.86373626373626</v>
      </c>
      <c r="I292" s="2">
        <v>134</v>
      </c>
      <c r="J292" s="11">
        <f t="shared" si="128"/>
        <v>0.5176468590543627</v>
      </c>
      <c r="K292" s="9">
        <v>12943.186813186812</v>
      </c>
      <c r="L292" s="9">
        <v>5382.28</v>
      </c>
      <c r="M292" s="11">
        <f t="shared" si="129"/>
        <v>0.415838856201659</v>
      </c>
      <c r="N292" s="10">
        <v>286.08</v>
      </c>
      <c r="O292" s="2">
        <v>83</v>
      </c>
      <c r="P292" s="10">
        <f t="shared" si="130"/>
        <v>0.46840044742729309</v>
      </c>
      <c r="Q292" s="9">
        <f t="shared" si="131"/>
        <v>18.813898210290827</v>
      </c>
      <c r="R292" s="9">
        <f t="shared" si="132"/>
        <v>40.166268656716419</v>
      </c>
      <c r="S292" s="11">
        <f t="shared" si="133"/>
        <v>1.6144578313253013</v>
      </c>
      <c r="T292" s="11">
        <f t="shared" si="134"/>
        <v>7.8962875662934584E-2</v>
      </c>
      <c r="U292" s="12">
        <v>0.54100000000000004</v>
      </c>
    </row>
    <row r="293" spans="1:21" hidden="1" outlineLevel="2" x14ac:dyDescent="0.25">
      <c r="A293" s="2" t="str">
        <f ca="1">LOOKUP(B293,'Time Frame'!$E$4:$E$9,'Time Frame'!$D$4:$D$9)</f>
        <v>6 Months</v>
      </c>
      <c r="B293" s="2">
        <f t="shared" ca="1" si="126"/>
        <v>246</v>
      </c>
      <c r="C293" s="6">
        <f t="shared" ca="1" si="127"/>
        <v>45569</v>
      </c>
      <c r="D293" s="6">
        <v>45323</v>
      </c>
      <c r="E293" s="2" t="s">
        <v>116</v>
      </c>
      <c r="F293" s="2" t="s">
        <v>118</v>
      </c>
      <c r="G293" s="3">
        <v>1141</v>
      </c>
      <c r="H293" s="3">
        <v>200.99258241758241</v>
      </c>
      <c r="I293" s="2">
        <v>113</v>
      </c>
      <c r="J293" s="11">
        <f t="shared" si="128"/>
        <v>0.56220980217683392</v>
      </c>
      <c r="K293" s="9">
        <v>10049.629120879121</v>
      </c>
      <c r="L293" s="9">
        <v>3676.27</v>
      </c>
      <c r="M293" s="11">
        <f t="shared" si="129"/>
        <v>0.36581150963692555</v>
      </c>
      <c r="N293" s="10">
        <v>288.02999999999997</v>
      </c>
      <c r="O293" s="2">
        <v>75</v>
      </c>
      <c r="P293" s="10">
        <f t="shared" si="130"/>
        <v>0.39232024441898417</v>
      </c>
      <c r="Q293" s="9">
        <f t="shared" si="131"/>
        <v>12.763496857966185</v>
      </c>
      <c r="R293" s="9">
        <f t="shared" si="132"/>
        <v>32.533362831858405</v>
      </c>
      <c r="S293" s="11">
        <f t="shared" si="133"/>
        <v>1.5066666666666666</v>
      </c>
      <c r="T293" s="11">
        <f t="shared" si="134"/>
        <v>9.9035933391761616E-2</v>
      </c>
      <c r="U293" s="12">
        <v>0.58899999999999997</v>
      </c>
    </row>
    <row r="294" spans="1:21" hidden="1" outlineLevel="2" x14ac:dyDescent="0.25">
      <c r="A294" s="2" t="str">
        <f ca="1">LOOKUP(B294,'Time Frame'!$E$4:$E$9,'Time Frame'!$D$4:$D$9)</f>
        <v>6 Months</v>
      </c>
      <c r="B294" s="2">
        <f t="shared" ca="1" si="126"/>
        <v>246</v>
      </c>
      <c r="C294" s="6">
        <f t="shared" ca="1" si="127"/>
        <v>45569</v>
      </c>
      <c r="D294" s="6">
        <v>45323</v>
      </c>
      <c r="E294" s="2" t="s">
        <v>116</v>
      </c>
      <c r="F294" s="2" t="s">
        <v>118</v>
      </c>
      <c r="G294" s="3">
        <v>1877</v>
      </c>
      <c r="H294" s="3">
        <v>303.4689560439561</v>
      </c>
      <c r="I294" s="2">
        <v>180</v>
      </c>
      <c r="J294" s="11">
        <f t="shared" si="128"/>
        <v>0.59314139524020315</v>
      </c>
      <c r="K294" s="9">
        <v>15173.447802197805</v>
      </c>
      <c r="L294" s="9">
        <v>12521.65</v>
      </c>
      <c r="M294" s="11">
        <f t="shared" si="129"/>
        <v>0.82523432796772112</v>
      </c>
      <c r="N294" s="10">
        <v>462.4</v>
      </c>
      <c r="O294" s="2">
        <v>87</v>
      </c>
      <c r="P294" s="10">
        <f t="shared" si="130"/>
        <v>0.38927335640138411</v>
      </c>
      <c r="Q294" s="9">
        <f t="shared" si="131"/>
        <v>27.079692906574394</v>
      </c>
      <c r="R294" s="9">
        <f t="shared" si="132"/>
        <v>69.564722222222215</v>
      </c>
      <c r="S294" s="11">
        <f t="shared" si="133"/>
        <v>2.0689655172413794</v>
      </c>
      <c r="T294" s="11">
        <f t="shared" si="134"/>
        <v>9.5897709110282364E-2</v>
      </c>
      <c r="U294" s="12">
        <v>0.504</v>
      </c>
    </row>
    <row r="295" spans="1:21" hidden="1" outlineLevel="2" x14ac:dyDescent="0.25">
      <c r="A295" s="2" t="str">
        <f ca="1">LOOKUP(B295,'Time Frame'!$E$4:$E$9,'Time Frame'!$D$4:$D$9)</f>
        <v>6 Months</v>
      </c>
      <c r="B295" s="2">
        <f t="shared" ca="1" si="126"/>
        <v>246</v>
      </c>
      <c r="C295" s="6">
        <f t="shared" ca="1" si="127"/>
        <v>45569</v>
      </c>
      <c r="D295" s="6">
        <v>45323</v>
      </c>
      <c r="E295" s="5" t="s">
        <v>116</v>
      </c>
      <c r="F295" s="2" t="s">
        <v>118</v>
      </c>
      <c r="G295" s="4">
        <v>630</v>
      </c>
      <c r="H295" s="3">
        <v>102.29999999999998</v>
      </c>
      <c r="I295" s="2">
        <v>106</v>
      </c>
      <c r="J295" s="11">
        <f t="shared" si="128"/>
        <v>1.0361681329423267</v>
      </c>
      <c r="K295" s="9">
        <v>5114.9999999999991</v>
      </c>
      <c r="L295" s="9">
        <v>4902.1899999999996</v>
      </c>
      <c r="M295" s="11">
        <f t="shared" si="129"/>
        <v>0.95839491691104606</v>
      </c>
      <c r="N295" s="10">
        <v>280</v>
      </c>
      <c r="O295" s="2">
        <v>56</v>
      </c>
      <c r="P295" s="10">
        <f t="shared" si="130"/>
        <v>0.37857142857142856</v>
      </c>
      <c r="Q295" s="9">
        <f t="shared" si="131"/>
        <v>17.507821428571429</v>
      </c>
      <c r="R295" s="9">
        <f t="shared" si="132"/>
        <v>46.247075471698111</v>
      </c>
      <c r="S295" s="11">
        <f t="shared" si="133"/>
        <v>1.8928571428571428</v>
      </c>
      <c r="T295" s="11">
        <f t="shared" si="134"/>
        <v>0.16825396825396827</v>
      </c>
      <c r="U295" s="12">
        <v>0.45500000000000002</v>
      </c>
    </row>
    <row r="296" spans="1:21" hidden="1" outlineLevel="2" x14ac:dyDescent="0.25">
      <c r="A296" s="2" t="str">
        <f ca="1">LOOKUP(B296,'Time Frame'!$E$4:$E$9,'Time Frame'!$D$4:$D$9)</f>
        <v>6 Months</v>
      </c>
      <c r="B296" s="2">
        <f t="shared" ca="1" si="126"/>
        <v>246</v>
      </c>
      <c r="C296" s="6">
        <f t="shared" ca="1" si="127"/>
        <v>45569</v>
      </c>
      <c r="D296" s="6">
        <v>45323</v>
      </c>
      <c r="E296" s="2" t="s">
        <v>116</v>
      </c>
      <c r="F296" s="2" t="s">
        <v>118</v>
      </c>
      <c r="G296" s="3">
        <v>1244</v>
      </c>
      <c r="H296" s="3">
        <v>234.37067307692305</v>
      </c>
      <c r="I296" s="2">
        <v>242</v>
      </c>
      <c r="J296" s="11">
        <f t="shared" si="128"/>
        <v>1.0325523958391027</v>
      </c>
      <c r="K296" s="9">
        <v>11718.533653846152</v>
      </c>
      <c r="L296" s="9">
        <v>9438.7099999999991</v>
      </c>
      <c r="M296" s="11">
        <f t="shared" si="129"/>
        <v>0.80545145653971051</v>
      </c>
      <c r="N296" s="10">
        <v>584.65</v>
      </c>
      <c r="O296" s="2">
        <v>298</v>
      </c>
      <c r="P296" s="10">
        <f t="shared" si="130"/>
        <v>0.41392285983066796</v>
      </c>
      <c r="Q296" s="9">
        <f t="shared" si="131"/>
        <v>16.144205935174892</v>
      </c>
      <c r="R296" s="9">
        <f t="shared" si="132"/>
        <v>39.002933884297519</v>
      </c>
      <c r="S296" s="11">
        <f t="shared" si="133"/>
        <v>0.81208053691275173</v>
      </c>
      <c r="T296" s="11">
        <f t="shared" si="134"/>
        <v>0.19453376205787781</v>
      </c>
      <c r="U296" s="12">
        <v>0.55511811023622049</v>
      </c>
    </row>
    <row r="297" spans="1:21" hidden="1" outlineLevel="2" x14ac:dyDescent="0.25">
      <c r="A297" s="2" t="str">
        <f ca="1">LOOKUP(B297,'Time Frame'!$E$4:$E$9,'Time Frame'!$D$4:$D$9)</f>
        <v>6 Months</v>
      </c>
      <c r="B297" s="2">
        <f t="shared" ca="1" si="126"/>
        <v>246</v>
      </c>
      <c r="C297" s="6">
        <f t="shared" ca="1" si="127"/>
        <v>45569</v>
      </c>
      <c r="D297" s="6">
        <v>45323</v>
      </c>
      <c r="E297" s="2" t="s">
        <v>116</v>
      </c>
      <c r="F297" s="2" t="s">
        <v>118</v>
      </c>
      <c r="G297" s="3">
        <v>869</v>
      </c>
      <c r="H297" s="3">
        <v>136.23708791208787</v>
      </c>
      <c r="I297" s="2">
        <v>176</v>
      </c>
      <c r="J297" s="11">
        <f t="shared" si="128"/>
        <v>1.29186554628627</v>
      </c>
      <c r="K297" s="9">
        <v>6811.8543956043941</v>
      </c>
      <c r="L297" s="9">
        <v>9442.69</v>
      </c>
      <c r="M297" s="11">
        <f t="shared" si="129"/>
        <v>1.386214304007034</v>
      </c>
      <c r="N297" s="10">
        <v>301.52999999999997</v>
      </c>
      <c r="O297" s="2">
        <v>159</v>
      </c>
      <c r="P297" s="10">
        <f t="shared" si="130"/>
        <v>0.58368984843962468</v>
      </c>
      <c r="Q297" s="9">
        <f t="shared" si="131"/>
        <v>31.31592213046795</v>
      </c>
      <c r="R297" s="9">
        <f t="shared" si="132"/>
        <v>53.651647727272731</v>
      </c>
      <c r="S297" s="11">
        <f t="shared" si="133"/>
        <v>1.1069182389937107</v>
      </c>
      <c r="T297" s="11">
        <f t="shared" si="134"/>
        <v>0.20253164556962025</v>
      </c>
      <c r="U297" s="12">
        <v>0.50600000000000001</v>
      </c>
    </row>
    <row r="298" spans="1:21" hidden="1" outlineLevel="2" x14ac:dyDescent="0.25">
      <c r="A298" s="2" t="str">
        <f ca="1">LOOKUP(B298,'Time Frame'!$E$4:$E$9,'Time Frame'!$D$4:$D$9)</f>
        <v>6 Months</v>
      </c>
      <c r="B298" s="2">
        <f t="shared" ca="1" si="126"/>
        <v>246</v>
      </c>
      <c r="C298" s="6">
        <f t="shared" ca="1" si="127"/>
        <v>45569</v>
      </c>
      <c r="D298" s="6">
        <v>45323</v>
      </c>
      <c r="E298" s="2" t="s">
        <v>116</v>
      </c>
      <c r="F298" s="2" t="s">
        <v>118</v>
      </c>
      <c r="G298" s="3">
        <v>1232</v>
      </c>
      <c r="H298" s="3">
        <v>243.21181318681317</v>
      </c>
      <c r="I298" s="2">
        <v>242</v>
      </c>
      <c r="J298" s="11">
        <f t="shared" si="128"/>
        <v>0.99501745753656146</v>
      </c>
      <c r="K298" s="9">
        <v>12160.590659340658</v>
      </c>
      <c r="L298" s="9">
        <v>11287.28</v>
      </c>
      <c r="M298" s="11">
        <f t="shared" si="129"/>
        <v>0.92818517752919671</v>
      </c>
      <c r="N298" s="10">
        <v>408.25</v>
      </c>
      <c r="O298" s="2">
        <v>225</v>
      </c>
      <c r="P298" s="10">
        <f t="shared" si="130"/>
        <v>0.59277403551745256</v>
      </c>
      <c r="Q298" s="9">
        <f t="shared" si="131"/>
        <v>27.647960808328232</v>
      </c>
      <c r="R298" s="9">
        <f t="shared" si="132"/>
        <v>46.641652892561986</v>
      </c>
      <c r="S298" s="11">
        <f t="shared" si="133"/>
        <v>1.0755555555555556</v>
      </c>
      <c r="T298" s="11">
        <f t="shared" si="134"/>
        <v>0.19642857142857142</v>
      </c>
      <c r="U298" s="12">
        <v>0.59099999999999997</v>
      </c>
    </row>
    <row r="299" spans="1:21" hidden="1" outlineLevel="2" x14ac:dyDescent="0.25">
      <c r="A299" s="2" t="str">
        <f ca="1">LOOKUP(B299,'Time Frame'!$E$4:$E$9,'Time Frame'!$D$4:$D$9)</f>
        <v>6 Months</v>
      </c>
      <c r="B299" s="2">
        <f t="shared" ca="1" si="126"/>
        <v>246</v>
      </c>
      <c r="C299" s="6">
        <f t="shared" ca="1" si="127"/>
        <v>45569</v>
      </c>
      <c r="D299" s="6">
        <v>45323</v>
      </c>
      <c r="E299" s="2" t="s">
        <v>116</v>
      </c>
      <c r="F299" s="2" t="s">
        <v>118</v>
      </c>
      <c r="G299" s="3">
        <v>1243</v>
      </c>
      <c r="H299" s="3">
        <v>219.58516483516482</v>
      </c>
      <c r="I299" s="2">
        <v>156</v>
      </c>
      <c r="J299" s="11">
        <f t="shared" si="128"/>
        <v>0.71043050707502919</v>
      </c>
      <c r="K299" s="9">
        <v>10979.258241758242</v>
      </c>
      <c r="L299" s="9">
        <v>6215.61</v>
      </c>
      <c r="M299" s="11">
        <f t="shared" si="129"/>
        <v>0.56612294411290021</v>
      </c>
      <c r="N299" s="10">
        <v>288.08</v>
      </c>
      <c r="O299" s="2">
        <v>164</v>
      </c>
      <c r="P299" s="10">
        <f t="shared" si="130"/>
        <v>0.54151624548736466</v>
      </c>
      <c r="Q299" s="9">
        <f t="shared" si="131"/>
        <v>21.575985837267424</v>
      </c>
      <c r="R299" s="9">
        <f t="shared" si="132"/>
        <v>39.843653846153842</v>
      </c>
      <c r="S299" s="11">
        <f t="shared" si="133"/>
        <v>0.95121951219512191</v>
      </c>
      <c r="T299" s="11">
        <f t="shared" si="134"/>
        <v>0.12550281576830249</v>
      </c>
      <c r="U299" s="12">
        <v>0.42099999999999999</v>
      </c>
    </row>
    <row r="300" spans="1:21" outlineLevel="1" collapsed="1" x14ac:dyDescent="0.25">
      <c r="A300" s="2" t="str">
        <f ca="1">LOOKUP(B300,'Time Frame'!$E$4:$E$9,'Time Frame'!$D$4:$D$9)</f>
        <v>6 Months</v>
      </c>
      <c r="B300" s="2">
        <f t="shared" ca="1" si="126"/>
        <v>246</v>
      </c>
      <c r="C300" s="6">
        <f t="shared" ca="1" si="127"/>
        <v>45569</v>
      </c>
      <c r="D300" s="6">
        <v>45323</v>
      </c>
      <c r="E300" s="2" t="s">
        <v>116</v>
      </c>
      <c r="F300" s="13" t="s">
        <v>274</v>
      </c>
      <c r="G300" s="3">
        <f t="shared" ref="G300:I300" si="150">SUM(G291:G299)</f>
        <v>10777</v>
      </c>
      <c r="H300" s="3">
        <f t="shared" si="150"/>
        <v>1886.0511675824175</v>
      </c>
      <c r="I300" s="3">
        <f t="shared" si="150"/>
        <v>1486</v>
      </c>
      <c r="J300" s="11">
        <f t="shared" si="128"/>
        <v>0.78788954697596458</v>
      </c>
      <c r="K300" s="9">
        <f t="shared" ref="K300:L300" si="151">SUM(K291:K299)</f>
        <v>94302.558379120877</v>
      </c>
      <c r="L300" s="9">
        <f t="shared" si="151"/>
        <v>71228.97</v>
      </c>
      <c r="M300" s="11">
        <f t="shared" si="129"/>
        <v>0.75532383452038454</v>
      </c>
      <c r="N300" s="10">
        <f t="shared" ref="N300:O300" si="152">SUM(N291:N299)</f>
        <v>3182.99</v>
      </c>
      <c r="O300" s="10">
        <f t="shared" si="152"/>
        <v>1228</v>
      </c>
      <c r="P300" s="10">
        <f t="shared" si="130"/>
        <v>0.46685663479935535</v>
      </c>
      <c r="Q300" s="9">
        <f t="shared" si="131"/>
        <v>22.378006214282799</v>
      </c>
      <c r="R300" s="9">
        <f t="shared" si="132"/>
        <v>47.933358008075373</v>
      </c>
      <c r="S300" s="11">
        <f t="shared" si="133"/>
        <v>1.2100977198697069</v>
      </c>
      <c r="T300" s="11">
        <f t="shared" si="134"/>
        <v>0.13788623921313908</v>
      </c>
      <c r="U300" s="12">
        <v>0.51267979002624686</v>
      </c>
    </row>
    <row r="301" spans="1:21" hidden="1" outlineLevel="2" x14ac:dyDescent="0.25">
      <c r="A301" s="2" t="str">
        <f ca="1">LOOKUP(B301,'Time Frame'!$E$4:$E$9,'Time Frame'!$D$4:$D$9)</f>
        <v>6 Months</v>
      </c>
      <c r="B301" s="2">
        <f t="shared" ca="1" si="126"/>
        <v>246</v>
      </c>
      <c r="C301" s="6">
        <f t="shared" ca="1" si="127"/>
        <v>45569</v>
      </c>
      <c r="D301" s="6">
        <v>45323</v>
      </c>
      <c r="E301" s="5" t="s">
        <v>165</v>
      </c>
      <c r="F301" s="2" t="s">
        <v>303</v>
      </c>
      <c r="G301" s="4">
        <v>1379</v>
      </c>
      <c r="H301" s="3">
        <v>218.53784230081192</v>
      </c>
      <c r="I301" s="2">
        <v>149</v>
      </c>
      <c r="J301" s="11">
        <f t="shared" si="128"/>
        <v>0.68180411424994847</v>
      </c>
      <c r="K301" s="9">
        <v>9834.2029035365358</v>
      </c>
      <c r="L301" s="9">
        <v>4293.47</v>
      </c>
      <c r="M301" s="11">
        <f t="shared" si="129"/>
        <v>0.43658546016535821</v>
      </c>
      <c r="N301" s="10">
        <v>437.4</v>
      </c>
      <c r="O301" s="2">
        <v>209</v>
      </c>
      <c r="P301" s="10">
        <f t="shared" si="130"/>
        <v>0.34064929126657523</v>
      </c>
      <c r="Q301" s="9">
        <f t="shared" si="131"/>
        <v>9.8158893461362613</v>
      </c>
      <c r="R301" s="9">
        <f t="shared" si="132"/>
        <v>28.815234899328861</v>
      </c>
      <c r="S301" s="11">
        <f t="shared" si="133"/>
        <v>0.71291866028708128</v>
      </c>
      <c r="T301" s="11">
        <f t="shared" si="134"/>
        <v>0.10804931109499638</v>
      </c>
      <c r="U301" s="12">
        <v>0.60199999999999998</v>
      </c>
    </row>
    <row r="302" spans="1:21" hidden="1" outlineLevel="2" x14ac:dyDescent="0.25">
      <c r="A302" s="2" t="str">
        <f ca="1">LOOKUP(B302,'Time Frame'!$E$4:$E$9,'Time Frame'!$D$4:$D$9)</f>
        <v>6 Months</v>
      </c>
      <c r="B302" s="2">
        <f t="shared" ca="1" si="126"/>
        <v>246</v>
      </c>
      <c r="C302" s="6">
        <f t="shared" ca="1" si="127"/>
        <v>45569</v>
      </c>
      <c r="D302" s="6">
        <v>45323</v>
      </c>
      <c r="E302" s="5" t="s">
        <v>165</v>
      </c>
      <c r="F302" s="2" t="s">
        <v>303</v>
      </c>
      <c r="G302" s="4">
        <v>2527</v>
      </c>
      <c r="H302" s="3">
        <v>297.9212462210279</v>
      </c>
      <c r="I302" s="2">
        <v>347</v>
      </c>
      <c r="J302" s="11">
        <f t="shared" si="128"/>
        <v>1.1647373404935362</v>
      </c>
      <c r="K302" s="9">
        <v>13406.456079946256</v>
      </c>
      <c r="L302" s="9">
        <v>15449.21</v>
      </c>
      <c r="M302" s="11">
        <f t="shared" si="129"/>
        <v>1.1523709105428206</v>
      </c>
      <c r="N302" s="10">
        <v>724.55</v>
      </c>
      <c r="O302" s="2">
        <v>312</v>
      </c>
      <c r="P302" s="10">
        <f t="shared" si="130"/>
        <v>0.47891794907183771</v>
      </c>
      <c r="Q302" s="9">
        <f t="shared" si="131"/>
        <v>21.322489821268373</v>
      </c>
      <c r="R302" s="9">
        <f t="shared" si="132"/>
        <v>44.522219020172905</v>
      </c>
      <c r="S302" s="11">
        <f t="shared" si="133"/>
        <v>1.1121794871794872</v>
      </c>
      <c r="T302" s="11">
        <f t="shared" si="134"/>
        <v>0.1373169766521567</v>
      </c>
      <c r="U302" s="12">
        <v>0.66400000000000003</v>
      </c>
    </row>
    <row r="303" spans="1:21" hidden="1" outlineLevel="2" x14ac:dyDescent="0.25">
      <c r="A303" s="2" t="str">
        <f ca="1">LOOKUP(B303,'Time Frame'!$E$4:$E$9,'Time Frame'!$D$4:$D$9)</f>
        <v>6 Months</v>
      </c>
      <c r="B303" s="2">
        <f t="shared" ca="1" si="126"/>
        <v>246</v>
      </c>
      <c r="C303" s="6">
        <f t="shared" ca="1" si="127"/>
        <v>45569</v>
      </c>
      <c r="D303" s="6">
        <v>45323</v>
      </c>
      <c r="E303" s="5" t="s">
        <v>165</v>
      </c>
      <c r="F303" s="2" t="s">
        <v>303</v>
      </c>
      <c r="G303" s="4">
        <v>1450</v>
      </c>
      <c r="H303" s="3">
        <v>180.45799217731425</v>
      </c>
      <c r="I303" s="2">
        <v>154</v>
      </c>
      <c r="J303" s="11">
        <f t="shared" si="128"/>
        <v>0.85338420394638337</v>
      </c>
      <c r="K303" s="9">
        <v>8120.6096479791413</v>
      </c>
      <c r="L303" s="9">
        <v>7449.35</v>
      </c>
      <c r="M303" s="11">
        <f t="shared" si="129"/>
        <v>0.91733876185685304</v>
      </c>
      <c r="N303" s="10">
        <v>1221.7</v>
      </c>
      <c r="O303" s="2">
        <v>243</v>
      </c>
      <c r="P303" s="10">
        <f t="shared" si="130"/>
        <v>0.12605385937627894</v>
      </c>
      <c r="Q303" s="9">
        <f t="shared" si="131"/>
        <v>6.0975280347057383</v>
      </c>
      <c r="R303" s="9">
        <f t="shared" si="132"/>
        <v>48.372402597402598</v>
      </c>
      <c r="S303" s="11">
        <f t="shared" si="133"/>
        <v>0.63374485596707819</v>
      </c>
      <c r="T303" s="11">
        <f t="shared" si="134"/>
        <v>0.10620689655172413</v>
      </c>
      <c r="U303" s="12">
        <v>0.59399999999999997</v>
      </c>
    </row>
    <row r="304" spans="1:21" hidden="1" outlineLevel="2" x14ac:dyDescent="0.25">
      <c r="A304" s="2" t="str">
        <f ca="1">LOOKUP(B304,'Time Frame'!$E$4:$E$9,'Time Frame'!$D$4:$D$9)</f>
        <v>6 Months</v>
      </c>
      <c r="B304" s="2">
        <f t="shared" ca="1" si="126"/>
        <v>246</v>
      </c>
      <c r="C304" s="6">
        <f t="shared" ca="1" si="127"/>
        <v>45569</v>
      </c>
      <c r="D304" s="6">
        <v>45323</v>
      </c>
      <c r="E304" s="5" t="s">
        <v>165</v>
      </c>
      <c r="F304" s="2" t="s">
        <v>303</v>
      </c>
      <c r="G304" s="4">
        <v>1055</v>
      </c>
      <c r="H304" s="3">
        <v>110.95877531340406</v>
      </c>
      <c r="I304" s="2">
        <v>107</v>
      </c>
      <c r="J304" s="11">
        <f t="shared" si="128"/>
        <v>0.96432210699674303</v>
      </c>
      <c r="K304" s="9">
        <v>4993.1448891031823</v>
      </c>
      <c r="L304" s="9">
        <v>3483.38</v>
      </c>
      <c r="M304" s="11">
        <f t="shared" si="129"/>
        <v>0.6976324695888505</v>
      </c>
      <c r="N304" s="10">
        <v>391.23</v>
      </c>
      <c r="O304" s="2">
        <v>133</v>
      </c>
      <c r="P304" s="10">
        <f t="shared" si="130"/>
        <v>0.27349640876210923</v>
      </c>
      <c r="Q304" s="9">
        <f t="shared" si="131"/>
        <v>8.9036628070444497</v>
      </c>
      <c r="R304" s="9">
        <f t="shared" si="132"/>
        <v>32.55495327102804</v>
      </c>
      <c r="S304" s="11">
        <f t="shared" si="133"/>
        <v>0.80451127819548873</v>
      </c>
      <c r="T304" s="11">
        <f t="shared" si="134"/>
        <v>0.1014218009478673</v>
      </c>
      <c r="U304" s="12">
        <v>0.313</v>
      </c>
    </row>
    <row r="305" spans="1:21" hidden="1" outlineLevel="2" x14ac:dyDescent="0.25">
      <c r="A305" s="2" t="str">
        <f ca="1">LOOKUP(B305,'Time Frame'!$E$4:$E$9,'Time Frame'!$D$4:$D$9)</f>
        <v>6 Months</v>
      </c>
      <c r="B305" s="2">
        <f t="shared" ca="1" si="126"/>
        <v>246</v>
      </c>
      <c r="C305" s="6">
        <f t="shared" ca="1" si="127"/>
        <v>45569</v>
      </c>
      <c r="D305" s="6">
        <v>45323</v>
      </c>
      <c r="E305" s="5" t="s">
        <v>165</v>
      </c>
      <c r="F305" s="2" t="s">
        <v>303</v>
      </c>
      <c r="G305" s="4">
        <v>1601</v>
      </c>
      <c r="H305" s="3">
        <v>200.64680560966113</v>
      </c>
      <c r="I305" s="2">
        <v>149</v>
      </c>
      <c r="J305" s="11">
        <f t="shared" si="128"/>
        <v>0.74259841589437026</v>
      </c>
      <c r="K305" s="9">
        <v>9029.1062524347508</v>
      </c>
      <c r="L305" s="9">
        <v>6129.19</v>
      </c>
      <c r="M305" s="11">
        <f t="shared" si="129"/>
        <v>0.67882576953253015</v>
      </c>
      <c r="N305" s="10">
        <v>383.13</v>
      </c>
      <c r="O305" s="2">
        <v>214</v>
      </c>
      <c r="P305" s="10">
        <f t="shared" si="130"/>
        <v>0.3889019392895362</v>
      </c>
      <c r="Q305" s="9">
        <f t="shared" si="131"/>
        <v>15.99767702868478</v>
      </c>
      <c r="R305" s="9">
        <f t="shared" si="132"/>
        <v>41.135503355704692</v>
      </c>
      <c r="S305" s="11">
        <f t="shared" si="133"/>
        <v>0.69626168224299068</v>
      </c>
      <c r="T305" s="11">
        <f t="shared" si="134"/>
        <v>9.3066833229231732E-2</v>
      </c>
      <c r="U305" s="12">
        <v>0.629</v>
      </c>
    </row>
    <row r="306" spans="1:21" hidden="1" outlineLevel="2" x14ac:dyDescent="0.25">
      <c r="A306" s="2" t="str">
        <f ca="1">LOOKUP(B306,'Time Frame'!$E$4:$E$9,'Time Frame'!$D$4:$D$9)</f>
        <v>6 Months</v>
      </c>
      <c r="B306" s="2">
        <f t="shared" ca="1" si="126"/>
        <v>246</v>
      </c>
      <c r="C306" s="6">
        <f t="shared" ca="1" si="127"/>
        <v>45569</v>
      </c>
      <c r="D306" s="6">
        <v>45323</v>
      </c>
      <c r="E306" s="5" t="s">
        <v>165</v>
      </c>
      <c r="F306" s="2" t="s">
        <v>303</v>
      </c>
      <c r="G306" s="4">
        <v>2583</v>
      </c>
      <c r="H306" s="3">
        <v>294.93163775726049</v>
      </c>
      <c r="I306" s="2">
        <v>200</v>
      </c>
      <c r="J306" s="11">
        <f t="shared" si="128"/>
        <v>0.67812324754595266</v>
      </c>
      <c r="K306" s="9">
        <v>13271.923699076722</v>
      </c>
      <c r="L306" s="9">
        <v>4339.2700000000004</v>
      </c>
      <c r="M306" s="11">
        <f t="shared" si="129"/>
        <v>0.32695109604208072</v>
      </c>
      <c r="N306" s="10">
        <v>482.73</v>
      </c>
      <c r="O306" s="2">
        <v>317</v>
      </c>
      <c r="P306" s="10">
        <f t="shared" si="130"/>
        <v>0.41431027696642014</v>
      </c>
      <c r="Q306" s="9">
        <f t="shared" si="131"/>
        <v>8.9890207776603912</v>
      </c>
      <c r="R306" s="9">
        <f t="shared" si="132"/>
        <v>21.696350000000002</v>
      </c>
      <c r="S306" s="11">
        <f t="shared" si="133"/>
        <v>0.63091482649842268</v>
      </c>
      <c r="T306" s="11">
        <f t="shared" si="134"/>
        <v>7.7429345722028656E-2</v>
      </c>
      <c r="U306" s="12">
        <v>0.626</v>
      </c>
    </row>
    <row r="307" spans="1:21" hidden="1" outlineLevel="2" x14ac:dyDescent="0.25">
      <c r="A307" s="2" t="str">
        <f ca="1">LOOKUP(B307,'Time Frame'!$E$4:$E$9,'Time Frame'!$D$4:$D$9)</f>
        <v>6 Months</v>
      </c>
      <c r="B307" s="2">
        <f t="shared" ca="1" si="126"/>
        <v>246</v>
      </c>
      <c r="C307" s="6">
        <f t="shared" ca="1" si="127"/>
        <v>45569</v>
      </c>
      <c r="D307" s="6">
        <v>45323</v>
      </c>
      <c r="E307" s="5" t="s">
        <v>165</v>
      </c>
      <c r="F307" s="2" t="s">
        <v>303</v>
      </c>
      <c r="G307" s="4">
        <v>1560</v>
      </c>
      <c r="H307" s="3">
        <v>202.38593988792667</v>
      </c>
      <c r="I307" s="2">
        <v>109</v>
      </c>
      <c r="J307" s="11">
        <f t="shared" si="128"/>
        <v>0.53857496257081838</v>
      </c>
      <c r="K307" s="9">
        <v>9107.3672949567008</v>
      </c>
      <c r="L307" s="9">
        <v>2044.44</v>
      </c>
      <c r="M307" s="11">
        <f t="shared" si="129"/>
        <v>0.22448199724327908</v>
      </c>
      <c r="N307" s="10">
        <v>465.4</v>
      </c>
      <c r="O307" s="2">
        <v>118</v>
      </c>
      <c r="P307" s="10">
        <f t="shared" si="130"/>
        <v>0.23420713364847445</v>
      </c>
      <c r="Q307" s="9">
        <f t="shared" si="131"/>
        <v>4.3928663515255701</v>
      </c>
      <c r="R307" s="9">
        <f t="shared" si="132"/>
        <v>18.756330275229359</v>
      </c>
      <c r="S307" s="11">
        <f t="shared" si="133"/>
        <v>0.92372881355932202</v>
      </c>
      <c r="T307" s="11">
        <f t="shared" si="134"/>
        <v>6.9871794871794873E-2</v>
      </c>
      <c r="U307" s="12">
        <v>0.63500000000000001</v>
      </c>
    </row>
    <row r="308" spans="1:21" hidden="1" outlineLevel="2" x14ac:dyDescent="0.25">
      <c r="A308" s="2" t="str">
        <f ca="1">LOOKUP(B308,'Time Frame'!$E$4:$E$9,'Time Frame'!$D$4:$D$9)</f>
        <v>6 Months</v>
      </c>
      <c r="B308" s="2">
        <f t="shared" ca="1" si="126"/>
        <v>246</v>
      </c>
      <c r="C308" s="6">
        <f t="shared" ca="1" si="127"/>
        <v>45569</v>
      </c>
      <c r="D308" s="6">
        <v>45323</v>
      </c>
      <c r="E308" s="5" t="s">
        <v>165</v>
      </c>
      <c r="F308" s="2" t="s">
        <v>303</v>
      </c>
      <c r="G308" s="4">
        <v>2779</v>
      </c>
      <c r="H308" s="3">
        <v>316.60728117194736</v>
      </c>
      <c r="I308" s="2">
        <v>134</v>
      </c>
      <c r="J308" s="11">
        <f t="shared" si="128"/>
        <v>0.4232372657507692</v>
      </c>
      <c r="K308" s="9">
        <v>14247.327652737631</v>
      </c>
      <c r="L308" s="9">
        <v>2648.02</v>
      </c>
      <c r="M308" s="11">
        <f t="shared" si="129"/>
        <v>0.18586081997568024</v>
      </c>
      <c r="N308" s="10">
        <v>425.05</v>
      </c>
      <c r="O308" s="2">
        <v>153</v>
      </c>
      <c r="P308" s="10">
        <f t="shared" si="130"/>
        <v>0.31525702858487237</v>
      </c>
      <c r="Q308" s="9">
        <f t="shared" si="131"/>
        <v>6.2299023644277138</v>
      </c>
      <c r="R308" s="9">
        <f t="shared" si="132"/>
        <v>19.761343283582089</v>
      </c>
      <c r="S308" s="11">
        <f t="shared" si="133"/>
        <v>0.87581699346405228</v>
      </c>
      <c r="T308" s="11">
        <f t="shared" si="134"/>
        <v>4.8218783735156534E-2</v>
      </c>
      <c r="U308" s="12">
        <v>0.69799999999999995</v>
      </c>
    </row>
    <row r="309" spans="1:21" hidden="1" outlineLevel="2" x14ac:dyDescent="0.25">
      <c r="A309" s="2" t="str">
        <f ca="1">LOOKUP(B309,'Time Frame'!$E$4:$E$9,'Time Frame'!$D$4:$D$9)</f>
        <v>6 Months</v>
      </c>
      <c r="B309" s="2">
        <f t="shared" ca="1" si="126"/>
        <v>246</v>
      </c>
      <c r="C309" s="6">
        <f t="shared" ca="1" si="127"/>
        <v>45569</v>
      </c>
      <c r="D309" s="6">
        <v>45323</v>
      </c>
      <c r="E309" s="5" t="s">
        <v>165</v>
      </c>
      <c r="F309" s="2" t="s">
        <v>303</v>
      </c>
      <c r="G309" s="4">
        <v>1592</v>
      </c>
      <c r="H309" s="3">
        <v>244.0559044930605</v>
      </c>
      <c r="I309" s="2">
        <v>119</v>
      </c>
      <c r="J309" s="11">
        <f t="shared" si="128"/>
        <v>0.48759320225085417</v>
      </c>
      <c r="K309" s="9">
        <v>10982.515702187722</v>
      </c>
      <c r="L309" s="9">
        <v>3527.93</v>
      </c>
      <c r="M309" s="11">
        <f t="shared" si="129"/>
        <v>0.3212315006567425</v>
      </c>
      <c r="N309" s="10">
        <v>473.53</v>
      </c>
      <c r="O309" s="2">
        <v>139</v>
      </c>
      <c r="P309" s="10">
        <f t="shared" si="130"/>
        <v>0.2513040356471607</v>
      </c>
      <c r="Q309" s="9">
        <f t="shared" si="131"/>
        <v>7.4502777015183836</v>
      </c>
      <c r="R309" s="9">
        <f t="shared" si="132"/>
        <v>29.646470588235292</v>
      </c>
      <c r="S309" s="11">
        <f t="shared" si="133"/>
        <v>0.85611510791366907</v>
      </c>
      <c r="T309" s="11">
        <f t="shared" si="134"/>
        <v>7.4748743718592969E-2</v>
      </c>
      <c r="U309" s="12">
        <v>0.67799999999999994</v>
      </c>
    </row>
    <row r="310" spans="1:21" hidden="1" outlineLevel="2" x14ac:dyDescent="0.25">
      <c r="A310" s="2" t="str">
        <f ca="1">LOOKUP(B310,'Time Frame'!$E$4:$E$9,'Time Frame'!$D$4:$D$9)</f>
        <v>6 Months</v>
      </c>
      <c r="B310" s="2">
        <f t="shared" ca="1" si="126"/>
        <v>246</v>
      </c>
      <c r="C310" s="6">
        <f t="shared" ca="1" si="127"/>
        <v>45569</v>
      </c>
      <c r="D310" s="6">
        <v>45323</v>
      </c>
      <c r="E310" s="5" t="s">
        <v>165</v>
      </c>
      <c r="F310" s="2" t="s">
        <v>303</v>
      </c>
      <c r="G310" s="4">
        <v>1461</v>
      </c>
      <c r="H310" s="3">
        <v>193.46791744840527</v>
      </c>
      <c r="I310" s="2">
        <v>140</v>
      </c>
      <c r="J310" s="11">
        <f t="shared" si="128"/>
        <v>0.72363419137612683</v>
      </c>
      <c r="K310" s="9">
        <v>8706.0562851782379</v>
      </c>
      <c r="L310" s="9">
        <v>5432.73</v>
      </c>
      <c r="M310" s="11">
        <f t="shared" si="129"/>
        <v>0.62401733024044836</v>
      </c>
      <c r="N310" s="10">
        <v>365.37</v>
      </c>
      <c r="O310" s="2">
        <v>182</v>
      </c>
      <c r="P310" s="10">
        <f t="shared" si="130"/>
        <v>0.38317322166570872</v>
      </c>
      <c r="Q310" s="9">
        <f t="shared" si="131"/>
        <v>14.869118975285327</v>
      </c>
      <c r="R310" s="9">
        <f t="shared" si="132"/>
        <v>38.805214285714285</v>
      </c>
      <c r="S310" s="11">
        <f t="shared" si="133"/>
        <v>0.76923076923076927</v>
      </c>
      <c r="T310" s="11">
        <f t="shared" si="134"/>
        <v>9.5824777549623541E-2</v>
      </c>
      <c r="U310" s="12">
        <v>0.80299999999999994</v>
      </c>
    </row>
    <row r="311" spans="1:21" hidden="1" outlineLevel="2" x14ac:dyDescent="0.25">
      <c r="A311" s="2" t="str">
        <f ca="1">LOOKUP(B311,'Time Frame'!$E$4:$E$9,'Time Frame'!$D$4:$D$9)</f>
        <v>6 Months</v>
      </c>
      <c r="B311" s="2">
        <f t="shared" ca="1" si="126"/>
        <v>246</v>
      </c>
      <c r="C311" s="6">
        <f t="shared" ca="1" si="127"/>
        <v>45569</v>
      </c>
      <c r="D311" s="6">
        <v>45323</v>
      </c>
      <c r="E311" s="5" t="s">
        <v>165</v>
      </c>
      <c r="F311" s="2" t="s">
        <v>303</v>
      </c>
      <c r="G311" s="4">
        <v>2927</v>
      </c>
      <c r="H311" s="3">
        <v>368.67678890876567</v>
      </c>
      <c r="I311" s="2">
        <v>231</v>
      </c>
      <c r="J311" s="11">
        <f t="shared" si="128"/>
        <v>0.62656507528919658</v>
      </c>
      <c r="K311" s="9">
        <v>16590.455500894455</v>
      </c>
      <c r="L311" s="9">
        <v>8728.64</v>
      </c>
      <c r="M311" s="11">
        <f t="shared" si="129"/>
        <v>0.52612419228208684</v>
      </c>
      <c r="N311" s="10">
        <v>406.65</v>
      </c>
      <c r="O311" s="2">
        <v>307</v>
      </c>
      <c r="P311" s="10">
        <f t="shared" si="130"/>
        <v>0.5680560678716341</v>
      </c>
      <c r="Q311" s="9">
        <f t="shared" si="131"/>
        <v>21.46474855526866</v>
      </c>
      <c r="R311" s="9">
        <f t="shared" si="132"/>
        <v>37.786320346320345</v>
      </c>
      <c r="S311" s="11">
        <f t="shared" si="133"/>
        <v>0.75244299674267101</v>
      </c>
      <c r="T311" s="11">
        <f t="shared" si="134"/>
        <v>7.8920396310215232E-2</v>
      </c>
      <c r="U311" s="12">
        <v>0.65900000000000003</v>
      </c>
    </row>
    <row r="312" spans="1:21" hidden="1" outlineLevel="2" x14ac:dyDescent="0.25">
      <c r="A312" s="2" t="str">
        <f ca="1">LOOKUP(B312,'Time Frame'!$E$4:$E$9,'Time Frame'!$D$4:$D$9)</f>
        <v>6 Months</v>
      </c>
      <c r="B312" s="2">
        <f t="shared" ca="1" si="126"/>
        <v>246</v>
      </c>
      <c r="C312" s="6">
        <f t="shared" ca="1" si="127"/>
        <v>45569</v>
      </c>
      <c r="D312" s="6">
        <v>45323</v>
      </c>
      <c r="E312" s="5" t="s">
        <v>165</v>
      </c>
      <c r="F312" s="2" t="s">
        <v>303</v>
      </c>
      <c r="G312" s="4">
        <v>2046</v>
      </c>
      <c r="H312" s="3">
        <v>287.17592606795</v>
      </c>
      <c r="I312" s="2">
        <v>158</v>
      </c>
      <c r="J312" s="11">
        <f t="shared" si="128"/>
        <v>0.55018539389201759</v>
      </c>
      <c r="K312" s="9">
        <v>12922.916673057751</v>
      </c>
      <c r="L312" s="9">
        <v>5118.49</v>
      </c>
      <c r="M312" s="11">
        <f t="shared" si="129"/>
        <v>0.39607854244477536</v>
      </c>
      <c r="N312" s="10">
        <v>542.41999999999996</v>
      </c>
      <c r="O312" s="2">
        <v>228</v>
      </c>
      <c r="P312" s="10">
        <f t="shared" si="130"/>
        <v>0.29128719442498435</v>
      </c>
      <c r="Q312" s="9">
        <f t="shared" si="131"/>
        <v>9.4363961505844181</v>
      </c>
      <c r="R312" s="9">
        <f t="shared" si="132"/>
        <v>32.395506329113921</v>
      </c>
      <c r="S312" s="11">
        <f t="shared" si="133"/>
        <v>0.69298245614035092</v>
      </c>
      <c r="T312" s="11">
        <f t="shared" si="134"/>
        <v>7.7223851417399805E-2</v>
      </c>
      <c r="U312" s="12">
        <v>0.73799999999999999</v>
      </c>
    </row>
    <row r="313" spans="1:21" outlineLevel="1" collapsed="1" x14ac:dyDescent="0.25">
      <c r="A313" s="2" t="str">
        <f ca="1">LOOKUP(B313,'Time Frame'!$E$4:$E$9,'Time Frame'!$D$4:$D$9)</f>
        <v>6 Months</v>
      </c>
      <c r="B313" s="2">
        <f t="shared" ca="1" si="126"/>
        <v>246</v>
      </c>
      <c r="C313" s="6">
        <f t="shared" ca="1" si="127"/>
        <v>45569</v>
      </c>
      <c r="D313" s="6">
        <v>45323</v>
      </c>
      <c r="E313" s="5" t="s">
        <v>165</v>
      </c>
      <c r="F313" s="13" t="s">
        <v>314</v>
      </c>
      <c r="G313" s="4">
        <f t="shared" ref="G313:I313" si="153">SUM(G301:G312)</f>
        <v>22960</v>
      </c>
      <c r="H313" s="3">
        <f t="shared" si="153"/>
        <v>2915.8240573575354</v>
      </c>
      <c r="I313" s="3">
        <f t="shared" si="153"/>
        <v>1997</v>
      </c>
      <c r="J313" s="11">
        <f t="shared" si="128"/>
        <v>0.68488357346560225</v>
      </c>
      <c r="K313" s="9">
        <f t="shared" ref="K313:L313" si="154">SUM(K301:K312)</f>
        <v>131212.08258108908</v>
      </c>
      <c r="L313" s="9">
        <f t="shared" si="154"/>
        <v>68644.12</v>
      </c>
      <c r="M313" s="11">
        <f t="shared" si="129"/>
        <v>0.52315395541091214</v>
      </c>
      <c r="N313" s="10">
        <f t="shared" ref="N313:O313" si="155">SUM(N301:N312)</f>
        <v>6319.1599999999989</v>
      </c>
      <c r="O313" s="10">
        <f t="shared" si="155"/>
        <v>2555</v>
      </c>
      <c r="P313" s="10">
        <f t="shared" si="130"/>
        <v>0.31602301571727892</v>
      </c>
      <c r="Q313" s="9">
        <f t="shared" si="131"/>
        <v>10.862855189613811</v>
      </c>
      <c r="R313" s="9">
        <f t="shared" si="132"/>
        <v>34.373620430645964</v>
      </c>
      <c r="S313" s="11">
        <f t="shared" si="133"/>
        <v>0.78160469667318977</v>
      </c>
      <c r="T313" s="11">
        <f t="shared" si="134"/>
        <v>8.6977351916376303E-2</v>
      </c>
      <c r="U313" s="12">
        <v>0.63658333333333328</v>
      </c>
    </row>
    <row r="314" spans="1:21" hidden="1" outlineLevel="2" x14ac:dyDescent="0.25">
      <c r="A314" s="2" t="str">
        <f ca="1">LOOKUP(B314,'Time Frame'!$E$4:$E$9,'Time Frame'!$D$4:$D$9)</f>
        <v>6 Months</v>
      </c>
      <c r="B314" s="2">
        <f t="shared" ca="1" si="126"/>
        <v>246</v>
      </c>
      <c r="C314" s="6">
        <f t="shared" ca="1" si="127"/>
        <v>45569</v>
      </c>
      <c r="D314" s="6">
        <v>45323</v>
      </c>
      <c r="E314" s="2" t="s">
        <v>126</v>
      </c>
      <c r="F314" s="2" t="s">
        <v>128</v>
      </c>
      <c r="G314" s="3">
        <v>1646</v>
      </c>
      <c r="H314" s="3">
        <v>247.96826923076924</v>
      </c>
      <c r="I314" s="2">
        <v>207</v>
      </c>
      <c r="J314" s="11">
        <f t="shared" si="128"/>
        <v>0.83478422720028533</v>
      </c>
      <c r="K314" s="9">
        <v>12398.413461538461</v>
      </c>
      <c r="L314" s="9">
        <v>10514.54</v>
      </c>
      <c r="M314" s="11">
        <f t="shared" si="129"/>
        <v>0.84805528002574782</v>
      </c>
      <c r="N314" s="10">
        <v>443</v>
      </c>
      <c r="O314" s="2">
        <v>153</v>
      </c>
      <c r="P314" s="10">
        <f t="shared" si="130"/>
        <v>0.46726862302483069</v>
      </c>
      <c r="Q314" s="9">
        <f t="shared" si="131"/>
        <v>23.734853273137698</v>
      </c>
      <c r="R314" s="9">
        <f t="shared" si="132"/>
        <v>50.794879227053144</v>
      </c>
      <c r="S314" s="11">
        <f t="shared" si="133"/>
        <v>1.3529411764705883</v>
      </c>
      <c r="T314" s="11">
        <f t="shared" si="134"/>
        <v>0.12575941676792224</v>
      </c>
      <c r="U314" s="12">
        <v>0.64900000000000002</v>
      </c>
    </row>
    <row r="315" spans="1:21" hidden="1" outlineLevel="2" x14ac:dyDescent="0.25">
      <c r="A315" s="2" t="str">
        <f ca="1">LOOKUP(B315,'Time Frame'!$E$4:$E$9,'Time Frame'!$D$4:$D$9)</f>
        <v>6 Months</v>
      </c>
      <c r="B315" s="2">
        <f t="shared" ca="1" si="126"/>
        <v>246</v>
      </c>
      <c r="C315" s="6">
        <f t="shared" ca="1" si="127"/>
        <v>45569</v>
      </c>
      <c r="D315" s="6">
        <v>45323</v>
      </c>
      <c r="E315" s="2" t="s">
        <v>126</v>
      </c>
      <c r="F315" s="2" t="s">
        <v>128</v>
      </c>
      <c r="G315" s="3">
        <v>2061</v>
      </c>
      <c r="H315" s="3">
        <v>334.94807692307688</v>
      </c>
      <c r="I315" s="2">
        <v>260</v>
      </c>
      <c r="J315" s="11">
        <f t="shared" si="128"/>
        <v>0.77623971568497996</v>
      </c>
      <c r="K315" s="9">
        <v>16747.403846153844</v>
      </c>
      <c r="L315" s="9">
        <v>4879.21</v>
      </c>
      <c r="M315" s="11">
        <f t="shared" si="129"/>
        <v>0.29134127562825468</v>
      </c>
      <c r="N315" s="10">
        <v>609.17999999999995</v>
      </c>
      <c r="O315" s="2">
        <v>348</v>
      </c>
      <c r="P315" s="10">
        <f t="shared" si="130"/>
        <v>0.42680324370465217</v>
      </c>
      <c r="Q315" s="9">
        <f t="shared" si="131"/>
        <v>8.0094717489083695</v>
      </c>
      <c r="R315" s="9">
        <f t="shared" si="132"/>
        <v>18.766192307692307</v>
      </c>
      <c r="S315" s="11">
        <f t="shared" si="133"/>
        <v>0.74712643678160917</v>
      </c>
      <c r="T315" s="11">
        <f t="shared" si="134"/>
        <v>0.12615235322658905</v>
      </c>
      <c r="U315" s="12">
        <v>0.69900000000000007</v>
      </c>
    </row>
    <row r="316" spans="1:21" hidden="1" outlineLevel="2" x14ac:dyDescent="0.25">
      <c r="A316" s="2" t="str">
        <f ca="1">LOOKUP(B316,'Time Frame'!$E$4:$E$9,'Time Frame'!$D$4:$D$9)</f>
        <v>6 Months</v>
      </c>
      <c r="B316" s="2">
        <f t="shared" ca="1" si="126"/>
        <v>246</v>
      </c>
      <c r="C316" s="6">
        <f t="shared" ca="1" si="127"/>
        <v>45569</v>
      </c>
      <c r="D316" s="6">
        <v>45323</v>
      </c>
      <c r="E316" s="2" t="s">
        <v>126</v>
      </c>
      <c r="F316" s="2" t="s">
        <v>128</v>
      </c>
      <c r="G316" s="3">
        <v>1139</v>
      </c>
      <c r="H316" s="3">
        <v>185.99759615384616</v>
      </c>
      <c r="I316" s="2">
        <v>112</v>
      </c>
      <c r="J316" s="11">
        <f t="shared" si="128"/>
        <v>0.6021583198707593</v>
      </c>
      <c r="K316" s="9">
        <v>9299.8798076923085</v>
      </c>
      <c r="L316" s="9">
        <v>2685.87</v>
      </c>
      <c r="M316" s="11">
        <f t="shared" si="129"/>
        <v>0.28880695831987074</v>
      </c>
      <c r="N316" s="10">
        <v>311.60000000000002</v>
      </c>
      <c r="O316" s="2">
        <v>98</v>
      </c>
      <c r="P316" s="10">
        <f t="shared" si="130"/>
        <v>0.35943517329910141</v>
      </c>
      <c r="Q316" s="9">
        <f t="shared" si="131"/>
        <v>8.6196084724005129</v>
      </c>
      <c r="R316" s="9">
        <f t="shared" si="132"/>
        <v>23.98098214285714</v>
      </c>
      <c r="S316" s="11">
        <f t="shared" si="133"/>
        <v>1.1428571428571428</v>
      </c>
      <c r="T316" s="11">
        <f t="shared" si="134"/>
        <v>9.8331870061457424E-2</v>
      </c>
      <c r="U316" s="12">
        <v>0.60499999999999998</v>
      </c>
    </row>
    <row r="317" spans="1:21" hidden="1" outlineLevel="2" x14ac:dyDescent="0.25">
      <c r="A317" s="2" t="str">
        <f ca="1">LOOKUP(B317,'Time Frame'!$E$4:$E$9,'Time Frame'!$D$4:$D$9)</f>
        <v>6 Months</v>
      </c>
      <c r="B317" s="2">
        <f t="shared" ca="1" si="126"/>
        <v>246</v>
      </c>
      <c r="C317" s="6">
        <f t="shared" ca="1" si="127"/>
        <v>45569</v>
      </c>
      <c r="D317" s="6">
        <v>45323</v>
      </c>
      <c r="E317" s="2" t="s">
        <v>126</v>
      </c>
      <c r="F317" s="2" t="s">
        <v>128</v>
      </c>
      <c r="G317" s="3">
        <v>990</v>
      </c>
      <c r="H317" s="3">
        <v>156.60144230769234</v>
      </c>
      <c r="I317" s="2">
        <v>156</v>
      </c>
      <c r="J317" s="11">
        <f t="shared" si="128"/>
        <v>0.99615940760934618</v>
      </c>
      <c r="K317" s="9">
        <v>7830.0721153846171</v>
      </c>
      <c r="L317" s="9">
        <v>6908.25</v>
      </c>
      <c r="M317" s="11">
        <f t="shared" si="129"/>
        <v>0.88227156764323922</v>
      </c>
      <c r="N317" s="10">
        <v>316.02999999999997</v>
      </c>
      <c r="O317" s="2">
        <v>66</v>
      </c>
      <c r="P317" s="10">
        <f t="shared" si="130"/>
        <v>0.49362402303578778</v>
      </c>
      <c r="Q317" s="9">
        <f t="shared" si="131"/>
        <v>21.8594753662627</v>
      </c>
      <c r="R317" s="9">
        <f t="shared" si="132"/>
        <v>44.283653846153847</v>
      </c>
      <c r="S317" s="11">
        <f t="shared" si="133"/>
        <v>2.3636363636363638</v>
      </c>
      <c r="T317" s="11">
        <f t="shared" si="134"/>
        <v>0.15757575757575756</v>
      </c>
      <c r="U317" s="12">
        <v>0.67099999999999993</v>
      </c>
    </row>
    <row r="318" spans="1:21" hidden="1" outlineLevel="2" x14ac:dyDescent="0.25">
      <c r="A318" s="2" t="str">
        <f ca="1">LOOKUP(B318,'Time Frame'!$E$4:$E$9,'Time Frame'!$D$4:$D$9)</f>
        <v>6 Months</v>
      </c>
      <c r="B318" s="2">
        <f t="shared" ca="1" si="126"/>
        <v>246</v>
      </c>
      <c r="C318" s="6">
        <f t="shared" ca="1" si="127"/>
        <v>45569</v>
      </c>
      <c r="D318" s="6">
        <v>45323</v>
      </c>
      <c r="E318" s="2" t="s">
        <v>126</v>
      </c>
      <c r="F318" s="2" t="s">
        <v>128</v>
      </c>
      <c r="G318" s="3">
        <v>3656</v>
      </c>
      <c r="H318" s="3">
        <v>536.04230769230765</v>
      </c>
      <c r="I318" s="2">
        <v>582</v>
      </c>
      <c r="J318" s="11">
        <f t="shared" si="128"/>
        <v>1.0857351959876875</v>
      </c>
      <c r="K318" s="9">
        <v>26802.115384615383</v>
      </c>
      <c r="L318" s="9">
        <v>24003.94</v>
      </c>
      <c r="M318" s="11">
        <f t="shared" si="129"/>
        <v>0.89559871135315094</v>
      </c>
      <c r="N318" s="10">
        <v>580.53</v>
      </c>
      <c r="O318" s="2">
        <v>636</v>
      </c>
      <c r="P318" s="10">
        <f t="shared" si="130"/>
        <v>1.0025321688801614</v>
      </c>
      <c r="Q318" s="9">
        <f t="shared" si="131"/>
        <v>41.348319638950613</v>
      </c>
      <c r="R318" s="9">
        <f t="shared" si="132"/>
        <v>41.243883161512024</v>
      </c>
      <c r="S318" s="11">
        <f t="shared" si="133"/>
        <v>0.91509433962264153</v>
      </c>
      <c r="T318" s="11">
        <f t="shared" si="134"/>
        <v>0.15919037199124728</v>
      </c>
      <c r="U318" s="12">
        <v>0.65500000000000003</v>
      </c>
    </row>
    <row r="319" spans="1:21" hidden="1" outlineLevel="2" x14ac:dyDescent="0.25">
      <c r="A319" s="2" t="str">
        <f ca="1">LOOKUP(B319,'Time Frame'!$E$4:$E$9,'Time Frame'!$D$4:$D$9)</f>
        <v>6 Months</v>
      </c>
      <c r="B319" s="2">
        <f t="shared" ca="1" si="126"/>
        <v>246</v>
      </c>
      <c r="C319" s="6">
        <f t="shared" ca="1" si="127"/>
        <v>45569</v>
      </c>
      <c r="D319" s="6">
        <v>45323</v>
      </c>
      <c r="E319" s="2" t="s">
        <v>126</v>
      </c>
      <c r="F319" s="2" t="s">
        <v>128</v>
      </c>
      <c r="G319" s="3">
        <v>1098</v>
      </c>
      <c r="H319" s="3">
        <v>152.29759615384614</v>
      </c>
      <c r="I319" s="2">
        <v>151</v>
      </c>
      <c r="J319" s="11">
        <f t="shared" si="128"/>
        <v>0.99147986451122083</v>
      </c>
      <c r="K319" s="9">
        <v>7614.8798076923067</v>
      </c>
      <c r="L319" s="9">
        <v>3788.6</v>
      </c>
      <c r="M319" s="11">
        <f t="shared" si="129"/>
        <v>0.49752590923009421</v>
      </c>
      <c r="N319" s="10">
        <v>312.55</v>
      </c>
      <c r="O319" s="2">
        <v>86</v>
      </c>
      <c r="P319" s="10">
        <f t="shared" si="130"/>
        <v>0.48312270036794114</v>
      </c>
      <c r="Q319" s="9">
        <f t="shared" si="131"/>
        <v>12.121580547112462</v>
      </c>
      <c r="R319" s="9">
        <f t="shared" si="132"/>
        <v>25.090066225165561</v>
      </c>
      <c r="S319" s="11">
        <f t="shared" si="133"/>
        <v>1.7558139534883721</v>
      </c>
      <c r="T319" s="11">
        <f t="shared" si="134"/>
        <v>0.13752276867030966</v>
      </c>
      <c r="U319" s="12">
        <v>0.66299999999999992</v>
      </c>
    </row>
    <row r="320" spans="1:21" hidden="1" outlineLevel="2" x14ac:dyDescent="0.25">
      <c r="A320" s="2" t="str">
        <f ca="1">LOOKUP(B320,'Time Frame'!$E$4:$E$9,'Time Frame'!$D$4:$D$9)</f>
        <v>6 Months</v>
      </c>
      <c r="B320" s="2">
        <f t="shared" ca="1" si="126"/>
        <v>246</v>
      </c>
      <c r="C320" s="6">
        <f t="shared" ca="1" si="127"/>
        <v>45569</v>
      </c>
      <c r="D320" s="6">
        <v>45323</v>
      </c>
      <c r="E320" s="2" t="s">
        <v>126</v>
      </c>
      <c r="F320" s="2" t="s">
        <v>128</v>
      </c>
      <c r="G320" s="3">
        <v>1080</v>
      </c>
      <c r="H320" s="3">
        <v>182.60144230769231</v>
      </c>
      <c r="I320" s="2">
        <v>154</v>
      </c>
      <c r="J320" s="11">
        <f t="shared" si="128"/>
        <v>0.84336683245087685</v>
      </c>
      <c r="K320" s="9">
        <v>9130.0721153846152</v>
      </c>
      <c r="L320" s="9">
        <v>3538.04</v>
      </c>
      <c r="M320" s="11">
        <f t="shared" si="129"/>
        <v>0.38751501141357148</v>
      </c>
      <c r="N320" s="10">
        <v>300.27999999999997</v>
      </c>
      <c r="O320" s="2">
        <v>89</v>
      </c>
      <c r="P320" s="10">
        <f t="shared" si="130"/>
        <v>0.51285466897562282</v>
      </c>
      <c r="Q320" s="9">
        <f t="shared" si="131"/>
        <v>11.782469694951379</v>
      </c>
      <c r="R320" s="9">
        <f t="shared" si="132"/>
        <v>22.974285714285713</v>
      </c>
      <c r="S320" s="11">
        <f t="shared" si="133"/>
        <v>1.7303370786516854</v>
      </c>
      <c r="T320" s="11">
        <f t="shared" si="134"/>
        <v>0.1425925925925926</v>
      </c>
      <c r="U320" s="12">
        <v>0.58499999999999996</v>
      </c>
    </row>
    <row r="321" spans="1:21" hidden="1" outlineLevel="2" x14ac:dyDescent="0.25">
      <c r="A321" s="2" t="str">
        <f ca="1">LOOKUP(B321,'Time Frame'!$E$4:$E$9,'Time Frame'!$D$4:$D$9)</f>
        <v>6 Months</v>
      </c>
      <c r="B321" s="2">
        <f t="shared" ca="1" si="126"/>
        <v>246</v>
      </c>
      <c r="C321" s="6">
        <f t="shared" ca="1" si="127"/>
        <v>45569</v>
      </c>
      <c r="D321" s="6">
        <v>45323</v>
      </c>
      <c r="E321" s="2" t="s">
        <v>126</v>
      </c>
      <c r="F321" s="2" t="s">
        <v>128</v>
      </c>
      <c r="G321" s="3">
        <v>1759</v>
      </c>
      <c r="H321" s="3">
        <v>245.18701923076921</v>
      </c>
      <c r="I321" s="2">
        <v>319</v>
      </c>
      <c r="J321" s="11">
        <f t="shared" si="128"/>
        <v>1.3010476696556201</v>
      </c>
      <c r="K321" s="9">
        <v>12259.350961538461</v>
      </c>
      <c r="L321" s="9">
        <v>15838.06</v>
      </c>
      <c r="M321" s="11">
        <f t="shared" si="129"/>
        <v>1.2919166805558551</v>
      </c>
      <c r="N321" s="10">
        <v>336.88</v>
      </c>
      <c r="O321" s="2">
        <v>157</v>
      </c>
      <c r="P321" s="10">
        <f t="shared" si="130"/>
        <v>0.94692472096889102</v>
      </c>
      <c r="Q321" s="9">
        <f t="shared" si="131"/>
        <v>47.013951555450014</v>
      </c>
      <c r="R321" s="9">
        <f t="shared" si="132"/>
        <v>49.649090909090908</v>
      </c>
      <c r="S321" s="11">
        <f t="shared" si="133"/>
        <v>2.031847133757962</v>
      </c>
      <c r="T321" s="11">
        <f t="shared" si="134"/>
        <v>0.18135304150085277</v>
      </c>
      <c r="U321" s="12">
        <v>0.63400000000000001</v>
      </c>
    </row>
    <row r="322" spans="1:21" outlineLevel="1" collapsed="1" x14ac:dyDescent="0.25">
      <c r="A322" s="2" t="str">
        <f ca="1">LOOKUP(B322,'Time Frame'!$E$4:$E$9,'Time Frame'!$D$4:$D$9)</f>
        <v>6 Months</v>
      </c>
      <c r="B322" s="2">
        <f t="shared" ca="1" si="126"/>
        <v>246</v>
      </c>
      <c r="C322" s="6">
        <f t="shared" ca="1" si="127"/>
        <v>45569</v>
      </c>
      <c r="D322" s="6">
        <v>45323</v>
      </c>
      <c r="E322" s="2" t="s">
        <v>126</v>
      </c>
      <c r="F322" s="13" t="s">
        <v>264</v>
      </c>
      <c r="G322" s="3">
        <f t="shared" ref="G322:I322" si="156">SUM(G314:G321)</f>
        <v>13429</v>
      </c>
      <c r="H322" s="3">
        <f t="shared" si="156"/>
        <v>2041.6437500000002</v>
      </c>
      <c r="I322" s="3">
        <f t="shared" si="156"/>
        <v>1941</v>
      </c>
      <c r="J322" s="11">
        <f t="shared" si="128"/>
        <v>0.95070454872452637</v>
      </c>
      <c r="K322" s="9">
        <f t="shared" ref="K322:L322" si="157">SUM(K314:K321)</f>
        <v>102082.1875</v>
      </c>
      <c r="L322" s="9">
        <f t="shared" si="157"/>
        <v>72156.509999999995</v>
      </c>
      <c r="M322" s="11">
        <f t="shared" si="129"/>
        <v>0.70684721563201214</v>
      </c>
      <c r="N322" s="10">
        <f t="shared" ref="N322:O322" si="158">SUM(N314:N321)</f>
        <v>3210.05</v>
      </c>
      <c r="O322" s="10">
        <f t="shared" si="158"/>
        <v>1633</v>
      </c>
      <c r="P322" s="10">
        <f t="shared" si="130"/>
        <v>0.60466347876201298</v>
      </c>
      <c r="Q322" s="9">
        <f t="shared" si="131"/>
        <v>22.478313421909313</v>
      </c>
      <c r="R322" s="9">
        <f t="shared" si="132"/>
        <v>37.174914992272022</v>
      </c>
      <c r="S322" s="11">
        <f t="shared" si="133"/>
        <v>1.1886099203919167</v>
      </c>
      <c r="T322" s="11">
        <f t="shared" si="134"/>
        <v>0.14453794027850175</v>
      </c>
      <c r="U322" s="12">
        <v>0.64512499999999995</v>
      </c>
    </row>
    <row r="323" spans="1:21" hidden="1" outlineLevel="2" x14ac:dyDescent="0.25">
      <c r="A323" s="2" t="str">
        <f ca="1">LOOKUP(B323,'Time Frame'!$E$4:$E$9,'Time Frame'!$D$4:$D$9)</f>
        <v>6 Months</v>
      </c>
      <c r="B323" s="2">
        <f t="shared" ref="B323:B386" ca="1" si="159">+C323-D323</f>
        <v>246</v>
      </c>
      <c r="C323" s="6">
        <f t="shared" ref="C323:C386" ca="1" si="160">TODAY()</f>
        <v>45569</v>
      </c>
      <c r="D323" s="6">
        <v>45323</v>
      </c>
      <c r="E323" s="2" t="s">
        <v>136</v>
      </c>
      <c r="F323" s="2" t="s">
        <v>35</v>
      </c>
      <c r="G323" s="3">
        <v>963</v>
      </c>
      <c r="H323" s="3">
        <v>145.22259615384615</v>
      </c>
      <c r="I323" s="2">
        <v>110</v>
      </c>
      <c r="J323" s="11">
        <f t="shared" ref="J323:J386" si="161">+IFERROR(I323/H323,0)</f>
        <v>0.75745788130290703</v>
      </c>
      <c r="K323" s="9">
        <v>7261.1298076923076</v>
      </c>
      <c r="L323" s="9">
        <v>3703.33</v>
      </c>
      <c r="M323" s="11">
        <f t="shared" ref="M323:M386" si="162">+IFERROR(L323/K323,0)</f>
        <v>0.51002118101190808</v>
      </c>
      <c r="N323" s="10">
        <v>274.75</v>
      </c>
      <c r="O323" s="2">
        <v>94</v>
      </c>
      <c r="P323" s="10">
        <f t="shared" ref="P323:P386" si="163">+IFERROR(I323/N323,0)</f>
        <v>0.40036396724294815</v>
      </c>
      <c r="Q323" s="9">
        <f t="shared" ref="Q323:Q386" si="164">+IFERROR(L323/N323,0)</f>
        <v>13.478908098271155</v>
      </c>
      <c r="R323" s="9">
        <f t="shared" ref="R323:R386" si="165">IFERROR(L323/I323,0)</f>
        <v>33.666636363636364</v>
      </c>
      <c r="S323" s="11">
        <f t="shared" ref="S323:S386" si="166">+IFERROR(I323/O323,0)</f>
        <v>1.1702127659574468</v>
      </c>
      <c r="T323" s="11">
        <f t="shared" ref="T323:T386" si="167">+IFERROR(I323/G323,0)</f>
        <v>0.11422637590861889</v>
      </c>
      <c r="U323" s="12">
        <v>0.57999999999999996</v>
      </c>
    </row>
    <row r="324" spans="1:21" hidden="1" outlineLevel="2" x14ac:dyDescent="0.25">
      <c r="A324" s="2" t="str">
        <f ca="1">LOOKUP(B324,'Time Frame'!$E$4:$E$9,'Time Frame'!$D$4:$D$9)</f>
        <v>6 Months</v>
      </c>
      <c r="B324" s="2">
        <f t="shared" ca="1" si="159"/>
        <v>246</v>
      </c>
      <c r="C324" s="6">
        <f t="shared" ca="1" si="160"/>
        <v>45569</v>
      </c>
      <c r="D324" s="6">
        <v>45323</v>
      </c>
      <c r="E324" s="2" t="s">
        <v>136</v>
      </c>
      <c r="F324" s="2" t="s">
        <v>35</v>
      </c>
      <c r="G324" s="3">
        <v>1392</v>
      </c>
      <c r="H324" s="3">
        <v>307.38846153846151</v>
      </c>
      <c r="I324" s="2">
        <v>237</v>
      </c>
      <c r="J324" s="11">
        <f t="shared" si="161"/>
        <v>0.77101137373155992</v>
      </c>
      <c r="K324" s="9">
        <v>15369.423076923076</v>
      </c>
      <c r="L324" s="9">
        <v>8676.0400000000009</v>
      </c>
      <c r="M324" s="11">
        <f t="shared" si="162"/>
        <v>0.56450004379324592</v>
      </c>
      <c r="N324" s="10">
        <v>602.91999999999996</v>
      </c>
      <c r="O324" s="2">
        <v>302</v>
      </c>
      <c r="P324" s="10">
        <f t="shared" si="163"/>
        <v>0.39308697671332848</v>
      </c>
      <c r="Q324" s="9">
        <f t="shared" si="164"/>
        <v>14.390035162210578</v>
      </c>
      <c r="R324" s="9">
        <f t="shared" si="165"/>
        <v>36.607763713080175</v>
      </c>
      <c r="S324" s="11">
        <f t="shared" si="166"/>
        <v>0.78476821192052981</v>
      </c>
      <c r="T324" s="11">
        <f t="shared" si="167"/>
        <v>0.17025862068965517</v>
      </c>
      <c r="U324" s="12">
        <v>0.63</v>
      </c>
    </row>
    <row r="325" spans="1:21" hidden="1" outlineLevel="2" x14ac:dyDescent="0.25">
      <c r="A325" s="2" t="str">
        <f ca="1">LOOKUP(B325,'Time Frame'!$E$4:$E$9,'Time Frame'!$D$4:$D$9)</f>
        <v>6 Months</v>
      </c>
      <c r="B325" s="2">
        <f t="shared" ca="1" si="159"/>
        <v>246</v>
      </c>
      <c r="C325" s="6">
        <f t="shared" ca="1" si="160"/>
        <v>45569</v>
      </c>
      <c r="D325" s="6">
        <v>45323</v>
      </c>
      <c r="E325" s="2" t="s">
        <v>136</v>
      </c>
      <c r="F325" s="2" t="s">
        <v>35</v>
      </c>
      <c r="G325" s="3">
        <v>3837</v>
      </c>
      <c r="H325" s="3">
        <v>505.11826923076916</v>
      </c>
      <c r="I325" s="2">
        <v>505</v>
      </c>
      <c r="J325" s="11">
        <f t="shared" si="161"/>
        <v>0.99976585833858422</v>
      </c>
      <c r="K325" s="9">
        <v>25255.913461538457</v>
      </c>
      <c r="L325" s="9">
        <v>19230.53</v>
      </c>
      <c r="M325" s="11">
        <f t="shared" si="162"/>
        <v>0.76142682502003534</v>
      </c>
      <c r="N325" s="10">
        <v>804.48</v>
      </c>
      <c r="O325" s="2">
        <v>631</v>
      </c>
      <c r="P325" s="10">
        <f t="shared" si="163"/>
        <v>0.62773468575974545</v>
      </c>
      <c r="Q325" s="9">
        <f t="shared" si="164"/>
        <v>23.904298428798725</v>
      </c>
      <c r="R325" s="9">
        <f t="shared" si="165"/>
        <v>38.080257425742573</v>
      </c>
      <c r="S325" s="11">
        <f t="shared" si="166"/>
        <v>0.80031695721077656</v>
      </c>
      <c r="T325" s="11">
        <f t="shared" si="167"/>
        <v>0.13161323951003387</v>
      </c>
      <c r="U325" s="12">
        <v>0.65099999999999991</v>
      </c>
    </row>
    <row r="326" spans="1:21" outlineLevel="1" collapsed="1" x14ac:dyDescent="0.25">
      <c r="A326" s="2" t="str">
        <f ca="1">LOOKUP(B326,'Time Frame'!$E$4:$E$9,'Time Frame'!$D$4:$D$9)</f>
        <v>6 Months</v>
      </c>
      <c r="B326" s="2">
        <f t="shared" ca="1" si="159"/>
        <v>246</v>
      </c>
      <c r="C326" s="6">
        <f t="shared" ca="1" si="160"/>
        <v>45569</v>
      </c>
      <c r="D326" s="6">
        <v>45323</v>
      </c>
      <c r="E326" s="2" t="s">
        <v>136</v>
      </c>
      <c r="F326" s="13" t="s">
        <v>277</v>
      </c>
      <c r="G326" s="3">
        <f t="shared" ref="G326:I326" si="168">SUM(G323:G325)</f>
        <v>6192</v>
      </c>
      <c r="H326" s="3">
        <f t="shared" si="168"/>
        <v>957.72932692307677</v>
      </c>
      <c r="I326" s="3">
        <f t="shared" si="168"/>
        <v>852</v>
      </c>
      <c r="J326" s="11">
        <f t="shared" si="161"/>
        <v>0.88960416690720301</v>
      </c>
      <c r="K326" s="9">
        <f t="shared" ref="K326:L326" si="169">SUM(K323:K325)</f>
        <v>47886.466346153844</v>
      </c>
      <c r="L326" s="9">
        <f t="shared" si="169"/>
        <v>31609.9</v>
      </c>
      <c r="M326" s="11">
        <f t="shared" si="162"/>
        <v>0.66010090975399049</v>
      </c>
      <c r="N326" s="10">
        <f t="shared" ref="N326:O326" si="170">SUM(N323:N325)</f>
        <v>1682.15</v>
      </c>
      <c r="O326" s="10">
        <f t="shared" si="170"/>
        <v>1027</v>
      </c>
      <c r="P326" s="10">
        <f t="shared" si="163"/>
        <v>0.5064946645661802</v>
      </c>
      <c r="Q326" s="9">
        <f t="shared" si="164"/>
        <v>18.791368189519364</v>
      </c>
      <c r="R326" s="9">
        <f t="shared" si="165"/>
        <v>37.100821596244131</v>
      </c>
      <c r="S326" s="11">
        <f t="shared" si="166"/>
        <v>0.82960077896786755</v>
      </c>
      <c r="T326" s="11">
        <f t="shared" si="167"/>
        <v>0.1375968992248062</v>
      </c>
      <c r="U326" s="12">
        <v>0.62033333333333329</v>
      </c>
    </row>
    <row r="327" spans="1:21" hidden="1" outlineLevel="2" x14ac:dyDescent="0.25">
      <c r="A327" s="2" t="str">
        <f ca="1">LOOKUP(B327,'Time Frame'!$E$4:$E$9,'Time Frame'!$D$4:$D$9)</f>
        <v>6 Months</v>
      </c>
      <c r="B327" s="2">
        <f t="shared" ca="1" si="159"/>
        <v>246</v>
      </c>
      <c r="C327" s="6">
        <f t="shared" ca="1" si="160"/>
        <v>45569</v>
      </c>
      <c r="D327" s="6">
        <v>45323</v>
      </c>
      <c r="E327" s="2" t="s">
        <v>98</v>
      </c>
      <c r="F327" s="2" t="s">
        <v>203</v>
      </c>
      <c r="G327" s="4">
        <v>2117</v>
      </c>
      <c r="H327" s="3">
        <v>0</v>
      </c>
      <c r="I327" s="2">
        <v>64</v>
      </c>
      <c r="J327" s="11">
        <f t="shared" si="161"/>
        <v>0</v>
      </c>
      <c r="K327" s="9">
        <v>0</v>
      </c>
      <c r="L327" s="9">
        <v>2934.41</v>
      </c>
      <c r="M327" s="11">
        <f t="shared" si="162"/>
        <v>0</v>
      </c>
      <c r="N327" s="10">
        <v>86.87</v>
      </c>
      <c r="O327" s="2">
        <v>90</v>
      </c>
      <c r="P327" s="10">
        <f t="shared" si="163"/>
        <v>0.7367330493841372</v>
      </c>
      <c r="Q327" s="9">
        <f t="shared" si="164"/>
        <v>33.779325428801656</v>
      </c>
      <c r="R327" s="9">
        <f t="shared" si="165"/>
        <v>45.850156249999998</v>
      </c>
      <c r="S327" s="11">
        <f t="shared" si="166"/>
        <v>0.71111111111111114</v>
      </c>
      <c r="T327" s="11">
        <f t="shared" si="167"/>
        <v>3.0231459612659425E-2</v>
      </c>
      <c r="U327" s="12">
        <v>0.75</v>
      </c>
    </row>
    <row r="328" spans="1:21" hidden="1" outlineLevel="2" x14ac:dyDescent="0.25">
      <c r="A328" s="2" t="str">
        <f ca="1">LOOKUP(B328,'Time Frame'!$E$4:$E$9,'Time Frame'!$D$4:$D$9)</f>
        <v>6 Months</v>
      </c>
      <c r="B328" s="2">
        <f t="shared" ca="1" si="159"/>
        <v>246</v>
      </c>
      <c r="C328" s="6">
        <f t="shared" ca="1" si="160"/>
        <v>45569</v>
      </c>
      <c r="D328" s="6">
        <v>45323</v>
      </c>
      <c r="E328" s="2" t="s">
        <v>98</v>
      </c>
      <c r="F328" s="2" t="s">
        <v>203</v>
      </c>
      <c r="G328" s="4">
        <v>1381</v>
      </c>
      <c r="H328" s="3">
        <v>0</v>
      </c>
      <c r="I328" s="2">
        <v>52</v>
      </c>
      <c r="J328" s="11">
        <f t="shared" si="161"/>
        <v>0</v>
      </c>
      <c r="K328" s="9">
        <v>0</v>
      </c>
      <c r="L328" s="9">
        <v>1684.61</v>
      </c>
      <c r="M328" s="11">
        <f t="shared" si="162"/>
        <v>0</v>
      </c>
      <c r="N328" s="10">
        <v>80.599999999999994</v>
      </c>
      <c r="O328" s="2">
        <v>35</v>
      </c>
      <c r="P328" s="10">
        <f t="shared" si="163"/>
        <v>0.64516129032258074</v>
      </c>
      <c r="Q328" s="9">
        <f t="shared" si="164"/>
        <v>20.900868486352358</v>
      </c>
      <c r="R328" s="9">
        <f t="shared" si="165"/>
        <v>32.396346153846153</v>
      </c>
      <c r="S328" s="11">
        <f t="shared" si="166"/>
        <v>1.4857142857142858</v>
      </c>
      <c r="T328" s="11">
        <f t="shared" si="167"/>
        <v>3.7653874004344681E-2</v>
      </c>
      <c r="U328" s="12">
        <v>0.46500000000000002</v>
      </c>
    </row>
    <row r="329" spans="1:21" hidden="1" outlineLevel="2" x14ac:dyDescent="0.25">
      <c r="A329" s="2" t="str">
        <f ca="1">LOOKUP(B329,'Time Frame'!$E$4:$E$9,'Time Frame'!$D$4:$D$9)</f>
        <v>6 Months</v>
      </c>
      <c r="B329" s="2">
        <f t="shared" ca="1" si="159"/>
        <v>246</v>
      </c>
      <c r="C329" s="6">
        <f t="shared" ca="1" si="160"/>
        <v>45569</v>
      </c>
      <c r="D329" s="6">
        <v>45323</v>
      </c>
      <c r="E329" s="2" t="s">
        <v>98</v>
      </c>
      <c r="F329" s="2" t="s">
        <v>203</v>
      </c>
      <c r="G329" s="4">
        <v>2076</v>
      </c>
      <c r="H329" s="3">
        <v>0</v>
      </c>
      <c r="I329" s="2">
        <v>79</v>
      </c>
      <c r="J329" s="11">
        <f t="shared" si="161"/>
        <v>0</v>
      </c>
      <c r="K329" s="9">
        <v>0</v>
      </c>
      <c r="L329" s="9">
        <v>3048.86</v>
      </c>
      <c r="M329" s="11">
        <f t="shared" si="162"/>
        <v>0</v>
      </c>
      <c r="N329" s="10">
        <v>134.87</v>
      </c>
      <c r="O329" s="2">
        <v>80</v>
      </c>
      <c r="P329" s="10">
        <f t="shared" si="163"/>
        <v>0.58574924000889739</v>
      </c>
      <c r="Q329" s="9">
        <f t="shared" si="164"/>
        <v>22.605916808778826</v>
      </c>
      <c r="R329" s="9">
        <f t="shared" si="165"/>
        <v>38.59316455696203</v>
      </c>
      <c r="S329" s="11">
        <f t="shared" si="166"/>
        <v>0.98750000000000004</v>
      </c>
      <c r="T329" s="11">
        <f t="shared" si="167"/>
        <v>3.8053949903660886E-2</v>
      </c>
      <c r="U329" s="12">
        <v>0.65200000000000002</v>
      </c>
    </row>
    <row r="330" spans="1:21" hidden="1" outlineLevel="2" x14ac:dyDescent="0.25">
      <c r="A330" s="2" t="str">
        <f ca="1">LOOKUP(B330,'Time Frame'!$E$4:$E$9,'Time Frame'!$D$4:$D$9)</f>
        <v>6 Months</v>
      </c>
      <c r="B330" s="2">
        <f t="shared" ca="1" si="159"/>
        <v>246</v>
      </c>
      <c r="C330" s="6">
        <f t="shared" ca="1" si="160"/>
        <v>45569</v>
      </c>
      <c r="D330" s="6">
        <v>45323</v>
      </c>
      <c r="E330" s="2" t="s">
        <v>98</v>
      </c>
      <c r="F330" s="2" t="s">
        <v>203</v>
      </c>
      <c r="G330" s="4">
        <v>1765</v>
      </c>
      <c r="H330" s="3">
        <v>0</v>
      </c>
      <c r="I330" s="2">
        <v>47</v>
      </c>
      <c r="J330" s="11">
        <f t="shared" si="161"/>
        <v>0</v>
      </c>
      <c r="K330" s="9">
        <v>0</v>
      </c>
      <c r="L330" s="9">
        <v>2718.61</v>
      </c>
      <c r="M330" s="11">
        <f t="shared" si="162"/>
        <v>0</v>
      </c>
      <c r="N330" s="10">
        <v>107.1</v>
      </c>
      <c r="O330" s="2">
        <v>52</v>
      </c>
      <c r="P330" s="10">
        <f t="shared" si="163"/>
        <v>0.43884220354808595</v>
      </c>
      <c r="Q330" s="9">
        <f t="shared" si="164"/>
        <v>25.38384687208217</v>
      </c>
      <c r="R330" s="9">
        <f t="shared" si="165"/>
        <v>57.842765957446808</v>
      </c>
      <c r="S330" s="11">
        <f t="shared" si="166"/>
        <v>0.90384615384615385</v>
      </c>
      <c r="T330" s="11">
        <f t="shared" si="167"/>
        <v>2.6628895184135977E-2</v>
      </c>
      <c r="U330" s="12">
        <v>0.56000000000000005</v>
      </c>
    </row>
    <row r="331" spans="1:21" hidden="1" outlineLevel="2" x14ac:dyDescent="0.25">
      <c r="A331" s="2" t="str">
        <f ca="1">LOOKUP(B331,'Time Frame'!$E$4:$E$9,'Time Frame'!$D$4:$D$9)</f>
        <v>6 Months</v>
      </c>
      <c r="B331" s="2">
        <f t="shared" ca="1" si="159"/>
        <v>246</v>
      </c>
      <c r="C331" s="6">
        <f t="shared" ca="1" si="160"/>
        <v>45569</v>
      </c>
      <c r="D331" s="6">
        <v>45323</v>
      </c>
      <c r="E331" s="2" t="s">
        <v>98</v>
      </c>
      <c r="F331" s="2" t="s">
        <v>203</v>
      </c>
      <c r="G331" s="4">
        <v>1484</v>
      </c>
      <c r="H331" s="3">
        <v>0</v>
      </c>
      <c r="I331" s="2">
        <v>45</v>
      </c>
      <c r="J331" s="11">
        <f t="shared" si="161"/>
        <v>0</v>
      </c>
      <c r="K331" s="9">
        <v>0</v>
      </c>
      <c r="L331" s="9">
        <v>2074.16</v>
      </c>
      <c r="M331" s="11">
        <f t="shared" si="162"/>
        <v>0</v>
      </c>
      <c r="N331" s="10">
        <v>77.430000000000007</v>
      </c>
      <c r="O331" s="2">
        <v>56</v>
      </c>
      <c r="P331" s="10">
        <f t="shared" si="163"/>
        <v>0.58117008911274692</v>
      </c>
      <c r="Q331" s="9">
        <f t="shared" si="164"/>
        <v>26.787550045202114</v>
      </c>
      <c r="R331" s="9">
        <f t="shared" si="165"/>
        <v>46.092444444444439</v>
      </c>
      <c r="S331" s="11">
        <f t="shared" si="166"/>
        <v>0.8035714285714286</v>
      </c>
      <c r="T331" s="11">
        <f t="shared" si="167"/>
        <v>3.0323450134770891E-2</v>
      </c>
      <c r="U331" s="12">
        <v>0.64800000000000002</v>
      </c>
    </row>
    <row r="332" spans="1:21" hidden="1" outlineLevel="2" x14ac:dyDescent="0.25">
      <c r="A332" s="2" t="str">
        <f ca="1">LOOKUP(B332,'Time Frame'!$E$4:$E$9,'Time Frame'!$D$4:$D$9)</f>
        <v>6 Months</v>
      </c>
      <c r="B332" s="2">
        <f t="shared" ca="1" si="159"/>
        <v>246</v>
      </c>
      <c r="C332" s="6">
        <f t="shared" ca="1" si="160"/>
        <v>45569</v>
      </c>
      <c r="D332" s="6">
        <v>45323</v>
      </c>
      <c r="E332" s="2" t="s">
        <v>98</v>
      </c>
      <c r="F332" s="2" t="s">
        <v>203</v>
      </c>
      <c r="G332" s="4">
        <v>1078</v>
      </c>
      <c r="H332" s="3">
        <v>0</v>
      </c>
      <c r="I332" s="2">
        <v>41</v>
      </c>
      <c r="J332" s="11">
        <f t="shared" si="161"/>
        <v>0</v>
      </c>
      <c r="K332" s="9">
        <v>0</v>
      </c>
      <c r="L332" s="9">
        <v>1256.81</v>
      </c>
      <c r="M332" s="11">
        <f t="shared" si="162"/>
        <v>0</v>
      </c>
      <c r="N332" s="10">
        <v>99.12</v>
      </c>
      <c r="O332" s="2">
        <v>34</v>
      </c>
      <c r="P332" s="10">
        <f t="shared" si="163"/>
        <v>0.41364003228410007</v>
      </c>
      <c r="Q332" s="9">
        <f t="shared" si="164"/>
        <v>12.679681194511701</v>
      </c>
      <c r="R332" s="9">
        <f t="shared" si="165"/>
        <v>30.653902439024389</v>
      </c>
      <c r="S332" s="11">
        <f t="shared" si="166"/>
        <v>1.2058823529411764</v>
      </c>
      <c r="T332" s="11">
        <f t="shared" si="167"/>
        <v>3.8033395176252316E-2</v>
      </c>
      <c r="U332" s="12">
        <v>0.50700000000000001</v>
      </c>
    </row>
    <row r="333" spans="1:21" hidden="1" outlineLevel="2" x14ac:dyDescent="0.25">
      <c r="A333" s="2" t="str">
        <f ca="1">LOOKUP(B333,'Time Frame'!$E$4:$E$9,'Time Frame'!$D$4:$D$9)</f>
        <v>6 Months</v>
      </c>
      <c r="B333" s="2">
        <f t="shared" ca="1" si="159"/>
        <v>246</v>
      </c>
      <c r="C333" s="6">
        <f t="shared" ca="1" si="160"/>
        <v>45569</v>
      </c>
      <c r="D333" s="6">
        <v>45323</v>
      </c>
      <c r="E333" s="2" t="s">
        <v>98</v>
      </c>
      <c r="F333" s="2" t="s">
        <v>203</v>
      </c>
      <c r="G333" s="4">
        <v>1302</v>
      </c>
      <c r="H333" s="3">
        <v>0</v>
      </c>
      <c r="I333" s="2">
        <v>47</v>
      </c>
      <c r="J333" s="11">
        <f t="shared" si="161"/>
        <v>0</v>
      </c>
      <c r="K333" s="9">
        <v>0</v>
      </c>
      <c r="L333" s="9">
        <v>1801.62</v>
      </c>
      <c r="M333" s="11">
        <f t="shared" si="162"/>
        <v>0</v>
      </c>
      <c r="N333" s="10">
        <v>98.45</v>
      </c>
      <c r="O333" s="2">
        <v>46</v>
      </c>
      <c r="P333" s="10">
        <f t="shared" si="163"/>
        <v>0.47739969527679021</v>
      </c>
      <c r="Q333" s="9">
        <f t="shared" si="164"/>
        <v>18.299847638395121</v>
      </c>
      <c r="R333" s="9">
        <f t="shared" si="165"/>
        <v>38.33234042553191</v>
      </c>
      <c r="S333" s="11">
        <f t="shared" si="166"/>
        <v>1.0217391304347827</v>
      </c>
      <c r="T333" s="11">
        <f t="shared" si="167"/>
        <v>3.6098310291858678E-2</v>
      </c>
      <c r="U333" s="12">
        <v>0.496</v>
      </c>
    </row>
    <row r="334" spans="1:21" hidden="1" outlineLevel="2" x14ac:dyDescent="0.25">
      <c r="A334" s="2" t="str">
        <f ca="1">LOOKUP(B334,'Time Frame'!$E$4:$E$9,'Time Frame'!$D$4:$D$9)</f>
        <v>6 Months</v>
      </c>
      <c r="B334" s="2">
        <f t="shared" ca="1" si="159"/>
        <v>246</v>
      </c>
      <c r="C334" s="6">
        <f t="shared" ca="1" si="160"/>
        <v>45569</v>
      </c>
      <c r="D334" s="6">
        <v>45323</v>
      </c>
      <c r="E334" s="2" t="s">
        <v>98</v>
      </c>
      <c r="F334" s="2" t="s">
        <v>203</v>
      </c>
      <c r="G334" s="4">
        <v>1398</v>
      </c>
      <c r="H334" s="3">
        <v>0</v>
      </c>
      <c r="I334" s="2">
        <v>47</v>
      </c>
      <c r="J334" s="11">
        <f t="shared" si="161"/>
        <v>0</v>
      </c>
      <c r="K334" s="9">
        <v>0</v>
      </c>
      <c r="L334" s="9">
        <v>1114.67</v>
      </c>
      <c r="M334" s="11">
        <f t="shared" si="162"/>
        <v>0</v>
      </c>
      <c r="N334" s="10">
        <v>94.38</v>
      </c>
      <c r="O334" s="2">
        <v>55</v>
      </c>
      <c r="P334" s="10">
        <f t="shared" si="163"/>
        <v>0.49798686162322531</v>
      </c>
      <c r="Q334" s="9">
        <f t="shared" si="164"/>
        <v>11.810447128628947</v>
      </c>
      <c r="R334" s="9">
        <f t="shared" si="165"/>
        <v>23.716382978723406</v>
      </c>
      <c r="S334" s="11">
        <f t="shared" si="166"/>
        <v>0.8545454545454545</v>
      </c>
      <c r="T334" s="11">
        <f t="shared" si="167"/>
        <v>3.3619456366237484E-2</v>
      </c>
      <c r="U334" s="12">
        <v>0.64300000000000002</v>
      </c>
    </row>
    <row r="335" spans="1:21" hidden="1" outlineLevel="2" x14ac:dyDescent="0.25">
      <c r="A335" s="2" t="str">
        <f ca="1">LOOKUP(B335,'Time Frame'!$E$4:$E$9,'Time Frame'!$D$4:$D$9)</f>
        <v>6 Months</v>
      </c>
      <c r="B335" s="2">
        <f t="shared" ca="1" si="159"/>
        <v>246</v>
      </c>
      <c r="C335" s="6">
        <f t="shared" ca="1" si="160"/>
        <v>45569</v>
      </c>
      <c r="D335" s="6">
        <v>45323</v>
      </c>
      <c r="E335" s="2" t="s">
        <v>98</v>
      </c>
      <c r="F335" s="2" t="s">
        <v>203</v>
      </c>
      <c r="G335" s="4">
        <v>1397</v>
      </c>
      <c r="H335" s="3">
        <v>0</v>
      </c>
      <c r="I335" s="2">
        <v>59</v>
      </c>
      <c r="J335" s="11">
        <f t="shared" si="161"/>
        <v>0</v>
      </c>
      <c r="K335" s="9">
        <v>0</v>
      </c>
      <c r="L335" s="9">
        <v>3251.5</v>
      </c>
      <c r="M335" s="11">
        <f t="shared" si="162"/>
        <v>0</v>
      </c>
      <c r="N335" s="10">
        <v>84.45</v>
      </c>
      <c r="O335" s="2">
        <v>29</v>
      </c>
      <c r="P335" s="10">
        <f t="shared" si="163"/>
        <v>0.69863824748371817</v>
      </c>
      <c r="Q335" s="9">
        <f t="shared" si="164"/>
        <v>38.502072232089994</v>
      </c>
      <c r="R335" s="9">
        <f t="shared" si="165"/>
        <v>55.110169491525426</v>
      </c>
      <c r="S335" s="11">
        <f t="shared" si="166"/>
        <v>2.0344827586206895</v>
      </c>
      <c r="T335" s="11">
        <f t="shared" si="167"/>
        <v>4.2233357193987117E-2</v>
      </c>
      <c r="U335" s="12">
        <v>0.59399999999999997</v>
      </c>
    </row>
    <row r="336" spans="1:21" hidden="1" outlineLevel="2" x14ac:dyDescent="0.25">
      <c r="A336" s="2" t="str">
        <f ca="1">LOOKUP(B336,'Time Frame'!$E$4:$E$9,'Time Frame'!$D$4:$D$9)</f>
        <v>6 Months</v>
      </c>
      <c r="B336" s="2">
        <f t="shared" ca="1" si="159"/>
        <v>246</v>
      </c>
      <c r="C336" s="6">
        <f t="shared" ca="1" si="160"/>
        <v>45569</v>
      </c>
      <c r="D336" s="6">
        <v>45323</v>
      </c>
      <c r="E336" s="2" t="s">
        <v>98</v>
      </c>
      <c r="F336" s="2" t="s">
        <v>203</v>
      </c>
      <c r="G336" s="4">
        <v>1325</v>
      </c>
      <c r="H336" s="3">
        <v>0</v>
      </c>
      <c r="I336" s="2">
        <v>52</v>
      </c>
      <c r="J336" s="11">
        <f t="shared" si="161"/>
        <v>0</v>
      </c>
      <c r="K336" s="9">
        <v>0</v>
      </c>
      <c r="L336" s="9">
        <v>1454.93</v>
      </c>
      <c r="M336" s="11">
        <f t="shared" si="162"/>
        <v>0</v>
      </c>
      <c r="N336" s="10">
        <v>75</v>
      </c>
      <c r="O336" s="2">
        <v>38</v>
      </c>
      <c r="P336" s="10">
        <f t="shared" si="163"/>
        <v>0.69333333333333336</v>
      </c>
      <c r="Q336" s="9">
        <f t="shared" si="164"/>
        <v>19.399066666666666</v>
      </c>
      <c r="R336" s="9">
        <f t="shared" si="165"/>
        <v>27.979423076923077</v>
      </c>
      <c r="S336" s="11">
        <f t="shared" si="166"/>
        <v>1.368421052631579</v>
      </c>
      <c r="T336" s="11">
        <f t="shared" si="167"/>
        <v>3.9245283018867927E-2</v>
      </c>
      <c r="U336" s="12">
        <v>0.67200000000000004</v>
      </c>
    </row>
    <row r="337" spans="1:21" hidden="1" outlineLevel="2" x14ac:dyDescent="0.25">
      <c r="A337" s="2" t="str">
        <f ca="1">LOOKUP(B337,'Time Frame'!$E$4:$E$9,'Time Frame'!$D$4:$D$9)</f>
        <v>6 Months</v>
      </c>
      <c r="B337" s="2">
        <f t="shared" ca="1" si="159"/>
        <v>246</v>
      </c>
      <c r="C337" s="6">
        <f t="shared" ca="1" si="160"/>
        <v>45569</v>
      </c>
      <c r="D337" s="6">
        <v>45323</v>
      </c>
      <c r="E337" s="2" t="s">
        <v>98</v>
      </c>
      <c r="F337" s="2" t="s">
        <v>203</v>
      </c>
      <c r="G337" s="4">
        <v>2073</v>
      </c>
      <c r="H337" s="3">
        <v>0</v>
      </c>
      <c r="I337" s="2">
        <v>59</v>
      </c>
      <c r="J337" s="11">
        <f t="shared" si="161"/>
        <v>0</v>
      </c>
      <c r="K337" s="9">
        <v>0</v>
      </c>
      <c r="L337" s="9">
        <v>2886.54</v>
      </c>
      <c r="M337" s="11">
        <f t="shared" si="162"/>
        <v>0</v>
      </c>
      <c r="N337" s="10">
        <v>104.93</v>
      </c>
      <c r="O337" s="2">
        <v>57</v>
      </c>
      <c r="P337" s="10">
        <f t="shared" si="163"/>
        <v>0.5622796149814161</v>
      </c>
      <c r="Q337" s="9">
        <f t="shared" si="164"/>
        <v>27.50919660726198</v>
      </c>
      <c r="R337" s="9">
        <f t="shared" si="165"/>
        <v>48.92440677966102</v>
      </c>
      <c r="S337" s="11">
        <f t="shared" si="166"/>
        <v>1.0350877192982457</v>
      </c>
      <c r="T337" s="11">
        <f t="shared" si="167"/>
        <v>2.8461167390255667E-2</v>
      </c>
      <c r="U337" s="12">
        <v>0.69200000000000006</v>
      </c>
    </row>
    <row r="338" spans="1:21" outlineLevel="1" collapsed="1" x14ac:dyDescent="0.25">
      <c r="A338" s="2" t="str">
        <f ca="1">LOOKUP(B338,'Time Frame'!$E$4:$E$9,'Time Frame'!$D$4:$D$9)</f>
        <v>6 Months</v>
      </c>
      <c r="B338" s="2">
        <f t="shared" ca="1" si="159"/>
        <v>246</v>
      </c>
      <c r="C338" s="6">
        <f t="shared" ca="1" si="160"/>
        <v>45569</v>
      </c>
      <c r="D338" s="6">
        <v>45323</v>
      </c>
      <c r="E338" s="2" t="s">
        <v>98</v>
      </c>
      <c r="F338" s="13" t="s">
        <v>262</v>
      </c>
      <c r="G338" s="4">
        <f t="shared" ref="G338:I338" si="171">SUM(G327:G337)</f>
        <v>17396</v>
      </c>
      <c r="H338" s="3">
        <f t="shared" si="171"/>
        <v>0</v>
      </c>
      <c r="I338" s="3">
        <f t="shared" si="171"/>
        <v>592</v>
      </c>
      <c r="J338" s="11">
        <f t="shared" si="161"/>
        <v>0</v>
      </c>
      <c r="K338" s="9">
        <f t="shared" ref="K338:L338" si="172">SUM(K327:K337)</f>
        <v>0</v>
      </c>
      <c r="L338" s="9">
        <f t="shared" si="172"/>
        <v>24226.720000000001</v>
      </c>
      <c r="M338" s="11">
        <f t="shared" si="162"/>
        <v>0</v>
      </c>
      <c r="N338" s="10">
        <f t="shared" ref="N338:O338" si="173">SUM(N327:N337)</f>
        <v>1043.2</v>
      </c>
      <c r="O338" s="10">
        <f t="shared" si="173"/>
        <v>572</v>
      </c>
      <c r="P338" s="10">
        <f t="shared" si="163"/>
        <v>0.56748466257668706</v>
      </c>
      <c r="Q338" s="9">
        <f t="shared" si="164"/>
        <v>23.223466257668711</v>
      </c>
      <c r="R338" s="9">
        <f t="shared" si="165"/>
        <v>40.923513513513512</v>
      </c>
      <c r="S338" s="11">
        <f t="shared" si="166"/>
        <v>1.034965034965035</v>
      </c>
      <c r="T338" s="11">
        <f t="shared" si="167"/>
        <v>3.4030811680846172E-2</v>
      </c>
      <c r="U338" s="12">
        <v>0.60718181818181816</v>
      </c>
    </row>
    <row r="339" spans="1:21" hidden="1" outlineLevel="2" x14ac:dyDescent="0.25">
      <c r="A339" s="2" t="str">
        <f ca="1">LOOKUP(B339,'Time Frame'!$E$4:$E$9,'Time Frame'!$D$4:$D$9)</f>
        <v>6 Months</v>
      </c>
      <c r="B339" s="2">
        <f t="shared" ca="1" si="159"/>
        <v>246</v>
      </c>
      <c r="C339" s="6">
        <f t="shared" ca="1" si="160"/>
        <v>45569</v>
      </c>
      <c r="D339" s="6">
        <v>45323</v>
      </c>
      <c r="E339" s="2" t="s">
        <v>141</v>
      </c>
      <c r="F339" s="2" t="s">
        <v>210</v>
      </c>
      <c r="G339" s="3">
        <v>836</v>
      </c>
      <c r="H339" s="3">
        <v>92.883173076923072</v>
      </c>
      <c r="I339" s="2">
        <v>86</v>
      </c>
      <c r="J339" s="11">
        <f t="shared" si="161"/>
        <v>0.92589429442486171</v>
      </c>
      <c r="K339" s="9">
        <v>4644.1586538461534</v>
      </c>
      <c r="L339" s="9">
        <v>3171.58</v>
      </c>
      <c r="M339" s="11">
        <f t="shared" si="162"/>
        <v>0.68291809914232626</v>
      </c>
      <c r="N339" s="10">
        <v>278.58</v>
      </c>
      <c r="O339" s="2">
        <v>37</v>
      </c>
      <c r="P339" s="10">
        <f t="shared" si="163"/>
        <v>0.30870844999641039</v>
      </c>
      <c r="Q339" s="9">
        <f t="shared" si="164"/>
        <v>11.384808672553666</v>
      </c>
      <c r="R339" s="9">
        <f t="shared" si="165"/>
        <v>36.878837209302326</v>
      </c>
      <c r="S339" s="11">
        <f t="shared" si="166"/>
        <v>2.3243243243243241</v>
      </c>
      <c r="T339" s="11">
        <f t="shared" si="167"/>
        <v>0.10287081339712918</v>
      </c>
      <c r="U339" s="12">
        <v>0.28899999999999998</v>
      </c>
    </row>
    <row r="340" spans="1:21" hidden="1" outlineLevel="2" x14ac:dyDescent="0.25">
      <c r="A340" s="2" t="str">
        <f ca="1">LOOKUP(B340,'Time Frame'!$E$4:$E$9,'Time Frame'!$D$4:$D$9)</f>
        <v>6 Months</v>
      </c>
      <c r="B340" s="2">
        <f t="shared" ca="1" si="159"/>
        <v>246</v>
      </c>
      <c r="C340" s="6">
        <f t="shared" ca="1" si="160"/>
        <v>45569</v>
      </c>
      <c r="D340" s="6">
        <v>45323</v>
      </c>
      <c r="E340" s="2" t="s">
        <v>141</v>
      </c>
      <c r="F340" s="2" t="s">
        <v>210</v>
      </c>
      <c r="G340" s="3">
        <v>3681</v>
      </c>
      <c r="H340" s="3">
        <v>539.62115384615379</v>
      </c>
      <c r="I340" s="2">
        <v>310</v>
      </c>
      <c r="J340" s="11">
        <f t="shared" si="161"/>
        <v>0.57447710822763842</v>
      </c>
      <c r="K340" s="9">
        <v>26981.057692307688</v>
      </c>
      <c r="L340" s="9">
        <v>24652.53</v>
      </c>
      <c r="M340" s="11">
        <f t="shared" si="162"/>
        <v>0.91369768676742602</v>
      </c>
      <c r="N340" s="10">
        <v>644.41999999999996</v>
      </c>
      <c r="O340" s="2">
        <v>193</v>
      </c>
      <c r="P340" s="10">
        <f t="shared" si="163"/>
        <v>0.48105272958629469</v>
      </c>
      <c r="Q340" s="9">
        <f t="shared" si="164"/>
        <v>38.255376928090378</v>
      </c>
      <c r="R340" s="9">
        <f t="shared" si="165"/>
        <v>79.52429032258064</v>
      </c>
      <c r="S340" s="11">
        <f t="shared" si="166"/>
        <v>1.6062176165803108</v>
      </c>
      <c r="T340" s="11">
        <f t="shared" si="167"/>
        <v>8.4216245585438734E-2</v>
      </c>
      <c r="U340" s="12">
        <v>0.56899999999999995</v>
      </c>
    </row>
    <row r="341" spans="1:21" hidden="1" outlineLevel="2" x14ac:dyDescent="0.25">
      <c r="A341" s="2" t="str">
        <f ca="1">LOOKUP(B341,'Time Frame'!$E$4:$E$9,'Time Frame'!$D$4:$D$9)</f>
        <v>6 Months</v>
      </c>
      <c r="B341" s="2">
        <f t="shared" ca="1" si="159"/>
        <v>246</v>
      </c>
      <c r="C341" s="6">
        <f t="shared" ca="1" si="160"/>
        <v>45569</v>
      </c>
      <c r="D341" s="6">
        <v>45323</v>
      </c>
      <c r="E341" s="2" t="s">
        <v>141</v>
      </c>
      <c r="F341" s="2" t="s">
        <v>210</v>
      </c>
      <c r="G341" s="3">
        <v>1324</v>
      </c>
      <c r="H341" s="3">
        <v>182.02548076923074</v>
      </c>
      <c r="I341" s="2">
        <v>183</v>
      </c>
      <c r="J341" s="11">
        <f t="shared" si="161"/>
        <v>1.0053537517200943</v>
      </c>
      <c r="K341" s="9">
        <v>9101.2740384615372</v>
      </c>
      <c r="L341" s="9">
        <v>8980.86</v>
      </c>
      <c r="M341" s="11">
        <f t="shared" si="162"/>
        <v>0.98676954040141274</v>
      </c>
      <c r="N341" s="10">
        <v>348.67</v>
      </c>
      <c r="O341" s="2">
        <v>139</v>
      </c>
      <c r="P341" s="10">
        <f t="shared" si="163"/>
        <v>0.52485157885679867</v>
      </c>
      <c r="Q341" s="9">
        <f t="shared" si="164"/>
        <v>25.757478417988356</v>
      </c>
      <c r="R341" s="9">
        <f t="shared" si="165"/>
        <v>49.075737704918033</v>
      </c>
      <c r="S341" s="11">
        <f t="shared" si="166"/>
        <v>1.3165467625899281</v>
      </c>
      <c r="T341" s="11">
        <f t="shared" si="167"/>
        <v>0.13821752265861026</v>
      </c>
      <c r="U341" s="12">
        <v>0.58899999999999997</v>
      </c>
    </row>
    <row r="342" spans="1:21" hidden="1" outlineLevel="2" x14ac:dyDescent="0.25">
      <c r="A342" s="2" t="str">
        <f ca="1">LOOKUP(B342,'Time Frame'!$E$4:$E$9,'Time Frame'!$D$4:$D$9)</f>
        <v>6 Months</v>
      </c>
      <c r="B342" s="2">
        <f t="shared" ca="1" si="159"/>
        <v>246</v>
      </c>
      <c r="C342" s="6">
        <f t="shared" ca="1" si="160"/>
        <v>45569</v>
      </c>
      <c r="D342" s="6">
        <v>45323</v>
      </c>
      <c r="E342" s="2" t="s">
        <v>141</v>
      </c>
      <c r="F342" s="2" t="s">
        <v>210</v>
      </c>
      <c r="G342" s="3">
        <v>1366</v>
      </c>
      <c r="H342" s="3">
        <v>193.22836538461539</v>
      </c>
      <c r="I342" s="2">
        <v>137</v>
      </c>
      <c r="J342" s="11">
        <f t="shared" si="161"/>
        <v>0.70900563551994822</v>
      </c>
      <c r="K342" s="9">
        <v>9661.4182692307695</v>
      </c>
      <c r="L342" s="9">
        <v>5412.79</v>
      </c>
      <c r="M342" s="11">
        <f t="shared" si="162"/>
        <v>0.56024797283007599</v>
      </c>
      <c r="N342" s="10">
        <v>306.77</v>
      </c>
      <c r="O342" s="2">
        <v>78</v>
      </c>
      <c r="P342" s="10">
        <f t="shared" si="163"/>
        <v>0.44658864947680676</v>
      </c>
      <c r="Q342" s="9">
        <f t="shared" si="164"/>
        <v>17.644456759135508</v>
      </c>
      <c r="R342" s="9">
        <f t="shared" si="165"/>
        <v>39.509416058394159</v>
      </c>
      <c r="S342" s="11">
        <f t="shared" si="166"/>
        <v>1.7564102564102564</v>
      </c>
      <c r="T342" s="11">
        <f t="shared" si="167"/>
        <v>0.10029282576866765</v>
      </c>
      <c r="U342" s="12">
        <v>0.60599999999999998</v>
      </c>
    </row>
    <row r="343" spans="1:21" hidden="1" outlineLevel="2" x14ac:dyDescent="0.25">
      <c r="A343" s="2" t="str">
        <f ca="1">LOOKUP(B343,'Time Frame'!$E$4:$E$9,'Time Frame'!$D$4:$D$9)</f>
        <v>6 Months</v>
      </c>
      <c r="B343" s="2">
        <f t="shared" ca="1" si="159"/>
        <v>246</v>
      </c>
      <c r="C343" s="6">
        <f t="shared" ca="1" si="160"/>
        <v>45569</v>
      </c>
      <c r="D343" s="6">
        <v>45323</v>
      </c>
      <c r="E343" s="2" t="s">
        <v>141</v>
      </c>
      <c r="F343" s="2" t="s">
        <v>210</v>
      </c>
      <c r="G343" s="3">
        <v>1780</v>
      </c>
      <c r="H343" s="3">
        <v>247.83076923076922</v>
      </c>
      <c r="I343" s="2">
        <v>241</v>
      </c>
      <c r="J343" s="11">
        <f t="shared" si="161"/>
        <v>0.9724377677074928</v>
      </c>
      <c r="K343" s="9">
        <v>12391.538461538461</v>
      </c>
      <c r="L343" s="9">
        <v>12621.58</v>
      </c>
      <c r="M343" s="11">
        <f t="shared" si="162"/>
        <v>1.0185644049909988</v>
      </c>
      <c r="N343" s="10">
        <v>452.07</v>
      </c>
      <c r="O343" s="2">
        <v>128</v>
      </c>
      <c r="P343" s="10">
        <f t="shared" si="163"/>
        <v>0.53310328046541466</v>
      </c>
      <c r="Q343" s="9">
        <f t="shared" si="164"/>
        <v>27.919525737164598</v>
      </c>
      <c r="R343" s="9">
        <f t="shared" si="165"/>
        <v>52.371701244813281</v>
      </c>
      <c r="S343" s="11">
        <f t="shared" si="166"/>
        <v>1.8828125</v>
      </c>
      <c r="T343" s="11">
        <f t="shared" si="167"/>
        <v>0.13539325842696628</v>
      </c>
      <c r="U343" s="12">
        <v>0.71700000000000008</v>
      </c>
    </row>
    <row r="344" spans="1:21" hidden="1" outlineLevel="2" x14ac:dyDescent="0.25">
      <c r="A344" s="2" t="str">
        <f ca="1">LOOKUP(B344,'Time Frame'!$E$4:$E$9,'Time Frame'!$D$4:$D$9)</f>
        <v>6 Months</v>
      </c>
      <c r="B344" s="2">
        <f t="shared" ca="1" si="159"/>
        <v>246</v>
      </c>
      <c r="C344" s="6">
        <f t="shared" ca="1" si="160"/>
        <v>45569</v>
      </c>
      <c r="D344" s="6">
        <v>45323</v>
      </c>
      <c r="E344" s="2" t="s">
        <v>141</v>
      </c>
      <c r="F344" s="2" t="s">
        <v>210</v>
      </c>
      <c r="G344" s="3">
        <v>1204</v>
      </c>
      <c r="H344" s="3">
        <v>174.15528846153845</v>
      </c>
      <c r="I344" s="2">
        <v>180</v>
      </c>
      <c r="J344" s="11">
        <f t="shared" si="161"/>
        <v>1.0335603448513844</v>
      </c>
      <c r="K344" s="9">
        <v>8707.764423076922</v>
      </c>
      <c r="L344" s="9">
        <v>14277.97</v>
      </c>
      <c r="M344" s="11">
        <f t="shared" si="162"/>
        <v>1.6396826218864133</v>
      </c>
      <c r="N344" s="10">
        <v>295</v>
      </c>
      <c r="O344" s="2">
        <v>67</v>
      </c>
      <c r="P344" s="10">
        <f t="shared" si="163"/>
        <v>0.61016949152542377</v>
      </c>
      <c r="Q344" s="9">
        <f t="shared" si="164"/>
        <v>48.39989830508474</v>
      </c>
      <c r="R344" s="9">
        <f t="shared" si="165"/>
        <v>79.322055555555551</v>
      </c>
      <c r="S344" s="11">
        <f t="shared" si="166"/>
        <v>2.6865671641791047</v>
      </c>
      <c r="T344" s="11">
        <f t="shared" si="167"/>
        <v>0.14950166112956811</v>
      </c>
      <c r="U344" s="12">
        <v>0.63600000000000001</v>
      </c>
    </row>
    <row r="345" spans="1:21" outlineLevel="1" collapsed="1" x14ac:dyDescent="0.25">
      <c r="A345" s="2" t="str">
        <f ca="1">LOOKUP(B345,'Time Frame'!$E$4:$E$9,'Time Frame'!$D$4:$D$9)</f>
        <v>6 Months</v>
      </c>
      <c r="B345" s="2">
        <f t="shared" ca="1" si="159"/>
        <v>246</v>
      </c>
      <c r="C345" s="6">
        <f t="shared" ca="1" si="160"/>
        <v>45569</v>
      </c>
      <c r="D345" s="6">
        <v>45323</v>
      </c>
      <c r="E345" s="2" t="s">
        <v>141</v>
      </c>
      <c r="F345" s="13" t="s">
        <v>269</v>
      </c>
      <c r="G345" s="3">
        <f t="shared" ref="G345:I345" si="174">SUM(G339:G344)</f>
        <v>10191</v>
      </c>
      <c r="H345" s="3">
        <f t="shared" si="174"/>
        <v>1429.7442307692306</v>
      </c>
      <c r="I345" s="3">
        <f t="shared" si="174"/>
        <v>1137</v>
      </c>
      <c r="J345" s="11">
        <f t="shared" si="161"/>
        <v>0.79524713269048941</v>
      </c>
      <c r="K345" s="9">
        <f t="shared" ref="K345:L345" si="175">SUM(K339:K344)</f>
        <v>71487.211538461532</v>
      </c>
      <c r="L345" s="9">
        <f t="shared" si="175"/>
        <v>69117.31</v>
      </c>
      <c r="M345" s="11">
        <f t="shared" si="162"/>
        <v>0.96684859449040783</v>
      </c>
      <c r="N345" s="10">
        <f t="shared" ref="N345:O345" si="176">SUM(N339:N344)</f>
        <v>2325.5100000000002</v>
      </c>
      <c r="O345" s="10">
        <f t="shared" si="176"/>
        <v>642</v>
      </c>
      <c r="P345" s="10">
        <f t="shared" si="163"/>
        <v>0.48892500999780691</v>
      </c>
      <c r="Q345" s="9">
        <f t="shared" si="164"/>
        <v>29.721355745621388</v>
      </c>
      <c r="R345" s="9">
        <f t="shared" si="165"/>
        <v>60.78919085312225</v>
      </c>
      <c r="S345" s="11">
        <f t="shared" si="166"/>
        <v>1.7710280373831775</v>
      </c>
      <c r="T345" s="11">
        <f t="shared" si="167"/>
        <v>0.11156903149838092</v>
      </c>
      <c r="U345" s="12">
        <v>0.56766666666666665</v>
      </c>
    </row>
    <row r="346" spans="1:21" hidden="1" outlineLevel="2" x14ac:dyDescent="0.25">
      <c r="A346" s="2" t="str">
        <f ca="1">LOOKUP(B346,'Time Frame'!$E$4:$E$9,'Time Frame'!$D$4:$D$9)</f>
        <v>6 Months</v>
      </c>
      <c r="B346" s="2">
        <f t="shared" ca="1" si="159"/>
        <v>246</v>
      </c>
      <c r="C346" s="6">
        <f t="shared" ca="1" si="160"/>
        <v>45569</v>
      </c>
      <c r="D346" s="6">
        <v>45323</v>
      </c>
      <c r="E346" s="2" t="s">
        <v>149</v>
      </c>
      <c r="F346" s="2" t="s">
        <v>151</v>
      </c>
      <c r="G346" s="3">
        <v>1760</v>
      </c>
      <c r="H346" s="3">
        <v>235.87163461538458</v>
      </c>
      <c r="I346" s="2">
        <v>202</v>
      </c>
      <c r="J346" s="11">
        <f t="shared" si="161"/>
        <v>0.85639801635912638</v>
      </c>
      <c r="K346" s="9">
        <v>11793.581730769229</v>
      </c>
      <c r="L346" s="9">
        <v>8099.53</v>
      </c>
      <c r="M346" s="11">
        <f t="shared" si="162"/>
        <v>0.68677439855853806</v>
      </c>
      <c r="N346" s="10">
        <v>425.08</v>
      </c>
      <c r="O346" s="2">
        <v>200</v>
      </c>
      <c r="P346" s="10">
        <f t="shared" si="163"/>
        <v>0.47520466735673289</v>
      </c>
      <c r="Q346" s="9">
        <f t="shared" si="164"/>
        <v>19.054130987108309</v>
      </c>
      <c r="R346" s="9">
        <f t="shared" si="165"/>
        <v>40.096683168316829</v>
      </c>
      <c r="S346" s="11">
        <f t="shared" si="166"/>
        <v>1.01</v>
      </c>
      <c r="T346" s="11">
        <f t="shared" si="167"/>
        <v>0.11477272727272728</v>
      </c>
      <c r="U346" s="12">
        <v>0.59200000000000008</v>
      </c>
    </row>
    <row r="347" spans="1:21" hidden="1" outlineLevel="2" x14ac:dyDescent="0.25">
      <c r="A347" s="2" t="str">
        <f ca="1">LOOKUP(B347,'Time Frame'!$E$4:$E$9,'Time Frame'!$D$4:$D$9)</f>
        <v>6 Months</v>
      </c>
      <c r="B347" s="2">
        <f t="shared" ca="1" si="159"/>
        <v>246</v>
      </c>
      <c r="C347" s="6">
        <f t="shared" ca="1" si="160"/>
        <v>45569</v>
      </c>
      <c r="D347" s="6">
        <v>45323</v>
      </c>
      <c r="E347" s="2" t="s">
        <v>149</v>
      </c>
      <c r="F347" s="2" t="s">
        <v>151</v>
      </c>
      <c r="G347" s="3">
        <v>922</v>
      </c>
      <c r="H347" s="3">
        <v>154.18076923076922</v>
      </c>
      <c r="I347" s="2">
        <v>135</v>
      </c>
      <c r="J347" s="11">
        <f t="shared" si="161"/>
        <v>0.87559557961433887</v>
      </c>
      <c r="K347" s="9">
        <v>7709.038461538461</v>
      </c>
      <c r="L347" s="9">
        <v>6549.51</v>
      </c>
      <c r="M347" s="11">
        <f t="shared" si="162"/>
        <v>0.84958844513183829</v>
      </c>
      <c r="N347" s="10">
        <v>310.52999999999997</v>
      </c>
      <c r="O347" s="2">
        <v>90</v>
      </c>
      <c r="P347" s="10">
        <f t="shared" si="163"/>
        <v>0.43474060477248577</v>
      </c>
      <c r="Q347" s="9">
        <f t="shared" si="164"/>
        <v>21.091392136025508</v>
      </c>
      <c r="R347" s="9">
        <f t="shared" si="165"/>
        <v>48.514888888888891</v>
      </c>
      <c r="S347" s="11">
        <f t="shared" si="166"/>
        <v>1.5</v>
      </c>
      <c r="T347" s="11">
        <f t="shared" si="167"/>
        <v>0.14642082429501085</v>
      </c>
      <c r="U347" s="12">
        <v>0.54700000000000004</v>
      </c>
    </row>
    <row r="348" spans="1:21" hidden="1" outlineLevel="2" x14ac:dyDescent="0.25">
      <c r="A348" s="2" t="str">
        <f ca="1">LOOKUP(B348,'Time Frame'!$E$4:$E$9,'Time Frame'!$D$4:$D$9)</f>
        <v>6 Months</v>
      </c>
      <c r="B348" s="2">
        <f t="shared" ca="1" si="159"/>
        <v>246</v>
      </c>
      <c r="C348" s="6">
        <f t="shared" ca="1" si="160"/>
        <v>45569</v>
      </c>
      <c r="D348" s="6">
        <v>45323</v>
      </c>
      <c r="E348" s="2" t="s">
        <v>149</v>
      </c>
      <c r="F348" s="2" t="s">
        <v>151</v>
      </c>
      <c r="G348" s="3">
        <v>891</v>
      </c>
      <c r="H348" s="3">
        <v>153.80817307692308</v>
      </c>
      <c r="I348" s="2">
        <v>170</v>
      </c>
      <c r="J348" s="11">
        <f t="shared" si="161"/>
        <v>1.1052728642383589</v>
      </c>
      <c r="K348" s="9">
        <v>7690.4086538461543</v>
      </c>
      <c r="L348" s="9">
        <v>8584.8700000000008</v>
      </c>
      <c r="M348" s="11">
        <f t="shared" si="162"/>
        <v>1.1163086887075246</v>
      </c>
      <c r="N348" s="10">
        <v>285.57</v>
      </c>
      <c r="O348" s="2">
        <v>116</v>
      </c>
      <c r="P348" s="10">
        <f t="shared" si="163"/>
        <v>0.59530062681654239</v>
      </c>
      <c r="Q348" s="9">
        <f t="shared" si="164"/>
        <v>30.062226424344299</v>
      </c>
      <c r="R348" s="9">
        <f t="shared" si="165"/>
        <v>50.499235294117653</v>
      </c>
      <c r="S348" s="11">
        <f t="shared" si="166"/>
        <v>1.4655172413793103</v>
      </c>
      <c r="T348" s="11">
        <f t="shared" si="167"/>
        <v>0.19079685746352412</v>
      </c>
      <c r="U348" s="12">
        <v>0.49199999999999999</v>
      </c>
    </row>
    <row r="349" spans="1:21" hidden="1" outlineLevel="2" x14ac:dyDescent="0.25">
      <c r="A349" s="2" t="str">
        <f ca="1">LOOKUP(B349,'Time Frame'!$E$4:$E$9,'Time Frame'!$D$4:$D$9)</f>
        <v>6 Months</v>
      </c>
      <c r="B349" s="2">
        <f t="shared" ca="1" si="159"/>
        <v>246</v>
      </c>
      <c r="C349" s="6">
        <f t="shared" ca="1" si="160"/>
        <v>45569</v>
      </c>
      <c r="D349" s="6">
        <v>45323</v>
      </c>
      <c r="E349" s="2" t="s">
        <v>149</v>
      </c>
      <c r="F349" s="2" t="s">
        <v>151</v>
      </c>
      <c r="G349" s="3">
        <v>903</v>
      </c>
      <c r="H349" s="3">
        <v>156.10721153846154</v>
      </c>
      <c r="I349" s="2">
        <v>95</v>
      </c>
      <c r="J349" s="11">
        <f t="shared" si="161"/>
        <v>0.6085561266757622</v>
      </c>
      <c r="K349" s="9">
        <v>7805.3605769230771</v>
      </c>
      <c r="L349" s="9">
        <v>4680.9799999999996</v>
      </c>
      <c r="M349" s="11">
        <f t="shared" si="162"/>
        <v>0.59971348586246498</v>
      </c>
      <c r="N349" s="10">
        <v>316.2</v>
      </c>
      <c r="O349" s="2">
        <v>105</v>
      </c>
      <c r="P349" s="10">
        <f t="shared" si="163"/>
        <v>0.30044275774826062</v>
      </c>
      <c r="Q349" s="9">
        <f t="shared" si="164"/>
        <v>14.803858317520556</v>
      </c>
      <c r="R349" s="9">
        <f t="shared" si="165"/>
        <v>49.273473684210522</v>
      </c>
      <c r="S349" s="11">
        <f t="shared" si="166"/>
        <v>0.90476190476190477</v>
      </c>
      <c r="T349" s="11">
        <f t="shared" si="167"/>
        <v>0.10520487264673312</v>
      </c>
      <c r="U349" s="12">
        <v>0.47399999999999998</v>
      </c>
    </row>
    <row r="350" spans="1:21" hidden="1" outlineLevel="2" x14ac:dyDescent="0.25">
      <c r="A350" s="2" t="str">
        <f ca="1">LOOKUP(B350,'Time Frame'!$E$4:$E$9,'Time Frame'!$D$4:$D$9)</f>
        <v>6 Months</v>
      </c>
      <c r="B350" s="2">
        <f t="shared" ca="1" si="159"/>
        <v>246</v>
      </c>
      <c r="C350" s="6">
        <f t="shared" ca="1" si="160"/>
        <v>45569</v>
      </c>
      <c r="D350" s="6">
        <v>45323</v>
      </c>
      <c r="E350" s="2" t="s">
        <v>149</v>
      </c>
      <c r="F350" s="2" t="s">
        <v>151</v>
      </c>
      <c r="G350" s="3">
        <v>812</v>
      </c>
      <c r="H350" s="3">
        <v>133.43749999999997</v>
      </c>
      <c r="I350" s="2">
        <v>137</v>
      </c>
      <c r="J350" s="11">
        <f t="shared" si="161"/>
        <v>1.026697892271663</v>
      </c>
      <c r="K350" s="9">
        <v>6671.8749999999982</v>
      </c>
      <c r="L350" s="9">
        <v>7355.52</v>
      </c>
      <c r="M350" s="11">
        <f t="shared" si="162"/>
        <v>1.1024666978922719</v>
      </c>
      <c r="N350" s="10">
        <v>315.27999999999997</v>
      </c>
      <c r="O350" s="2">
        <v>97</v>
      </c>
      <c r="P350" s="10">
        <f t="shared" si="163"/>
        <v>0.43453438213651363</v>
      </c>
      <c r="Q350" s="9">
        <f t="shared" si="164"/>
        <v>23.330119259071306</v>
      </c>
      <c r="R350" s="9">
        <f t="shared" si="165"/>
        <v>53.689927007299275</v>
      </c>
      <c r="S350" s="11">
        <f t="shared" si="166"/>
        <v>1.4123711340206186</v>
      </c>
      <c r="T350" s="11">
        <f t="shared" si="167"/>
        <v>0.16871921182266009</v>
      </c>
      <c r="U350" s="12">
        <v>0.67700000000000005</v>
      </c>
    </row>
    <row r="351" spans="1:21" hidden="1" outlineLevel="2" x14ac:dyDescent="0.25">
      <c r="A351" s="2" t="str">
        <f ca="1">LOOKUP(B351,'Time Frame'!$E$4:$E$9,'Time Frame'!$D$4:$D$9)</f>
        <v>6 Months</v>
      </c>
      <c r="B351" s="2">
        <f t="shared" ca="1" si="159"/>
        <v>246</v>
      </c>
      <c r="C351" s="6">
        <f t="shared" ca="1" si="160"/>
        <v>45569</v>
      </c>
      <c r="D351" s="6">
        <v>45323</v>
      </c>
      <c r="E351" s="2" t="s">
        <v>149</v>
      </c>
      <c r="F351" s="2" t="s">
        <v>151</v>
      </c>
      <c r="G351" s="3">
        <v>763</v>
      </c>
      <c r="H351" s="3">
        <v>164.69855769230767</v>
      </c>
      <c r="I351" s="2">
        <v>127</v>
      </c>
      <c r="J351" s="11">
        <f t="shared" si="161"/>
        <v>0.7711057205325581</v>
      </c>
      <c r="K351" s="9">
        <v>8234.9278846153829</v>
      </c>
      <c r="L351" s="9">
        <v>5924.03</v>
      </c>
      <c r="M351" s="11">
        <f t="shared" si="162"/>
        <v>0.7193784915915733</v>
      </c>
      <c r="N351" s="10">
        <v>287.33</v>
      </c>
      <c r="O351" s="2">
        <v>99</v>
      </c>
      <c r="P351" s="10">
        <f t="shared" si="163"/>
        <v>0.44200048724463165</v>
      </c>
      <c r="Q351" s="9">
        <f t="shared" si="164"/>
        <v>20.617512964187519</v>
      </c>
      <c r="R351" s="9">
        <f t="shared" si="165"/>
        <v>46.645905511811023</v>
      </c>
      <c r="S351" s="11">
        <f t="shared" si="166"/>
        <v>1.2828282828282829</v>
      </c>
      <c r="T351" s="11">
        <f t="shared" si="167"/>
        <v>0.16644823066841416</v>
      </c>
      <c r="U351" s="12">
        <v>0.70900000000000007</v>
      </c>
    </row>
    <row r="352" spans="1:21" hidden="1" outlineLevel="2" x14ac:dyDescent="0.25">
      <c r="A352" s="2" t="str">
        <f ca="1">LOOKUP(B352,'Time Frame'!$E$4:$E$9,'Time Frame'!$D$4:$D$9)</f>
        <v>6 Months</v>
      </c>
      <c r="B352" s="2">
        <f t="shared" ca="1" si="159"/>
        <v>246</v>
      </c>
      <c r="C352" s="6">
        <f t="shared" ca="1" si="160"/>
        <v>45569</v>
      </c>
      <c r="D352" s="6">
        <v>45323</v>
      </c>
      <c r="E352" s="2" t="s">
        <v>149</v>
      </c>
      <c r="F352" s="2" t="s">
        <v>151</v>
      </c>
      <c r="G352" s="3">
        <v>1299</v>
      </c>
      <c r="H352" s="3">
        <v>185.55048076923075</v>
      </c>
      <c r="I352" s="2">
        <v>139</v>
      </c>
      <c r="J352" s="11">
        <f t="shared" si="161"/>
        <v>0.74912228426330185</v>
      </c>
      <c r="K352" s="9">
        <v>9277.5240384615372</v>
      </c>
      <c r="L352" s="9">
        <v>4515.05</v>
      </c>
      <c r="M352" s="11">
        <f t="shared" si="162"/>
        <v>0.48666540569252104</v>
      </c>
      <c r="N352" s="10">
        <v>318.42</v>
      </c>
      <c r="O352" s="2">
        <v>127</v>
      </c>
      <c r="P352" s="10">
        <f t="shared" si="163"/>
        <v>0.43653036869543366</v>
      </c>
      <c r="Q352" s="9">
        <f t="shared" si="164"/>
        <v>14.179542742290057</v>
      </c>
      <c r="R352" s="9">
        <f t="shared" si="165"/>
        <v>32.482374100719426</v>
      </c>
      <c r="S352" s="11">
        <f t="shared" si="166"/>
        <v>1.094488188976378</v>
      </c>
      <c r="T352" s="11">
        <f t="shared" si="167"/>
        <v>0.10700538876058506</v>
      </c>
      <c r="U352" s="12">
        <v>0.58599999999999997</v>
      </c>
    </row>
    <row r="353" spans="1:21" hidden="1" outlineLevel="2" x14ac:dyDescent="0.25">
      <c r="A353" s="2" t="str">
        <f ca="1">LOOKUP(B353,'Time Frame'!$E$4:$E$9,'Time Frame'!$D$4:$D$9)</f>
        <v>6 Months</v>
      </c>
      <c r="B353" s="2">
        <f t="shared" ca="1" si="159"/>
        <v>246</v>
      </c>
      <c r="C353" s="6">
        <f t="shared" ca="1" si="160"/>
        <v>45569</v>
      </c>
      <c r="D353" s="6">
        <v>45323</v>
      </c>
      <c r="E353" s="2" t="s">
        <v>149</v>
      </c>
      <c r="F353" s="2" t="s">
        <v>151</v>
      </c>
      <c r="G353" s="3">
        <v>962</v>
      </c>
      <c r="H353" s="3">
        <v>186.97499999999999</v>
      </c>
      <c r="I353" s="2">
        <v>129</v>
      </c>
      <c r="J353" s="11">
        <f t="shared" si="161"/>
        <v>0.68993180906538309</v>
      </c>
      <c r="K353" s="9">
        <v>9348.75</v>
      </c>
      <c r="L353" s="9">
        <v>6210.64</v>
      </c>
      <c r="M353" s="11">
        <f t="shared" si="162"/>
        <v>0.66432838614788081</v>
      </c>
      <c r="N353" s="10">
        <v>290.05</v>
      </c>
      <c r="O353" s="2">
        <v>114</v>
      </c>
      <c r="P353" s="10">
        <f t="shared" si="163"/>
        <v>0.44475090501637649</v>
      </c>
      <c r="Q353" s="9">
        <f t="shared" si="164"/>
        <v>21.41230822272022</v>
      </c>
      <c r="R353" s="9">
        <f t="shared" si="165"/>
        <v>48.144496124031008</v>
      </c>
      <c r="S353" s="11">
        <f t="shared" si="166"/>
        <v>1.131578947368421</v>
      </c>
      <c r="T353" s="11">
        <f t="shared" si="167"/>
        <v>0.1340956340956341</v>
      </c>
      <c r="U353" s="12">
        <v>0.64599999999999991</v>
      </c>
    </row>
    <row r="354" spans="1:21" hidden="1" outlineLevel="2" x14ac:dyDescent="0.25">
      <c r="A354" s="2" t="str">
        <f ca="1">LOOKUP(B354,'Time Frame'!$E$4:$E$9,'Time Frame'!$D$4:$D$9)</f>
        <v>6 Months</v>
      </c>
      <c r="B354" s="2">
        <f t="shared" ca="1" si="159"/>
        <v>246</v>
      </c>
      <c r="C354" s="6">
        <f t="shared" ca="1" si="160"/>
        <v>45569</v>
      </c>
      <c r="D354" s="6">
        <v>45323</v>
      </c>
      <c r="E354" s="2" t="s">
        <v>149</v>
      </c>
      <c r="F354" s="2" t="s">
        <v>151</v>
      </c>
      <c r="G354" s="3">
        <v>1451</v>
      </c>
      <c r="H354" s="3">
        <v>247.46394230769229</v>
      </c>
      <c r="I354" s="2">
        <v>222</v>
      </c>
      <c r="J354" s="11">
        <f t="shared" si="161"/>
        <v>0.89710039341395897</v>
      </c>
      <c r="K354" s="9">
        <v>12373.197115384615</v>
      </c>
      <c r="L354" s="9">
        <v>8973.93</v>
      </c>
      <c r="M354" s="11">
        <f t="shared" si="162"/>
        <v>0.72527172373597559</v>
      </c>
      <c r="N354" s="10">
        <v>399.72</v>
      </c>
      <c r="O354" s="2">
        <v>214</v>
      </c>
      <c r="P354" s="10">
        <f t="shared" si="163"/>
        <v>0.55538877214049831</v>
      </c>
      <c r="Q354" s="9">
        <f t="shared" si="164"/>
        <v>22.450540378264783</v>
      </c>
      <c r="R354" s="9">
        <f t="shared" si="165"/>
        <v>40.42310810810811</v>
      </c>
      <c r="S354" s="11">
        <f t="shared" si="166"/>
        <v>1.0373831775700935</v>
      </c>
      <c r="T354" s="11">
        <f t="shared" si="167"/>
        <v>0.15299793246037216</v>
      </c>
      <c r="U354" s="12">
        <v>0.505</v>
      </c>
    </row>
    <row r="355" spans="1:21" hidden="1" outlineLevel="2" x14ac:dyDescent="0.25">
      <c r="A355" s="2" t="str">
        <f ca="1">LOOKUP(B355,'Time Frame'!$E$4:$E$9,'Time Frame'!$D$4:$D$9)</f>
        <v>6 Months</v>
      </c>
      <c r="B355" s="2">
        <f t="shared" ca="1" si="159"/>
        <v>246</v>
      </c>
      <c r="C355" s="6">
        <f t="shared" ca="1" si="160"/>
        <v>45569</v>
      </c>
      <c r="D355" s="6">
        <v>45323</v>
      </c>
      <c r="E355" s="2" t="s">
        <v>149</v>
      </c>
      <c r="F355" s="2" t="s">
        <v>151</v>
      </c>
      <c r="G355" s="3">
        <v>1410</v>
      </c>
      <c r="H355" s="3">
        <v>244.14374999999998</v>
      </c>
      <c r="I355" s="2">
        <v>143</v>
      </c>
      <c r="J355" s="11">
        <f t="shared" si="161"/>
        <v>0.58572050277756449</v>
      </c>
      <c r="K355" s="9">
        <v>12207.1875</v>
      </c>
      <c r="L355" s="9">
        <v>4535.03</v>
      </c>
      <c r="M355" s="11">
        <f t="shared" si="162"/>
        <v>0.37150490233725009</v>
      </c>
      <c r="N355" s="10">
        <v>402.33</v>
      </c>
      <c r="O355" s="2">
        <v>163</v>
      </c>
      <c r="P355" s="10">
        <f t="shared" si="163"/>
        <v>0.35542962244923321</v>
      </c>
      <c r="Q355" s="9">
        <f t="shared" si="164"/>
        <v>11.27191608878284</v>
      </c>
      <c r="R355" s="9">
        <f t="shared" si="165"/>
        <v>31.713496503496501</v>
      </c>
      <c r="S355" s="11">
        <f t="shared" si="166"/>
        <v>0.87730061349693256</v>
      </c>
      <c r="T355" s="11">
        <f t="shared" si="167"/>
        <v>0.10141843971631205</v>
      </c>
      <c r="U355" s="12">
        <v>0.69099999999999995</v>
      </c>
    </row>
    <row r="356" spans="1:21" hidden="1" outlineLevel="2" x14ac:dyDescent="0.25">
      <c r="A356" s="2" t="str">
        <f ca="1">LOOKUP(B356,'Time Frame'!$E$4:$E$9,'Time Frame'!$D$4:$D$9)</f>
        <v>6 Months</v>
      </c>
      <c r="B356" s="2">
        <f t="shared" ca="1" si="159"/>
        <v>246</v>
      </c>
      <c r="C356" s="6">
        <f t="shared" ca="1" si="160"/>
        <v>45569</v>
      </c>
      <c r="D356" s="6">
        <v>45323</v>
      </c>
      <c r="E356" s="2" t="s">
        <v>149</v>
      </c>
      <c r="F356" s="2" t="s">
        <v>151</v>
      </c>
      <c r="G356" s="3">
        <v>1508</v>
      </c>
      <c r="H356" s="3">
        <v>304.59375000000006</v>
      </c>
      <c r="I356" s="2">
        <v>219</v>
      </c>
      <c r="J356" s="11">
        <f t="shared" si="161"/>
        <v>0.71899045860264688</v>
      </c>
      <c r="K356" s="9">
        <v>15229.687500000004</v>
      </c>
      <c r="L356" s="9">
        <v>10597.5</v>
      </c>
      <c r="M356" s="11">
        <f t="shared" si="162"/>
        <v>0.69584487534626027</v>
      </c>
      <c r="N356" s="10">
        <v>586.28</v>
      </c>
      <c r="O356" s="2">
        <v>209</v>
      </c>
      <c r="P356" s="10">
        <f t="shared" si="163"/>
        <v>0.37354165245275295</v>
      </c>
      <c r="Q356" s="9">
        <f t="shared" si="164"/>
        <v>18.075834072456846</v>
      </c>
      <c r="R356" s="9">
        <f t="shared" si="165"/>
        <v>48.390410958904113</v>
      </c>
      <c r="S356" s="11">
        <f t="shared" si="166"/>
        <v>1.0478468899521531</v>
      </c>
      <c r="T356" s="11">
        <f t="shared" si="167"/>
        <v>0.14522546419098142</v>
      </c>
      <c r="U356" s="12">
        <v>0.54799999999999993</v>
      </c>
    </row>
    <row r="357" spans="1:21" outlineLevel="1" collapsed="1" x14ac:dyDescent="0.25">
      <c r="A357" s="2" t="str">
        <f ca="1">LOOKUP(B357,'Time Frame'!$E$4:$E$9,'Time Frame'!$D$4:$D$9)</f>
        <v>6 Months</v>
      </c>
      <c r="B357" s="2">
        <f t="shared" ca="1" si="159"/>
        <v>246</v>
      </c>
      <c r="C357" s="6">
        <f t="shared" ca="1" si="160"/>
        <v>45569</v>
      </c>
      <c r="D357" s="6">
        <v>45323</v>
      </c>
      <c r="E357" s="2" t="s">
        <v>149</v>
      </c>
      <c r="F357" s="13" t="s">
        <v>253</v>
      </c>
      <c r="G357" s="3">
        <f t="shared" ref="G357:I357" si="177">SUM(G346:G356)</f>
        <v>12681</v>
      </c>
      <c r="H357" s="3">
        <f t="shared" si="177"/>
        <v>2166.8307692307694</v>
      </c>
      <c r="I357" s="3">
        <f t="shared" si="177"/>
        <v>1718</v>
      </c>
      <c r="J357" s="11">
        <f t="shared" si="161"/>
        <v>0.7928630257589957</v>
      </c>
      <c r="K357" s="9">
        <f t="shared" ref="K357:L357" si="178">SUM(K346:K356)</f>
        <v>108341.53846153845</v>
      </c>
      <c r="L357" s="9">
        <f t="shared" si="178"/>
        <v>76026.59</v>
      </c>
      <c r="M357" s="11">
        <f t="shared" si="162"/>
        <v>0.70173075885376734</v>
      </c>
      <c r="N357" s="10">
        <f t="shared" ref="N357:O357" si="179">SUM(N346:N356)</f>
        <v>3936.79</v>
      </c>
      <c r="O357" s="10">
        <f t="shared" si="179"/>
        <v>1534</v>
      </c>
      <c r="P357" s="10">
        <f t="shared" si="163"/>
        <v>0.43639615016295003</v>
      </c>
      <c r="Q357" s="9">
        <f t="shared" si="164"/>
        <v>19.31182257626137</v>
      </c>
      <c r="R357" s="9">
        <f t="shared" si="165"/>
        <v>44.252962747380671</v>
      </c>
      <c r="S357" s="11">
        <f t="shared" si="166"/>
        <v>1.1199478487614081</v>
      </c>
      <c r="T357" s="11">
        <f t="shared" si="167"/>
        <v>0.13547827458402334</v>
      </c>
      <c r="U357" s="12">
        <v>0.58790909090909094</v>
      </c>
    </row>
    <row r="358" spans="1:21" hidden="1" outlineLevel="2" x14ac:dyDescent="0.25">
      <c r="A358" s="2" t="str">
        <f ca="1">LOOKUP(B358,'Time Frame'!$E$4:$E$9,'Time Frame'!$D$4:$D$9)</f>
        <v>6 Months</v>
      </c>
      <c r="B358" s="2">
        <f t="shared" ca="1" si="159"/>
        <v>246</v>
      </c>
      <c r="C358" s="6">
        <f t="shared" ca="1" si="160"/>
        <v>45569</v>
      </c>
      <c r="D358" s="6">
        <v>45323</v>
      </c>
      <c r="E358" s="2" t="s">
        <v>208</v>
      </c>
      <c r="F358" s="2" t="s">
        <v>305</v>
      </c>
      <c r="G358" s="4">
        <v>1432</v>
      </c>
      <c r="H358" s="3">
        <v>0</v>
      </c>
      <c r="I358" s="2">
        <v>45</v>
      </c>
      <c r="J358" s="11">
        <f t="shared" si="161"/>
        <v>0</v>
      </c>
      <c r="K358" s="9">
        <v>0</v>
      </c>
      <c r="L358" s="9">
        <v>1394.7</v>
      </c>
      <c r="M358" s="11">
        <f t="shared" si="162"/>
        <v>0</v>
      </c>
      <c r="N358" s="10">
        <v>74.819999999999993</v>
      </c>
      <c r="O358" s="2">
        <v>36</v>
      </c>
      <c r="P358" s="10">
        <f t="shared" si="163"/>
        <v>0.60144346431435447</v>
      </c>
      <c r="Q358" s="9">
        <f t="shared" si="164"/>
        <v>18.640737770649562</v>
      </c>
      <c r="R358" s="9">
        <f t="shared" si="165"/>
        <v>30.993333333333336</v>
      </c>
      <c r="S358" s="11">
        <f t="shared" si="166"/>
        <v>1.25</v>
      </c>
      <c r="T358" s="11">
        <f t="shared" si="167"/>
        <v>3.1424581005586594E-2</v>
      </c>
      <c r="U358" s="12">
        <v>0.55899999999999994</v>
      </c>
    </row>
    <row r="359" spans="1:21" hidden="1" outlineLevel="2" x14ac:dyDescent="0.25">
      <c r="A359" s="2" t="str">
        <f ca="1">LOOKUP(B359,'Time Frame'!$E$4:$E$9,'Time Frame'!$D$4:$D$9)</f>
        <v>6 Months</v>
      </c>
      <c r="B359" s="2">
        <f t="shared" ca="1" si="159"/>
        <v>246</v>
      </c>
      <c r="C359" s="6">
        <f t="shared" ca="1" si="160"/>
        <v>45569</v>
      </c>
      <c r="D359" s="6">
        <v>45323</v>
      </c>
      <c r="E359" s="2" t="s">
        <v>208</v>
      </c>
      <c r="F359" s="2" t="s">
        <v>305</v>
      </c>
      <c r="G359" s="4">
        <v>1338</v>
      </c>
      <c r="H359" s="3">
        <v>0</v>
      </c>
      <c r="I359" s="2">
        <v>69</v>
      </c>
      <c r="J359" s="11">
        <f t="shared" si="161"/>
        <v>0</v>
      </c>
      <c r="K359" s="9">
        <v>0</v>
      </c>
      <c r="L359" s="9">
        <v>1970.87</v>
      </c>
      <c r="M359" s="11">
        <f t="shared" si="162"/>
        <v>0</v>
      </c>
      <c r="N359" s="10">
        <v>90.3</v>
      </c>
      <c r="O359" s="2">
        <v>45</v>
      </c>
      <c r="P359" s="10">
        <f t="shared" si="163"/>
        <v>0.76411960132890366</v>
      </c>
      <c r="Q359" s="9">
        <f t="shared" si="164"/>
        <v>21.825802879291253</v>
      </c>
      <c r="R359" s="9">
        <f t="shared" si="165"/>
        <v>28.563333333333333</v>
      </c>
      <c r="S359" s="11">
        <f t="shared" si="166"/>
        <v>1.5333333333333334</v>
      </c>
      <c r="T359" s="11">
        <f t="shared" si="167"/>
        <v>5.1569506726457402E-2</v>
      </c>
      <c r="U359" s="12">
        <v>0.51</v>
      </c>
    </row>
    <row r="360" spans="1:21" hidden="1" outlineLevel="2" x14ac:dyDescent="0.25">
      <c r="A360" s="2" t="str">
        <f ca="1">LOOKUP(B360,'Time Frame'!$E$4:$E$9,'Time Frame'!$D$4:$D$9)</f>
        <v>6 Months</v>
      </c>
      <c r="B360" s="2">
        <f t="shared" ca="1" si="159"/>
        <v>246</v>
      </c>
      <c r="C360" s="6">
        <f t="shared" ca="1" si="160"/>
        <v>45569</v>
      </c>
      <c r="D360" s="6">
        <v>45323</v>
      </c>
      <c r="E360" s="2" t="s">
        <v>208</v>
      </c>
      <c r="F360" s="2" t="s">
        <v>305</v>
      </c>
      <c r="G360" s="4">
        <v>1462</v>
      </c>
      <c r="H360" s="3">
        <v>0</v>
      </c>
      <c r="I360" s="2">
        <v>66</v>
      </c>
      <c r="J360" s="11">
        <f t="shared" si="161"/>
        <v>0</v>
      </c>
      <c r="K360" s="9">
        <v>0</v>
      </c>
      <c r="L360" s="9">
        <v>3007.78</v>
      </c>
      <c r="M360" s="11">
        <f t="shared" si="162"/>
        <v>0</v>
      </c>
      <c r="N360" s="10">
        <v>69.47</v>
      </c>
      <c r="O360" s="2">
        <v>43</v>
      </c>
      <c r="P360" s="10">
        <f t="shared" si="163"/>
        <v>0.95005038145962284</v>
      </c>
      <c r="Q360" s="9">
        <f t="shared" si="164"/>
        <v>43.296099035554917</v>
      </c>
      <c r="R360" s="9">
        <f t="shared" si="165"/>
        <v>45.572424242424248</v>
      </c>
      <c r="S360" s="11">
        <f t="shared" si="166"/>
        <v>1.5348837209302326</v>
      </c>
      <c r="T360" s="11">
        <f t="shared" si="167"/>
        <v>4.5143638850889192E-2</v>
      </c>
      <c r="U360" s="12">
        <v>0.55899999999999994</v>
      </c>
    </row>
    <row r="361" spans="1:21" hidden="1" outlineLevel="2" x14ac:dyDescent="0.25">
      <c r="A361" s="2" t="str">
        <f ca="1">LOOKUP(B361,'Time Frame'!$E$4:$E$9,'Time Frame'!$D$4:$D$9)</f>
        <v>6 Months</v>
      </c>
      <c r="B361" s="2">
        <f t="shared" ca="1" si="159"/>
        <v>246</v>
      </c>
      <c r="C361" s="6">
        <f t="shared" ca="1" si="160"/>
        <v>45569</v>
      </c>
      <c r="D361" s="6">
        <v>45323</v>
      </c>
      <c r="E361" s="2" t="s">
        <v>208</v>
      </c>
      <c r="F361" s="2" t="s">
        <v>305</v>
      </c>
      <c r="G361" s="4">
        <v>1731</v>
      </c>
      <c r="H361" s="3">
        <v>0</v>
      </c>
      <c r="I361" s="2">
        <v>58</v>
      </c>
      <c r="J361" s="11">
        <f t="shared" si="161"/>
        <v>0</v>
      </c>
      <c r="K361" s="9">
        <v>0</v>
      </c>
      <c r="L361" s="9">
        <v>2436.09</v>
      </c>
      <c r="M361" s="11">
        <f t="shared" si="162"/>
        <v>0</v>
      </c>
      <c r="N361" s="10">
        <v>156.28</v>
      </c>
      <c r="O361" s="2">
        <v>64</v>
      </c>
      <c r="P361" s="10">
        <f t="shared" si="163"/>
        <v>0.37112874328128997</v>
      </c>
      <c r="Q361" s="9">
        <f t="shared" si="164"/>
        <v>15.58798310724341</v>
      </c>
      <c r="R361" s="9">
        <f t="shared" si="165"/>
        <v>42.001551724137933</v>
      </c>
      <c r="S361" s="11">
        <f t="shared" si="166"/>
        <v>0.90625</v>
      </c>
      <c r="T361" s="11">
        <f t="shared" si="167"/>
        <v>3.3506643558636626E-2</v>
      </c>
      <c r="U361" s="12">
        <v>0.60199999999999998</v>
      </c>
    </row>
    <row r="362" spans="1:21" hidden="1" outlineLevel="2" x14ac:dyDescent="0.25">
      <c r="A362" s="2" t="str">
        <f ca="1">LOOKUP(B362,'Time Frame'!$E$4:$E$9,'Time Frame'!$D$4:$D$9)</f>
        <v>6 Months</v>
      </c>
      <c r="B362" s="2">
        <f t="shared" ca="1" si="159"/>
        <v>246</v>
      </c>
      <c r="C362" s="6">
        <f t="shared" ca="1" si="160"/>
        <v>45569</v>
      </c>
      <c r="D362" s="6">
        <v>45323</v>
      </c>
      <c r="E362" s="2" t="s">
        <v>208</v>
      </c>
      <c r="F362" s="2" t="s">
        <v>305</v>
      </c>
      <c r="G362" s="4">
        <v>1840</v>
      </c>
      <c r="H362" s="3">
        <v>0</v>
      </c>
      <c r="I362" s="2">
        <v>71</v>
      </c>
      <c r="J362" s="11">
        <f t="shared" si="161"/>
        <v>0</v>
      </c>
      <c r="K362" s="9">
        <v>0</v>
      </c>
      <c r="L362" s="9">
        <v>3454.35</v>
      </c>
      <c r="M362" s="11">
        <f t="shared" si="162"/>
        <v>0</v>
      </c>
      <c r="N362" s="10">
        <v>124.67</v>
      </c>
      <c r="O362" s="2">
        <v>62</v>
      </c>
      <c r="P362" s="10">
        <f t="shared" si="163"/>
        <v>0.56950348921151839</v>
      </c>
      <c r="Q362" s="9">
        <f t="shared" si="164"/>
        <v>27.707948985321249</v>
      </c>
      <c r="R362" s="9">
        <f t="shared" si="165"/>
        <v>48.65281690140845</v>
      </c>
      <c r="S362" s="11">
        <f t="shared" si="166"/>
        <v>1.1451612903225807</v>
      </c>
      <c r="T362" s="11">
        <f t="shared" si="167"/>
        <v>3.858695652173913E-2</v>
      </c>
      <c r="U362" s="12">
        <v>0.5</v>
      </c>
    </row>
    <row r="363" spans="1:21" hidden="1" outlineLevel="2" x14ac:dyDescent="0.25">
      <c r="A363" s="2" t="str">
        <f ca="1">LOOKUP(B363,'Time Frame'!$E$4:$E$9,'Time Frame'!$D$4:$D$9)</f>
        <v>6 Months</v>
      </c>
      <c r="B363" s="2">
        <f t="shared" ca="1" si="159"/>
        <v>246</v>
      </c>
      <c r="C363" s="6">
        <f t="shared" ca="1" si="160"/>
        <v>45569</v>
      </c>
      <c r="D363" s="6">
        <v>45323</v>
      </c>
      <c r="E363" s="2" t="s">
        <v>208</v>
      </c>
      <c r="F363" s="2" t="s">
        <v>305</v>
      </c>
      <c r="G363" s="4">
        <v>1963</v>
      </c>
      <c r="H363" s="3">
        <v>0</v>
      </c>
      <c r="I363" s="2">
        <v>88</v>
      </c>
      <c r="J363" s="11">
        <f t="shared" si="161"/>
        <v>0</v>
      </c>
      <c r="K363" s="9">
        <v>0</v>
      </c>
      <c r="L363" s="9">
        <v>4195.49</v>
      </c>
      <c r="M363" s="11">
        <f t="shared" si="162"/>
        <v>0</v>
      </c>
      <c r="N363" s="10">
        <v>103.48</v>
      </c>
      <c r="O363" s="2">
        <v>44</v>
      </c>
      <c r="P363" s="10">
        <f t="shared" si="163"/>
        <v>0.8504058755315036</v>
      </c>
      <c r="Q363" s="9">
        <f t="shared" si="164"/>
        <v>40.543969849246224</v>
      </c>
      <c r="R363" s="9">
        <f t="shared" si="165"/>
        <v>47.676022727272724</v>
      </c>
      <c r="S363" s="11">
        <f t="shared" si="166"/>
        <v>2</v>
      </c>
      <c r="T363" s="11">
        <f t="shared" si="167"/>
        <v>4.4829342842587876E-2</v>
      </c>
      <c r="U363" s="12">
        <v>0.71400000000000008</v>
      </c>
    </row>
    <row r="364" spans="1:21" hidden="1" outlineLevel="2" x14ac:dyDescent="0.25">
      <c r="A364" s="2" t="str">
        <f ca="1">LOOKUP(B364,'Time Frame'!$E$4:$E$9,'Time Frame'!$D$4:$D$9)</f>
        <v>6 Months</v>
      </c>
      <c r="B364" s="2">
        <f t="shared" ca="1" si="159"/>
        <v>246</v>
      </c>
      <c r="C364" s="6">
        <f t="shared" ca="1" si="160"/>
        <v>45569</v>
      </c>
      <c r="D364" s="6">
        <v>45323</v>
      </c>
      <c r="E364" s="2" t="s">
        <v>208</v>
      </c>
      <c r="F364" s="2" t="s">
        <v>305</v>
      </c>
      <c r="G364" s="4">
        <v>2135</v>
      </c>
      <c r="H364" s="3">
        <v>0</v>
      </c>
      <c r="I364" s="2">
        <v>61</v>
      </c>
      <c r="J364" s="11">
        <f t="shared" si="161"/>
        <v>0</v>
      </c>
      <c r="K364" s="9">
        <v>0</v>
      </c>
      <c r="L364" s="9">
        <v>1734.55</v>
      </c>
      <c r="M364" s="11">
        <f t="shared" si="162"/>
        <v>0</v>
      </c>
      <c r="N364" s="10">
        <v>106.88</v>
      </c>
      <c r="O364" s="2">
        <v>82</v>
      </c>
      <c r="P364" s="10">
        <f t="shared" si="163"/>
        <v>0.57073353293413176</v>
      </c>
      <c r="Q364" s="9">
        <f t="shared" si="164"/>
        <v>16.228948353293415</v>
      </c>
      <c r="R364" s="9">
        <f t="shared" si="165"/>
        <v>28.435245901639345</v>
      </c>
      <c r="S364" s="11">
        <f t="shared" si="166"/>
        <v>0.74390243902439024</v>
      </c>
      <c r="T364" s="11">
        <f t="shared" si="167"/>
        <v>2.8571428571428571E-2</v>
      </c>
      <c r="U364" s="12">
        <v>0.64200000000000002</v>
      </c>
    </row>
    <row r="365" spans="1:21" hidden="1" outlineLevel="2" x14ac:dyDescent="0.25">
      <c r="A365" s="2" t="str">
        <f ca="1">LOOKUP(B365,'Time Frame'!$E$4:$E$9,'Time Frame'!$D$4:$D$9)</f>
        <v>6 Months</v>
      </c>
      <c r="B365" s="2">
        <f t="shared" ca="1" si="159"/>
        <v>246</v>
      </c>
      <c r="C365" s="6">
        <f t="shared" ca="1" si="160"/>
        <v>45569</v>
      </c>
      <c r="D365" s="6">
        <v>45323</v>
      </c>
      <c r="E365" s="2" t="s">
        <v>208</v>
      </c>
      <c r="F365" s="2" t="s">
        <v>305</v>
      </c>
      <c r="G365" s="4">
        <v>1674</v>
      </c>
      <c r="H365" s="3">
        <v>0</v>
      </c>
      <c r="I365" s="2">
        <v>43</v>
      </c>
      <c r="J365" s="11">
        <f t="shared" si="161"/>
        <v>0</v>
      </c>
      <c r="K365" s="9">
        <v>0</v>
      </c>
      <c r="L365" s="9">
        <v>1646.44</v>
      </c>
      <c r="M365" s="11">
        <f t="shared" si="162"/>
        <v>0</v>
      </c>
      <c r="N365" s="10">
        <v>98.33</v>
      </c>
      <c r="O365" s="2">
        <v>46</v>
      </c>
      <c r="P365" s="10">
        <f t="shared" si="163"/>
        <v>0.43730295942235331</v>
      </c>
      <c r="Q365" s="9">
        <f t="shared" si="164"/>
        <v>16.74402522119394</v>
      </c>
      <c r="R365" s="9">
        <f t="shared" si="165"/>
        <v>38.289302325581396</v>
      </c>
      <c r="S365" s="11">
        <f t="shared" si="166"/>
        <v>0.93478260869565222</v>
      </c>
      <c r="T365" s="11">
        <f t="shared" si="167"/>
        <v>2.5686977299880526E-2</v>
      </c>
      <c r="U365" s="12">
        <v>0.45100000000000001</v>
      </c>
    </row>
    <row r="366" spans="1:21" outlineLevel="1" collapsed="1" x14ac:dyDescent="0.25">
      <c r="A366" s="2" t="str">
        <f ca="1">LOOKUP(B366,'Time Frame'!$E$4:$E$9,'Time Frame'!$D$4:$D$9)</f>
        <v>6 Months</v>
      </c>
      <c r="B366" s="2">
        <f t="shared" ca="1" si="159"/>
        <v>246</v>
      </c>
      <c r="C366" s="6">
        <f t="shared" ca="1" si="160"/>
        <v>45569</v>
      </c>
      <c r="D366" s="6">
        <v>45323</v>
      </c>
      <c r="E366" s="2" t="s">
        <v>208</v>
      </c>
      <c r="F366" s="13" t="s">
        <v>317</v>
      </c>
      <c r="G366" s="4">
        <f t="shared" ref="G366:I366" si="180">SUM(G358:G365)</f>
        <v>13575</v>
      </c>
      <c r="H366" s="3">
        <f t="shared" si="180"/>
        <v>0</v>
      </c>
      <c r="I366" s="3">
        <f t="shared" si="180"/>
        <v>501</v>
      </c>
      <c r="J366" s="11">
        <f t="shared" si="161"/>
        <v>0</v>
      </c>
      <c r="K366" s="9">
        <f t="shared" ref="K366:L366" si="181">SUM(K358:K365)</f>
        <v>0</v>
      </c>
      <c r="L366" s="9">
        <f t="shared" si="181"/>
        <v>19840.269999999997</v>
      </c>
      <c r="M366" s="11">
        <f t="shared" si="162"/>
        <v>0</v>
      </c>
      <c r="N366" s="10">
        <f t="shared" ref="N366:O366" si="182">SUM(N358:N365)</f>
        <v>824.23</v>
      </c>
      <c r="O366" s="10">
        <f t="shared" si="182"/>
        <v>422</v>
      </c>
      <c r="P366" s="10">
        <f t="shared" si="163"/>
        <v>0.60784004464773178</v>
      </c>
      <c r="Q366" s="9">
        <f t="shared" si="164"/>
        <v>24.071278647950205</v>
      </c>
      <c r="R366" s="9">
        <f t="shared" si="165"/>
        <v>39.601337325349292</v>
      </c>
      <c r="S366" s="11">
        <f t="shared" si="166"/>
        <v>1.1872037914691944</v>
      </c>
      <c r="T366" s="11">
        <f t="shared" si="167"/>
        <v>3.69060773480663E-2</v>
      </c>
      <c r="U366" s="12">
        <v>0.56712499999999999</v>
      </c>
    </row>
    <row r="367" spans="1:21" hidden="1" outlineLevel="2" x14ac:dyDescent="0.25">
      <c r="A367" s="2" t="str">
        <f ca="1">LOOKUP(B367,'Time Frame'!$E$4:$E$9,'Time Frame'!$D$4:$D$9)</f>
        <v>6 Months</v>
      </c>
      <c r="B367" s="2">
        <f t="shared" ca="1" si="159"/>
        <v>217</v>
      </c>
      <c r="C367" s="6">
        <f t="shared" ca="1" si="160"/>
        <v>45569</v>
      </c>
      <c r="D367" s="6">
        <v>45352</v>
      </c>
      <c r="E367" s="2" t="s">
        <v>2</v>
      </c>
      <c r="F367" s="2" t="s">
        <v>300</v>
      </c>
      <c r="G367" s="3">
        <v>1424</v>
      </c>
      <c r="H367" s="3">
        <v>189.97596153846155</v>
      </c>
      <c r="I367" s="2">
        <v>121</v>
      </c>
      <c r="J367" s="11">
        <f t="shared" si="161"/>
        <v>0.63692268758699222</v>
      </c>
      <c r="K367" s="9">
        <v>8548.9182692307695</v>
      </c>
      <c r="L367" s="9">
        <v>4352.58</v>
      </c>
      <c r="M367" s="11">
        <f t="shared" si="162"/>
        <v>0.50913809945590283</v>
      </c>
      <c r="N367" s="10">
        <v>378.08</v>
      </c>
      <c r="O367" s="2">
        <v>129</v>
      </c>
      <c r="P367" s="10">
        <f t="shared" si="163"/>
        <v>0.32003808717731697</v>
      </c>
      <c r="Q367" s="9">
        <f t="shared" si="164"/>
        <v>11.512325433770631</v>
      </c>
      <c r="R367" s="9">
        <f t="shared" si="165"/>
        <v>35.971735537190085</v>
      </c>
      <c r="S367" s="11">
        <f t="shared" si="166"/>
        <v>0.93798449612403101</v>
      </c>
      <c r="T367" s="11">
        <f t="shared" si="167"/>
        <v>8.497191011235955E-2</v>
      </c>
      <c r="U367" s="12">
        <v>0.52900000000000003</v>
      </c>
    </row>
    <row r="368" spans="1:21" hidden="1" outlineLevel="2" x14ac:dyDescent="0.25">
      <c r="A368" s="2" t="str">
        <f ca="1">LOOKUP(B368,'Time Frame'!$E$4:$E$9,'Time Frame'!$D$4:$D$9)</f>
        <v>6 Months</v>
      </c>
      <c r="B368" s="2">
        <f t="shared" ca="1" si="159"/>
        <v>217</v>
      </c>
      <c r="C368" s="6">
        <f t="shared" ca="1" si="160"/>
        <v>45569</v>
      </c>
      <c r="D368" s="6">
        <v>45352</v>
      </c>
      <c r="E368" s="2" t="s">
        <v>2</v>
      </c>
      <c r="F368" s="2" t="s">
        <v>300</v>
      </c>
      <c r="G368" s="3">
        <v>801</v>
      </c>
      <c r="H368" s="3">
        <v>140.23602564102566</v>
      </c>
      <c r="I368" s="2">
        <v>56</v>
      </c>
      <c r="J368" s="11">
        <f t="shared" si="161"/>
        <v>0.39932677601223571</v>
      </c>
      <c r="K368" s="9">
        <v>6310.6211538461548</v>
      </c>
      <c r="L368" s="9">
        <v>1796.37</v>
      </c>
      <c r="M368" s="11">
        <f t="shared" si="162"/>
        <v>0.28465819072424597</v>
      </c>
      <c r="N368" s="10">
        <v>326.12</v>
      </c>
      <c r="O368" s="2">
        <v>125</v>
      </c>
      <c r="P368" s="10">
        <f t="shared" si="163"/>
        <v>0.17171593278547773</v>
      </c>
      <c r="Q368" s="9">
        <f t="shared" si="164"/>
        <v>5.5083098246044395</v>
      </c>
      <c r="R368" s="9">
        <f t="shared" si="165"/>
        <v>32.078035714285711</v>
      </c>
      <c r="S368" s="11">
        <f t="shared" si="166"/>
        <v>0.44800000000000001</v>
      </c>
      <c r="T368" s="11">
        <f t="shared" si="167"/>
        <v>6.9912609238451939E-2</v>
      </c>
      <c r="U368" s="12">
        <v>0.496</v>
      </c>
    </row>
    <row r="369" spans="1:21" hidden="1" outlineLevel="2" x14ac:dyDescent="0.25">
      <c r="A369" s="2" t="str">
        <f ca="1">LOOKUP(B369,'Time Frame'!$E$4:$E$9,'Time Frame'!$D$4:$D$9)</f>
        <v>6 Months</v>
      </c>
      <c r="B369" s="2">
        <f t="shared" ca="1" si="159"/>
        <v>217</v>
      </c>
      <c r="C369" s="6">
        <f t="shared" ca="1" si="160"/>
        <v>45569</v>
      </c>
      <c r="D369" s="6">
        <v>45352</v>
      </c>
      <c r="E369" s="2" t="s">
        <v>2</v>
      </c>
      <c r="F369" s="2" t="s">
        <v>300</v>
      </c>
      <c r="G369" s="3">
        <v>971</v>
      </c>
      <c r="H369" s="3">
        <v>167.39198717948722</v>
      </c>
      <c r="I369" s="2">
        <v>92</v>
      </c>
      <c r="J369" s="11">
        <f t="shared" si="161"/>
        <v>0.54960814761911136</v>
      </c>
      <c r="K369" s="9">
        <v>7532.6394230769247</v>
      </c>
      <c r="L369" s="9">
        <v>4487.5600000000004</v>
      </c>
      <c r="M369" s="11">
        <f t="shared" si="162"/>
        <v>0.59574868090087429</v>
      </c>
      <c r="N369" s="10">
        <v>319.62</v>
      </c>
      <c r="O369" s="2">
        <v>129</v>
      </c>
      <c r="P369" s="10">
        <f t="shared" si="163"/>
        <v>0.28784181215193039</v>
      </c>
      <c r="Q369" s="9">
        <f t="shared" si="164"/>
        <v>14.040297853701272</v>
      </c>
      <c r="R369" s="9">
        <f t="shared" si="165"/>
        <v>48.777826086956523</v>
      </c>
      <c r="S369" s="11">
        <f t="shared" si="166"/>
        <v>0.71317829457364346</v>
      </c>
      <c r="T369" s="11">
        <f t="shared" si="167"/>
        <v>9.4747682801235841E-2</v>
      </c>
      <c r="U369" s="12">
        <v>0.55700000000000005</v>
      </c>
    </row>
    <row r="370" spans="1:21" hidden="1" outlineLevel="2" x14ac:dyDescent="0.25">
      <c r="A370" s="2" t="str">
        <f ca="1">LOOKUP(B370,'Time Frame'!$E$4:$E$9,'Time Frame'!$D$4:$D$9)</f>
        <v>6 Months</v>
      </c>
      <c r="B370" s="2">
        <f t="shared" ca="1" si="159"/>
        <v>217</v>
      </c>
      <c r="C370" s="6">
        <f t="shared" ca="1" si="160"/>
        <v>45569</v>
      </c>
      <c r="D370" s="6">
        <v>45352</v>
      </c>
      <c r="E370" s="2" t="s">
        <v>2</v>
      </c>
      <c r="F370" s="2" t="s">
        <v>300</v>
      </c>
      <c r="G370" s="3">
        <v>2598</v>
      </c>
      <c r="H370" s="3">
        <v>336.48955128205131</v>
      </c>
      <c r="I370" s="2">
        <v>242</v>
      </c>
      <c r="J370" s="11">
        <f t="shared" si="161"/>
        <v>0.71919023660010006</v>
      </c>
      <c r="K370" s="9">
        <v>15142.029807692308</v>
      </c>
      <c r="L370" s="9">
        <v>6151.99</v>
      </c>
      <c r="M370" s="11">
        <f t="shared" si="162"/>
        <v>0.40628568812318183</v>
      </c>
      <c r="N370" s="10">
        <v>413.37</v>
      </c>
      <c r="O370" s="2">
        <v>492</v>
      </c>
      <c r="P370" s="10">
        <f t="shared" si="163"/>
        <v>0.58543193748941624</v>
      </c>
      <c r="Q370" s="9">
        <f t="shared" si="164"/>
        <v>14.882526550064107</v>
      </c>
      <c r="R370" s="9">
        <f t="shared" si="165"/>
        <v>25.421446280991734</v>
      </c>
      <c r="S370" s="11">
        <f t="shared" si="166"/>
        <v>0.491869918699187</v>
      </c>
      <c r="T370" s="11">
        <f t="shared" si="167"/>
        <v>9.3148575827559657E-2</v>
      </c>
      <c r="U370" s="12">
        <v>0.64900000000000002</v>
      </c>
    </row>
    <row r="371" spans="1:21" hidden="1" outlineLevel="2" x14ac:dyDescent="0.25">
      <c r="A371" s="2" t="str">
        <f ca="1">LOOKUP(B371,'Time Frame'!$E$4:$E$9,'Time Frame'!$D$4:$D$9)</f>
        <v>6 Months</v>
      </c>
      <c r="B371" s="2">
        <f t="shared" ca="1" si="159"/>
        <v>217</v>
      </c>
      <c r="C371" s="6">
        <f t="shared" ca="1" si="160"/>
        <v>45569</v>
      </c>
      <c r="D371" s="6">
        <v>45352</v>
      </c>
      <c r="E371" s="2" t="s">
        <v>2</v>
      </c>
      <c r="F371" s="2" t="s">
        <v>300</v>
      </c>
      <c r="G371" s="3">
        <v>1754</v>
      </c>
      <c r="H371" s="3">
        <v>199.65166666666667</v>
      </c>
      <c r="I371" s="2">
        <v>169</v>
      </c>
      <c r="J371" s="11">
        <f t="shared" si="161"/>
        <v>0.84647427603075354</v>
      </c>
      <c r="K371" s="9">
        <v>8984.3250000000007</v>
      </c>
      <c r="L371" s="9">
        <v>6826.72</v>
      </c>
      <c r="M371" s="11">
        <f t="shared" si="162"/>
        <v>0.7598478461097522</v>
      </c>
      <c r="N371" s="10">
        <v>452.75</v>
      </c>
      <c r="O371" s="2">
        <v>218</v>
      </c>
      <c r="P371" s="10">
        <f t="shared" si="163"/>
        <v>0.37327443401435673</v>
      </c>
      <c r="Q371" s="9">
        <f t="shared" si="164"/>
        <v>15.078343456653784</v>
      </c>
      <c r="R371" s="9">
        <f t="shared" si="165"/>
        <v>40.394792899408287</v>
      </c>
      <c r="S371" s="11">
        <f t="shared" si="166"/>
        <v>0.77522935779816515</v>
      </c>
      <c r="T371" s="11">
        <f t="shared" si="167"/>
        <v>9.6351197263397942E-2</v>
      </c>
      <c r="U371" s="12">
        <v>0.71399999999999997</v>
      </c>
    </row>
    <row r="372" spans="1:21" hidden="1" outlineLevel="2" x14ac:dyDescent="0.25">
      <c r="A372" s="2" t="str">
        <f ca="1">LOOKUP(B372,'Time Frame'!$E$4:$E$9,'Time Frame'!$D$4:$D$9)</f>
        <v>6 Months</v>
      </c>
      <c r="B372" s="2">
        <f t="shared" ca="1" si="159"/>
        <v>217</v>
      </c>
      <c r="C372" s="6">
        <f t="shared" ca="1" si="160"/>
        <v>45569</v>
      </c>
      <c r="D372" s="6">
        <v>45352</v>
      </c>
      <c r="E372" s="2" t="s">
        <v>2</v>
      </c>
      <c r="F372" s="2" t="s">
        <v>300</v>
      </c>
      <c r="G372" s="3">
        <v>772</v>
      </c>
      <c r="H372" s="3">
        <v>93.455384615384645</v>
      </c>
      <c r="I372" s="2">
        <v>53</v>
      </c>
      <c r="J372" s="11">
        <f t="shared" si="161"/>
        <v>0.56711553024067407</v>
      </c>
      <c r="K372" s="9">
        <v>4205.4923076923087</v>
      </c>
      <c r="L372" s="9">
        <v>1264.5899999999999</v>
      </c>
      <c r="M372" s="11">
        <f t="shared" si="162"/>
        <v>0.30069963454383819</v>
      </c>
      <c r="N372" s="10">
        <v>359.72</v>
      </c>
      <c r="O372" s="2">
        <v>106</v>
      </c>
      <c r="P372" s="10">
        <f t="shared" si="163"/>
        <v>0.14733681752474145</v>
      </c>
      <c r="Q372" s="9">
        <f t="shared" si="164"/>
        <v>3.5154842655398637</v>
      </c>
      <c r="R372" s="9">
        <f t="shared" si="165"/>
        <v>23.860188679245283</v>
      </c>
      <c r="S372" s="11">
        <f t="shared" si="166"/>
        <v>0.5</v>
      </c>
      <c r="T372" s="11">
        <f t="shared" si="167"/>
        <v>6.8652849740932637E-2</v>
      </c>
      <c r="U372" s="12">
        <v>0.34899999999999998</v>
      </c>
    </row>
    <row r="373" spans="1:21" hidden="1" outlineLevel="2" x14ac:dyDescent="0.25">
      <c r="A373" s="2" t="str">
        <f ca="1">LOOKUP(B373,'Time Frame'!$E$4:$E$9,'Time Frame'!$D$4:$D$9)</f>
        <v>6 Months</v>
      </c>
      <c r="B373" s="2">
        <f t="shared" ca="1" si="159"/>
        <v>217</v>
      </c>
      <c r="C373" s="6">
        <f t="shared" ca="1" si="160"/>
        <v>45569</v>
      </c>
      <c r="D373" s="6">
        <v>45352</v>
      </c>
      <c r="E373" s="2" t="s">
        <v>2</v>
      </c>
      <c r="F373" s="2" t="s">
        <v>300</v>
      </c>
      <c r="G373" s="3">
        <v>1244</v>
      </c>
      <c r="H373" s="3">
        <v>165.04608974358973</v>
      </c>
      <c r="I373" s="2">
        <v>90</v>
      </c>
      <c r="J373" s="11">
        <f t="shared" si="161"/>
        <v>0.54530222521370297</v>
      </c>
      <c r="K373" s="9">
        <v>7427.0740384615383</v>
      </c>
      <c r="L373" s="9">
        <v>2311.2199999999998</v>
      </c>
      <c r="M373" s="11">
        <f t="shared" si="162"/>
        <v>0.31118849603911469</v>
      </c>
      <c r="N373" s="10">
        <v>294.10000000000002</v>
      </c>
      <c r="O373" s="2">
        <v>187</v>
      </c>
      <c r="P373" s="10">
        <f t="shared" si="163"/>
        <v>0.30601836110166608</v>
      </c>
      <c r="Q373" s="9">
        <f t="shared" si="164"/>
        <v>7.8586195171710287</v>
      </c>
      <c r="R373" s="9">
        <f t="shared" si="165"/>
        <v>25.68022222222222</v>
      </c>
      <c r="S373" s="11">
        <f t="shared" si="166"/>
        <v>0.48128342245989303</v>
      </c>
      <c r="T373" s="11">
        <f t="shared" si="167"/>
        <v>7.2347266881028938E-2</v>
      </c>
      <c r="U373" s="12">
        <v>0.77</v>
      </c>
    </row>
    <row r="374" spans="1:21" outlineLevel="1" collapsed="1" x14ac:dyDescent="0.25">
      <c r="A374" s="2" t="str">
        <f ca="1">LOOKUP(B374,'Time Frame'!$E$4:$E$9,'Time Frame'!$D$4:$D$9)</f>
        <v>6 Months</v>
      </c>
      <c r="B374" s="2">
        <f t="shared" ca="1" si="159"/>
        <v>217</v>
      </c>
      <c r="C374" s="6">
        <f t="shared" ca="1" si="160"/>
        <v>45569</v>
      </c>
      <c r="D374" s="6">
        <v>45352</v>
      </c>
      <c r="E374" s="2" t="s">
        <v>2</v>
      </c>
      <c r="F374" s="13" t="s">
        <v>310</v>
      </c>
      <c r="G374" s="3">
        <f t="shared" ref="G374:I374" si="183">SUM(G367:G373)</f>
        <v>9564</v>
      </c>
      <c r="H374" s="3">
        <f t="shared" si="183"/>
        <v>1292.2466666666669</v>
      </c>
      <c r="I374" s="3">
        <f t="shared" si="183"/>
        <v>823</v>
      </c>
      <c r="J374" s="11">
        <f t="shared" si="161"/>
        <v>0.63687531276278508</v>
      </c>
      <c r="K374" s="9">
        <f t="shared" ref="K374:L374" si="184">SUM(K367:K373)</f>
        <v>58151.100000000006</v>
      </c>
      <c r="L374" s="9">
        <f t="shared" si="184"/>
        <v>27191.030000000002</v>
      </c>
      <c r="M374" s="11">
        <f t="shared" si="162"/>
        <v>0.46759270245962675</v>
      </c>
      <c r="N374" s="10">
        <f t="shared" ref="N374:O374" si="185">SUM(N367:N373)</f>
        <v>2543.7599999999998</v>
      </c>
      <c r="O374" s="10">
        <f t="shared" si="185"/>
        <v>1386</v>
      </c>
      <c r="P374" s="10">
        <f t="shared" si="163"/>
        <v>0.32353681164889775</v>
      </c>
      <c r="Q374" s="9">
        <f t="shared" si="164"/>
        <v>10.689306381105137</v>
      </c>
      <c r="R374" s="9">
        <f t="shared" si="165"/>
        <v>33.038918590522485</v>
      </c>
      <c r="S374" s="11">
        <f t="shared" si="166"/>
        <v>0.59379509379509376</v>
      </c>
      <c r="T374" s="11">
        <f t="shared" si="167"/>
        <v>8.6051861145964026E-2</v>
      </c>
      <c r="U374" s="12">
        <v>0.58057142857142863</v>
      </c>
    </row>
    <row r="375" spans="1:21" hidden="1" outlineLevel="2" x14ac:dyDescent="0.25">
      <c r="A375" s="2" t="str">
        <f ca="1">LOOKUP(B375,'Time Frame'!$E$4:$E$9,'Time Frame'!$D$4:$D$9)</f>
        <v>6 Months</v>
      </c>
      <c r="B375" s="2">
        <f t="shared" ca="1" si="159"/>
        <v>217</v>
      </c>
      <c r="C375" s="6">
        <f t="shared" ca="1" si="160"/>
        <v>45569</v>
      </c>
      <c r="D375" s="6">
        <v>45352</v>
      </c>
      <c r="E375" s="5" t="s">
        <v>182</v>
      </c>
      <c r="F375" s="2" t="s">
        <v>184</v>
      </c>
      <c r="G375" s="4">
        <v>2244</v>
      </c>
      <c r="H375" s="3">
        <v>210.98000000000002</v>
      </c>
      <c r="I375" s="2">
        <v>210</v>
      </c>
      <c r="J375" s="11">
        <f t="shared" si="161"/>
        <v>0.99535500995354997</v>
      </c>
      <c r="K375" s="9">
        <v>9494.1</v>
      </c>
      <c r="L375" s="9">
        <v>8665.39</v>
      </c>
      <c r="M375" s="11">
        <f t="shared" si="162"/>
        <v>0.91271315869856007</v>
      </c>
      <c r="N375" s="10">
        <v>414.93</v>
      </c>
      <c r="O375" s="2">
        <v>433</v>
      </c>
      <c r="P375" s="10">
        <f t="shared" si="163"/>
        <v>0.50610946424698144</v>
      </c>
      <c r="Q375" s="9">
        <f t="shared" si="164"/>
        <v>20.883980430434047</v>
      </c>
      <c r="R375" s="9">
        <f t="shared" si="165"/>
        <v>41.2637619047619</v>
      </c>
      <c r="S375" s="11">
        <f t="shared" si="166"/>
        <v>0.48498845265588914</v>
      </c>
      <c r="T375" s="11">
        <f t="shared" si="167"/>
        <v>9.3582887700534759E-2</v>
      </c>
      <c r="U375" s="12">
        <v>0.69899999999999995</v>
      </c>
    </row>
    <row r="376" spans="1:21" hidden="1" outlineLevel="2" x14ac:dyDescent="0.25">
      <c r="A376" s="2" t="str">
        <f ca="1">LOOKUP(B376,'Time Frame'!$E$4:$E$9,'Time Frame'!$D$4:$D$9)</f>
        <v>6 Months</v>
      </c>
      <c r="B376" s="2">
        <f t="shared" ca="1" si="159"/>
        <v>217</v>
      </c>
      <c r="C376" s="6">
        <f t="shared" ca="1" si="160"/>
        <v>45569</v>
      </c>
      <c r="D376" s="6">
        <v>45352</v>
      </c>
      <c r="E376" s="5" t="s">
        <v>182</v>
      </c>
      <c r="F376" s="2" t="s">
        <v>184</v>
      </c>
      <c r="G376" s="4">
        <v>1414</v>
      </c>
      <c r="H376" s="3">
        <v>99.20750000000001</v>
      </c>
      <c r="I376" s="2">
        <v>118</v>
      </c>
      <c r="J376" s="11">
        <f t="shared" si="161"/>
        <v>1.1894262026560491</v>
      </c>
      <c r="K376" s="9">
        <v>4464.3375000000005</v>
      </c>
      <c r="L376" s="9">
        <v>4095.92</v>
      </c>
      <c r="M376" s="11">
        <f t="shared" si="162"/>
        <v>0.91747543728492742</v>
      </c>
      <c r="N376" s="10">
        <v>324.97000000000003</v>
      </c>
      <c r="O376" s="2">
        <v>80</v>
      </c>
      <c r="P376" s="10">
        <f t="shared" si="163"/>
        <v>0.36311044096378126</v>
      </c>
      <c r="Q376" s="9">
        <f t="shared" si="164"/>
        <v>12.603994214850601</v>
      </c>
      <c r="R376" s="9">
        <f t="shared" si="165"/>
        <v>34.71118644067797</v>
      </c>
      <c r="S376" s="11">
        <f t="shared" si="166"/>
        <v>1.4750000000000001</v>
      </c>
      <c r="T376" s="11">
        <f t="shared" si="167"/>
        <v>8.3451202263083446E-2</v>
      </c>
      <c r="U376" s="12">
        <v>0.64300000000000002</v>
      </c>
    </row>
    <row r="377" spans="1:21" hidden="1" outlineLevel="2" x14ac:dyDescent="0.25">
      <c r="A377" s="2" t="str">
        <f ca="1">LOOKUP(B377,'Time Frame'!$E$4:$E$9,'Time Frame'!$D$4:$D$9)</f>
        <v>6 Months</v>
      </c>
      <c r="B377" s="2">
        <f t="shared" ca="1" si="159"/>
        <v>217</v>
      </c>
      <c r="C377" s="6">
        <f t="shared" ca="1" si="160"/>
        <v>45569</v>
      </c>
      <c r="D377" s="6">
        <v>45352</v>
      </c>
      <c r="E377" s="5" t="s">
        <v>182</v>
      </c>
      <c r="F377" s="2" t="s">
        <v>184</v>
      </c>
      <c r="G377" s="4">
        <v>3865</v>
      </c>
      <c r="H377" s="3">
        <v>314.97904612978886</v>
      </c>
      <c r="I377" s="2">
        <v>275</v>
      </c>
      <c r="J377" s="11">
        <f t="shared" si="161"/>
        <v>0.87307395008963462</v>
      </c>
      <c r="K377" s="9">
        <v>14174.057075840499</v>
      </c>
      <c r="L377" s="9">
        <v>15862.57</v>
      </c>
      <c r="M377" s="11">
        <f t="shared" si="162"/>
        <v>1.1191270018968351</v>
      </c>
      <c r="N377" s="10">
        <v>418.4</v>
      </c>
      <c r="O377" s="2">
        <v>426</v>
      </c>
      <c r="P377" s="10">
        <f t="shared" si="163"/>
        <v>0.65726577437858513</v>
      </c>
      <c r="Q377" s="9">
        <f t="shared" si="164"/>
        <v>37.912452198852776</v>
      </c>
      <c r="R377" s="9">
        <f t="shared" si="165"/>
        <v>57.682072727272725</v>
      </c>
      <c r="S377" s="11">
        <f t="shared" si="166"/>
        <v>0.64553990610328638</v>
      </c>
      <c r="T377" s="11">
        <f t="shared" si="167"/>
        <v>7.1151358344113846E-2</v>
      </c>
      <c r="U377" s="12">
        <v>0.751</v>
      </c>
    </row>
    <row r="378" spans="1:21" hidden="1" outlineLevel="2" x14ac:dyDescent="0.25">
      <c r="A378" s="2" t="str">
        <f ca="1">LOOKUP(B378,'Time Frame'!$E$4:$E$9,'Time Frame'!$D$4:$D$9)</f>
        <v>6 Months</v>
      </c>
      <c r="B378" s="2">
        <f t="shared" ca="1" si="159"/>
        <v>217</v>
      </c>
      <c r="C378" s="6">
        <f t="shared" ca="1" si="160"/>
        <v>45569</v>
      </c>
      <c r="D378" s="6">
        <v>45352</v>
      </c>
      <c r="E378" s="5" t="s">
        <v>182</v>
      </c>
      <c r="F378" s="2" t="s">
        <v>184</v>
      </c>
      <c r="G378" s="4">
        <v>2457</v>
      </c>
      <c r="H378" s="3">
        <v>218.59250000000003</v>
      </c>
      <c r="I378" s="2">
        <v>140</v>
      </c>
      <c r="J378" s="11">
        <f t="shared" si="161"/>
        <v>0.64046113201505073</v>
      </c>
      <c r="K378" s="9">
        <v>9836.6625000000022</v>
      </c>
      <c r="L378" s="9">
        <v>7137.4</v>
      </c>
      <c r="M378" s="11">
        <f t="shared" si="162"/>
        <v>0.72559163232447976</v>
      </c>
      <c r="N378" s="10">
        <v>844.43</v>
      </c>
      <c r="O378" s="2">
        <v>376</v>
      </c>
      <c r="P378" s="10">
        <f t="shared" si="163"/>
        <v>0.1657923096052959</v>
      </c>
      <c r="Q378" s="9">
        <f t="shared" si="164"/>
        <v>8.4523287898345636</v>
      </c>
      <c r="R378" s="9">
        <f t="shared" si="165"/>
        <v>50.981428571428566</v>
      </c>
      <c r="S378" s="11">
        <f t="shared" si="166"/>
        <v>0.37234042553191488</v>
      </c>
      <c r="T378" s="11">
        <f t="shared" si="167"/>
        <v>5.6980056980056981E-2</v>
      </c>
      <c r="U378" s="12">
        <v>0.57999999999999996</v>
      </c>
    </row>
    <row r="379" spans="1:21" hidden="1" outlineLevel="2" x14ac:dyDescent="0.25">
      <c r="A379" s="2" t="str">
        <f ca="1">LOOKUP(B379,'Time Frame'!$E$4:$E$9,'Time Frame'!$D$4:$D$9)</f>
        <v>6 Months</v>
      </c>
      <c r="B379" s="2">
        <f t="shared" ca="1" si="159"/>
        <v>217</v>
      </c>
      <c r="C379" s="6">
        <f t="shared" ca="1" si="160"/>
        <v>45569</v>
      </c>
      <c r="D379" s="6">
        <v>45352</v>
      </c>
      <c r="E379" s="5" t="s">
        <v>182</v>
      </c>
      <c r="F379" s="2" t="s">
        <v>184</v>
      </c>
      <c r="G379" s="4">
        <v>3306</v>
      </c>
      <c r="H379" s="3">
        <v>323.31250000000011</v>
      </c>
      <c r="I379" s="2">
        <v>251</v>
      </c>
      <c r="J379" s="11">
        <f t="shared" si="161"/>
        <v>0.77633868161608321</v>
      </c>
      <c r="K379" s="9">
        <v>14549.062500000005</v>
      </c>
      <c r="L379" s="9">
        <v>8320.49</v>
      </c>
      <c r="M379" s="11">
        <f t="shared" si="162"/>
        <v>0.57189183151835365</v>
      </c>
      <c r="N379" s="10">
        <v>504.33</v>
      </c>
      <c r="O379" s="2">
        <v>618</v>
      </c>
      <c r="P379" s="10">
        <f t="shared" si="163"/>
        <v>0.49769000456050605</v>
      </c>
      <c r="Q379" s="9">
        <f t="shared" si="164"/>
        <v>16.498106398588227</v>
      </c>
      <c r="R379" s="9">
        <f t="shared" si="165"/>
        <v>33.149362549800799</v>
      </c>
      <c r="S379" s="11">
        <f t="shared" si="166"/>
        <v>0.40614886731391586</v>
      </c>
      <c r="T379" s="11">
        <f t="shared" si="167"/>
        <v>7.592256503327284E-2</v>
      </c>
      <c r="U379" s="12">
        <v>0.69299999999999995</v>
      </c>
    </row>
    <row r="380" spans="1:21" hidden="1" outlineLevel="2" x14ac:dyDescent="0.25">
      <c r="A380" s="2" t="str">
        <f ca="1">LOOKUP(B380,'Time Frame'!$E$4:$E$9,'Time Frame'!$D$4:$D$9)</f>
        <v>6 Months</v>
      </c>
      <c r="B380" s="2">
        <f t="shared" ca="1" si="159"/>
        <v>217</v>
      </c>
      <c r="C380" s="6">
        <f t="shared" ca="1" si="160"/>
        <v>45569</v>
      </c>
      <c r="D380" s="6">
        <v>45352</v>
      </c>
      <c r="E380" s="5" t="s">
        <v>182</v>
      </c>
      <c r="F380" s="2" t="s">
        <v>184</v>
      </c>
      <c r="G380" s="4">
        <v>1316</v>
      </c>
      <c r="H380" s="3">
        <v>173.495</v>
      </c>
      <c r="I380" s="2">
        <v>84</v>
      </c>
      <c r="J380" s="11">
        <f t="shared" si="161"/>
        <v>0.48416380875529552</v>
      </c>
      <c r="K380" s="9">
        <v>7807.2750000000005</v>
      </c>
      <c r="L380" s="9">
        <v>1747.25</v>
      </c>
      <c r="M380" s="11">
        <f t="shared" si="162"/>
        <v>0.22379767588563229</v>
      </c>
      <c r="N380" s="10">
        <v>346.72</v>
      </c>
      <c r="O380" s="2">
        <v>163</v>
      </c>
      <c r="P380" s="10">
        <f t="shared" si="163"/>
        <v>0.24227041993539453</v>
      </c>
      <c r="Q380" s="9">
        <f t="shared" si="164"/>
        <v>5.0393689432395012</v>
      </c>
      <c r="R380" s="9">
        <f t="shared" si="165"/>
        <v>20.800595238095237</v>
      </c>
      <c r="S380" s="11">
        <f t="shared" si="166"/>
        <v>0.51533742331288346</v>
      </c>
      <c r="T380" s="11">
        <f t="shared" si="167"/>
        <v>6.3829787234042548E-2</v>
      </c>
      <c r="U380" s="12">
        <v>0.627</v>
      </c>
    </row>
    <row r="381" spans="1:21" hidden="1" outlineLevel="2" x14ac:dyDescent="0.25">
      <c r="A381" s="2" t="str">
        <f ca="1">LOOKUP(B381,'Time Frame'!$E$4:$E$9,'Time Frame'!$D$4:$D$9)</f>
        <v>6 Months</v>
      </c>
      <c r="B381" s="2">
        <f t="shared" ca="1" si="159"/>
        <v>217</v>
      </c>
      <c r="C381" s="6">
        <f t="shared" ca="1" si="160"/>
        <v>45569</v>
      </c>
      <c r="D381" s="6">
        <v>45352</v>
      </c>
      <c r="E381" s="5" t="s">
        <v>182</v>
      </c>
      <c r="F381" s="2" t="s">
        <v>184</v>
      </c>
      <c r="G381" s="4">
        <v>1408</v>
      </c>
      <c r="H381" s="3">
        <v>161.98000000000002</v>
      </c>
      <c r="I381" s="2">
        <v>122</v>
      </c>
      <c r="J381" s="11">
        <f t="shared" si="161"/>
        <v>0.75317940486479806</v>
      </c>
      <c r="K381" s="9">
        <v>7289.1</v>
      </c>
      <c r="L381" s="9">
        <v>5103.41</v>
      </c>
      <c r="M381" s="11">
        <f t="shared" si="162"/>
        <v>0.70014267879436409</v>
      </c>
      <c r="N381" s="10">
        <v>338.38</v>
      </c>
      <c r="O381" s="2">
        <v>197</v>
      </c>
      <c r="P381" s="10">
        <f t="shared" si="163"/>
        <v>0.36054140315621491</v>
      </c>
      <c r="Q381" s="9">
        <f t="shared" si="164"/>
        <v>15.081890182634908</v>
      </c>
      <c r="R381" s="9">
        <f t="shared" si="165"/>
        <v>41.831229508196721</v>
      </c>
      <c r="S381" s="11">
        <f t="shared" si="166"/>
        <v>0.61928934010152281</v>
      </c>
      <c r="T381" s="11">
        <f t="shared" si="167"/>
        <v>8.6647727272727279E-2</v>
      </c>
      <c r="U381" s="12">
        <v>0.76200000000000001</v>
      </c>
    </row>
    <row r="382" spans="1:21" hidden="1" outlineLevel="2" x14ac:dyDescent="0.25">
      <c r="A382" s="2" t="str">
        <f ca="1">LOOKUP(B382,'Time Frame'!$E$4:$E$9,'Time Frame'!$D$4:$D$9)</f>
        <v>6 Months</v>
      </c>
      <c r="B382" s="2">
        <f t="shared" ca="1" si="159"/>
        <v>217</v>
      </c>
      <c r="C382" s="6">
        <f t="shared" ca="1" si="160"/>
        <v>45569</v>
      </c>
      <c r="D382" s="6">
        <v>45352</v>
      </c>
      <c r="E382" s="5" t="s">
        <v>182</v>
      </c>
      <c r="F382" s="2" t="s">
        <v>184</v>
      </c>
      <c r="G382" s="4">
        <v>1582</v>
      </c>
      <c r="H382" s="3">
        <v>175.98000000000002</v>
      </c>
      <c r="I382" s="2">
        <v>125</v>
      </c>
      <c r="J382" s="11">
        <f t="shared" si="161"/>
        <v>0.71030798954426633</v>
      </c>
      <c r="K382" s="9">
        <v>7919.1</v>
      </c>
      <c r="L382" s="9">
        <v>5312.21</v>
      </c>
      <c r="M382" s="11">
        <f t="shared" si="162"/>
        <v>0.67080981424656838</v>
      </c>
      <c r="N382" s="10">
        <v>398.43</v>
      </c>
      <c r="O382" s="2">
        <v>287</v>
      </c>
      <c r="P382" s="10">
        <f t="shared" si="163"/>
        <v>0.31373139572823333</v>
      </c>
      <c r="Q382" s="9">
        <f t="shared" si="164"/>
        <v>13.332856461611826</v>
      </c>
      <c r="R382" s="9">
        <f t="shared" si="165"/>
        <v>42.497680000000003</v>
      </c>
      <c r="S382" s="11">
        <f t="shared" si="166"/>
        <v>0.43554006968641112</v>
      </c>
      <c r="T382" s="11">
        <f t="shared" si="167"/>
        <v>7.9013906447534768E-2</v>
      </c>
      <c r="U382" s="12">
        <v>0.69799999999999995</v>
      </c>
    </row>
    <row r="383" spans="1:21" hidden="1" outlineLevel="2" x14ac:dyDescent="0.25">
      <c r="A383" s="2" t="str">
        <f ca="1">LOOKUP(B383,'Time Frame'!$E$4:$E$9,'Time Frame'!$D$4:$D$9)</f>
        <v>6 Months</v>
      </c>
      <c r="B383" s="2">
        <f t="shared" ca="1" si="159"/>
        <v>217</v>
      </c>
      <c r="C383" s="6">
        <f t="shared" ca="1" si="160"/>
        <v>45569</v>
      </c>
      <c r="D383" s="6">
        <v>45352</v>
      </c>
      <c r="E383" s="5" t="s">
        <v>182</v>
      </c>
      <c r="F383" s="2" t="s">
        <v>184</v>
      </c>
      <c r="G383" s="4">
        <v>3170</v>
      </c>
      <c r="H383" s="3">
        <v>347.95250000000004</v>
      </c>
      <c r="I383" s="2">
        <v>211</v>
      </c>
      <c r="J383" s="11">
        <f t="shared" si="161"/>
        <v>0.60640460982461675</v>
      </c>
      <c r="K383" s="9">
        <v>15657.862500000001</v>
      </c>
      <c r="L383" s="9">
        <v>10216.73</v>
      </c>
      <c r="M383" s="11">
        <f t="shared" si="162"/>
        <v>0.65249838539583538</v>
      </c>
      <c r="N383" s="10">
        <v>498.7</v>
      </c>
      <c r="O383" s="2">
        <v>576</v>
      </c>
      <c r="P383" s="10">
        <f t="shared" si="163"/>
        <v>0.42310006015640667</v>
      </c>
      <c r="Q383" s="9">
        <f t="shared" si="164"/>
        <v>20.486725486264287</v>
      </c>
      <c r="R383" s="9">
        <f t="shared" si="165"/>
        <v>48.420521327014214</v>
      </c>
      <c r="S383" s="11">
        <f t="shared" si="166"/>
        <v>0.36631944444444442</v>
      </c>
      <c r="T383" s="11">
        <f t="shared" si="167"/>
        <v>6.6561514195583593E-2</v>
      </c>
      <c r="U383" s="12">
        <v>0.75700000000000001</v>
      </c>
    </row>
    <row r="384" spans="1:21" outlineLevel="1" collapsed="1" x14ac:dyDescent="0.25">
      <c r="A384" s="2" t="str">
        <f ca="1">LOOKUP(B384,'Time Frame'!$E$4:$E$9,'Time Frame'!$D$4:$D$9)</f>
        <v>6 Months</v>
      </c>
      <c r="B384" s="2">
        <f t="shared" ca="1" si="159"/>
        <v>217</v>
      </c>
      <c r="C384" s="6">
        <f t="shared" ca="1" si="160"/>
        <v>45569</v>
      </c>
      <c r="D384" s="6">
        <v>45352</v>
      </c>
      <c r="E384" s="5" t="s">
        <v>182</v>
      </c>
      <c r="F384" s="13" t="s">
        <v>276</v>
      </c>
      <c r="G384" s="4">
        <f t="shared" ref="G384:I384" si="186">SUM(G375:G383)</f>
        <v>20762</v>
      </c>
      <c r="H384" s="3">
        <f t="shared" si="186"/>
        <v>2026.4790461297891</v>
      </c>
      <c r="I384" s="3">
        <f t="shared" si="186"/>
        <v>1536</v>
      </c>
      <c r="J384" s="11">
        <f t="shared" si="161"/>
        <v>0.75796490614274248</v>
      </c>
      <c r="K384" s="9">
        <f t="shared" ref="K384:L384" si="187">SUM(K375:K383)</f>
        <v>91191.557075840523</v>
      </c>
      <c r="L384" s="9">
        <f t="shared" si="187"/>
        <v>66461.37</v>
      </c>
      <c r="M384" s="11">
        <f t="shared" si="162"/>
        <v>0.72881056241562603</v>
      </c>
      <c r="N384" s="10">
        <f t="shared" ref="N384:O384" si="188">SUM(N375:N383)</f>
        <v>4089.2899999999995</v>
      </c>
      <c r="O384" s="10">
        <f t="shared" si="188"/>
        <v>3156</v>
      </c>
      <c r="P384" s="10">
        <f t="shared" si="163"/>
        <v>0.37561532686603305</v>
      </c>
      <c r="Q384" s="9">
        <f t="shared" si="164"/>
        <v>16.252545062834869</v>
      </c>
      <c r="R384" s="9">
        <f t="shared" si="165"/>
        <v>43.269121093749995</v>
      </c>
      <c r="S384" s="11">
        <f t="shared" si="166"/>
        <v>0.48669201520912547</v>
      </c>
      <c r="T384" s="11">
        <f t="shared" si="167"/>
        <v>7.3981312012330214E-2</v>
      </c>
      <c r="U384" s="12">
        <v>0.69000000000000006</v>
      </c>
    </row>
    <row r="385" spans="1:21" hidden="1" outlineLevel="2" x14ac:dyDescent="0.25">
      <c r="A385" s="2" t="str">
        <f ca="1">LOOKUP(B385,'Time Frame'!$E$4:$E$9,'Time Frame'!$D$4:$D$9)</f>
        <v>6 Months</v>
      </c>
      <c r="B385" s="2">
        <f t="shared" ca="1" si="159"/>
        <v>217</v>
      </c>
      <c r="C385" s="6">
        <f t="shared" ca="1" si="160"/>
        <v>45569</v>
      </c>
      <c r="D385" s="6">
        <v>45352</v>
      </c>
      <c r="E385" s="2" t="s">
        <v>10</v>
      </c>
      <c r="F385" s="2" t="s">
        <v>297</v>
      </c>
      <c r="G385" s="3">
        <v>1819</v>
      </c>
      <c r="H385" s="3">
        <v>235.98121794871793</v>
      </c>
      <c r="I385" s="2">
        <v>269</v>
      </c>
      <c r="J385" s="11">
        <f t="shared" si="161"/>
        <v>1.1399212290634821</v>
      </c>
      <c r="K385" s="9">
        <v>10619.154807692306</v>
      </c>
      <c r="L385" s="9">
        <v>10500.42</v>
      </c>
      <c r="M385" s="11">
        <f t="shared" si="162"/>
        <v>0.98881880810266587</v>
      </c>
      <c r="N385" s="10">
        <v>316.43</v>
      </c>
      <c r="O385" s="2">
        <v>206</v>
      </c>
      <c r="P385" s="10">
        <f t="shared" si="163"/>
        <v>0.85010902885314288</v>
      </c>
      <c r="Q385" s="9">
        <f t="shared" si="164"/>
        <v>33.184021742565498</v>
      </c>
      <c r="R385" s="9">
        <f t="shared" si="165"/>
        <v>39.035018587360597</v>
      </c>
      <c r="S385" s="11">
        <f t="shared" si="166"/>
        <v>1.3058252427184467</v>
      </c>
      <c r="T385" s="11">
        <f t="shared" si="167"/>
        <v>0.14788345244639911</v>
      </c>
      <c r="U385" s="12">
        <v>0.57999999999999996</v>
      </c>
    </row>
    <row r="386" spans="1:21" hidden="1" outlineLevel="2" x14ac:dyDescent="0.25">
      <c r="A386" s="2" t="str">
        <f ca="1">LOOKUP(B386,'Time Frame'!$E$4:$E$9,'Time Frame'!$D$4:$D$9)</f>
        <v>6 Months</v>
      </c>
      <c r="B386" s="2">
        <f t="shared" ca="1" si="159"/>
        <v>217</v>
      </c>
      <c r="C386" s="6">
        <f t="shared" ca="1" si="160"/>
        <v>45569</v>
      </c>
      <c r="D386" s="6">
        <v>45352</v>
      </c>
      <c r="E386" s="2" t="s">
        <v>10</v>
      </c>
      <c r="F386" s="2" t="s">
        <v>297</v>
      </c>
      <c r="G386" s="3">
        <v>2764</v>
      </c>
      <c r="H386" s="3">
        <v>370.61544871794877</v>
      </c>
      <c r="I386" s="2">
        <v>323</v>
      </c>
      <c r="J386" s="11">
        <f t="shared" si="161"/>
        <v>0.87152330297438363</v>
      </c>
      <c r="K386" s="9">
        <v>16677.695192307696</v>
      </c>
      <c r="L386" s="9">
        <v>10520.05</v>
      </c>
      <c r="M386" s="11">
        <f t="shared" si="162"/>
        <v>0.63078560188893451</v>
      </c>
      <c r="N386" s="10">
        <v>1055.4000000000001</v>
      </c>
      <c r="O386" s="2">
        <v>256</v>
      </c>
      <c r="P386" s="10">
        <f t="shared" si="163"/>
        <v>0.30604510138336172</v>
      </c>
      <c r="Q386" s="9">
        <f t="shared" si="164"/>
        <v>9.9678321015728617</v>
      </c>
      <c r="R386" s="9">
        <f t="shared" si="165"/>
        <v>32.569814241486064</v>
      </c>
      <c r="S386" s="11">
        <f t="shared" si="166"/>
        <v>1.26171875</v>
      </c>
      <c r="T386" s="11">
        <f t="shared" si="167"/>
        <v>0.11685962373371925</v>
      </c>
      <c r="U386" s="12">
        <v>0.64100000000000001</v>
      </c>
    </row>
    <row r="387" spans="1:21" hidden="1" outlineLevel="2" x14ac:dyDescent="0.25">
      <c r="A387" s="2" t="str">
        <f ca="1">LOOKUP(B387,'Time Frame'!$E$4:$E$9,'Time Frame'!$D$4:$D$9)</f>
        <v>6 Months</v>
      </c>
      <c r="B387" s="2">
        <f t="shared" ref="B387:B450" ca="1" si="189">+C387-D387</f>
        <v>217</v>
      </c>
      <c r="C387" s="6">
        <f t="shared" ref="C387:C450" ca="1" si="190">TODAY()</f>
        <v>45569</v>
      </c>
      <c r="D387" s="6">
        <v>45352</v>
      </c>
      <c r="E387" s="2" t="s">
        <v>10</v>
      </c>
      <c r="F387" s="2" t="s">
        <v>297</v>
      </c>
      <c r="G387" s="3">
        <v>1450</v>
      </c>
      <c r="H387" s="3">
        <v>164.6817307692308</v>
      </c>
      <c r="I387" s="2">
        <v>148</v>
      </c>
      <c r="J387" s="11">
        <f t="shared" ref="J387:J450" si="191">+IFERROR(I387/H387,0)</f>
        <v>0.89870320957090877</v>
      </c>
      <c r="K387" s="9">
        <v>7410.6778846153857</v>
      </c>
      <c r="L387" s="9">
        <v>4345.7299999999996</v>
      </c>
      <c r="M387" s="11">
        <f t="shared" ref="M387:M450" si="192">+IFERROR(L387/K387,0)</f>
        <v>0.58641463947876649</v>
      </c>
      <c r="N387" s="10">
        <v>302.68</v>
      </c>
      <c r="O387" s="2">
        <v>212</v>
      </c>
      <c r="P387" s="10">
        <f t="shared" ref="P387:P450" si="193">+IFERROR(I387/N387,0)</f>
        <v>0.48896524382185808</v>
      </c>
      <c r="Q387" s="9">
        <f t="shared" ref="Q387:Q450" si="194">+IFERROR(L387/N387,0)</f>
        <v>14.357506277256507</v>
      </c>
      <c r="R387" s="9">
        <f t="shared" ref="R387:R450" si="195">IFERROR(L387/I387,0)</f>
        <v>29.363040540540538</v>
      </c>
      <c r="S387" s="11">
        <f t="shared" ref="S387:S450" si="196">+IFERROR(I387/O387,0)</f>
        <v>0.69811320754716977</v>
      </c>
      <c r="T387" s="11">
        <f t="shared" ref="T387:T450" si="197">+IFERROR(I387/G387,0)</f>
        <v>0.10206896551724139</v>
      </c>
      <c r="U387" s="12">
        <v>0.59</v>
      </c>
    </row>
    <row r="388" spans="1:21" hidden="1" outlineLevel="2" x14ac:dyDescent="0.25">
      <c r="A388" s="2" t="str">
        <f ca="1">LOOKUP(B388,'Time Frame'!$E$4:$E$9,'Time Frame'!$D$4:$D$9)</f>
        <v>6 Months</v>
      </c>
      <c r="B388" s="2">
        <f t="shared" ca="1" si="189"/>
        <v>217</v>
      </c>
      <c r="C388" s="6">
        <f t="shared" ca="1" si="190"/>
        <v>45569</v>
      </c>
      <c r="D388" s="6">
        <v>45352</v>
      </c>
      <c r="E388" s="2" t="s">
        <v>10</v>
      </c>
      <c r="F388" s="2" t="s">
        <v>297</v>
      </c>
      <c r="G388" s="3">
        <v>0</v>
      </c>
      <c r="H388" s="3">
        <v>105.6</v>
      </c>
      <c r="I388" s="2">
        <v>82</v>
      </c>
      <c r="J388" s="11">
        <f t="shared" si="191"/>
        <v>0.7765151515151516</v>
      </c>
      <c r="K388" s="9">
        <v>4752</v>
      </c>
      <c r="L388" s="9">
        <v>2569.0500000000002</v>
      </c>
      <c r="M388" s="11">
        <f t="shared" si="192"/>
        <v>0.54062500000000002</v>
      </c>
      <c r="N388" s="10">
        <v>294.27999999999997</v>
      </c>
      <c r="O388" s="2">
        <v>151</v>
      </c>
      <c r="P388" s="10">
        <f t="shared" si="193"/>
        <v>0.27864618730460788</v>
      </c>
      <c r="Q388" s="9">
        <f t="shared" si="194"/>
        <v>8.7299510670110116</v>
      </c>
      <c r="R388" s="9">
        <f t="shared" si="195"/>
        <v>31.32987804878049</v>
      </c>
      <c r="S388" s="11">
        <f t="shared" si="196"/>
        <v>0.54304635761589404</v>
      </c>
      <c r="T388" s="11">
        <f t="shared" si="197"/>
        <v>0</v>
      </c>
      <c r="U388" s="12">
        <v>0.54500000000000004</v>
      </c>
    </row>
    <row r="389" spans="1:21" hidden="1" outlineLevel="2" x14ac:dyDescent="0.25">
      <c r="A389" s="2" t="str">
        <f ca="1">LOOKUP(B389,'Time Frame'!$E$4:$E$9,'Time Frame'!$D$4:$D$9)</f>
        <v>6 Months</v>
      </c>
      <c r="B389" s="2">
        <f t="shared" ca="1" si="189"/>
        <v>217</v>
      </c>
      <c r="C389" s="6">
        <f t="shared" ca="1" si="190"/>
        <v>45569</v>
      </c>
      <c r="D389" s="6">
        <v>45352</v>
      </c>
      <c r="E389" s="2" t="s">
        <v>10</v>
      </c>
      <c r="F389" s="2" t="s">
        <v>297</v>
      </c>
      <c r="G389" s="3">
        <v>1724</v>
      </c>
      <c r="H389" s="3">
        <v>191.36294871794871</v>
      </c>
      <c r="I389" s="2">
        <v>149</v>
      </c>
      <c r="J389" s="11">
        <f t="shared" si="191"/>
        <v>0.77862512570085973</v>
      </c>
      <c r="K389" s="9">
        <v>8611.3326923076929</v>
      </c>
      <c r="L389" s="9">
        <v>3985.84</v>
      </c>
      <c r="M389" s="11">
        <f t="shared" si="192"/>
        <v>0.46285983162170241</v>
      </c>
      <c r="N389" s="10">
        <v>325.12</v>
      </c>
      <c r="O389" s="2">
        <v>241</v>
      </c>
      <c r="P389" s="10">
        <f t="shared" si="193"/>
        <v>0.45829232283464566</v>
      </c>
      <c r="Q389" s="9">
        <f t="shared" si="194"/>
        <v>12.259596456692913</v>
      </c>
      <c r="R389" s="9">
        <f t="shared" si="195"/>
        <v>26.75060402684564</v>
      </c>
      <c r="S389" s="11">
        <f t="shared" si="196"/>
        <v>0.61825726141078841</v>
      </c>
      <c r="T389" s="11">
        <f t="shared" si="197"/>
        <v>8.642691415313225E-2</v>
      </c>
      <c r="U389" s="12">
        <v>0.53100000000000003</v>
      </c>
    </row>
    <row r="390" spans="1:21" hidden="1" outlineLevel="2" x14ac:dyDescent="0.25">
      <c r="A390" s="2" t="str">
        <f ca="1">LOOKUP(B390,'Time Frame'!$E$4:$E$9,'Time Frame'!$D$4:$D$9)</f>
        <v>6 Months</v>
      </c>
      <c r="B390" s="2">
        <f t="shared" ca="1" si="189"/>
        <v>217</v>
      </c>
      <c r="C390" s="6">
        <f t="shared" ca="1" si="190"/>
        <v>45569</v>
      </c>
      <c r="D390" s="6">
        <v>45352</v>
      </c>
      <c r="E390" s="2" t="s">
        <v>10</v>
      </c>
      <c r="F390" s="2" t="s">
        <v>297</v>
      </c>
      <c r="G390" s="3">
        <v>1350</v>
      </c>
      <c r="H390" s="3">
        <v>173.71352564102565</v>
      </c>
      <c r="I390" s="2">
        <v>105</v>
      </c>
      <c r="J390" s="11">
        <f t="shared" si="191"/>
        <v>0.60444343416861901</v>
      </c>
      <c r="K390" s="9">
        <v>7817.1086538461541</v>
      </c>
      <c r="L390" s="9">
        <v>2677.18</v>
      </c>
      <c r="M390" s="11">
        <f t="shared" si="192"/>
        <v>0.34247701017725785</v>
      </c>
      <c r="N390" s="10">
        <v>352.22</v>
      </c>
      <c r="O390" s="2">
        <v>163</v>
      </c>
      <c r="P390" s="10">
        <f t="shared" si="193"/>
        <v>0.298109136335245</v>
      </c>
      <c r="Q390" s="9">
        <f t="shared" si="194"/>
        <v>7.6008744534665826</v>
      </c>
      <c r="R390" s="9">
        <f t="shared" si="195"/>
        <v>25.496952380952379</v>
      </c>
      <c r="S390" s="11">
        <f t="shared" si="196"/>
        <v>0.64417177914110424</v>
      </c>
      <c r="T390" s="11">
        <f t="shared" si="197"/>
        <v>7.7777777777777779E-2</v>
      </c>
      <c r="U390" s="12">
        <v>0.65300000000000002</v>
      </c>
    </row>
    <row r="391" spans="1:21" hidden="1" outlineLevel="2" x14ac:dyDescent="0.25">
      <c r="A391" s="2" t="str">
        <f ca="1">LOOKUP(B391,'Time Frame'!$E$4:$E$9,'Time Frame'!$D$4:$D$9)</f>
        <v>6 Months</v>
      </c>
      <c r="B391" s="2">
        <f t="shared" ca="1" si="189"/>
        <v>217</v>
      </c>
      <c r="C391" s="6">
        <f t="shared" ca="1" si="190"/>
        <v>45569</v>
      </c>
      <c r="D391" s="6">
        <v>45352</v>
      </c>
      <c r="E391" s="5" t="s">
        <v>10</v>
      </c>
      <c r="F391" s="2" t="s">
        <v>297</v>
      </c>
      <c r="G391" s="3">
        <v>1752</v>
      </c>
      <c r="H391" s="3">
        <v>245.87769230769234</v>
      </c>
      <c r="I391" s="2">
        <v>232</v>
      </c>
      <c r="J391" s="11">
        <f t="shared" si="191"/>
        <v>0.94355855475361405</v>
      </c>
      <c r="K391" s="9">
        <v>11064.496153846156</v>
      </c>
      <c r="L391" s="9">
        <v>10269.92</v>
      </c>
      <c r="M391" s="11">
        <f t="shared" si="192"/>
        <v>0.92818686519494598</v>
      </c>
      <c r="N391" s="10">
        <v>333.43</v>
      </c>
      <c r="O391" s="2">
        <v>172</v>
      </c>
      <c r="P391" s="10">
        <f t="shared" si="193"/>
        <v>0.69579821851663015</v>
      </c>
      <c r="Q391" s="9">
        <f t="shared" si="194"/>
        <v>30.800827759949613</v>
      </c>
      <c r="R391" s="9">
        <f t="shared" si="195"/>
        <v>44.266896551724138</v>
      </c>
      <c r="S391" s="11">
        <f t="shared" si="196"/>
        <v>1.3488372093023255</v>
      </c>
      <c r="T391" s="11">
        <f t="shared" si="197"/>
        <v>0.13242009132420091</v>
      </c>
      <c r="U391" s="12">
        <v>0.67200000000000004</v>
      </c>
    </row>
    <row r="392" spans="1:21" outlineLevel="1" collapsed="1" x14ac:dyDescent="0.25">
      <c r="A392" s="2" t="str">
        <f ca="1">LOOKUP(B392,'Time Frame'!$E$4:$E$9,'Time Frame'!$D$4:$D$9)</f>
        <v>6 Months</v>
      </c>
      <c r="B392" s="2">
        <f t="shared" ca="1" si="189"/>
        <v>217</v>
      </c>
      <c r="C392" s="6">
        <f t="shared" ca="1" si="190"/>
        <v>45569</v>
      </c>
      <c r="D392" s="6">
        <v>45352</v>
      </c>
      <c r="E392" s="5" t="s">
        <v>10</v>
      </c>
      <c r="F392" s="13" t="s">
        <v>309</v>
      </c>
      <c r="G392" s="3">
        <f t="shared" ref="G392:I392" si="198">SUM(G385:G391)</f>
        <v>10859</v>
      </c>
      <c r="H392" s="3">
        <f t="shared" si="198"/>
        <v>1487.8325641025642</v>
      </c>
      <c r="I392" s="3">
        <f t="shared" si="198"/>
        <v>1308</v>
      </c>
      <c r="J392" s="11">
        <f t="shared" si="191"/>
        <v>0.87913118153114478</v>
      </c>
      <c r="K392" s="9">
        <f t="shared" ref="K392:L392" si="199">SUM(K385:K391)</f>
        <v>66952.465384615381</v>
      </c>
      <c r="L392" s="9">
        <f t="shared" si="199"/>
        <v>44868.189999999995</v>
      </c>
      <c r="M392" s="11">
        <f t="shared" si="192"/>
        <v>0.6701499301370013</v>
      </c>
      <c r="N392" s="10">
        <f t="shared" ref="N392:O392" si="200">SUM(N385:N391)</f>
        <v>2979.56</v>
      </c>
      <c r="O392" s="10">
        <f t="shared" si="200"/>
        <v>1401</v>
      </c>
      <c r="P392" s="10">
        <f t="shared" si="193"/>
        <v>0.43899099195854424</v>
      </c>
      <c r="Q392" s="9">
        <f t="shared" si="194"/>
        <v>15.058663024070666</v>
      </c>
      <c r="R392" s="9">
        <f t="shared" si="195"/>
        <v>34.302897553516814</v>
      </c>
      <c r="S392" s="11">
        <f t="shared" si="196"/>
        <v>0.93361884368308357</v>
      </c>
      <c r="T392" s="11">
        <f t="shared" si="197"/>
        <v>0.12045308039414311</v>
      </c>
      <c r="U392" s="12">
        <v>0.60171428571428565</v>
      </c>
    </row>
    <row r="393" spans="1:21" hidden="1" outlineLevel="2" x14ac:dyDescent="0.25">
      <c r="A393" s="2" t="str">
        <f ca="1">LOOKUP(B393,'Time Frame'!$E$4:$E$9,'Time Frame'!$D$4:$D$9)</f>
        <v>6 Months</v>
      </c>
      <c r="B393" s="2">
        <f t="shared" ca="1" si="189"/>
        <v>217</v>
      </c>
      <c r="C393" s="6">
        <f t="shared" ca="1" si="190"/>
        <v>45569</v>
      </c>
      <c r="D393" s="6">
        <v>45352</v>
      </c>
      <c r="E393" s="2" t="s">
        <v>10</v>
      </c>
      <c r="F393" s="2" t="s">
        <v>15</v>
      </c>
      <c r="G393" s="3">
        <v>1608.1666666666667</v>
      </c>
      <c r="H393" s="3">
        <v>216.139358974359</v>
      </c>
      <c r="I393" s="2">
        <v>218</v>
      </c>
      <c r="J393" s="11">
        <f t="shared" si="191"/>
        <v>1.00860852477064</v>
      </c>
      <c r="K393" s="9">
        <v>9726.2711538461554</v>
      </c>
      <c r="L393" s="9">
        <v>9282.5499999999993</v>
      </c>
      <c r="M393" s="11">
        <f t="shared" si="192"/>
        <v>0.95437910923646307</v>
      </c>
      <c r="N393" s="10">
        <v>420.27</v>
      </c>
      <c r="O393" s="2">
        <v>260</v>
      </c>
      <c r="P393" s="10">
        <f t="shared" si="193"/>
        <v>0.51871415994479741</v>
      </c>
      <c r="Q393" s="9">
        <f t="shared" si="194"/>
        <v>22.087110666952196</v>
      </c>
      <c r="R393" s="9">
        <f t="shared" si="195"/>
        <v>42.580504587155957</v>
      </c>
      <c r="S393" s="11">
        <f t="shared" si="196"/>
        <v>0.83846153846153848</v>
      </c>
      <c r="T393" s="11">
        <f t="shared" si="197"/>
        <v>0.13555808892113172</v>
      </c>
      <c r="U393" s="12">
        <v>0.70799999999999996</v>
      </c>
    </row>
    <row r="394" spans="1:21" hidden="1" outlineLevel="2" x14ac:dyDescent="0.25">
      <c r="A394" s="2" t="str">
        <f ca="1">LOOKUP(B394,'Time Frame'!$E$4:$E$9,'Time Frame'!$D$4:$D$9)</f>
        <v>6 Months</v>
      </c>
      <c r="B394" s="2">
        <f t="shared" ca="1" si="189"/>
        <v>217</v>
      </c>
      <c r="C394" s="6">
        <f t="shared" ca="1" si="190"/>
        <v>45569</v>
      </c>
      <c r="D394" s="6">
        <v>45352</v>
      </c>
      <c r="E394" s="2" t="s">
        <v>10</v>
      </c>
      <c r="F394" s="2" t="s">
        <v>15</v>
      </c>
      <c r="G394" s="3">
        <v>1948</v>
      </c>
      <c r="H394" s="3">
        <v>272.95153846153846</v>
      </c>
      <c r="I394" s="2">
        <v>198</v>
      </c>
      <c r="J394" s="11">
        <f t="shared" si="191"/>
        <v>0.72540349512593105</v>
      </c>
      <c r="K394" s="9">
        <v>12282.819230769232</v>
      </c>
      <c r="L394" s="9">
        <v>6374.53</v>
      </c>
      <c r="M394" s="11">
        <f t="shared" si="192"/>
        <v>0.51897938740573524</v>
      </c>
      <c r="N394" s="10">
        <v>353.28</v>
      </c>
      <c r="O394" s="2">
        <v>360</v>
      </c>
      <c r="P394" s="10">
        <f t="shared" si="193"/>
        <v>0.56046195652173914</v>
      </c>
      <c r="Q394" s="9">
        <f t="shared" si="194"/>
        <v>18.043846240942031</v>
      </c>
      <c r="R394" s="9">
        <f t="shared" si="195"/>
        <v>32.194595959595958</v>
      </c>
      <c r="S394" s="11">
        <f t="shared" si="196"/>
        <v>0.55000000000000004</v>
      </c>
      <c r="T394" s="11">
        <f t="shared" si="197"/>
        <v>0.10164271047227925</v>
      </c>
      <c r="U394" s="12">
        <v>0.63600000000000001</v>
      </c>
    </row>
    <row r="395" spans="1:21" hidden="1" outlineLevel="2" x14ac:dyDescent="0.25">
      <c r="A395" s="2" t="str">
        <f ca="1">LOOKUP(B395,'Time Frame'!$E$4:$E$9,'Time Frame'!$D$4:$D$9)</f>
        <v>6 Months</v>
      </c>
      <c r="B395" s="2">
        <f t="shared" ca="1" si="189"/>
        <v>217</v>
      </c>
      <c r="C395" s="6">
        <f t="shared" ca="1" si="190"/>
        <v>45569</v>
      </c>
      <c r="D395" s="6">
        <v>45352</v>
      </c>
      <c r="E395" s="2" t="s">
        <v>10</v>
      </c>
      <c r="F395" s="2" t="s">
        <v>15</v>
      </c>
      <c r="G395" s="3">
        <v>1702</v>
      </c>
      <c r="H395" s="3">
        <v>208.73865384615388</v>
      </c>
      <c r="I395" s="2">
        <v>151</v>
      </c>
      <c r="J395" s="11">
        <f t="shared" si="191"/>
        <v>0.72339261185085124</v>
      </c>
      <c r="K395" s="9">
        <v>9393.2394230769241</v>
      </c>
      <c r="L395" s="9">
        <v>6911.94</v>
      </c>
      <c r="M395" s="11">
        <f t="shared" si="192"/>
        <v>0.73584199110469062</v>
      </c>
      <c r="N395" s="10">
        <v>307.75</v>
      </c>
      <c r="O395" s="2">
        <v>290</v>
      </c>
      <c r="P395" s="10">
        <f t="shared" si="193"/>
        <v>0.49065800162469536</v>
      </c>
      <c r="Q395" s="9">
        <f t="shared" si="194"/>
        <v>22.459593826157594</v>
      </c>
      <c r="R395" s="9">
        <f t="shared" si="195"/>
        <v>45.774437086092711</v>
      </c>
      <c r="S395" s="11">
        <f t="shared" si="196"/>
        <v>0.52068965517241383</v>
      </c>
      <c r="T395" s="11">
        <f t="shared" si="197"/>
        <v>8.8719153936545239E-2</v>
      </c>
      <c r="U395" s="12">
        <v>0.73699999999999999</v>
      </c>
    </row>
    <row r="396" spans="1:21" hidden="1" outlineLevel="2" x14ac:dyDescent="0.25">
      <c r="A396" s="2" t="str">
        <f ca="1">LOOKUP(B396,'Time Frame'!$E$4:$E$9,'Time Frame'!$D$4:$D$9)</f>
        <v>6 Months</v>
      </c>
      <c r="B396" s="2">
        <f t="shared" ca="1" si="189"/>
        <v>217</v>
      </c>
      <c r="C396" s="6">
        <f t="shared" ca="1" si="190"/>
        <v>45569</v>
      </c>
      <c r="D396" s="6">
        <v>45352</v>
      </c>
      <c r="E396" s="2" t="s">
        <v>10</v>
      </c>
      <c r="F396" s="2" t="s">
        <v>15</v>
      </c>
      <c r="G396" s="3">
        <v>1421</v>
      </c>
      <c r="H396" s="3">
        <v>214.86544871794871</v>
      </c>
      <c r="I396" s="2">
        <v>155</v>
      </c>
      <c r="J396" s="11">
        <f t="shared" si="191"/>
        <v>0.7213816875856417</v>
      </c>
      <c r="K396" s="9">
        <v>9668.9451923076922</v>
      </c>
      <c r="L396" s="9">
        <v>5344.68</v>
      </c>
      <c r="M396" s="11">
        <f t="shared" si="192"/>
        <v>0.55276763842368859</v>
      </c>
      <c r="N396" s="10">
        <v>322.64999999999998</v>
      </c>
      <c r="O396" s="2">
        <v>254</v>
      </c>
      <c r="P396" s="10">
        <f t="shared" si="193"/>
        <v>0.48039671470633816</v>
      </c>
      <c r="Q396" s="9">
        <f t="shared" si="194"/>
        <v>16.564946536494656</v>
      </c>
      <c r="R396" s="9">
        <f t="shared" si="195"/>
        <v>34.481806451612904</v>
      </c>
      <c r="S396" s="11">
        <f t="shared" si="196"/>
        <v>0.61023622047244097</v>
      </c>
      <c r="T396" s="11">
        <f t="shared" si="197"/>
        <v>0.10907811400422238</v>
      </c>
      <c r="U396" s="12">
        <v>0.72399999999999998</v>
      </c>
    </row>
    <row r="397" spans="1:21" hidden="1" outlineLevel="2" x14ac:dyDescent="0.25">
      <c r="A397" s="2" t="str">
        <f ca="1">LOOKUP(B397,'Time Frame'!$E$4:$E$9,'Time Frame'!$D$4:$D$9)</f>
        <v>6 Months</v>
      </c>
      <c r="B397" s="2">
        <f t="shared" ca="1" si="189"/>
        <v>217</v>
      </c>
      <c r="C397" s="6">
        <f t="shared" ca="1" si="190"/>
        <v>45569</v>
      </c>
      <c r="D397" s="6">
        <v>45352</v>
      </c>
      <c r="E397" s="2" t="s">
        <v>10</v>
      </c>
      <c r="F397" s="2" t="s">
        <v>15</v>
      </c>
      <c r="G397" s="3">
        <v>1260</v>
      </c>
      <c r="H397" s="3">
        <v>162.95955128205131</v>
      </c>
      <c r="I397" s="2">
        <v>112</v>
      </c>
      <c r="J397" s="11">
        <f t="shared" si="191"/>
        <v>0.68728711584477653</v>
      </c>
      <c r="K397" s="9">
        <v>7333.1798076923087</v>
      </c>
      <c r="L397" s="9">
        <v>2896.72</v>
      </c>
      <c r="M397" s="11">
        <f t="shared" si="192"/>
        <v>0.39501554250196053</v>
      </c>
      <c r="N397" s="10">
        <v>308.73</v>
      </c>
      <c r="O397" s="2">
        <v>115</v>
      </c>
      <c r="P397" s="10">
        <f t="shared" si="193"/>
        <v>0.36277653613189514</v>
      </c>
      <c r="Q397" s="9">
        <f t="shared" si="194"/>
        <v>9.3826968548569933</v>
      </c>
      <c r="R397" s="9">
        <f t="shared" si="195"/>
        <v>25.863571428571426</v>
      </c>
      <c r="S397" s="11">
        <f t="shared" si="196"/>
        <v>0.97391304347826091</v>
      </c>
      <c r="T397" s="11">
        <f t="shared" si="197"/>
        <v>8.8888888888888892E-2</v>
      </c>
      <c r="U397" s="12">
        <v>0.64500000000000002</v>
      </c>
    </row>
    <row r="398" spans="1:21" hidden="1" outlineLevel="2" x14ac:dyDescent="0.25">
      <c r="A398" s="2" t="str">
        <f ca="1">LOOKUP(B398,'Time Frame'!$E$4:$E$9,'Time Frame'!$D$4:$D$9)</f>
        <v>6 Months</v>
      </c>
      <c r="B398" s="2">
        <f t="shared" ca="1" si="189"/>
        <v>217</v>
      </c>
      <c r="C398" s="6">
        <f t="shared" ca="1" si="190"/>
        <v>45569</v>
      </c>
      <c r="D398" s="6">
        <v>45352</v>
      </c>
      <c r="E398" s="2" t="s">
        <v>10</v>
      </c>
      <c r="F398" s="2" t="s">
        <v>15</v>
      </c>
      <c r="G398" s="3">
        <v>1861</v>
      </c>
      <c r="H398" s="3">
        <v>228.6505128205128</v>
      </c>
      <c r="I398" s="2">
        <v>200</v>
      </c>
      <c r="J398" s="11">
        <f t="shared" si="191"/>
        <v>0.8746973603203636</v>
      </c>
      <c r="K398" s="9">
        <v>10289.273076923077</v>
      </c>
      <c r="L398" s="9">
        <v>6764.88</v>
      </c>
      <c r="M398" s="11">
        <f t="shared" si="192"/>
        <v>0.65746918654266895</v>
      </c>
      <c r="N398" s="10">
        <v>358.85</v>
      </c>
      <c r="O398" s="2">
        <v>300</v>
      </c>
      <c r="P398" s="10">
        <f t="shared" si="193"/>
        <v>0.55733593423435968</v>
      </c>
      <c r="Q398" s="9">
        <f t="shared" si="194"/>
        <v>18.851553573916679</v>
      </c>
      <c r="R398" s="9">
        <f t="shared" si="195"/>
        <v>33.824399999999997</v>
      </c>
      <c r="S398" s="11">
        <f t="shared" si="196"/>
        <v>0.66666666666666663</v>
      </c>
      <c r="T398" s="11">
        <f t="shared" si="197"/>
        <v>0.10746910263299302</v>
      </c>
      <c r="U398" s="12">
        <v>0.58399999999999996</v>
      </c>
    </row>
    <row r="399" spans="1:21" hidden="1" outlineLevel="2" x14ac:dyDescent="0.25">
      <c r="A399" s="2" t="str">
        <f ca="1">LOOKUP(B399,'Time Frame'!$E$4:$E$9,'Time Frame'!$D$4:$D$9)</f>
        <v>6 Months</v>
      </c>
      <c r="B399" s="2">
        <f t="shared" ca="1" si="189"/>
        <v>217</v>
      </c>
      <c r="C399" s="6">
        <f t="shared" ca="1" si="190"/>
        <v>45569</v>
      </c>
      <c r="D399" s="6">
        <v>45352</v>
      </c>
      <c r="E399" s="2" t="s">
        <v>10</v>
      </c>
      <c r="F399" s="2" t="s">
        <v>15</v>
      </c>
      <c r="G399" s="3">
        <v>3511</v>
      </c>
      <c r="H399" s="3">
        <v>431.43916666666667</v>
      </c>
      <c r="I399" s="2">
        <v>419</v>
      </c>
      <c r="J399" s="11">
        <f t="shared" si="191"/>
        <v>0.97116820254690217</v>
      </c>
      <c r="K399" s="9">
        <v>19414.762500000001</v>
      </c>
      <c r="L399" s="9">
        <v>17323.52</v>
      </c>
      <c r="M399" s="11">
        <f t="shared" si="192"/>
        <v>0.89228596023258078</v>
      </c>
      <c r="N399" s="10">
        <v>584.78</v>
      </c>
      <c r="O399" s="2">
        <v>446</v>
      </c>
      <c r="P399" s="10">
        <f t="shared" si="193"/>
        <v>0.71650877252984035</v>
      </c>
      <c r="Q399" s="9">
        <f t="shared" si="194"/>
        <v>29.623995348678136</v>
      </c>
      <c r="R399" s="9">
        <f t="shared" si="195"/>
        <v>41.344916467780429</v>
      </c>
      <c r="S399" s="11">
        <f t="shared" si="196"/>
        <v>0.9394618834080718</v>
      </c>
      <c r="T399" s="11">
        <f t="shared" si="197"/>
        <v>0.11933921959555682</v>
      </c>
      <c r="U399" s="12">
        <v>0.63</v>
      </c>
    </row>
    <row r="400" spans="1:21" hidden="1" outlineLevel="2" x14ac:dyDescent="0.25">
      <c r="A400" s="2" t="str">
        <f ca="1">LOOKUP(B400,'Time Frame'!$E$4:$E$9,'Time Frame'!$D$4:$D$9)</f>
        <v>6 Months</v>
      </c>
      <c r="B400" s="2">
        <f t="shared" ca="1" si="189"/>
        <v>217</v>
      </c>
      <c r="C400" s="6">
        <f t="shared" ca="1" si="190"/>
        <v>45569</v>
      </c>
      <c r="D400" s="6">
        <v>45352</v>
      </c>
      <c r="E400" s="2" t="s">
        <v>10</v>
      </c>
      <c r="F400" s="2" t="s">
        <v>15</v>
      </c>
      <c r="G400" s="3">
        <v>2407</v>
      </c>
      <c r="H400" s="3">
        <v>339.52467948717947</v>
      </c>
      <c r="I400" s="2">
        <v>340</v>
      </c>
      <c r="J400" s="11">
        <f t="shared" si="191"/>
        <v>1.0013999586526037</v>
      </c>
      <c r="K400" s="9">
        <v>15278.610576923076</v>
      </c>
      <c r="L400" s="9">
        <v>12424.48</v>
      </c>
      <c r="M400" s="11">
        <f t="shared" si="192"/>
        <v>0.81319436328628103</v>
      </c>
      <c r="N400" s="10">
        <v>587.72</v>
      </c>
      <c r="O400" s="2">
        <v>388</v>
      </c>
      <c r="P400" s="10">
        <f t="shared" si="193"/>
        <v>0.57850677193221256</v>
      </c>
      <c r="Q400" s="9">
        <f t="shared" si="194"/>
        <v>21.140134758048049</v>
      </c>
      <c r="R400" s="9">
        <f t="shared" si="195"/>
        <v>36.542588235294119</v>
      </c>
      <c r="S400" s="11">
        <f t="shared" si="196"/>
        <v>0.87628865979381443</v>
      </c>
      <c r="T400" s="11">
        <f t="shared" si="197"/>
        <v>0.14125467386788534</v>
      </c>
      <c r="U400" s="12">
        <v>0.56699999999999995</v>
      </c>
    </row>
    <row r="401" spans="1:21" hidden="1" outlineLevel="2" x14ac:dyDescent="0.25">
      <c r="A401" s="2" t="str">
        <f ca="1">LOOKUP(B401,'Time Frame'!$E$4:$E$9,'Time Frame'!$D$4:$D$9)</f>
        <v>6 Months</v>
      </c>
      <c r="B401" s="2">
        <f t="shared" ca="1" si="189"/>
        <v>217</v>
      </c>
      <c r="C401" s="6">
        <f t="shared" ca="1" si="190"/>
        <v>45569</v>
      </c>
      <c r="D401" s="6">
        <v>45352</v>
      </c>
      <c r="E401" s="2" t="s">
        <v>10</v>
      </c>
      <c r="F401" s="2" t="s">
        <v>15</v>
      </c>
      <c r="G401" s="3">
        <v>1484</v>
      </c>
      <c r="H401" s="3">
        <v>204.24698717948723</v>
      </c>
      <c r="I401" s="2">
        <v>163</v>
      </c>
      <c r="J401" s="11">
        <f t="shared" si="191"/>
        <v>0.79805338747425247</v>
      </c>
      <c r="K401" s="9">
        <v>9191.114423076926</v>
      </c>
      <c r="L401" s="9">
        <v>5422.88</v>
      </c>
      <c r="M401" s="11">
        <f t="shared" si="192"/>
        <v>0.59001332704381382</v>
      </c>
      <c r="N401" s="10">
        <v>302.85000000000002</v>
      </c>
      <c r="O401" s="2">
        <v>238</v>
      </c>
      <c r="P401" s="10">
        <f t="shared" si="193"/>
        <v>0.53822024104342081</v>
      </c>
      <c r="Q401" s="9">
        <f t="shared" si="194"/>
        <v>17.906158164107644</v>
      </c>
      <c r="R401" s="9">
        <f t="shared" si="195"/>
        <v>33.269202453987731</v>
      </c>
      <c r="S401" s="11">
        <f t="shared" si="196"/>
        <v>0.68487394957983194</v>
      </c>
      <c r="T401" s="11">
        <f t="shared" si="197"/>
        <v>0.10983827493261455</v>
      </c>
      <c r="U401" s="12">
        <v>0.55700000000000005</v>
      </c>
    </row>
    <row r="402" spans="1:21" hidden="1" outlineLevel="2" x14ac:dyDescent="0.25">
      <c r="A402" s="2" t="str">
        <f ca="1">LOOKUP(B402,'Time Frame'!$E$4:$E$9,'Time Frame'!$D$4:$D$9)</f>
        <v>6 Months</v>
      </c>
      <c r="B402" s="2">
        <f t="shared" ca="1" si="189"/>
        <v>217</v>
      </c>
      <c r="C402" s="6">
        <f t="shared" ca="1" si="190"/>
        <v>45569</v>
      </c>
      <c r="D402" s="6">
        <v>45352</v>
      </c>
      <c r="E402" s="2" t="s">
        <v>10</v>
      </c>
      <c r="F402" s="2" t="s">
        <v>15</v>
      </c>
      <c r="G402" s="3">
        <v>2121</v>
      </c>
      <c r="H402" s="3">
        <v>268.02012820512817</v>
      </c>
      <c r="I402" s="2">
        <v>172</v>
      </c>
      <c r="J402" s="11">
        <f t="shared" si="191"/>
        <v>0.64174284652367775</v>
      </c>
      <c r="K402" s="9">
        <v>12060.905769230767</v>
      </c>
      <c r="L402" s="9">
        <v>5124.8999999999996</v>
      </c>
      <c r="M402" s="11">
        <f t="shared" si="192"/>
        <v>0.42491833516139482</v>
      </c>
      <c r="N402" s="10">
        <v>328.95</v>
      </c>
      <c r="O402" s="2">
        <v>294</v>
      </c>
      <c r="P402" s="10">
        <f t="shared" si="193"/>
        <v>0.52287581699346408</v>
      </c>
      <c r="Q402" s="9">
        <f t="shared" si="194"/>
        <v>15.579571363429093</v>
      </c>
      <c r="R402" s="9">
        <f t="shared" si="195"/>
        <v>29.795930232558138</v>
      </c>
      <c r="S402" s="11">
        <f t="shared" si="196"/>
        <v>0.58503401360544216</v>
      </c>
      <c r="T402" s="11">
        <f t="shared" si="197"/>
        <v>8.10938236680811E-2</v>
      </c>
      <c r="U402" s="12">
        <v>0.55500000000000005</v>
      </c>
    </row>
    <row r="403" spans="1:21" hidden="1" outlineLevel="2" x14ac:dyDescent="0.25">
      <c r="A403" s="2" t="str">
        <f ca="1">LOOKUP(B403,'Time Frame'!$E$4:$E$9,'Time Frame'!$D$4:$D$9)</f>
        <v>6 Months</v>
      </c>
      <c r="B403" s="2">
        <f t="shared" ca="1" si="189"/>
        <v>217</v>
      </c>
      <c r="C403" s="6">
        <f t="shared" ca="1" si="190"/>
        <v>45569</v>
      </c>
      <c r="D403" s="6">
        <v>45352</v>
      </c>
      <c r="E403" s="2" t="s">
        <v>10</v>
      </c>
      <c r="F403" s="2" t="s">
        <v>15</v>
      </c>
      <c r="G403" s="3">
        <v>1751</v>
      </c>
      <c r="H403" s="3">
        <v>256.59262820512822</v>
      </c>
      <c r="I403" s="2">
        <v>215</v>
      </c>
      <c r="J403" s="11">
        <f t="shared" si="191"/>
        <v>0.83790404075101577</v>
      </c>
      <c r="K403" s="9">
        <v>11546.66826923077</v>
      </c>
      <c r="L403" s="9">
        <v>9570.7199999999993</v>
      </c>
      <c r="M403" s="11">
        <f t="shared" si="192"/>
        <v>0.82887286417535522</v>
      </c>
      <c r="N403" s="10">
        <v>362.38</v>
      </c>
      <c r="O403" s="2">
        <v>321</v>
      </c>
      <c r="P403" s="10">
        <f t="shared" si="193"/>
        <v>0.5932998509851537</v>
      </c>
      <c r="Q403" s="9">
        <f t="shared" si="194"/>
        <v>26.410729068933161</v>
      </c>
      <c r="R403" s="9">
        <f t="shared" si="195"/>
        <v>44.514976744186043</v>
      </c>
      <c r="S403" s="11">
        <f t="shared" si="196"/>
        <v>0.66978193146417442</v>
      </c>
      <c r="T403" s="11">
        <f t="shared" si="197"/>
        <v>0.12278697886921759</v>
      </c>
      <c r="U403" s="12">
        <v>0.64500000000000002</v>
      </c>
    </row>
    <row r="404" spans="1:21" outlineLevel="1" collapsed="1" x14ac:dyDescent="0.25">
      <c r="A404" s="2" t="str">
        <f ca="1">LOOKUP(B404,'Time Frame'!$E$4:$E$9,'Time Frame'!$D$4:$D$9)</f>
        <v>6 Months</v>
      </c>
      <c r="B404" s="2">
        <f t="shared" ca="1" si="189"/>
        <v>217</v>
      </c>
      <c r="C404" s="6">
        <f t="shared" ca="1" si="190"/>
        <v>45569</v>
      </c>
      <c r="D404" s="6">
        <v>45352</v>
      </c>
      <c r="E404" s="2" t="s">
        <v>10</v>
      </c>
      <c r="F404" s="13" t="s">
        <v>268</v>
      </c>
      <c r="G404" s="3">
        <f t="shared" ref="G404:I404" si="201">SUM(G393:G403)</f>
        <v>21074.166666666668</v>
      </c>
      <c r="H404" s="3">
        <f t="shared" si="201"/>
        <v>2804.1286538461541</v>
      </c>
      <c r="I404" s="3">
        <f t="shared" si="201"/>
        <v>2343</v>
      </c>
      <c r="J404" s="11">
        <f t="shared" si="191"/>
        <v>0.83555367432458272</v>
      </c>
      <c r="K404" s="9">
        <f t="shared" ref="K404:L404" si="202">SUM(K393:K403)</f>
        <v>126185.78942307693</v>
      </c>
      <c r="L404" s="9">
        <f t="shared" si="202"/>
        <v>87441.799999999988</v>
      </c>
      <c r="M404" s="11">
        <f t="shared" si="192"/>
        <v>0.69296075572205895</v>
      </c>
      <c r="N404" s="10">
        <f t="shared" ref="N404:O404" si="203">SUM(N393:N403)</f>
        <v>4238.2099999999991</v>
      </c>
      <c r="O404" s="10">
        <f t="shared" si="203"/>
        <v>3266</v>
      </c>
      <c r="P404" s="10">
        <f t="shared" si="193"/>
        <v>0.55282772679975756</v>
      </c>
      <c r="Q404" s="9">
        <f t="shared" si="194"/>
        <v>20.631776150780638</v>
      </c>
      <c r="R404" s="9">
        <f t="shared" si="195"/>
        <v>37.320443875373449</v>
      </c>
      <c r="S404" s="11">
        <f t="shared" si="196"/>
        <v>0.71739130434782605</v>
      </c>
      <c r="T404" s="11">
        <f t="shared" si="197"/>
        <v>0.11117877337973031</v>
      </c>
      <c r="U404" s="12">
        <v>0.63527272727272721</v>
      </c>
    </row>
    <row r="405" spans="1:21" hidden="1" outlineLevel="2" x14ac:dyDescent="0.25">
      <c r="A405" s="2" t="str">
        <f ca="1">LOOKUP(B405,'Time Frame'!$E$4:$E$9,'Time Frame'!$D$4:$D$9)</f>
        <v>6 Months</v>
      </c>
      <c r="B405" s="2">
        <f t="shared" ca="1" si="189"/>
        <v>217</v>
      </c>
      <c r="C405" s="6">
        <f t="shared" ca="1" si="190"/>
        <v>45569</v>
      </c>
      <c r="D405" s="6">
        <v>45352</v>
      </c>
      <c r="E405" s="2" t="s">
        <v>33</v>
      </c>
      <c r="F405" s="2" t="s">
        <v>40</v>
      </c>
      <c r="G405" s="3">
        <v>4581</v>
      </c>
      <c r="H405" s="3">
        <v>517.76487179487185</v>
      </c>
      <c r="I405" s="2">
        <v>552</v>
      </c>
      <c r="J405" s="11">
        <f t="shared" si="191"/>
        <v>1.0661209944321819</v>
      </c>
      <c r="K405" s="9">
        <v>23299.419230769232</v>
      </c>
      <c r="L405" s="9">
        <v>14222.46</v>
      </c>
      <c r="M405" s="11">
        <f t="shared" si="192"/>
        <v>0.61042122377101171</v>
      </c>
      <c r="N405" s="10">
        <v>756.32</v>
      </c>
      <c r="O405" s="2">
        <v>896</v>
      </c>
      <c r="P405" s="10">
        <f t="shared" si="193"/>
        <v>0.72984979902686686</v>
      </c>
      <c r="Q405" s="9">
        <f t="shared" si="194"/>
        <v>18.804818066426908</v>
      </c>
      <c r="R405" s="9">
        <f t="shared" si="195"/>
        <v>25.76532608695652</v>
      </c>
      <c r="S405" s="11">
        <f t="shared" si="196"/>
        <v>0.6160714285714286</v>
      </c>
      <c r="T405" s="11">
        <f t="shared" si="197"/>
        <v>0.12049770792403405</v>
      </c>
      <c r="U405" s="12">
        <v>0.63</v>
      </c>
    </row>
    <row r="406" spans="1:21" hidden="1" outlineLevel="2" x14ac:dyDescent="0.25">
      <c r="A406" s="2" t="str">
        <f ca="1">LOOKUP(B406,'Time Frame'!$E$4:$E$9,'Time Frame'!$D$4:$D$9)</f>
        <v>6 Months</v>
      </c>
      <c r="B406" s="2">
        <f t="shared" ca="1" si="189"/>
        <v>217</v>
      </c>
      <c r="C406" s="6">
        <f t="shared" ca="1" si="190"/>
        <v>45569</v>
      </c>
      <c r="D406" s="6">
        <v>45352</v>
      </c>
      <c r="E406" s="2" t="s">
        <v>33</v>
      </c>
      <c r="F406" s="2" t="s">
        <v>40</v>
      </c>
      <c r="G406" s="3">
        <v>2275</v>
      </c>
      <c r="H406" s="3">
        <v>221.89865384615391</v>
      </c>
      <c r="I406" s="2">
        <v>254</v>
      </c>
      <c r="J406" s="11">
        <f t="shared" si="191"/>
        <v>1.1446667007547622</v>
      </c>
      <c r="K406" s="9">
        <v>9985.4394230769249</v>
      </c>
      <c r="L406" s="9">
        <v>7178.96</v>
      </c>
      <c r="M406" s="11">
        <f t="shared" si="192"/>
        <v>0.71894282222663242</v>
      </c>
      <c r="N406" s="10">
        <v>551.15</v>
      </c>
      <c r="O406" s="2">
        <v>318</v>
      </c>
      <c r="P406" s="10">
        <f t="shared" si="193"/>
        <v>0.46085457679397623</v>
      </c>
      <c r="Q406" s="9">
        <f t="shared" si="194"/>
        <v>13.025419577247574</v>
      </c>
      <c r="R406" s="9">
        <f t="shared" si="195"/>
        <v>28.263622047244095</v>
      </c>
      <c r="S406" s="11">
        <f t="shared" si="196"/>
        <v>0.79874213836477992</v>
      </c>
      <c r="T406" s="11">
        <f t="shared" si="197"/>
        <v>0.11164835164835164</v>
      </c>
      <c r="U406" s="12">
        <v>0.56000000000000005</v>
      </c>
    </row>
    <row r="407" spans="1:21" outlineLevel="1" collapsed="1" x14ac:dyDescent="0.25">
      <c r="A407" s="2" t="str">
        <f ca="1">LOOKUP(B407,'Time Frame'!$E$4:$E$9,'Time Frame'!$D$4:$D$9)</f>
        <v>6 Months</v>
      </c>
      <c r="B407" s="2">
        <f t="shared" ca="1" si="189"/>
        <v>217</v>
      </c>
      <c r="C407" s="6">
        <f t="shared" ca="1" si="190"/>
        <v>45569</v>
      </c>
      <c r="D407" s="6">
        <v>45352</v>
      </c>
      <c r="E407" s="2" t="s">
        <v>33</v>
      </c>
      <c r="F407" s="13" t="s">
        <v>255</v>
      </c>
      <c r="G407" s="3">
        <f t="shared" ref="G407:I407" si="204">SUM(G405:G406)</f>
        <v>6856</v>
      </c>
      <c r="H407" s="3">
        <f t="shared" si="204"/>
        <v>739.66352564102579</v>
      </c>
      <c r="I407" s="3">
        <f t="shared" si="204"/>
        <v>806</v>
      </c>
      <c r="J407" s="11">
        <f t="shared" si="191"/>
        <v>1.0896846634440762</v>
      </c>
      <c r="K407" s="9">
        <f t="shared" ref="K407:L407" si="205">SUM(K405:K406)</f>
        <v>33284.858653846153</v>
      </c>
      <c r="L407" s="9">
        <f t="shared" si="205"/>
        <v>21401.42</v>
      </c>
      <c r="M407" s="11">
        <f t="shared" si="192"/>
        <v>0.64297764405639157</v>
      </c>
      <c r="N407" s="10">
        <f t="shared" ref="N407:O407" si="206">SUM(N405:N406)</f>
        <v>1307.47</v>
      </c>
      <c r="O407" s="10">
        <f t="shared" si="206"/>
        <v>1214</v>
      </c>
      <c r="P407" s="10">
        <f t="shared" si="193"/>
        <v>0.61645773899209921</v>
      </c>
      <c r="Q407" s="9">
        <f t="shared" si="194"/>
        <v>16.368574422357682</v>
      </c>
      <c r="R407" s="9">
        <f t="shared" si="195"/>
        <v>26.55263027295285</v>
      </c>
      <c r="S407" s="11">
        <f t="shared" si="196"/>
        <v>0.66392092257001645</v>
      </c>
      <c r="T407" s="11">
        <f t="shared" si="197"/>
        <v>0.117561260210035</v>
      </c>
      <c r="U407" s="12">
        <v>0.59499999999999997</v>
      </c>
    </row>
    <row r="408" spans="1:21" hidden="1" outlineLevel="2" x14ac:dyDescent="0.25">
      <c r="A408" s="2" t="str">
        <f ca="1">LOOKUP(B408,'Time Frame'!$E$4:$E$9,'Time Frame'!$D$4:$D$9)</f>
        <v>6 Months</v>
      </c>
      <c r="B408" s="2">
        <f t="shared" ca="1" si="189"/>
        <v>217</v>
      </c>
      <c r="C408" s="6">
        <f t="shared" ca="1" si="190"/>
        <v>45569</v>
      </c>
      <c r="D408" s="6">
        <v>45352</v>
      </c>
      <c r="E408" s="2" t="s">
        <v>33</v>
      </c>
      <c r="F408" s="2" t="s">
        <v>42</v>
      </c>
      <c r="G408" s="3">
        <v>1835</v>
      </c>
      <c r="H408" s="3">
        <v>219.88884615384615</v>
      </c>
      <c r="I408" s="2">
        <v>155</v>
      </c>
      <c r="J408" s="11">
        <f t="shared" si="191"/>
        <v>0.70490160238302224</v>
      </c>
      <c r="K408" s="9">
        <v>9894.998076923077</v>
      </c>
      <c r="L408" s="9">
        <v>4602.78</v>
      </c>
      <c r="M408" s="11">
        <f t="shared" si="192"/>
        <v>0.46516229353641958</v>
      </c>
      <c r="N408" s="10">
        <v>469.32</v>
      </c>
      <c r="O408" s="2">
        <v>173</v>
      </c>
      <c r="P408" s="10">
        <f t="shared" si="193"/>
        <v>0.33026506434841901</v>
      </c>
      <c r="Q408" s="9">
        <f t="shared" si="194"/>
        <v>9.807338276655587</v>
      </c>
      <c r="R408" s="9">
        <f t="shared" si="195"/>
        <v>29.695354838709676</v>
      </c>
      <c r="S408" s="11">
        <f t="shared" si="196"/>
        <v>0.89595375722543358</v>
      </c>
      <c r="T408" s="11">
        <f t="shared" si="197"/>
        <v>8.4468664850136238E-2</v>
      </c>
      <c r="U408" s="12">
        <v>0.61499999999999999</v>
      </c>
    </row>
    <row r="409" spans="1:21" hidden="1" outlineLevel="2" x14ac:dyDescent="0.25">
      <c r="A409" s="2" t="str">
        <f ca="1">LOOKUP(B409,'Time Frame'!$E$4:$E$9,'Time Frame'!$D$4:$D$9)</f>
        <v>6 Months</v>
      </c>
      <c r="B409" s="2">
        <f t="shared" ca="1" si="189"/>
        <v>217</v>
      </c>
      <c r="C409" s="6">
        <f t="shared" ca="1" si="190"/>
        <v>45569</v>
      </c>
      <c r="D409" s="6">
        <v>45352</v>
      </c>
      <c r="E409" s="2" t="s">
        <v>33</v>
      </c>
      <c r="F409" s="2" t="s">
        <v>42</v>
      </c>
      <c r="G409" s="3">
        <v>2099</v>
      </c>
      <c r="H409" s="3">
        <v>217.41326923076923</v>
      </c>
      <c r="I409" s="2">
        <v>229</v>
      </c>
      <c r="J409" s="11">
        <f t="shared" si="191"/>
        <v>1.0532935768374481</v>
      </c>
      <c r="K409" s="9">
        <v>9783.5971153846149</v>
      </c>
      <c r="L409" s="9">
        <v>7034.89</v>
      </c>
      <c r="M409" s="11">
        <f t="shared" si="192"/>
        <v>0.71904943723998016</v>
      </c>
      <c r="N409" s="10">
        <v>499.63</v>
      </c>
      <c r="O409" s="2">
        <v>348</v>
      </c>
      <c r="P409" s="10">
        <f t="shared" si="193"/>
        <v>0.45833917098653004</v>
      </c>
      <c r="Q409" s="9">
        <f t="shared" si="194"/>
        <v>14.080199347517164</v>
      </c>
      <c r="R409" s="9">
        <f t="shared" si="195"/>
        <v>30.720043668122273</v>
      </c>
      <c r="S409" s="11">
        <f t="shared" si="196"/>
        <v>0.65804597701149425</v>
      </c>
      <c r="T409" s="11">
        <f t="shared" si="197"/>
        <v>0.10909957122439257</v>
      </c>
      <c r="U409" s="12">
        <v>0.57199999999999995</v>
      </c>
    </row>
    <row r="410" spans="1:21" hidden="1" outlineLevel="2" x14ac:dyDescent="0.25">
      <c r="A410" s="2" t="str">
        <f ca="1">LOOKUP(B410,'Time Frame'!$E$4:$E$9,'Time Frame'!$D$4:$D$9)</f>
        <v>6 Months</v>
      </c>
      <c r="B410" s="2">
        <f t="shared" ca="1" si="189"/>
        <v>217</v>
      </c>
      <c r="C410" s="6">
        <f t="shared" ca="1" si="190"/>
        <v>45569</v>
      </c>
      <c r="D410" s="6">
        <v>45352</v>
      </c>
      <c r="E410" s="2" t="s">
        <v>33</v>
      </c>
      <c r="F410" s="2" t="s">
        <v>42</v>
      </c>
      <c r="G410" s="3">
        <v>1881</v>
      </c>
      <c r="H410" s="3">
        <v>206.31602564102567</v>
      </c>
      <c r="I410" s="2">
        <v>238</v>
      </c>
      <c r="J410" s="11">
        <f t="shared" si="191"/>
        <v>1.1535701080928249</v>
      </c>
      <c r="K410" s="9">
        <v>9284.2211538461561</v>
      </c>
      <c r="L410" s="9">
        <v>11314.35</v>
      </c>
      <c r="M410" s="11">
        <f t="shared" si="192"/>
        <v>1.2186644213352056</v>
      </c>
      <c r="N410" s="10">
        <v>411.48</v>
      </c>
      <c r="O410" s="2">
        <v>230</v>
      </c>
      <c r="P410" s="10">
        <f t="shared" si="193"/>
        <v>0.57839992223194325</v>
      </c>
      <c r="Q410" s="9">
        <f t="shared" si="194"/>
        <v>27.496719160104988</v>
      </c>
      <c r="R410" s="9">
        <f t="shared" si="195"/>
        <v>47.539285714285718</v>
      </c>
      <c r="S410" s="11">
        <f t="shared" si="196"/>
        <v>1.0347826086956522</v>
      </c>
      <c r="T410" s="11">
        <f t="shared" si="197"/>
        <v>0.12652844231791599</v>
      </c>
      <c r="U410" s="12">
        <v>0.55600000000000005</v>
      </c>
    </row>
    <row r="411" spans="1:21" hidden="1" outlineLevel="2" x14ac:dyDescent="0.25">
      <c r="A411" s="2" t="str">
        <f ca="1">LOOKUP(B411,'Time Frame'!$E$4:$E$9,'Time Frame'!$D$4:$D$9)</f>
        <v>6 Months</v>
      </c>
      <c r="B411" s="2">
        <f t="shared" ca="1" si="189"/>
        <v>217</v>
      </c>
      <c r="C411" s="6">
        <f t="shared" ca="1" si="190"/>
        <v>45569</v>
      </c>
      <c r="D411" s="6">
        <v>45352</v>
      </c>
      <c r="E411" s="2" t="s">
        <v>33</v>
      </c>
      <c r="F411" s="2" t="s">
        <v>42</v>
      </c>
      <c r="G411" s="3">
        <v>1230</v>
      </c>
      <c r="H411" s="3">
        <v>189.71750000000003</v>
      </c>
      <c r="I411" s="2">
        <v>145</v>
      </c>
      <c r="J411" s="11">
        <f t="shared" si="191"/>
        <v>0.7642942796526413</v>
      </c>
      <c r="K411" s="9">
        <v>8537.2875000000022</v>
      </c>
      <c r="L411" s="9">
        <v>3417.86</v>
      </c>
      <c r="M411" s="11">
        <f t="shared" si="192"/>
        <v>0.40034495734154429</v>
      </c>
      <c r="N411" s="10">
        <v>299.48</v>
      </c>
      <c r="O411" s="2">
        <v>191</v>
      </c>
      <c r="P411" s="10">
        <f t="shared" si="193"/>
        <v>0.48417256578068651</v>
      </c>
      <c r="Q411" s="9">
        <f t="shared" si="194"/>
        <v>11.412648590890877</v>
      </c>
      <c r="R411" s="9">
        <f t="shared" si="195"/>
        <v>23.571448275862071</v>
      </c>
      <c r="S411" s="11">
        <f t="shared" si="196"/>
        <v>0.75916230366492143</v>
      </c>
      <c r="T411" s="11">
        <f t="shared" si="197"/>
        <v>0.11788617886178862</v>
      </c>
      <c r="U411" s="12">
        <v>0.621</v>
      </c>
    </row>
    <row r="412" spans="1:21" hidden="1" outlineLevel="2" x14ac:dyDescent="0.25">
      <c r="A412" s="2" t="str">
        <f ca="1">LOOKUP(B412,'Time Frame'!$E$4:$E$9,'Time Frame'!$D$4:$D$9)</f>
        <v>6 Months</v>
      </c>
      <c r="B412" s="2">
        <f t="shared" ca="1" si="189"/>
        <v>217</v>
      </c>
      <c r="C412" s="6">
        <f t="shared" ca="1" si="190"/>
        <v>45569</v>
      </c>
      <c r="D412" s="6">
        <v>45352</v>
      </c>
      <c r="E412" s="2" t="s">
        <v>33</v>
      </c>
      <c r="F412" s="2" t="s">
        <v>42</v>
      </c>
      <c r="G412" s="3">
        <v>2429</v>
      </c>
      <c r="H412" s="3">
        <v>286.4485256410257</v>
      </c>
      <c r="I412" s="2">
        <v>251</v>
      </c>
      <c r="J412" s="11">
        <f t="shared" si="191"/>
        <v>0.87624818259511861</v>
      </c>
      <c r="K412" s="9">
        <v>12890.183653846156</v>
      </c>
      <c r="L412" s="9">
        <v>10788.13</v>
      </c>
      <c r="M412" s="11">
        <f t="shared" si="192"/>
        <v>0.83692601204956851</v>
      </c>
      <c r="N412" s="10">
        <v>506.38</v>
      </c>
      <c r="O412" s="2">
        <v>394</v>
      </c>
      <c r="P412" s="10">
        <f t="shared" si="193"/>
        <v>0.49567518464394328</v>
      </c>
      <c r="Q412" s="9">
        <f t="shared" si="194"/>
        <v>21.304415656226549</v>
      </c>
      <c r="R412" s="9">
        <f t="shared" si="195"/>
        <v>42.980597609561748</v>
      </c>
      <c r="S412" s="11">
        <f t="shared" si="196"/>
        <v>0.63705583756345174</v>
      </c>
      <c r="T412" s="11">
        <f t="shared" si="197"/>
        <v>0.10333470564018114</v>
      </c>
      <c r="U412" s="12">
        <v>0.54200000000000004</v>
      </c>
    </row>
    <row r="413" spans="1:21" hidden="1" outlineLevel="2" x14ac:dyDescent="0.25">
      <c r="A413" s="2" t="str">
        <f ca="1">LOOKUP(B413,'Time Frame'!$E$4:$E$9,'Time Frame'!$D$4:$D$9)</f>
        <v>6 Months</v>
      </c>
      <c r="B413" s="2">
        <f t="shared" ca="1" si="189"/>
        <v>217</v>
      </c>
      <c r="C413" s="6">
        <f t="shared" ca="1" si="190"/>
        <v>45569</v>
      </c>
      <c r="D413" s="6">
        <v>45352</v>
      </c>
      <c r="E413" s="5" t="s">
        <v>33</v>
      </c>
      <c r="F413" s="2" t="s">
        <v>42</v>
      </c>
      <c r="G413" s="3">
        <v>3051</v>
      </c>
      <c r="H413" s="3">
        <v>375.07032051282062</v>
      </c>
      <c r="I413" s="2">
        <v>345</v>
      </c>
      <c r="J413" s="11">
        <f t="shared" si="191"/>
        <v>0.91982751268693697</v>
      </c>
      <c r="K413" s="9">
        <v>16878.164423076927</v>
      </c>
      <c r="L413" s="9">
        <v>13571.2</v>
      </c>
      <c r="M413" s="11">
        <f t="shared" si="192"/>
        <v>0.80406847923845148</v>
      </c>
      <c r="N413" s="10">
        <v>887.72</v>
      </c>
      <c r="O413" s="2">
        <v>472</v>
      </c>
      <c r="P413" s="10">
        <f t="shared" si="193"/>
        <v>0.38863605641418464</v>
      </c>
      <c r="Q413" s="9">
        <f t="shared" si="194"/>
        <v>15.287703329878791</v>
      </c>
      <c r="R413" s="9">
        <f t="shared" si="195"/>
        <v>39.336811594202899</v>
      </c>
      <c r="S413" s="11">
        <f t="shared" si="196"/>
        <v>0.73093220338983056</v>
      </c>
      <c r="T413" s="11">
        <f t="shared" si="197"/>
        <v>0.11307767944936087</v>
      </c>
      <c r="U413" s="12">
        <v>0.45600000000000002</v>
      </c>
    </row>
    <row r="414" spans="1:21" hidden="1" outlineLevel="2" x14ac:dyDescent="0.25">
      <c r="A414" s="2" t="str">
        <f ca="1">LOOKUP(B414,'Time Frame'!$E$4:$E$9,'Time Frame'!$D$4:$D$9)</f>
        <v>6 Months</v>
      </c>
      <c r="B414" s="2">
        <f t="shared" ca="1" si="189"/>
        <v>217</v>
      </c>
      <c r="C414" s="6">
        <f t="shared" ca="1" si="190"/>
        <v>45569</v>
      </c>
      <c r="D414" s="6">
        <v>45352</v>
      </c>
      <c r="E414" s="5" t="s">
        <v>33</v>
      </c>
      <c r="F414" s="2" t="s">
        <v>42</v>
      </c>
      <c r="G414" s="3">
        <v>2606</v>
      </c>
      <c r="H414" s="3">
        <v>386.49916666666672</v>
      </c>
      <c r="I414" s="2">
        <v>232</v>
      </c>
      <c r="J414" s="11">
        <f t="shared" si="191"/>
        <v>0.60026002643386456</v>
      </c>
      <c r="K414" s="9">
        <v>17392.462500000001</v>
      </c>
      <c r="L414" s="9">
        <v>10143.76</v>
      </c>
      <c r="M414" s="11">
        <f t="shared" si="192"/>
        <v>0.58322736070294812</v>
      </c>
      <c r="N414" s="10">
        <v>526.22</v>
      </c>
      <c r="O414" s="2">
        <v>513</v>
      </c>
      <c r="P414" s="10">
        <f t="shared" si="193"/>
        <v>0.44088024020371708</v>
      </c>
      <c r="Q414" s="9">
        <f t="shared" si="194"/>
        <v>19.276652350727833</v>
      </c>
      <c r="R414" s="9">
        <f t="shared" si="195"/>
        <v>43.723103448275864</v>
      </c>
      <c r="S414" s="11">
        <f t="shared" si="196"/>
        <v>0.45224171539961011</v>
      </c>
      <c r="T414" s="11">
        <f t="shared" si="197"/>
        <v>8.9025326170376048E-2</v>
      </c>
      <c r="U414" s="12">
        <v>0.59099999999999997</v>
      </c>
    </row>
    <row r="415" spans="1:21" outlineLevel="1" collapsed="1" x14ac:dyDescent="0.25">
      <c r="A415" s="2" t="str">
        <f ca="1">LOOKUP(B415,'Time Frame'!$E$4:$E$9,'Time Frame'!$D$4:$D$9)</f>
        <v>6 Months</v>
      </c>
      <c r="B415" s="2">
        <f t="shared" ca="1" si="189"/>
        <v>217</v>
      </c>
      <c r="C415" s="6">
        <f t="shared" ca="1" si="190"/>
        <v>45569</v>
      </c>
      <c r="D415" s="6">
        <v>45352</v>
      </c>
      <c r="E415" s="5" t="s">
        <v>33</v>
      </c>
      <c r="F415" s="13" t="s">
        <v>258</v>
      </c>
      <c r="G415" s="3">
        <f t="shared" ref="G415:I415" si="207">SUM(G408:G414)</f>
        <v>15131</v>
      </c>
      <c r="H415" s="3">
        <f t="shared" si="207"/>
        <v>1881.3536538461542</v>
      </c>
      <c r="I415" s="3">
        <f t="shared" si="207"/>
        <v>1595</v>
      </c>
      <c r="J415" s="11">
        <f t="shared" si="191"/>
        <v>0.84779381948697108</v>
      </c>
      <c r="K415" s="9">
        <f t="shared" ref="K415:L415" si="208">SUM(K408:K414)</f>
        <v>84660.914423076931</v>
      </c>
      <c r="L415" s="9">
        <f t="shared" si="208"/>
        <v>60872.970000000008</v>
      </c>
      <c r="M415" s="11">
        <f t="shared" si="192"/>
        <v>0.71902093681387425</v>
      </c>
      <c r="N415" s="10">
        <f t="shared" ref="N415:O415" si="209">SUM(N408:N414)</f>
        <v>3600.2300000000005</v>
      </c>
      <c r="O415" s="10">
        <f t="shared" si="209"/>
        <v>2321</v>
      </c>
      <c r="P415" s="10">
        <f t="shared" si="193"/>
        <v>0.44302725103673923</v>
      </c>
      <c r="Q415" s="9">
        <f t="shared" si="194"/>
        <v>16.908078095010598</v>
      </c>
      <c r="R415" s="9">
        <f t="shared" si="195"/>
        <v>38.164871473354239</v>
      </c>
      <c r="S415" s="11">
        <f t="shared" si="196"/>
        <v>0.6872037914691943</v>
      </c>
      <c r="T415" s="11">
        <f t="shared" si="197"/>
        <v>0.10541272883484237</v>
      </c>
      <c r="U415" s="12">
        <v>0.56471428571428561</v>
      </c>
    </row>
    <row r="416" spans="1:21" hidden="1" outlineLevel="2" x14ac:dyDescent="0.25">
      <c r="A416" s="2" t="str">
        <f ca="1">LOOKUP(B416,'Time Frame'!$E$4:$E$9,'Time Frame'!$D$4:$D$9)</f>
        <v>6 Months</v>
      </c>
      <c r="B416" s="2">
        <f t="shared" ca="1" si="189"/>
        <v>217</v>
      </c>
      <c r="C416" s="6">
        <f t="shared" ca="1" si="190"/>
        <v>45569</v>
      </c>
      <c r="D416" s="6">
        <v>45352</v>
      </c>
      <c r="E416" s="2" t="s">
        <v>33</v>
      </c>
      <c r="F416" s="2" t="s">
        <v>304</v>
      </c>
      <c r="G416" s="3">
        <v>1957</v>
      </c>
      <c r="H416" s="3">
        <v>271.11583333333334</v>
      </c>
      <c r="I416" s="2">
        <v>318</v>
      </c>
      <c r="J416" s="11">
        <f t="shared" si="191"/>
        <v>1.1729303895321495</v>
      </c>
      <c r="K416" s="9">
        <v>12200.2125</v>
      </c>
      <c r="L416" s="9">
        <v>13030.59</v>
      </c>
      <c r="M416" s="11">
        <f t="shared" si="192"/>
        <v>1.0680625439925739</v>
      </c>
      <c r="N416" s="10">
        <v>587.98</v>
      </c>
      <c r="O416" s="2">
        <v>388</v>
      </c>
      <c r="P416" s="10">
        <f t="shared" si="193"/>
        <v>0.54083472226946494</v>
      </c>
      <c r="Q416" s="9">
        <f t="shared" si="194"/>
        <v>22.161621143576312</v>
      </c>
      <c r="R416" s="9">
        <f t="shared" si="195"/>
        <v>40.976698113207547</v>
      </c>
      <c r="S416" s="11">
        <f t="shared" si="196"/>
        <v>0.81958762886597936</v>
      </c>
      <c r="T416" s="11">
        <f t="shared" si="197"/>
        <v>0.16249361267245785</v>
      </c>
      <c r="U416" s="12">
        <v>0.63800000000000001</v>
      </c>
    </row>
    <row r="417" spans="1:21" hidden="1" outlineLevel="2" x14ac:dyDescent="0.25">
      <c r="A417" s="2" t="str">
        <f ca="1">LOOKUP(B417,'Time Frame'!$E$4:$E$9,'Time Frame'!$D$4:$D$9)</f>
        <v>6 Months</v>
      </c>
      <c r="B417" s="2">
        <f t="shared" ca="1" si="189"/>
        <v>217</v>
      </c>
      <c r="C417" s="6">
        <f t="shared" ca="1" si="190"/>
        <v>45569</v>
      </c>
      <c r="D417" s="6">
        <v>45352</v>
      </c>
      <c r="E417" s="2" t="s">
        <v>33</v>
      </c>
      <c r="F417" s="2" t="s">
        <v>304</v>
      </c>
      <c r="G417" s="3">
        <v>1170</v>
      </c>
      <c r="H417" s="3">
        <v>151.69717948717948</v>
      </c>
      <c r="I417" s="2">
        <v>153</v>
      </c>
      <c r="J417" s="11">
        <f t="shared" si="191"/>
        <v>1.0085882975360831</v>
      </c>
      <c r="K417" s="9">
        <v>6826.373076923077</v>
      </c>
      <c r="L417" s="9">
        <v>4709.88</v>
      </c>
      <c r="M417" s="11">
        <f t="shared" si="192"/>
        <v>0.68995350047919357</v>
      </c>
      <c r="N417" s="10">
        <v>330.03</v>
      </c>
      <c r="O417" s="2">
        <v>163</v>
      </c>
      <c r="P417" s="10">
        <f t="shared" si="193"/>
        <v>0.46359421870739026</v>
      </c>
      <c r="Q417" s="9">
        <f t="shared" si="194"/>
        <v>14.271066266703029</v>
      </c>
      <c r="R417" s="9">
        <f t="shared" si="195"/>
        <v>30.783529411764707</v>
      </c>
      <c r="S417" s="11">
        <f t="shared" si="196"/>
        <v>0.93865030674846628</v>
      </c>
      <c r="T417" s="11">
        <f t="shared" si="197"/>
        <v>0.13076923076923078</v>
      </c>
      <c r="U417" s="12">
        <v>0.5</v>
      </c>
    </row>
    <row r="418" spans="1:21" hidden="1" outlineLevel="2" x14ac:dyDescent="0.25">
      <c r="A418" s="2" t="str">
        <f ca="1">LOOKUP(B418,'Time Frame'!$E$4:$E$9,'Time Frame'!$D$4:$D$9)</f>
        <v>6 Months</v>
      </c>
      <c r="B418" s="2">
        <f t="shared" ca="1" si="189"/>
        <v>217</v>
      </c>
      <c r="C418" s="6">
        <f t="shared" ca="1" si="190"/>
        <v>45569</v>
      </c>
      <c r="D418" s="6">
        <v>45352</v>
      </c>
      <c r="E418" s="2" t="s">
        <v>33</v>
      </c>
      <c r="F418" s="2" t="s">
        <v>304</v>
      </c>
      <c r="G418" s="3">
        <v>1005</v>
      </c>
      <c r="H418" s="3">
        <v>164.0122435897436</v>
      </c>
      <c r="I418" s="2">
        <v>143</v>
      </c>
      <c r="J418" s="11">
        <f t="shared" si="191"/>
        <v>0.8718861279508916</v>
      </c>
      <c r="K418" s="9">
        <v>7380.5509615384626</v>
      </c>
      <c r="L418" s="9">
        <v>7282.7</v>
      </c>
      <c r="M418" s="11">
        <f t="shared" si="192"/>
        <v>0.98674205190799658</v>
      </c>
      <c r="N418" s="10">
        <v>292.13</v>
      </c>
      <c r="O418" s="2">
        <v>115</v>
      </c>
      <c r="P418" s="10">
        <f t="shared" si="193"/>
        <v>0.48950809571081366</v>
      </c>
      <c r="Q418" s="9">
        <f t="shared" si="194"/>
        <v>24.929654605826173</v>
      </c>
      <c r="R418" s="9">
        <f t="shared" si="195"/>
        <v>50.927972027972025</v>
      </c>
      <c r="S418" s="11">
        <f t="shared" si="196"/>
        <v>1.2434782608695651</v>
      </c>
      <c r="T418" s="11">
        <f t="shared" si="197"/>
        <v>0.14228855721393036</v>
      </c>
      <c r="U418" s="12">
        <v>0.53200000000000003</v>
      </c>
    </row>
    <row r="419" spans="1:21" outlineLevel="1" collapsed="1" x14ac:dyDescent="0.25">
      <c r="A419" s="2" t="str">
        <f ca="1">LOOKUP(B419,'Time Frame'!$E$4:$E$9,'Time Frame'!$D$4:$D$9)</f>
        <v>6 Months</v>
      </c>
      <c r="B419" s="2">
        <f t="shared" ca="1" si="189"/>
        <v>217</v>
      </c>
      <c r="C419" s="6">
        <f t="shared" ca="1" si="190"/>
        <v>45569</v>
      </c>
      <c r="D419" s="6">
        <v>45352</v>
      </c>
      <c r="E419" s="2" t="s">
        <v>33</v>
      </c>
      <c r="F419" s="13" t="s">
        <v>312</v>
      </c>
      <c r="G419" s="3">
        <f t="shared" ref="G419:I419" si="210">SUM(G416:G418)</f>
        <v>4132</v>
      </c>
      <c r="H419" s="3">
        <f t="shared" si="210"/>
        <v>586.82525641025643</v>
      </c>
      <c r="I419" s="3">
        <f t="shared" si="210"/>
        <v>614</v>
      </c>
      <c r="J419" s="11">
        <f t="shared" si="191"/>
        <v>1.0463080675088487</v>
      </c>
      <c r="K419" s="9">
        <f t="shared" ref="K419:L419" si="211">SUM(K416:K418)</f>
        <v>26407.136538461538</v>
      </c>
      <c r="L419" s="9">
        <f t="shared" si="211"/>
        <v>25023.170000000002</v>
      </c>
      <c r="M419" s="11">
        <f t="shared" si="192"/>
        <v>0.94759119238673173</v>
      </c>
      <c r="N419" s="10">
        <f t="shared" ref="N419:O419" si="212">SUM(N416:N418)</f>
        <v>1210.1399999999999</v>
      </c>
      <c r="O419" s="10">
        <f t="shared" si="212"/>
        <v>666</v>
      </c>
      <c r="P419" s="10">
        <f t="shared" si="193"/>
        <v>0.50737931148462168</v>
      </c>
      <c r="Q419" s="9">
        <f t="shared" si="194"/>
        <v>20.677913299287688</v>
      </c>
      <c r="R419" s="9">
        <f t="shared" si="195"/>
        <v>40.754348534201959</v>
      </c>
      <c r="S419" s="11">
        <f t="shared" si="196"/>
        <v>0.92192192192192191</v>
      </c>
      <c r="T419" s="11">
        <f t="shared" si="197"/>
        <v>0.14859632139399806</v>
      </c>
      <c r="U419" s="12">
        <v>0.55666666666666664</v>
      </c>
    </row>
    <row r="420" spans="1:21" hidden="1" outlineLevel="2" x14ac:dyDescent="0.25">
      <c r="A420" s="2" t="str">
        <f ca="1">LOOKUP(B420,'Time Frame'!$E$4:$E$9,'Time Frame'!$D$4:$D$9)</f>
        <v>6 Months</v>
      </c>
      <c r="B420" s="2">
        <f t="shared" ca="1" si="189"/>
        <v>217</v>
      </c>
      <c r="C420" s="6">
        <f t="shared" ca="1" si="190"/>
        <v>45569</v>
      </c>
      <c r="D420" s="6">
        <v>45352</v>
      </c>
      <c r="E420" s="2" t="s">
        <v>50</v>
      </c>
      <c r="F420" s="2" t="s">
        <v>306</v>
      </c>
      <c r="G420" s="3">
        <v>1405</v>
      </c>
      <c r="H420" s="3">
        <v>198.64564102564103</v>
      </c>
      <c r="I420" s="2">
        <v>277</v>
      </c>
      <c r="J420" s="11">
        <f t="shared" si="191"/>
        <v>1.3944428811515932</v>
      </c>
      <c r="K420" s="9">
        <v>8939.0538461538454</v>
      </c>
      <c r="L420" s="9">
        <v>12286.93</v>
      </c>
      <c r="M420" s="11">
        <f t="shared" si="192"/>
        <v>1.3745224283760888</v>
      </c>
      <c r="N420" s="10">
        <v>595.32000000000005</v>
      </c>
      <c r="O420" s="2">
        <v>58</v>
      </c>
      <c r="P420" s="10">
        <f t="shared" si="193"/>
        <v>0.46529597527380229</v>
      </c>
      <c r="Q420" s="9">
        <f t="shared" si="194"/>
        <v>20.639202445743464</v>
      </c>
      <c r="R420" s="9">
        <f t="shared" si="195"/>
        <v>44.357148014440433</v>
      </c>
      <c r="S420" s="11">
        <f t="shared" si="196"/>
        <v>4.7758620689655169</v>
      </c>
      <c r="T420" s="11">
        <f t="shared" si="197"/>
        <v>0.19715302491103204</v>
      </c>
      <c r="U420" s="12">
        <v>0.623</v>
      </c>
    </row>
    <row r="421" spans="1:21" hidden="1" outlineLevel="2" x14ac:dyDescent="0.25">
      <c r="A421" s="2" t="str">
        <f ca="1">LOOKUP(B421,'Time Frame'!$E$4:$E$9,'Time Frame'!$D$4:$D$9)</f>
        <v>6 Months</v>
      </c>
      <c r="B421" s="2">
        <f t="shared" ca="1" si="189"/>
        <v>217</v>
      </c>
      <c r="C421" s="6">
        <f t="shared" ca="1" si="190"/>
        <v>45569</v>
      </c>
      <c r="D421" s="6">
        <v>45352</v>
      </c>
      <c r="E421" s="2" t="s">
        <v>50</v>
      </c>
      <c r="F421" s="2" t="s">
        <v>306</v>
      </c>
      <c r="G421" s="3">
        <v>1250</v>
      </c>
      <c r="H421" s="3">
        <v>199.24198717948724</v>
      </c>
      <c r="I421" s="2">
        <v>181</v>
      </c>
      <c r="J421" s="11">
        <f t="shared" si="191"/>
        <v>0.90844305742115528</v>
      </c>
      <c r="K421" s="9">
        <v>8965.8894230769256</v>
      </c>
      <c r="L421" s="9">
        <v>6900.63</v>
      </c>
      <c r="M421" s="11">
        <f t="shared" si="192"/>
        <v>0.7696537035398584</v>
      </c>
      <c r="N421" s="10">
        <v>470.17</v>
      </c>
      <c r="O421" s="2">
        <v>82</v>
      </c>
      <c r="P421" s="10">
        <f t="shared" si="193"/>
        <v>0.38496713954527084</v>
      </c>
      <c r="Q421" s="9">
        <f t="shared" si="194"/>
        <v>14.67688282961482</v>
      </c>
      <c r="R421" s="9">
        <f t="shared" si="195"/>
        <v>38.125027624309396</v>
      </c>
      <c r="S421" s="11">
        <f t="shared" si="196"/>
        <v>2.2073170731707319</v>
      </c>
      <c r="T421" s="11">
        <f t="shared" si="197"/>
        <v>0.14480000000000001</v>
      </c>
      <c r="U421" s="12">
        <v>0.6</v>
      </c>
    </row>
    <row r="422" spans="1:21" hidden="1" outlineLevel="2" x14ac:dyDescent="0.25">
      <c r="A422" s="2" t="str">
        <f ca="1">LOOKUP(B422,'Time Frame'!$E$4:$E$9,'Time Frame'!$D$4:$D$9)</f>
        <v>6 Months</v>
      </c>
      <c r="B422" s="2">
        <f t="shared" ca="1" si="189"/>
        <v>217</v>
      </c>
      <c r="C422" s="6">
        <f t="shared" ca="1" si="190"/>
        <v>45569</v>
      </c>
      <c r="D422" s="6">
        <v>45352</v>
      </c>
      <c r="E422" s="2" t="s">
        <v>50</v>
      </c>
      <c r="F422" s="2" t="s">
        <v>306</v>
      </c>
      <c r="G422" s="3">
        <v>413</v>
      </c>
      <c r="H422" s="3">
        <v>95.244423076923098</v>
      </c>
      <c r="I422" s="2">
        <v>63</v>
      </c>
      <c r="J422" s="11">
        <f t="shared" si="191"/>
        <v>0.66145605133351226</v>
      </c>
      <c r="K422" s="9">
        <v>4285.9990384615394</v>
      </c>
      <c r="L422" s="9">
        <v>2170.94</v>
      </c>
      <c r="M422" s="11">
        <f t="shared" si="192"/>
        <v>0.5065190123745944</v>
      </c>
      <c r="N422" s="10">
        <v>295.7</v>
      </c>
      <c r="O422" s="2">
        <v>15</v>
      </c>
      <c r="P422" s="10">
        <f t="shared" si="193"/>
        <v>0.21305377071356105</v>
      </c>
      <c r="Q422" s="9">
        <f t="shared" si="194"/>
        <v>7.34169766655394</v>
      </c>
      <c r="R422" s="9">
        <f t="shared" si="195"/>
        <v>34.459365079365078</v>
      </c>
      <c r="S422" s="11">
        <f t="shared" si="196"/>
        <v>4.2</v>
      </c>
      <c r="T422" s="11">
        <f t="shared" si="197"/>
        <v>0.15254237288135594</v>
      </c>
      <c r="U422" s="12">
        <v>0.38100000000000001</v>
      </c>
    </row>
    <row r="423" spans="1:21" outlineLevel="1" collapsed="1" x14ac:dyDescent="0.25">
      <c r="A423" s="2" t="str">
        <f ca="1">LOOKUP(B423,'Time Frame'!$E$4:$E$9,'Time Frame'!$D$4:$D$9)</f>
        <v>6 Months</v>
      </c>
      <c r="B423" s="2">
        <f t="shared" ca="1" si="189"/>
        <v>217</v>
      </c>
      <c r="C423" s="6">
        <f t="shared" ca="1" si="190"/>
        <v>45569</v>
      </c>
      <c r="D423" s="6">
        <v>45352</v>
      </c>
      <c r="E423" s="2" t="s">
        <v>50</v>
      </c>
      <c r="F423" s="13" t="s">
        <v>318</v>
      </c>
      <c r="G423" s="3">
        <f t="shared" ref="G423:I423" si="213">SUM(G420:G422)</f>
        <v>3068</v>
      </c>
      <c r="H423" s="3">
        <f t="shared" si="213"/>
        <v>493.13205128205141</v>
      </c>
      <c r="I423" s="3">
        <f t="shared" si="213"/>
        <v>521</v>
      </c>
      <c r="J423" s="11">
        <f t="shared" si="191"/>
        <v>1.0565121424281734</v>
      </c>
      <c r="K423" s="9">
        <f t="shared" ref="K423:L423" si="214">SUM(K420:K422)</f>
        <v>22190.942307692312</v>
      </c>
      <c r="L423" s="9">
        <f t="shared" si="214"/>
        <v>21358.5</v>
      </c>
      <c r="M423" s="11">
        <f t="shared" si="192"/>
        <v>0.96248729341233275</v>
      </c>
      <c r="N423" s="10">
        <f t="shared" ref="N423:O423" si="215">SUM(N420:N422)</f>
        <v>1361.19</v>
      </c>
      <c r="O423" s="10">
        <f t="shared" si="215"/>
        <v>155</v>
      </c>
      <c r="P423" s="10">
        <f t="shared" si="193"/>
        <v>0.38275332613375063</v>
      </c>
      <c r="Q423" s="9">
        <f t="shared" si="194"/>
        <v>15.69104974323937</v>
      </c>
      <c r="R423" s="9">
        <f t="shared" si="195"/>
        <v>40.995201535508635</v>
      </c>
      <c r="S423" s="11">
        <f t="shared" si="196"/>
        <v>3.3612903225806452</v>
      </c>
      <c r="T423" s="11">
        <f t="shared" si="197"/>
        <v>0.16981747066492831</v>
      </c>
      <c r="U423" s="12">
        <v>0.53466666666666662</v>
      </c>
    </row>
    <row r="424" spans="1:21" hidden="1" outlineLevel="2" x14ac:dyDescent="0.25">
      <c r="A424" s="2" t="str">
        <f ca="1">LOOKUP(B424,'Time Frame'!$E$4:$E$9,'Time Frame'!$D$4:$D$9)</f>
        <v>6 Months</v>
      </c>
      <c r="B424" s="2">
        <f t="shared" ca="1" si="189"/>
        <v>217</v>
      </c>
      <c r="C424" s="6">
        <f t="shared" ca="1" si="190"/>
        <v>45569</v>
      </c>
      <c r="D424" s="6">
        <v>45352</v>
      </c>
      <c r="E424" s="2" t="s">
        <v>56</v>
      </c>
      <c r="F424" s="2" t="s">
        <v>58</v>
      </c>
      <c r="G424" s="3">
        <v>676</v>
      </c>
      <c r="H424" s="3">
        <v>130.502391746912</v>
      </c>
      <c r="I424" s="2">
        <v>95</v>
      </c>
      <c r="J424" s="11">
        <f t="shared" si="191"/>
        <v>0.72795600699975627</v>
      </c>
      <c r="K424" s="9">
        <v>5872.6076286110401</v>
      </c>
      <c r="L424" s="9">
        <v>3313.03</v>
      </c>
      <c r="M424" s="11">
        <f t="shared" si="192"/>
        <v>0.56414972862465551</v>
      </c>
      <c r="N424" s="10">
        <v>268.60000000000002</v>
      </c>
      <c r="O424" s="2">
        <v>101</v>
      </c>
      <c r="P424" s="10">
        <f t="shared" si="193"/>
        <v>0.35368577810871182</v>
      </c>
      <c r="Q424" s="9">
        <f t="shared" si="194"/>
        <v>12.334437825763217</v>
      </c>
      <c r="R424" s="9">
        <f t="shared" si="195"/>
        <v>34.874000000000002</v>
      </c>
      <c r="S424" s="11">
        <f t="shared" si="196"/>
        <v>0.94059405940594054</v>
      </c>
      <c r="T424" s="11">
        <f t="shared" si="197"/>
        <v>0.14053254437869822</v>
      </c>
      <c r="U424" s="12">
        <v>0.66700000000000004</v>
      </c>
    </row>
    <row r="425" spans="1:21" hidden="1" outlineLevel="2" x14ac:dyDescent="0.25">
      <c r="A425" s="2" t="str">
        <f ca="1">LOOKUP(B425,'Time Frame'!$E$4:$E$9,'Time Frame'!$D$4:$D$9)</f>
        <v>6 Months</v>
      </c>
      <c r="B425" s="2">
        <f t="shared" ca="1" si="189"/>
        <v>217</v>
      </c>
      <c r="C425" s="6">
        <f t="shared" ca="1" si="190"/>
        <v>45569</v>
      </c>
      <c r="D425" s="6">
        <v>45352</v>
      </c>
      <c r="E425" s="2" t="s">
        <v>56</v>
      </c>
      <c r="F425" s="2" t="s">
        <v>58</v>
      </c>
      <c r="G425" s="3">
        <v>1539</v>
      </c>
      <c r="H425" s="3">
        <v>204.58914100554094</v>
      </c>
      <c r="I425" s="2">
        <v>221</v>
      </c>
      <c r="J425" s="11">
        <f t="shared" si="191"/>
        <v>1.0802137342861937</v>
      </c>
      <c r="K425" s="9">
        <v>9206.5113452493424</v>
      </c>
      <c r="L425" s="9">
        <v>6245.31</v>
      </c>
      <c r="M425" s="11">
        <f t="shared" si="192"/>
        <v>0.67835793231522457</v>
      </c>
      <c r="N425" s="10">
        <v>311.83</v>
      </c>
      <c r="O425" s="2">
        <v>240</v>
      </c>
      <c r="P425" s="10">
        <f t="shared" si="193"/>
        <v>0.7087194945964147</v>
      </c>
      <c r="Q425" s="9">
        <f t="shared" si="194"/>
        <v>20.027931885963508</v>
      </c>
      <c r="R425" s="9">
        <f t="shared" si="195"/>
        <v>28.259321266968328</v>
      </c>
      <c r="S425" s="11">
        <f t="shared" si="196"/>
        <v>0.92083333333333328</v>
      </c>
      <c r="T425" s="11">
        <f t="shared" si="197"/>
        <v>0.14359974009096815</v>
      </c>
      <c r="U425" s="12">
        <v>0.61199999999999999</v>
      </c>
    </row>
    <row r="426" spans="1:21" hidden="1" outlineLevel="2" x14ac:dyDescent="0.25">
      <c r="A426" s="2" t="str">
        <f ca="1">LOOKUP(B426,'Time Frame'!$E$4:$E$9,'Time Frame'!$D$4:$D$9)</f>
        <v>6 Months</v>
      </c>
      <c r="B426" s="2">
        <f t="shared" ca="1" si="189"/>
        <v>217</v>
      </c>
      <c r="C426" s="6">
        <f t="shared" ca="1" si="190"/>
        <v>45569</v>
      </c>
      <c r="D426" s="6">
        <v>45352</v>
      </c>
      <c r="E426" s="2" t="s">
        <v>56</v>
      </c>
      <c r="F426" s="2" t="s">
        <v>58</v>
      </c>
      <c r="G426" s="3">
        <v>1077</v>
      </c>
      <c r="H426" s="3">
        <v>166.08669504408638</v>
      </c>
      <c r="I426" s="2">
        <v>138</v>
      </c>
      <c r="J426" s="11">
        <f t="shared" si="191"/>
        <v>0.83089136046309431</v>
      </c>
      <c r="K426" s="9">
        <v>7473.9012769838873</v>
      </c>
      <c r="L426" s="9">
        <v>3540.93</v>
      </c>
      <c r="M426" s="11">
        <f t="shared" si="192"/>
        <v>0.47377264814888637</v>
      </c>
      <c r="N426" s="10">
        <v>276.7</v>
      </c>
      <c r="O426" s="2">
        <v>149</v>
      </c>
      <c r="P426" s="10">
        <f t="shared" si="193"/>
        <v>0.49873509215757139</v>
      </c>
      <c r="Q426" s="9">
        <f t="shared" si="194"/>
        <v>12.79700036140224</v>
      </c>
      <c r="R426" s="9">
        <f t="shared" si="195"/>
        <v>25.658913043478261</v>
      </c>
      <c r="S426" s="11">
        <f t="shared" si="196"/>
        <v>0.9261744966442953</v>
      </c>
      <c r="T426" s="11">
        <f t="shared" si="197"/>
        <v>0.12813370473537605</v>
      </c>
      <c r="U426" s="12">
        <v>0.57799999999999996</v>
      </c>
    </row>
    <row r="427" spans="1:21" hidden="1" outlineLevel="2" x14ac:dyDescent="0.25">
      <c r="A427" s="2" t="str">
        <f ca="1">LOOKUP(B427,'Time Frame'!$E$4:$E$9,'Time Frame'!$D$4:$D$9)</f>
        <v>6 Months</v>
      </c>
      <c r="B427" s="2">
        <f t="shared" ca="1" si="189"/>
        <v>217</v>
      </c>
      <c r="C427" s="6">
        <f t="shared" ca="1" si="190"/>
        <v>45569</v>
      </c>
      <c r="D427" s="6">
        <v>45352</v>
      </c>
      <c r="E427" s="2" t="s">
        <v>56</v>
      </c>
      <c r="F427" s="2" t="s">
        <v>58</v>
      </c>
      <c r="G427" s="3">
        <v>1296</v>
      </c>
      <c r="H427" s="3">
        <v>158.52989540323162</v>
      </c>
      <c r="I427" s="2">
        <v>163</v>
      </c>
      <c r="J427" s="11">
        <f t="shared" si="191"/>
        <v>1.0281972342528731</v>
      </c>
      <c r="K427" s="9">
        <v>7133.8452931454231</v>
      </c>
      <c r="L427" s="9">
        <v>4226.6000000000004</v>
      </c>
      <c r="M427" s="11">
        <f t="shared" si="192"/>
        <v>0.59247149697248713</v>
      </c>
      <c r="N427" s="10">
        <v>324.63</v>
      </c>
      <c r="O427" s="2">
        <v>172</v>
      </c>
      <c r="P427" s="10">
        <f t="shared" si="193"/>
        <v>0.50211009456920186</v>
      </c>
      <c r="Q427" s="9">
        <f t="shared" si="194"/>
        <v>13.019745556479686</v>
      </c>
      <c r="R427" s="9">
        <f t="shared" si="195"/>
        <v>25.930061349693254</v>
      </c>
      <c r="S427" s="11">
        <f t="shared" si="196"/>
        <v>0.94767441860465118</v>
      </c>
      <c r="T427" s="11">
        <f t="shared" si="197"/>
        <v>0.12577160493827161</v>
      </c>
      <c r="U427" s="12">
        <v>0.623</v>
      </c>
    </row>
    <row r="428" spans="1:21" hidden="1" outlineLevel="2" x14ac:dyDescent="0.25">
      <c r="A428" s="2" t="str">
        <f ca="1">LOOKUP(B428,'Time Frame'!$E$4:$E$9,'Time Frame'!$D$4:$D$9)</f>
        <v>6 Months</v>
      </c>
      <c r="B428" s="2">
        <f t="shared" ca="1" si="189"/>
        <v>217</v>
      </c>
      <c r="C428" s="6">
        <f t="shared" ca="1" si="190"/>
        <v>45569</v>
      </c>
      <c r="D428" s="6">
        <v>45352</v>
      </c>
      <c r="E428" s="2" t="s">
        <v>56</v>
      </c>
      <c r="F428" s="2" t="s">
        <v>58</v>
      </c>
      <c r="G428" s="3">
        <v>1854</v>
      </c>
      <c r="H428" s="3">
        <v>231.01985156526578</v>
      </c>
      <c r="I428" s="2">
        <v>159</v>
      </c>
      <c r="J428" s="11">
        <f t="shared" si="191"/>
        <v>0.68825254160065397</v>
      </c>
      <c r="K428" s="9">
        <v>10395.89332043696</v>
      </c>
      <c r="L428" s="9">
        <v>5040.7299999999996</v>
      </c>
      <c r="M428" s="11">
        <f t="shared" si="192"/>
        <v>0.48487704179212637</v>
      </c>
      <c r="N428" s="10">
        <v>378.8</v>
      </c>
      <c r="O428" s="2">
        <v>272</v>
      </c>
      <c r="P428" s="10">
        <f t="shared" si="193"/>
        <v>0.41974656810982047</v>
      </c>
      <c r="Q428" s="9">
        <f t="shared" si="194"/>
        <v>13.307101372756071</v>
      </c>
      <c r="R428" s="9">
        <f t="shared" si="195"/>
        <v>31.702704402515721</v>
      </c>
      <c r="S428" s="11">
        <f t="shared" si="196"/>
        <v>0.5845588235294118</v>
      </c>
      <c r="T428" s="11">
        <f t="shared" si="197"/>
        <v>8.5760517799352745E-2</v>
      </c>
      <c r="U428" s="12">
        <v>0.60499999999999998</v>
      </c>
    </row>
    <row r="429" spans="1:21" hidden="1" outlineLevel="2" x14ac:dyDescent="0.25">
      <c r="A429" s="2" t="str">
        <f ca="1">LOOKUP(B429,'Time Frame'!$E$4:$E$9,'Time Frame'!$D$4:$D$9)</f>
        <v>6 Months</v>
      </c>
      <c r="B429" s="2">
        <f t="shared" ca="1" si="189"/>
        <v>217</v>
      </c>
      <c r="C429" s="6">
        <f t="shared" ca="1" si="190"/>
        <v>45569</v>
      </c>
      <c r="D429" s="6">
        <v>45352</v>
      </c>
      <c r="E429" s="2" t="s">
        <v>56</v>
      </c>
      <c r="F429" s="2" t="s">
        <v>58</v>
      </c>
      <c r="G429" s="3">
        <v>1778</v>
      </c>
      <c r="H429" s="3">
        <v>269.1027139280838</v>
      </c>
      <c r="I429" s="2">
        <v>207</v>
      </c>
      <c r="J429" s="11">
        <f t="shared" si="191"/>
        <v>0.76922301146067074</v>
      </c>
      <c r="K429" s="9">
        <v>12109.62212676377</v>
      </c>
      <c r="L429" s="9">
        <v>10665.4</v>
      </c>
      <c r="M429" s="11">
        <f t="shared" si="192"/>
        <v>0.88073763890849577</v>
      </c>
      <c r="N429" s="10">
        <v>524.53</v>
      </c>
      <c r="O429" s="2">
        <v>375</v>
      </c>
      <c r="P429" s="10">
        <f t="shared" si="193"/>
        <v>0.3946390101614779</v>
      </c>
      <c r="Q429" s="9">
        <f t="shared" si="194"/>
        <v>20.333250719691915</v>
      </c>
      <c r="R429" s="9">
        <f t="shared" si="195"/>
        <v>51.523671497584537</v>
      </c>
      <c r="S429" s="11">
        <f t="shared" si="196"/>
        <v>0.55200000000000005</v>
      </c>
      <c r="T429" s="11">
        <f t="shared" si="197"/>
        <v>0.11642294713160854</v>
      </c>
      <c r="U429" s="12">
        <v>0.66200000000000003</v>
      </c>
    </row>
    <row r="430" spans="1:21" hidden="1" outlineLevel="2" x14ac:dyDescent="0.25">
      <c r="A430" s="2" t="str">
        <f ca="1">LOOKUP(B430,'Time Frame'!$E$4:$E$9,'Time Frame'!$D$4:$D$9)</f>
        <v>6 Months</v>
      </c>
      <c r="B430" s="2">
        <f t="shared" ca="1" si="189"/>
        <v>217</v>
      </c>
      <c r="C430" s="6">
        <f t="shared" ca="1" si="190"/>
        <v>45569</v>
      </c>
      <c r="D430" s="6">
        <v>45352</v>
      </c>
      <c r="E430" s="2" t="s">
        <v>56</v>
      </c>
      <c r="F430" s="2" t="s">
        <v>58</v>
      </c>
      <c r="G430" s="3">
        <v>1149</v>
      </c>
      <c r="H430" s="3">
        <v>177.7785738467426</v>
      </c>
      <c r="I430" s="2">
        <v>121</v>
      </c>
      <c r="J430" s="11">
        <f t="shared" si="191"/>
        <v>0.68062195225117705</v>
      </c>
      <c r="K430" s="9">
        <v>8000.035823103417</v>
      </c>
      <c r="L430" s="9">
        <v>3124.62</v>
      </c>
      <c r="M430" s="11">
        <f t="shared" si="192"/>
        <v>0.39057575104555975</v>
      </c>
      <c r="N430" s="10">
        <v>328.07</v>
      </c>
      <c r="O430" s="2">
        <v>210</v>
      </c>
      <c r="P430" s="10">
        <f t="shared" si="193"/>
        <v>0.36882372664370411</v>
      </c>
      <c r="Q430" s="9">
        <f t="shared" si="194"/>
        <v>9.5242478739293439</v>
      </c>
      <c r="R430" s="9">
        <f t="shared" si="195"/>
        <v>25.823305785123967</v>
      </c>
      <c r="S430" s="11">
        <f t="shared" si="196"/>
        <v>0.57619047619047614</v>
      </c>
      <c r="T430" s="11">
        <f t="shared" si="197"/>
        <v>0.10530896431679722</v>
      </c>
      <c r="U430" s="12">
        <v>0.66700000000000004</v>
      </c>
    </row>
    <row r="431" spans="1:21" hidden="1" outlineLevel="2" x14ac:dyDescent="0.25">
      <c r="A431" s="2" t="str">
        <f ca="1">LOOKUP(B431,'Time Frame'!$E$4:$E$9,'Time Frame'!$D$4:$D$9)</f>
        <v>6 Months</v>
      </c>
      <c r="B431" s="2">
        <f t="shared" ca="1" si="189"/>
        <v>217</v>
      </c>
      <c r="C431" s="6">
        <f t="shared" ca="1" si="190"/>
        <v>45569</v>
      </c>
      <c r="D431" s="6">
        <v>45352</v>
      </c>
      <c r="E431" s="5" t="s">
        <v>56</v>
      </c>
      <c r="F431" s="2" t="s">
        <v>58</v>
      </c>
      <c r="G431" s="3">
        <v>2831</v>
      </c>
      <c r="H431" s="3">
        <v>407.91004204649323</v>
      </c>
      <c r="I431" s="2">
        <v>327</v>
      </c>
      <c r="J431" s="11">
        <f t="shared" si="191"/>
        <v>0.80164733959339207</v>
      </c>
      <c r="K431" s="9">
        <v>20000</v>
      </c>
      <c r="L431" s="9">
        <v>12808.43</v>
      </c>
      <c r="M431" s="11">
        <f t="shared" si="192"/>
        <v>0.64042149999999998</v>
      </c>
      <c r="N431" s="10">
        <v>899.93</v>
      </c>
      <c r="O431" s="2">
        <v>377</v>
      </c>
      <c r="P431" s="10">
        <f t="shared" si="193"/>
        <v>0.36336159479070596</v>
      </c>
      <c r="Q431" s="9">
        <f t="shared" si="194"/>
        <v>14.232695876345939</v>
      </c>
      <c r="R431" s="9">
        <f t="shared" si="195"/>
        <v>39.169510703363912</v>
      </c>
      <c r="S431" s="11">
        <f t="shared" si="196"/>
        <v>0.86737400530503983</v>
      </c>
      <c r="T431" s="11">
        <f t="shared" si="197"/>
        <v>0.11550688802543271</v>
      </c>
      <c r="U431" s="12">
        <v>0.498</v>
      </c>
    </row>
    <row r="432" spans="1:21" hidden="1" outlineLevel="2" x14ac:dyDescent="0.25">
      <c r="A432" s="2" t="str">
        <f ca="1">LOOKUP(B432,'Time Frame'!$E$4:$E$9,'Time Frame'!$D$4:$D$9)</f>
        <v>6 Months</v>
      </c>
      <c r="B432" s="2">
        <f t="shared" ca="1" si="189"/>
        <v>217</v>
      </c>
      <c r="C432" s="6">
        <f t="shared" ca="1" si="190"/>
        <v>45569</v>
      </c>
      <c r="D432" s="6">
        <v>45352</v>
      </c>
      <c r="E432" s="5" t="s">
        <v>56</v>
      </c>
      <c r="F432" s="2" t="s">
        <v>58</v>
      </c>
      <c r="G432" s="3">
        <v>4105</v>
      </c>
      <c r="H432" s="3">
        <v>700</v>
      </c>
      <c r="I432" s="2">
        <v>638</v>
      </c>
      <c r="J432" s="11">
        <f t="shared" si="191"/>
        <v>0.91142857142857148</v>
      </c>
      <c r="K432" s="9">
        <v>42500</v>
      </c>
      <c r="L432" s="9">
        <v>33027.07</v>
      </c>
      <c r="M432" s="11">
        <f t="shared" si="192"/>
        <v>0.77710752941176475</v>
      </c>
      <c r="N432" s="10">
        <v>918.82</v>
      </c>
      <c r="O432" s="2">
        <v>576</v>
      </c>
      <c r="P432" s="10">
        <f t="shared" si="193"/>
        <v>0.69436886441305146</v>
      </c>
      <c r="Q432" s="9">
        <f t="shared" si="194"/>
        <v>35.945092618793666</v>
      </c>
      <c r="R432" s="9">
        <f t="shared" si="195"/>
        <v>51.766567398119122</v>
      </c>
      <c r="S432" s="11">
        <f t="shared" si="196"/>
        <v>1.1076388888888888</v>
      </c>
      <c r="T432" s="11">
        <f t="shared" si="197"/>
        <v>0.15542021924482338</v>
      </c>
      <c r="U432" s="12">
        <v>0.629</v>
      </c>
    </row>
    <row r="433" spans="1:21" hidden="1" outlineLevel="2" x14ac:dyDescent="0.25">
      <c r="A433" s="2" t="str">
        <f ca="1">LOOKUP(B433,'Time Frame'!$E$4:$E$9,'Time Frame'!$D$4:$D$9)</f>
        <v>6 Months</v>
      </c>
      <c r="B433" s="2">
        <f t="shared" ca="1" si="189"/>
        <v>217</v>
      </c>
      <c r="C433" s="6">
        <f t="shared" ca="1" si="190"/>
        <v>45569</v>
      </c>
      <c r="D433" s="6">
        <v>45352</v>
      </c>
      <c r="E433" s="2" t="s">
        <v>56</v>
      </c>
      <c r="F433" s="2" t="s">
        <v>58</v>
      </c>
      <c r="G433" s="3">
        <v>1085</v>
      </c>
      <c r="H433" s="3">
        <v>145.59599613972321</v>
      </c>
      <c r="I433" s="2">
        <v>123</v>
      </c>
      <c r="J433" s="11">
        <f t="shared" si="191"/>
        <v>0.84480345106441901</v>
      </c>
      <c r="K433" s="9">
        <v>6551.8198262875449</v>
      </c>
      <c r="L433" s="9">
        <v>4220.68</v>
      </c>
      <c r="M433" s="11">
        <f t="shared" si="192"/>
        <v>0.64419964405394259</v>
      </c>
      <c r="N433" s="10">
        <v>287.92</v>
      </c>
      <c r="O433" s="2">
        <v>167</v>
      </c>
      <c r="P433" s="10">
        <f t="shared" si="193"/>
        <v>0.42720200055570989</v>
      </c>
      <c r="Q433" s="9">
        <f t="shared" si="194"/>
        <v>14.659210891914421</v>
      </c>
      <c r="R433" s="9">
        <f t="shared" si="195"/>
        <v>34.314471544715452</v>
      </c>
      <c r="S433" s="11">
        <f t="shared" si="196"/>
        <v>0.73652694610778446</v>
      </c>
      <c r="T433" s="11">
        <f t="shared" si="197"/>
        <v>0.11336405529953918</v>
      </c>
      <c r="U433" s="12">
        <v>0.58499999999999996</v>
      </c>
    </row>
    <row r="434" spans="1:21" hidden="1" outlineLevel="2" x14ac:dyDescent="0.25">
      <c r="A434" s="2" t="str">
        <f ca="1">LOOKUP(B434,'Time Frame'!$E$4:$E$9,'Time Frame'!$D$4:$D$9)</f>
        <v>6 Months</v>
      </c>
      <c r="B434" s="2">
        <f t="shared" ca="1" si="189"/>
        <v>217</v>
      </c>
      <c r="C434" s="6">
        <f t="shared" ca="1" si="190"/>
        <v>45569</v>
      </c>
      <c r="D434" s="6">
        <v>45352</v>
      </c>
      <c r="E434" s="2" t="s">
        <v>56</v>
      </c>
      <c r="F434" s="2" t="s">
        <v>58</v>
      </c>
      <c r="G434" s="3">
        <v>2430</v>
      </c>
      <c r="H434" s="3">
        <v>332.30520984518637</v>
      </c>
      <c r="I434" s="2">
        <v>286</v>
      </c>
      <c r="J434" s="11">
        <f t="shared" si="191"/>
        <v>0.86065457755910912</v>
      </c>
      <c r="K434" s="9">
        <v>14953.734443033387</v>
      </c>
      <c r="L434" s="9">
        <v>11170.42</v>
      </c>
      <c r="M434" s="11">
        <f t="shared" si="192"/>
        <v>0.74699868735492025</v>
      </c>
      <c r="N434" s="10">
        <v>485.68</v>
      </c>
      <c r="O434" s="2">
        <v>476</v>
      </c>
      <c r="P434" s="10">
        <f t="shared" si="193"/>
        <v>0.58886509635974305</v>
      </c>
      <c r="Q434" s="9">
        <f t="shared" si="194"/>
        <v>22.999547026848955</v>
      </c>
      <c r="R434" s="9">
        <f t="shared" si="195"/>
        <v>39.057412587412585</v>
      </c>
      <c r="S434" s="11">
        <f t="shared" si="196"/>
        <v>0.60084033613445376</v>
      </c>
      <c r="T434" s="11">
        <f t="shared" si="197"/>
        <v>0.1176954732510288</v>
      </c>
      <c r="U434" s="12">
        <v>0.64700000000000002</v>
      </c>
    </row>
    <row r="435" spans="1:21" outlineLevel="1" collapsed="1" x14ac:dyDescent="0.25">
      <c r="A435" s="2" t="str">
        <f ca="1">LOOKUP(B435,'Time Frame'!$E$4:$E$9,'Time Frame'!$D$4:$D$9)</f>
        <v>6 Months</v>
      </c>
      <c r="B435" s="2">
        <f t="shared" ca="1" si="189"/>
        <v>217</v>
      </c>
      <c r="C435" s="6">
        <f t="shared" ca="1" si="190"/>
        <v>45569</v>
      </c>
      <c r="D435" s="6">
        <v>45352</v>
      </c>
      <c r="E435" s="2" t="s">
        <v>56</v>
      </c>
      <c r="F435" s="13" t="s">
        <v>252</v>
      </c>
      <c r="G435" s="3">
        <f t="shared" ref="G435:I435" si="216">SUM(G424:G434)</f>
        <v>19820</v>
      </c>
      <c r="H435" s="3">
        <f t="shared" si="216"/>
        <v>2923.4205105712658</v>
      </c>
      <c r="I435" s="3">
        <f t="shared" si="216"/>
        <v>2478</v>
      </c>
      <c r="J435" s="11">
        <f t="shared" si="191"/>
        <v>0.84763720820846733</v>
      </c>
      <c r="K435" s="9">
        <f t="shared" ref="K435:L435" si="217">SUM(K424:K434)</f>
        <v>144197.97108361477</v>
      </c>
      <c r="L435" s="9">
        <f t="shared" si="217"/>
        <v>97383.219999999987</v>
      </c>
      <c r="M435" s="11">
        <f t="shared" si="192"/>
        <v>0.67534389886478541</v>
      </c>
      <c r="N435" s="10">
        <f t="shared" ref="N435:O435" si="218">SUM(N424:N434)</f>
        <v>5005.51</v>
      </c>
      <c r="O435" s="10">
        <f t="shared" si="218"/>
        <v>3115</v>
      </c>
      <c r="P435" s="10">
        <f t="shared" si="193"/>
        <v>0.49505444999610426</v>
      </c>
      <c r="Q435" s="9">
        <f t="shared" si="194"/>
        <v>19.455204364789999</v>
      </c>
      <c r="R435" s="9">
        <f t="shared" si="195"/>
        <v>39.299120258272794</v>
      </c>
      <c r="S435" s="11">
        <f t="shared" si="196"/>
        <v>0.79550561797752806</v>
      </c>
      <c r="T435" s="11">
        <f t="shared" si="197"/>
        <v>0.1250252270433905</v>
      </c>
      <c r="U435" s="12">
        <v>0.61572727272727279</v>
      </c>
    </row>
    <row r="436" spans="1:21" hidden="1" outlineLevel="2" x14ac:dyDescent="0.25">
      <c r="A436" s="2" t="str">
        <f ca="1">LOOKUP(B436,'Time Frame'!$E$4:$E$9,'Time Frame'!$D$4:$D$9)</f>
        <v>6 Months</v>
      </c>
      <c r="B436" s="2">
        <f t="shared" ca="1" si="189"/>
        <v>217</v>
      </c>
      <c r="C436" s="6">
        <f t="shared" ca="1" si="190"/>
        <v>45569</v>
      </c>
      <c r="D436" s="6">
        <v>45352</v>
      </c>
      <c r="E436" s="2" t="s">
        <v>56</v>
      </c>
      <c r="F436" s="2" t="s">
        <v>67</v>
      </c>
      <c r="G436" s="3">
        <v>913</v>
      </c>
      <c r="H436" s="3">
        <v>137.28471730308064</v>
      </c>
      <c r="I436" s="2">
        <v>137</v>
      </c>
      <c r="J436" s="11">
        <f t="shared" si="191"/>
        <v>0.99792608158669205</v>
      </c>
      <c r="K436" s="9">
        <v>6177.8122786386284</v>
      </c>
      <c r="L436" s="9">
        <v>3660.62</v>
      </c>
      <c r="M436" s="11">
        <f t="shared" si="192"/>
        <v>0.59254309371903924</v>
      </c>
      <c r="N436" s="10">
        <v>319.18</v>
      </c>
      <c r="O436" s="2">
        <v>144</v>
      </c>
      <c r="P436" s="10">
        <f t="shared" si="193"/>
        <v>0.42922488877749232</v>
      </c>
      <c r="Q436" s="9">
        <f t="shared" si="194"/>
        <v>11.468826367566889</v>
      </c>
      <c r="R436" s="9">
        <f t="shared" si="195"/>
        <v>26.719854014598539</v>
      </c>
      <c r="S436" s="11">
        <f t="shared" si="196"/>
        <v>0.95138888888888884</v>
      </c>
      <c r="T436" s="11">
        <f t="shared" si="197"/>
        <v>0.15005476451259583</v>
      </c>
      <c r="U436" s="12">
        <v>0.51500000000000001</v>
      </c>
    </row>
    <row r="437" spans="1:21" hidden="1" outlineLevel="2" x14ac:dyDescent="0.25">
      <c r="A437" s="2" t="str">
        <f ca="1">LOOKUP(B437,'Time Frame'!$E$4:$E$9,'Time Frame'!$D$4:$D$9)</f>
        <v>6 Months</v>
      </c>
      <c r="B437" s="2">
        <f t="shared" ca="1" si="189"/>
        <v>217</v>
      </c>
      <c r="C437" s="6">
        <f t="shared" ca="1" si="190"/>
        <v>45569</v>
      </c>
      <c r="D437" s="6">
        <v>45352</v>
      </c>
      <c r="E437" s="2" t="s">
        <v>56</v>
      </c>
      <c r="F437" s="2" t="s">
        <v>67</v>
      </c>
      <c r="G437" s="3">
        <v>2850</v>
      </c>
      <c r="H437" s="3">
        <v>582.64242498419117</v>
      </c>
      <c r="I437" s="2">
        <v>416</v>
      </c>
      <c r="J437" s="11">
        <f t="shared" si="191"/>
        <v>0.7139885153596347</v>
      </c>
      <c r="K437" s="9">
        <v>26218.909124288602</v>
      </c>
      <c r="L437" s="9">
        <v>10836.99</v>
      </c>
      <c r="M437" s="11">
        <f t="shared" si="192"/>
        <v>0.41332726501427391</v>
      </c>
      <c r="N437" s="10">
        <v>613.1</v>
      </c>
      <c r="O437" s="2">
        <v>620</v>
      </c>
      <c r="P437" s="10">
        <f t="shared" si="193"/>
        <v>0.6785190017941608</v>
      </c>
      <c r="Q437" s="9">
        <f t="shared" si="194"/>
        <v>17.675729897243517</v>
      </c>
      <c r="R437" s="9">
        <f t="shared" si="195"/>
        <v>26.050456730769231</v>
      </c>
      <c r="S437" s="11">
        <f t="shared" si="196"/>
        <v>0.67096774193548392</v>
      </c>
      <c r="T437" s="11">
        <f t="shared" si="197"/>
        <v>0.14596491228070174</v>
      </c>
      <c r="U437" s="12">
        <v>0.57299999999999995</v>
      </c>
    </row>
    <row r="438" spans="1:21" hidden="1" outlineLevel="2" x14ac:dyDescent="0.25">
      <c r="A438" s="2" t="str">
        <f ca="1">LOOKUP(B438,'Time Frame'!$E$4:$E$9,'Time Frame'!$D$4:$D$9)</f>
        <v>6 Months</v>
      </c>
      <c r="B438" s="2">
        <f t="shared" ca="1" si="189"/>
        <v>217</v>
      </c>
      <c r="C438" s="6">
        <f t="shared" ca="1" si="190"/>
        <v>45569</v>
      </c>
      <c r="D438" s="6">
        <v>45352</v>
      </c>
      <c r="E438" s="2" t="s">
        <v>56</v>
      </c>
      <c r="F438" s="2" t="s">
        <v>67</v>
      </c>
      <c r="G438" s="3">
        <v>1246</v>
      </c>
      <c r="H438" s="3">
        <v>210.4957829839704</v>
      </c>
      <c r="I438" s="2">
        <v>126</v>
      </c>
      <c r="J438" s="11">
        <f t="shared" si="191"/>
        <v>0.59858681354008458</v>
      </c>
      <c r="K438" s="9">
        <v>9472.3102342786678</v>
      </c>
      <c r="L438" s="9">
        <v>3175</v>
      </c>
      <c r="M438" s="11">
        <f t="shared" si="192"/>
        <v>0.33518750140913028</v>
      </c>
      <c r="N438" s="10">
        <v>450.42</v>
      </c>
      <c r="O438" s="2">
        <v>264</v>
      </c>
      <c r="P438" s="10">
        <f t="shared" si="193"/>
        <v>0.27973891035033965</v>
      </c>
      <c r="Q438" s="9">
        <f t="shared" si="194"/>
        <v>7.0489765108121309</v>
      </c>
      <c r="R438" s="9">
        <f t="shared" si="195"/>
        <v>25.198412698412699</v>
      </c>
      <c r="S438" s="11">
        <f t="shared" si="196"/>
        <v>0.47727272727272729</v>
      </c>
      <c r="T438" s="11">
        <f t="shared" si="197"/>
        <v>0.10112359550561797</v>
      </c>
      <c r="U438" s="12">
        <v>0.39500000000000002</v>
      </c>
    </row>
    <row r="439" spans="1:21" hidden="1" outlineLevel="2" x14ac:dyDescent="0.25">
      <c r="A439" s="2" t="str">
        <f ca="1">LOOKUP(B439,'Time Frame'!$E$4:$E$9,'Time Frame'!$D$4:$D$9)</f>
        <v>6 Months</v>
      </c>
      <c r="B439" s="2">
        <f t="shared" ca="1" si="189"/>
        <v>217</v>
      </c>
      <c r="C439" s="6">
        <f t="shared" ca="1" si="190"/>
        <v>45569</v>
      </c>
      <c r="D439" s="6">
        <v>45352</v>
      </c>
      <c r="E439" s="5" t="s">
        <v>56</v>
      </c>
      <c r="F439" s="2" t="s">
        <v>67</v>
      </c>
      <c r="G439" s="3">
        <v>4497</v>
      </c>
      <c r="H439" s="3">
        <v>700</v>
      </c>
      <c r="I439" s="2">
        <v>597</v>
      </c>
      <c r="J439" s="11">
        <f t="shared" si="191"/>
        <v>0.85285714285714287</v>
      </c>
      <c r="K439" s="9">
        <v>42500</v>
      </c>
      <c r="L439" s="9">
        <v>28621.35</v>
      </c>
      <c r="M439" s="11">
        <f t="shared" si="192"/>
        <v>0.67344352941176466</v>
      </c>
      <c r="N439" s="10">
        <v>1890.9</v>
      </c>
      <c r="O439" s="2">
        <v>555</v>
      </c>
      <c r="P439" s="10">
        <f t="shared" si="193"/>
        <v>0.31572267174361413</v>
      </c>
      <c r="Q439" s="9">
        <f t="shared" si="194"/>
        <v>15.136363636363635</v>
      </c>
      <c r="R439" s="9">
        <f t="shared" si="195"/>
        <v>47.941959798994972</v>
      </c>
      <c r="S439" s="11">
        <f t="shared" si="196"/>
        <v>1.0756756756756756</v>
      </c>
      <c r="T439" s="11">
        <f t="shared" si="197"/>
        <v>0.13275517011340893</v>
      </c>
      <c r="U439" s="12">
        <v>0.41299999999999998</v>
      </c>
    </row>
    <row r="440" spans="1:21" hidden="1" outlineLevel="2" x14ac:dyDescent="0.25">
      <c r="A440" s="2" t="str">
        <f ca="1">LOOKUP(B440,'Time Frame'!$E$4:$E$9,'Time Frame'!$D$4:$D$9)</f>
        <v>6 Months</v>
      </c>
      <c r="B440" s="2">
        <f t="shared" ca="1" si="189"/>
        <v>217</v>
      </c>
      <c r="C440" s="6">
        <f t="shared" ca="1" si="190"/>
        <v>45569</v>
      </c>
      <c r="D440" s="6">
        <v>45352</v>
      </c>
      <c r="E440" s="2" t="s">
        <v>56</v>
      </c>
      <c r="F440" s="2" t="s">
        <v>67</v>
      </c>
      <c r="G440" s="3">
        <v>860</v>
      </c>
      <c r="H440" s="3">
        <v>146.23680728980855</v>
      </c>
      <c r="I440" s="2">
        <v>162</v>
      </c>
      <c r="J440" s="11">
        <f t="shared" si="191"/>
        <v>1.1077922378252716</v>
      </c>
      <c r="K440" s="9">
        <v>6580.6563280413848</v>
      </c>
      <c r="L440" s="9">
        <v>4174.84</v>
      </c>
      <c r="M440" s="11">
        <f t="shared" si="192"/>
        <v>0.63441088424725056</v>
      </c>
      <c r="N440" s="10">
        <v>297.88</v>
      </c>
      <c r="O440" s="2">
        <v>105</v>
      </c>
      <c r="P440" s="10">
        <f t="shared" si="193"/>
        <v>0.54384315831878605</v>
      </c>
      <c r="Q440" s="9">
        <f t="shared" si="194"/>
        <v>14.015173895528401</v>
      </c>
      <c r="R440" s="9">
        <f t="shared" si="195"/>
        <v>25.770617283950617</v>
      </c>
      <c r="S440" s="11">
        <f t="shared" si="196"/>
        <v>1.5428571428571429</v>
      </c>
      <c r="T440" s="11">
        <f t="shared" si="197"/>
        <v>0.1883720930232558</v>
      </c>
      <c r="U440" s="12">
        <v>0.45400000000000001</v>
      </c>
    </row>
    <row r="441" spans="1:21" hidden="1" outlineLevel="2" x14ac:dyDescent="0.25">
      <c r="A441" s="2" t="str">
        <f ca="1">LOOKUP(B441,'Time Frame'!$E$4:$E$9,'Time Frame'!$D$4:$D$9)</f>
        <v>6 Months</v>
      </c>
      <c r="B441" s="2">
        <f t="shared" ca="1" si="189"/>
        <v>217</v>
      </c>
      <c r="C441" s="6">
        <f t="shared" ca="1" si="190"/>
        <v>45569</v>
      </c>
      <c r="D441" s="6">
        <v>45352</v>
      </c>
      <c r="E441" s="5" t="s">
        <v>56</v>
      </c>
      <c r="F441" s="2" t="s">
        <v>67</v>
      </c>
      <c r="G441" s="3">
        <v>1988</v>
      </c>
      <c r="H441" s="3">
        <v>283.77605989633707</v>
      </c>
      <c r="I441" s="2">
        <v>259</v>
      </c>
      <c r="J441" s="11">
        <f t="shared" si="191"/>
        <v>0.91269150785521613</v>
      </c>
      <c r="K441" s="9">
        <v>17500</v>
      </c>
      <c r="L441" s="9">
        <v>12424.1</v>
      </c>
      <c r="M441" s="11">
        <f t="shared" si="192"/>
        <v>0.70994857142857148</v>
      </c>
      <c r="N441" s="10">
        <v>600.52</v>
      </c>
      <c r="O441" s="2">
        <v>195</v>
      </c>
      <c r="P441" s="10">
        <f t="shared" si="193"/>
        <v>0.43129287950442952</v>
      </c>
      <c r="Q441" s="9">
        <f t="shared" si="194"/>
        <v>20.688902950775994</v>
      </c>
      <c r="R441" s="9">
        <f t="shared" si="195"/>
        <v>47.969498069498073</v>
      </c>
      <c r="S441" s="11">
        <f t="shared" si="196"/>
        <v>1.3282051282051281</v>
      </c>
      <c r="T441" s="11">
        <f t="shared" si="197"/>
        <v>0.13028169014084506</v>
      </c>
      <c r="U441" s="12">
        <v>0.374</v>
      </c>
    </row>
    <row r="442" spans="1:21" hidden="1" outlineLevel="2" x14ac:dyDescent="0.25">
      <c r="A442" s="2" t="str">
        <f ca="1">LOOKUP(B442,'Time Frame'!$E$4:$E$9,'Time Frame'!$D$4:$D$9)</f>
        <v>6 Months</v>
      </c>
      <c r="B442" s="2">
        <f t="shared" ca="1" si="189"/>
        <v>217</v>
      </c>
      <c r="C442" s="6">
        <f t="shared" ca="1" si="190"/>
        <v>45569</v>
      </c>
      <c r="D442" s="6">
        <v>45352</v>
      </c>
      <c r="E442" s="2" t="s">
        <v>56</v>
      </c>
      <c r="F442" s="2" t="s">
        <v>67</v>
      </c>
      <c r="G442" s="3">
        <v>2583</v>
      </c>
      <c r="H442" s="3">
        <v>402.42916966877124</v>
      </c>
      <c r="I442" s="2">
        <v>329</v>
      </c>
      <c r="J442" s="11">
        <f t="shared" si="191"/>
        <v>0.81753517089924466</v>
      </c>
      <c r="K442" s="9">
        <v>20000</v>
      </c>
      <c r="L442" s="9">
        <v>11186.1</v>
      </c>
      <c r="M442" s="11">
        <f t="shared" si="192"/>
        <v>0.55930500000000005</v>
      </c>
      <c r="N442" s="10">
        <v>631.73</v>
      </c>
      <c r="O442" s="2">
        <v>503</v>
      </c>
      <c r="P442" s="10">
        <f t="shared" si="193"/>
        <v>0.52079211055355923</v>
      </c>
      <c r="Q442" s="9">
        <f t="shared" si="194"/>
        <v>17.707090054295346</v>
      </c>
      <c r="R442" s="9">
        <f t="shared" si="195"/>
        <v>34.000303951367783</v>
      </c>
      <c r="S442" s="11">
        <f t="shared" si="196"/>
        <v>0.65407554671968193</v>
      </c>
      <c r="T442" s="11">
        <f t="shared" si="197"/>
        <v>0.12737127371273713</v>
      </c>
      <c r="U442" s="12">
        <v>0.50900000000000001</v>
      </c>
    </row>
    <row r="443" spans="1:21" hidden="1" outlineLevel="2" x14ac:dyDescent="0.25">
      <c r="A443" s="2" t="str">
        <f ca="1">LOOKUP(B443,'Time Frame'!$E$4:$E$9,'Time Frame'!$D$4:$D$9)</f>
        <v>6 Months</v>
      </c>
      <c r="B443" s="2">
        <f t="shared" ca="1" si="189"/>
        <v>217</v>
      </c>
      <c r="C443" s="6">
        <f t="shared" ca="1" si="190"/>
        <v>45569</v>
      </c>
      <c r="D443" s="6">
        <v>45352</v>
      </c>
      <c r="E443" s="2" t="s">
        <v>56</v>
      </c>
      <c r="F443" s="2" t="s">
        <v>67</v>
      </c>
      <c r="G443" s="3">
        <v>995</v>
      </c>
      <c r="H443" s="3">
        <v>161.30052310010046</v>
      </c>
      <c r="I443" s="2">
        <v>108</v>
      </c>
      <c r="J443" s="11">
        <f t="shared" si="191"/>
        <v>0.66955765501750397</v>
      </c>
      <c r="K443" s="9">
        <v>7258.5235395045211</v>
      </c>
      <c r="L443" s="9">
        <v>3558.96</v>
      </c>
      <c r="M443" s="11">
        <f t="shared" si="192"/>
        <v>0.49031459092615143</v>
      </c>
      <c r="N443" s="10">
        <v>303.35000000000002</v>
      </c>
      <c r="O443" s="2">
        <v>182</v>
      </c>
      <c r="P443" s="10">
        <f t="shared" si="193"/>
        <v>0.35602439426405141</v>
      </c>
      <c r="Q443" s="9">
        <f t="shared" si="194"/>
        <v>11.732190538981374</v>
      </c>
      <c r="R443" s="9">
        <f t="shared" si="195"/>
        <v>32.953333333333333</v>
      </c>
      <c r="S443" s="11">
        <f t="shared" si="196"/>
        <v>0.59340659340659341</v>
      </c>
      <c r="T443" s="11">
        <f t="shared" si="197"/>
        <v>0.10854271356783919</v>
      </c>
      <c r="U443" s="12">
        <v>0.46</v>
      </c>
    </row>
    <row r="444" spans="1:21" outlineLevel="1" collapsed="1" x14ac:dyDescent="0.25">
      <c r="A444" s="2" t="str">
        <f ca="1">LOOKUP(B444,'Time Frame'!$E$4:$E$9,'Time Frame'!$D$4:$D$9)</f>
        <v>6 Months</v>
      </c>
      <c r="B444" s="2">
        <f t="shared" ca="1" si="189"/>
        <v>217</v>
      </c>
      <c r="C444" s="6">
        <f t="shared" ca="1" si="190"/>
        <v>45569</v>
      </c>
      <c r="D444" s="6">
        <v>45352</v>
      </c>
      <c r="E444" s="2" t="s">
        <v>56</v>
      </c>
      <c r="F444" s="13" t="s">
        <v>261</v>
      </c>
      <c r="G444" s="3">
        <f t="shared" ref="G444:I444" si="219">SUM(G436:G443)</f>
        <v>15932</v>
      </c>
      <c r="H444" s="3">
        <f t="shared" si="219"/>
        <v>2624.16548522626</v>
      </c>
      <c r="I444" s="3">
        <f t="shared" si="219"/>
        <v>2134</v>
      </c>
      <c r="J444" s="11">
        <f t="shared" si="191"/>
        <v>0.81321090914965788</v>
      </c>
      <c r="K444" s="9">
        <f t="shared" ref="K444:L444" si="220">SUM(K436:K443)</f>
        <v>135708.21150475179</v>
      </c>
      <c r="L444" s="9">
        <f t="shared" si="220"/>
        <v>77637.960000000006</v>
      </c>
      <c r="M444" s="11">
        <f t="shared" si="192"/>
        <v>0.57209478438437411</v>
      </c>
      <c r="N444" s="10">
        <f t="shared" ref="N444:O444" si="221">SUM(N436:N443)</f>
        <v>5107.08</v>
      </c>
      <c r="O444" s="10">
        <f t="shared" si="221"/>
        <v>2568</v>
      </c>
      <c r="P444" s="10">
        <f t="shared" si="193"/>
        <v>0.41785129663134318</v>
      </c>
      <c r="Q444" s="9">
        <f t="shared" si="194"/>
        <v>15.20202542352969</v>
      </c>
      <c r="R444" s="9">
        <f t="shared" si="195"/>
        <v>36.381424554826623</v>
      </c>
      <c r="S444" s="11">
        <f t="shared" si="196"/>
        <v>0.8309968847352025</v>
      </c>
      <c r="T444" s="11">
        <f t="shared" si="197"/>
        <v>0.13394426311825258</v>
      </c>
      <c r="U444" s="12">
        <v>0.46162500000000001</v>
      </c>
    </row>
    <row r="445" spans="1:21" hidden="1" outlineLevel="2" x14ac:dyDescent="0.25">
      <c r="A445" s="2" t="str">
        <f ca="1">LOOKUP(B445,'Time Frame'!$E$4:$E$9,'Time Frame'!$D$4:$D$9)</f>
        <v>6 Months</v>
      </c>
      <c r="B445" s="2">
        <f t="shared" ca="1" si="189"/>
        <v>217</v>
      </c>
      <c r="C445" s="6">
        <f t="shared" ca="1" si="190"/>
        <v>45569</v>
      </c>
      <c r="D445" s="6">
        <v>45352</v>
      </c>
      <c r="E445" s="2" t="s">
        <v>78</v>
      </c>
      <c r="F445" s="2" t="s">
        <v>82</v>
      </c>
      <c r="G445" s="3">
        <v>1497</v>
      </c>
      <c r="H445" s="3">
        <v>187.02055523110292</v>
      </c>
      <c r="I445" s="2">
        <v>106</v>
      </c>
      <c r="J445" s="11">
        <f t="shared" si="191"/>
        <v>0.56678261846145672</v>
      </c>
      <c r="K445" s="9">
        <v>8415.9249853996316</v>
      </c>
      <c r="L445" s="9">
        <v>2042.76</v>
      </c>
      <c r="M445" s="11">
        <f t="shared" si="192"/>
        <v>0.24272554752375791</v>
      </c>
      <c r="N445" s="10">
        <v>304.22000000000003</v>
      </c>
      <c r="O445" s="2">
        <v>159</v>
      </c>
      <c r="P445" s="10">
        <f t="shared" si="193"/>
        <v>0.34843205574912889</v>
      </c>
      <c r="Q445" s="9">
        <f t="shared" si="194"/>
        <v>6.7147459075668916</v>
      </c>
      <c r="R445" s="9">
        <f t="shared" si="195"/>
        <v>19.271320754716982</v>
      </c>
      <c r="S445" s="11">
        <f t="shared" si="196"/>
        <v>0.66666666666666663</v>
      </c>
      <c r="T445" s="11">
        <f t="shared" si="197"/>
        <v>7.0808283233132929E-2</v>
      </c>
      <c r="U445" s="12">
        <v>0.49</v>
      </c>
    </row>
    <row r="446" spans="1:21" hidden="1" outlineLevel="2" x14ac:dyDescent="0.25">
      <c r="A446" s="2" t="str">
        <f ca="1">LOOKUP(B446,'Time Frame'!$E$4:$E$9,'Time Frame'!$D$4:$D$9)</f>
        <v>6 Months</v>
      </c>
      <c r="B446" s="2">
        <f t="shared" ca="1" si="189"/>
        <v>217</v>
      </c>
      <c r="C446" s="6">
        <f t="shared" ca="1" si="190"/>
        <v>45569</v>
      </c>
      <c r="D446" s="6">
        <v>45352</v>
      </c>
      <c r="E446" s="2" t="s">
        <v>78</v>
      </c>
      <c r="F446" s="2" t="s">
        <v>82</v>
      </c>
      <c r="G446" s="3">
        <v>1407</v>
      </c>
      <c r="H446" s="3">
        <v>177.73770794153177</v>
      </c>
      <c r="I446" s="2">
        <v>188</v>
      </c>
      <c r="J446" s="11">
        <f t="shared" si="191"/>
        <v>1.0577384066516944</v>
      </c>
      <c r="K446" s="9">
        <v>7998.1968573689292</v>
      </c>
      <c r="L446" s="9">
        <v>7592.16</v>
      </c>
      <c r="M446" s="11">
        <f t="shared" si="192"/>
        <v>0.94923395052538151</v>
      </c>
      <c r="N446" s="10">
        <v>314.05</v>
      </c>
      <c r="O446" s="2">
        <v>209</v>
      </c>
      <c r="P446" s="10">
        <f t="shared" si="193"/>
        <v>0.59863079127527463</v>
      </c>
      <c r="Q446" s="9">
        <f t="shared" si="194"/>
        <v>24.17500398025792</v>
      </c>
      <c r="R446" s="9">
        <f t="shared" si="195"/>
        <v>40.383829787234042</v>
      </c>
      <c r="S446" s="11">
        <f t="shared" si="196"/>
        <v>0.8995215311004785</v>
      </c>
      <c r="T446" s="11">
        <f t="shared" si="197"/>
        <v>0.13361762615493958</v>
      </c>
      <c r="U446" s="12">
        <v>0.42799999999999999</v>
      </c>
    </row>
    <row r="447" spans="1:21" hidden="1" outlineLevel="2" x14ac:dyDescent="0.25">
      <c r="A447" s="2" t="str">
        <f ca="1">LOOKUP(B447,'Time Frame'!$E$4:$E$9,'Time Frame'!$D$4:$D$9)</f>
        <v>6 Months</v>
      </c>
      <c r="B447" s="2">
        <f t="shared" ca="1" si="189"/>
        <v>217</v>
      </c>
      <c r="C447" s="6">
        <f t="shared" ca="1" si="190"/>
        <v>45569</v>
      </c>
      <c r="D447" s="6">
        <v>45352</v>
      </c>
      <c r="E447" s="5" t="s">
        <v>78</v>
      </c>
      <c r="F447" s="2" t="s">
        <v>82</v>
      </c>
      <c r="G447" s="4">
        <v>2728</v>
      </c>
      <c r="H447" s="3">
        <v>327.46639686216298</v>
      </c>
      <c r="I447" s="2">
        <v>294</v>
      </c>
      <c r="J447" s="11">
        <f t="shared" si="191"/>
        <v>0.8978020426436315</v>
      </c>
      <c r="K447" s="9">
        <v>14735.987858797334</v>
      </c>
      <c r="L447" s="9">
        <v>10460.620000000001</v>
      </c>
      <c r="M447" s="11">
        <f t="shared" si="192"/>
        <v>0.70986893449121879</v>
      </c>
      <c r="N447" s="10">
        <v>553.02</v>
      </c>
      <c r="O447" s="2">
        <v>397</v>
      </c>
      <c r="P447" s="10">
        <f t="shared" si="193"/>
        <v>0.5316263426277531</v>
      </c>
      <c r="Q447" s="9">
        <f t="shared" si="194"/>
        <v>18.915446095982063</v>
      </c>
      <c r="R447" s="9">
        <f t="shared" si="195"/>
        <v>35.580340136054424</v>
      </c>
      <c r="S447" s="11">
        <f t="shared" si="196"/>
        <v>0.74055415617128462</v>
      </c>
      <c r="T447" s="11">
        <f t="shared" si="197"/>
        <v>0.10777126099706745</v>
      </c>
      <c r="U447" s="12">
        <v>0.58499999999999996</v>
      </c>
    </row>
    <row r="448" spans="1:21" hidden="1" outlineLevel="2" x14ac:dyDescent="0.25">
      <c r="A448" s="2" t="str">
        <f ca="1">LOOKUP(B448,'Time Frame'!$E$4:$E$9,'Time Frame'!$D$4:$D$9)</f>
        <v>6 Months</v>
      </c>
      <c r="B448" s="2">
        <f t="shared" ca="1" si="189"/>
        <v>217</v>
      </c>
      <c r="C448" s="6">
        <f t="shared" ca="1" si="190"/>
        <v>45569</v>
      </c>
      <c r="D448" s="6">
        <v>45352</v>
      </c>
      <c r="E448" s="2" t="s">
        <v>78</v>
      </c>
      <c r="F448" s="2" t="s">
        <v>82</v>
      </c>
      <c r="G448" s="3">
        <v>1313</v>
      </c>
      <c r="H448" s="3">
        <v>167.68685816702191</v>
      </c>
      <c r="I448" s="2">
        <v>135</v>
      </c>
      <c r="J448" s="11">
        <f t="shared" si="191"/>
        <v>0.80507203412169204</v>
      </c>
      <c r="K448" s="9">
        <v>7545.9086175159864</v>
      </c>
      <c r="L448" s="9">
        <v>4603.62</v>
      </c>
      <c r="M448" s="11">
        <f t="shared" si="192"/>
        <v>0.61008159962523523</v>
      </c>
      <c r="N448" s="10">
        <v>313.27999999999997</v>
      </c>
      <c r="O448" s="2">
        <v>145</v>
      </c>
      <c r="P448" s="10">
        <f t="shared" si="193"/>
        <v>0.43092441266598575</v>
      </c>
      <c r="Q448" s="9">
        <f t="shared" si="194"/>
        <v>14.694905515832483</v>
      </c>
      <c r="R448" s="9">
        <f t="shared" si="195"/>
        <v>34.100888888888889</v>
      </c>
      <c r="S448" s="11">
        <f t="shared" si="196"/>
        <v>0.93103448275862066</v>
      </c>
      <c r="T448" s="11">
        <f t="shared" si="197"/>
        <v>0.10281797410510282</v>
      </c>
      <c r="U448" s="12">
        <v>0.6</v>
      </c>
    </row>
    <row r="449" spans="1:21" hidden="1" outlineLevel="2" x14ac:dyDescent="0.25">
      <c r="A449" s="2" t="str">
        <f ca="1">LOOKUP(B449,'Time Frame'!$E$4:$E$9,'Time Frame'!$D$4:$D$9)</f>
        <v>6 Months</v>
      </c>
      <c r="B449" s="2">
        <f t="shared" ca="1" si="189"/>
        <v>217</v>
      </c>
      <c r="C449" s="6">
        <f t="shared" ca="1" si="190"/>
        <v>45569</v>
      </c>
      <c r="D449" s="6">
        <v>45352</v>
      </c>
      <c r="E449" s="2" t="s">
        <v>78</v>
      </c>
      <c r="F449" s="2" t="s">
        <v>82</v>
      </c>
      <c r="G449" s="3">
        <v>2582</v>
      </c>
      <c r="H449" s="3">
        <v>308.45054931910198</v>
      </c>
      <c r="I449" s="2">
        <v>308</v>
      </c>
      <c r="J449" s="11">
        <f t="shared" si="191"/>
        <v>0.99853931425929843</v>
      </c>
      <c r="K449" s="9">
        <v>13880.27471935959</v>
      </c>
      <c r="L449" s="9">
        <v>11119.52</v>
      </c>
      <c r="M449" s="11">
        <f t="shared" si="192"/>
        <v>0.80110229983351766</v>
      </c>
      <c r="N449" s="10">
        <v>516.22</v>
      </c>
      <c r="O449" s="2">
        <v>394</v>
      </c>
      <c r="P449" s="10">
        <f t="shared" si="193"/>
        <v>0.59664484134671258</v>
      </c>
      <c r="Q449" s="9">
        <f t="shared" si="194"/>
        <v>21.540273526790902</v>
      </c>
      <c r="R449" s="9">
        <f t="shared" si="195"/>
        <v>36.102337662337661</v>
      </c>
      <c r="S449" s="11">
        <f t="shared" si="196"/>
        <v>0.78172588832487311</v>
      </c>
      <c r="T449" s="11">
        <f t="shared" si="197"/>
        <v>0.11928737412858249</v>
      </c>
      <c r="U449" s="12">
        <v>0.54200000000000004</v>
      </c>
    </row>
    <row r="450" spans="1:21" hidden="1" outlineLevel="2" x14ac:dyDescent="0.25">
      <c r="A450" s="2" t="str">
        <f ca="1">LOOKUP(B450,'Time Frame'!$E$4:$E$9,'Time Frame'!$D$4:$D$9)</f>
        <v>6 Months</v>
      </c>
      <c r="B450" s="2">
        <f t="shared" ca="1" si="189"/>
        <v>217</v>
      </c>
      <c r="C450" s="6">
        <f t="shared" ca="1" si="190"/>
        <v>45569</v>
      </c>
      <c r="D450" s="6">
        <v>45352</v>
      </c>
      <c r="E450" s="2" t="s">
        <v>78</v>
      </c>
      <c r="F450" s="2" t="s">
        <v>82</v>
      </c>
      <c r="G450" s="3">
        <v>1062</v>
      </c>
      <c r="H450" s="3">
        <v>144.33123190653436</v>
      </c>
      <c r="I450" s="2">
        <v>132</v>
      </c>
      <c r="J450" s="11">
        <f t="shared" si="191"/>
        <v>0.91456296919491564</v>
      </c>
      <c r="K450" s="9">
        <v>6494.9054357940458</v>
      </c>
      <c r="L450" s="9">
        <v>4310.22</v>
      </c>
      <c r="M450" s="11">
        <f t="shared" si="192"/>
        <v>0.66363090927328439</v>
      </c>
      <c r="N450" s="10">
        <v>276.58</v>
      </c>
      <c r="O450" s="2">
        <v>122</v>
      </c>
      <c r="P450" s="10">
        <f t="shared" si="193"/>
        <v>0.47725793622098489</v>
      </c>
      <c r="Q450" s="9">
        <f t="shared" si="194"/>
        <v>15.583990165594043</v>
      </c>
      <c r="R450" s="9">
        <f t="shared" si="195"/>
        <v>32.653181818181821</v>
      </c>
      <c r="S450" s="11">
        <f t="shared" si="196"/>
        <v>1.0819672131147542</v>
      </c>
      <c r="T450" s="11">
        <f t="shared" si="197"/>
        <v>0.12429378531073447</v>
      </c>
      <c r="U450" s="12">
        <v>0.61799999999999999</v>
      </c>
    </row>
    <row r="451" spans="1:21" hidden="1" outlineLevel="2" x14ac:dyDescent="0.25">
      <c r="A451" s="2" t="str">
        <f ca="1">LOOKUP(B451,'Time Frame'!$E$4:$E$9,'Time Frame'!$D$4:$D$9)</f>
        <v>6 Months</v>
      </c>
      <c r="B451" s="2">
        <f t="shared" ref="B451:B514" ca="1" si="222">+C451-D451</f>
        <v>217</v>
      </c>
      <c r="C451" s="6">
        <f t="shared" ref="C451:C514" ca="1" si="223">TODAY()</f>
        <v>45569</v>
      </c>
      <c r="D451" s="6">
        <v>45352</v>
      </c>
      <c r="E451" s="2" t="s">
        <v>78</v>
      </c>
      <c r="F451" s="2" t="s">
        <v>82</v>
      </c>
      <c r="G451" s="3">
        <v>2626</v>
      </c>
      <c r="H451" s="3">
        <v>333.3516294061983</v>
      </c>
      <c r="I451" s="2">
        <v>287</v>
      </c>
      <c r="J451" s="11">
        <f t="shared" ref="J451:J514" si="224">+IFERROR(I451/H451,0)</f>
        <v>0.86095274383759635</v>
      </c>
      <c r="K451" s="9">
        <v>15000.823323278924</v>
      </c>
      <c r="L451" s="9">
        <v>12036.65</v>
      </c>
      <c r="M451" s="11">
        <f t="shared" ref="M451:M514" si="225">+IFERROR(L451/K451,0)</f>
        <v>0.80239929106564489</v>
      </c>
      <c r="N451" s="10">
        <v>475.28</v>
      </c>
      <c r="O451" s="2">
        <v>373</v>
      </c>
      <c r="P451" s="10">
        <f t="shared" ref="P451:P514" si="226">+IFERROR(I451/N451,0)</f>
        <v>0.60385456993772091</v>
      </c>
      <c r="Q451" s="9">
        <f t="shared" ref="Q451:Q514" si="227">+IFERROR(L451/N451,0)</f>
        <v>25.325387140212086</v>
      </c>
      <c r="R451" s="9">
        <f t="shared" ref="R451:R514" si="228">IFERROR(L451/I451,0)</f>
        <v>41.939547038327525</v>
      </c>
      <c r="S451" s="11">
        <f t="shared" ref="S451:S514" si="229">+IFERROR(I451/O451,0)</f>
        <v>0.76943699731903481</v>
      </c>
      <c r="T451" s="11">
        <f t="shared" ref="T451:T514" si="230">+IFERROR(I451/G451,0)</f>
        <v>0.10929169840060929</v>
      </c>
      <c r="U451" s="12">
        <v>0.48199999999999998</v>
      </c>
    </row>
    <row r="452" spans="1:21" hidden="1" outlineLevel="2" x14ac:dyDescent="0.25">
      <c r="A452" s="2" t="str">
        <f ca="1">LOOKUP(B452,'Time Frame'!$E$4:$E$9,'Time Frame'!$D$4:$D$9)</f>
        <v>6 Months</v>
      </c>
      <c r="B452" s="2">
        <f t="shared" ca="1" si="222"/>
        <v>217</v>
      </c>
      <c r="C452" s="6">
        <f t="shared" ca="1" si="223"/>
        <v>45569</v>
      </c>
      <c r="D452" s="6">
        <v>45352</v>
      </c>
      <c r="E452" s="2" t="s">
        <v>78</v>
      </c>
      <c r="F452" s="2" t="s">
        <v>82</v>
      </c>
      <c r="G452" s="3">
        <v>2557</v>
      </c>
      <c r="H452" s="3">
        <v>260.01009963599898</v>
      </c>
      <c r="I452" s="2">
        <v>285</v>
      </c>
      <c r="J452" s="11">
        <f t="shared" si="224"/>
        <v>1.0961112679814577</v>
      </c>
      <c r="K452" s="9">
        <v>11700.454483619955</v>
      </c>
      <c r="L452" s="9">
        <v>10497.83</v>
      </c>
      <c r="M452" s="11">
        <f t="shared" si="225"/>
        <v>0.89721557523226403</v>
      </c>
      <c r="N452" s="10">
        <v>534.13</v>
      </c>
      <c r="O452" s="2">
        <v>454</v>
      </c>
      <c r="P452" s="10">
        <f t="shared" si="226"/>
        <v>0.53357796791043377</v>
      </c>
      <c r="Q452" s="9">
        <f t="shared" si="227"/>
        <v>19.654072978488383</v>
      </c>
      <c r="R452" s="9">
        <f t="shared" si="228"/>
        <v>36.834491228070178</v>
      </c>
      <c r="S452" s="11">
        <f t="shared" si="229"/>
        <v>0.6277533039647577</v>
      </c>
      <c r="T452" s="11">
        <f t="shared" si="230"/>
        <v>0.1114587407117716</v>
      </c>
      <c r="U452" s="12">
        <v>0.65400000000000003</v>
      </c>
    </row>
    <row r="453" spans="1:21" hidden="1" outlineLevel="2" x14ac:dyDescent="0.25">
      <c r="A453" s="2" t="str">
        <f ca="1">LOOKUP(B453,'Time Frame'!$E$4:$E$9,'Time Frame'!$D$4:$D$9)</f>
        <v>6 Months</v>
      </c>
      <c r="B453" s="2">
        <f t="shared" ca="1" si="222"/>
        <v>217</v>
      </c>
      <c r="C453" s="6">
        <f t="shared" ca="1" si="223"/>
        <v>45569</v>
      </c>
      <c r="D453" s="6">
        <v>45352</v>
      </c>
      <c r="E453" s="2" t="s">
        <v>78</v>
      </c>
      <c r="F453" s="2" t="s">
        <v>82</v>
      </c>
      <c r="G453" s="3">
        <v>1374</v>
      </c>
      <c r="H453" s="3">
        <v>220.41328790737631</v>
      </c>
      <c r="I453" s="2">
        <v>156</v>
      </c>
      <c r="J453" s="11">
        <f t="shared" si="224"/>
        <v>0.70776132183807117</v>
      </c>
      <c r="K453" s="9">
        <v>9918.5979558319341</v>
      </c>
      <c r="L453" s="9">
        <v>5820.18</v>
      </c>
      <c r="M453" s="11">
        <f t="shared" si="225"/>
        <v>0.58679462822443096</v>
      </c>
      <c r="N453" s="10">
        <v>304.23</v>
      </c>
      <c r="O453" s="2">
        <v>188</v>
      </c>
      <c r="P453" s="10">
        <f t="shared" si="226"/>
        <v>0.51276994379252538</v>
      </c>
      <c r="Q453" s="9">
        <f t="shared" si="227"/>
        <v>19.130854945271668</v>
      </c>
      <c r="R453" s="9">
        <f t="shared" si="228"/>
        <v>37.308846153846154</v>
      </c>
      <c r="S453" s="11">
        <f t="shared" si="229"/>
        <v>0.82978723404255317</v>
      </c>
      <c r="T453" s="11">
        <f t="shared" si="230"/>
        <v>0.11353711790393013</v>
      </c>
      <c r="U453" s="12">
        <v>0.58399999999999996</v>
      </c>
    </row>
    <row r="454" spans="1:21" hidden="1" outlineLevel="2" x14ac:dyDescent="0.25">
      <c r="A454" s="2" t="str">
        <f ca="1">LOOKUP(B454,'Time Frame'!$E$4:$E$9,'Time Frame'!$D$4:$D$9)</f>
        <v>6 Months</v>
      </c>
      <c r="B454" s="2">
        <f t="shared" ca="1" si="222"/>
        <v>217</v>
      </c>
      <c r="C454" s="6">
        <f t="shared" ca="1" si="223"/>
        <v>45569</v>
      </c>
      <c r="D454" s="6">
        <v>45352</v>
      </c>
      <c r="E454" s="2" t="s">
        <v>78</v>
      </c>
      <c r="F454" s="2" t="s">
        <v>82</v>
      </c>
      <c r="G454" s="3">
        <v>1002</v>
      </c>
      <c r="H454" s="3">
        <v>112.60412345432789</v>
      </c>
      <c r="I454" s="2">
        <v>89</v>
      </c>
      <c r="J454" s="11">
        <f t="shared" si="224"/>
        <v>0.79037958175748602</v>
      </c>
      <c r="K454" s="9">
        <v>5067.1855554447548</v>
      </c>
      <c r="L454" s="9">
        <v>2505.79</v>
      </c>
      <c r="M454" s="11">
        <f t="shared" si="225"/>
        <v>0.49451317157854957</v>
      </c>
      <c r="N454" s="10">
        <v>299.27999999999997</v>
      </c>
      <c r="O454" s="2">
        <v>99</v>
      </c>
      <c r="P454" s="10">
        <f t="shared" si="226"/>
        <v>0.29738037957765306</v>
      </c>
      <c r="Q454" s="9">
        <f t="shared" si="227"/>
        <v>8.3727278802459235</v>
      </c>
      <c r="R454" s="9">
        <f t="shared" si="228"/>
        <v>28.15494382022472</v>
      </c>
      <c r="S454" s="11">
        <f t="shared" si="229"/>
        <v>0.89898989898989901</v>
      </c>
      <c r="T454" s="11">
        <f t="shared" si="230"/>
        <v>8.8822355289421159E-2</v>
      </c>
      <c r="U454" s="12">
        <v>0.40899999999999997</v>
      </c>
    </row>
    <row r="455" spans="1:21" hidden="1" outlineLevel="2" x14ac:dyDescent="0.25">
      <c r="A455" s="2" t="str">
        <f ca="1">LOOKUP(B455,'Time Frame'!$E$4:$E$9,'Time Frame'!$D$4:$D$9)</f>
        <v>6 Months</v>
      </c>
      <c r="B455" s="2">
        <f t="shared" ca="1" si="222"/>
        <v>217</v>
      </c>
      <c r="C455" s="6">
        <f t="shared" ca="1" si="223"/>
        <v>45569</v>
      </c>
      <c r="D455" s="6">
        <v>45352</v>
      </c>
      <c r="E455" s="2" t="s">
        <v>78</v>
      </c>
      <c r="F455" s="2" t="s">
        <v>82</v>
      </c>
      <c r="G455" s="3">
        <v>0</v>
      </c>
      <c r="H455" s="3">
        <v>114.25</v>
      </c>
      <c r="I455" s="2">
        <v>118</v>
      </c>
      <c r="J455" s="11">
        <f t="shared" si="224"/>
        <v>1.0328227571115973</v>
      </c>
      <c r="K455" s="9">
        <v>5141.25</v>
      </c>
      <c r="L455" s="9">
        <v>2920.27</v>
      </c>
      <c r="M455" s="11">
        <f t="shared" si="225"/>
        <v>0.56800778020909315</v>
      </c>
      <c r="N455" s="10">
        <v>314.95</v>
      </c>
      <c r="O455" s="2">
        <v>148</v>
      </c>
      <c r="P455" s="10">
        <f t="shared" si="226"/>
        <v>0.3746626448642642</v>
      </c>
      <c r="Q455" s="9">
        <f t="shared" si="227"/>
        <v>9.2721701857437697</v>
      </c>
      <c r="R455" s="9">
        <f t="shared" si="228"/>
        <v>24.748050847457627</v>
      </c>
      <c r="S455" s="11">
        <f t="shared" si="229"/>
        <v>0.79729729729729726</v>
      </c>
      <c r="T455" s="11">
        <f t="shared" si="230"/>
        <v>0</v>
      </c>
      <c r="U455" s="12">
        <v>0.65700000000000003</v>
      </c>
    </row>
    <row r="456" spans="1:21" outlineLevel="1" collapsed="1" x14ac:dyDescent="0.25">
      <c r="A456" s="2" t="str">
        <f ca="1">LOOKUP(B456,'Time Frame'!$E$4:$E$9,'Time Frame'!$D$4:$D$9)</f>
        <v>6 Months</v>
      </c>
      <c r="B456" s="2">
        <f t="shared" ca="1" si="222"/>
        <v>217</v>
      </c>
      <c r="C456" s="6">
        <f t="shared" ca="1" si="223"/>
        <v>45569</v>
      </c>
      <c r="D456" s="6">
        <v>45352</v>
      </c>
      <c r="E456" s="2" t="s">
        <v>78</v>
      </c>
      <c r="F456" s="13" t="s">
        <v>259</v>
      </c>
      <c r="G456" s="3">
        <f t="shared" ref="G456:I456" si="231">SUM(G445:G455)</f>
        <v>18148</v>
      </c>
      <c r="H456" s="3">
        <f t="shared" si="231"/>
        <v>2353.3224398313573</v>
      </c>
      <c r="I456" s="3">
        <f t="shared" si="231"/>
        <v>2098</v>
      </c>
      <c r="J456" s="11">
        <f t="shared" si="224"/>
        <v>0.8915055431801967</v>
      </c>
      <c r="K456" s="9">
        <f t="shared" ref="K456:L456" si="232">SUM(K445:K455)</f>
        <v>105899.50979241107</v>
      </c>
      <c r="L456" s="9">
        <f t="shared" si="232"/>
        <v>73909.62</v>
      </c>
      <c r="M456" s="11">
        <f t="shared" si="225"/>
        <v>0.69792221082874617</v>
      </c>
      <c r="N456" s="10">
        <f t="shared" ref="N456:O456" si="233">SUM(N445:N455)</f>
        <v>4205.24</v>
      </c>
      <c r="O456" s="10">
        <f t="shared" si="233"/>
        <v>2688</v>
      </c>
      <c r="P456" s="10">
        <f t="shared" si="226"/>
        <v>0.49890137067087731</v>
      </c>
      <c r="Q456" s="9">
        <f t="shared" si="227"/>
        <v>17.575600916951231</v>
      </c>
      <c r="R456" s="9">
        <f t="shared" si="228"/>
        <v>35.228608198284078</v>
      </c>
      <c r="S456" s="11">
        <f t="shared" si="229"/>
        <v>0.78050595238095233</v>
      </c>
      <c r="T456" s="11">
        <f t="shared" si="230"/>
        <v>0.11560502534714569</v>
      </c>
      <c r="U456" s="12">
        <v>0.54990909090909079</v>
      </c>
    </row>
    <row r="457" spans="1:21" hidden="1" outlineLevel="2" x14ac:dyDescent="0.25">
      <c r="A457" s="2" t="str">
        <f ca="1">LOOKUP(B457,'Time Frame'!$E$4:$E$9,'Time Frame'!$D$4:$D$9)</f>
        <v>6 Months</v>
      </c>
      <c r="B457" s="2">
        <f t="shared" ca="1" si="222"/>
        <v>217</v>
      </c>
      <c r="C457" s="6">
        <f t="shared" ca="1" si="223"/>
        <v>45569</v>
      </c>
      <c r="D457" s="6">
        <v>45352</v>
      </c>
      <c r="E457" s="2" t="s">
        <v>78</v>
      </c>
      <c r="F457" s="2" t="s">
        <v>143</v>
      </c>
      <c r="G457" s="3">
        <v>2218</v>
      </c>
      <c r="H457" s="3">
        <v>258.45562237547773</v>
      </c>
      <c r="I457" s="2">
        <v>301</v>
      </c>
      <c r="J457" s="11">
        <f t="shared" si="224"/>
        <v>1.1646099908119425</v>
      </c>
      <c r="K457" s="9">
        <v>11630.503006896497</v>
      </c>
      <c r="L457" s="9">
        <v>13074.3</v>
      </c>
      <c r="M457" s="11">
        <f t="shared" si="225"/>
        <v>1.1241388263471821</v>
      </c>
      <c r="N457" s="10">
        <v>643.17999999999995</v>
      </c>
      <c r="O457" s="2">
        <v>284</v>
      </c>
      <c r="P457" s="10">
        <f t="shared" si="226"/>
        <v>0.46798718865636374</v>
      </c>
      <c r="Q457" s="9">
        <f t="shared" si="227"/>
        <v>20.327591032059456</v>
      </c>
      <c r="R457" s="9">
        <f t="shared" si="228"/>
        <v>43.436212624584712</v>
      </c>
      <c r="S457" s="11">
        <f t="shared" si="229"/>
        <v>1.0598591549295775</v>
      </c>
      <c r="T457" s="11">
        <f t="shared" si="230"/>
        <v>0.13570784490532012</v>
      </c>
      <c r="U457" s="12">
        <v>0.55700000000000005</v>
      </c>
    </row>
    <row r="458" spans="1:21" hidden="1" outlineLevel="2" x14ac:dyDescent="0.25">
      <c r="A458" s="2" t="str">
        <f ca="1">LOOKUP(B458,'Time Frame'!$E$4:$E$9,'Time Frame'!$D$4:$D$9)</f>
        <v>6 Months</v>
      </c>
      <c r="B458" s="2">
        <f t="shared" ca="1" si="222"/>
        <v>217</v>
      </c>
      <c r="C458" s="6">
        <f t="shared" ca="1" si="223"/>
        <v>45569</v>
      </c>
      <c r="D458" s="6">
        <v>45352</v>
      </c>
      <c r="E458" s="5" t="s">
        <v>78</v>
      </c>
      <c r="F458" s="2" t="s">
        <v>143</v>
      </c>
      <c r="G458" s="4">
        <v>3678</v>
      </c>
      <c r="H458" s="3">
        <v>357.45859713532536</v>
      </c>
      <c r="I458" s="2">
        <v>353</v>
      </c>
      <c r="J458" s="11">
        <f t="shared" si="224"/>
        <v>0.98752695509058508</v>
      </c>
      <c r="K458" s="9">
        <v>16085.636871089642</v>
      </c>
      <c r="L458" s="9">
        <v>13342.83</v>
      </c>
      <c r="M458" s="11">
        <f t="shared" si="225"/>
        <v>0.82948720693681532</v>
      </c>
      <c r="N458" s="10">
        <v>666.12</v>
      </c>
      <c r="O458" s="2">
        <v>519</v>
      </c>
      <c r="P458" s="10">
        <f t="shared" si="226"/>
        <v>0.52993454632798898</v>
      </c>
      <c r="Q458" s="9">
        <f t="shared" si="227"/>
        <v>20.03067014952261</v>
      </c>
      <c r="R458" s="9">
        <f t="shared" si="228"/>
        <v>37.798385269121816</v>
      </c>
      <c r="S458" s="11">
        <f t="shared" si="229"/>
        <v>0.68015414258188822</v>
      </c>
      <c r="T458" s="11">
        <f t="shared" si="230"/>
        <v>9.5976073953235458E-2</v>
      </c>
      <c r="U458" s="12">
        <v>0.66700000000000004</v>
      </c>
    </row>
    <row r="459" spans="1:21" hidden="1" outlineLevel="2" x14ac:dyDescent="0.25">
      <c r="A459" s="2" t="str">
        <f ca="1">LOOKUP(B459,'Time Frame'!$E$4:$E$9,'Time Frame'!$D$4:$D$9)</f>
        <v>6 Months</v>
      </c>
      <c r="B459" s="2">
        <f t="shared" ca="1" si="222"/>
        <v>217</v>
      </c>
      <c r="C459" s="6">
        <f t="shared" ca="1" si="223"/>
        <v>45569</v>
      </c>
      <c r="D459" s="6">
        <v>45352</v>
      </c>
      <c r="E459" s="5" t="s">
        <v>78</v>
      </c>
      <c r="F459" s="2" t="s">
        <v>143</v>
      </c>
      <c r="G459" s="4">
        <v>3799</v>
      </c>
      <c r="H459" s="3">
        <v>379.52498298162016</v>
      </c>
      <c r="I459" s="2">
        <v>342</v>
      </c>
      <c r="J459" s="11">
        <f t="shared" si="224"/>
        <v>0.90112644841765943</v>
      </c>
      <c r="K459" s="9">
        <v>17078.624234172908</v>
      </c>
      <c r="L459" s="9">
        <v>11631.13</v>
      </c>
      <c r="M459" s="11">
        <f t="shared" si="225"/>
        <v>0.68103436439142884</v>
      </c>
      <c r="N459" s="10">
        <v>583.02</v>
      </c>
      <c r="O459" s="2">
        <v>459</v>
      </c>
      <c r="P459" s="10">
        <f t="shared" si="226"/>
        <v>0.58660080271688797</v>
      </c>
      <c r="Q459" s="9">
        <f t="shared" si="227"/>
        <v>19.949795890363966</v>
      </c>
      <c r="R459" s="9">
        <f t="shared" si="228"/>
        <v>34.009152046783626</v>
      </c>
      <c r="S459" s="11">
        <f t="shared" si="229"/>
        <v>0.74509803921568629</v>
      </c>
      <c r="T459" s="11">
        <f t="shared" si="230"/>
        <v>9.0023690444853907E-2</v>
      </c>
      <c r="U459" s="12">
        <v>0.67100000000000004</v>
      </c>
    </row>
    <row r="460" spans="1:21" hidden="1" outlineLevel="2" x14ac:dyDescent="0.25">
      <c r="A460" s="2" t="str">
        <f ca="1">LOOKUP(B460,'Time Frame'!$E$4:$E$9,'Time Frame'!$D$4:$D$9)</f>
        <v>6 Months</v>
      </c>
      <c r="B460" s="2">
        <f t="shared" ca="1" si="222"/>
        <v>217</v>
      </c>
      <c r="C460" s="6">
        <f t="shared" ca="1" si="223"/>
        <v>45569</v>
      </c>
      <c r="D460" s="6">
        <v>45352</v>
      </c>
      <c r="E460" s="2" t="s">
        <v>78</v>
      </c>
      <c r="F460" s="2" t="s">
        <v>143</v>
      </c>
      <c r="G460" s="3">
        <v>1068</v>
      </c>
      <c r="H460" s="3">
        <v>146.31488855667303</v>
      </c>
      <c r="I460" s="2">
        <v>122</v>
      </c>
      <c r="J460" s="11">
        <f t="shared" si="224"/>
        <v>0.83381808374713018</v>
      </c>
      <c r="K460" s="9">
        <v>6584.1699850502864</v>
      </c>
      <c r="L460" s="9">
        <v>4746.67</v>
      </c>
      <c r="M460" s="11">
        <f t="shared" si="225"/>
        <v>0.72092154527868668</v>
      </c>
      <c r="N460" s="10">
        <v>323.27</v>
      </c>
      <c r="O460" s="2">
        <v>163</v>
      </c>
      <c r="P460" s="10">
        <f t="shared" si="226"/>
        <v>0.37739351006898259</v>
      </c>
      <c r="Q460" s="9">
        <f t="shared" si="227"/>
        <v>14.683298790484734</v>
      </c>
      <c r="R460" s="9">
        <f t="shared" si="228"/>
        <v>38.907131147540987</v>
      </c>
      <c r="S460" s="11">
        <f t="shared" si="229"/>
        <v>0.74846625766871167</v>
      </c>
      <c r="T460" s="11">
        <f t="shared" si="230"/>
        <v>0.11423220973782772</v>
      </c>
      <c r="U460" s="12">
        <v>0.59199999999999997</v>
      </c>
    </row>
    <row r="461" spans="1:21" hidden="1" outlineLevel="2" x14ac:dyDescent="0.25">
      <c r="A461" s="2" t="str">
        <f ca="1">LOOKUP(B461,'Time Frame'!$E$4:$E$9,'Time Frame'!$D$4:$D$9)</f>
        <v>6 Months</v>
      </c>
      <c r="B461" s="2">
        <f t="shared" ca="1" si="222"/>
        <v>217</v>
      </c>
      <c r="C461" s="6">
        <f t="shared" ca="1" si="223"/>
        <v>45569</v>
      </c>
      <c r="D461" s="6">
        <v>45352</v>
      </c>
      <c r="E461" s="5" t="s">
        <v>78</v>
      </c>
      <c r="F461" s="2" t="s">
        <v>143</v>
      </c>
      <c r="G461" s="4">
        <v>2051</v>
      </c>
      <c r="H461" s="3">
        <v>247.78603543695573</v>
      </c>
      <c r="I461" s="2">
        <v>231</v>
      </c>
      <c r="J461" s="11">
        <f t="shared" si="224"/>
        <v>0.93225592633840493</v>
      </c>
      <c r="K461" s="9">
        <v>11150.371594663007</v>
      </c>
      <c r="L461" s="9">
        <v>7930.21</v>
      </c>
      <c r="M461" s="11">
        <f t="shared" si="225"/>
        <v>0.71120589414219171</v>
      </c>
      <c r="N461" s="10">
        <v>586.22</v>
      </c>
      <c r="O461" s="2">
        <v>227</v>
      </c>
      <c r="P461" s="10">
        <f t="shared" si="226"/>
        <v>0.39405001535259798</v>
      </c>
      <c r="Q461" s="9">
        <f t="shared" si="227"/>
        <v>13.527702910170243</v>
      </c>
      <c r="R461" s="9">
        <f t="shared" si="228"/>
        <v>34.329913419913417</v>
      </c>
      <c r="S461" s="11">
        <f t="shared" si="229"/>
        <v>1.0176211453744493</v>
      </c>
      <c r="T461" s="11">
        <f t="shared" si="230"/>
        <v>0.11262798634812286</v>
      </c>
      <c r="U461" s="12">
        <v>0.64400000000000002</v>
      </c>
    </row>
    <row r="462" spans="1:21" outlineLevel="1" collapsed="1" x14ac:dyDescent="0.25">
      <c r="A462" s="2" t="str">
        <f ca="1">LOOKUP(B462,'Time Frame'!$E$4:$E$9,'Time Frame'!$D$4:$D$9)</f>
        <v>6 Months</v>
      </c>
      <c r="B462" s="2">
        <f t="shared" ca="1" si="222"/>
        <v>217</v>
      </c>
      <c r="C462" s="6">
        <f t="shared" ca="1" si="223"/>
        <v>45569</v>
      </c>
      <c r="D462" s="6">
        <v>45352</v>
      </c>
      <c r="E462" s="5" t="s">
        <v>78</v>
      </c>
      <c r="F462" s="13" t="s">
        <v>260</v>
      </c>
      <c r="G462" s="4">
        <f t="shared" ref="G462:I462" si="234">SUM(G457:G461)</f>
        <v>12814</v>
      </c>
      <c r="H462" s="3">
        <f t="shared" si="234"/>
        <v>1389.540126486052</v>
      </c>
      <c r="I462" s="3">
        <f t="shared" si="234"/>
        <v>1349</v>
      </c>
      <c r="J462" s="11">
        <f t="shared" si="224"/>
        <v>0.97082478892597923</v>
      </c>
      <c r="K462" s="9">
        <f t="shared" ref="K462:L462" si="235">SUM(K457:K461)</f>
        <v>62529.305691872345</v>
      </c>
      <c r="L462" s="9">
        <f t="shared" si="235"/>
        <v>50725.139999999992</v>
      </c>
      <c r="M462" s="11">
        <f t="shared" si="225"/>
        <v>0.81122186531160101</v>
      </c>
      <c r="N462" s="10">
        <f t="shared" ref="N462:O462" si="236">SUM(N457:N461)</f>
        <v>2801.8100000000004</v>
      </c>
      <c r="O462" s="10">
        <f t="shared" si="236"/>
        <v>1652</v>
      </c>
      <c r="P462" s="10">
        <f t="shared" si="226"/>
        <v>0.48147447542838373</v>
      </c>
      <c r="Q462" s="9">
        <f t="shared" si="227"/>
        <v>18.104418215367918</v>
      </c>
      <c r="R462" s="9">
        <f t="shared" si="228"/>
        <v>37.602031134173458</v>
      </c>
      <c r="S462" s="11">
        <f t="shared" si="229"/>
        <v>0.81658595641646492</v>
      </c>
      <c r="T462" s="11">
        <f t="shared" si="230"/>
        <v>0.10527547994381145</v>
      </c>
      <c r="U462" s="12">
        <v>0.62620000000000009</v>
      </c>
    </row>
    <row r="463" spans="1:21" hidden="1" outlineLevel="2" x14ac:dyDescent="0.25">
      <c r="A463" s="2" t="str">
        <f ca="1">LOOKUP(B463,'Time Frame'!$E$4:$E$9,'Time Frame'!$D$4:$D$9)</f>
        <v>6 Months</v>
      </c>
      <c r="B463" s="2">
        <f t="shared" ca="1" si="222"/>
        <v>217</v>
      </c>
      <c r="C463" s="6">
        <f t="shared" ca="1" si="223"/>
        <v>45569</v>
      </c>
      <c r="D463" s="6">
        <v>45352</v>
      </c>
      <c r="E463" s="2" t="s">
        <v>78</v>
      </c>
      <c r="F463" s="2" t="s">
        <v>52</v>
      </c>
      <c r="G463" s="3">
        <v>2329</v>
      </c>
      <c r="H463" s="3">
        <v>317.28760166450974</v>
      </c>
      <c r="I463" s="2">
        <v>261</v>
      </c>
      <c r="J463" s="11">
        <f t="shared" si="224"/>
        <v>0.82259753810353253</v>
      </c>
      <c r="K463" s="9">
        <v>14277.942074902938</v>
      </c>
      <c r="L463" s="9">
        <v>8779.82</v>
      </c>
      <c r="M463" s="11">
        <f t="shared" si="225"/>
        <v>0.6149219512126145</v>
      </c>
      <c r="N463" s="10">
        <v>599.52</v>
      </c>
      <c r="O463" s="2">
        <v>435</v>
      </c>
      <c r="P463" s="10">
        <f t="shared" si="226"/>
        <v>0.43534827862289832</v>
      </c>
      <c r="Q463" s="9">
        <f t="shared" si="227"/>
        <v>14.644749132639445</v>
      </c>
      <c r="R463" s="9">
        <f t="shared" si="228"/>
        <v>33.639157088122602</v>
      </c>
      <c r="S463" s="11">
        <f t="shared" si="229"/>
        <v>0.6</v>
      </c>
      <c r="T463" s="11">
        <f t="shared" si="230"/>
        <v>0.11206526406182911</v>
      </c>
      <c r="U463" s="12">
        <v>0.505</v>
      </c>
    </row>
    <row r="464" spans="1:21" hidden="1" outlineLevel="2" x14ac:dyDescent="0.25">
      <c r="A464" s="2" t="str">
        <f ca="1">LOOKUP(B464,'Time Frame'!$E$4:$E$9,'Time Frame'!$D$4:$D$9)</f>
        <v>6 Months</v>
      </c>
      <c r="B464" s="2">
        <f t="shared" ca="1" si="222"/>
        <v>217</v>
      </c>
      <c r="C464" s="6">
        <f t="shared" ca="1" si="223"/>
        <v>45569</v>
      </c>
      <c r="D464" s="6">
        <v>45352</v>
      </c>
      <c r="E464" s="2" t="s">
        <v>78</v>
      </c>
      <c r="F464" s="2" t="s">
        <v>52</v>
      </c>
      <c r="G464" s="3">
        <v>1937</v>
      </c>
      <c r="H464" s="3">
        <v>305.71012010940655</v>
      </c>
      <c r="I464" s="2">
        <v>244</v>
      </c>
      <c r="J464" s="11">
        <f t="shared" si="224"/>
        <v>0.79814171644915799</v>
      </c>
      <c r="K464" s="9">
        <v>13756.955404923294</v>
      </c>
      <c r="L464" s="9">
        <v>8040.95</v>
      </c>
      <c r="M464" s="11">
        <f t="shared" si="225"/>
        <v>0.5845006953444315</v>
      </c>
      <c r="N464" s="10">
        <v>600.97</v>
      </c>
      <c r="O464" s="2">
        <v>296</v>
      </c>
      <c r="P464" s="10">
        <f t="shared" si="226"/>
        <v>0.40601028337521006</v>
      </c>
      <c r="Q464" s="9">
        <f t="shared" si="227"/>
        <v>13.379952410270063</v>
      </c>
      <c r="R464" s="9">
        <f t="shared" si="228"/>
        <v>32.954713114754099</v>
      </c>
      <c r="S464" s="11">
        <f t="shared" si="229"/>
        <v>0.82432432432432434</v>
      </c>
      <c r="T464" s="11">
        <f t="shared" si="230"/>
        <v>0.12596799173980383</v>
      </c>
      <c r="U464" s="12">
        <v>0.61699999999999999</v>
      </c>
    </row>
    <row r="465" spans="1:21" hidden="1" outlineLevel="2" x14ac:dyDescent="0.25">
      <c r="A465" s="2" t="str">
        <f ca="1">LOOKUP(B465,'Time Frame'!$E$4:$E$9,'Time Frame'!$D$4:$D$9)</f>
        <v>6 Months</v>
      </c>
      <c r="B465" s="2">
        <f t="shared" ca="1" si="222"/>
        <v>217</v>
      </c>
      <c r="C465" s="6">
        <f t="shared" ca="1" si="223"/>
        <v>45569</v>
      </c>
      <c r="D465" s="6">
        <v>45352</v>
      </c>
      <c r="E465" s="2" t="s">
        <v>78</v>
      </c>
      <c r="F465" s="2" t="s">
        <v>52</v>
      </c>
      <c r="G465" s="3">
        <v>1593</v>
      </c>
      <c r="H465" s="3">
        <v>235.94380940610378</v>
      </c>
      <c r="I465" s="2">
        <v>206</v>
      </c>
      <c r="J465" s="11">
        <f t="shared" si="224"/>
        <v>0.87308923475688727</v>
      </c>
      <c r="K465" s="9">
        <v>10617.47142327467</v>
      </c>
      <c r="L465" s="9">
        <v>6538.93</v>
      </c>
      <c r="M465" s="11">
        <f t="shared" si="225"/>
        <v>0.61586509059642425</v>
      </c>
      <c r="N465" s="10">
        <v>526.4</v>
      </c>
      <c r="O465" s="2">
        <v>197</v>
      </c>
      <c r="P465" s="10">
        <f t="shared" si="226"/>
        <v>0.39133738601823709</v>
      </c>
      <c r="Q465" s="9">
        <f t="shared" si="227"/>
        <v>12.421979483282676</v>
      </c>
      <c r="R465" s="9">
        <f t="shared" si="228"/>
        <v>31.7423786407767</v>
      </c>
      <c r="S465" s="11">
        <f t="shared" si="229"/>
        <v>1.0456852791878173</v>
      </c>
      <c r="T465" s="11">
        <f t="shared" si="230"/>
        <v>0.12931575643440049</v>
      </c>
      <c r="U465" s="12">
        <v>0.53800000000000003</v>
      </c>
    </row>
    <row r="466" spans="1:21" hidden="1" outlineLevel="2" x14ac:dyDescent="0.25">
      <c r="A466" s="2" t="str">
        <f ca="1">LOOKUP(B466,'Time Frame'!$E$4:$E$9,'Time Frame'!$D$4:$D$9)</f>
        <v>6 Months</v>
      </c>
      <c r="B466" s="2">
        <f t="shared" ca="1" si="222"/>
        <v>217</v>
      </c>
      <c r="C466" s="6">
        <f t="shared" ca="1" si="223"/>
        <v>45569</v>
      </c>
      <c r="D466" s="6">
        <v>45352</v>
      </c>
      <c r="E466" s="2" t="s">
        <v>78</v>
      </c>
      <c r="F466" s="2" t="s">
        <v>52</v>
      </c>
      <c r="G466" s="3">
        <v>1763</v>
      </c>
      <c r="H466" s="3">
        <v>231.27019046434037</v>
      </c>
      <c r="I466" s="2">
        <v>167</v>
      </c>
      <c r="J466" s="11">
        <f t="shared" si="224"/>
        <v>0.72209911560456719</v>
      </c>
      <c r="K466" s="9">
        <v>10407.158570895317</v>
      </c>
      <c r="L466" s="9">
        <v>7479.82</v>
      </c>
      <c r="M466" s="11">
        <f t="shared" si="225"/>
        <v>0.71871875008401243</v>
      </c>
      <c r="N466" s="10">
        <v>488.1</v>
      </c>
      <c r="O466" s="2">
        <v>273</v>
      </c>
      <c r="P466" s="10">
        <f t="shared" si="226"/>
        <v>0.34214300348289284</v>
      </c>
      <c r="Q466" s="9">
        <f t="shared" si="227"/>
        <v>15.32435976234378</v>
      </c>
      <c r="R466" s="9">
        <f t="shared" si="228"/>
        <v>44.78934131736527</v>
      </c>
      <c r="S466" s="11">
        <f t="shared" si="229"/>
        <v>0.61172161172161177</v>
      </c>
      <c r="T466" s="11">
        <f t="shared" si="230"/>
        <v>9.4724900737379464E-2</v>
      </c>
      <c r="U466" s="12">
        <v>0.58699999999999997</v>
      </c>
    </row>
    <row r="467" spans="1:21" hidden="1" outlineLevel="2" x14ac:dyDescent="0.25">
      <c r="A467" s="2" t="str">
        <f ca="1">LOOKUP(B467,'Time Frame'!$E$4:$E$9,'Time Frame'!$D$4:$D$9)</f>
        <v>6 Months</v>
      </c>
      <c r="B467" s="2">
        <f t="shared" ca="1" si="222"/>
        <v>217</v>
      </c>
      <c r="C467" s="6">
        <f t="shared" ca="1" si="223"/>
        <v>45569</v>
      </c>
      <c r="D467" s="6">
        <v>45352</v>
      </c>
      <c r="E467" s="2" t="s">
        <v>78</v>
      </c>
      <c r="F467" s="2" t="s">
        <v>52</v>
      </c>
      <c r="G467" s="3">
        <v>1953</v>
      </c>
      <c r="H467" s="3">
        <v>249.88247252747254</v>
      </c>
      <c r="I467" s="2">
        <v>222</v>
      </c>
      <c r="J467" s="11">
        <f t="shared" si="224"/>
        <v>0.88841765392565863</v>
      </c>
      <c r="K467" s="9">
        <v>11244.711263736264</v>
      </c>
      <c r="L467" s="9">
        <v>11520.97</v>
      </c>
      <c r="M467" s="11">
        <f t="shared" si="225"/>
        <v>1.024567881716506</v>
      </c>
      <c r="N467" s="10">
        <v>456.73</v>
      </c>
      <c r="O467" s="2">
        <v>220</v>
      </c>
      <c r="P467" s="10">
        <f t="shared" si="226"/>
        <v>0.48606397652880257</v>
      </c>
      <c r="Q467" s="9">
        <f t="shared" si="227"/>
        <v>25.224903115626297</v>
      </c>
      <c r="R467" s="9">
        <f t="shared" si="228"/>
        <v>51.896261261261259</v>
      </c>
      <c r="S467" s="11">
        <f t="shared" si="229"/>
        <v>1.009090909090909</v>
      </c>
      <c r="T467" s="11">
        <f t="shared" si="230"/>
        <v>0.11367127496159754</v>
      </c>
      <c r="U467" s="12">
        <v>0.57099999999999995</v>
      </c>
    </row>
    <row r="468" spans="1:21" hidden="1" outlineLevel="2" x14ac:dyDescent="0.25">
      <c r="A468" s="2" t="str">
        <f ca="1">LOOKUP(B468,'Time Frame'!$E$4:$E$9,'Time Frame'!$D$4:$D$9)</f>
        <v>6 Months</v>
      </c>
      <c r="B468" s="2">
        <f t="shared" ca="1" si="222"/>
        <v>217</v>
      </c>
      <c r="C468" s="6">
        <f t="shared" ca="1" si="223"/>
        <v>45569</v>
      </c>
      <c r="D468" s="6">
        <v>45352</v>
      </c>
      <c r="E468" s="2" t="s">
        <v>78</v>
      </c>
      <c r="F468" s="2" t="s">
        <v>52</v>
      </c>
      <c r="G468" s="3">
        <v>1761</v>
      </c>
      <c r="H468" s="3">
        <v>241.45576681531031</v>
      </c>
      <c r="I468" s="2">
        <v>187</v>
      </c>
      <c r="J468" s="11">
        <f t="shared" si="224"/>
        <v>0.77446897403380899</v>
      </c>
      <c r="K468" s="9">
        <v>10865.509506688964</v>
      </c>
      <c r="L468" s="9">
        <v>7522.38</v>
      </c>
      <c r="M468" s="11">
        <f t="shared" si="225"/>
        <v>0.69231728115180557</v>
      </c>
      <c r="N468" s="10">
        <v>524.95000000000005</v>
      </c>
      <c r="O468" s="2">
        <v>191</v>
      </c>
      <c r="P468" s="10">
        <f t="shared" si="226"/>
        <v>0.35622440232403085</v>
      </c>
      <c r="Q468" s="9">
        <f t="shared" si="227"/>
        <v>14.329707591199162</v>
      </c>
      <c r="R468" s="9">
        <f t="shared" si="228"/>
        <v>40.226631016042781</v>
      </c>
      <c r="S468" s="11">
        <f t="shared" si="229"/>
        <v>0.97905759162303663</v>
      </c>
      <c r="T468" s="11">
        <f t="shared" si="230"/>
        <v>0.10618966496308915</v>
      </c>
      <c r="U468" s="12">
        <v>0.59</v>
      </c>
    </row>
    <row r="469" spans="1:21" hidden="1" outlineLevel="2" x14ac:dyDescent="0.25">
      <c r="A469" s="2" t="str">
        <f ca="1">LOOKUP(B469,'Time Frame'!$E$4:$E$9,'Time Frame'!$D$4:$D$9)</f>
        <v>6 Months</v>
      </c>
      <c r="B469" s="2">
        <f t="shared" ca="1" si="222"/>
        <v>217</v>
      </c>
      <c r="C469" s="6">
        <f t="shared" ca="1" si="223"/>
        <v>45569</v>
      </c>
      <c r="D469" s="6">
        <v>45352</v>
      </c>
      <c r="E469" s="2" t="s">
        <v>78</v>
      </c>
      <c r="F469" s="2" t="s">
        <v>52</v>
      </c>
      <c r="G469" s="3">
        <v>1799</v>
      </c>
      <c r="H469" s="3">
        <v>213.38202876393308</v>
      </c>
      <c r="I469" s="2">
        <v>218</v>
      </c>
      <c r="J469" s="11">
        <f t="shared" si="224"/>
        <v>1.0216418002154053</v>
      </c>
      <c r="K469" s="9">
        <v>9602.1912943769894</v>
      </c>
      <c r="L469" s="9">
        <v>7317.42</v>
      </c>
      <c r="M469" s="11">
        <f t="shared" si="225"/>
        <v>0.76205730292886964</v>
      </c>
      <c r="N469" s="10">
        <v>507.08</v>
      </c>
      <c r="O469" s="2">
        <v>331</v>
      </c>
      <c r="P469" s="10">
        <f t="shared" si="226"/>
        <v>0.42991243985169997</v>
      </c>
      <c r="Q469" s="9">
        <f t="shared" si="227"/>
        <v>14.43050406247535</v>
      </c>
      <c r="R469" s="9">
        <f t="shared" si="228"/>
        <v>33.566146788990828</v>
      </c>
      <c r="S469" s="11">
        <f t="shared" si="229"/>
        <v>0.65861027190332322</v>
      </c>
      <c r="T469" s="11">
        <f t="shared" si="230"/>
        <v>0.12117843246247915</v>
      </c>
      <c r="U469" s="12">
        <v>0.50900000000000001</v>
      </c>
    </row>
    <row r="470" spans="1:21" hidden="1" outlineLevel="2" x14ac:dyDescent="0.25">
      <c r="A470" s="2" t="str">
        <f ca="1">LOOKUP(B470,'Time Frame'!$E$4:$E$9,'Time Frame'!$D$4:$D$9)</f>
        <v>6 Months</v>
      </c>
      <c r="B470" s="2">
        <f t="shared" ca="1" si="222"/>
        <v>217</v>
      </c>
      <c r="C470" s="6">
        <f t="shared" ca="1" si="223"/>
        <v>45569</v>
      </c>
      <c r="D470" s="6">
        <v>45352</v>
      </c>
      <c r="E470" s="2" t="s">
        <v>78</v>
      </c>
      <c r="F470" s="2" t="s">
        <v>52</v>
      </c>
      <c r="G470" s="3">
        <v>2215</v>
      </c>
      <c r="H470" s="3">
        <v>329.2504546186031</v>
      </c>
      <c r="I470" s="2">
        <v>263</v>
      </c>
      <c r="J470" s="11">
        <f t="shared" si="224"/>
        <v>0.79878401475452399</v>
      </c>
      <c r="K470" s="9">
        <v>14816.270457837139</v>
      </c>
      <c r="L470" s="9">
        <v>9167.67</v>
      </c>
      <c r="M470" s="11">
        <f t="shared" si="225"/>
        <v>0.61875692847863184</v>
      </c>
      <c r="N470" s="10">
        <v>542.28</v>
      </c>
      <c r="O470" s="2">
        <v>364</v>
      </c>
      <c r="P470" s="10">
        <f t="shared" si="226"/>
        <v>0.48498930441838167</v>
      </c>
      <c r="Q470" s="9">
        <f t="shared" si="227"/>
        <v>16.90578667846869</v>
      </c>
      <c r="R470" s="9">
        <f t="shared" si="228"/>
        <v>34.858060836501899</v>
      </c>
      <c r="S470" s="11">
        <f t="shared" si="229"/>
        <v>0.72252747252747251</v>
      </c>
      <c r="T470" s="11">
        <f t="shared" si="230"/>
        <v>0.11873589164785553</v>
      </c>
      <c r="U470" s="12">
        <v>0.57699999999999996</v>
      </c>
    </row>
    <row r="471" spans="1:21" hidden="1" outlineLevel="2" x14ac:dyDescent="0.25">
      <c r="A471" s="2" t="str">
        <f ca="1">LOOKUP(B471,'Time Frame'!$E$4:$E$9,'Time Frame'!$D$4:$D$9)</f>
        <v>6 Months</v>
      </c>
      <c r="B471" s="2">
        <f t="shared" ca="1" si="222"/>
        <v>217</v>
      </c>
      <c r="C471" s="6">
        <f t="shared" ca="1" si="223"/>
        <v>45569</v>
      </c>
      <c r="D471" s="6">
        <v>45352</v>
      </c>
      <c r="E471" s="2" t="s">
        <v>78</v>
      </c>
      <c r="F471" s="2" t="s">
        <v>52</v>
      </c>
      <c r="G471" s="3">
        <v>1285</v>
      </c>
      <c r="H471" s="3">
        <v>216.60568423460177</v>
      </c>
      <c r="I471" s="2">
        <v>108</v>
      </c>
      <c r="J471" s="11">
        <f t="shared" si="224"/>
        <v>0.49860187363793795</v>
      </c>
      <c r="K471" s="9">
        <v>9747.2557905570793</v>
      </c>
      <c r="L471" s="9">
        <v>2364.88</v>
      </c>
      <c r="M471" s="11">
        <f t="shared" si="225"/>
        <v>0.24262008208413308</v>
      </c>
      <c r="N471" s="10">
        <v>287.55</v>
      </c>
      <c r="O471" s="2">
        <v>182</v>
      </c>
      <c r="P471" s="10">
        <f t="shared" si="226"/>
        <v>0.37558685446009388</v>
      </c>
      <c r="Q471" s="9">
        <f t="shared" si="227"/>
        <v>8.2242392627369156</v>
      </c>
      <c r="R471" s="9">
        <f t="shared" si="228"/>
        <v>21.897037037037038</v>
      </c>
      <c r="S471" s="11">
        <f t="shared" si="229"/>
        <v>0.59340659340659341</v>
      </c>
      <c r="T471" s="11">
        <f t="shared" si="230"/>
        <v>8.4046692607003898E-2</v>
      </c>
      <c r="U471" s="12">
        <v>0.45</v>
      </c>
    </row>
    <row r="472" spans="1:21" hidden="1" outlineLevel="2" x14ac:dyDescent="0.25">
      <c r="A472" s="2" t="str">
        <f ca="1">LOOKUP(B472,'Time Frame'!$E$4:$E$9,'Time Frame'!$D$4:$D$9)</f>
        <v>6 Months</v>
      </c>
      <c r="B472" s="2">
        <f t="shared" ca="1" si="222"/>
        <v>217</v>
      </c>
      <c r="C472" s="6">
        <f t="shared" ca="1" si="223"/>
        <v>45569</v>
      </c>
      <c r="D472" s="6">
        <v>45352</v>
      </c>
      <c r="E472" s="2" t="s">
        <v>78</v>
      </c>
      <c r="F472" s="2" t="s">
        <v>52</v>
      </c>
      <c r="G472" s="3">
        <v>1800</v>
      </c>
      <c r="H472" s="3">
        <v>236.34411218875786</v>
      </c>
      <c r="I472" s="2">
        <v>156</v>
      </c>
      <c r="J472" s="11">
        <f t="shared" si="224"/>
        <v>0.66005452200734127</v>
      </c>
      <c r="K472" s="9">
        <v>10635.485048494103</v>
      </c>
      <c r="L472" s="9">
        <v>2769.28</v>
      </c>
      <c r="M472" s="11">
        <f t="shared" si="225"/>
        <v>0.26038116619722079</v>
      </c>
      <c r="N472" s="10">
        <v>424.38</v>
      </c>
      <c r="O472" s="2">
        <v>300</v>
      </c>
      <c r="P472" s="10">
        <f t="shared" si="226"/>
        <v>0.36759507988123852</v>
      </c>
      <c r="Q472" s="9">
        <f t="shared" si="227"/>
        <v>6.5254724539327968</v>
      </c>
      <c r="R472" s="9">
        <f t="shared" si="228"/>
        <v>17.751794871794875</v>
      </c>
      <c r="S472" s="11">
        <f t="shared" si="229"/>
        <v>0.52</v>
      </c>
      <c r="T472" s="11">
        <f t="shared" si="230"/>
        <v>8.666666666666667E-2</v>
      </c>
      <c r="U472" s="12">
        <v>0.58399999999999996</v>
      </c>
    </row>
    <row r="473" spans="1:21" hidden="1" outlineLevel="2" x14ac:dyDescent="0.25">
      <c r="A473" s="2" t="str">
        <f ca="1">LOOKUP(B473,'Time Frame'!$E$4:$E$9,'Time Frame'!$D$4:$D$9)</f>
        <v>6 Months</v>
      </c>
      <c r="B473" s="2">
        <f t="shared" ca="1" si="222"/>
        <v>217</v>
      </c>
      <c r="C473" s="6">
        <f t="shared" ca="1" si="223"/>
        <v>45569</v>
      </c>
      <c r="D473" s="6">
        <v>45352</v>
      </c>
      <c r="E473" s="2" t="s">
        <v>78</v>
      </c>
      <c r="F473" s="2" t="s">
        <v>52</v>
      </c>
      <c r="G473" s="3">
        <v>2830</v>
      </c>
      <c r="H473" s="3">
        <v>336.90441660882198</v>
      </c>
      <c r="I473" s="2">
        <v>379</v>
      </c>
      <c r="J473" s="11">
        <f t="shared" si="224"/>
        <v>1.1249481494333005</v>
      </c>
      <c r="K473" s="9">
        <v>15160.698747396989</v>
      </c>
      <c r="L473" s="9">
        <v>17840.919999999998</v>
      </c>
      <c r="M473" s="11">
        <f t="shared" si="225"/>
        <v>1.1767874487357113</v>
      </c>
      <c r="N473" s="10">
        <v>631</v>
      </c>
      <c r="O473" s="2">
        <v>494</v>
      </c>
      <c r="P473" s="10">
        <f t="shared" si="226"/>
        <v>0.60063391442155312</v>
      </c>
      <c r="Q473" s="9">
        <f t="shared" si="227"/>
        <v>28.274041204437399</v>
      </c>
      <c r="R473" s="9">
        <f t="shared" si="228"/>
        <v>47.073667546174136</v>
      </c>
      <c r="S473" s="11">
        <f t="shared" si="229"/>
        <v>0.76720647773279349</v>
      </c>
      <c r="T473" s="11">
        <f t="shared" si="230"/>
        <v>0.13392226148409894</v>
      </c>
      <c r="U473" s="12">
        <v>0.55000000000000004</v>
      </c>
    </row>
    <row r="474" spans="1:21" hidden="1" outlineLevel="2" x14ac:dyDescent="0.25">
      <c r="A474" s="2" t="str">
        <f ca="1">LOOKUP(B474,'Time Frame'!$E$4:$E$9,'Time Frame'!$D$4:$D$9)</f>
        <v>6 Months</v>
      </c>
      <c r="B474" s="2">
        <f t="shared" ca="1" si="222"/>
        <v>217</v>
      </c>
      <c r="C474" s="6">
        <f t="shared" ca="1" si="223"/>
        <v>45569</v>
      </c>
      <c r="D474" s="6">
        <v>45352</v>
      </c>
      <c r="E474" s="2" t="s">
        <v>78</v>
      </c>
      <c r="F474" s="2" t="s">
        <v>52</v>
      </c>
      <c r="G474" s="3">
        <v>2186</v>
      </c>
      <c r="H474" s="3">
        <v>293.4589559609575</v>
      </c>
      <c r="I474" s="2">
        <v>257</v>
      </c>
      <c r="J474" s="11">
        <f t="shared" si="224"/>
        <v>0.87576131101002053</v>
      </c>
      <c r="K474" s="9">
        <v>13205.653018243087</v>
      </c>
      <c r="L474" s="9">
        <v>10612.65</v>
      </c>
      <c r="M474" s="11">
        <f t="shared" si="225"/>
        <v>0.80364446842114079</v>
      </c>
      <c r="N474" s="10">
        <v>733.18</v>
      </c>
      <c r="O474" s="2">
        <v>346</v>
      </c>
      <c r="P474" s="10">
        <f t="shared" si="226"/>
        <v>0.35052783763877904</v>
      </c>
      <c r="Q474" s="9">
        <f t="shared" si="227"/>
        <v>14.474822008238087</v>
      </c>
      <c r="R474" s="9">
        <f t="shared" si="228"/>
        <v>41.294357976653693</v>
      </c>
      <c r="S474" s="11">
        <f t="shared" si="229"/>
        <v>0.74277456647398843</v>
      </c>
      <c r="T474" s="11">
        <f t="shared" si="230"/>
        <v>0.11756633119853614</v>
      </c>
      <c r="U474" s="12">
        <v>0.65700000000000003</v>
      </c>
    </row>
    <row r="475" spans="1:21" hidden="1" outlineLevel="2" x14ac:dyDescent="0.25">
      <c r="A475" s="2" t="str">
        <f ca="1">LOOKUP(B475,'Time Frame'!$E$4:$E$9,'Time Frame'!$D$4:$D$9)</f>
        <v>6 Months</v>
      </c>
      <c r="B475" s="2">
        <f t="shared" ca="1" si="222"/>
        <v>217</v>
      </c>
      <c r="C475" s="6">
        <f t="shared" ca="1" si="223"/>
        <v>45569</v>
      </c>
      <c r="D475" s="6">
        <v>45352</v>
      </c>
      <c r="E475" s="2" t="s">
        <v>78</v>
      </c>
      <c r="F475" s="2" t="s">
        <v>52</v>
      </c>
      <c r="G475" s="3">
        <v>2670</v>
      </c>
      <c r="H475" s="3">
        <v>287.53262731808337</v>
      </c>
      <c r="I475" s="2">
        <v>306</v>
      </c>
      <c r="J475" s="11">
        <f t="shared" si="224"/>
        <v>1.0642270508712983</v>
      </c>
      <c r="K475" s="9">
        <v>12938.968229313752</v>
      </c>
      <c r="L475" s="9">
        <v>14255.27</v>
      </c>
      <c r="M475" s="11">
        <f t="shared" si="225"/>
        <v>1.1017315868899125</v>
      </c>
      <c r="N475" s="10">
        <v>1178</v>
      </c>
      <c r="O475" s="2">
        <v>354</v>
      </c>
      <c r="P475" s="10">
        <f t="shared" si="226"/>
        <v>0.25976230899830222</v>
      </c>
      <c r="Q475" s="9">
        <f t="shared" si="227"/>
        <v>12.101247877758913</v>
      </c>
      <c r="R475" s="9">
        <f t="shared" si="228"/>
        <v>46.585849673202617</v>
      </c>
      <c r="S475" s="11">
        <f t="shared" si="229"/>
        <v>0.86440677966101698</v>
      </c>
      <c r="T475" s="11">
        <f t="shared" si="230"/>
        <v>0.1146067415730337</v>
      </c>
      <c r="U475" s="12">
        <v>0.64700000000000002</v>
      </c>
    </row>
    <row r="476" spans="1:21" hidden="1" outlineLevel="2" x14ac:dyDescent="0.25">
      <c r="A476" s="2" t="str">
        <f ca="1">LOOKUP(B476,'Time Frame'!$E$4:$E$9,'Time Frame'!$D$4:$D$9)</f>
        <v>6 Months</v>
      </c>
      <c r="B476" s="2">
        <f t="shared" ca="1" si="222"/>
        <v>217</v>
      </c>
      <c r="C476" s="6">
        <f t="shared" ca="1" si="223"/>
        <v>45569</v>
      </c>
      <c r="D476" s="6">
        <v>45352</v>
      </c>
      <c r="E476" s="2" t="s">
        <v>78</v>
      </c>
      <c r="F476" s="2" t="s">
        <v>52</v>
      </c>
      <c r="G476" s="3">
        <v>1120</v>
      </c>
      <c r="H476" s="3">
        <v>160.4450958041958</v>
      </c>
      <c r="I476" s="2">
        <v>86</v>
      </c>
      <c r="J476" s="11">
        <f t="shared" si="224"/>
        <v>0.53600890428556813</v>
      </c>
      <c r="K476" s="9">
        <v>7220.0293111888113</v>
      </c>
      <c r="L476" s="9">
        <v>1827.79</v>
      </c>
      <c r="M476" s="11">
        <f t="shared" si="225"/>
        <v>0.25315548195455262</v>
      </c>
      <c r="N476" s="10">
        <v>343.58</v>
      </c>
      <c r="O476" s="2">
        <v>199</v>
      </c>
      <c r="P476" s="10">
        <f t="shared" si="226"/>
        <v>0.25030560568135518</v>
      </c>
      <c r="Q476" s="9">
        <f t="shared" si="227"/>
        <v>5.3198381745153966</v>
      </c>
      <c r="R476" s="9">
        <f t="shared" si="228"/>
        <v>21.253372093023255</v>
      </c>
      <c r="S476" s="11">
        <f t="shared" si="229"/>
        <v>0.43216080402010049</v>
      </c>
      <c r="T476" s="11">
        <f t="shared" si="230"/>
        <v>7.678571428571429E-2</v>
      </c>
      <c r="U476" s="12">
        <v>0.52</v>
      </c>
    </row>
    <row r="477" spans="1:21" hidden="1" outlineLevel="2" x14ac:dyDescent="0.25">
      <c r="A477" s="2" t="str">
        <f ca="1">LOOKUP(B477,'Time Frame'!$E$4:$E$9,'Time Frame'!$D$4:$D$9)</f>
        <v>6 Months</v>
      </c>
      <c r="B477" s="2">
        <f t="shared" ca="1" si="222"/>
        <v>217</v>
      </c>
      <c r="C477" s="6">
        <f t="shared" ca="1" si="223"/>
        <v>45569</v>
      </c>
      <c r="D477" s="6">
        <v>45352</v>
      </c>
      <c r="E477" s="5" t="s">
        <v>78</v>
      </c>
      <c r="F477" s="2" t="s">
        <v>52</v>
      </c>
      <c r="G477" s="4">
        <v>1338</v>
      </c>
      <c r="H477" s="3">
        <v>172.76879297496868</v>
      </c>
      <c r="I477" s="2">
        <v>174</v>
      </c>
      <c r="J477" s="11">
        <f t="shared" si="224"/>
        <v>1.0071263276418774</v>
      </c>
      <c r="K477" s="9">
        <v>7774.5956838735901</v>
      </c>
      <c r="L477" s="9">
        <v>7115.37</v>
      </c>
      <c r="M477" s="11">
        <f t="shared" si="225"/>
        <v>0.91520772131713735</v>
      </c>
      <c r="N477" s="10">
        <v>322.8</v>
      </c>
      <c r="O477" s="2">
        <v>107</v>
      </c>
      <c r="P477" s="10">
        <f t="shared" si="226"/>
        <v>0.53903345724907059</v>
      </c>
      <c r="Q477" s="9">
        <f t="shared" si="227"/>
        <v>22.042657992565054</v>
      </c>
      <c r="R477" s="9">
        <f t="shared" si="228"/>
        <v>40.892931034482757</v>
      </c>
      <c r="S477" s="11">
        <f t="shared" si="229"/>
        <v>1.6261682242990654</v>
      </c>
      <c r="T477" s="11">
        <f t="shared" si="230"/>
        <v>0.13004484304932734</v>
      </c>
      <c r="U477" s="12">
        <v>0.64700000000000002</v>
      </c>
    </row>
    <row r="478" spans="1:21" outlineLevel="1" collapsed="1" x14ac:dyDescent="0.25">
      <c r="A478" s="2" t="str">
        <f ca="1">LOOKUP(B478,'Time Frame'!$E$4:$E$9,'Time Frame'!$D$4:$D$9)</f>
        <v>6 Months</v>
      </c>
      <c r="B478" s="2">
        <f t="shared" ca="1" si="222"/>
        <v>217</v>
      </c>
      <c r="C478" s="6">
        <f t="shared" ca="1" si="223"/>
        <v>45569</v>
      </c>
      <c r="D478" s="6">
        <v>45352</v>
      </c>
      <c r="E478" s="5" t="s">
        <v>78</v>
      </c>
      <c r="F478" s="13" t="s">
        <v>267</v>
      </c>
      <c r="G478" s="4">
        <f t="shared" ref="G478:I478" si="237">SUM(G463:G477)</f>
        <v>28579</v>
      </c>
      <c r="H478" s="3">
        <f t="shared" si="237"/>
        <v>3828.2421294600663</v>
      </c>
      <c r="I478" s="3">
        <f t="shared" si="237"/>
        <v>3234</v>
      </c>
      <c r="J478" s="11">
        <f t="shared" si="224"/>
        <v>0.84477415237476683</v>
      </c>
      <c r="K478" s="9">
        <f t="shared" ref="K478:L478" si="238">SUM(K463:K477)</f>
        <v>172270.89582570302</v>
      </c>
      <c r="L478" s="9">
        <f t="shared" si="238"/>
        <v>123154.11999999998</v>
      </c>
      <c r="M478" s="11">
        <f t="shared" si="225"/>
        <v>0.71488639685604538</v>
      </c>
      <c r="N478" s="10">
        <f t="shared" ref="N478:O478" si="239">SUM(N463:N477)</f>
        <v>8166.52</v>
      </c>
      <c r="O478" s="10">
        <f t="shared" si="239"/>
        <v>4289</v>
      </c>
      <c r="P478" s="10">
        <f t="shared" si="226"/>
        <v>0.39600711196445976</v>
      </c>
      <c r="Q478" s="9">
        <f t="shared" si="227"/>
        <v>15.080367157614257</v>
      </c>
      <c r="R478" s="9">
        <f t="shared" si="228"/>
        <v>38.081051329622753</v>
      </c>
      <c r="S478" s="11">
        <f t="shared" si="229"/>
        <v>0.75402191653065986</v>
      </c>
      <c r="T478" s="11">
        <f t="shared" si="230"/>
        <v>0.11316001259666189</v>
      </c>
      <c r="U478" s="12">
        <v>0.56993333333333329</v>
      </c>
    </row>
    <row r="479" spans="1:21" hidden="1" outlineLevel="2" x14ac:dyDescent="0.25">
      <c r="A479" s="2" t="str">
        <f ca="1">LOOKUP(B479,'Time Frame'!$E$4:$E$9,'Time Frame'!$D$4:$D$9)</f>
        <v>6 Months</v>
      </c>
      <c r="B479" s="2">
        <f t="shared" ca="1" si="222"/>
        <v>217</v>
      </c>
      <c r="C479" s="6">
        <f t="shared" ca="1" si="223"/>
        <v>45569</v>
      </c>
      <c r="D479" s="6">
        <v>45352</v>
      </c>
      <c r="E479" s="2" t="s">
        <v>78</v>
      </c>
      <c r="F479" s="2" t="s">
        <v>299</v>
      </c>
      <c r="G479" s="3">
        <v>2220</v>
      </c>
      <c r="H479" s="3">
        <v>311.83683751881483</v>
      </c>
      <c r="I479" s="2">
        <v>238</v>
      </c>
      <c r="J479" s="11">
        <f t="shared" si="224"/>
        <v>0.76321964362417627</v>
      </c>
      <c r="K479" s="9">
        <v>14032.657688346668</v>
      </c>
      <c r="L479" s="9">
        <v>7175.88</v>
      </c>
      <c r="M479" s="11">
        <f t="shared" si="225"/>
        <v>0.51136998844909931</v>
      </c>
      <c r="N479" s="10">
        <v>523.42999999999995</v>
      </c>
      <c r="O479" s="2">
        <v>437</v>
      </c>
      <c r="P479" s="10">
        <f t="shared" si="226"/>
        <v>0.45469308216953563</v>
      </c>
      <c r="Q479" s="9">
        <f t="shared" si="227"/>
        <v>13.709340312935829</v>
      </c>
      <c r="R479" s="9">
        <f t="shared" si="228"/>
        <v>30.15075630252101</v>
      </c>
      <c r="S479" s="11">
        <f t="shared" si="229"/>
        <v>0.54462242562929064</v>
      </c>
      <c r="T479" s="11">
        <f t="shared" si="230"/>
        <v>0.10720720720720721</v>
      </c>
      <c r="U479" s="12">
        <v>0.55700000000000005</v>
      </c>
    </row>
    <row r="480" spans="1:21" hidden="1" outlineLevel="2" x14ac:dyDescent="0.25">
      <c r="A480" s="2" t="str">
        <f ca="1">LOOKUP(B480,'Time Frame'!$E$4:$E$9,'Time Frame'!$D$4:$D$9)</f>
        <v>6 Months</v>
      </c>
      <c r="B480" s="2">
        <f t="shared" ca="1" si="222"/>
        <v>217</v>
      </c>
      <c r="C480" s="6">
        <f t="shared" ca="1" si="223"/>
        <v>45569</v>
      </c>
      <c r="D480" s="6">
        <v>45352</v>
      </c>
      <c r="E480" s="2" t="s">
        <v>78</v>
      </c>
      <c r="F480" s="2" t="s">
        <v>299</v>
      </c>
      <c r="G480" s="3">
        <v>1602</v>
      </c>
      <c r="H480" s="3">
        <v>176.88807546066101</v>
      </c>
      <c r="I480" s="2">
        <v>131</v>
      </c>
      <c r="J480" s="11">
        <f t="shared" si="224"/>
        <v>0.74058129502988301</v>
      </c>
      <c r="K480" s="9">
        <v>7959.9633957297456</v>
      </c>
      <c r="L480" s="9">
        <v>4407.51</v>
      </c>
      <c r="M480" s="11">
        <f t="shared" si="225"/>
        <v>0.55370983268145202</v>
      </c>
      <c r="N480" s="10">
        <v>297.7</v>
      </c>
      <c r="O480" s="2">
        <v>171</v>
      </c>
      <c r="P480" s="10">
        <f t="shared" si="226"/>
        <v>0.44004030903594227</v>
      </c>
      <c r="Q480" s="9">
        <f t="shared" si="227"/>
        <v>14.805206583809206</v>
      </c>
      <c r="R480" s="9">
        <f t="shared" si="228"/>
        <v>33.645114503816792</v>
      </c>
      <c r="S480" s="11">
        <f t="shared" si="229"/>
        <v>0.76608187134502925</v>
      </c>
      <c r="T480" s="11">
        <f t="shared" si="230"/>
        <v>8.1772784019975037E-2</v>
      </c>
      <c r="U480" s="12">
        <v>0.64</v>
      </c>
    </row>
    <row r="481" spans="1:21" hidden="1" outlineLevel="2" x14ac:dyDescent="0.25">
      <c r="A481" s="2" t="str">
        <f ca="1">LOOKUP(B481,'Time Frame'!$E$4:$E$9,'Time Frame'!$D$4:$D$9)</f>
        <v>6 Months</v>
      </c>
      <c r="B481" s="2">
        <f t="shared" ca="1" si="222"/>
        <v>217</v>
      </c>
      <c r="C481" s="6">
        <f t="shared" ca="1" si="223"/>
        <v>45569</v>
      </c>
      <c r="D481" s="6">
        <v>45352</v>
      </c>
      <c r="E481" s="2" t="s">
        <v>78</v>
      </c>
      <c r="F481" s="2" t="s">
        <v>299</v>
      </c>
      <c r="G481" s="3">
        <v>2063</v>
      </c>
      <c r="H481" s="3">
        <v>271.80952905453682</v>
      </c>
      <c r="I481" s="2">
        <v>206</v>
      </c>
      <c r="J481" s="11">
        <f t="shared" si="224"/>
        <v>0.75788365741462815</v>
      </c>
      <c r="K481" s="9">
        <v>12231.428807454156</v>
      </c>
      <c r="L481" s="9">
        <v>4756.21</v>
      </c>
      <c r="M481" s="11">
        <f t="shared" si="225"/>
        <v>0.38885154587184778</v>
      </c>
      <c r="N481" s="10">
        <v>442.58</v>
      </c>
      <c r="O481" s="2">
        <v>343</v>
      </c>
      <c r="P481" s="10">
        <f t="shared" si="226"/>
        <v>0.46545257354602559</v>
      </c>
      <c r="Q481" s="9">
        <f t="shared" si="227"/>
        <v>10.746554295268652</v>
      </c>
      <c r="R481" s="9">
        <f t="shared" si="228"/>
        <v>23.088398058252427</v>
      </c>
      <c r="S481" s="11">
        <f t="shared" si="229"/>
        <v>0.6005830903790087</v>
      </c>
      <c r="T481" s="11">
        <f t="shared" si="230"/>
        <v>9.9854580707707224E-2</v>
      </c>
      <c r="U481" s="12">
        <v>0.52200000000000002</v>
      </c>
    </row>
    <row r="482" spans="1:21" hidden="1" outlineLevel="2" x14ac:dyDescent="0.25">
      <c r="A482" s="2" t="str">
        <f ca="1">LOOKUP(B482,'Time Frame'!$E$4:$E$9,'Time Frame'!$D$4:$D$9)</f>
        <v>6 Months</v>
      </c>
      <c r="B482" s="2">
        <f t="shared" ca="1" si="222"/>
        <v>217</v>
      </c>
      <c r="C482" s="6">
        <f t="shared" ca="1" si="223"/>
        <v>45569</v>
      </c>
      <c r="D482" s="6">
        <v>45352</v>
      </c>
      <c r="E482" s="2" t="s">
        <v>78</v>
      </c>
      <c r="F482" s="2" t="s">
        <v>299</v>
      </c>
      <c r="G482" s="3">
        <v>2648</v>
      </c>
      <c r="H482" s="3">
        <v>303.30650782256038</v>
      </c>
      <c r="I482" s="2">
        <v>276</v>
      </c>
      <c r="J482" s="11">
        <f t="shared" si="224"/>
        <v>0.90997058382098694</v>
      </c>
      <c r="K482" s="9">
        <v>13648.792852015216</v>
      </c>
      <c r="L482" s="9">
        <v>10618</v>
      </c>
      <c r="M482" s="11">
        <f t="shared" si="225"/>
        <v>0.77794425595903705</v>
      </c>
      <c r="N482" s="10">
        <v>425.42</v>
      </c>
      <c r="O482" s="2">
        <v>403</v>
      </c>
      <c r="P482" s="10">
        <f t="shared" si="226"/>
        <v>0.64877062667481544</v>
      </c>
      <c r="Q482" s="9">
        <f t="shared" si="227"/>
        <v>24.958864181279676</v>
      </c>
      <c r="R482" s="9">
        <f t="shared" si="228"/>
        <v>38.471014492753625</v>
      </c>
      <c r="S482" s="11">
        <f t="shared" si="229"/>
        <v>0.68486352357320102</v>
      </c>
      <c r="T482" s="11">
        <f t="shared" si="230"/>
        <v>0.10422960725075529</v>
      </c>
      <c r="U482" s="12">
        <v>0.627</v>
      </c>
    </row>
    <row r="483" spans="1:21" hidden="1" outlineLevel="2" x14ac:dyDescent="0.25">
      <c r="A483" s="2" t="str">
        <f ca="1">LOOKUP(B483,'Time Frame'!$E$4:$E$9,'Time Frame'!$D$4:$D$9)</f>
        <v>6 Months</v>
      </c>
      <c r="B483" s="2">
        <f t="shared" ca="1" si="222"/>
        <v>217</v>
      </c>
      <c r="C483" s="6">
        <f t="shared" ca="1" si="223"/>
        <v>45569</v>
      </c>
      <c r="D483" s="6">
        <v>45352</v>
      </c>
      <c r="E483" s="2" t="s">
        <v>78</v>
      </c>
      <c r="F483" s="2" t="s">
        <v>299</v>
      </c>
      <c r="G483" s="3">
        <v>3041</v>
      </c>
      <c r="H483" s="3">
        <v>382.88885713373361</v>
      </c>
      <c r="I483" s="2">
        <v>389</v>
      </c>
      <c r="J483" s="11">
        <f t="shared" si="224"/>
        <v>1.0159606182118064</v>
      </c>
      <c r="K483" s="9">
        <v>17229.998571018012</v>
      </c>
      <c r="L483" s="9">
        <v>14894.74</v>
      </c>
      <c r="M483" s="11">
        <f t="shared" si="225"/>
        <v>0.86446553890340594</v>
      </c>
      <c r="N483" s="10">
        <v>667.6</v>
      </c>
      <c r="O483" s="2">
        <v>569</v>
      </c>
      <c r="P483" s="10">
        <f t="shared" si="226"/>
        <v>0.58268424206111447</v>
      </c>
      <c r="Q483" s="9">
        <f t="shared" si="227"/>
        <v>22.310874775314559</v>
      </c>
      <c r="R483" s="9">
        <f t="shared" si="228"/>
        <v>38.289820051413884</v>
      </c>
      <c r="S483" s="11">
        <f t="shared" si="229"/>
        <v>0.68365553602811946</v>
      </c>
      <c r="T483" s="11">
        <f t="shared" si="230"/>
        <v>0.12791844787898718</v>
      </c>
      <c r="U483" s="12">
        <v>0.625</v>
      </c>
    </row>
    <row r="484" spans="1:21" hidden="1" outlineLevel="2" x14ac:dyDescent="0.25">
      <c r="A484" s="2" t="str">
        <f ca="1">LOOKUP(B484,'Time Frame'!$E$4:$E$9,'Time Frame'!$D$4:$D$9)</f>
        <v>6 Months</v>
      </c>
      <c r="B484" s="2">
        <f t="shared" ca="1" si="222"/>
        <v>217</v>
      </c>
      <c r="C484" s="6">
        <f t="shared" ca="1" si="223"/>
        <v>45569</v>
      </c>
      <c r="D484" s="6">
        <v>45352</v>
      </c>
      <c r="E484" s="5" t="s">
        <v>78</v>
      </c>
      <c r="F484" s="2" t="s">
        <v>299</v>
      </c>
      <c r="G484" s="4">
        <v>1027</v>
      </c>
      <c r="H484" s="3">
        <v>114.41382961558631</v>
      </c>
      <c r="I484" s="2">
        <v>78</v>
      </c>
      <c r="J484" s="11">
        <f t="shared" si="224"/>
        <v>0.68173576797550228</v>
      </c>
      <c r="K484" s="9">
        <v>5148.622332701384</v>
      </c>
      <c r="L484" s="9">
        <v>1898.9</v>
      </c>
      <c r="M484" s="11">
        <f t="shared" si="225"/>
        <v>0.3688171082076015</v>
      </c>
      <c r="N484" s="10">
        <v>329.4</v>
      </c>
      <c r="O484" s="2">
        <v>77</v>
      </c>
      <c r="P484" s="10">
        <f t="shared" si="226"/>
        <v>0.23679417122040075</v>
      </c>
      <c r="Q484" s="9">
        <f t="shared" si="227"/>
        <v>5.7647237401335767</v>
      </c>
      <c r="R484" s="9">
        <f t="shared" si="228"/>
        <v>24.344871794871796</v>
      </c>
      <c r="S484" s="11">
        <f t="shared" si="229"/>
        <v>1.0129870129870129</v>
      </c>
      <c r="T484" s="11">
        <f t="shared" si="230"/>
        <v>7.5949367088607597E-2</v>
      </c>
      <c r="U484" s="12">
        <v>0.66700000000000004</v>
      </c>
    </row>
    <row r="485" spans="1:21" outlineLevel="1" collapsed="1" x14ac:dyDescent="0.25">
      <c r="A485" s="2" t="str">
        <f ca="1">LOOKUP(B485,'Time Frame'!$E$4:$E$9,'Time Frame'!$D$4:$D$9)</f>
        <v>6 Months</v>
      </c>
      <c r="B485" s="2">
        <f t="shared" ca="1" si="222"/>
        <v>217</v>
      </c>
      <c r="C485" s="6">
        <f t="shared" ca="1" si="223"/>
        <v>45569</v>
      </c>
      <c r="D485" s="6">
        <v>45352</v>
      </c>
      <c r="E485" s="5" t="s">
        <v>78</v>
      </c>
      <c r="F485" s="13" t="s">
        <v>311</v>
      </c>
      <c r="G485" s="4">
        <f t="shared" ref="G485:I485" si="240">SUM(G479:G484)</f>
        <v>12601</v>
      </c>
      <c r="H485" s="3">
        <f t="shared" si="240"/>
        <v>1561.1436366058931</v>
      </c>
      <c r="I485" s="3">
        <f t="shared" si="240"/>
        <v>1318</v>
      </c>
      <c r="J485" s="11">
        <f t="shared" si="224"/>
        <v>0.84425287276287053</v>
      </c>
      <c r="K485" s="9">
        <f t="shared" ref="K485:L485" si="241">SUM(K479:K484)</f>
        <v>70251.463647265176</v>
      </c>
      <c r="L485" s="9">
        <f t="shared" si="241"/>
        <v>43751.24</v>
      </c>
      <c r="M485" s="11">
        <f t="shared" si="225"/>
        <v>0.62278047642788426</v>
      </c>
      <c r="N485" s="10">
        <f t="shared" ref="N485:O485" si="242">SUM(N479:N484)</f>
        <v>2686.13</v>
      </c>
      <c r="O485" s="10">
        <f t="shared" si="242"/>
        <v>2000</v>
      </c>
      <c r="P485" s="10">
        <f t="shared" si="226"/>
        <v>0.49066873159526903</v>
      </c>
      <c r="Q485" s="9">
        <f t="shared" si="227"/>
        <v>16.287834170349164</v>
      </c>
      <c r="R485" s="9">
        <f t="shared" si="228"/>
        <v>33.195174506828529</v>
      </c>
      <c r="S485" s="11">
        <f t="shared" si="229"/>
        <v>0.65900000000000003</v>
      </c>
      <c r="T485" s="11">
        <f t="shared" si="230"/>
        <v>0.10459487342274423</v>
      </c>
      <c r="U485" s="12">
        <v>0.60633333333333328</v>
      </c>
    </row>
    <row r="486" spans="1:21" hidden="1" outlineLevel="2" x14ac:dyDescent="0.25">
      <c r="A486" s="2" t="str">
        <f ca="1">LOOKUP(B486,'Time Frame'!$E$4:$E$9,'Time Frame'!$D$4:$D$9)</f>
        <v>6 Months</v>
      </c>
      <c r="B486" s="2">
        <f t="shared" ca="1" si="222"/>
        <v>217</v>
      </c>
      <c r="C486" s="6">
        <f t="shared" ca="1" si="223"/>
        <v>45569</v>
      </c>
      <c r="D486" s="6">
        <v>45352</v>
      </c>
      <c r="E486" s="2" t="s">
        <v>78</v>
      </c>
      <c r="F486" s="2" t="s">
        <v>91</v>
      </c>
      <c r="G486" s="3">
        <v>1044</v>
      </c>
      <c r="H486" s="3">
        <v>151.79005673445334</v>
      </c>
      <c r="I486" s="2">
        <v>118</v>
      </c>
      <c r="J486" s="11">
        <f t="shared" si="224"/>
        <v>0.77738952431141906</v>
      </c>
      <c r="K486" s="9">
        <v>6830.5525530504001</v>
      </c>
      <c r="L486" s="9">
        <v>3842.77</v>
      </c>
      <c r="M486" s="11">
        <f t="shared" si="225"/>
        <v>0.56258552586406629</v>
      </c>
      <c r="N486" s="10">
        <v>342.3</v>
      </c>
      <c r="O486" s="2">
        <v>155</v>
      </c>
      <c r="P486" s="10">
        <f t="shared" si="226"/>
        <v>0.34472684779433244</v>
      </c>
      <c r="Q486" s="9">
        <f t="shared" si="227"/>
        <v>11.226321939818872</v>
      </c>
      <c r="R486" s="9">
        <f t="shared" si="228"/>
        <v>32.565847457627122</v>
      </c>
      <c r="S486" s="11">
        <f t="shared" si="229"/>
        <v>0.76129032258064511</v>
      </c>
      <c r="T486" s="11">
        <f t="shared" si="230"/>
        <v>0.11302681992337164</v>
      </c>
      <c r="U486" s="12">
        <v>0.59299999999999997</v>
      </c>
    </row>
    <row r="487" spans="1:21" hidden="1" outlineLevel="2" x14ac:dyDescent="0.25">
      <c r="A487" s="2" t="str">
        <f ca="1">LOOKUP(B487,'Time Frame'!$E$4:$E$9,'Time Frame'!$D$4:$D$9)</f>
        <v>6 Months</v>
      </c>
      <c r="B487" s="2">
        <f t="shared" ca="1" si="222"/>
        <v>217</v>
      </c>
      <c r="C487" s="6">
        <f t="shared" ca="1" si="223"/>
        <v>45569</v>
      </c>
      <c r="D487" s="6">
        <v>45352</v>
      </c>
      <c r="E487" s="2" t="s">
        <v>78</v>
      </c>
      <c r="F487" s="2" t="s">
        <v>91</v>
      </c>
      <c r="G487" s="3">
        <v>1726</v>
      </c>
      <c r="H487" s="3">
        <v>186.84584884827424</v>
      </c>
      <c r="I487" s="2">
        <v>180</v>
      </c>
      <c r="J487" s="11">
        <f t="shared" si="224"/>
        <v>0.96336097970347023</v>
      </c>
      <c r="K487" s="9">
        <v>8408.0631981723418</v>
      </c>
      <c r="L487" s="9">
        <v>4826.45</v>
      </c>
      <c r="M487" s="11">
        <f t="shared" si="225"/>
        <v>0.57402637043084115</v>
      </c>
      <c r="N487" s="10">
        <v>365.88</v>
      </c>
      <c r="O487" s="2">
        <v>251</v>
      </c>
      <c r="P487" s="10">
        <f t="shared" si="226"/>
        <v>0.49196457855034437</v>
      </c>
      <c r="Q487" s="9">
        <f t="shared" si="227"/>
        <v>13.191346889690609</v>
      </c>
      <c r="R487" s="9">
        <f t="shared" si="228"/>
        <v>26.813611111111111</v>
      </c>
      <c r="S487" s="11">
        <f t="shared" si="229"/>
        <v>0.71713147410358569</v>
      </c>
      <c r="T487" s="11">
        <f t="shared" si="230"/>
        <v>0.10428736964078796</v>
      </c>
      <c r="U487" s="12">
        <v>0.76500000000000001</v>
      </c>
    </row>
    <row r="488" spans="1:21" outlineLevel="1" collapsed="1" x14ac:dyDescent="0.25">
      <c r="A488" s="2" t="str">
        <f ca="1">LOOKUP(B488,'Time Frame'!$E$4:$E$9,'Time Frame'!$D$4:$D$9)</f>
        <v>6 Months</v>
      </c>
      <c r="B488" s="2">
        <f t="shared" ca="1" si="222"/>
        <v>217</v>
      </c>
      <c r="C488" s="6">
        <f t="shared" ca="1" si="223"/>
        <v>45569</v>
      </c>
      <c r="D488" s="6">
        <v>45352</v>
      </c>
      <c r="E488" s="2" t="s">
        <v>78</v>
      </c>
      <c r="F488" s="13" t="s">
        <v>275</v>
      </c>
      <c r="G488" s="3">
        <f t="shared" ref="G488:I488" si="243">SUM(G486:G487)</f>
        <v>2770</v>
      </c>
      <c r="H488" s="3">
        <f t="shared" si="243"/>
        <v>338.63590558272756</v>
      </c>
      <c r="I488" s="3">
        <f t="shared" si="243"/>
        <v>298</v>
      </c>
      <c r="J488" s="11">
        <f t="shared" si="224"/>
        <v>0.88000119032622681</v>
      </c>
      <c r="K488" s="9">
        <f t="shared" ref="K488:L488" si="244">SUM(K486:K487)</f>
        <v>15238.615751222742</v>
      </c>
      <c r="L488" s="9">
        <f t="shared" si="244"/>
        <v>8669.2199999999993</v>
      </c>
      <c r="M488" s="11">
        <f t="shared" si="225"/>
        <v>0.5688981296942528</v>
      </c>
      <c r="N488" s="10">
        <f t="shared" ref="N488:O488" si="245">SUM(N486:N487)</f>
        <v>708.18000000000006</v>
      </c>
      <c r="O488" s="10">
        <f t="shared" si="245"/>
        <v>406</v>
      </c>
      <c r="P488" s="10">
        <f t="shared" si="226"/>
        <v>0.42079697252111042</v>
      </c>
      <c r="Q488" s="9">
        <f t="shared" si="227"/>
        <v>12.241548758790136</v>
      </c>
      <c r="R488" s="9">
        <f t="shared" si="228"/>
        <v>29.091342281879193</v>
      </c>
      <c r="S488" s="11">
        <f t="shared" si="229"/>
        <v>0.73399014778325122</v>
      </c>
      <c r="T488" s="11">
        <f t="shared" si="230"/>
        <v>0.10758122743682311</v>
      </c>
      <c r="U488" s="12">
        <v>0.67900000000000005</v>
      </c>
    </row>
    <row r="489" spans="1:21" hidden="1" outlineLevel="2" x14ac:dyDescent="0.25">
      <c r="A489" s="2" t="str">
        <f ca="1">LOOKUP(B489,'Time Frame'!$E$4:$E$9,'Time Frame'!$D$4:$D$9)</f>
        <v>6 Months</v>
      </c>
      <c r="B489" s="2">
        <f t="shared" ca="1" si="222"/>
        <v>217</v>
      </c>
      <c r="C489" s="6">
        <f t="shared" ca="1" si="223"/>
        <v>45569</v>
      </c>
      <c r="D489" s="6">
        <v>45352</v>
      </c>
      <c r="E489" s="2" t="s">
        <v>116</v>
      </c>
      <c r="F489" s="2" t="s">
        <v>118</v>
      </c>
      <c r="G489" s="3">
        <v>952</v>
      </c>
      <c r="H489" s="3">
        <v>166.27894230769232</v>
      </c>
      <c r="I489" s="2">
        <v>119</v>
      </c>
      <c r="J489" s="11">
        <f t="shared" si="224"/>
        <v>0.71566488425091979</v>
      </c>
      <c r="K489" s="9">
        <v>7482.5524038461544</v>
      </c>
      <c r="L489" s="9">
        <v>4663.75</v>
      </c>
      <c r="M489" s="11">
        <f t="shared" si="225"/>
        <v>0.62328330605513116</v>
      </c>
      <c r="N489" s="10">
        <v>299.32</v>
      </c>
      <c r="O489" s="2">
        <v>117</v>
      </c>
      <c r="P489" s="10">
        <f t="shared" si="226"/>
        <v>0.39756782039289057</v>
      </c>
      <c r="Q489" s="9">
        <f t="shared" si="227"/>
        <v>15.581150608044902</v>
      </c>
      <c r="R489" s="9">
        <f t="shared" si="228"/>
        <v>39.191176470588232</v>
      </c>
      <c r="S489" s="11">
        <f t="shared" si="229"/>
        <v>1.017094017094017</v>
      </c>
      <c r="T489" s="11">
        <f t="shared" si="230"/>
        <v>0.125</v>
      </c>
      <c r="U489" s="12">
        <v>0.629</v>
      </c>
    </row>
    <row r="490" spans="1:21" hidden="1" outlineLevel="2" x14ac:dyDescent="0.25">
      <c r="A490" s="2" t="str">
        <f ca="1">LOOKUP(B490,'Time Frame'!$E$4:$E$9,'Time Frame'!$D$4:$D$9)</f>
        <v>6 Months</v>
      </c>
      <c r="B490" s="2">
        <f t="shared" ca="1" si="222"/>
        <v>217</v>
      </c>
      <c r="C490" s="6">
        <f t="shared" ca="1" si="223"/>
        <v>45569</v>
      </c>
      <c r="D490" s="6">
        <v>45352</v>
      </c>
      <c r="E490" s="2" t="s">
        <v>116</v>
      </c>
      <c r="F490" s="2" t="s">
        <v>118</v>
      </c>
      <c r="G490" s="3">
        <v>1761</v>
      </c>
      <c r="H490" s="3">
        <v>238.44288461538463</v>
      </c>
      <c r="I490" s="2">
        <v>137</v>
      </c>
      <c r="J490" s="11">
        <f t="shared" si="224"/>
        <v>0.57456107453566929</v>
      </c>
      <c r="K490" s="9">
        <v>10729.929807692308</v>
      </c>
      <c r="L490" s="9">
        <v>4215.22</v>
      </c>
      <c r="M490" s="11">
        <f t="shared" si="225"/>
        <v>0.39284693148487332</v>
      </c>
      <c r="N490" s="10">
        <v>303.47000000000003</v>
      </c>
      <c r="O490" s="2">
        <v>133</v>
      </c>
      <c r="P490" s="10">
        <f t="shared" si="226"/>
        <v>0.45144495337265622</v>
      </c>
      <c r="Q490" s="9">
        <f t="shared" si="227"/>
        <v>13.890071506244439</v>
      </c>
      <c r="R490" s="9">
        <f t="shared" si="228"/>
        <v>30.768029197080295</v>
      </c>
      <c r="S490" s="11">
        <f t="shared" si="229"/>
        <v>1.0300751879699248</v>
      </c>
      <c r="T490" s="11">
        <f t="shared" si="230"/>
        <v>7.7796706416808636E-2</v>
      </c>
      <c r="U490" s="12">
        <v>0.57299999999999995</v>
      </c>
    </row>
    <row r="491" spans="1:21" hidden="1" outlineLevel="2" x14ac:dyDescent="0.25">
      <c r="A491" s="2" t="str">
        <f ca="1">LOOKUP(B491,'Time Frame'!$E$4:$E$9,'Time Frame'!$D$4:$D$9)</f>
        <v>6 Months</v>
      </c>
      <c r="B491" s="2">
        <f t="shared" ca="1" si="222"/>
        <v>217</v>
      </c>
      <c r="C491" s="6">
        <f t="shared" ca="1" si="223"/>
        <v>45569</v>
      </c>
      <c r="D491" s="6">
        <v>45352</v>
      </c>
      <c r="E491" s="2" t="s">
        <v>116</v>
      </c>
      <c r="F491" s="2" t="s">
        <v>118</v>
      </c>
      <c r="G491" s="3">
        <v>1090</v>
      </c>
      <c r="H491" s="3">
        <v>182.58894230769232</v>
      </c>
      <c r="I491" s="2">
        <v>143</v>
      </c>
      <c r="J491" s="11">
        <f t="shared" si="224"/>
        <v>0.78317995708097998</v>
      </c>
      <c r="K491" s="9">
        <v>8216.5024038461543</v>
      </c>
      <c r="L491" s="9">
        <v>6238.55</v>
      </c>
      <c r="M491" s="11">
        <f t="shared" si="225"/>
        <v>0.75927075699262592</v>
      </c>
      <c r="N491" s="10">
        <v>306.08</v>
      </c>
      <c r="O491" s="2">
        <v>99</v>
      </c>
      <c r="P491" s="10">
        <f t="shared" si="226"/>
        <v>0.46719811813904866</v>
      </c>
      <c r="Q491" s="9">
        <f t="shared" si="227"/>
        <v>20.382089649764769</v>
      </c>
      <c r="R491" s="9">
        <f t="shared" si="228"/>
        <v>43.626223776223775</v>
      </c>
      <c r="S491" s="11">
        <f t="shared" si="229"/>
        <v>1.4444444444444444</v>
      </c>
      <c r="T491" s="11">
        <f t="shared" si="230"/>
        <v>0.13119266055045872</v>
      </c>
      <c r="U491" s="12">
        <v>0.70199999999999996</v>
      </c>
    </row>
    <row r="492" spans="1:21" hidden="1" outlineLevel="2" x14ac:dyDescent="0.25">
      <c r="A492" s="2" t="str">
        <f ca="1">LOOKUP(B492,'Time Frame'!$E$4:$E$9,'Time Frame'!$D$4:$D$9)</f>
        <v>6 Months</v>
      </c>
      <c r="B492" s="2">
        <f t="shared" ca="1" si="222"/>
        <v>217</v>
      </c>
      <c r="C492" s="6">
        <f t="shared" ca="1" si="223"/>
        <v>45569</v>
      </c>
      <c r="D492" s="6">
        <v>45352</v>
      </c>
      <c r="E492" s="2" t="s">
        <v>116</v>
      </c>
      <c r="F492" s="2" t="s">
        <v>118</v>
      </c>
      <c r="G492" s="3">
        <v>2028</v>
      </c>
      <c r="H492" s="3">
        <v>278.05548076923083</v>
      </c>
      <c r="I492" s="2">
        <v>142</v>
      </c>
      <c r="J492" s="11">
        <f t="shared" si="224"/>
        <v>0.51068944804526761</v>
      </c>
      <c r="K492" s="9">
        <v>12512.496634615387</v>
      </c>
      <c r="L492" s="9">
        <v>7560.59</v>
      </c>
      <c r="M492" s="11">
        <f t="shared" si="225"/>
        <v>0.60424311956127852</v>
      </c>
      <c r="N492" s="10">
        <v>402.77</v>
      </c>
      <c r="O492" s="2">
        <v>133</v>
      </c>
      <c r="P492" s="10">
        <f t="shared" si="226"/>
        <v>0.35255853216475908</v>
      </c>
      <c r="Q492" s="9">
        <f t="shared" si="227"/>
        <v>18.771482483799687</v>
      </c>
      <c r="R492" s="9">
        <f t="shared" si="228"/>
        <v>53.243591549295779</v>
      </c>
      <c r="S492" s="11">
        <f t="shared" si="229"/>
        <v>1.0676691729323309</v>
      </c>
      <c r="T492" s="11">
        <f t="shared" si="230"/>
        <v>7.0019723865877709E-2</v>
      </c>
      <c r="U492" s="12">
        <v>0.59299999999999997</v>
      </c>
    </row>
    <row r="493" spans="1:21" hidden="1" outlineLevel="2" x14ac:dyDescent="0.25">
      <c r="A493" s="2" t="str">
        <f ca="1">LOOKUP(B493,'Time Frame'!$E$4:$E$9,'Time Frame'!$D$4:$D$9)</f>
        <v>6 Months</v>
      </c>
      <c r="B493" s="2">
        <f t="shared" ca="1" si="222"/>
        <v>217</v>
      </c>
      <c r="C493" s="6">
        <f t="shared" ca="1" si="223"/>
        <v>45569</v>
      </c>
      <c r="D493" s="6">
        <v>45352</v>
      </c>
      <c r="E493" s="5" t="s">
        <v>116</v>
      </c>
      <c r="F493" s="2" t="s">
        <v>118</v>
      </c>
      <c r="G493" s="4">
        <v>688</v>
      </c>
      <c r="H493" s="3">
        <v>88.76</v>
      </c>
      <c r="I493" s="2">
        <v>104</v>
      </c>
      <c r="J493" s="11">
        <f t="shared" si="224"/>
        <v>1.1716989634970707</v>
      </c>
      <c r="K493" s="9">
        <v>3994.2000000000003</v>
      </c>
      <c r="L493" s="9">
        <v>3261.32</v>
      </c>
      <c r="M493" s="11">
        <f t="shared" si="225"/>
        <v>0.81651394522056986</v>
      </c>
      <c r="N493" s="10">
        <v>300.89999999999998</v>
      </c>
      <c r="O493" s="2">
        <v>83</v>
      </c>
      <c r="P493" s="10">
        <f t="shared" si="226"/>
        <v>0.34562977733466271</v>
      </c>
      <c r="Q493" s="9">
        <f t="shared" si="227"/>
        <v>10.838551013625791</v>
      </c>
      <c r="R493" s="9">
        <f t="shared" si="228"/>
        <v>31.358846153846155</v>
      </c>
      <c r="S493" s="11">
        <f t="shared" si="229"/>
        <v>1.2530120481927711</v>
      </c>
      <c r="T493" s="11">
        <f t="shared" si="230"/>
        <v>0.15116279069767441</v>
      </c>
      <c r="U493" s="12">
        <v>0.60399999999999998</v>
      </c>
    </row>
    <row r="494" spans="1:21" hidden="1" outlineLevel="2" x14ac:dyDescent="0.25">
      <c r="A494" s="2" t="str">
        <f ca="1">LOOKUP(B494,'Time Frame'!$E$4:$E$9,'Time Frame'!$D$4:$D$9)</f>
        <v>6 Months</v>
      </c>
      <c r="B494" s="2">
        <f t="shared" ca="1" si="222"/>
        <v>217</v>
      </c>
      <c r="C494" s="6">
        <f t="shared" ca="1" si="223"/>
        <v>45569</v>
      </c>
      <c r="D494" s="6">
        <v>45352</v>
      </c>
      <c r="E494" s="2" t="s">
        <v>116</v>
      </c>
      <c r="F494" s="2" t="s">
        <v>118</v>
      </c>
      <c r="G494" s="3">
        <v>1311</v>
      </c>
      <c r="H494" s="3">
        <v>214.68596153846156</v>
      </c>
      <c r="I494" s="2">
        <v>250</v>
      </c>
      <c r="J494" s="11">
        <f t="shared" si="224"/>
        <v>1.1644916053591694</v>
      </c>
      <c r="K494" s="9">
        <v>9660.8682692307702</v>
      </c>
      <c r="L494" s="9">
        <v>5593.66</v>
      </c>
      <c r="M494" s="11">
        <f t="shared" si="225"/>
        <v>0.5790017878429663</v>
      </c>
      <c r="N494" s="10">
        <v>594.91999999999996</v>
      </c>
      <c r="O494" s="2">
        <v>369</v>
      </c>
      <c r="P494" s="10">
        <f t="shared" si="226"/>
        <v>0.42022456800914409</v>
      </c>
      <c r="Q494" s="9">
        <f t="shared" si="227"/>
        <v>9.4023734283601161</v>
      </c>
      <c r="R494" s="9">
        <f t="shared" si="228"/>
        <v>22.374639999999999</v>
      </c>
      <c r="S494" s="11">
        <f t="shared" si="229"/>
        <v>0.6775067750677507</v>
      </c>
      <c r="T494" s="11">
        <f t="shared" si="230"/>
        <v>0.19069412662090007</v>
      </c>
      <c r="U494" s="12">
        <v>0.61880000000000002</v>
      </c>
    </row>
    <row r="495" spans="1:21" hidden="1" outlineLevel="2" x14ac:dyDescent="0.25">
      <c r="A495" s="2" t="str">
        <f ca="1">LOOKUP(B495,'Time Frame'!$E$4:$E$9,'Time Frame'!$D$4:$D$9)</f>
        <v>6 Months</v>
      </c>
      <c r="B495" s="2">
        <f t="shared" ca="1" si="222"/>
        <v>217</v>
      </c>
      <c r="C495" s="6">
        <f t="shared" ca="1" si="223"/>
        <v>45569</v>
      </c>
      <c r="D495" s="6">
        <v>45352</v>
      </c>
      <c r="E495" s="2" t="s">
        <v>116</v>
      </c>
      <c r="F495" s="2" t="s">
        <v>118</v>
      </c>
      <c r="G495" s="3">
        <v>954</v>
      </c>
      <c r="H495" s="3">
        <v>125.01528846153846</v>
      </c>
      <c r="I495" s="2">
        <v>163</v>
      </c>
      <c r="J495" s="11">
        <f t="shared" si="224"/>
        <v>1.3038405302736049</v>
      </c>
      <c r="K495" s="9">
        <v>5625.6879807692303</v>
      </c>
      <c r="L495" s="9">
        <v>5895.3</v>
      </c>
      <c r="M495" s="11">
        <f t="shared" si="225"/>
        <v>1.0479251640248104</v>
      </c>
      <c r="N495" s="10">
        <v>304.42</v>
      </c>
      <c r="O495" s="2">
        <v>212</v>
      </c>
      <c r="P495" s="10">
        <f t="shared" si="226"/>
        <v>0.53544445174430066</v>
      </c>
      <c r="Q495" s="9">
        <f t="shared" si="227"/>
        <v>19.365678996123776</v>
      </c>
      <c r="R495" s="9">
        <f t="shared" si="228"/>
        <v>36.16748466257669</v>
      </c>
      <c r="S495" s="11">
        <f t="shared" si="229"/>
        <v>0.76886792452830188</v>
      </c>
      <c r="T495" s="11">
        <f t="shared" si="230"/>
        <v>0.17085953878406709</v>
      </c>
      <c r="U495" s="12">
        <v>0.6</v>
      </c>
    </row>
    <row r="496" spans="1:21" hidden="1" outlineLevel="2" x14ac:dyDescent="0.25">
      <c r="A496" s="2" t="str">
        <f ca="1">LOOKUP(B496,'Time Frame'!$E$4:$E$9,'Time Frame'!$D$4:$D$9)</f>
        <v>6 Months</v>
      </c>
      <c r="B496" s="2">
        <f t="shared" ca="1" si="222"/>
        <v>217</v>
      </c>
      <c r="C496" s="6">
        <f t="shared" ca="1" si="223"/>
        <v>45569</v>
      </c>
      <c r="D496" s="6">
        <v>45352</v>
      </c>
      <c r="E496" s="2" t="s">
        <v>116</v>
      </c>
      <c r="F496" s="2" t="s">
        <v>118</v>
      </c>
      <c r="G496" s="3">
        <v>1196</v>
      </c>
      <c r="H496" s="3">
        <v>218.74798076923079</v>
      </c>
      <c r="I496" s="2">
        <v>254</v>
      </c>
      <c r="J496" s="11">
        <f t="shared" si="224"/>
        <v>1.1611535754835538</v>
      </c>
      <c r="K496" s="9">
        <v>9843.6591346153855</v>
      </c>
      <c r="L496" s="9">
        <v>8585.73</v>
      </c>
      <c r="M496" s="11">
        <f t="shared" si="225"/>
        <v>0.87220919401893371</v>
      </c>
      <c r="N496" s="10">
        <v>522.41999999999996</v>
      </c>
      <c r="O496" s="2">
        <v>297</v>
      </c>
      <c r="P496" s="10">
        <f t="shared" si="226"/>
        <v>0.48619884384211942</v>
      </c>
      <c r="Q496" s="9">
        <f t="shared" si="227"/>
        <v>16.434535431262205</v>
      </c>
      <c r="R496" s="9">
        <f t="shared" si="228"/>
        <v>33.802086614173227</v>
      </c>
      <c r="S496" s="11">
        <f t="shared" si="229"/>
        <v>0.85521885521885521</v>
      </c>
      <c r="T496" s="11">
        <f t="shared" si="230"/>
        <v>0.21237458193979933</v>
      </c>
      <c r="U496" s="12">
        <v>0.56999999999999995</v>
      </c>
    </row>
    <row r="497" spans="1:21" hidden="1" outlineLevel="2" x14ac:dyDescent="0.25">
      <c r="A497" s="2" t="str">
        <f ca="1">LOOKUP(B497,'Time Frame'!$E$4:$E$9,'Time Frame'!$D$4:$D$9)</f>
        <v>6 Months</v>
      </c>
      <c r="B497" s="2">
        <f t="shared" ca="1" si="222"/>
        <v>217</v>
      </c>
      <c r="C497" s="6">
        <f t="shared" ca="1" si="223"/>
        <v>45569</v>
      </c>
      <c r="D497" s="6">
        <v>45352</v>
      </c>
      <c r="E497" s="2" t="s">
        <v>116</v>
      </c>
      <c r="F497" s="2" t="s">
        <v>118</v>
      </c>
      <c r="G497" s="3">
        <v>1178</v>
      </c>
      <c r="H497" s="3">
        <v>199.66288461538463</v>
      </c>
      <c r="I497" s="2">
        <v>127</v>
      </c>
      <c r="J497" s="11">
        <f t="shared" si="224"/>
        <v>0.63607214853498251</v>
      </c>
      <c r="K497" s="9">
        <v>8984.8298076923074</v>
      </c>
      <c r="L497" s="9">
        <v>5119.17</v>
      </c>
      <c r="M497" s="11">
        <f t="shared" si="225"/>
        <v>0.56975703597827243</v>
      </c>
      <c r="N497" s="10">
        <v>325.58</v>
      </c>
      <c r="O497" s="2">
        <v>190</v>
      </c>
      <c r="P497" s="10">
        <f t="shared" si="226"/>
        <v>0.39007310031328707</v>
      </c>
      <c r="Q497" s="9">
        <f t="shared" si="227"/>
        <v>15.723232385281651</v>
      </c>
      <c r="R497" s="9">
        <f t="shared" si="228"/>
        <v>40.308425196850393</v>
      </c>
      <c r="S497" s="11">
        <f t="shared" si="229"/>
        <v>0.66842105263157892</v>
      </c>
      <c r="T497" s="11">
        <f t="shared" si="230"/>
        <v>0.10780984719864177</v>
      </c>
      <c r="U497" s="12">
        <v>0.48199999999999998</v>
      </c>
    </row>
    <row r="498" spans="1:21" outlineLevel="1" collapsed="1" x14ac:dyDescent="0.25">
      <c r="A498" s="2" t="str">
        <f ca="1">LOOKUP(B498,'Time Frame'!$E$4:$E$9,'Time Frame'!$D$4:$D$9)</f>
        <v>6 Months</v>
      </c>
      <c r="B498" s="2">
        <f t="shared" ca="1" si="222"/>
        <v>217</v>
      </c>
      <c r="C498" s="6">
        <f t="shared" ca="1" si="223"/>
        <v>45569</v>
      </c>
      <c r="D498" s="6">
        <v>45352</v>
      </c>
      <c r="E498" s="2" t="s">
        <v>116</v>
      </c>
      <c r="F498" s="13" t="s">
        <v>274</v>
      </c>
      <c r="G498" s="3">
        <f t="shared" ref="G498:I498" si="246">SUM(G489:G497)</f>
        <v>11158</v>
      </c>
      <c r="H498" s="3">
        <f t="shared" si="246"/>
        <v>1712.2383653846152</v>
      </c>
      <c r="I498" s="3">
        <f t="shared" si="246"/>
        <v>1439</v>
      </c>
      <c r="J498" s="11">
        <f t="shared" si="224"/>
        <v>0.84042036967017819</v>
      </c>
      <c r="K498" s="9">
        <f t="shared" ref="K498:L498" si="247">SUM(K489:K497)</f>
        <v>77050.726442307699</v>
      </c>
      <c r="L498" s="9">
        <f t="shared" si="247"/>
        <v>51133.289999999994</v>
      </c>
      <c r="M498" s="11">
        <f t="shared" si="225"/>
        <v>0.66363151083703831</v>
      </c>
      <c r="N498" s="10">
        <f t="shared" ref="N498:O498" si="248">SUM(N489:N497)</f>
        <v>3359.88</v>
      </c>
      <c r="O498" s="10">
        <f t="shared" si="248"/>
        <v>1633</v>
      </c>
      <c r="P498" s="10">
        <f t="shared" si="226"/>
        <v>0.42828910556329391</v>
      </c>
      <c r="Q498" s="9">
        <f t="shared" si="227"/>
        <v>15.218784599449977</v>
      </c>
      <c r="R498" s="9">
        <f t="shared" si="228"/>
        <v>35.533905489923555</v>
      </c>
      <c r="S498" s="11">
        <f t="shared" si="229"/>
        <v>0.88120024494794857</v>
      </c>
      <c r="T498" s="11">
        <f t="shared" si="230"/>
        <v>0.12896576447392005</v>
      </c>
      <c r="U498" s="12">
        <v>0.59686666666666666</v>
      </c>
    </row>
    <row r="499" spans="1:21" hidden="1" outlineLevel="2" x14ac:dyDescent="0.25">
      <c r="A499" s="2" t="str">
        <f ca="1">LOOKUP(B499,'Time Frame'!$E$4:$E$9,'Time Frame'!$D$4:$D$9)</f>
        <v>6 Months</v>
      </c>
      <c r="B499" s="2">
        <f t="shared" ca="1" si="222"/>
        <v>217</v>
      </c>
      <c r="C499" s="6">
        <f t="shared" ca="1" si="223"/>
        <v>45569</v>
      </c>
      <c r="D499" s="6">
        <v>45352</v>
      </c>
      <c r="E499" s="5" t="s">
        <v>165</v>
      </c>
      <c r="F499" s="2" t="s">
        <v>303</v>
      </c>
      <c r="G499" s="4">
        <v>1842</v>
      </c>
      <c r="H499" s="3">
        <v>167.25119684984972</v>
      </c>
      <c r="I499" s="2">
        <v>136</v>
      </c>
      <c r="J499" s="11">
        <f t="shared" si="224"/>
        <v>0.81314814220489207</v>
      </c>
      <c r="K499" s="9">
        <v>6690.047873993989</v>
      </c>
      <c r="L499" s="9">
        <v>3224.87</v>
      </c>
      <c r="M499" s="11">
        <f t="shared" si="225"/>
        <v>0.48203989877799452</v>
      </c>
      <c r="N499" s="10">
        <v>392.7</v>
      </c>
      <c r="O499" s="2">
        <v>226</v>
      </c>
      <c r="P499" s="10">
        <f t="shared" si="226"/>
        <v>0.34632034632034631</v>
      </c>
      <c r="Q499" s="9">
        <f t="shared" si="227"/>
        <v>8.2120448179271701</v>
      </c>
      <c r="R499" s="9">
        <f t="shared" si="228"/>
        <v>23.712279411764705</v>
      </c>
      <c r="S499" s="11">
        <f t="shared" si="229"/>
        <v>0.60176991150442483</v>
      </c>
      <c r="T499" s="11">
        <f t="shared" si="230"/>
        <v>7.38327904451683E-2</v>
      </c>
      <c r="U499" s="12">
        <v>0.66</v>
      </c>
    </row>
    <row r="500" spans="1:21" hidden="1" outlineLevel="2" x14ac:dyDescent="0.25">
      <c r="A500" s="2" t="str">
        <f ca="1">LOOKUP(B500,'Time Frame'!$E$4:$E$9,'Time Frame'!$D$4:$D$9)</f>
        <v>6 Months</v>
      </c>
      <c r="B500" s="2">
        <f t="shared" ca="1" si="222"/>
        <v>217</v>
      </c>
      <c r="C500" s="6">
        <f t="shared" ca="1" si="223"/>
        <v>45569</v>
      </c>
      <c r="D500" s="6">
        <v>45352</v>
      </c>
      <c r="E500" s="5" t="s">
        <v>165</v>
      </c>
      <c r="F500" s="2" t="s">
        <v>303</v>
      </c>
      <c r="G500" s="4">
        <v>2848</v>
      </c>
      <c r="H500" s="3">
        <v>261.96851993262214</v>
      </c>
      <c r="I500" s="2">
        <v>318</v>
      </c>
      <c r="J500" s="11">
        <f t="shared" si="224"/>
        <v>1.2138863100107946</v>
      </c>
      <c r="K500" s="9">
        <v>10478.740797304887</v>
      </c>
      <c r="L500" s="9">
        <v>11247.39</v>
      </c>
      <c r="M500" s="11">
        <f t="shared" si="225"/>
        <v>1.0733532031723514</v>
      </c>
      <c r="N500" s="10">
        <v>863.13</v>
      </c>
      <c r="O500" s="2">
        <v>370</v>
      </c>
      <c r="P500" s="10">
        <f t="shared" si="226"/>
        <v>0.36842654061381253</v>
      </c>
      <c r="Q500" s="9">
        <f t="shared" si="227"/>
        <v>13.030933926523234</v>
      </c>
      <c r="R500" s="9">
        <f t="shared" si="228"/>
        <v>35.369150943396228</v>
      </c>
      <c r="S500" s="11">
        <f t="shared" si="229"/>
        <v>0.85945945945945945</v>
      </c>
      <c r="T500" s="11">
        <f t="shared" si="230"/>
        <v>0.11165730337078651</v>
      </c>
      <c r="U500" s="12">
        <v>0.56999999999999995</v>
      </c>
    </row>
    <row r="501" spans="1:21" hidden="1" outlineLevel="2" x14ac:dyDescent="0.25">
      <c r="A501" s="2" t="str">
        <f ca="1">LOOKUP(B501,'Time Frame'!$E$4:$E$9,'Time Frame'!$D$4:$D$9)</f>
        <v>6 Months</v>
      </c>
      <c r="B501" s="2">
        <f t="shared" ca="1" si="222"/>
        <v>217</v>
      </c>
      <c r="C501" s="6">
        <f t="shared" ca="1" si="223"/>
        <v>45569</v>
      </c>
      <c r="D501" s="6">
        <v>45352</v>
      </c>
      <c r="E501" s="5" t="s">
        <v>165</v>
      </c>
      <c r="F501" s="2" t="s">
        <v>303</v>
      </c>
      <c r="G501" s="4">
        <v>1450</v>
      </c>
      <c r="H501" s="3">
        <v>158.91903814049053</v>
      </c>
      <c r="I501" s="2">
        <v>143</v>
      </c>
      <c r="J501" s="11">
        <f t="shared" si="224"/>
        <v>0.89982925691749094</v>
      </c>
      <c r="K501" s="9">
        <v>6356.7615256196214</v>
      </c>
      <c r="L501" s="9">
        <v>5710.23</v>
      </c>
      <c r="M501" s="11">
        <f t="shared" si="225"/>
        <v>0.8982923107916021</v>
      </c>
      <c r="N501" s="10">
        <v>704.63</v>
      </c>
      <c r="O501" s="2">
        <v>268</v>
      </c>
      <c r="P501" s="10">
        <f t="shared" si="226"/>
        <v>0.20294338872883641</v>
      </c>
      <c r="Q501" s="9">
        <f t="shared" si="227"/>
        <v>8.1038701162312137</v>
      </c>
      <c r="R501" s="9">
        <f t="shared" si="228"/>
        <v>39.931678321678319</v>
      </c>
      <c r="S501" s="11">
        <f t="shared" si="229"/>
        <v>0.53358208955223885</v>
      </c>
      <c r="T501" s="11">
        <f t="shared" si="230"/>
        <v>9.8620689655172414E-2</v>
      </c>
      <c r="U501" s="12">
        <v>0.54300000000000004</v>
      </c>
    </row>
    <row r="502" spans="1:21" hidden="1" outlineLevel="2" x14ac:dyDescent="0.25">
      <c r="A502" s="2" t="str">
        <f ca="1">LOOKUP(B502,'Time Frame'!$E$4:$E$9,'Time Frame'!$D$4:$D$9)</f>
        <v>6 Months</v>
      </c>
      <c r="B502" s="2">
        <f t="shared" ca="1" si="222"/>
        <v>217</v>
      </c>
      <c r="C502" s="6">
        <f t="shared" ca="1" si="223"/>
        <v>45569</v>
      </c>
      <c r="D502" s="6">
        <v>45352</v>
      </c>
      <c r="E502" s="5" t="s">
        <v>165</v>
      </c>
      <c r="F502" s="2" t="s">
        <v>303</v>
      </c>
      <c r="G502" s="4">
        <v>1398</v>
      </c>
      <c r="H502" s="3">
        <v>102.18548307692308</v>
      </c>
      <c r="I502" s="2">
        <v>80</v>
      </c>
      <c r="J502" s="11">
        <f t="shared" si="224"/>
        <v>0.78289007000904121</v>
      </c>
      <c r="K502" s="9">
        <v>4087.4193230769233</v>
      </c>
      <c r="L502" s="9">
        <v>2412.44</v>
      </c>
      <c r="M502" s="11">
        <f t="shared" si="225"/>
        <v>0.59021103765394101</v>
      </c>
      <c r="N502" s="10">
        <v>431.8</v>
      </c>
      <c r="O502" s="2">
        <v>193</v>
      </c>
      <c r="P502" s="10">
        <f t="shared" si="226"/>
        <v>0.18527095877721167</v>
      </c>
      <c r="Q502" s="9">
        <f t="shared" si="227"/>
        <v>5.5869383974062066</v>
      </c>
      <c r="R502" s="9">
        <f t="shared" si="228"/>
        <v>30.1555</v>
      </c>
      <c r="S502" s="11">
        <f t="shared" si="229"/>
        <v>0.41450777202072536</v>
      </c>
      <c r="T502" s="11">
        <f t="shared" si="230"/>
        <v>5.7224606580829757E-2</v>
      </c>
      <c r="U502" s="12">
        <v>0.49099999999999999</v>
      </c>
    </row>
    <row r="503" spans="1:21" hidden="1" outlineLevel="2" x14ac:dyDescent="0.25">
      <c r="A503" s="2" t="str">
        <f ca="1">LOOKUP(B503,'Time Frame'!$E$4:$E$9,'Time Frame'!$D$4:$D$9)</f>
        <v>6 Months</v>
      </c>
      <c r="B503" s="2">
        <f t="shared" ca="1" si="222"/>
        <v>217</v>
      </c>
      <c r="C503" s="6">
        <f t="shared" ca="1" si="223"/>
        <v>45569</v>
      </c>
      <c r="D503" s="6">
        <v>45352</v>
      </c>
      <c r="E503" s="5" t="s">
        <v>165</v>
      </c>
      <c r="F503" s="2" t="s">
        <v>303</v>
      </c>
      <c r="G503" s="4">
        <v>2097</v>
      </c>
      <c r="H503" s="3">
        <v>171.91098530682802</v>
      </c>
      <c r="I503" s="2">
        <v>174</v>
      </c>
      <c r="J503" s="11">
        <f t="shared" si="224"/>
        <v>1.0121517231109081</v>
      </c>
      <c r="K503" s="9">
        <v>6876.439412273121</v>
      </c>
      <c r="L503" s="9">
        <v>11193.24</v>
      </c>
      <c r="M503" s="11">
        <f t="shared" si="225"/>
        <v>1.6277668323554513</v>
      </c>
      <c r="N503" s="10">
        <v>408.97</v>
      </c>
      <c r="O503" s="2">
        <v>267</v>
      </c>
      <c r="P503" s="10">
        <f t="shared" si="226"/>
        <v>0.42545908012812672</v>
      </c>
      <c r="Q503" s="9">
        <f t="shared" si="227"/>
        <v>27.369342494559501</v>
      </c>
      <c r="R503" s="9">
        <f t="shared" si="228"/>
        <v>64.328965517241372</v>
      </c>
      <c r="S503" s="11">
        <f t="shared" si="229"/>
        <v>0.651685393258427</v>
      </c>
      <c r="T503" s="11">
        <f t="shared" si="230"/>
        <v>8.2975679542203154E-2</v>
      </c>
      <c r="U503" s="12">
        <v>0.63300000000000001</v>
      </c>
    </row>
    <row r="504" spans="1:21" hidden="1" outlineLevel="2" x14ac:dyDescent="0.25">
      <c r="A504" s="2" t="str">
        <f ca="1">LOOKUP(B504,'Time Frame'!$E$4:$E$9,'Time Frame'!$D$4:$D$9)</f>
        <v>6 Months</v>
      </c>
      <c r="B504" s="2">
        <f t="shared" ca="1" si="222"/>
        <v>217</v>
      </c>
      <c r="C504" s="6">
        <f t="shared" ca="1" si="223"/>
        <v>45569</v>
      </c>
      <c r="D504" s="6">
        <v>45352</v>
      </c>
      <c r="E504" s="5" t="s">
        <v>165</v>
      </c>
      <c r="F504" s="2" t="s">
        <v>303</v>
      </c>
      <c r="G504" s="4">
        <v>3493</v>
      </c>
      <c r="H504" s="3">
        <v>259.32756268122114</v>
      </c>
      <c r="I504" s="2">
        <v>239</v>
      </c>
      <c r="J504" s="11">
        <f t="shared" si="224"/>
        <v>0.92161433797837822</v>
      </c>
      <c r="K504" s="9">
        <v>10373.102507248845</v>
      </c>
      <c r="L504" s="9">
        <v>8540.1299999999992</v>
      </c>
      <c r="M504" s="11">
        <f t="shared" si="225"/>
        <v>0.82329563349364931</v>
      </c>
      <c r="N504" s="10">
        <v>571.54999999999995</v>
      </c>
      <c r="O504" s="2">
        <v>350</v>
      </c>
      <c r="P504" s="10">
        <f t="shared" si="226"/>
        <v>0.41816114075758903</v>
      </c>
      <c r="Q504" s="9">
        <f t="shared" si="227"/>
        <v>14.9420523138833</v>
      </c>
      <c r="R504" s="9">
        <f t="shared" si="228"/>
        <v>35.732761506276148</v>
      </c>
      <c r="S504" s="11">
        <f t="shared" si="229"/>
        <v>0.68285714285714283</v>
      </c>
      <c r="T504" s="11">
        <f t="shared" si="230"/>
        <v>6.8422559404523339E-2</v>
      </c>
      <c r="U504" s="12">
        <v>0.58299999999999996</v>
      </c>
    </row>
    <row r="505" spans="1:21" hidden="1" outlineLevel="2" x14ac:dyDescent="0.25">
      <c r="A505" s="2" t="str">
        <f ca="1">LOOKUP(B505,'Time Frame'!$E$4:$E$9,'Time Frame'!$D$4:$D$9)</f>
        <v>6 Months</v>
      </c>
      <c r="B505" s="2">
        <f t="shared" ca="1" si="222"/>
        <v>217</v>
      </c>
      <c r="C505" s="6">
        <f t="shared" ca="1" si="223"/>
        <v>45569</v>
      </c>
      <c r="D505" s="6">
        <v>45352</v>
      </c>
      <c r="E505" s="5" t="s">
        <v>165</v>
      </c>
      <c r="F505" s="2" t="s">
        <v>303</v>
      </c>
      <c r="G505" s="4">
        <v>2034</v>
      </c>
      <c r="H505" s="3">
        <v>168.77153922089758</v>
      </c>
      <c r="I505" s="2">
        <v>90</v>
      </c>
      <c r="J505" s="11">
        <f t="shared" si="224"/>
        <v>0.53326526744656277</v>
      </c>
      <c r="K505" s="9">
        <v>6750.8615688359032</v>
      </c>
      <c r="L505" s="9">
        <v>2824.18</v>
      </c>
      <c r="M505" s="11">
        <f t="shared" si="225"/>
        <v>0.41834363972700928</v>
      </c>
      <c r="N505" s="10">
        <v>417.68</v>
      </c>
      <c r="O505" s="2">
        <v>152</v>
      </c>
      <c r="P505" s="10">
        <f t="shared" si="226"/>
        <v>0.21547596245929898</v>
      </c>
      <c r="Q505" s="9">
        <f t="shared" si="227"/>
        <v>6.7615878184255882</v>
      </c>
      <c r="R505" s="9">
        <f t="shared" si="228"/>
        <v>31.379777777777775</v>
      </c>
      <c r="S505" s="11">
        <f t="shared" si="229"/>
        <v>0.59210526315789469</v>
      </c>
      <c r="T505" s="11">
        <f t="shared" si="230"/>
        <v>4.4247787610619468E-2</v>
      </c>
      <c r="U505" s="12">
        <v>0.60699999999999998</v>
      </c>
    </row>
    <row r="506" spans="1:21" hidden="1" outlineLevel="2" x14ac:dyDescent="0.25">
      <c r="A506" s="2" t="str">
        <f ca="1">LOOKUP(B506,'Time Frame'!$E$4:$E$9,'Time Frame'!$D$4:$D$9)</f>
        <v>6 Months</v>
      </c>
      <c r="B506" s="2">
        <f t="shared" ca="1" si="222"/>
        <v>217</v>
      </c>
      <c r="C506" s="6">
        <f t="shared" ca="1" si="223"/>
        <v>45569</v>
      </c>
      <c r="D506" s="6">
        <v>45352</v>
      </c>
      <c r="E506" s="5" t="s">
        <v>165</v>
      </c>
      <c r="F506" s="2" t="s">
        <v>303</v>
      </c>
      <c r="G506" s="4">
        <v>2547</v>
      </c>
      <c r="H506" s="3">
        <v>279.09870605033012</v>
      </c>
      <c r="I506" s="2">
        <v>113</v>
      </c>
      <c r="J506" s="11">
        <f t="shared" si="224"/>
        <v>0.40487468250613318</v>
      </c>
      <c r="K506" s="9">
        <v>11163.948242013204</v>
      </c>
      <c r="L506" s="9">
        <v>1951.96</v>
      </c>
      <c r="M506" s="11">
        <f t="shared" si="225"/>
        <v>0.17484495249218401</v>
      </c>
      <c r="N506" s="10">
        <v>323.68</v>
      </c>
      <c r="O506" s="2">
        <v>207</v>
      </c>
      <c r="P506" s="10">
        <f t="shared" si="226"/>
        <v>0.34911023232822541</v>
      </c>
      <c r="Q506" s="9">
        <f t="shared" si="227"/>
        <v>6.0305239742956003</v>
      </c>
      <c r="R506" s="9">
        <f t="shared" si="228"/>
        <v>17.273982300884956</v>
      </c>
      <c r="S506" s="11">
        <f t="shared" si="229"/>
        <v>0.54589371980676327</v>
      </c>
      <c r="T506" s="11">
        <f t="shared" si="230"/>
        <v>4.4365920691009031E-2</v>
      </c>
      <c r="U506" s="12">
        <v>0.56699999999999995</v>
      </c>
    </row>
    <row r="507" spans="1:21" hidden="1" outlineLevel="2" x14ac:dyDescent="0.25">
      <c r="A507" s="2" t="str">
        <f ca="1">LOOKUP(B507,'Time Frame'!$E$4:$E$9,'Time Frame'!$D$4:$D$9)</f>
        <v>6 Months</v>
      </c>
      <c r="B507" s="2">
        <f t="shared" ca="1" si="222"/>
        <v>217</v>
      </c>
      <c r="C507" s="6">
        <f t="shared" ca="1" si="223"/>
        <v>45569</v>
      </c>
      <c r="D507" s="6">
        <v>45352</v>
      </c>
      <c r="E507" s="5" t="s">
        <v>165</v>
      </c>
      <c r="F507" s="2" t="s">
        <v>303</v>
      </c>
      <c r="G507" s="4">
        <v>1846</v>
      </c>
      <c r="H507" s="3">
        <v>189.04319556847648</v>
      </c>
      <c r="I507" s="2">
        <v>95</v>
      </c>
      <c r="J507" s="11">
        <f t="shared" si="224"/>
        <v>0.50253065027981114</v>
      </c>
      <c r="K507" s="9">
        <v>7561.7278227390589</v>
      </c>
      <c r="L507" s="9">
        <v>3941.91</v>
      </c>
      <c r="M507" s="11">
        <f t="shared" si="225"/>
        <v>0.5212975251696027</v>
      </c>
      <c r="N507" s="10">
        <v>950.37</v>
      </c>
      <c r="O507" s="2">
        <v>193</v>
      </c>
      <c r="P507" s="10">
        <f t="shared" si="226"/>
        <v>9.9961067794648403E-2</v>
      </c>
      <c r="Q507" s="9">
        <f t="shared" si="227"/>
        <v>4.1477635026358151</v>
      </c>
      <c r="R507" s="9">
        <f t="shared" si="228"/>
        <v>41.49378947368421</v>
      </c>
      <c r="S507" s="11">
        <f t="shared" si="229"/>
        <v>0.49222797927461137</v>
      </c>
      <c r="T507" s="11">
        <f t="shared" si="230"/>
        <v>5.1462621885157094E-2</v>
      </c>
      <c r="U507" s="12">
        <v>0.58799999999999997</v>
      </c>
    </row>
    <row r="508" spans="1:21" hidden="1" outlineLevel="2" x14ac:dyDescent="0.25">
      <c r="A508" s="2" t="str">
        <f ca="1">LOOKUP(B508,'Time Frame'!$E$4:$E$9,'Time Frame'!$D$4:$D$9)</f>
        <v>6 Months</v>
      </c>
      <c r="B508" s="2">
        <f t="shared" ca="1" si="222"/>
        <v>217</v>
      </c>
      <c r="C508" s="6">
        <f t="shared" ca="1" si="223"/>
        <v>45569</v>
      </c>
      <c r="D508" s="6">
        <v>45352</v>
      </c>
      <c r="E508" s="5" t="s">
        <v>165</v>
      </c>
      <c r="F508" s="2" t="s">
        <v>303</v>
      </c>
      <c r="G508" s="4">
        <v>1633</v>
      </c>
      <c r="H508" s="3">
        <v>162.05210777922645</v>
      </c>
      <c r="I508" s="2">
        <v>98</v>
      </c>
      <c r="J508" s="11">
        <f t="shared" si="224"/>
        <v>0.60474375398752256</v>
      </c>
      <c r="K508" s="9">
        <v>6482.0843111690574</v>
      </c>
      <c r="L508" s="9">
        <v>3496.77</v>
      </c>
      <c r="M508" s="11">
        <f t="shared" si="225"/>
        <v>0.53945148383442587</v>
      </c>
      <c r="N508" s="10">
        <v>342.08</v>
      </c>
      <c r="O508" s="2">
        <v>205</v>
      </c>
      <c r="P508" s="10">
        <f t="shared" si="226"/>
        <v>0.28648269410664173</v>
      </c>
      <c r="Q508" s="9">
        <f t="shared" si="227"/>
        <v>10.222082553788589</v>
      </c>
      <c r="R508" s="9">
        <f t="shared" si="228"/>
        <v>35.681326530612246</v>
      </c>
      <c r="S508" s="11">
        <f t="shared" si="229"/>
        <v>0.47804878048780486</v>
      </c>
      <c r="T508" s="11">
        <f t="shared" si="230"/>
        <v>6.0012247397428047E-2</v>
      </c>
      <c r="U508" s="12">
        <v>0.69599999999999995</v>
      </c>
    </row>
    <row r="509" spans="1:21" hidden="1" outlineLevel="2" x14ac:dyDescent="0.25">
      <c r="A509" s="2" t="str">
        <f ca="1">LOOKUP(B509,'Time Frame'!$E$4:$E$9,'Time Frame'!$D$4:$D$9)</f>
        <v>6 Months</v>
      </c>
      <c r="B509" s="2">
        <f t="shared" ca="1" si="222"/>
        <v>217</v>
      </c>
      <c r="C509" s="6">
        <f t="shared" ca="1" si="223"/>
        <v>45569</v>
      </c>
      <c r="D509" s="6">
        <v>45352</v>
      </c>
      <c r="E509" s="5" t="s">
        <v>165</v>
      </c>
      <c r="F509" s="2" t="s">
        <v>303</v>
      </c>
      <c r="G509" s="4">
        <v>3221</v>
      </c>
      <c r="H509" s="3">
        <v>310.62890258725469</v>
      </c>
      <c r="I509" s="2">
        <v>234</v>
      </c>
      <c r="J509" s="11">
        <f t="shared" si="224"/>
        <v>0.75331045517977879</v>
      </c>
      <c r="K509" s="9">
        <v>12425.156103490188</v>
      </c>
      <c r="L509" s="9">
        <v>7687.44</v>
      </c>
      <c r="M509" s="11">
        <f t="shared" si="225"/>
        <v>0.6186996715349613</v>
      </c>
      <c r="N509" s="10">
        <v>554.4</v>
      </c>
      <c r="O509" s="2">
        <v>396</v>
      </c>
      <c r="P509" s="10">
        <f t="shared" si="226"/>
        <v>0.42207792207792211</v>
      </c>
      <c r="Q509" s="9">
        <f t="shared" si="227"/>
        <v>13.866233766233766</v>
      </c>
      <c r="R509" s="9">
        <f t="shared" si="228"/>
        <v>32.85230769230769</v>
      </c>
      <c r="S509" s="11">
        <f t="shared" si="229"/>
        <v>0.59090909090909094</v>
      </c>
      <c r="T509" s="11">
        <f t="shared" si="230"/>
        <v>7.2648245886370699E-2</v>
      </c>
      <c r="U509" s="12">
        <v>0.53900000000000003</v>
      </c>
    </row>
    <row r="510" spans="1:21" hidden="1" outlineLevel="2" x14ac:dyDescent="0.25">
      <c r="A510" s="2" t="str">
        <f ca="1">LOOKUP(B510,'Time Frame'!$E$4:$E$9,'Time Frame'!$D$4:$D$9)</f>
        <v>6 Months</v>
      </c>
      <c r="B510" s="2">
        <f t="shared" ca="1" si="222"/>
        <v>217</v>
      </c>
      <c r="C510" s="6">
        <f t="shared" ca="1" si="223"/>
        <v>45569</v>
      </c>
      <c r="D510" s="6">
        <v>45352</v>
      </c>
      <c r="E510" s="5" t="s">
        <v>165</v>
      </c>
      <c r="F510" s="2" t="s">
        <v>303</v>
      </c>
      <c r="G510" s="4">
        <v>2566</v>
      </c>
      <c r="H510" s="3">
        <v>231.48266319610931</v>
      </c>
      <c r="I510" s="2">
        <v>146</v>
      </c>
      <c r="J510" s="11">
        <f t="shared" si="224"/>
        <v>0.63071678018630084</v>
      </c>
      <c r="K510" s="9">
        <v>9259.3065278443719</v>
      </c>
      <c r="L510" s="9">
        <v>5314.44</v>
      </c>
      <c r="M510" s="11">
        <f t="shared" si="225"/>
        <v>0.57395658994748033</v>
      </c>
      <c r="N510" s="10">
        <v>504.77</v>
      </c>
      <c r="O510" s="2">
        <v>309</v>
      </c>
      <c r="P510" s="10">
        <f t="shared" si="226"/>
        <v>0.28924064425381857</v>
      </c>
      <c r="Q510" s="9">
        <f t="shared" si="227"/>
        <v>10.52843869485112</v>
      </c>
      <c r="R510" s="9">
        <f t="shared" si="228"/>
        <v>36.40027397260274</v>
      </c>
      <c r="S510" s="11">
        <f t="shared" si="229"/>
        <v>0.47249190938511326</v>
      </c>
      <c r="T510" s="11">
        <f t="shared" si="230"/>
        <v>5.6897895557287609E-2</v>
      </c>
      <c r="U510" s="12">
        <v>0.52200000000000002</v>
      </c>
    </row>
    <row r="511" spans="1:21" outlineLevel="1" collapsed="1" x14ac:dyDescent="0.25">
      <c r="A511" s="2" t="str">
        <f ca="1">LOOKUP(B511,'Time Frame'!$E$4:$E$9,'Time Frame'!$D$4:$D$9)</f>
        <v>6 Months</v>
      </c>
      <c r="B511" s="2">
        <f t="shared" ca="1" si="222"/>
        <v>217</v>
      </c>
      <c r="C511" s="6">
        <f t="shared" ca="1" si="223"/>
        <v>45569</v>
      </c>
      <c r="D511" s="6">
        <v>45352</v>
      </c>
      <c r="E511" s="5" t="s">
        <v>165</v>
      </c>
      <c r="F511" s="13" t="s">
        <v>314</v>
      </c>
      <c r="G511" s="4">
        <f t="shared" ref="G511:I511" si="249">SUM(G499:G510)</f>
        <v>26975</v>
      </c>
      <c r="H511" s="3">
        <f t="shared" si="249"/>
        <v>2462.6399003902288</v>
      </c>
      <c r="I511" s="3">
        <f t="shared" si="249"/>
        <v>1866</v>
      </c>
      <c r="J511" s="11">
        <f t="shared" si="224"/>
        <v>0.75772344941877801</v>
      </c>
      <c r="K511" s="9">
        <f t="shared" ref="K511:L511" si="250">SUM(K499:K510)</f>
        <v>98505.596015609175</v>
      </c>
      <c r="L511" s="9">
        <f t="shared" si="250"/>
        <v>67544.999999999985</v>
      </c>
      <c r="M511" s="11">
        <f t="shared" si="225"/>
        <v>0.68569708455240264</v>
      </c>
      <c r="N511" s="10">
        <f t="shared" ref="N511:O511" si="251">SUM(N499:N510)</f>
        <v>6465.76</v>
      </c>
      <c r="O511" s="10">
        <f t="shared" si="251"/>
        <v>3136</v>
      </c>
      <c r="P511" s="10">
        <f t="shared" si="226"/>
        <v>0.28859716413847714</v>
      </c>
      <c r="Q511" s="9">
        <f t="shared" si="227"/>
        <v>10.44656776620227</v>
      </c>
      <c r="R511" s="9">
        <f t="shared" si="228"/>
        <v>36.197749196141473</v>
      </c>
      <c r="S511" s="11">
        <f t="shared" si="229"/>
        <v>0.59502551020408168</v>
      </c>
      <c r="T511" s="11">
        <f t="shared" si="230"/>
        <v>6.9175162187210384E-2</v>
      </c>
      <c r="U511" s="12">
        <v>0.58325000000000005</v>
      </c>
    </row>
    <row r="512" spans="1:21" hidden="1" outlineLevel="2" x14ac:dyDescent="0.25">
      <c r="A512" s="2" t="str">
        <f ca="1">LOOKUP(B512,'Time Frame'!$E$4:$E$9,'Time Frame'!$D$4:$D$9)</f>
        <v>6 Months</v>
      </c>
      <c r="B512" s="2">
        <f t="shared" ca="1" si="222"/>
        <v>217</v>
      </c>
      <c r="C512" s="6">
        <f t="shared" ca="1" si="223"/>
        <v>45569</v>
      </c>
      <c r="D512" s="6">
        <v>45352</v>
      </c>
      <c r="E512" s="2" t="s">
        <v>126</v>
      </c>
      <c r="F512" s="2" t="s">
        <v>128</v>
      </c>
      <c r="G512" s="3">
        <v>1547</v>
      </c>
      <c r="H512" s="3">
        <v>229.43038461538467</v>
      </c>
      <c r="I512" s="2">
        <v>234</v>
      </c>
      <c r="J512" s="11">
        <f t="shared" si="224"/>
        <v>1.0199172197365043</v>
      </c>
      <c r="K512" s="9">
        <v>10324.36730769231</v>
      </c>
      <c r="L512" s="9">
        <v>7808.44</v>
      </c>
      <c r="M512" s="11">
        <f t="shared" si="225"/>
        <v>0.75631172034941219</v>
      </c>
      <c r="N512" s="10">
        <v>511.03</v>
      </c>
      <c r="O512" s="2">
        <v>229</v>
      </c>
      <c r="P512" s="10">
        <f t="shared" si="226"/>
        <v>0.45789875349783771</v>
      </c>
      <c r="Q512" s="9">
        <f t="shared" si="227"/>
        <v>15.279807447703657</v>
      </c>
      <c r="R512" s="9">
        <f t="shared" si="228"/>
        <v>33.369401709401707</v>
      </c>
      <c r="S512" s="11">
        <f t="shared" si="229"/>
        <v>1.0218340611353711</v>
      </c>
      <c r="T512" s="11">
        <f t="shared" si="230"/>
        <v>0.15126050420168066</v>
      </c>
      <c r="U512" s="12">
        <v>0.54100000000000004</v>
      </c>
    </row>
    <row r="513" spans="1:21" hidden="1" outlineLevel="2" x14ac:dyDescent="0.25">
      <c r="A513" s="2" t="str">
        <f ca="1">LOOKUP(B513,'Time Frame'!$E$4:$E$9,'Time Frame'!$D$4:$D$9)</f>
        <v>6 Months</v>
      </c>
      <c r="B513" s="2">
        <f t="shared" ca="1" si="222"/>
        <v>217</v>
      </c>
      <c r="C513" s="6">
        <f t="shared" ca="1" si="223"/>
        <v>45569</v>
      </c>
      <c r="D513" s="6">
        <v>45352</v>
      </c>
      <c r="E513" s="2" t="s">
        <v>126</v>
      </c>
      <c r="F513" s="2" t="s">
        <v>128</v>
      </c>
      <c r="G513" s="3">
        <v>2203</v>
      </c>
      <c r="H513" s="3">
        <v>308.62820512820514</v>
      </c>
      <c r="I513" s="2">
        <v>286</v>
      </c>
      <c r="J513" s="11">
        <f t="shared" si="224"/>
        <v>0.92668134424458937</v>
      </c>
      <c r="K513" s="9">
        <v>13888.26923076923</v>
      </c>
      <c r="L513" s="9">
        <v>7491.13</v>
      </c>
      <c r="M513" s="11">
        <f t="shared" si="225"/>
        <v>0.5393854248881873</v>
      </c>
      <c r="N513" s="10">
        <v>514.52</v>
      </c>
      <c r="O513" s="2">
        <v>429</v>
      </c>
      <c r="P513" s="10">
        <f t="shared" si="226"/>
        <v>0.55585788696260596</v>
      </c>
      <c r="Q513" s="9">
        <f t="shared" si="227"/>
        <v>14.559453471196456</v>
      </c>
      <c r="R513" s="9">
        <f t="shared" si="228"/>
        <v>26.192762237762238</v>
      </c>
      <c r="S513" s="11">
        <f t="shared" si="229"/>
        <v>0.66666666666666663</v>
      </c>
      <c r="T513" s="11">
        <f t="shared" si="230"/>
        <v>0.129822968679074</v>
      </c>
      <c r="U513" s="12">
        <v>0.71499999999999997</v>
      </c>
    </row>
    <row r="514" spans="1:21" hidden="1" outlineLevel="2" x14ac:dyDescent="0.25">
      <c r="A514" s="2" t="str">
        <f ca="1">LOOKUP(B514,'Time Frame'!$E$4:$E$9,'Time Frame'!$D$4:$D$9)</f>
        <v>6 Months</v>
      </c>
      <c r="B514" s="2">
        <f t="shared" ca="1" si="222"/>
        <v>217</v>
      </c>
      <c r="C514" s="6">
        <f t="shared" ca="1" si="223"/>
        <v>45569</v>
      </c>
      <c r="D514" s="6">
        <v>45352</v>
      </c>
      <c r="E514" s="2" t="s">
        <v>126</v>
      </c>
      <c r="F514" s="2" t="s">
        <v>128</v>
      </c>
      <c r="G514" s="3">
        <v>941</v>
      </c>
      <c r="H514" s="3">
        <v>171.49775641025641</v>
      </c>
      <c r="I514" s="2">
        <v>95</v>
      </c>
      <c r="J514" s="11">
        <f t="shared" si="224"/>
        <v>0.55394310682841408</v>
      </c>
      <c r="K514" s="9">
        <v>7717.399038461539</v>
      </c>
      <c r="L514" s="9">
        <v>2734.12</v>
      </c>
      <c r="M514" s="11">
        <f t="shared" si="225"/>
        <v>0.35427998298051538</v>
      </c>
      <c r="N514" s="10">
        <v>342.42</v>
      </c>
      <c r="O514" s="2">
        <v>98</v>
      </c>
      <c r="P514" s="10">
        <f t="shared" si="226"/>
        <v>0.27743706559196307</v>
      </c>
      <c r="Q514" s="9">
        <f t="shared" si="227"/>
        <v>7.9846971555399797</v>
      </c>
      <c r="R514" s="9">
        <f t="shared" si="228"/>
        <v>28.780210526315788</v>
      </c>
      <c r="S514" s="11">
        <f t="shared" si="229"/>
        <v>0.96938775510204078</v>
      </c>
      <c r="T514" s="11">
        <f t="shared" si="230"/>
        <v>0.10095642933049948</v>
      </c>
      <c r="U514" s="12">
        <v>0.53800000000000003</v>
      </c>
    </row>
    <row r="515" spans="1:21" hidden="1" outlineLevel="2" x14ac:dyDescent="0.25">
      <c r="A515" s="2" t="str">
        <f ca="1">LOOKUP(B515,'Time Frame'!$E$4:$E$9,'Time Frame'!$D$4:$D$9)</f>
        <v>6 Months</v>
      </c>
      <c r="B515" s="2">
        <f t="shared" ref="B515:B578" ca="1" si="252">+C515-D515</f>
        <v>217</v>
      </c>
      <c r="C515" s="6">
        <f t="shared" ref="C515:C578" ca="1" si="253">TODAY()</f>
        <v>45569</v>
      </c>
      <c r="D515" s="6">
        <v>45352</v>
      </c>
      <c r="E515" s="2" t="s">
        <v>126</v>
      </c>
      <c r="F515" s="2" t="s">
        <v>128</v>
      </c>
      <c r="G515" s="3">
        <v>981</v>
      </c>
      <c r="H515" s="3">
        <v>140.60801282051284</v>
      </c>
      <c r="I515" s="2">
        <v>121</v>
      </c>
      <c r="J515" s="11">
        <f t="shared" ref="J515:J578" si="254">+IFERROR(I515/H515,0)</f>
        <v>0.86054839672940542</v>
      </c>
      <c r="K515" s="9">
        <v>6327.360576923078</v>
      </c>
      <c r="L515" s="9">
        <v>5556.39</v>
      </c>
      <c r="M515" s="11">
        <f t="shared" ref="M515:M578" si="255">+IFERROR(L515/K515,0)</f>
        <v>0.87815289368288352</v>
      </c>
      <c r="N515" s="10">
        <v>305.68</v>
      </c>
      <c r="O515" s="2">
        <v>112</v>
      </c>
      <c r="P515" s="10">
        <f t="shared" ref="P515:P578" si="256">+IFERROR(I515/N515,0)</f>
        <v>0.39583878565820463</v>
      </c>
      <c r="Q515" s="9">
        <f t="shared" ref="Q515:Q578" si="257">+IFERROR(L515/N515,0)</f>
        <v>18.177146035069356</v>
      </c>
      <c r="R515" s="9">
        <f t="shared" ref="R515:R578" si="258">IFERROR(L515/I515,0)</f>
        <v>45.920578512396695</v>
      </c>
      <c r="S515" s="11">
        <f t="shared" ref="S515:S578" si="259">+IFERROR(I515/O515,0)</f>
        <v>1.0803571428571428</v>
      </c>
      <c r="T515" s="11">
        <f t="shared" ref="T515:T578" si="260">+IFERROR(I515/G515,0)</f>
        <v>0.12334352701325178</v>
      </c>
      <c r="U515" s="12">
        <v>0.65700000000000003</v>
      </c>
    </row>
    <row r="516" spans="1:21" hidden="1" outlineLevel="2" x14ac:dyDescent="0.25">
      <c r="A516" s="2" t="str">
        <f ca="1">LOOKUP(B516,'Time Frame'!$E$4:$E$9,'Time Frame'!$D$4:$D$9)</f>
        <v>6 Months</v>
      </c>
      <c r="B516" s="2">
        <f t="shared" ca="1" si="252"/>
        <v>217</v>
      </c>
      <c r="C516" s="6">
        <f t="shared" ca="1" si="253"/>
        <v>45569</v>
      </c>
      <c r="D516" s="6">
        <v>45352</v>
      </c>
      <c r="E516" s="2" t="s">
        <v>126</v>
      </c>
      <c r="F516" s="2" t="s">
        <v>128</v>
      </c>
      <c r="G516" s="3">
        <v>3750</v>
      </c>
      <c r="H516" s="3">
        <v>501.11115384615385</v>
      </c>
      <c r="I516" s="2">
        <v>521</v>
      </c>
      <c r="J516" s="11">
        <f t="shared" si="254"/>
        <v>1.0396894900486533</v>
      </c>
      <c r="K516" s="9">
        <v>22550.001923076925</v>
      </c>
      <c r="L516" s="9">
        <v>18769.560000000001</v>
      </c>
      <c r="M516" s="11">
        <f t="shared" si="255"/>
        <v>0.83235292236458103</v>
      </c>
      <c r="N516" s="10">
        <v>694.35</v>
      </c>
      <c r="O516" s="2">
        <v>882</v>
      </c>
      <c r="P516" s="10">
        <f t="shared" si="256"/>
        <v>0.75034204651832648</v>
      </c>
      <c r="Q516" s="9">
        <f t="shared" si="257"/>
        <v>27.031842730611363</v>
      </c>
      <c r="R516" s="9">
        <f t="shared" si="258"/>
        <v>36.026026871401157</v>
      </c>
      <c r="S516" s="11">
        <f t="shared" si="259"/>
        <v>0.59070294784580502</v>
      </c>
      <c r="T516" s="11">
        <f t="shared" si="260"/>
        <v>0.13893333333333333</v>
      </c>
      <c r="U516" s="12">
        <v>0.72299999999999998</v>
      </c>
    </row>
    <row r="517" spans="1:21" hidden="1" outlineLevel="2" x14ac:dyDescent="0.25">
      <c r="A517" s="2" t="str">
        <f ca="1">LOOKUP(B517,'Time Frame'!$E$4:$E$9,'Time Frame'!$D$4:$D$9)</f>
        <v>6 Months</v>
      </c>
      <c r="B517" s="2">
        <f t="shared" ca="1" si="252"/>
        <v>217</v>
      </c>
      <c r="C517" s="6">
        <f t="shared" ca="1" si="253"/>
        <v>45569</v>
      </c>
      <c r="D517" s="6">
        <v>45352</v>
      </c>
      <c r="E517" s="2" t="s">
        <v>126</v>
      </c>
      <c r="F517" s="2" t="s">
        <v>128</v>
      </c>
      <c r="G517" s="3">
        <v>1048</v>
      </c>
      <c r="H517" s="3">
        <v>142.24942307692305</v>
      </c>
      <c r="I517" s="2">
        <v>138</v>
      </c>
      <c r="J517" s="11">
        <f t="shared" si="254"/>
        <v>0.97012695738930954</v>
      </c>
      <c r="K517" s="9">
        <v>6401.224038461537</v>
      </c>
      <c r="L517" s="9">
        <v>4267.47</v>
      </c>
      <c r="M517" s="11">
        <f t="shared" si="255"/>
        <v>0.66666468387281119</v>
      </c>
      <c r="N517" s="10">
        <v>328.97</v>
      </c>
      <c r="O517" s="2">
        <v>119</v>
      </c>
      <c r="P517" s="10">
        <f t="shared" si="256"/>
        <v>0.41949113900963608</v>
      </c>
      <c r="Q517" s="9">
        <f t="shared" si="257"/>
        <v>12.972216311517768</v>
      </c>
      <c r="R517" s="9">
        <f t="shared" si="258"/>
        <v>30.923695652173915</v>
      </c>
      <c r="S517" s="11">
        <f t="shared" si="259"/>
        <v>1.1596638655462186</v>
      </c>
      <c r="T517" s="11">
        <f t="shared" si="260"/>
        <v>0.1316793893129771</v>
      </c>
      <c r="U517" s="12">
        <v>0.63</v>
      </c>
    </row>
    <row r="518" spans="1:21" hidden="1" outlineLevel="2" x14ac:dyDescent="0.25">
      <c r="A518" s="2" t="str">
        <f ca="1">LOOKUP(B518,'Time Frame'!$E$4:$E$9,'Time Frame'!$D$4:$D$9)</f>
        <v>6 Months</v>
      </c>
      <c r="B518" s="2">
        <f t="shared" ca="1" si="252"/>
        <v>217</v>
      </c>
      <c r="C518" s="6">
        <f t="shared" ca="1" si="253"/>
        <v>45569</v>
      </c>
      <c r="D518" s="6">
        <v>45352</v>
      </c>
      <c r="E518" s="2" t="s">
        <v>126</v>
      </c>
      <c r="F518" s="2" t="s">
        <v>128</v>
      </c>
      <c r="G518" s="3">
        <v>1045</v>
      </c>
      <c r="H518" s="3">
        <v>165.18967948717949</v>
      </c>
      <c r="I518" s="2">
        <v>128</v>
      </c>
      <c r="J518" s="11">
        <f t="shared" si="254"/>
        <v>0.7748668100656626</v>
      </c>
      <c r="K518" s="9">
        <v>7433.5355769230773</v>
      </c>
      <c r="L518" s="9">
        <v>3766.05</v>
      </c>
      <c r="M518" s="11">
        <f t="shared" si="255"/>
        <v>0.50662971354996333</v>
      </c>
      <c r="N518" s="10">
        <v>306.82</v>
      </c>
      <c r="O518" s="2">
        <v>109</v>
      </c>
      <c r="P518" s="10">
        <f t="shared" si="256"/>
        <v>0.41718271299133042</v>
      </c>
      <c r="Q518" s="9">
        <f t="shared" si="257"/>
        <v>12.274460595789062</v>
      </c>
      <c r="R518" s="9">
        <f t="shared" si="258"/>
        <v>29.422265625000001</v>
      </c>
      <c r="S518" s="11">
        <f t="shared" si="259"/>
        <v>1.1743119266055047</v>
      </c>
      <c r="T518" s="11">
        <f t="shared" si="260"/>
        <v>0.12248803827751197</v>
      </c>
      <c r="U518" s="12">
        <v>0.60599999999999998</v>
      </c>
    </row>
    <row r="519" spans="1:21" hidden="1" outlineLevel="2" x14ac:dyDescent="0.25">
      <c r="A519" s="2" t="str">
        <f ca="1">LOOKUP(B519,'Time Frame'!$E$4:$E$9,'Time Frame'!$D$4:$D$9)</f>
        <v>6 Months</v>
      </c>
      <c r="B519" s="2">
        <f t="shared" ca="1" si="252"/>
        <v>217</v>
      </c>
      <c r="C519" s="6">
        <f t="shared" ca="1" si="253"/>
        <v>45569</v>
      </c>
      <c r="D519" s="6">
        <v>45352</v>
      </c>
      <c r="E519" s="2" t="s">
        <v>126</v>
      </c>
      <c r="F519" s="2" t="s">
        <v>128</v>
      </c>
      <c r="G519" s="3">
        <v>1859</v>
      </c>
      <c r="H519" s="3">
        <v>227.62788461538466</v>
      </c>
      <c r="I519" s="2">
        <v>310</v>
      </c>
      <c r="J519" s="11">
        <f t="shared" si="254"/>
        <v>1.3618718133931473</v>
      </c>
      <c r="K519" s="9">
        <v>10243.25480769231</v>
      </c>
      <c r="L519" s="9">
        <v>15736.66</v>
      </c>
      <c r="M519" s="11">
        <f t="shared" si="255"/>
        <v>1.5362948882402441</v>
      </c>
      <c r="N519" s="10">
        <v>341.68</v>
      </c>
      <c r="O519" s="2">
        <v>233</v>
      </c>
      <c r="P519" s="10">
        <f t="shared" si="256"/>
        <v>0.90728166705689528</v>
      </c>
      <c r="Q519" s="9">
        <f t="shared" si="257"/>
        <v>46.056719737766329</v>
      </c>
      <c r="R519" s="9">
        <f t="shared" si="258"/>
        <v>50.76341935483871</v>
      </c>
      <c r="S519" s="11">
        <f t="shared" si="259"/>
        <v>1.3304721030042919</v>
      </c>
      <c r="T519" s="11">
        <f t="shared" si="260"/>
        <v>0.16675632060247444</v>
      </c>
      <c r="U519" s="12">
        <v>0.66700000000000004</v>
      </c>
    </row>
    <row r="520" spans="1:21" outlineLevel="1" collapsed="1" x14ac:dyDescent="0.25">
      <c r="A520" s="2" t="str">
        <f ca="1">LOOKUP(B520,'Time Frame'!$E$4:$E$9,'Time Frame'!$D$4:$D$9)</f>
        <v>6 Months</v>
      </c>
      <c r="B520" s="2">
        <f t="shared" ca="1" si="252"/>
        <v>217</v>
      </c>
      <c r="C520" s="6">
        <f t="shared" ca="1" si="253"/>
        <v>45569</v>
      </c>
      <c r="D520" s="6">
        <v>45352</v>
      </c>
      <c r="E520" s="2" t="s">
        <v>126</v>
      </c>
      <c r="F520" s="13" t="s">
        <v>264</v>
      </c>
      <c r="G520" s="3">
        <f t="shared" ref="G520:I520" si="261">SUM(G512:G519)</f>
        <v>13374</v>
      </c>
      <c r="H520" s="3">
        <f t="shared" si="261"/>
        <v>1886.3425</v>
      </c>
      <c r="I520" s="3">
        <f t="shared" si="261"/>
        <v>1833</v>
      </c>
      <c r="J520" s="11">
        <f t="shared" si="254"/>
        <v>0.97172173133988127</v>
      </c>
      <c r="K520" s="9">
        <f t="shared" ref="K520:L520" si="262">SUM(K512:K519)</f>
        <v>84885.41250000002</v>
      </c>
      <c r="L520" s="9">
        <f t="shared" si="262"/>
        <v>66129.820000000007</v>
      </c>
      <c r="M520" s="11">
        <f t="shared" si="255"/>
        <v>0.77904810794198576</v>
      </c>
      <c r="N520" s="10">
        <f t="shared" ref="N520:O520" si="263">SUM(N512:N519)</f>
        <v>3345.4700000000003</v>
      </c>
      <c r="O520" s="10">
        <f t="shared" si="263"/>
        <v>2211</v>
      </c>
      <c r="P520" s="10">
        <f t="shared" si="256"/>
        <v>0.54790507761241314</v>
      </c>
      <c r="Q520" s="9">
        <f t="shared" si="257"/>
        <v>19.76697444604196</v>
      </c>
      <c r="R520" s="9">
        <f t="shared" si="258"/>
        <v>36.077370430987457</v>
      </c>
      <c r="S520" s="11">
        <f t="shared" si="259"/>
        <v>0.82903663500678426</v>
      </c>
      <c r="T520" s="11">
        <f t="shared" si="260"/>
        <v>0.1370569762225213</v>
      </c>
      <c r="U520" s="12">
        <v>0.63462499999999999</v>
      </c>
    </row>
    <row r="521" spans="1:21" hidden="1" outlineLevel="2" x14ac:dyDescent="0.25">
      <c r="A521" s="2" t="str">
        <f ca="1">LOOKUP(B521,'Time Frame'!$E$4:$E$9,'Time Frame'!$D$4:$D$9)</f>
        <v>6 Months</v>
      </c>
      <c r="B521" s="2">
        <f t="shared" ca="1" si="252"/>
        <v>217</v>
      </c>
      <c r="C521" s="6">
        <f t="shared" ca="1" si="253"/>
        <v>45569</v>
      </c>
      <c r="D521" s="6">
        <v>45352</v>
      </c>
      <c r="E521" s="2" t="s">
        <v>136</v>
      </c>
      <c r="F521" s="2" t="s">
        <v>138</v>
      </c>
      <c r="G521" s="3">
        <v>873</v>
      </c>
      <c r="H521" s="3">
        <v>136.36942307692308</v>
      </c>
      <c r="I521" s="2">
        <v>92</v>
      </c>
      <c r="J521" s="11">
        <f t="shared" si="254"/>
        <v>0.67463803779608833</v>
      </c>
      <c r="K521" s="9">
        <v>6136.6240384615385</v>
      </c>
      <c r="L521" s="9">
        <v>2442.9</v>
      </c>
      <c r="M521" s="11">
        <f t="shared" si="255"/>
        <v>0.39808532911402522</v>
      </c>
      <c r="N521" s="10">
        <v>281.45</v>
      </c>
      <c r="O521" s="2">
        <v>135</v>
      </c>
      <c r="P521" s="10">
        <f t="shared" si="256"/>
        <v>0.3268786640611121</v>
      </c>
      <c r="Q521" s="9">
        <f t="shared" si="257"/>
        <v>8.6796944395096833</v>
      </c>
      <c r="R521" s="9">
        <f t="shared" si="258"/>
        <v>26.553260869565218</v>
      </c>
      <c r="S521" s="11">
        <f t="shared" si="259"/>
        <v>0.68148148148148147</v>
      </c>
      <c r="T521" s="11">
        <f t="shared" si="260"/>
        <v>0.10538373424971363</v>
      </c>
      <c r="U521" s="12">
        <v>0.64800000000000002</v>
      </c>
    </row>
    <row r="522" spans="1:21" hidden="1" outlineLevel="2" x14ac:dyDescent="0.25">
      <c r="A522" s="2" t="str">
        <f ca="1">LOOKUP(B522,'Time Frame'!$E$4:$E$9,'Time Frame'!$D$4:$D$9)</f>
        <v>6 Months</v>
      </c>
      <c r="B522" s="2">
        <f t="shared" ca="1" si="252"/>
        <v>217</v>
      </c>
      <c r="C522" s="6">
        <f t="shared" ca="1" si="253"/>
        <v>45569</v>
      </c>
      <c r="D522" s="6">
        <v>45352</v>
      </c>
      <c r="E522" s="2" t="s">
        <v>136</v>
      </c>
      <c r="F522" s="2" t="s">
        <v>138</v>
      </c>
      <c r="G522" s="3">
        <v>1392</v>
      </c>
      <c r="H522" s="3">
        <v>282.62589743589751</v>
      </c>
      <c r="I522" s="2">
        <v>266</v>
      </c>
      <c r="J522" s="11">
        <f t="shared" si="254"/>
        <v>0.94117348202434836</v>
      </c>
      <c r="K522" s="9">
        <v>12718.165384615388</v>
      </c>
      <c r="L522" s="9">
        <v>7491.66</v>
      </c>
      <c r="M522" s="11">
        <f t="shared" si="255"/>
        <v>0.58905194054657728</v>
      </c>
      <c r="N522" s="10">
        <v>669.43</v>
      </c>
      <c r="O522" s="2">
        <v>426</v>
      </c>
      <c r="P522" s="10">
        <f t="shared" si="256"/>
        <v>0.39735297193134461</v>
      </c>
      <c r="Q522" s="9">
        <f t="shared" si="257"/>
        <v>11.191102878568335</v>
      </c>
      <c r="R522" s="9">
        <f t="shared" si="258"/>
        <v>28.164135338345865</v>
      </c>
      <c r="S522" s="11">
        <f t="shared" si="259"/>
        <v>0.62441314553990612</v>
      </c>
      <c r="T522" s="11">
        <f t="shared" si="260"/>
        <v>0.19109195402298851</v>
      </c>
      <c r="U522" s="12">
        <v>0.65200000000000002</v>
      </c>
    </row>
    <row r="523" spans="1:21" hidden="1" outlineLevel="2" x14ac:dyDescent="0.25">
      <c r="A523" s="2" t="str">
        <f ca="1">LOOKUP(B523,'Time Frame'!$E$4:$E$9,'Time Frame'!$D$4:$D$9)</f>
        <v>6 Months</v>
      </c>
      <c r="B523" s="2">
        <f t="shared" ca="1" si="252"/>
        <v>217</v>
      </c>
      <c r="C523" s="6">
        <f t="shared" ca="1" si="253"/>
        <v>45569</v>
      </c>
      <c r="D523" s="6">
        <v>45352</v>
      </c>
      <c r="E523" s="2" t="s">
        <v>136</v>
      </c>
      <c r="F523" s="2" t="s">
        <v>138</v>
      </c>
      <c r="G523" s="3">
        <v>3950</v>
      </c>
      <c r="H523" s="3">
        <v>480.31038461538458</v>
      </c>
      <c r="I523" s="2">
        <v>426</v>
      </c>
      <c r="J523" s="11">
        <f t="shared" si="254"/>
        <v>0.88692648263502694</v>
      </c>
      <c r="K523" s="9">
        <v>21613.967307692306</v>
      </c>
      <c r="L523" s="9">
        <v>13930.87</v>
      </c>
      <c r="M523" s="11">
        <f t="shared" si="255"/>
        <v>0.64453090918861855</v>
      </c>
      <c r="N523" s="10">
        <v>831.03</v>
      </c>
      <c r="O523" s="2">
        <v>980</v>
      </c>
      <c r="P523" s="10">
        <f t="shared" si="256"/>
        <v>0.51261687303707448</v>
      </c>
      <c r="Q523" s="9">
        <f t="shared" si="257"/>
        <v>16.763377976727678</v>
      </c>
      <c r="R523" s="9">
        <f t="shared" si="258"/>
        <v>32.701572769953053</v>
      </c>
      <c r="S523" s="11">
        <f t="shared" si="259"/>
        <v>0.4346938775510204</v>
      </c>
      <c r="T523" s="11">
        <f t="shared" si="260"/>
        <v>0.10784810126582278</v>
      </c>
      <c r="U523" s="12">
        <v>0.64100000000000001</v>
      </c>
    </row>
    <row r="524" spans="1:21" outlineLevel="1" collapsed="1" x14ac:dyDescent="0.25">
      <c r="A524" s="2" t="str">
        <f ca="1">LOOKUP(B524,'Time Frame'!$E$4:$E$9,'Time Frame'!$D$4:$D$9)</f>
        <v>6 Months</v>
      </c>
      <c r="B524" s="2">
        <f t="shared" ca="1" si="252"/>
        <v>217</v>
      </c>
      <c r="C524" s="6">
        <f t="shared" ca="1" si="253"/>
        <v>45569</v>
      </c>
      <c r="D524" s="6">
        <v>45352</v>
      </c>
      <c r="E524" s="2" t="s">
        <v>136</v>
      </c>
      <c r="F524" s="13" t="s">
        <v>271</v>
      </c>
      <c r="G524" s="3">
        <f t="shared" ref="G524:I524" si="264">SUM(G521:G523)</f>
        <v>6215</v>
      </c>
      <c r="H524" s="3">
        <f t="shared" si="264"/>
        <v>899.3057051282052</v>
      </c>
      <c r="I524" s="3">
        <f t="shared" si="264"/>
        <v>784</v>
      </c>
      <c r="J524" s="11">
        <f t="shared" si="254"/>
        <v>0.87178363878858389</v>
      </c>
      <c r="K524" s="9">
        <f t="shared" ref="K524:L524" si="265">SUM(K521:K523)</f>
        <v>40468.756730769237</v>
      </c>
      <c r="L524" s="9">
        <f t="shared" si="265"/>
        <v>23865.43</v>
      </c>
      <c r="M524" s="11">
        <f t="shared" si="255"/>
        <v>0.58972481311378211</v>
      </c>
      <c r="N524" s="10">
        <f t="shared" ref="N524:O524" si="266">SUM(N521:N523)</f>
        <v>1781.9099999999999</v>
      </c>
      <c r="O524" s="10">
        <f t="shared" si="266"/>
        <v>1541</v>
      </c>
      <c r="P524" s="10">
        <f t="shared" si="256"/>
        <v>0.43997732769892983</v>
      </c>
      <c r="Q524" s="9">
        <f t="shared" si="257"/>
        <v>13.393173617073815</v>
      </c>
      <c r="R524" s="9">
        <f t="shared" si="258"/>
        <v>30.440599489795918</v>
      </c>
      <c r="S524" s="11">
        <f t="shared" si="259"/>
        <v>0.50876054510058399</v>
      </c>
      <c r="T524" s="11">
        <f t="shared" si="260"/>
        <v>0.12614641995172968</v>
      </c>
      <c r="U524" s="12">
        <v>0.64700000000000002</v>
      </c>
    </row>
    <row r="525" spans="1:21" hidden="1" outlineLevel="2" x14ac:dyDescent="0.25">
      <c r="A525" s="2" t="str">
        <f ca="1">LOOKUP(B525,'Time Frame'!$E$4:$E$9,'Time Frame'!$D$4:$D$9)</f>
        <v>6 Months</v>
      </c>
      <c r="B525" s="2">
        <f t="shared" ca="1" si="252"/>
        <v>217</v>
      </c>
      <c r="C525" s="6">
        <f t="shared" ca="1" si="253"/>
        <v>45569</v>
      </c>
      <c r="D525" s="6">
        <v>45352</v>
      </c>
      <c r="E525" s="2" t="s">
        <v>98</v>
      </c>
      <c r="F525" s="2" t="s">
        <v>203</v>
      </c>
      <c r="G525" s="4">
        <v>2845</v>
      </c>
      <c r="H525" s="3">
        <v>232.86999999999998</v>
      </c>
      <c r="I525" s="2">
        <v>186</v>
      </c>
      <c r="J525" s="11">
        <f t="shared" si="254"/>
        <v>0.79872890453901324</v>
      </c>
      <c r="K525" s="9">
        <v>8150.4499999999989</v>
      </c>
      <c r="L525" s="9">
        <v>7938.25</v>
      </c>
      <c r="M525" s="11">
        <f t="shared" si="255"/>
        <v>0.97396462771994197</v>
      </c>
      <c r="N525" s="10">
        <v>389.3</v>
      </c>
      <c r="O525" s="2">
        <v>267</v>
      </c>
      <c r="P525" s="10">
        <f t="shared" si="256"/>
        <v>0.47778063190341635</v>
      </c>
      <c r="Q525" s="9">
        <f t="shared" si="257"/>
        <v>20.391086565630619</v>
      </c>
      <c r="R525" s="9">
        <f t="shared" si="258"/>
        <v>42.678763440860216</v>
      </c>
      <c r="S525" s="11">
        <f t="shared" si="259"/>
        <v>0.6966292134831461</v>
      </c>
      <c r="T525" s="11">
        <f t="shared" si="260"/>
        <v>6.5377855887521971E-2</v>
      </c>
      <c r="U525" s="12">
        <v>0.6</v>
      </c>
    </row>
    <row r="526" spans="1:21" hidden="1" outlineLevel="2" x14ac:dyDescent="0.25">
      <c r="A526" s="2" t="str">
        <f ca="1">LOOKUP(B526,'Time Frame'!$E$4:$E$9,'Time Frame'!$D$4:$D$9)</f>
        <v>6 Months</v>
      </c>
      <c r="B526" s="2">
        <f t="shared" ca="1" si="252"/>
        <v>217</v>
      </c>
      <c r="C526" s="6">
        <f t="shared" ca="1" si="253"/>
        <v>45569</v>
      </c>
      <c r="D526" s="6">
        <v>45352</v>
      </c>
      <c r="E526" s="2" t="s">
        <v>98</v>
      </c>
      <c r="F526" s="2" t="s">
        <v>203</v>
      </c>
      <c r="G526" s="4">
        <v>1815</v>
      </c>
      <c r="H526" s="3">
        <v>151.90999999999997</v>
      </c>
      <c r="I526" s="2">
        <v>138</v>
      </c>
      <c r="J526" s="11">
        <f t="shared" si="254"/>
        <v>0.90843262458034379</v>
      </c>
      <c r="K526" s="9">
        <v>5316.8499999999985</v>
      </c>
      <c r="L526" s="9">
        <v>4725.62</v>
      </c>
      <c r="M526" s="11">
        <f t="shared" si="255"/>
        <v>0.88880069966239428</v>
      </c>
      <c r="N526" s="10">
        <v>316.63</v>
      </c>
      <c r="O526" s="2">
        <v>160</v>
      </c>
      <c r="P526" s="10">
        <f t="shared" si="256"/>
        <v>0.43583993936139975</v>
      </c>
      <c r="Q526" s="9">
        <f t="shared" si="257"/>
        <v>14.924738653949404</v>
      </c>
      <c r="R526" s="9">
        <f t="shared" si="258"/>
        <v>34.243623188405799</v>
      </c>
      <c r="S526" s="11">
        <f t="shared" si="259"/>
        <v>0.86250000000000004</v>
      </c>
      <c r="T526" s="11">
        <f t="shared" si="260"/>
        <v>7.6033057851239663E-2</v>
      </c>
      <c r="U526" s="12">
        <v>0.44400000000000001</v>
      </c>
    </row>
    <row r="527" spans="1:21" hidden="1" outlineLevel="2" x14ac:dyDescent="0.25">
      <c r="A527" s="2" t="str">
        <f ca="1">LOOKUP(B527,'Time Frame'!$E$4:$E$9,'Time Frame'!$D$4:$D$9)</f>
        <v>6 Months</v>
      </c>
      <c r="B527" s="2">
        <f t="shared" ca="1" si="252"/>
        <v>217</v>
      </c>
      <c r="C527" s="6">
        <f t="shared" ca="1" si="253"/>
        <v>45569</v>
      </c>
      <c r="D527" s="6">
        <v>45352</v>
      </c>
      <c r="E527" s="2" t="s">
        <v>98</v>
      </c>
      <c r="F527" s="2" t="s">
        <v>203</v>
      </c>
      <c r="G527" s="4">
        <v>2711</v>
      </c>
      <c r="H527" s="3">
        <v>228.35999999999999</v>
      </c>
      <c r="I527" s="2">
        <v>162</v>
      </c>
      <c r="J527" s="11">
        <f t="shared" si="254"/>
        <v>0.7094062007356805</v>
      </c>
      <c r="K527" s="9">
        <v>7992.5999999999995</v>
      </c>
      <c r="L527" s="9">
        <v>6494.1</v>
      </c>
      <c r="M527" s="11">
        <f t="shared" si="255"/>
        <v>0.81251407551985599</v>
      </c>
      <c r="N527" s="10">
        <v>508.97</v>
      </c>
      <c r="O527" s="2">
        <v>252</v>
      </c>
      <c r="P527" s="10">
        <f t="shared" si="256"/>
        <v>0.31828987956068133</v>
      </c>
      <c r="Q527" s="9">
        <f t="shared" si="257"/>
        <v>12.759298190463092</v>
      </c>
      <c r="R527" s="9">
        <f t="shared" si="258"/>
        <v>40.087037037037042</v>
      </c>
      <c r="S527" s="11">
        <f t="shared" si="259"/>
        <v>0.6428571428571429</v>
      </c>
      <c r="T527" s="11">
        <f t="shared" si="260"/>
        <v>5.9756547399483585E-2</v>
      </c>
      <c r="U527" s="12">
        <v>0.70299999999999996</v>
      </c>
    </row>
    <row r="528" spans="1:21" hidden="1" outlineLevel="2" x14ac:dyDescent="0.25">
      <c r="A528" s="2" t="str">
        <f ca="1">LOOKUP(B528,'Time Frame'!$E$4:$E$9,'Time Frame'!$D$4:$D$9)</f>
        <v>6 Months</v>
      </c>
      <c r="B528" s="2">
        <f t="shared" ca="1" si="252"/>
        <v>217</v>
      </c>
      <c r="C528" s="6">
        <f t="shared" ca="1" si="253"/>
        <v>45569</v>
      </c>
      <c r="D528" s="6">
        <v>45352</v>
      </c>
      <c r="E528" s="2" t="s">
        <v>98</v>
      </c>
      <c r="F528" s="2" t="s">
        <v>203</v>
      </c>
      <c r="G528" s="4">
        <v>2131</v>
      </c>
      <c r="H528" s="3">
        <v>194.15000000000006</v>
      </c>
      <c r="I528" s="2">
        <v>220</v>
      </c>
      <c r="J528" s="11">
        <f t="shared" si="254"/>
        <v>1.1331444759206795</v>
      </c>
      <c r="K528" s="9">
        <v>6795.2500000000018</v>
      </c>
      <c r="L528" s="9">
        <v>8232.07</v>
      </c>
      <c r="M528" s="11">
        <f t="shared" si="255"/>
        <v>1.2114447592067985</v>
      </c>
      <c r="N528" s="10">
        <v>470.13</v>
      </c>
      <c r="O528" s="2">
        <v>182</v>
      </c>
      <c r="P528" s="10">
        <f t="shared" si="256"/>
        <v>0.46795567183544978</v>
      </c>
      <c r="Q528" s="9">
        <f t="shared" si="257"/>
        <v>17.510199306574776</v>
      </c>
      <c r="R528" s="9">
        <f t="shared" si="258"/>
        <v>37.418500000000002</v>
      </c>
      <c r="S528" s="11">
        <f t="shared" si="259"/>
        <v>1.2087912087912087</v>
      </c>
      <c r="T528" s="11">
        <f t="shared" si="260"/>
        <v>0.10323791647114031</v>
      </c>
      <c r="U528" s="12">
        <v>0.64500000000000002</v>
      </c>
    </row>
    <row r="529" spans="1:21" hidden="1" outlineLevel="2" x14ac:dyDescent="0.25">
      <c r="A529" s="2" t="str">
        <f ca="1">LOOKUP(B529,'Time Frame'!$E$4:$E$9,'Time Frame'!$D$4:$D$9)</f>
        <v>6 Months</v>
      </c>
      <c r="B529" s="2">
        <f t="shared" ca="1" si="252"/>
        <v>217</v>
      </c>
      <c r="C529" s="6">
        <f t="shared" ca="1" si="253"/>
        <v>45569</v>
      </c>
      <c r="D529" s="6">
        <v>45352</v>
      </c>
      <c r="E529" s="2" t="s">
        <v>98</v>
      </c>
      <c r="F529" s="2" t="s">
        <v>203</v>
      </c>
      <c r="G529" s="4">
        <v>2023</v>
      </c>
      <c r="H529" s="3">
        <v>163.23999999999998</v>
      </c>
      <c r="I529" s="2">
        <v>125</v>
      </c>
      <c r="J529" s="11">
        <f t="shared" si="254"/>
        <v>0.76574369027199229</v>
      </c>
      <c r="K529" s="9">
        <v>5713.4</v>
      </c>
      <c r="L529" s="9">
        <v>5434.37</v>
      </c>
      <c r="M529" s="11">
        <f t="shared" si="255"/>
        <v>0.95116218013792142</v>
      </c>
      <c r="N529" s="10">
        <v>301.67</v>
      </c>
      <c r="O529" s="2">
        <v>182</v>
      </c>
      <c r="P529" s="10">
        <f t="shared" si="256"/>
        <v>0.41436006231975336</v>
      </c>
      <c r="Q529" s="9">
        <f t="shared" si="257"/>
        <v>18.014287134948784</v>
      </c>
      <c r="R529" s="9">
        <f t="shared" si="258"/>
        <v>43.474959999999996</v>
      </c>
      <c r="S529" s="11">
        <f t="shared" si="259"/>
        <v>0.68681318681318682</v>
      </c>
      <c r="T529" s="11">
        <f t="shared" si="260"/>
        <v>6.1789421651013345E-2</v>
      </c>
      <c r="U529" s="12">
        <v>0.63</v>
      </c>
    </row>
    <row r="530" spans="1:21" hidden="1" outlineLevel="2" x14ac:dyDescent="0.25">
      <c r="A530" s="2" t="str">
        <f ca="1">LOOKUP(B530,'Time Frame'!$E$4:$E$9,'Time Frame'!$D$4:$D$9)</f>
        <v>6 Months</v>
      </c>
      <c r="B530" s="2">
        <f t="shared" ca="1" si="252"/>
        <v>217</v>
      </c>
      <c r="C530" s="6">
        <f t="shared" ca="1" si="253"/>
        <v>45569</v>
      </c>
      <c r="D530" s="6">
        <v>45352</v>
      </c>
      <c r="E530" s="2" t="s">
        <v>98</v>
      </c>
      <c r="F530" s="2" t="s">
        <v>203</v>
      </c>
      <c r="G530" s="4">
        <v>1635</v>
      </c>
      <c r="H530" s="3">
        <v>118.58</v>
      </c>
      <c r="I530" s="2">
        <v>119</v>
      </c>
      <c r="J530" s="11">
        <f t="shared" si="254"/>
        <v>1.0035419126328218</v>
      </c>
      <c r="K530" s="9">
        <v>4150.3</v>
      </c>
      <c r="L530" s="9">
        <v>3137.92</v>
      </c>
      <c r="M530" s="11">
        <f t="shared" si="255"/>
        <v>0.75607064549550629</v>
      </c>
      <c r="N530" s="10">
        <v>314.87</v>
      </c>
      <c r="O530" s="2">
        <v>103</v>
      </c>
      <c r="P530" s="10">
        <f t="shared" si="256"/>
        <v>0.37793375043668814</v>
      </c>
      <c r="Q530" s="9">
        <f t="shared" si="257"/>
        <v>9.9657636484898529</v>
      </c>
      <c r="R530" s="9">
        <f t="shared" si="258"/>
        <v>26.369075630252102</v>
      </c>
      <c r="S530" s="11">
        <f t="shared" si="259"/>
        <v>1.1553398058252426</v>
      </c>
      <c r="T530" s="11">
        <f t="shared" si="260"/>
        <v>7.2782874617736998E-2</v>
      </c>
      <c r="U530" s="12">
        <v>0.66100000000000003</v>
      </c>
    </row>
    <row r="531" spans="1:21" hidden="1" outlineLevel="2" x14ac:dyDescent="0.25">
      <c r="A531" s="2" t="str">
        <f ca="1">LOOKUP(B531,'Time Frame'!$E$4:$E$9,'Time Frame'!$D$4:$D$9)</f>
        <v>6 Months</v>
      </c>
      <c r="B531" s="2">
        <f t="shared" ca="1" si="252"/>
        <v>217</v>
      </c>
      <c r="C531" s="6">
        <f t="shared" ca="1" si="253"/>
        <v>45569</v>
      </c>
      <c r="D531" s="6">
        <v>45352</v>
      </c>
      <c r="E531" s="2" t="s">
        <v>98</v>
      </c>
      <c r="F531" s="2" t="s">
        <v>203</v>
      </c>
      <c r="G531" s="4">
        <v>1736</v>
      </c>
      <c r="H531" s="3">
        <v>143.22</v>
      </c>
      <c r="I531" s="2">
        <v>135</v>
      </c>
      <c r="J531" s="11">
        <f t="shared" si="254"/>
        <v>0.94260578131545869</v>
      </c>
      <c r="K531" s="9">
        <v>5012.7</v>
      </c>
      <c r="L531" s="9">
        <v>5099.04</v>
      </c>
      <c r="M531" s="11">
        <f t="shared" si="255"/>
        <v>1.0172242504039739</v>
      </c>
      <c r="N531" s="10">
        <v>332.28</v>
      </c>
      <c r="O531" s="2">
        <v>108</v>
      </c>
      <c r="P531" s="10">
        <f t="shared" si="256"/>
        <v>0.40628385698808239</v>
      </c>
      <c r="Q531" s="9">
        <f t="shared" si="257"/>
        <v>15.345612134344529</v>
      </c>
      <c r="R531" s="9">
        <f t="shared" si="258"/>
        <v>37.770666666666664</v>
      </c>
      <c r="S531" s="11">
        <f t="shared" si="259"/>
        <v>1.25</v>
      </c>
      <c r="T531" s="11">
        <f t="shared" si="260"/>
        <v>7.7764976958525342E-2</v>
      </c>
      <c r="U531" s="12">
        <v>0.58599999999999997</v>
      </c>
    </row>
    <row r="532" spans="1:21" hidden="1" outlineLevel="2" x14ac:dyDescent="0.25">
      <c r="A532" s="2" t="str">
        <f ca="1">LOOKUP(B532,'Time Frame'!$E$4:$E$9,'Time Frame'!$D$4:$D$9)</f>
        <v>6 Months</v>
      </c>
      <c r="B532" s="2">
        <f t="shared" ca="1" si="252"/>
        <v>217</v>
      </c>
      <c r="C532" s="6">
        <f t="shared" ca="1" si="253"/>
        <v>45569</v>
      </c>
      <c r="D532" s="6">
        <v>45352</v>
      </c>
      <c r="E532" s="2" t="s">
        <v>98</v>
      </c>
      <c r="F532" s="2" t="s">
        <v>203</v>
      </c>
      <c r="G532" s="4">
        <v>1679</v>
      </c>
      <c r="H532" s="3">
        <v>153.77999999999997</v>
      </c>
      <c r="I532" s="2">
        <v>116</v>
      </c>
      <c r="J532" s="11">
        <f t="shared" si="254"/>
        <v>0.75432435947457421</v>
      </c>
      <c r="K532" s="9">
        <v>5382.2999999999993</v>
      </c>
      <c r="L532" s="9">
        <v>3056.84</v>
      </c>
      <c r="M532" s="11">
        <f t="shared" si="255"/>
        <v>0.56794307266410282</v>
      </c>
      <c r="N532" s="10">
        <v>320.3</v>
      </c>
      <c r="O532" s="2">
        <v>219</v>
      </c>
      <c r="P532" s="10">
        <f t="shared" si="256"/>
        <v>0.36216047455510458</v>
      </c>
      <c r="Q532" s="9">
        <f t="shared" si="257"/>
        <v>9.5436778020605679</v>
      </c>
      <c r="R532" s="9">
        <f t="shared" si="258"/>
        <v>26.352068965517244</v>
      </c>
      <c r="S532" s="11">
        <f t="shared" si="259"/>
        <v>0.52968036529680362</v>
      </c>
      <c r="T532" s="11">
        <f t="shared" si="260"/>
        <v>6.9088743299583089E-2</v>
      </c>
      <c r="U532" s="12">
        <v>0.628</v>
      </c>
    </row>
    <row r="533" spans="1:21" hidden="1" outlineLevel="2" x14ac:dyDescent="0.25">
      <c r="A533" s="2" t="str">
        <f ca="1">LOOKUP(B533,'Time Frame'!$E$4:$E$9,'Time Frame'!$D$4:$D$9)</f>
        <v>6 Months</v>
      </c>
      <c r="B533" s="2">
        <f t="shared" ca="1" si="252"/>
        <v>217</v>
      </c>
      <c r="C533" s="6">
        <f t="shared" ca="1" si="253"/>
        <v>45569</v>
      </c>
      <c r="D533" s="6">
        <v>45352</v>
      </c>
      <c r="E533" s="2" t="s">
        <v>98</v>
      </c>
      <c r="F533" s="2" t="s">
        <v>203</v>
      </c>
      <c r="G533" s="4">
        <v>1727</v>
      </c>
      <c r="H533" s="3">
        <v>153.66999999999999</v>
      </c>
      <c r="I533" s="2">
        <v>118</v>
      </c>
      <c r="J533" s="11">
        <f t="shared" si="254"/>
        <v>0.7678792217088567</v>
      </c>
      <c r="K533" s="9">
        <v>5378.45</v>
      </c>
      <c r="L533" s="9">
        <v>4581.2299999999996</v>
      </c>
      <c r="M533" s="11">
        <f t="shared" si="255"/>
        <v>0.85177513967778817</v>
      </c>
      <c r="N533" s="10">
        <v>307</v>
      </c>
      <c r="O533" s="2">
        <v>110</v>
      </c>
      <c r="P533" s="10">
        <f t="shared" si="256"/>
        <v>0.38436482084690554</v>
      </c>
      <c r="Q533" s="9">
        <f t="shared" si="257"/>
        <v>14.922573289902278</v>
      </c>
      <c r="R533" s="9">
        <f t="shared" si="258"/>
        <v>38.823983050847453</v>
      </c>
      <c r="S533" s="11">
        <f t="shared" si="259"/>
        <v>1.0727272727272728</v>
      </c>
      <c r="T533" s="11">
        <f t="shared" si="260"/>
        <v>6.8326577880718012E-2</v>
      </c>
      <c r="U533" s="12">
        <v>0.57899999999999996</v>
      </c>
    </row>
    <row r="534" spans="1:21" hidden="1" outlineLevel="2" x14ac:dyDescent="0.25">
      <c r="A534" s="2" t="str">
        <f ca="1">LOOKUP(B534,'Time Frame'!$E$4:$E$9,'Time Frame'!$D$4:$D$9)</f>
        <v>6 Months</v>
      </c>
      <c r="B534" s="2">
        <f t="shared" ca="1" si="252"/>
        <v>217</v>
      </c>
      <c r="C534" s="6">
        <f t="shared" ca="1" si="253"/>
        <v>45569</v>
      </c>
      <c r="D534" s="6">
        <v>45352</v>
      </c>
      <c r="E534" s="2" t="s">
        <v>98</v>
      </c>
      <c r="F534" s="2" t="s">
        <v>203</v>
      </c>
      <c r="G534" s="4">
        <v>1865</v>
      </c>
      <c r="H534" s="3">
        <v>145.75</v>
      </c>
      <c r="I534" s="2">
        <v>147</v>
      </c>
      <c r="J534" s="11">
        <f t="shared" si="254"/>
        <v>1.0085763293310464</v>
      </c>
      <c r="K534" s="9">
        <v>5101.25</v>
      </c>
      <c r="L534" s="9">
        <v>4902.16</v>
      </c>
      <c r="M534" s="11">
        <f t="shared" si="255"/>
        <v>0.96097231070815969</v>
      </c>
      <c r="N534" s="10">
        <v>359.73</v>
      </c>
      <c r="O534" s="2">
        <v>182</v>
      </c>
      <c r="P534" s="10">
        <f t="shared" si="256"/>
        <v>0.40863981319322823</v>
      </c>
      <c r="Q534" s="9">
        <f t="shared" si="257"/>
        <v>13.627331609818475</v>
      </c>
      <c r="R534" s="9">
        <f t="shared" si="258"/>
        <v>33.348027210884354</v>
      </c>
      <c r="S534" s="11">
        <f t="shared" si="259"/>
        <v>0.80769230769230771</v>
      </c>
      <c r="T534" s="11">
        <f t="shared" si="260"/>
        <v>7.8820375335120638E-2</v>
      </c>
      <c r="U534" s="12">
        <v>0.59799999999999998</v>
      </c>
    </row>
    <row r="535" spans="1:21" hidden="1" outlineLevel="2" x14ac:dyDescent="0.25">
      <c r="A535" s="2" t="str">
        <f ca="1">LOOKUP(B535,'Time Frame'!$E$4:$E$9,'Time Frame'!$D$4:$D$9)</f>
        <v>6 Months</v>
      </c>
      <c r="B535" s="2">
        <f t="shared" ca="1" si="252"/>
        <v>217</v>
      </c>
      <c r="C535" s="6">
        <f t="shared" ca="1" si="253"/>
        <v>45569</v>
      </c>
      <c r="D535" s="6">
        <v>45352</v>
      </c>
      <c r="E535" s="2" t="s">
        <v>98</v>
      </c>
      <c r="F535" s="2" t="s">
        <v>203</v>
      </c>
      <c r="G535" s="4">
        <v>2271</v>
      </c>
      <c r="H535" s="3">
        <v>228.03</v>
      </c>
      <c r="I535" s="2">
        <v>210</v>
      </c>
      <c r="J535" s="11">
        <f t="shared" si="254"/>
        <v>0.92093145638731744</v>
      </c>
      <c r="K535" s="9">
        <v>7981.05</v>
      </c>
      <c r="L535" s="9">
        <v>8377.74</v>
      </c>
      <c r="M535" s="11">
        <f t="shared" si="255"/>
        <v>1.0497039863175897</v>
      </c>
      <c r="N535" s="10">
        <v>322.14999999999998</v>
      </c>
      <c r="O535" s="2">
        <v>165</v>
      </c>
      <c r="P535" s="10">
        <f t="shared" si="256"/>
        <v>0.6518702467794506</v>
      </c>
      <c r="Q535" s="9">
        <f t="shared" si="257"/>
        <v>26.005711625019401</v>
      </c>
      <c r="R535" s="9">
        <f t="shared" si="258"/>
        <v>39.893999999999998</v>
      </c>
      <c r="S535" s="11">
        <f t="shared" si="259"/>
        <v>1.2727272727272727</v>
      </c>
      <c r="T535" s="11">
        <f t="shared" si="260"/>
        <v>9.2470277410832233E-2</v>
      </c>
      <c r="U535" s="12">
        <v>0.61699999999999999</v>
      </c>
    </row>
    <row r="536" spans="1:21" outlineLevel="1" collapsed="1" x14ac:dyDescent="0.25">
      <c r="A536" s="2" t="str">
        <f ca="1">LOOKUP(B536,'Time Frame'!$E$4:$E$9,'Time Frame'!$D$4:$D$9)</f>
        <v>6 Months</v>
      </c>
      <c r="B536" s="2">
        <f t="shared" ca="1" si="252"/>
        <v>217</v>
      </c>
      <c r="C536" s="6">
        <f t="shared" ca="1" si="253"/>
        <v>45569</v>
      </c>
      <c r="D536" s="6">
        <v>45352</v>
      </c>
      <c r="E536" s="2" t="s">
        <v>98</v>
      </c>
      <c r="F536" s="13" t="s">
        <v>262</v>
      </c>
      <c r="G536" s="4">
        <f t="shared" ref="G536:I536" si="267">SUM(G525:G535)</f>
        <v>22438</v>
      </c>
      <c r="H536" s="3">
        <f t="shared" si="267"/>
        <v>1913.5600000000002</v>
      </c>
      <c r="I536" s="3">
        <f t="shared" si="267"/>
        <v>1676</v>
      </c>
      <c r="J536" s="11">
        <f t="shared" si="254"/>
        <v>0.8758544283952423</v>
      </c>
      <c r="K536" s="9">
        <f t="shared" ref="K536:L536" si="268">SUM(K525:K535)</f>
        <v>66974.600000000006</v>
      </c>
      <c r="L536" s="9">
        <f t="shared" si="268"/>
        <v>61979.340000000004</v>
      </c>
      <c r="M536" s="11">
        <f t="shared" si="255"/>
        <v>0.92541560531903133</v>
      </c>
      <c r="N536" s="10">
        <f t="shared" ref="N536:O536" si="269">SUM(N525:N535)</f>
        <v>3943.0300000000007</v>
      </c>
      <c r="O536" s="10">
        <f t="shared" si="269"/>
        <v>1930</v>
      </c>
      <c r="P536" s="10">
        <f t="shared" si="256"/>
        <v>0.42505382916183743</v>
      </c>
      <c r="Q536" s="9">
        <f t="shared" si="257"/>
        <v>15.718708708784867</v>
      </c>
      <c r="R536" s="9">
        <f t="shared" si="258"/>
        <v>36.980513126491651</v>
      </c>
      <c r="S536" s="11">
        <f t="shared" si="259"/>
        <v>0.86839378238341969</v>
      </c>
      <c r="T536" s="11">
        <f t="shared" si="260"/>
        <v>7.4694714323914793E-2</v>
      </c>
      <c r="U536" s="12">
        <v>0.6082727272727273</v>
      </c>
    </row>
    <row r="537" spans="1:21" hidden="1" outlineLevel="2" x14ac:dyDescent="0.25">
      <c r="A537" s="2" t="str">
        <f ca="1">LOOKUP(B537,'Time Frame'!$E$4:$E$9,'Time Frame'!$D$4:$D$9)</f>
        <v>6 Months</v>
      </c>
      <c r="B537" s="2">
        <f t="shared" ca="1" si="252"/>
        <v>217</v>
      </c>
      <c r="C537" s="6">
        <f t="shared" ca="1" si="253"/>
        <v>45569</v>
      </c>
      <c r="D537" s="6">
        <v>45352</v>
      </c>
      <c r="E537" s="2" t="s">
        <v>141</v>
      </c>
      <c r="F537" s="2" t="s">
        <v>306</v>
      </c>
      <c r="G537" s="3">
        <v>895</v>
      </c>
      <c r="H537" s="3">
        <v>83.564294871794871</v>
      </c>
      <c r="I537" s="2">
        <v>85</v>
      </c>
      <c r="J537" s="11">
        <f t="shared" si="254"/>
        <v>1.0171808441680481</v>
      </c>
      <c r="K537" s="9">
        <v>3760.3932692307694</v>
      </c>
      <c r="L537" s="9">
        <v>2812.68</v>
      </c>
      <c r="M537" s="11">
        <f t="shared" si="255"/>
        <v>0.74797495863387853</v>
      </c>
      <c r="N537" s="10">
        <v>298.62</v>
      </c>
      <c r="O537" s="2">
        <v>78</v>
      </c>
      <c r="P537" s="10">
        <f t="shared" si="256"/>
        <v>0.28464268970598083</v>
      </c>
      <c r="Q537" s="9">
        <f t="shared" si="257"/>
        <v>9.4189270644966836</v>
      </c>
      <c r="R537" s="9">
        <f t="shared" si="258"/>
        <v>33.090352941176469</v>
      </c>
      <c r="S537" s="11">
        <f t="shared" si="259"/>
        <v>1.0897435897435896</v>
      </c>
      <c r="T537" s="11">
        <f t="shared" si="260"/>
        <v>9.4972067039106142E-2</v>
      </c>
      <c r="U537" s="12">
        <v>0.46300000000000002</v>
      </c>
    </row>
    <row r="538" spans="1:21" hidden="1" outlineLevel="2" x14ac:dyDescent="0.25">
      <c r="A538" s="2" t="str">
        <f ca="1">LOOKUP(B538,'Time Frame'!$E$4:$E$9,'Time Frame'!$D$4:$D$9)</f>
        <v>6 Months</v>
      </c>
      <c r="B538" s="2">
        <f t="shared" ca="1" si="252"/>
        <v>217</v>
      </c>
      <c r="C538" s="6">
        <f t="shared" ca="1" si="253"/>
        <v>45569</v>
      </c>
      <c r="D538" s="6">
        <v>45352</v>
      </c>
      <c r="E538" s="2" t="s">
        <v>141</v>
      </c>
      <c r="F538" s="2" t="s">
        <v>306</v>
      </c>
      <c r="G538" s="3">
        <v>3662</v>
      </c>
      <c r="H538" s="3">
        <v>498.80474358974362</v>
      </c>
      <c r="I538" s="2">
        <v>371</v>
      </c>
      <c r="J538" s="11">
        <f t="shared" si="254"/>
        <v>0.74377801087060169</v>
      </c>
      <c r="K538" s="9">
        <v>22446.213461538464</v>
      </c>
      <c r="L538" s="9">
        <v>17768.490000000002</v>
      </c>
      <c r="M538" s="11">
        <f t="shared" si="255"/>
        <v>0.79160300379599746</v>
      </c>
      <c r="N538" s="10">
        <v>557.65</v>
      </c>
      <c r="O538" s="2">
        <v>259</v>
      </c>
      <c r="P538" s="10">
        <f t="shared" si="256"/>
        <v>0.66529184972653099</v>
      </c>
      <c r="Q538" s="9">
        <f t="shared" si="257"/>
        <v>31.863157894736847</v>
      </c>
      <c r="R538" s="9">
        <f t="shared" si="258"/>
        <v>47.89350404312669</v>
      </c>
      <c r="S538" s="11">
        <f t="shared" si="259"/>
        <v>1.4324324324324325</v>
      </c>
      <c r="T538" s="11">
        <f t="shared" si="260"/>
        <v>0.10131075914800655</v>
      </c>
      <c r="U538" s="12">
        <v>0.60699999999999998</v>
      </c>
    </row>
    <row r="539" spans="1:21" hidden="1" outlineLevel="2" x14ac:dyDescent="0.25">
      <c r="A539" s="2" t="str">
        <f ca="1">LOOKUP(B539,'Time Frame'!$E$4:$E$9,'Time Frame'!$D$4:$D$9)</f>
        <v>6 Months</v>
      </c>
      <c r="B539" s="2">
        <f t="shared" ca="1" si="252"/>
        <v>217</v>
      </c>
      <c r="C539" s="6">
        <f t="shared" ca="1" si="253"/>
        <v>45569</v>
      </c>
      <c r="D539" s="6">
        <v>45352</v>
      </c>
      <c r="E539" s="2" t="s">
        <v>141</v>
      </c>
      <c r="F539" s="2" t="s">
        <v>306</v>
      </c>
      <c r="G539" s="3">
        <v>1405</v>
      </c>
      <c r="H539" s="3">
        <v>170.39211538461538</v>
      </c>
      <c r="I539" s="2">
        <v>161</v>
      </c>
      <c r="J539" s="11">
        <f t="shared" si="254"/>
        <v>0.94487940147104132</v>
      </c>
      <c r="K539" s="9">
        <v>7667.645192307692</v>
      </c>
      <c r="L539" s="9">
        <v>4977.8599999999997</v>
      </c>
      <c r="M539" s="11">
        <f t="shared" si="255"/>
        <v>0.64920322669518804</v>
      </c>
      <c r="N539" s="10">
        <v>333.97</v>
      </c>
      <c r="O539" s="2">
        <v>176</v>
      </c>
      <c r="P539" s="10">
        <f t="shared" si="256"/>
        <v>0.48207922867323411</v>
      </c>
      <c r="Q539" s="9">
        <f t="shared" si="257"/>
        <v>14.905111237536303</v>
      </c>
      <c r="R539" s="9">
        <f t="shared" si="258"/>
        <v>30.9183850931677</v>
      </c>
      <c r="S539" s="11">
        <f t="shared" si="259"/>
        <v>0.91477272727272729</v>
      </c>
      <c r="T539" s="11">
        <f t="shared" si="260"/>
        <v>0.11459074733096085</v>
      </c>
      <c r="U539" s="12">
        <v>0.64700000000000002</v>
      </c>
    </row>
    <row r="540" spans="1:21" hidden="1" outlineLevel="2" x14ac:dyDescent="0.25">
      <c r="A540" s="2" t="str">
        <f ca="1">LOOKUP(B540,'Time Frame'!$E$4:$E$9,'Time Frame'!$D$4:$D$9)</f>
        <v>6 Months</v>
      </c>
      <c r="B540" s="2">
        <f t="shared" ca="1" si="252"/>
        <v>217</v>
      </c>
      <c r="C540" s="6">
        <f t="shared" ca="1" si="253"/>
        <v>45569</v>
      </c>
      <c r="D540" s="6">
        <v>45352</v>
      </c>
      <c r="E540" s="2" t="s">
        <v>141</v>
      </c>
      <c r="F540" s="2" t="s">
        <v>306</v>
      </c>
      <c r="G540" s="3">
        <v>1282</v>
      </c>
      <c r="H540" s="3">
        <v>181.82814102564103</v>
      </c>
      <c r="I540" s="2">
        <v>155</v>
      </c>
      <c r="J540" s="11">
        <f t="shared" si="254"/>
        <v>0.85245330632370164</v>
      </c>
      <c r="K540" s="9">
        <v>8182.2663461538468</v>
      </c>
      <c r="L540" s="9">
        <v>6612.6</v>
      </c>
      <c r="M540" s="11">
        <f t="shared" si="255"/>
        <v>0.80816239905320564</v>
      </c>
      <c r="N540" s="10">
        <v>354.87</v>
      </c>
      <c r="O540" s="2">
        <v>158</v>
      </c>
      <c r="P540" s="10">
        <f t="shared" si="256"/>
        <v>0.43677966579310734</v>
      </c>
      <c r="Q540" s="9">
        <f t="shared" si="257"/>
        <v>18.633865922732269</v>
      </c>
      <c r="R540" s="9">
        <f t="shared" si="258"/>
        <v>42.66193548387097</v>
      </c>
      <c r="S540" s="11">
        <f t="shared" si="259"/>
        <v>0.98101265822784811</v>
      </c>
      <c r="T540" s="11">
        <f t="shared" si="260"/>
        <v>0.12090483619344773</v>
      </c>
      <c r="U540" s="12">
        <v>0.67100000000000004</v>
      </c>
    </row>
    <row r="541" spans="1:21" hidden="1" outlineLevel="2" x14ac:dyDescent="0.25">
      <c r="A541" s="2" t="str">
        <f ca="1">LOOKUP(B541,'Time Frame'!$E$4:$E$9,'Time Frame'!$D$4:$D$9)</f>
        <v>6 Months</v>
      </c>
      <c r="B541" s="2">
        <f t="shared" ca="1" si="252"/>
        <v>217</v>
      </c>
      <c r="C541" s="6">
        <f t="shared" ca="1" si="253"/>
        <v>45569</v>
      </c>
      <c r="D541" s="6">
        <v>45352</v>
      </c>
      <c r="E541" s="2" t="s">
        <v>141</v>
      </c>
      <c r="F541" s="2" t="s">
        <v>306</v>
      </c>
      <c r="G541" s="3">
        <v>1769</v>
      </c>
      <c r="H541" s="3">
        <v>233.61871794871797</v>
      </c>
      <c r="I541" s="2">
        <v>226</v>
      </c>
      <c r="J541" s="11">
        <f t="shared" si="254"/>
        <v>0.96738823834145704</v>
      </c>
      <c r="K541" s="9">
        <v>10512.842307692308</v>
      </c>
      <c r="L541" s="9">
        <v>8101.04</v>
      </c>
      <c r="M541" s="11">
        <f t="shared" si="255"/>
        <v>0.77058513415277063</v>
      </c>
      <c r="N541" s="10">
        <v>475.27</v>
      </c>
      <c r="O541" s="2">
        <v>184</v>
      </c>
      <c r="P541" s="10">
        <f t="shared" si="256"/>
        <v>0.47551917857218007</v>
      </c>
      <c r="Q541" s="9">
        <f t="shared" si="257"/>
        <v>17.045132240621122</v>
      </c>
      <c r="R541" s="9">
        <f t="shared" si="258"/>
        <v>35.845309734513272</v>
      </c>
      <c r="S541" s="11">
        <f t="shared" si="259"/>
        <v>1.2282608695652173</v>
      </c>
      <c r="T541" s="11">
        <f t="shared" si="260"/>
        <v>0.12775579423403052</v>
      </c>
      <c r="U541" s="12">
        <v>0.63400000000000001</v>
      </c>
    </row>
    <row r="542" spans="1:21" hidden="1" outlineLevel="2" x14ac:dyDescent="0.25">
      <c r="A542" s="2" t="str">
        <f ca="1">LOOKUP(B542,'Time Frame'!$E$4:$E$9,'Time Frame'!$D$4:$D$9)</f>
        <v>6 Months</v>
      </c>
      <c r="B542" s="2">
        <f t="shared" ca="1" si="252"/>
        <v>217</v>
      </c>
      <c r="C542" s="6">
        <f t="shared" ca="1" si="253"/>
        <v>45569</v>
      </c>
      <c r="D542" s="6">
        <v>45352</v>
      </c>
      <c r="E542" s="2" t="s">
        <v>141</v>
      </c>
      <c r="F542" s="2" t="s">
        <v>306</v>
      </c>
      <c r="G542" s="3">
        <v>1035</v>
      </c>
      <c r="H542" s="3">
        <v>162.7549358974359</v>
      </c>
      <c r="I542" s="2">
        <v>145</v>
      </c>
      <c r="J542" s="11">
        <f t="shared" si="254"/>
        <v>0.8909100003662892</v>
      </c>
      <c r="K542" s="9">
        <v>7323.9721153846158</v>
      </c>
      <c r="L542" s="9">
        <v>7765.57</v>
      </c>
      <c r="M542" s="11">
        <f t="shared" si="255"/>
        <v>1.0602948615393784</v>
      </c>
      <c r="N542" s="10">
        <v>298.77999999999997</v>
      </c>
      <c r="O542" s="2">
        <v>77</v>
      </c>
      <c r="P542" s="10">
        <f t="shared" si="256"/>
        <v>0.48530691478679971</v>
      </c>
      <c r="Q542" s="9">
        <f t="shared" si="257"/>
        <v>25.990929781109848</v>
      </c>
      <c r="R542" s="9">
        <f t="shared" si="258"/>
        <v>53.555655172413793</v>
      </c>
      <c r="S542" s="11">
        <f t="shared" si="259"/>
        <v>1.8831168831168832</v>
      </c>
      <c r="T542" s="11">
        <f t="shared" si="260"/>
        <v>0.14009661835748793</v>
      </c>
      <c r="U542" s="12">
        <v>0.625</v>
      </c>
    </row>
    <row r="543" spans="1:21" outlineLevel="1" collapsed="1" x14ac:dyDescent="0.25">
      <c r="A543" s="2" t="str">
        <f ca="1">LOOKUP(B543,'Time Frame'!$E$4:$E$9,'Time Frame'!$D$4:$D$9)</f>
        <v>6 Months</v>
      </c>
      <c r="B543" s="2">
        <f t="shared" ca="1" si="252"/>
        <v>217</v>
      </c>
      <c r="C543" s="6">
        <f t="shared" ca="1" si="253"/>
        <v>45569</v>
      </c>
      <c r="D543" s="6">
        <v>45352</v>
      </c>
      <c r="E543" s="2" t="s">
        <v>141</v>
      </c>
      <c r="F543" s="13" t="s">
        <v>318</v>
      </c>
      <c r="G543" s="3">
        <f t="shared" ref="G543:I543" si="270">SUM(G537:G542)</f>
        <v>10048</v>
      </c>
      <c r="H543" s="3">
        <f t="shared" si="270"/>
        <v>1330.9629487179488</v>
      </c>
      <c r="I543" s="3">
        <f t="shared" si="270"/>
        <v>1143</v>
      </c>
      <c r="J543" s="11">
        <f t="shared" si="254"/>
        <v>0.85877672334980903</v>
      </c>
      <c r="K543" s="9">
        <f t="shared" ref="K543:L543" si="271">SUM(K537:K542)</f>
        <v>59893.332692307697</v>
      </c>
      <c r="L543" s="9">
        <f t="shared" si="271"/>
        <v>48038.240000000005</v>
      </c>
      <c r="M543" s="11">
        <f t="shared" si="255"/>
        <v>0.80206323209277219</v>
      </c>
      <c r="N543" s="10">
        <f t="shared" ref="N543:O543" si="272">SUM(N537:N542)</f>
        <v>2319.16</v>
      </c>
      <c r="O543" s="10">
        <f t="shared" si="272"/>
        <v>932</v>
      </c>
      <c r="P543" s="10">
        <f t="shared" si="256"/>
        <v>0.4928508597940634</v>
      </c>
      <c r="Q543" s="9">
        <f t="shared" si="257"/>
        <v>20.713637696407325</v>
      </c>
      <c r="R543" s="9">
        <f t="shared" si="258"/>
        <v>42.028206474190732</v>
      </c>
      <c r="S543" s="11">
        <f t="shared" si="259"/>
        <v>1.2263948497854078</v>
      </c>
      <c r="T543" s="11">
        <f t="shared" si="260"/>
        <v>0.11375398089171974</v>
      </c>
      <c r="U543" s="12">
        <v>0.60783333333333334</v>
      </c>
    </row>
    <row r="544" spans="1:21" hidden="1" outlineLevel="2" x14ac:dyDescent="0.25">
      <c r="A544" s="2" t="str">
        <f ca="1">LOOKUP(B544,'Time Frame'!$E$4:$E$9,'Time Frame'!$D$4:$D$9)</f>
        <v>6 Months</v>
      </c>
      <c r="B544" s="2">
        <f t="shared" ca="1" si="252"/>
        <v>217</v>
      </c>
      <c r="C544" s="6">
        <f t="shared" ca="1" si="253"/>
        <v>45569</v>
      </c>
      <c r="D544" s="6">
        <v>45352</v>
      </c>
      <c r="E544" s="2" t="s">
        <v>149</v>
      </c>
      <c r="F544" s="2" t="s">
        <v>151</v>
      </c>
      <c r="G544" s="3">
        <v>1725</v>
      </c>
      <c r="H544" s="3">
        <v>218.606858974359</v>
      </c>
      <c r="I544" s="2">
        <v>197</v>
      </c>
      <c r="J544" s="11">
        <f t="shared" si="254"/>
        <v>0.90116111143203736</v>
      </c>
      <c r="K544" s="9">
        <v>9837.3086538461557</v>
      </c>
      <c r="L544" s="9">
        <v>5910.26</v>
      </c>
      <c r="M544" s="11">
        <f t="shared" si="255"/>
        <v>0.60080050428114073</v>
      </c>
      <c r="N544" s="10">
        <v>481.47</v>
      </c>
      <c r="O544" s="2">
        <v>268</v>
      </c>
      <c r="P544" s="10">
        <f t="shared" si="256"/>
        <v>0.40916360313207467</v>
      </c>
      <c r="Q544" s="9">
        <f t="shared" si="257"/>
        <v>12.275448106839471</v>
      </c>
      <c r="R544" s="9">
        <f t="shared" si="258"/>
        <v>30.001319796954316</v>
      </c>
      <c r="S544" s="11">
        <f t="shared" si="259"/>
        <v>0.7350746268656716</v>
      </c>
      <c r="T544" s="11">
        <f t="shared" si="260"/>
        <v>0.11420289855072464</v>
      </c>
      <c r="U544" s="12">
        <v>0.55100000000000005</v>
      </c>
    </row>
    <row r="545" spans="1:21" hidden="1" outlineLevel="2" x14ac:dyDescent="0.25">
      <c r="A545" s="2" t="str">
        <f ca="1">LOOKUP(B545,'Time Frame'!$E$4:$E$9,'Time Frame'!$D$4:$D$9)</f>
        <v>6 Months</v>
      </c>
      <c r="B545" s="2">
        <f t="shared" ca="1" si="252"/>
        <v>217</v>
      </c>
      <c r="C545" s="6">
        <f t="shared" ca="1" si="253"/>
        <v>45569</v>
      </c>
      <c r="D545" s="6">
        <v>45352</v>
      </c>
      <c r="E545" s="2" t="s">
        <v>149</v>
      </c>
      <c r="F545" s="2" t="s">
        <v>151</v>
      </c>
      <c r="G545" s="3">
        <v>993</v>
      </c>
      <c r="H545" s="3">
        <v>140.56538461538463</v>
      </c>
      <c r="I545" s="2">
        <v>139</v>
      </c>
      <c r="J545" s="11">
        <f t="shared" si="254"/>
        <v>0.98886365501956375</v>
      </c>
      <c r="K545" s="9">
        <v>6325.4423076923085</v>
      </c>
      <c r="L545" s="9">
        <v>6747.3</v>
      </c>
      <c r="M545" s="11">
        <f t="shared" si="255"/>
        <v>1.0666922045585137</v>
      </c>
      <c r="N545" s="10">
        <v>312.98</v>
      </c>
      <c r="O545" s="2">
        <v>136</v>
      </c>
      <c r="P545" s="10">
        <f t="shared" si="256"/>
        <v>0.44411783500543162</v>
      </c>
      <c r="Q545" s="9">
        <f t="shared" si="257"/>
        <v>21.558246533324812</v>
      </c>
      <c r="R545" s="9">
        <f t="shared" si="258"/>
        <v>48.541726618705034</v>
      </c>
      <c r="S545" s="11">
        <f t="shared" si="259"/>
        <v>1.0220588235294117</v>
      </c>
      <c r="T545" s="11">
        <f t="shared" si="260"/>
        <v>0.13997985901309165</v>
      </c>
      <c r="U545" s="12">
        <v>0.48499999999999999</v>
      </c>
    </row>
    <row r="546" spans="1:21" hidden="1" outlineLevel="2" x14ac:dyDescent="0.25">
      <c r="A546" s="2" t="str">
        <f ca="1">LOOKUP(B546,'Time Frame'!$E$4:$E$9,'Time Frame'!$D$4:$D$9)</f>
        <v>6 Months</v>
      </c>
      <c r="B546" s="2">
        <f t="shared" ca="1" si="252"/>
        <v>217</v>
      </c>
      <c r="C546" s="6">
        <f t="shared" ca="1" si="253"/>
        <v>45569</v>
      </c>
      <c r="D546" s="6">
        <v>45352</v>
      </c>
      <c r="E546" s="2" t="s">
        <v>149</v>
      </c>
      <c r="F546" s="2" t="s">
        <v>151</v>
      </c>
      <c r="G546" s="3">
        <v>974</v>
      </c>
      <c r="H546" s="3">
        <v>142.49262820512823</v>
      </c>
      <c r="I546" s="2">
        <v>173</v>
      </c>
      <c r="J546" s="11">
        <f t="shared" si="254"/>
        <v>1.2140978953027257</v>
      </c>
      <c r="K546" s="9">
        <v>6412.1682692307704</v>
      </c>
      <c r="L546" s="9">
        <v>8372.49</v>
      </c>
      <c r="M546" s="11">
        <f t="shared" si="255"/>
        <v>1.3057190093054745</v>
      </c>
      <c r="N546" s="10">
        <v>305.97000000000003</v>
      </c>
      <c r="O546" s="2">
        <v>179</v>
      </c>
      <c r="P546" s="10">
        <f t="shared" si="256"/>
        <v>0.56541490995849264</v>
      </c>
      <c r="Q546" s="9">
        <f t="shared" si="257"/>
        <v>27.363761153054217</v>
      </c>
      <c r="R546" s="9">
        <f t="shared" si="258"/>
        <v>48.395895953757226</v>
      </c>
      <c r="S546" s="11">
        <f t="shared" si="259"/>
        <v>0.96648044692737434</v>
      </c>
      <c r="T546" s="11">
        <f t="shared" si="260"/>
        <v>0.17761806981519507</v>
      </c>
      <c r="U546" s="12">
        <v>0.65800000000000003</v>
      </c>
    </row>
    <row r="547" spans="1:21" hidden="1" outlineLevel="2" x14ac:dyDescent="0.25">
      <c r="A547" s="2" t="str">
        <f ca="1">LOOKUP(B547,'Time Frame'!$E$4:$E$9,'Time Frame'!$D$4:$D$9)</f>
        <v>6 Months</v>
      </c>
      <c r="B547" s="2">
        <f t="shared" ca="1" si="252"/>
        <v>217</v>
      </c>
      <c r="C547" s="6">
        <f t="shared" ca="1" si="253"/>
        <v>45569</v>
      </c>
      <c r="D547" s="6">
        <v>45352</v>
      </c>
      <c r="E547" s="2" t="s">
        <v>149</v>
      </c>
      <c r="F547" s="2" t="s">
        <v>151</v>
      </c>
      <c r="G547" s="3">
        <v>931</v>
      </c>
      <c r="H547" s="3">
        <v>144.47506410256409</v>
      </c>
      <c r="I547" s="2">
        <v>113</v>
      </c>
      <c r="J547" s="11">
        <f t="shared" si="254"/>
        <v>0.78214189211074048</v>
      </c>
      <c r="K547" s="9">
        <v>6501.3778846153837</v>
      </c>
      <c r="L547" s="9">
        <v>3717.39</v>
      </c>
      <c r="M547" s="11">
        <f t="shared" si="255"/>
        <v>0.57178494558771797</v>
      </c>
      <c r="N547" s="10">
        <v>343.88</v>
      </c>
      <c r="O547" s="2">
        <v>163</v>
      </c>
      <c r="P547" s="10">
        <f t="shared" si="256"/>
        <v>0.32860300104687684</v>
      </c>
      <c r="Q547" s="9">
        <f t="shared" si="257"/>
        <v>10.810137257182738</v>
      </c>
      <c r="R547" s="9">
        <f t="shared" si="258"/>
        <v>32.897256637168141</v>
      </c>
      <c r="S547" s="11">
        <f t="shared" si="259"/>
        <v>0.69325153374233128</v>
      </c>
      <c r="T547" s="11">
        <f t="shared" si="260"/>
        <v>0.12137486573576799</v>
      </c>
      <c r="U547" s="12">
        <v>0.61099999999999999</v>
      </c>
    </row>
    <row r="548" spans="1:21" hidden="1" outlineLevel="2" x14ac:dyDescent="0.25">
      <c r="A548" s="2" t="str">
        <f ca="1">LOOKUP(B548,'Time Frame'!$E$4:$E$9,'Time Frame'!$D$4:$D$9)</f>
        <v>6 Months</v>
      </c>
      <c r="B548" s="2">
        <f t="shared" ca="1" si="252"/>
        <v>217</v>
      </c>
      <c r="C548" s="6">
        <f t="shared" ca="1" si="253"/>
        <v>45569</v>
      </c>
      <c r="D548" s="6">
        <v>45352</v>
      </c>
      <c r="E548" s="2" t="s">
        <v>149</v>
      </c>
      <c r="F548" s="2" t="s">
        <v>151</v>
      </c>
      <c r="G548" s="3">
        <v>763</v>
      </c>
      <c r="H548" s="3">
        <v>120.29500000000002</v>
      </c>
      <c r="I548" s="2">
        <v>110</v>
      </c>
      <c r="J548" s="11">
        <f t="shared" si="254"/>
        <v>0.91441872064508067</v>
      </c>
      <c r="K548" s="9">
        <v>5413.2750000000005</v>
      </c>
      <c r="L548" s="9">
        <v>3704.98</v>
      </c>
      <c r="M548" s="11">
        <f t="shared" si="255"/>
        <v>0.6844248629526487</v>
      </c>
      <c r="N548" s="10">
        <v>302.47000000000003</v>
      </c>
      <c r="O548" s="2">
        <v>135</v>
      </c>
      <c r="P548" s="10">
        <f t="shared" si="256"/>
        <v>0.36367243032366842</v>
      </c>
      <c r="Q548" s="9">
        <f t="shared" si="257"/>
        <v>12.249082553641683</v>
      </c>
      <c r="R548" s="9">
        <f t="shared" si="258"/>
        <v>33.681636363636365</v>
      </c>
      <c r="S548" s="11">
        <f t="shared" si="259"/>
        <v>0.81481481481481477</v>
      </c>
      <c r="T548" s="11">
        <f t="shared" si="260"/>
        <v>0.14416775884665792</v>
      </c>
      <c r="U548" s="12">
        <v>0.63800000000000001</v>
      </c>
    </row>
    <row r="549" spans="1:21" hidden="1" outlineLevel="2" x14ac:dyDescent="0.25">
      <c r="A549" s="2" t="str">
        <f ca="1">LOOKUP(B549,'Time Frame'!$E$4:$E$9,'Time Frame'!$D$4:$D$9)</f>
        <v>6 Months</v>
      </c>
      <c r="B549" s="2">
        <f t="shared" ca="1" si="252"/>
        <v>217</v>
      </c>
      <c r="C549" s="6">
        <f t="shared" ca="1" si="253"/>
        <v>45569</v>
      </c>
      <c r="D549" s="6">
        <v>45352</v>
      </c>
      <c r="E549" s="2" t="s">
        <v>149</v>
      </c>
      <c r="F549" s="2" t="s">
        <v>151</v>
      </c>
      <c r="G549" s="3">
        <v>932</v>
      </c>
      <c r="H549" s="3">
        <v>151.2219871794872</v>
      </c>
      <c r="I549" s="2">
        <v>129</v>
      </c>
      <c r="J549" s="11">
        <f t="shared" si="254"/>
        <v>0.85305055439384181</v>
      </c>
      <c r="K549" s="9">
        <v>6804.9894230769241</v>
      </c>
      <c r="L549" s="9">
        <v>6263.02</v>
      </c>
      <c r="M549" s="11">
        <f t="shared" si="255"/>
        <v>0.92035705136601542</v>
      </c>
      <c r="N549" s="10">
        <v>301.98</v>
      </c>
      <c r="O549" s="2">
        <v>140</v>
      </c>
      <c r="P549" s="10">
        <f t="shared" si="256"/>
        <v>0.42718060798728391</v>
      </c>
      <c r="Q549" s="9">
        <f t="shared" si="257"/>
        <v>20.739850321213325</v>
      </c>
      <c r="R549" s="9">
        <f t="shared" si="258"/>
        <v>48.550542635658921</v>
      </c>
      <c r="S549" s="11">
        <f t="shared" si="259"/>
        <v>0.92142857142857137</v>
      </c>
      <c r="T549" s="11">
        <f t="shared" si="260"/>
        <v>0.13841201716738197</v>
      </c>
      <c r="U549" s="12">
        <v>0.627</v>
      </c>
    </row>
    <row r="550" spans="1:21" hidden="1" outlineLevel="2" x14ac:dyDescent="0.25">
      <c r="A550" s="2" t="str">
        <f ca="1">LOOKUP(B550,'Time Frame'!$E$4:$E$9,'Time Frame'!$D$4:$D$9)</f>
        <v>6 Months</v>
      </c>
      <c r="B550" s="2">
        <f t="shared" ca="1" si="252"/>
        <v>217</v>
      </c>
      <c r="C550" s="6">
        <f t="shared" ca="1" si="253"/>
        <v>45569</v>
      </c>
      <c r="D550" s="6">
        <v>45352</v>
      </c>
      <c r="E550" s="2" t="s">
        <v>149</v>
      </c>
      <c r="F550" s="2" t="s">
        <v>151</v>
      </c>
      <c r="G550" s="3">
        <v>1147</v>
      </c>
      <c r="H550" s="3">
        <v>173.27378205128207</v>
      </c>
      <c r="I550" s="2">
        <v>119</v>
      </c>
      <c r="J550" s="11">
        <f t="shared" si="254"/>
        <v>0.68677441325070621</v>
      </c>
      <c r="K550" s="9">
        <v>7797.3201923076931</v>
      </c>
      <c r="L550" s="9">
        <v>4937.88</v>
      </c>
      <c r="M550" s="11">
        <f t="shared" si="255"/>
        <v>0.63327911105553636</v>
      </c>
      <c r="N550" s="10">
        <v>329.7</v>
      </c>
      <c r="O550" s="2">
        <v>177</v>
      </c>
      <c r="P550" s="10">
        <f t="shared" si="256"/>
        <v>0.36093418259023358</v>
      </c>
      <c r="Q550" s="9">
        <f t="shared" si="257"/>
        <v>14.976888080072793</v>
      </c>
      <c r="R550" s="9">
        <f t="shared" si="258"/>
        <v>41.494789915966386</v>
      </c>
      <c r="S550" s="11">
        <f t="shared" si="259"/>
        <v>0.67231638418079098</v>
      </c>
      <c r="T550" s="11">
        <f t="shared" si="260"/>
        <v>0.1037489102005231</v>
      </c>
      <c r="U550" s="12">
        <v>0.65700000000000003</v>
      </c>
    </row>
    <row r="551" spans="1:21" hidden="1" outlineLevel="2" x14ac:dyDescent="0.25">
      <c r="A551" s="2" t="str">
        <f ca="1">LOOKUP(B551,'Time Frame'!$E$4:$E$9,'Time Frame'!$D$4:$D$9)</f>
        <v>6 Months</v>
      </c>
      <c r="B551" s="2">
        <f t="shared" ca="1" si="252"/>
        <v>217</v>
      </c>
      <c r="C551" s="6">
        <f t="shared" ca="1" si="253"/>
        <v>45569</v>
      </c>
      <c r="D551" s="6">
        <v>45352</v>
      </c>
      <c r="E551" s="2" t="s">
        <v>149</v>
      </c>
      <c r="F551" s="2" t="s">
        <v>151</v>
      </c>
      <c r="G551" s="3">
        <v>1284</v>
      </c>
      <c r="H551" s="3">
        <v>171.17333333333335</v>
      </c>
      <c r="I551" s="2">
        <v>125</v>
      </c>
      <c r="J551" s="11">
        <f t="shared" si="254"/>
        <v>0.7302539336345224</v>
      </c>
      <c r="K551" s="9">
        <v>7702.8</v>
      </c>
      <c r="L551" s="9">
        <v>4198.3999999999996</v>
      </c>
      <c r="M551" s="11">
        <f t="shared" si="255"/>
        <v>0.54504855377265404</v>
      </c>
      <c r="N551" s="10">
        <v>301.64999999999998</v>
      </c>
      <c r="O551" s="2">
        <v>153</v>
      </c>
      <c r="P551" s="10">
        <f t="shared" si="256"/>
        <v>0.41438753522294053</v>
      </c>
      <c r="Q551" s="9">
        <f t="shared" si="257"/>
        <v>13.918117023039947</v>
      </c>
      <c r="R551" s="9">
        <f t="shared" si="258"/>
        <v>33.587199999999996</v>
      </c>
      <c r="S551" s="11">
        <f t="shared" si="259"/>
        <v>0.81699346405228757</v>
      </c>
      <c r="T551" s="11">
        <f t="shared" si="260"/>
        <v>9.7352024922118377E-2</v>
      </c>
      <c r="U551" s="12">
        <v>0.71799999999999997</v>
      </c>
    </row>
    <row r="552" spans="1:21" hidden="1" outlineLevel="2" x14ac:dyDescent="0.25">
      <c r="A552" s="2" t="str">
        <f ca="1">LOOKUP(B552,'Time Frame'!$E$4:$E$9,'Time Frame'!$D$4:$D$9)</f>
        <v>6 Months</v>
      </c>
      <c r="B552" s="2">
        <f t="shared" ca="1" si="252"/>
        <v>217</v>
      </c>
      <c r="C552" s="6">
        <f t="shared" ca="1" si="253"/>
        <v>45569</v>
      </c>
      <c r="D552" s="6">
        <v>45352</v>
      </c>
      <c r="E552" s="2" t="s">
        <v>149</v>
      </c>
      <c r="F552" s="2" t="s">
        <v>151</v>
      </c>
      <c r="G552" s="3">
        <v>1445</v>
      </c>
      <c r="H552" s="3">
        <v>227.55967948717949</v>
      </c>
      <c r="I552" s="2">
        <v>190</v>
      </c>
      <c r="J552" s="11">
        <f t="shared" si="254"/>
        <v>0.83494580598890511</v>
      </c>
      <c r="K552" s="9">
        <v>10240.185576923077</v>
      </c>
      <c r="L552" s="9">
        <v>7759.21</v>
      </c>
      <c r="M552" s="11">
        <f t="shared" si="255"/>
        <v>0.75772161956575124</v>
      </c>
      <c r="N552" s="10">
        <v>437.1</v>
      </c>
      <c r="O552" s="2">
        <v>272</v>
      </c>
      <c r="P552" s="10">
        <f t="shared" si="256"/>
        <v>0.43468313886982379</v>
      </c>
      <c r="Q552" s="9">
        <f t="shared" si="257"/>
        <v>17.751567147105924</v>
      </c>
      <c r="R552" s="9">
        <f t="shared" si="258"/>
        <v>40.837947368421055</v>
      </c>
      <c r="S552" s="11">
        <f t="shared" si="259"/>
        <v>0.69852941176470584</v>
      </c>
      <c r="T552" s="11">
        <f t="shared" si="260"/>
        <v>0.13148788927335639</v>
      </c>
      <c r="U552" s="12">
        <v>0.57399999999999995</v>
      </c>
    </row>
    <row r="553" spans="1:21" hidden="1" outlineLevel="2" x14ac:dyDescent="0.25">
      <c r="A553" s="2" t="str">
        <f ca="1">LOOKUP(B553,'Time Frame'!$E$4:$E$9,'Time Frame'!$D$4:$D$9)</f>
        <v>6 Months</v>
      </c>
      <c r="B553" s="2">
        <f t="shared" ca="1" si="252"/>
        <v>217</v>
      </c>
      <c r="C553" s="6">
        <f t="shared" ca="1" si="253"/>
        <v>45569</v>
      </c>
      <c r="D553" s="6">
        <v>45352</v>
      </c>
      <c r="E553" s="2" t="s">
        <v>149</v>
      </c>
      <c r="F553" s="2" t="s">
        <v>151</v>
      </c>
      <c r="G553" s="3">
        <v>1394</v>
      </c>
      <c r="H553" s="3">
        <v>227.86750000000001</v>
      </c>
      <c r="I553" s="2">
        <v>148</v>
      </c>
      <c r="J553" s="11">
        <f t="shared" si="254"/>
        <v>0.64950025782527121</v>
      </c>
      <c r="K553" s="9">
        <v>10254.0375</v>
      </c>
      <c r="L553" s="9">
        <v>6254.77</v>
      </c>
      <c r="M553" s="11">
        <f t="shared" si="255"/>
        <v>0.60998119033600184</v>
      </c>
      <c r="N553" s="10">
        <v>410.7</v>
      </c>
      <c r="O553" s="2">
        <v>234</v>
      </c>
      <c r="P553" s="10">
        <f t="shared" si="256"/>
        <v>0.36036036036036034</v>
      </c>
      <c r="Q553" s="9">
        <f t="shared" si="257"/>
        <v>15.229534940345753</v>
      </c>
      <c r="R553" s="9">
        <f t="shared" si="258"/>
        <v>42.261959459459462</v>
      </c>
      <c r="S553" s="11">
        <f t="shared" si="259"/>
        <v>0.63247863247863245</v>
      </c>
      <c r="T553" s="11">
        <f t="shared" si="260"/>
        <v>0.10616929698708752</v>
      </c>
      <c r="U553" s="12">
        <v>0.65500000000000003</v>
      </c>
    </row>
    <row r="554" spans="1:21" hidden="1" outlineLevel="2" x14ac:dyDescent="0.25">
      <c r="A554" s="2" t="str">
        <f ca="1">LOOKUP(B554,'Time Frame'!$E$4:$E$9,'Time Frame'!$D$4:$D$9)</f>
        <v>6 Months</v>
      </c>
      <c r="B554" s="2">
        <f t="shared" ca="1" si="252"/>
        <v>217</v>
      </c>
      <c r="C554" s="6">
        <f t="shared" ca="1" si="253"/>
        <v>45569</v>
      </c>
      <c r="D554" s="6">
        <v>45352</v>
      </c>
      <c r="E554" s="2" t="s">
        <v>149</v>
      </c>
      <c r="F554" s="2" t="s">
        <v>151</v>
      </c>
      <c r="G554" s="3">
        <v>1790</v>
      </c>
      <c r="H554" s="3">
        <v>271.10416666666669</v>
      </c>
      <c r="I554" s="2">
        <v>213</v>
      </c>
      <c r="J554" s="11">
        <f t="shared" si="254"/>
        <v>0.78567586259893951</v>
      </c>
      <c r="K554" s="9">
        <v>12199.6875</v>
      </c>
      <c r="L554" s="9">
        <v>7013.12</v>
      </c>
      <c r="M554" s="11">
        <f t="shared" si="255"/>
        <v>0.57486062655293424</v>
      </c>
      <c r="N554" s="10">
        <v>642.41999999999996</v>
      </c>
      <c r="O554" s="2">
        <v>268</v>
      </c>
      <c r="P554" s="10">
        <f t="shared" si="256"/>
        <v>0.33155879331278604</v>
      </c>
      <c r="Q554" s="9">
        <f t="shared" si="257"/>
        <v>10.916721148158526</v>
      </c>
      <c r="R554" s="9">
        <f t="shared" si="258"/>
        <v>32.925446009389674</v>
      </c>
      <c r="S554" s="11">
        <f t="shared" si="259"/>
        <v>0.79477611940298509</v>
      </c>
      <c r="T554" s="11">
        <f t="shared" si="260"/>
        <v>0.11899441340782123</v>
      </c>
      <c r="U554" s="12">
        <v>0.56299999999999994</v>
      </c>
    </row>
    <row r="555" spans="1:21" outlineLevel="1" collapsed="1" x14ac:dyDescent="0.25">
      <c r="A555" s="2" t="str">
        <f ca="1">LOOKUP(B555,'Time Frame'!$E$4:$E$9,'Time Frame'!$D$4:$D$9)</f>
        <v>6 Months</v>
      </c>
      <c r="B555" s="2">
        <f t="shared" ca="1" si="252"/>
        <v>217</v>
      </c>
      <c r="C555" s="6">
        <f t="shared" ca="1" si="253"/>
        <v>45569</v>
      </c>
      <c r="D555" s="6">
        <v>45352</v>
      </c>
      <c r="E555" s="2" t="s">
        <v>149</v>
      </c>
      <c r="F555" s="13" t="s">
        <v>253</v>
      </c>
      <c r="G555" s="3">
        <f t="shared" ref="G555:I555" si="273">SUM(G544:G554)</f>
        <v>13378</v>
      </c>
      <c r="H555" s="3">
        <f t="shared" si="273"/>
        <v>1988.635384615385</v>
      </c>
      <c r="I555" s="3">
        <f t="shared" si="273"/>
        <v>1656</v>
      </c>
      <c r="J555" s="11">
        <f t="shared" si="254"/>
        <v>0.83273183853171817</v>
      </c>
      <c r="K555" s="9">
        <f t="shared" ref="K555:L555" si="274">SUM(K544:K554)</f>
        <v>89488.592307692321</v>
      </c>
      <c r="L555" s="9">
        <f t="shared" si="274"/>
        <v>64878.82</v>
      </c>
      <c r="M555" s="11">
        <f t="shared" si="255"/>
        <v>0.72499542485733237</v>
      </c>
      <c r="N555" s="10">
        <f t="shared" ref="N555:O555" si="275">SUM(N544:N554)</f>
        <v>4170.32</v>
      </c>
      <c r="O555" s="10">
        <f t="shared" si="275"/>
        <v>2125</v>
      </c>
      <c r="P555" s="10">
        <f t="shared" si="256"/>
        <v>0.39709182988355812</v>
      </c>
      <c r="Q555" s="9">
        <f t="shared" si="257"/>
        <v>15.557276180245163</v>
      </c>
      <c r="R555" s="9">
        <f t="shared" si="258"/>
        <v>39.178031400966184</v>
      </c>
      <c r="S555" s="11">
        <f t="shared" si="259"/>
        <v>0.7792941176470588</v>
      </c>
      <c r="T555" s="11">
        <f t="shared" si="260"/>
        <v>0.12378531918074451</v>
      </c>
      <c r="U555" s="12">
        <v>0.61245454545454536</v>
      </c>
    </row>
    <row r="556" spans="1:21" hidden="1" outlineLevel="2" x14ac:dyDescent="0.25">
      <c r="A556" s="2" t="str">
        <f ca="1">LOOKUP(B556,'Time Frame'!$E$4:$E$9,'Time Frame'!$D$4:$D$9)</f>
        <v>6 Months</v>
      </c>
      <c r="B556" s="2">
        <f t="shared" ca="1" si="252"/>
        <v>217</v>
      </c>
      <c r="C556" s="6">
        <f t="shared" ca="1" si="253"/>
        <v>45569</v>
      </c>
      <c r="D556" s="6">
        <v>45352</v>
      </c>
      <c r="E556" s="2" t="s">
        <v>208</v>
      </c>
      <c r="F556" s="2" t="s">
        <v>210</v>
      </c>
      <c r="G556" s="4">
        <v>1630</v>
      </c>
      <c r="H556" s="3">
        <v>157.52000000000001</v>
      </c>
      <c r="I556" s="2">
        <v>128</v>
      </c>
      <c r="J556" s="11">
        <f t="shared" si="254"/>
        <v>0.81259522600304723</v>
      </c>
      <c r="K556" s="9">
        <v>5513.2000000000007</v>
      </c>
      <c r="L556" s="9">
        <v>4286.57</v>
      </c>
      <c r="M556" s="11">
        <f t="shared" si="255"/>
        <v>0.77751033882318787</v>
      </c>
      <c r="N556" s="10">
        <v>340.02</v>
      </c>
      <c r="O556" s="2">
        <v>117</v>
      </c>
      <c r="P556" s="10">
        <f t="shared" si="256"/>
        <v>0.37644844420916418</v>
      </c>
      <c r="Q556" s="9">
        <f t="shared" si="257"/>
        <v>12.606817246044351</v>
      </c>
      <c r="R556" s="9">
        <f t="shared" si="258"/>
        <v>33.488828124999998</v>
      </c>
      <c r="S556" s="11">
        <f t="shared" si="259"/>
        <v>1.0940170940170941</v>
      </c>
      <c r="T556" s="11">
        <f t="shared" si="260"/>
        <v>7.8527607361963195E-2</v>
      </c>
      <c r="U556" s="12">
        <v>0.56499999999999995</v>
      </c>
    </row>
    <row r="557" spans="1:21" hidden="1" outlineLevel="2" x14ac:dyDescent="0.25">
      <c r="A557" s="2" t="str">
        <f ca="1">LOOKUP(B557,'Time Frame'!$E$4:$E$9,'Time Frame'!$D$4:$D$9)</f>
        <v>6 Months</v>
      </c>
      <c r="B557" s="2">
        <f t="shared" ca="1" si="252"/>
        <v>217</v>
      </c>
      <c r="C557" s="6">
        <f t="shared" ca="1" si="253"/>
        <v>45569</v>
      </c>
      <c r="D557" s="6">
        <v>45352</v>
      </c>
      <c r="E557" s="2" t="s">
        <v>208</v>
      </c>
      <c r="F557" s="2" t="s">
        <v>210</v>
      </c>
      <c r="G557" s="4">
        <v>1630</v>
      </c>
      <c r="H557" s="3">
        <v>147.18</v>
      </c>
      <c r="I557" s="2">
        <v>173</v>
      </c>
      <c r="J557" s="11">
        <f t="shared" si="254"/>
        <v>1.1754314444897405</v>
      </c>
      <c r="K557" s="9">
        <v>5151.3</v>
      </c>
      <c r="L557" s="9">
        <v>4392.6499999999996</v>
      </c>
      <c r="M557" s="11">
        <f t="shared" si="255"/>
        <v>0.852726496224254</v>
      </c>
      <c r="N557" s="10">
        <v>300.18</v>
      </c>
      <c r="O557" s="2">
        <v>183</v>
      </c>
      <c r="P557" s="10">
        <f t="shared" si="256"/>
        <v>0.57632087414218136</v>
      </c>
      <c r="Q557" s="9">
        <f t="shared" si="257"/>
        <v>14.633386634685854</v>
      </c>
      <c r="R557" s="9">
        <f t="shared" si="258"/>
        <v>25.391040462427743</v>
      </c>
      <c r="S557" s="11">
        <f t="shared" si="259"/>
        <v>0.94535519125683065</v>
      </c>
      <c r="T557" s="11">
        <f t="shared" si="260"/>
        <v>0.10613496932515337</v>
      </c>
      <c r="U557" s="12">
        <v>0.48399999999999999</v>
      </c>
    </row>
    <row r="558" spans="1:21" hidden="1" outlineLevel="2" x14ac:dyDescent="0.25">
      <c r="A558" s="2" t="str">
        <f ca="1">LOOKUP(B558,'Time Frame'!$E$4:$E$9,'Time Frame'!$D$4:$D$9)</f>
        <v>6 Months</v>
      </c>
      <c r="B558" s="2">
        <f t="shared" ca="1" si="252"/>
        <v>217</v>
      </c>
      <c r="C558" s="6">
        <f t="shared" ca="1" si="253"/>
        <v>45569</v>
      </c>
      <c r="D558" s="6">
        <v>45352</v>
      </c>
      <c r="E558" s="2" t="s">
        <v>208</v>
      </c>
      <c r="F558" s="2" t="s">
        <v>210</v>
      </c>
      <c r="G558" s="4">
        <v>1738</v>
      </c>
      <c r="H558" s="3">
        <v>160.82</v>
      </c>
      <c r="I558" s="2">
        <v>183</v>
      </c>
      <c r="J558" s="11">
        <f t="shared" si="254"/>
        <v>1.1379181693819178</v>
      </c>
      <c r="K558" s="9">
        <v>5628.7</v>
      </c>
      <c r="L558" s="9">
        <v>6249.89</v>
      </c>
      <c r="M558" s="11">
        <f t="shared" si="255"/>
        <v>1.1103611846429904</v>
      </c>
      <c r="N558" s="10">
        <v>321.08</v>
      </c>
      <c r="O558" s="2">
        <v>144</v>
      </c>
      <c r="P558" s="10">
        <f t="shared" si="256"/>
        <v>0.56995141397782489</v>
      </c>
      <c r="Q558" s="9">
        <f t="shared" si="257"/>
        <v>19.465211162327147</v>
      </c>
      <c r="R558" s="9">
        <f t="shared" si="258"/>
        <v>34.152404371584701</v>
      </c>
      <c r="S558" s="11">
        <f t="shared" si="259"/>
        <v>1.2708333333333333</v>
      </c>
      <c r="T558" s="11">
        <f t="shared" si="260"/>
        <v>0.10529344073647871</v>
      </c>
      <c r="U558" s="12">
        <v>0.55300000000000005</v>
      </c>
    </row>
    <row r="559" spans="1:21" hidden="1" outlineLevel="2" x14ac:dyDescent="0.25">
      <c r="A559" s="2" t="str">
        <f ca="1">LOOKUP(B559,'Time Frame'!$E$4:$E$9,'Time Frame'!$D$4:$D$9)</f>
        <v>6 Months</v>
      </c>
      <c r="B559" s="2">
        <f t="shared" ca="1" si="252"/>
        <v>217</v>
      </c>
      <c r="C559" s="6">
        <f t="shared" ca="1" si="253"/>
        <v>45569</v>
      </c>
      <c r="D559" s="6">
        <v>45352</v>
      </c>
      <c r="E559" s="2" t="s">
        <v>208</v>
      </c>
      <c r="F559" s="2" t="s">
        <v>210</v>
      </c>
      <c r="G559" s="4">
        <v>2118</v>
      </c>
      <c r="H559" s="3">
        <v>190.41000000000003</v>
      </c>
      <c r="I559" s="2">
        <v>163</v>
      </c>
      <c r="J559" s="11">
        <f t="shared" si="254"/>
        <v>0.85604747649808299</v>
      </c>
      <c r="K559" s="9">
        <v>6664.3500000000013</v>
      </c>
      <c r="L559" s="9">
        <v>4514.8100000000004</v>
      </c>
      <c r="M559" s="11">
        <f t="shared" si="255"/>
        <v>0.67745691627840665</v>
      </c>
      <c r="N559" s="10">
        <v>337.22</v>
      </c>
      <c r="O559" s="2">
        <v>215</v>
      </c>
      <c r="P559" s="10">
        <f t="shared" si="256"/>
        <v>0.4833639760393808</v>
      </c>
      <c r="Q559" s="9">
        <f t="shared" si="257"/>
        <v>13.388322163572742</v>
      </c>
      <c r="R559" s="9">
        <f t="shared" si="258"/>
        <v>27.698220858895709</v>
      </c>
      <c r="S559" s="11">
        <f t="shared" si="259"/>
        <v>0.75813953488372088</v>
      </c>
      <c r="T559" s="11">
        <f t="shared" si="260"/>
        <v>7.6959395656279503E-2</v>
      </c>
      <c r="U559" s="12">
        <v>0.67</v>
      </c>
    </row>
    <row r="560" spans="1:21" hidden="1" outlineLevel="2" x14ac:dyDescent="0.25">
      <c r="A560" s="2" t="str">
        <f ca="1">LOOKUP(B560,'Time Frame'!$E$4:$E$9,'Time Frame'!$D$4:$D$9)</f>
        <v>6 Months</v>
      </c>
      <c r="B560" s="2">
        <f t="shared" ca="1" si="252"/>
        <v>217</v>
      </c>
      <c r="C560" s="6">
        <f t="shared" ca="1" si="253"/>
        <v>45569</v>
      </c>
      <c r="D560" s="6">
        <v>45352</v>
      </c>
      <c r="E560" s="2" t="s">
        <v>208</v>
      </c>
      <c r="F560" s="2" t="s">
        <v>210</v>
      </c>
      <c r="G560" s="4">
        <v>2442</v>
      </c>
      <c r="H560" s="3">
        <v>202.4</v>
      </c>
      <c r="I560" s="2">
        <v>256</v>
      </c>
      <c r="J560" s="11">
        <f t="shared" si="254"/>
        <v>1.2648221343873518</v>
      </c>
      <c r="K560" s="9">
        <v>7084</v>
      </c>
      <c r="L560" s="9">
        <v>9707.42</v>
      </c>
      <c r="M560" s="11">
        <f t="shared" si="255"/>
        <v>1.3703303218520611</v>
      </c>
      <c r="N560" s="10">
        <v>576.62</v>
      </c>
      <c r="O560" s="2">
        <v>275</v>
      </c>
      <c r="P560" s="10">
        <f t="shared" si="256"/>
        <v>0.44396656376816623</v>
      </c>
      <c r="Q560" s="9">
        <f t="shared" si="257"/>
        <v>16.83503867364989</v>
      </c>
      <c r="R560" s="9">
        <f t="shared" si="258"/>
        <v>37.919609375</v>
      </c>
      <c r="S560" s="11">
        <f t="shared" si="259"/>
        <v>0.93090909090909091</v>
      </c>
      <c r="T560" s="11">
        <f t="shared" si="260"/>
        <v>0.10483210483210484</v>
      </c>
      <c r="U560" s="12">
        <v>0.59699999999999998</v>
      </c>
    </row>
    <row r="561" spans="1:21" hidden="1" outlineLevel="2" x14ac:dyDescent="0.25">
      <c r="A561" s="2" t="str">
        <f ca="1">LOOKUP(B561,'Time Frame'!$E$4:$E$9,'Time Frame'!$D$4:$D$9)</f>
        <v>6 Months</v>
      </c>
      <c r="B561" s="2">
        <f t="shared" ca="1" si="252"/>
        <v>217</v>
      </c>
      <c r="C561" s="6">
        <f t="shared" ca="1" si="253"/>
        <v>45569</v>
      </c>
      <c r="D561" s="6">
        <v>45352</v>
      </c>
      <c r="E561" s="2" t="s">
        <v>208</v>
      </c>
      <c r="F561" s="2" t="s">
        <v>210</v>
      </c>
      <c r="G561" s="4">
        <v>2359</v>
      </c>
      <c r="H561" s="3">
        <v>215.93000000000004</v>
      </c>
      <c r="I561" s="2">
        <v>247</v>
      </c>
      <c r="J561" s="11">
        <f t="shared" si="254"/>
        <v>1.1438892233594218</v>
      </c>
      <c r="K561" s="9">
        <v>7557.5500000000011</v>
      </c>
      <c r="L561" s="9">
        <v>10462.450000000001</v>
      </c>
      <c r="M561" s="11">
        <f t="shared" si="255"/>
        <v>1.3843705962911259</v>
      </c>
      <c r="N561" s="10">
        <v>355.83</v>
      </c>
      <c r="O561" s="2">
        <v>105</v>
      </c>
      <c r="P561" s="10">
        <f t="shared" si="256"/>
        <v>0.69415170165528484</v>
      </c>
      <c r="Q561" s="9">
        <f t="shared" si="257"/>
        <v>29.402945226653181</v>
      </c>
      <c r="R561" s="9">
        <f t="shared" si="258"/>
        <v>42.358097165991907</v>
      </c>
      <c r="S561" s="11">
        <f t="shared" si="259"/>
        <v>2.3523809523809525</v>
      </c>
      <c r="T561" s="11">
        <f t="shared" si="260"/>
        <v>0.10470538363713437</v>
      </c>
      <c r="U561" s="12">
        <v>0.76800000000000002</v>
      </c>
    </row>
    <row r="562" spans="1:21" hidden="1" outlineLevel="2" x14ac:dyDescent="0.25">
      <c r="A562" s="2" t="str">
        <f ca="1">LOOKUP(B562,'Time Frame'!$E$4:$E$9,'Time Frame'!$D$4:$D$9)</f>
        <v>6 Months</v>
      </c>
      <c r="B562" s="2">
        <f t="shared" ca="1" si="252"/>
        <v>217</v>
      </c>
      <c r="C562" s="6">
        <f t="shared" ca="1" si="253"/>
        <v>45569</v>
      </c>
      <c r="D562" s="6">
        <v>45352</v>
      </c>
      <c r="E562" s="2" t="s">
        <v>208</v>
      </c>
      <c r="F562" s="2" t="s">
        <v>210</v>
      </c>
      <c r="G562" s="4">
        <v>2241</v>
      </c>
      <c r="H562" s="3">
        <v>234.85</v>
      </c>
      <c r="I562" s="2">
        <v>179</v>
      </c>
      <c r="J562" s="11">
        <f t="shared" si="254"/>
        <v>0.76218863104109003</v>
      </c>
      <c r="K562" s="9">
        <v>8219.75</v>
      </c>
      <c r="L562" s="9">
        <v>4920.29</v>
      </c>
      <c r="M562" s="11">
        <f t="shared" si="255"/>
        <v>0.59859363119316278</v>
      </c>
      <c r="N562" s="10">
        <v>399.78</v>
      </c>
      <c r="O562" s="2">
        <v>272</v>
      </c>
      <c r="P562" s="10">
        <f t="shared" si="256"/>
        <v>0.44774626044324384</v>
      </c>
      <c r="Q562" s="9">
        <f t="shared" si="257"/>
        <v>12.307494121766972</v>
      </c>
      <c r="R562" s="9">
        <f t="shared" si="258"/>
        <v>27.487653631284918</v>
      </c>
      <c r="S562" s="11">
        <f t="shared" si="259"/>
        <v>0.65808823529411764</v>
      </c>
      <c r="T562" s="11">
        <f t="shared" si="260"/>
        <v>7.987505577867024E-2</v>
      </c>
      <c r="U562" s="12">
        <v>0.68300000000000005</v>
      </c>
    </row>
    <row r="563" spans="1:21" hidden="1" outlineLevel="2" x14ac:dyDescent="0.25">
      <c r="A563" s="2" t="str">
        <f ca="1">LOOKUP(B563,'Time Frame'!$E$4:$E$9,'Time Frame'!$D$4:$D$9)</f>
        <v>6 Months</v>
      </c>
      <c r="B563" s="2">
        <f t="shared" ca="1" si="252"/>
        <v>217</v>
      </c>
      <c r="C563" s="6">
        <f t="shared" ca="1" si="253"/>
        <v>45569</v>
      </c>
      <c r="D563" s="6">
        <v>45352</v>
      </c>
      <c r="E563" s="2" t="s">
        <v>208</v>
      </c>
      <c r="F563" s="2" t="s">
        <v>210</v>
      </c>
      <c r="G563" s="4">
        <v>1958</v>
      </c>
      <c r="H563" s="3">
        <v>184.14</v>
      </c>
      <c r="I563" s="2">
        <v>129</v>
      </c>
      <c r="J563" s="11">
        <f t="shared" si="254"/>
        <v>0.70055392636037805</v>
      </c>
      <c r="K563" s="9">
        <v>6444.9</v>
      </c>
      <c r="L563" s="9">
        <v>3749.54</v>
      </c>
      <c r="M563" s="11">
        <f t="shared" si="255"/>
        <v>0.58178404630017533</v>
      </c>
      <c r="N563" s="10">
        <v>329.67</v>
      </c>
      <c r="O563" s="2">
        <v>176</v>
      </c>
      <c r="P563" s="10">
        <f t="shared" si="256"/>
        <v>0.39130039130039129</v>
      </c>
      <c r="Q563" s="9">
        <f t="shared" si="257"/>
        <v>11.373616040282707</v>
      </c>
      <c r="R563" s="9">
        <f t="shared" si="258"/>
        <v>29.066201550387596</v>
      </c>
      <c r="S563" s="11">
        <f t="shared" si="259"/>
        <v>0.73295454545454541</v>
      </c>
      <c r="T563" s="11">
        <f t="shared" si="260"/>
        <v>6.5883554647599596E-2</v>
      </c>
      <c r="U563" s="12">
        <v>0.64600000000000002</v>
      </c>
    </row>
    <row r="564" spans="1:21" outlineLevel="1" collapsed="1" x14ac:dyDescent="0.25">
      <c r="A564" s="2" t="str">
        <f ca="1">LOOKUP(B564,'Time Frame'!$E$4:$E$9,'Time Frame'!$D$4:$D$9)</f>
        <v>6 Months</v>
      </c>
      <c r="B564" s="2">
        <f t="shared" ca="1" si="252"/>
        <v>217</v>
      </c>
      <c r="C564" s="6">
        <f t="shared" ca="1" si="253"/>
        <v>45569</v>
      </c>
      <c r="D564" s="6">
        <v>45352</v>
      </c>
      <c r="E564" s="2" t="s">
        <v>208</v>
      </c>
      <c r="F564" s="13" t="s">
        <v>269</v>
      </c>
      <c r="G564" s="4">
        <f t="shared" ref="G564:I564" si="276">SUM(G556:G563)</f>
        <v>16116</v>
      </c>
      <c r="H564" s="3">
        <f t="shared" si="276"/>
        <v>1493.25</v>
      </c>
      <c r="I564" s="3">
        <f t="shared" si="276"/>
        <v>1458</v>
      </c>
      <c r="J564" s="11">
        <f t="shared" si="254"/>
        <v>0.97639377197388244</v>
      </c>
      <c r="K564" s="9">
        <f t="shared" ref="K564:L564" si="277">SUM(K556:K563)</f>
        <v>52263.750000000007</v>
      </c>
      <c r="L564" s="9">
        <f t="shared" si="277"/>
        <v>48283.62000000001</v>
      </c>
      <c r="M564" s="11">
        <f t="shared" si="255"/>
        <v>0.92384530386740338</v>
      </c>
      <c r="N564" s="10">
        <f t="shared" ref="N564:O564" si="278">SUM(N556:N563)</f>
        <v>2960.3999999999996</v>
      </c>
      <c r="O564" s="10">
        <f t="shared" si="278"/>
        <v>1487</v>
      </c>
      <c r="P564" s="10">
        <f t="shared" si="256"/>
        <v>0.49250101337657082</v>
      </c>
      <c r="Q564" s="9">
        <f t="shared" si="257"/>
        <v>16.309829752736121</v>
      </c>
      <c r="R564" s="9">
        <f t="shared" si="258"/>
        <v>33.116337448559676</v>
      </c>
      <c r="S564" s="11">
        <f t="shared" si="259"/>
        <v>0.98049764626765301</v>
      </c>
      <c r="T564" s="11">
        <f t="shared" si="260"/>
        <v>9.0469099032017872E-2</v>
      </c>
      <c r="U564" s="12">
        <v>0.62074999999999991</v>
      </c>
    </row>
    <row r="565" spans="1:21" hidden="1" outlineLevel="2" x14ac:dyDescent="0.25">
      <c r="A565" s="2" t="str">
        <f ca="1">LOOKUP(B565,'Time Frame'!$E$4:$E$9,'Time Frame'!$D$4:$D$9)</f>
        <v>6 Months</v>
      </c>
      <c r="B565" s="2">
        <f t="shared" ca="1" si="252"/>
        <v>186</v>
      </c>
      <c r="C565" s="6">
        <f t="shared" ca="1" si="253"/>
        <v>45569</v>
      </c>
      <c r="D565" s="6">
        <v>45383</v>
      </c>
      <c r="E565" s="2" t="s">
        <v>2</v>
      </c>
      <c r="F565" s="2" t="s">
        <v>300</v>
      </c>
      <c r="G565" s="3">
        <v>1440</v>
      </c>
      <c r="H565" s="3">
        <v>153.065</v>
      </c>
      <c r="I565" s="2">
        <v>134</v>
      </c>
      <c r="J565" s="11">
        <f t="shared" si="254"/>
        <v>0.87544507235488189</v>
      </c>
      <c r="K565" s="9">
        <v>5739.9375</v>
      </c>
      <c r="L565" s="9">
        <v>4533.6400000000003</v>
      </c>
      <c r="M565" s="11">
        <f t="shared" si="255"/>
        <v>0.78984135280218648</v>
      </c>
      <c r="N565" s="10">
        <v>388.33</v>
      </c>
      <c r="O565" s="2">
        <v>126</v>
      </c>
      <c r="P565" s="10">
        <f t="shared" si="256"/>
        <v>0.34506733963381664</v>
      </c>
      <c r="Q565" s="9">
        <f t="shared" si="257"/>
        <v>11.674709654160123</v>
      </c>
      <c r="R565" s="9">
        <f t="shared" si="258"/>
        <v>33.833134328358213</v>
      </c>
      <c r="S565" s="11">
        <f t="shared" si="259"/>
        <v>1.0634920634920635</v>
      </c>
      <c r="T565" s="11">
        <f t="shared" si="260"/>
        <v>9.3055555555555558E-2</v>
      </c>
      <c r="U565" s="12">
        <v>0.68400000000000005</v>
      </c>
    </row>
    <row r="566" spans="1:21" hidden="1" outlineLevel="2" x14ac:dyDescent="0.25">
      <c r="A566" s="2" t="str">
        <f ca="1">LOOKUP(B566,'Time Frame'!$E$4:$E$9,'Time Frame'!$D$4:$D$9)</f>
        <v>6 Months</v>
      </c>
      <c r="B566" s="2">
        <f t="shared" ca="1" si="252"/>
        <v>186</v>
      </c>
      <c r="C566" s="6">
        <f t="shared" ca="1" si="253"/>
        <v>45569</v>
      </c>
      <c r="D566" s="6">
        <v>45383</v>
      </c>
      <c r="E566" s="2" t="s">
        <v>2</v>
      </c>
      <c r="F566" s="2" t="s">
        <v>300</v>
      </c>
      <c r="G566" s="3">
        <v>980</v>
      </c>
      <c r="H566" s="3">
        <v>109.47750000000002</v>
      </c>
      <c r="I566" s="2">
        <v>100</v>
      </c>
      <c r="J566" s="11">
        <f t="shared" si="254"/>
        <v>0.91342970016670078</v>
      </c>
      <c r="K566" s="9">
        <v>4105.4062500000009</v>
      </c>
      <c r="L566" s="9">
        <v>2279.2199999999998</v>
      </c>
      <c r="M566" s="11">
        <f t="shared" si="255"/>
        <v>0.55517526432371933</v>
      </c>
      <c r="N566" s="10">
        <v>303.35000000000002</v>
      </c>
      <c r="O566" s="2">
        <v>124</v>
      </c>
      <c r="P566" s="10">
        <f t="shared" si="256"/>
        <v>0.3296522169111587</v>
      </c>
      <c r="Q566" s="9">
        <f t="shared" si="257"/>
        <v>7.5134992582825104</v>
      </c>
      <c r="R566" s="9">
        <f t="shared" si="258"/>
        <v>22.792199999999998</v>
      </c>
      <c r="S566" s="11">
        <f t="shared" si="259"/>
        <v>0.80645161290322576</v>
      </c>
      <c r="T566" s="11">
        <f t="shared" si="260"/>
        <v>0.10204081632653061</v>
      </c>
      <c r="U566" s="12">
        <v>0.70899999999999996</v>
      </c>
    </row>
    <row r="567" spans="1:21" hidden="1" outlineLevel="2" x14ac:dyDescent="0.25">
      <c r="A567" s="2" t="str">
        <f ca="1">LOOKUP(B567,'Time Frame'!$E$4:$E$9,'Time Frame'!$D$4:$D$9)</f>
        <v>6 Months</v>
      </c>
      <c r="B567" s="2">
        <f t="shared" ca="1" si="252"/>
        <v>186</v>
      </c>
      <c r="C567" s="6">
        <f t="shared" ca="1" si="253"/>
        <v>45569</v>
      </c>
      <c r="D567" s="6">
        <v>45383</v>
      </c>
      <c r="E567" s="2" t="s">
        <v>2</v>
      </c>
      <c r="F567" s="2" t="s">
        <v>300</v>
      </c>
      <c r="G567" s="3">
        <v>947</v>
      </c>
      <c r="H567" s="3">
        <v>128.48916666666662</v>
      </c>
      <c r="I567" s="2">
        <v>90</v>
      </c>
      <c r="J567" s="11">
        <f t="shared" si="254"/>
        <v>0.70044815710792763</v>
      </c>
      <c r="K567" s="9">
        <v>4818.3437499999982</v>
      </c>
      <c r="L567" s="9">
        <v>2016.75</v>
      </c>
      <c r="M567" s="11">
        <f t="shared" si="255"/>
        <v>0.41855668765849274</v>
      </c>
      <c r="N567" s="10">
        <v>339.38</v>
      </c>
      <c r="O567" s="2">
        <v>122</v>
      </c>
      <c r="P567" s="10">
        <f t="shared" si="256"/>
        <v>0.26518946313866465</v>
      </c>
      <c r="Q567" s="9">
        <f t="shared" si="257"/>
        <v>5.9424538864989103</v>
      </c>
      <c r="R567" s="9">
        <f t="shared" si="258"/>
        <v>22.408333333333335</v>
      </c>
      <c r="S567" s="11">
        <f t="shared" si="259"/>
        <v>0.73770491803278693</v>
      </c>
      <c r="T567" s="11">
        <f t="shared" si="260"/>
        <v>9.5036958817317843E-2</v>
      </c>
      <c r="U567" s="12">
        <v>0.38700000000000001</v>
      </c>
    </row>
    <row r="568" spans="1:21" hidden="1" outlineLevel="2" x14ac:dyDescent="0.25">
      <c r="A568" s="2" t="str">
        <f ca="1">LOOKUP(B568,'Time Frame'!$E$4:$E$9,'Time Frame'!$D$4:$D$9)</f>
        <v>6 Months</v>
      </c>
      <c r="B568" s="2">
        <f t="shared" ca="1" si="252"/>
        <v>186</v>
      </c>
      <c r="C568" s="6">
        <f t="shared" ca="1" si="253"/>
        <v>45569</v>
      </c>
      <c r="D568" s="6">
        <v>45383</v>
      </c>
      <c r="E568" s="2" t="s">
        <v>2</v>
      </c>
      <c r="F568" s="2" t="s">
        <v>300</v>
      </c>
      <c r="G568" s="3">
        <v>2397</v>
      </c>
      <c r="H568" s="3">
        <v>268.11583333333334</v>
      </c>
      <c r="I568" s="2">
        <v>246</v>
      </c>
      <c r="J568" s="11">
        <f t="shared" si="254"/>
        <v>0.91751388547860224</v>
      </c>
      <c r="K568" s="9">
        <v>10054.34375</v>
      </c>
      <c r="L568" s="9">
        <v>5464.84</v>
      </c>
      <c r="M568" s="11">
        <f t="shared" si="255"/>
        <v>0.54353025278253497</v>
      </c>
      <c r="N568" s="10">
        <v>351.03</v>
      </c>
      <c r="O568" s="2">
        <v>411</v>
      </c>
      <c r="P568" s="10">
        <f t="shared" si="256"/>
        <v>0.7007948038629177</v>
      </c>
      <c r="Q568" s="9">
        <f t="shared" si="257"/>
        <v>15.568014129846453</v>
      </c>
      <c r="R568" s="9">
        <f t="shared" si="258"/>
        <v>22.21479674796748</v>
      </c>
      <c r="S568" s="11">
        <f t="shared" si="259"/>
        <v>0.59854014598540151</v>
      </c>
      <c r="T568" s="11">
        <f t="shared" si="260"/>
        <v>0.10262828535669587</v>
      </c>
      <c r="U568" s="12">
        <v>0.59499999999999997</v>
      </c>
    </row>
    <row r="569" spans="1:21" hidden="1" outlineLevel="2" x14ac:dyDescent="0.25">
      <c r="A569" s="2" t="str">
        <f ca="1">LOOKUP(B569,'Time Frame'!$E$4:$E$9,'Time Frame'!$D$4:$D$9)</f>
        <v>6 Months</v>
      </c>
      <c r="B569" s="2">
        <f t="shared" ca="1" si="252"/>
        <v>186</v>
      </c>
      <c r="C569" s="6">
        <f t="shared" ca="1" si="253"/>
        <v>45569</v>
      </c>
      <c r="D569" s="6">
        <v>45383</v>
      </c>
      <c r="E569" s="2" t="s">
        <v>2</v>
      </c>
      <c r="F569" s="2" t="s">
        <v>300</v>
      </c>
      <c r="G569" s="3">
        <v>1589</v>
      </c>
      <c r="H569" s="3">
        <v>162.08500000000001</v>
      </c>
      <c r="I569" s="2">
        <v>156</v>
      </c>
      <c r="J569" s="11">
        <f t="shared" si="254"/>
        <v>0.96245796958386032</v>
      </c>
      <c r="K569" s="9">
        <v>6078.1875</v>
      </c>
      <c r="L569" s="9">
        <v>3938.99</v>
      </c>
      <c r="M569" s="11">
        <f t="shared" si="255"/>
        <v>0.6480533876258342</v>
      </c>
      <c r="N569" s="10">
        <v>502.2</v>
      </c>
      <c r="O569" s="2">
        <v>227</v>
      </c>
      <c r="P569" s="10">
        <f t="shared" si="256"/>
        <v>0.31063321385902032</v>
      </c>
      <c r="Q569" s="9">
        <f t="shared" si="257"/>
        <v>7.8434687375547592</v>
      </c>
      <c r="R569" s="9">
        <f t="shared" si="258"/>
        <v>25.249935897435897</v>
      </c>
      <c r="S569" s="11">
        <f t="shared" si="259"/>
        <v>0.68722466960352424</v>
      </c>
      <c r="T569" s="11">
        <f t="shared" si="260"/>
        <v>9.8174952800503465E-2</v>
      </c>
      <c r="U569" s="12">
        <v>0.627</v>
      </c>
    </row>
    <row r="570" spans="1:21" hidden="1" outlineLevel="2" x14ac:dyDescent="0.25">
      <c r="A570" s="2" t="str">
        <f ca="1">LOOKUP(B570,'Time Frame'!$E$4:$E$9,'Time Frame'!$D$4:$D$9)</f>
        <v>6 Months</v>
      </c>
      <c r="B570" s="2">
        <f t="shared" ca="1" si="252"/>
        <v>186</v>
      </c>
      <c r="C570" s="6">
        <f t="shared" ca="1" si="253"/>
        <v>45569</v>
      </c>
      <c r="D570" s="6">
        <v>45383</v>
      </c>
      <c r="E570" s="2" t="s">
        <v>2</v>
      </c>
      <c r="F570" s="2" t="s">
        <v>300</v>
      </c>
      <c r="G570" s="3">
        <v>717</v>
      </c>
      <c r="H570" s="3">
        <v>73.333333333333314</v>
      </c>
      <c r="I570" s="2">
        <v>46</v>
      </c>
      <c r="J570" s="11">
        <f t="shared" si="254"/>
        <v>0.62727272727272743</v>
      </c>
      <c r="K570" s="9">
        <v>2749.9999999999991</v>
      </c>
      <c r="L570" s="9">
        <v>1540.95</v>
      </c>
      <c r="M570" s="11">
        <f t="shared" si="255"/>
        <v>0.5603454545454547</v>
      </c>
      <c r="N570" s="10">
        <v>374.17</v>
      </c>
      <c r="O570" s="2">
        <v>93</v>
      </c>
      <c r="P570" s="10">
        <f t="shared" si="256"/>
        <v>0.12293877114680492</v>
      </c>
      <c r="Q570" s="9">
        <f t="shared" si="257"/>
        <v>4.1183152043188924</v>
      </c>
      <c r="R570" s="9">
        <f t="shared" si="258"/>
        <v>33.498913043478261</v>
      </c>
      <c r="S570" s="11">
        <f t="shared" si="259"/>
        <v>0.4946236559139785</v>
      </c>
      <c r="T570" s="11">
        <f t="shared" si="260"/>
        <v>6.4156206415620642E-2</v>
      </c>
      <c r="U570" s="12">
        <v>0.63400000000000001</v>
      </c>
    </row>
    <row r="571" spans="1:21" hidden="1" outlineLevel="2" x14ac:dyDescent="0.25">
      <c r="A571" s="2" t="str">
        <f ca="1">LOOKUP(B571,'Time Frame'!$E$4:$E$9,'Time Frame'!$D$4:$D$9)</f>
        <v>6 Months</v>
      </c>
      <c r="B571" s="2">
        <f t="shared" ca="1" si="252"/>
        <v>186</v>
      </c>
      <c r="C571" s="6">
        <f t="shared" ca="1" si="253"/>
        <v>45569</v>
      </c>
      <c r="D571" s="6">
        <v>45383</v>
      </c>
      <c r="E571" s="2" t="s">
        <v>2</v>
      </c>
      <c r="F571" s="2" t="s">
        <v>300</v>
      </c>
      <c r="G571" s="3">
        <v>1270</v>
      </c>
      <c r="H571" s="3">
        <v>133.87</v>
      </c>
      <c r="I571" s="2">
        <v>112</v>
      </c>
      <c r="J571" s="11">
        <f t="shared" si="254"/>
        <v>0.83663255397026959</v>
      </c>
      <c r="K571" s="9">
        <v>5020.125</v>
      </c>
      <c r="L571" s="9">
        <v>3483.26</v>
      </c>
      <c r="M571" s="11">
        <f t="shared" si="255"/>
        <v>0.69385921665297179</v>
      </c>
      <c r="N571" s="10">
        <v>287.67</v>
      </c>
      <c r="O571" s="2">
        <v>197</v>
      </c>
      <c r="P571" s="10">
        <f t="shared" si="256"/>
        <v>0.38933500191191295</v>
      </c>
      <c r="Q571" s="9">
        <f t="shared" si="257"/>
        <v>12.108527131782946</v>
      </c>
      <c r="R571" s="9">
        <f t="shared" si="258"/>
        <v>31.100535714285716</v>
      </c>
      <c r="S571" s="11">
        <f t="shared" si="259"/>
        <v>0.56852791878172593</v>
      </c>
      <c r="T571" s="11">
        <f t="shared" si="260"/>
        <v>8.8188976377952755E-2</v>
      </c>
      <c r="U571" s="12">
        <v>0.628</v>
      </c>
    </row>
    <row r="572" spans="1:21" outlineLevel="1" collapsed="1" x14ac:dyDescent="0.25">
      <c r="A572" s="2" t="str">
        <f ca="1">LOOKUP(B572,'Time Frame'!$E$4:$E$9,'Time Frame'!$D$4:$D$9)</f>
        <v>6 Months</v>
      </c>
      <c r="B572" s="2">
        <f t="shared" ca="1" si="252"/>
        <v>186</v>
      </c>
      <c r="C572" s="6">
        <f t="shared" ca="1" si="253"/>
        <v>45569</v>
      </c>
      <c r="D572" s="6">
        <v>45383</v>
      </c>
      <c r="E572" s="2" t="s">
        <v>2</v>
      </c>
      <c r="F572" s="13" t="s">
        <v>310</v>
      </c>
      <c r="G572" s="3">
        <f t="shared" ref="G572:I572" si="279">SUM(G565:G571)</f>
        <v>9340</v>
      </c>
      <c r="H572" s="3">
        <f t="shared" si="279"/>
        <v>1028.4358333333334</v>
      </c>
      <c r="I572" s="3">
        <f t="shared" si="279"/>
        <v>884</v>
      </c>
      <c r="J572" s="11">
        <f t="shared" si="254"/>
        <v>0.85955775882954932</v>
      </c>
      <c r="K572" s="9">
        <f t="shared" ref="K572:L572" si="280">SUM(K565:K571)</f>
        <v>38566.34375</v>
      </c>
      <c r="L572" s="9">
        <f t="shared" si="280"/>
        <v>23257.65</v>
      </c>
      <c r="M572" s="11">
        <f t="shared" si="255"/>
        <v>0.60305561115059036</v>
      </c>
      <c r="N572" s="10">
        <f t="shared" ref="N572:O572" si="281">SUM(N565:N571)</f>
        <v>2546.13</v>
      </c>
      <c r="O572" s="10">
        <f t="shared" si="281"/>
        <v>1300</v>
      </c>
      <c r="P572" s="10">
        <f t="shared" si="256"/>
        <v>0.34719358398824884</v>
      </c>
      <c r="Q572" s="9">
        <f t="shared" si="257"/>
        <v>9.1345100210908328</v>
      </c>
      <c r="R572" s="9">
        <f t="shared" si="258"/>
        <v>26.309558823529414</v>
      </c>
      <c r="S572" s="11">
        <f t="shared" si="259"/>
        <v>0.68</v>
      </c>
      <c r="T572" s="11">
        <f t="shared" si="260"/>
        <v>9.4646680942184161E-2</v>
      </c>
      <c r="U572" s="12">
        <v>0.6091428571428571</v>
      </c>
    </row>
    <row r="573" spans="1:21" hidden="1" outlineLevel="2" x14ac:dyDescent="0.25">
      <c r="A573" s="2" t="str">
        <f ca="1">LOOKUP(B573,'Time Frame'!$E$4:$E$9,'Time Frame'!$D$4:$D$9)</f>
        <v>6 Months</v>
      </c>
      <c r="B573" s="2">
        <f t="shared" ca="1" si="252"/>
        <v>186</v>
      </c>
      <c r="C573" s="6">
        <f t="shared" ca="1" si="253"/>
        <v>45569</v>
      </c>
      <c r="D573" s="6">
        <v>45383</v>
      </c>
      <c r="E573" s="5" t="s">
        <v>182</v>
      </c>
      <c r="F573" s="2" t="s">
        <v>184</v>
      </c>
      <c r="G573" s="4">
        <v>2265</v>
      </c>
      <c r="H573" s="3">
        <v>261.41500000000002</v>
      </c>
      <c r="I573" s="2">
        <v>189</v>
      </c>
      <c r="J573" s="11">
        <f t="shared" si="254"/>
        <v>0.72298835185433119</v>
      </c>
      <c r="K573" s="9">
        <v>9803.0625</v>
      </c>
      <c r="L573" s="9">
        <v>5499.26</v>
      </c>
      <c r="M573" s="11">
        <f t="shared" si="255"/>
        <v>0.56097367531829978</v>
      </c>
      <c r="N573" s="10">
        <v>441.35</v>
      </c>
      <c r="O573" s="2">
        <v>417</v>
      </c>
      <c r="P573" s="10">
        <f t="shared" si="256"/>
        <v>0.42823156225218079</v>
      </c>
      <c r="Q573" s="9">
        <f t="shared" si="257"/>
        <v>12.460088365243005</v>
      </c>
      <c r="R573" s="9">
        <f t="shared" si="258"/>
        <v>29.096613756613756</v>
      </c>
      <c r="S573" s="11">
        <f t="shared" si="259"/>
        <v>0.45323741007194246</v>
      </c>
      <c r="T573" s="11">
        <f t="shared" si="260"/>
        <v>8.3443708609271527E-2</v>
      </c>
      <c r="U573" s="12">
        <v>0.68400000000000005</v>
      </c>
    </row>
    <row r="574" spans="1:21" hidden="1" outlineLevel="2" x14ac:dyDescent="0.25">
      <c r="A574" s="2" t="str">
        <f ca="1">LOOKUP(B574,'Time Frame'!$E$4:$E$9,'Time Frame'!$D$4:$D$9)</f>
        <v>6 Months</v>
      </c>
      <c r="B574" s="2">
        <f t="shared" ca="1" si="252"/>
        <v>186</v>
      </c>
      <c r="C574" s="6">
        <f t="shared" ca="1" si="253"/>
        <v>45569</v>
      </c>
      <c r="D574" s="6">
        <v>45383</v>
      </c>
      <c r="E574" s="5" t="s">
        <v>182</v>
      </c>
      <c r="F574" s="2" t="s">
        <v>184</v>
      </c>
      <c r="G574" s="4">
        <v>1034</v>
      </c>
      <c r="H574" s="3">
        <v>127.325</v>
      </c>
      <c r="I574" s="2">
        <v>96</v>
      </c>
      <c r="J574" s="11">
        <f t="shared" si="254"/>
        <v>0.75397604555271935</v>
      </c>
      <c r="K574" s="9">
        <v>4774.6875</v>
      </c>
      <c r="L574" s="9">
        <v>2685.24</v>
      </c>
      <c r="M574" s="11">
        <f t="shared" si="255"/>
        <v>0.56239073237777337</v>
      </c>
      <c r="N574" s="10">
        <v>294.10000000000002</v>
      </c>
      <c r="O574" s="2">
        <v>94</v>
      </c>
      <c r="P574" s="10">
        <f t="shared" si="256"/>
        <v>0.32641958517511049</v>
      </c>
      <c r="Q574" s="9">
        <f t="shared" si="257"/>
        <v>9.1303638218293077</v>
      </c>
      <c r="R574" s="9">
        <f t="shared" si="258"/>
        <v>27.971249999999998</v>
      </c>
      <c r="S574" s="11">
        <f t="shared" si="259"/>
        <v>1.0212765957446808</v>
      </c>
      <c r="T574" s="11">
        <f t="shared" si="260"/>
        <v>9.2843326885880081E-2</v>
      </c>
      <c r="U574" s="12">
        <v>0.56000000000000005</v>
      </c>
    </row>
    <row r="575" spans="1:21" hidden="1" outlineLevel="2" x14ac:dyDescent="0.25">
      <c r="A575" s="2" t="str">
        <f ca="1">LOOKUP(B575,'Time Frame'!$E$4:$E$9,'Time Frame'!$D$4:$D$9)</f>
        <v>6 Months</v>
      </c>
      <c r="B575" s="2">
        <f t="shared" ca="1" si="252"/>
        <v>186</v>
      </c>
      <c r="C575" s="6">
        <f t="shared" ca="1" si="253"/>
        <v>45569</v>
      </c>
      <c r="D575" s="6">
        <v>45383</v>
      </c>
      <c r="E575" s="5" t="s">
        <v>182</v>
      </c>
      <c r="F575" s="2" t="s">
        <v>184</v>
      </c>
      <c r="G575" s="4">
        <v>2781</v>
      </c>
      <c r="H575" s="3">
        <v>332.36562708843837</v>
      </c>
      <c r="I575" s="2">
        <v>254</v>
      </c>
      <c r="J575" s="11">
        <f t="shared" si="254"/>
        <v>0.76421861738552688</v>
      </c>
      <c r="K575" s="9">
        <v>12463.71101581644</v>
      </c>
      <c r="L575" s="9">
        <v>10779.5</v>
      </c>
      <c r="M575" s="11">
        <f t="shared" si="255"/>
        <v>0.86487082268842908</v>
      </c>
      <c r="N575" s="10">
        <v>459.82</v>
      </c>
      <c r="O575" s="2">
        <v>412</v>
      </c>
      <c r="P575" s="10">
        <f t="shared" si="256"/>
        <v>0.55239006567787396</v>
      </c>
      <c r="Q575" s="9">
        <f t="shared" si="257"/>
        <v>23.442868948719063</v>
      </c>
      <c r="R575" s="9">
        <f t="shared" si="258"/>
        <v>42.438976377952756</v>
      </c>
      <c r="S575" s="11">
        <f t="shared" si="259"/>
        <v>0.61650485436893199</v>
      </c>
      <c r="T575" s="11">
        <f t="shared" si="260"/>
        <v>9.1334052499101037E-2</v>
      </c>
      <c r="U575" s="12">
        <v>0.85199999999999998</v>
      </c>
    </row>
    <row r="576" spans="1:21" hidden="1" outlineLevel="2" x14ac:dyDescent="0.25">
      <c r="A576" s="2" t="str">
        <f ca="1">LOOKUP(B576,'Time Frame'!$E$4:$E$9,'Time Frame'!$D$4:$D$9)</f>
        <v>6 Months</v>
      </c>
      <c r="B576" s="2">
        <f t="shared" ca="1" si="252"/>
        <v>186</v>
      </c>
      <c r="C576" s="6">
        <f t="shared" ca="1" si="253"/>
        <v>45569</v>
      </c>
      <c r="D576" s="6">
        <v>45383</v>
      </c>
      <c r="E576" s="5" t="s">
        <v>182</v>
      </c>
      <c r="F576" s="2" t="s">
        <v>184</v>
      </c>
      <c r="G576" s="4">
        <v>1719</v>
      </c>
      <c r="H576" s="3">
        <v>253.38499999999999</v>
      </c>
      <c r="I576" s="2">
        <v>138</v>
      </c>
      <c r="J576" s="11">
        <f t="shared" si="254"/>
        <v>0.54462576711328614</v>
      </c>
      <c r="K576" s="9">
        <v>9501.9375</v>
      </c>
      <c r="L576" s="9">
        <v>4208.83</v>
      </c>
      <c r="M576" s="11">
        <f t="shared" si="255"/>
        <v>0.44294439949747089</v>
      </c>
      <c r="N576" s="10">
        <v>633.98</v>
      </c>
      <c r="O576" s="2">
        <v>366</v>
      </c>
      <c r="P576" s="10">
        <f t="shared" si="256"/>
        <v>0.21767248178175966</v>
      </c>
      <c r="Q576" s="9">
        <f t="shared" si="257"/>
        <v>6.6387425470835035</v>
      </c>
      <c r="R576" s="9">
        <f t="shared" si="258"/>
        <v>30.498768115942028</v>
      </c>
      <c r="S576" s="11">
        <f t="shared" si="259"/>
        <v>0.37704918032786883</v>
      </c>
      <c r="T576" s="11">
        <f t="shared" si="260"/>
        <v>8.0279232111692841E-2</v>
      </c>
      <c r="U576" s="12">
        <v>0.57999999999999996</v>
      </c>
    </row>
    <row r="577" spans="1:21" hidden="1" outlineLevel="2" x14ac:dyDescent="0.25">
      <c r="A577" s="2" t="str">
        <f ca="1">LOOKUP(B577,'Time Frame'!$E$4:$E$9,'Time Frame'!$D$4:$D$9)</f>
        <v>6 Months</v>
      </c>
      <c r="B577" s="2">
        <f t="shared" ca="1" si="252"/>
        <v>186</v>
      </c>
      <c r="C577" s="6">
        <f t="shared" ca="1" si="253"/>
        <v>45569</v>
      </c>
      <c r="D577" s="6">
        <v>45383</v>
      </c>
      <c r="E577" s="5" t="s">
        <v>182</v>
      </c>
      <c r="F577" s="2" t="s">
        <v>184</v>
      </c>
      <c r="G577" s="4">
        <v>2447</v>
      </c>
      <c r="H577" s="3">
        <v>325.04999999999995</v>
      </c>
      <c r="I577" s="2">
        <v>232</v>
      </c>
      <c r="J577" s="11">
        <f t="shared" si="254"/>
        <v>0.71373634825411481</v>
      </c>
      <c r="K577" s="9">
        <v>12189.374999999998</v>
      </c>
      <c r="L577" s="9">
        <v>7010.29</v>
      </c>
      <c r="M577" s="11">
        <f t="shared" si="255"/>
        <v>0.57511480285084349</v>
      </c>
      <c r="N577" s="10">
        <v>543.23</v>
      </c>
      <c r="O577" s="2">
        <v>610</v>
      </c>
      <c r="P577" s="10">
        <f t="shared" si="256"/>
        <v>0.42707508790015275</v>
      </c>
      <c r="Q577" s="9">
        <f t="shared" si="257"/>
        <v>12.904828525670526</v>
      </c>
      <c r="R577" s="9">
        <f t="shared" si="258"/>
        <v>30.216767241379308</v>
      </c>
      <c r="S577" s="11">
        <f t="shared" si="259"/>
        <v>0.38032786885245901</v>
      </c>
      <c r="T577" s="11">
        <f t="shared" si="260"/>
        <v>9.4809971393543108E-2</v>
      </c>
      <c r="U577" s="12">
        <v>0.67300000000000004</v>
      </c>
    </row>
    <row r="578" spans="1:21" hidden="1" outlineLevel="2" x14ac:dyDescent="0.25">
      <c r="A578" s="2" t="str">
        <f ca="1">LOOKUP(B578,'Time Frame'!$E$4:$E$9,'Time Frame'!$D$4:$D$9)</f>
        <v>6 Months</v>
      </c>
      <c r="B578" s="2">
        <f t="shared" ca="1" si="252"/>
        <v>186</v>
      </c>
      <c r="C578" s="6">
        <f t="shared" ca="1" si="253"/>
        <v>45569</v>
      </c>
      <c r="D578" s="6">
        <v>45383</v>
      </c>
      <c r="E578" s="5" t="s">
        <v>182</v>
      </c>
      <c r="F578" s="2" t="s">
        <v>184</v>
      </c>
      <c r="G578" s="4">
        <v>1316</v>
      </c>
      <c r="H578" s="3">
        <v>144.76</v>
      </c>
      <c r="I578" s="2">
        <v>82</v>
      </c>
      <c r="J578" s="11">
        <f t="shared" si="254"/>
        <v>0.56645482177397077</v>
      </c>
      <c r="K578" s="9">
        <v>5428.5</v>
      </c>
      <c r="L578" s="9">
        <v>1947.15</v>
      </c>
      <c r="M578" s="11">
        <f t="shared" si="255"/>
        <v>0.3586902459242885</v>
      </c>
      <c r="N578" s="10">
        <v>313.60000000000002</v>
      </c>
      <c r="O578" s="2">
        <v>150</v>
      </c>
      <c r="P578" s="10">
        <f t="shared" si="256"/>
        <v>0.26147959183673469</v>
      </c>
      <c r="Q578" s="9">
        <f t="shared" si="257"/>
        <v>6.2090242346938771</v>
      </c>
      <c r="R578" s="9">
        <f t="shared" si="258"/>
        <v>23.745731707317074</v>
      </c>
      <c r="S578" s="11">
        <f t="shared" si="259"/>
        <v>0.54666666666666663</v>
      </c>
      <c r="T578" s="11">
        <f t="shared" si="260"/>
        <v>6.231003039513678E-2</v>
      </c>
      <c r="U578" s="12">
        <v>0.625</v>
      </c>
    </row>
    <row r="579" spans="1:21" hidden="1" outlineLevel="2" x14ac:dyDescent="0.25">
      <c r="A579" s="2" t="str">
        <f ca="1">LOOKUP(B579,'Time Frame'!$E$4:$E$9,'Time Frame'!$D$4:$D$9)</f>
        <v>6 Months</v>
      </c>
      <c r="B579" s="2">
        <f t="shared" ref="B579:B642" ca="1" si="282">+C579-D579</f>
        <v>186</v>
      </c>
      <c r="C579" s="6">
        <f t="shared" ref="C579:C642" ca="1" si="283">TODAY()</f>
        <v>45569</v>
      </c>
      <c r="D579" s="6">
        <v>45383</v>
      </c>
      <c r="E579" s="5" t="s">
        <v>182</v>
      </c>
      <c r="F579" s="2" t="s">
        <v>184</v>
      </c>
      <c r="G579" s="4">
        <v>1054</v>
      </c>
      <c r="H579" s="3">
        <v>141.95499999999998</v>
      </c>
      <c r="I579" s="2">
        <v>101</v>
      </c>
      <c r="J579" s="11">
        <f t="shared" ref="J579:J642" si="284">+IFERROR(I579/H579,0)</f>
        <v>0.71149307879257517</v>
      </c>
      <c r="K579" s="9">
        <v>5323.3124999999991</v>
      </c>
      <c r="L579" s="9">
        <v>2831.88</v>
      </c>
      <c r="M579" s="11">
        <f t="shared" ref="M579:M642" si="285">+IFERROR(L579/K579,0)</f>
        <v>0.53197703497587279</v>
      </c>
      <c r="N579" s="10">
        <v>361.53</v>
      </c>
      <c r="O579" s="2">
        <v>211</v>
      </c>
      <c r="P579" s="10">
        <f t="shared" ref="P579:P642" si="286">+IFERROR(I579/N579,0)</f>
        <v>0.27936824053328912</v>
      </c>
      <c r="Q579" s="9">
        <f t="shared" ref="Q579:Q642" si="287">+IFERROR(L579/N579,0)</f>
        <v>7.8330429010040667</v>
      </c>
      <c r="R579" s="9">
        <f t="shared" ref="R579:R642" si="288">IFERROR(L579/I579,0)</f>
        <v>28.038415841584161</v>
      </c>
      <c r="S579" s="11">
        <f t="shared" ref="S579:S642" si="289">+IFERROR(I579/O579,0)</f>
        <v>0.47867298578199052</v>
      </c>
      <c r="T579" s="11">
        <f t="shared" ref="T579:T642" si="290">+IFERROR(I579/G579,0)</f>
        <v>9.5825426944971537E-2</v>
      </c>
      <c r="U579" s="12">
        <v>0.64300000000000002</v>
      </c>
    </row>
    <row r="580" spans="1:21" hidden="1" outlineLevel="2" x14ac:dyDescent="0.25">
      <c r="A580" s="2" t="str">
        <f ca="1">LOOKUP(B580,'Time Frame'!$E$4:$E$9,'Time Frame'!$D$4:$D$9)</f>
        <v>6 Months</v>
      </c>
      <c r="B580" s="2">
        <f t="shared" ca="1" si="282"/>
        <v>186</v>
      </c>
      <c r="C580" s="6">
        <f t="shared" ca="1" si="283"/>
        <v>45569</v>
      </c>
      <c r="D580" s="6">
        <v>45383</v>
      </c>
      <c r="E580" s="5" t="s">
        <v>182</v>
      </c>
      <c r="F580" s="2" t="s">
        <v>184</v>
      </c>
      <c r="G580" s="4">
        <v>1314</v>
      </c>
      <c r="H580" s="3">
        <v>164.28499999999997</v>
      </c>
      <c r="I580" s="2">
        <v>91</v>
      </c>
      <c r="J580" s="11">
        <f t="shared" si="284"/>
        <v>0.5539154518063123</v>
      </c>
      <c r="K580" s="9">
        <v>6160.6874999999991</v>
      </c>
      <c r="L580" s="9">
        <v>3296.7</v>
      </c>
      <c r="M580" s="11">
        <f t="shared" si="285"/>
        <v>0.53511884834281898</v>
      </c>
      <c r="N580" s="10">
        <v>449.27</v>
      </c>
      <c r="O580" s="2">
        <v>264</v>
      </c>
      <c r="P580" s="10">
        <f t="shared" si="286"/>
        <v>0.20255080463863601</v>
      </c>
      <c r="Q580" s="9">
        <f t="shared" si="287"/>
        <v>7.3379037104636406</v>
      </c>
      <c r="R580" s="9">
        <f t="shared" si="288"/>
        <v>36.227472527472528</v>
      </c>
      <c r="S580" s="11">
        <f t="shared" si="289"/>
        <v>0.34469696969696972</v>
      </c>
      <c r="T580" s="11">
        <f t="shared" si="290"/>
        <v>6.9254185692541853E-2</v>
      </c>
      <c r="U580" s="12">
        <v>0.76300000000000001</v>
      </c>
    </row>
    <row r="581" spans="1:21" hidden="1" outlineLevel="2" x14ac:dyDescent="0.25">
      <c r="A581" s="2" t="str">
        <f ca="1">LOOKUP(B581,'Time Frame'!$E$4:$E$9,'Time Frame'!$D$4:$D$9)</f>
        <v>6 Months</v>
      </c>
      <c r="B581" s="2">
        <f t="shared" ca="1" si="282"/>
        <v>186</v>
      </c>
      <c r="C581" s="6">
        <f t="shared" ca="1" si="283"/>
        <v>45569</v>
      </c>
      <c r="D581" s="6">
        <v>45383</v>
      </c>
      <c r="E581" s="5" t="s">
        <v>182</v>
      </c>
      <c r="F581" s="2" t="s">
        <v>184</v>
      </c>
      <c r="G581" s="4">
        <v>2060</v>
      </c>
      <c r="H581" s="3">
        <v>327.30500000000001</v>
      </c>
      <c r="I581" s="2">
        <v>186</v>
      </c>
      <c r="J581" s="11">
        <f t="shared" si="284"/>
        <v>0.56827729487786616</v>
      </c>
      <c r="K581" s="9">
        <v>12273.9375</v>
      </c>
      <c r="L581" s="9">
        <v>6536.53</v>
      </c>
      <c r="M581" s="11">
        <f t="shared" si="285"/>
        <v>0.53255363244272669</v>
      </c>
      <c r="N581" s="10">
        <v>434.43</v>
      </c>
      <c r="O581" s="2">
        <v>445</v>
      </c>
      <c r="P581" s="10">
        <f t="shared" si="286"/>
        <v>0.42814722740142253</v>
      </c>
      <c r="Q581" s="9">
        <f t="shared" si="287"/>
        <v>15.046221485624841</v>
      </c>
      <c r="R581" s="9">
        <f t="shared" si="288"/>
        <v>35.142634408602149</v>
      </c>
      <c r="S581" s="11">
        <f t="shared" si="289"/>
        <v>0.41797752808988764</v>
      </c>
      <c r="T581" s="11">
        <f t="shared" si="290"/>
        <v>9.0291262135922326E-2</v>
      </c>
      <c r="U581" s="12">
        <v>0.76600000000000001</v>
      </c>
    </row>
    <row r="582" spans="1:21" outlineLevel="1" collapsed="1" x14ac:dyDescent="0.25">
      <c r="A582" s="2" t="str">
        <f ca="1">LOOKUP(B582,'Time Frame'!$E$4:$E$9,'Time Frame'!$D$4:$D$9)</f>
        <v>6 Months</v>
      </c>
      <c r="B582" s="2">
        <f t="shared" ca="1" si="282"/>
        <v>186</v>
      </c>
      <c r="C582" s="6">
        <f t="shared" ca="1" si="283"/>
        <v>45569</v>
      </c>
      <c r="D582" s="6">
        <v>45383</v>
      </c>
      <c r="E582" s="5" t="s">
        <v>182</v>
      </c>
      <c r="F582" s="13" t="s">
        <v>276</v>
      </c>
      <c r="G582" s="4">
        <f t="shared" ref="G582:I582" si="291">SUM(G573:G581)</f>
        <v>15990</v>
      </c>
      <c r="H582" s="3">
        <f t="shared" si="291"/>
        <v>2077.8456270884381</v>
      </c>
      <c r="I582" s="3">
        <f t="shared" si="291"/>
        <v>1369</v>
      </c>
      <c r="J582" s="11">
        <f t="shared" si="284"/>
        <v>0.6588554905872861</v>
      </c>
      <c r="K582" s="9">
        <f t="shared" ref="K582:L582" si="292">SUM(K573:K581)</f>
        <v>77919.211015816443</v>
      </c>
      <c r="L582" s="9">
        <f t="shared" si="292"/>
        <v>44795.38</v>
      </c>
      <c r="M582" s="11">
        <f t="shared" si="285"/>
        <v>0.57489519485646745</v>
      </c>
      <c r="N582" s="10">
        <f t="shared" ref="N582:O582" si="293">SUM(N573:N581)</f>
        <v>3931.3099999999995</v>
      </c>
      <c r="O582" s="10">
        <f t="shared" si="293"/>
        <v>2969</v>
      </c>
      <c r="P582" s="10">
        <f t="shared" si="286"/>
        <v>0.34822997931987054</v>
      </c>
      <c r="Q582" s="9">
        <f t="shared" si="287"/>
        <v>11.394517349178773</v>
      </c>
      <c r="R582" s="9">
        <f t="shared" si="288"/>
        <v>32.721241782322863</v>
      </c>
      <c r="S582" s="11">
        <f t="shared" si="289"/>
        <v>0.46109801279892221</v>
      </c>
      <c r="T582" s="11">
        <f t="shared" si="290"/>
        <v>8.5616010006253906E-2</v>
      </c>
      <c r="U582" s="12">
        <v>0.68288888888888888</v>
      </c>
    </row>
    <row r="583" spans="1:21" hidden="1" outlineLevel="2" x14ac:dyDescent="0.25">
      <c r="A583" s="2" t="str">
        <f ca="1">LOOKUP(B583,'Time Frame'!$E$4:$E$9,'Time Frame'!$D$4:$D$9)</f>
        <v>6 Months</v>
      </c>
      <c r="B583" s="2">
        <f t="shared" ca="1" si="282"/>
        <v>186</v>
      </c>
      <c r="C583" s="6">
        <f t="shared" ca="1" si="283"/>
        <v>45569</v>
      </c>
      <c r="D583" s="6">
        <v>45383</v>
      </c>
      <c r="E583" s="2" t="s">
        <v>10</v>
      </c>
      <c r="F583" s="2" t="s">
        <v>297</v>
      </c>
      <c r="G583" s="3">
        <v>1488</v>
      </c>
      <c r="H583" s="3">
        <v>254.3125</v>
      </c>
      <c r="I583" s="2">
        <v>211</v>
      </c>
      <c r="J583" s="11">
        <f t="shared" si="284"/>
        <v>0.82968788400098303</v>
      </c>
      <c r="K583" s="9">
        <v>12715.625</v>
      </c>
      <c r="L583" s="9">
        <v>6160.25</v>
      </c>
      <c r="M583" s="11">
        <f t="shared" si="285"/>
        <v>0.48446301302531336</v>
      </c>
      <c r="N583" s="10">
        <v>338.93</v>
      </c>
      <c r="O583" s="2">
        <v>238</v>
      </c>
      <c r="P583" s="10">
        <f t="shared" si="286"/>
        <v>0.62254742867258728</v>
      </c>
      <c r="Q583" s="9">
        <f t="shared" si="287"/>
        <v>18.175581978579647</v>
      </c>
      <c r="R583" s="9">
        <f t="shared" si="288"/>
        <v>29.195497630331754</v>
      </c>
      <c r="S583" s="11">
        <f t="shared" si="289"/>
        <v>0.88655462184873945</v>
      </c>
      <c r="T583" s="11">
        <f t="shared" si="290"/>
        <v>0.14180107526881722</v>
      </c>
      <c r="U583" s="12">
        <v>0.6</v>
      </c>
    </row>
    <row r="584" spans="1:21" hidden="1" outlineLevel="2" x14ac:dyDescent="0.25">
      <c r="A584" s="2" t="str">
        <f ca="1">LOOKUP(B584,'Time Frame'!$E$4:$E$9,'Time Frame'!$D$4:$D$9)</f>
        <v>6 Months</v>
      </c>
      <c r="B584" s="2">
        <f t="shared" ca="1" si="282"/>
        <v>186</v>
      </c>
      <c r="C584" s="6">
        <f t="shared" ca="1" si="283"/>
        <v>45569</v>
      </c>
      <c r="D584" s="6">
        <v>45383</v>
      </c>
      <c r="E584" s="2" t="s">
        <v>10</v>
      </c>
      <c r="F584" s="2" t="s">
        <v>297</v>
      </c>
      <c r="G584" s="3">
        <v>2790</v>
      </c>
      <c r="H584" s="3">
        <v>400.66250000000008</v>
      </c>
      <c r="I584" s="2">
        <v>394</v>
      </c>
      <c r="J584" s="11">
        <f t="shared" si="284"/>
        <v>0.9833712912987862</v>
      </c>
      <c r="K584" s="9">
        <v>20033.125000000004</v>
      </c>
      <c r="L584" s="9">
        <v>14347.43</v>
      </c>
      <c r="M584" s="11">
        <f t="shared" si="285"/>
        <v>0.71618531806695152</v>
      </c>
      <c r="N584" s="10">
        <v>689.78</v>
      </c>
      <c r="O584" s="2">
        <v>271</v>
      </c>
      <c r="P584" s="10">
        <f t="shared" si="286"/>
        <v>0.57119661341297223</v>
      </c>
      <c r="Q584" s="9">
        <f t="shared" si="287"/>
        <v>20.800008698425586</v>
      </c>
      <c r="R584" s="9">
        <f t="shared" si="288"/>
        <v>36.414796954314724</v>
      </c>
      <c r="S584" s="11">
        <f t="shared" si="289"/>
        <v>1.4538745387453875</v>
      </c>
      <c r="T584" s="11">
        <f t="shared" si="290"/>
        <v>0.14121863799283155</v>
      </c>
      <c r="U584" s="12">
        <v>0.624</v>
      </c>
    </row>
    <row r="585" spans="1:21" hidden="1" outlineLevel="2" x14ac:dyDescent="0.25">
      <c r="A585" s="2" t="str">
        <f ca="1">LOOKUP(B585,'Time Frame'!$E$4:$E$9,'Time Frame'!$D$4:$D$9)</f>
        <v>6 Months</v>
      </c>
      <c r="B585" s="2">
        <f t="shared" ca="1" si="282"/>
        <v>186</v>
      </c>
      <c r="C585" s="6">
        <f t="shared" ca="1" si="283"/>
        <v>45569</v>
      </c>
      <c r="D585" s="6">
        <v>45383</v>
      </c>
      <c r="E585" s="2" t="s">
        <v>10</v>
      </c>
      <c r="F585" s="2" t="s">
        <v>297</v>
      </c>
      <c r="G585" s="3">
        <v>1208</v>
      </c>
      <c r="H585" s="3">
        <v>178.88749999999999</v>
      </c>
      <c r="I585" s="2">
        <v>148</v>
      </c>
      <c r="J585" s="11">
        <f t="shared" si="284"/>
        <v>0.82733561595975125</v>
      </c>
      <c r="K585" s="9">
        <v>8944.375</v>
      </c>
      <c r="L585" s="9">
        <v>4929.33</v>
      </c>
      <c r="M585" s="11">
        <f t="shared" si="285"/>
        <v>0.55110949619174066</v>
      </c>
      <c r="N585" s="10">
        <v>320.48</v>
      </c>
      <c r="O585" s="2">
        <v>184</v>
      </c>
      <c r="P585" s="10">
        <f t="shared" si="286"/>
        <v>0.46180728906640039</v>
      </c>
      <c r="Q585" s="9">
        <f t="shared" si="287"/>
        <v>15.381084623065401</v>
      </c>
      <c r="R585" s="9">
        <f t="shared" si="288"/>
        <v>33.306283783783783</v>
      </c>
      <c r="S585" s="11">
        <f t="shared" si="289"/>
        <v>0.80434782608695654</v>
      </c>
      <c r="T585" s="11">
        <f t="shared" si="290"/>
        <v>0.12251655629139073</v>
      </c>
      <c r="U585" s="12">
        <v>0.68100000000000005</v>
      </c>
    </row>
    <row r="586" spans="1:21" hidden="1" outlineLevel="2" x14ac:dyDescent="0.25">
      <c r="A586" s="2" t="str">
        <f ca="1">LOOKUP(B586,'Time Frame'!$E$4:$E$9,'Time Frame'!$D$4:$D$9)</f>
        <v>6 Months</v>
      </c>
      <c r="B586" s="2">
        <f t="shared" ca="1" si="282"/>
        <v>186</v>
      </c>
      <c r="C586" s="6">
        <f t="shared" ca="1" si="283"/>
        <v>45569</v>
      </c>
      <c r="D586" s="6">
        <v>45383</v>
      </c>
      <c r="E586" s="2" t="s">
        <v>10</v>
      </c>
      <c r="F586" s="2" t="s">
        <v>297</v>
      </c>
      <c r="G586" s="3">
        <v>0</v>
      </c>
      <c r="H586" s="3">
        <v>71.95</v>
      </c>
      <c r="I586" s="2">
        <v>74</v>
      </c>
      <c r="J586" s="11">
        <f t="shared" si="284"/>
        <v>1.0284920083391242</v>
      </c>
      <c r="K586" s="9">
        <v>3597.5</v>
      </c>
      <c r="L586" s="9">
        <v>1783.26</v>
      </c>
      <c r="M586" s="11">
        <f t="shared" si="285"/>
        <v>0.49569423210562891</v>
      </c>
      <c r="N586" s="10">
        <v>314.60000000000002</v>
      </c>
      <c r="O586" s="2">
        <v>156</v>
      </c>
      <c r="P586" s="10">
        <f t="shared" si="286"/>
        <v>0.23521932612841703</v>
      </c>
      <c r="Q586" s="9">
        <f t="shared" si="287"/>
        <v>5.6683407501589311</v>
      </c>
      <c r="R586" s="9">
        <f t="shared" si="288"/>
        <v>24.098108108108107</v>
      </c>
      <c r="S586" s="11">
        <f t="shared" si="289"/>
        <v>0.47435897435897434</v>
      </c>
      <c r="T586" s="11">
        <f t="shared" si="290"/>
        <v>0</v>
      </c>
      <c r="U586" s="12">
        <v>0.57399999999999995</v>
      </c>
    </row>
    <row r="587" spans="1:21" hidden="1" outlineLevel="2" x14ac:dyDescent="0.25">
      <c r="A587" s="2" t="str">
        <f ca="1">LOOKUP(B587,'Time Frame'!$E$4:$E$9,'Time Frame'!$D$4:$D$9)</f>
        <v>6 Months</v>
      </c>
      <c r="B587" s="2">
        <f t="shared" ca="1" si="282"/>
        <v>186</v>
      </c>
      <c r="C587" s="6">
        <f t="shared" ca="1" si="283"/>
        <v>45569</v>
      </c>
      <c r="D587" s="6">
        <v>45383</v>
      </c>
      <c r="E587" s="2" t="s">
        <v>10</v>
      </c>
      <c r="F587" s="2" t="s">
        <v>297</v>
      </c>
      <c r="G587" s="3">
        <v>1443</v>
      </c>
      <c r="H587" s="3">
        <v>209.63749999999996</v>
      </c>
      <c r="I587" s="2">
        <v>130</v>
      </c>
      <c r="J587" s="11">
        <f t="shared" si="284"/>
        <v>0.62011806093852495</v>
      </c>
      <c r="K587" s="9">
        <v>10481.874999999998</v>
      </c>
      <c r="L587" s="9">
        <v>4653.6499999999996</v>
      </c>
      <c r="M587" s="11">
        <f t="shared" si="285"/>
        <v>0.44397114065947174</v>
      </c>
      <c r="N587" s="10">
        <v>311.87</v>
      </c>
      <c r="O587" s="2">
        <v>213</v>
      </c>
      <c r="P587" s="10">
        <f t="shared" si="286"/>
        <v>0.4168403501458941</v>
      </c>
      <c r="Q587" s="9">
        <f t="shared" si="287"/>
        <v>14.921762272741846</v>
      </c>
      <c r="R587" s="9">
        <f t="shared" si="288"/>
        <v>35.79730769230769</v>
      </c>
      <c r="S587" s="11">
        <f t="shared" si="289"/>
        <v>0.61032863849765262</v>
      </c>
      <c r="T587" s="11">
        <f t="shared" si="290"/>
        <v>9.0090090090090086E-2</v>
      </c>
      <c r="U587" s="12">
        <v>0.59199999999999997</v>
      </c>
    </row>
    <row r="588" spans="1:21" hidden="1" outlineLevel="2" x14ac:dyDescent="0.25">
      <c r="A588" s="2" t="str">
        <f ca="1">LOOKUP(B588,'Time Frame'!$E$4:$E$9,'Time Frame'!$D$4:$D$9)</f>
        <v>6 Months</v>
      </c>
      <c r="B588" s="2">
        <f t="shared" ca="1" si="282"/>
        <v>186</v>
      </c>
      <c r="C588" s="6">
        <f t="shared" ca="1" si="283"/>
        <v>45569</v>
      </c>
      <c r="D588" s="6">
        <v>45383</v>
      </c>
      <c r="E588" s="2" t="s">
        <v>10</v>
      </c>
      <c r="F588" s="2" t="s">
        <v>297</v>
      </c>
      <c r="G588" s="3">
        <v>1309</v>
      </c>
      <c r="H588" s="3">
        <v>187.28749999999999</v>
      </c>
      <c r="I588" s="2">
        <v>126</v>
      </c>
      <c r="J588" s="11">
        <f t="shared" si="284"/>
        <v>0.67276246412600949</v>
      </c>
      <c r="K588" s="9">
        <v>9364.375</v>
      </c>
      <c r="L588" s="9">
        <v>4525.55</v>
      </c>
      <c r="M588" s="11">
        <f t="shared" si="285"/>
        <v>0.48327304278181943</v>
      </c>
      <c r="N588" s="10">
        <v>309.08</v>
      </c>
      <c r="O588" s="2">
        <v>160</v>
      </c>
      <c r="P588" s="10">
        <f t="shared" si="286"/>
        <v>0.4076614468745956</v>
      </c>
      <c r="Q588" s="9">
        <f t="shared" si="287"/>
        <v>14.642002070661318</v>
      </c>
      <c r="R588" s="9">
        <f t="shared" si="288"/>
        <v>35.917063492063491</v>
      </c>
      <c r="S588" s="11">
        <f t="shared" si="289"/>
        <v>0.78749999999999998</v>
      </c>
      <c r="T588" s="11">
        <f t="shared" si="290"/>
        <v>9.6256684491978606E-2</v>
      </c>
      <c r="U588" s="12">
        <v>0.745</v>
      </c>
    </row>
    <row r="589" spans="1:21" hidden="1" outlineLevel="2" x14ac:dyDescent="0.25">
      <c r="A589" s="2" t="str">
        <f ca="1">LOOKUP(B589,'Time Frame'!$E$4:$E$9,'Time Frame'!$D$4:$D$9)</f>
        <v>6 Months</v>
      </c>
      <c r="B589" s="2">
        <f t="shared" ca="1" si="282"/>
        <v>186</v>
      </c>
      <c r="C589" s="6">
        <f t="shared" ca="1" si="283"/>
        <v>45569</v>
      </c>
      <c r="D589" s="6">
        <v>45383</v>
      </c>
      <c r="E589" s="5" t="s">
        <v>10</v>
      </c>
      <c r="F589" s="2" t="s">
        <v>297</v>
      </c>
      <c r="G589" s="3">
        <v>1550</v>
      </c>
      <c r="H589" s="3">
        <v>273.52499999999998</v>
      </c>
      <c r="I589" s="2">
        <v>191</v>
      </c>
      <c r="J589" s="11">
        <f t="shared" si="284"/>
        <v>0.69829083264783842</v>
      </c>
      <c r="K589" s="9">
        <v>13676.249999999998</v>
      </c>
      <c r="L589" s="9">
        <v>8198.2800000000007</v>
      </c>
      <c r="M589" s="11">
        <f t="shared" si="285"/>
        <v>0.59945379764189755</v>
      </c>
      <c r="N589" s="10">
        <v>438.75</v>
      </c>
      <c r="O589" s="2">
        <v>168</v>
      </c>
      <c r="P589" s="10">
        <f t="shared" si="286"/>
        <v>0.43532763532763535</v>
      </c>
      <c r="Q589" s="9">
        <f t="shared" si="287"/>
        <v>18.685538461538464</v>
      </c>
      <c r="R589" s="9">
        <f t="shared" si="288"/>
        <v>42.922931937172777</v>
      </c>
      <c r="S589" s="11">
        <f t="shared" si="289"/>
        <v>1.1369047619047619</v>
      </c>
      <c r="T589" s="11">
        <f t="shared" si="290"/>
        <v>0.12322580645161291</v>
      </c>
      <c r="U589" s="12">
        <v>0.68300000000000005</v>
      </c>
    </row>
    <row r="590" spans="1:21" outlineLevel="1" collapsed="1" x14ac:dyDescent="0.25">
      <c r="A590" s="2" t="str">
        <f ca="1">LOOKUP(B590,'Time Frame'!$E$4:$E$9,'Time Frame'!$D$4:$D$9)</f>
        <v>6 Months</v>
      </c>
      <c r="B590" s="2">
        <f t="shared" ca="1" si="282"/>
        <v>186</v>
      </c>
      <c r="C590" s="6">
        <f t="shared" ca="1" si="283"/>
        <v>45569</v>
      </c>
      <c r="D590" s="6">
        <v>45383</v>
      </c>
      <c r="E590" s="5" t="s">
        <v>10</v>
      </c>
      <c r="F590" s="13" t="s">
        <v>309</v>
      </c>
      <c r="G590" s="3">
        <f t="shared" ref="G590:I590" si="294">SUM(G583:G589)</f>
        <v>9788</v>
      </c>
      <c r="H590" s="3">
        <f t="shared" si="294"/>
        <v>1576.2625000000003</v>
      </c>
      <c r="I590" s="3">
        <f t="shared" si="294"/>
        <v>1274</v>
      </c>
      <c r="J590" s="11">
        <f t="shared" si="284"/>
        <v>0.80824101315612074</v>
      </c>
      <c r="K590" s="9">
        <f t="shared" ref="K590:L590" si="295">SUM(K583:K589)</f>
        <v>78813.125</v>
      </c>
      <c r="L590" s="9">
        <f t="shared" si="295"/>
        <v>44597.75</v>
      </c>
      <c r="M590" s="11">
        <f t="shared" si="285"/>
        <v>0.56586704308451163</v>
      </c>
      <c r="N590" s="10">
        <f t="shared" ref="N590:O590" si="296">SUM(N583:N589)</f>
        <v>2723.49</v>
      </c>
      <c r="O590" s="10">
        <f t="shared" si="296"/>
        <v>1390</v>
      </c>
      <c r="P590" s="10">
        <f t="shared" si="286"/>
        <v>0.46778214717146016</v>
      </c>
      <c r="Q590" s="9">
        <f t="shared" si="287"/>
        <v>16.375220764533744</v>
      </c>
      <c r="R590" s="9">
        <f t="shared" si="288"/>
        <v>35.006083202511775</v>
      </c>
      <c r="S590" s="11">
        <f t="shared" si="289"/>
        <v>0.91654676258992807</v>
      </c>
      <c r="T590" s="11">
        <f t="shared" si="290"/>
        <v>0.13015937883122192</v>
      </c>
      <c r="U590" s="12">
        <v>0.64271428571428579</v>
      </c>
    </row>
    <row r="591" spans="1:21" hidden="1" outlineLevel="2" x14ac:dyDescent="0.25">
      <c r="A591" s="2" t="str">
        <f ca="1">LOOKUP(B591,'Time Frame'!$E$4:$E$9,'Time Frame'!$D$4:$D$9)</f>
        <v>6 Months</v>
      </c>
      <c r="B591" s="2">
        <f t="shared" ca="1" si="282"/>
        <v>186</v>
      </c>
      <c r="C591" s="6">
        <f t="shared" ca="1" si="283"/>
        <v>45569</v>
      </c>
      <c r="D591" s="6">
        <v>45383</v>
      </c>
      <c r="E591" s="2" t="s">
        <v>10</v>
      </c>
      <c r="F591" s="2" t="s">
        <v>15</v>
      </c>
      <c r="G591" s="3">
        <v>1341</v>
      </c>
      <c r="H591" s="3">
        <v>220.8</v>
      </c>
      <c r="I591" s="2">
        <v>148</v>
      </c>
      <c r="J591" s="11">
        <f t="shared" si="284"/>
        <v>0.67028985507246375</v>
      </c>
      <c r="K591" s="9">
        <v>11040</v>
      </c>
      <c r="L591" s="9">
        <v>7562.55</v>
      </c>
      <c r="M591" s="11">
        <f t="shared" si="285"/>
        <v>0.6850135869565217</v>
      </c>
      <c r="N591" s="10">
        <v>314.45</v>
      </c>
      <c r="O591" s="2">
        <v>211</v>
      </c>
      <c r="P591" s="10">
        <f t="shared" si="286"/>
        <v>0.47066306249006201</v>
      </c>
      <c r="Q591" s="9">
        <f t="shared" si="287"/>
        <v>24.050087454285261</v>
      </c>
      <c r="R591" s="9">
        <f t="shared" si="288"/>
        <v>51.098310810810815</v>
      </c>
      <c r="S591" s="11">
        <f t="shared" si="289"/>
        <v>0.70142180094786732</v>
      </c>
      <c r="T591" s="11">
        <f t="shared" si="290"/>
        <v>0.11036539895600299</v>
      </c>
      <c r="U591" s="12">
        <v>0.76200000000000001</v>
      </c>
    </row>
    <row r="592" spans="1:21" hidden="1" outlineLevel="2" x14ac:dyDescent="0.25">
      <c r="A592" s="2" t="str">
        <f ca="1">LOOKUP(B592,'Time Frame'!$E$4:$E$9,'Time Frame'!$D$4:$D$9)</f>
        <v>6 Months</v>
      </c>
      <c r="B592" s="2">
        <f t="shared" ca="1" si="282"/>
        <v>186</v>
      </c>
      <c r="C592" s="6">
        <f t="shared" ca="1" si="283"/>
        <v>45569</v>
      </c>
      <c r="D592" s="6">
        <v>45383</v>
      </c>
      <c r="E592" s="2" t="s">
        <v>10</v>
      </c>
      <c r="F592" s="2" t="s">
        <v>15</v>
      </c>
      <c r="G592" s="3">
        <v>1961</v>
      </c>
      <c r="H592" s="3">
        <v>296.35000000000002</v>
      </c>
      <c r="I592" s="2">
        <v>191</v>
      </c>
      <c r="J592" s="11">
        <f t="shared" si="284"/>
        <v>0.64450818289185086</v>
      </c>
      <c r="K592" s="9">
        <v>14817.500000000002</v>
      </c>
      <c r="L592" s="9">
        <v>4974.3</v>
      </c>
      <c r="M592" s="11">
        <f t="shared" si="285"/>
        <v>0.33570440357685166</v>
      </c>
      <c r="N592" s="10">
        <v>343.87</v>
      </c>
      <c r="O592" s="2">
        <v>364</v>
      </c>
      <c r="P592" s="10">
        <f t="shared" si="286"/>
        <v>0.55544246372175532</v>
      </c>
      <c r="Q592" s="9">
        <f t="shared" si="287"/>
        <v>14.465641085293861</v>
      </c>
      <c r="R592" s="9">
        <f t="shared" si="288"/>
        <v>26.043455497382201</v>
      </c>
      <c r="S592" s="11">
        <f t="shared" si="289"/>
        <v>0.52472527472527475</v>
      </c>
      <c r="T592" s="11">
        <f t="shared" si="290"/>
        <v>9.7399286078531364E-2</v>
      </c>
      <c r="U592" s="12">
        <v>0.66500000000000004</v>
      </c>
    </row>
    <row r="593" spans="1:21" hidden="1" outlineLevel="2" x14ac:dyDescent="0.25">
      <c r="A593" s="2" t="str">
        <f ca="1">LOOKUP(B593,'Time Frame'!$E$4:$E$9,'Time Frame'!$D$4:$D$9)</f>
        <v>6 Months</v>
      </c>
      <c r="B593" s="2">
        <f t="shared" ca="1" si="282"/>
        <v>186</v>
      </c>
      <c r="C593" s="6">
        <f t="shared" ca="1" si="283"/>
        <v>45569</v>
      </c>
      <c r="D593" s="6">
        <v>45383</v>
      </c>
      <c r="E593" s="2" t="s">
        <v>10</v>
      </c>
      <c r="F593" s="2" t="s">
        <v>15</v>
      </c>
      <c r="G593" s="3">
        <v>1557</v>
      </c>
      <c r="H593" s="3">
        <v>227.38750000000005</v>
      </c>
      <c r="I593" s="2">
        <v>159</v>
      </c>
      <c r="J593" s="11">
        <f t="shared" si="284"/>
        <v>0.69924688032543547</v>
      </c>
      <c r="K593" s="9">
        <v>11369.375000000002</v>
      </c>
      <c r="L593" s="9">
        <v>5706.91</v>
      </c>
      <c r="M593" s="11">
        <f t="shared" si="285"/>
        <v>0.50195459293056999</v>
      </c>
      <c r="N593" s="10">
        <v>305.63</v>
      </c>
      <c r="O593" s="2">
        <v>221</v>
      </c>
      <c r="P593" s="10">
        <f t="shared" si="286"/>
        <v>0.52023688774007792</v>
      </c>
      <c r="Q593" s="9">
        <f t="shared" si="287"/>
        <v>18.672610673036022</v>
      </c>
      <c r="R593" s="9">
        <f t="shared" si="288"/>
        <v>35.892515723270442</v>
      </c>
      <c r="S593" s="11">
        <f t="shared" si="289"/>
        <v>0.71945701357466063</v>
      </c>
      <c r="T593" s="11">
        <f t="shared" si="290"/>
        <v>0.10211946050096339</v>
      </c>
      <c r="U593" s="12">
        <v>0.75</v>
      </c>
    </row>
    <row r="594" spans="1:21" hidden="1" outlineLevel="2" x14ac:dyDescent="0.25">
      <c r="A594" s="2" t="str">
        <f ca="1">LOOKUP(B594,'Time Frame'!$E$4:$E$9,'Time Frame'!$D$4:$D$9)</f>
        <v>6 Months</v>
      </c>
      <c r="B594" s="2">
        <f t="shared" ca="1" si="282"/>
        <v>186</v>
      </c>
      <c r="C594" s="6">
        <f t="shared" ca="1" si="283"/>
        <v>45569</v>
      </c>
      <c r="D594" s="6">
        <v>45383</v>
      </c>
      <c r="E594" s="2" t="s">
        <v>10</v>
      </c>
      <c r="F594" s="2" t="s">
        <v>15</v>
      </c>
      <c r="G594" s="3">
        <v>1543</v>
      </c>
      <c r="H594" s="3">
        <v>228.34999999999997</v>
      </c>
      <c r="I594" s="2">
        <v>158</v>
      </c>
      <c r="J594" s="11">
        <f t="shared" si="284"/>
        <v>0.69192029778848274</v>
      </c>
      <c r="K594" s="9">
        <v>11417.499999999998</v>
      </c>
      <c r="L594" s="9">
        <v>4151.28</v>
      </c>
      <c r="M594" s="11">
        <f t="shared" si="285"/>
        <v>0.36358922706371799</v>
      </c>
      <c r="N594" s="10">
        <v>338.95</v>
      </c>
      <c r="O594" s="2">
        <v>232</v>
      </c>
      <c r="P594" s="10">
        <f t="shared" si="286"/>
        <v>0.46614544918129519</v>
      </c>
      <c r="Q594" s="9">
        <f t="shared" si="287"/>
        <v>12.247470128337513</v>
      </c>
      <c r="R594" s="9">
        <f t="shared" si="288"/>
        <v>26.27392405063291</v>
      </c>
      <c r="S594" s="11">
        <f t="shared" si="289"/>
        <v>0.68103448275862066</v>
      </c>
      <c r="T594" s="11">
        <f t="shared" si="290"/>
        <v>0.10239792611795204</v>
      </c>
      <c r="U594" s="12">
        <v>0.65100000000000002</v>
      </c>
    </row>
    <row r="595" spans="1:21" hidden="1" outlineLevel="2" x14ac:dyDescent="0.25">
      <c r="A595" s="2" t="str">
        <f ca="1">LOOKUP(B595,'Time Frame'!$E$4:$E$9,'Time Frame'!$D$4:$D$9)</f>
        <v>6 Months</v>
      </c>
      <c r="B595" s="2">
        <f t="shared" ca="1" si="282"/>
        <v>186</v>
      </c>
      <c r="C595" s="6">
        <f t="shared" ca="1" si="283"/>
        <v>45569</v>
      </c>
      <c r="D595" s="6">
        <v>45383</v>
      </c>
      <c r="E595" s="2" t="s">
        <v>10</v>
      </c>
      <c r="F595" s="2" t="s">
        <v>15</v>
      </c>
      <c r="G595" s="3">
        <v>1112</v>
      </c>
      <c r="H595" s="3">
        <v>175.54999999999998</v>
      </c>
      <c r="I595" s="2">
        <v>116</v>
      </c>
      <c r="J595" s="11">
        <f t="shared" si="284"/>
        <v>0.66078040444317865</v>
      </c>
      <c r="K595" s="9">
        <v>8777.5</v>
      </c>
      <c r="L595" s="9">
        <v>3676.67</v>
      </c>
      <c r="M595" s="11">
        <f t="shared" si="285"/>
        <v>0.41887439475932786</v>
      </c>
      <c r="N595" s="10">
        <v>305.5</v>
      </c>
      <c r="O595" s="2">
        <v>139</v>
      </c>
      <c r="P595" s="10">
        <f t="shared" si="286"/>
        <v>0.37970540098199673</v>
      </c>
      <c r="Q595" s="9">
        <f t="shared" si="287"/>
        <v>12.034926350245499</v>
      </c>
      <c r="R595" s="9">
        <f t="shared" si="288"/>
        <v>31.695431034482759</v>
      </c>
      <c r="S595" s="11">
        <f t="shared" si="289"/>
        <v>0.83453237410071945</v>
      </c>
      <c r="T595" s="11">
        <f t="shared" si="290"/>
        <v>0.10431654676258993</v>
      </c>
      <c r="U595" s="12">
        <v>0.64900000000000002</v>
      </c>
    </row>
    <row r="596" spans="1:21" hidden="1" outlineLevel="2" x14ac:dyDescent="0.25">
      <c r="A596" s="2" t="str">
        <f ca="1">LOOKUP(B596,'Time Frame'!$E$4:$E$9,'Time Frame'!$D$4:$D$9)</f>
        <v>6 Months</v>
      </c>
      <c r="B596" s="2">
        <f t="shared" ca="1" si="282"/>
        <v>186</v>
      </c>
      <c r="C596" s="6">
        <f t="shared" ca="1" si="283"/>
        <v>45569</v>
      </c>
      <c r="D596" s="6">
        <v>45383</v>
      </c>
      <c r="E596" s="2" t="s">
        <v>10</v>
      </c>
      <c r="F596" s="2" t="s">
        <v>15</v>
      </c>
      <c r="G596" s="3">
        <v>1737</v>
      </c>
      <c r="H596" s="3">
        <v>249.5</v>
      </c>
      <c r="I596" s="2">
        <v>181</v>
      </c>
      <c r="J596" s="11">
        <f t="shared" si="284"/>
        <v>0.72545090180360716</v>
      </c>
      <c r="K596" s="9">
        <v>12475</v>
      </c>
      <c r="L596" s="9">
        <v>5930.58</v>
      </c>
      <c r="M596" s="11">
        <f t="shared" si="285"/>
        <v>0.47539719438877753</v>
      </c>
      <c r="N596" s="10">
        <v>341.78</v>
      </c>
      <c r="O596" s="2">
        <v>276</v>
      </c>
      <c r="P596" s="10">
        <f t="shared" si="286"/>
        <v>0.52958043185674997</v>
      </c>
      <c r="Q596" s="9">
        <f t="shared" si="287"/>
        <v>17.352039323541462</v>
      </c>
      <c r="R596" s="9">
        <f t="shared" si="288"/>
        <v>32.765635359116018</v>
      </c>
      <c r="S596" s="11">
        <f t="shared" si="289"/>
        <v>0.65579710144927539</v>
      </c>
      <c r="T596" s="11">
        <f t="shared" si="290"/>
        <v>0.10420264824409903</v>
      </c>
      <c r="U596" s="12">
        <v>0.64900000000000002</v>
      </c>
    </row>
    <row r="597" spans="1:21" hidden="1" outlineLevel="2" x14ac:dyDescent="0.25">
      <c r="A597" s="2" t="str">
        <f ca="1">LOOKUP(B597,'Time Frame'!$E$4:$E$9,'Time Frame'!$D$4:$D$9)</f>
        <v>6 Months</v>
      </c>
      <c r="B597" s="2">
        <f t="shared" ca="1" si="282"/>
        <v>186</v>
      </c>
      <c r="C597" s="6">
        <f t="shared" ca="1" si="283"/>
        <v>45569</v>
      </c>
      <c r="D597" s="6">
        <v>45383</v>
      </c>
      <c r="E597" s="2" t="s">
        <v>10</v>
      </c>
      <c r="F597" s="2" t="s">
        <v>15</v>
      </c>
      <c r="G597" s="3">
        <v>3072</v>
      </c>
      <c r="H597" s="3">
        <v>471.57499999999993</v>
      </c>
      <c r="I597" s="2">
        <v>409</v>
      </c>
      <c r="J597" s="11">
        <f t="shared" si="284"/>
        <v>0.8673063669617771</v>
      </c>
      <c r="K597" s="9">
        <v>23578.749999999996</v>
      </c>
      <c r="L597" s="9">
        <v>15438.32</v>
      </c>
      <c r="M597" s="11">
        <f t="shared" si="285"/>
        <v>0.65475565922705836</v>
      </c>
      <c r="N597" s="10">
        <v>553.78</v>
      </c>
      <c r="O597" s="2">
        <v>435</v>
      </c>
      <c r="P597" s="10">
        <f t="shared" si="286"/>
        <v>0.73856043916356684</v>
      </c>
      <c r="Q597" s="9">
        <f t="shared" si="287"/>
        <v>27.878074325544439</v>
      </c>
      <c r="R597" s="9">
        <f t="shared" si="288"/>
        <v>37.746503667481662</v>
      </c>
      <c r="S597" s="11">
        <f t="shared" si="289"/>
        <v>0.94022988505747129</v>
      </c>
      <c r="T597" s="11">
        <f t="shared" si="290"/>
        <v>0.13313802083333334</v>
      </c>
      <c r="U597" s="12">
        <v>0.60899999999999999</v>
      </c>
    </row>
    <row r="598" spans="1:21" hidden="1" outlineLevel="2" x14ac:dyDescent="0.25">
      <c r="A598" s="2" t="str">
        <f ca="1">LOOKUP(B598,'Time Frame'!$E$4:$E$9,'Time Frame'!$D$4:$D$9)</f>
        <v>6 Months</v>
      </c>
      <c r="B598" s="2">
        <f t="shared" ca="1" si="282"/>
        <v>186</v>
      </c>
      <c r="C598" s="6">
        <f t="shared" ca="1" si="283"/>
        <v>45569</v>
      </c>
      <c r="D598" s="6">
        <v>45383</v>
      </c>
      <c r="E598" s="2" t="s">
        <v>10</v>
      </c>
      <c r="F598" s="2" t="s">
        <v>15</v>
      </c>
      <c r="G598" s="3">
        <v>2643</v>
      </c>
      <c r="H598" s="3">
        <v>363.59999999999991</v>
      </c>
      <c r="I598" s="2">
        <v>315</v>
      </c>
      <c r="J598" s="11">
        <f t="shared" si="284"/>
        <v>0.86633663366336655</v>
      </c>
      <c r="K598" s="9">
        <v>18179.999999999996</v>
      </c>
      <c r="L598" s="9">
        <v>13535.97</v>
      </c>
      <c r="M598" s="11">
        <f t="shared" si="285"/>
        <v>0.74455280528052814</v>
      </c>
      <c r="N598" s="10">
        <v>498.8</v>
      </c>
      <c r="O598" s="2">
        <v>378</v>
      </c>
      <c r="P598" s="10">
        <f t="shared" si="286"/>
        <v>0.63151563753007212</v>
      </c>
      <c r="Q598" s="9">
        <f t="shared" si="287"/>
        <v>27.137068965517241</v>
      </c>
      <c r="R598" s="9">
        <f t="shared" si="288"/>
        <v>42.971333333333334</v>
      </c>
      <c r="S598" s="11">
        <f t="shared" si="289"/>
        <v>0.83333333333333337</v>
      </c>
      <c r="T598" s="11">
        <f t="shared" si="290"/>
        <v>0.1191827468785471</v>
      </c>
      <c r="U598" s="12">
        <v>0.68400000000000005</v>
      </c>
    </row>
    <row r="599" spans="1:21" hidden="1" outlineLevel="2" x14ac:dyDescent="0.25">
      <c r="A599" s="2" t="str">
        <f ca="1">LOOKUP(B599,'Time Frame'!$E$4:$E$9,'Time Frame'!$D$4:$D$9)</f>
        <v>6 Months</v>
      </c>
      <c r="B599" s="2">
        <f t="shared" ca="1" si="282"/>
        <v>186</v>
      </c>
      <c r="C599" s="6">
        <f t="shared" ca="1" si="283"/>
        <v>45569</v>
      </c>
      <c r="D599" s="6">
        <v>45383</v>
      </c>
      <c r="E599" s="2" t="s">
        <v>10</v>
      </c>
      <c r="F599" s="2" t="s">
        <v>15</v>
      </c>
      <c r="G599" s="3">
        <v>1429</v>
      </c>
      <c r="H599" s="3">
        <v>219.85000000000002</v>
      </c>
      <c r="I599" s="2">
        <v>125</v>
      </c>
      <c r="J599" s="11">
        <f t="shared" si="284"/>
        <v>0.56856947919035705</v>
      </c>
      <c r="K599" s="9">
        <v>10992.500000000002</v>
      </c>
      <c r="L599" s="9">
        <v>3886.42</v>
      </c>
      <c r="M599" s="11">
        <f t="shared" si="285"/>
        <v>0.35355196725039795</v>
      </c>
      <c r="N599" s="10">
        <v>306.2</v>
      </c>
      <c r="O599" s="2">
        <v>226</v>
      </c>
      <c r="P599" s="10">
        <f t="shared" si="286"/>
        <v>0.40822991508817769</v>
      </c>
      <c r="Q599" s="9">
        <f t="shared" si="287"/>
        <v>12.692423252775964</v>
      </c>
      <c r="R599" s="9">
        <f t="shared" si="288"/>
        <v>31.091360000000002</v>
      </c>
      <c r="S599" s="11">
        <f t="shared" si="289"/>
        <v>0.55309734513274333</v>
      </c>
      <c r="T599" s="11">
        <f t="shared" si="290"/>
        <v>8.7473757872638211E-2</v>
      </c>
      <c r="U599" s="12">
        <v>0.68300000000000005</v>
      </c>
    </row>
    <row r="600" spans="1:21" hidden="1" outlineLevel="2" x14ac:dyDescent="0.25">
      <c r="A600" s="2" t="str">
        <f ca="1">LOOKUP(B600,'Time Frame'!$E$4:$E$9,'Time Frame'!$D$4:$D$9)</f>
        <v>6 Months</v>
      </c>
      <c r="B600" s="2">
        <f t="shared" ca="1" si="282"/>
        <v>186</v>
      </c>
      <c r="C600" s="6">
        <f t="shared" ca="1" si="283"/>
        <v>45569</v>
      </c>
      <c r="D600" s="6">
        <v>45383</v>
      </c>
      <c r="E600" s="2" t="s">
        <v>10</v>
      </c>
      <c r="F600" s="2" t="s">
        <v>15</v>
      </c>
      <c r="G600" s="3">
        <v>2013</v>
      </c>
      <c r="H600" s="3">
        <v>288.13749999999999</v>
      </c>
      <c r="I600" s="2">
        <v>156</v>
      </c>
      <c r="J600" s="11">
        <f t="shared" si="284"/>
        <v>0.54140818185762007</v>
      </c>
      <c r="K600" s="9">
        <v>14406.875</v>
      </c>
      <c r="L600" s="9">
        <v>4335.63</v>
      </c>
      <c r="M600" s="11">
        <f t="shared" si="285"/>
        <v>0.30094173788555811</v>
      </c>
      <c r="N600" s="10">
        <v>308.10000000000002</v>
      </c>
      <c r="O600" s="2">
        <v>280</v>
      </c>
      <c r="P600" s="10">
        <f t="shared" si="286"/>
        <v>0.50632911392405056</v>
      </c>
      <c r="Q600" s="9">
        <f t="shared" si="287"/>
        <v>14.072151898734177</v>
      </c>
      <c r="R600" s="9">
        <f t="shared" si="288"/>
        <v>27.7925</v>
      </c>
      <c r="S600" s="11">
        <f t="shared" si="289"/>
        <v>0.55714285714285716</v>
      </c>
      <c r="T600" s="11">
        <f t="shared" si="290"/>
        <v>7.7496274217585689E-2</v>
      </c>
      <c r="U600" s="12">
        <v>0.58699999999999997</v>
      </c>
    </row>
    <row r="601" spans="1:21" hidden="1" outlineLevel="2" x14ac:dyDescent="0.25">
      <c r="A601" s="2" t="str">
        <f ca="1">LOOKUP(B601,'Time Frame'!$E$4:$E$9,'Time Frame'!$D$4:$D$9)</f>
        <v>6 Months</v>
      </c>
      <c r="B601" s="2">
        <f t="shared" ca="1" si="282"/>
        <v>186</v>
      </c>
      <c r="C601" s="6">
        <f t="shared" ca="1" si="283"/>
        <v>45569</v>
      </c>
      <c r="D601" s="6">
        <v>45383</v>
      </c>
      <c r="E601" s="2" t="s">
        <v>10</v>
      </c>
      <c r="F601" s="2" t="s">
        <v>15</v>
      </c>
      <c r="G601" s="3">
        <v>1614</v>
      </c>
      <c r="H601" s="3">
        <v>274.21249999999998</v>
      </c>
      <c r="I601" s="2">
        <v>196</v>
      </c>
      <c r="J601" s="11">
        <f t="shared" si="284"/>
        <v>0.71477412590600364</v>
      </c>
      <c r="K601" s="9">
        <v>13710.624999999998</v>
      </c>
      <c r="L601" s="9">
        <v>8488.0400000000009</v>
      </c>
      <c r="M601" s="11">
        <f t="shared" si="285"/>
        <v>0.6190848338423669</v>
      </c>
      <c r="N601" s="10">
        <v>338.82</v>
      </c>
      <c r="O601" s="2">
        <v>343</v>
      </c>
      <c r="P601" s="10">
        <f t="shared" si="286"/>
        <v>0.57847824803730596</v>
      </c>
      <c r="Q601" s="9">
        <f t="shared" si="287"/>
        <v>25.051767900360076</v>
      </c>
      <c r="R601" s="9">
        <f t="shared" si="288"/>
        <v>43.306326530612246</v>
      </c>
      <c r="S601" s="11">
        <f t="shared" si="289"/>
        <v>0.5714285714285714</v>
      </c>
      <c r="T601" s="11">
        <f t="shared" si="290"/>
        <v>0.12143742255266418</v>
      </c>
      <c r="U601" s="12">
        <v>0.74299999999999999</v>
      </c>
    </row>
    <row r="602" spans="1:21" outlineLevel="1" collapsed="1" x14ac:dyDescent="0.25">
      <c r="A602" s="2" t="str">
        <f ca="1">LOOKUP(B602,'Time Frame'!$E$4:$E$9,'Time Frame'!$D$4:$D$9)</f>
        <v>6 Months</v>
      </c>
      <c r="B602" s="2">
        <f t="shared" ca="1" si="282"/>
        <v>186</v>
      </c>
      <c r="C602" s="6">
        <f t="shared" ca="1" si="283"/>
        <v>45569</v>
      </c>
      <c r="D602" s="6">
        <v>45383</v>
      </c>
      <c r="E602" s="2" t="s">
        <v>10</v>
      </c>
      <c r="F602" s="13" t="s">
        <v>268</v>
      </c>
      <c r="G602" s="3">
        <f t="shared" ref="G602:I602" si="297">SUM(G591:G601)</f>
        <v>20022</v>
      </c>
      <c r="H602" s="3">
        <f t="shared" si="297"/>
        <v>3015.3124999999995</v>
      </c>
      <c r="I602" s="3">
        <f t="shared" si="297"/>
        <v>2154</v>
      </c>
      <c r="J602" s="11">
        <f t="shared" si="284"/>
        <v>0.71435381904860618</v>
      </c>
      <c r="K602" s="9">
        <f t="shared" ref="K602:L602" si="298">SUM(K591:K601)</f>
        <v>150765.625</v>
      </c>
      <c r="L602" s="9">
        <f t="shared" si="298"/>
        <v>77686.670000000013</v>
      </c>
      <c r="M602" s="11">
        <f t="shared" si="285"/>
        <v>0.51528105295885596</v>
      </c>
      <c r="N602" s="10">
        <f t="shared" ref="N602:O602" si="299">SUM(N591:N601)</f>
        <v>3955.88</v>
      </c>
      <c r="O602" s="10">
        <f t="shared" si="299"/>
        <v>3105</v>
      </c>
      <c r="P602" s="10">
        <f t="shared" si="286"/>
        <v>0.54450590007785882</v>
      </c>
      <c r="Q602" s="9">
        <f t="shared" si="287"/>
        <v>19.638277703064809</v>
      </c>
      <c r="R602" s="9">
        <f t="shared" si="288"/>
        <v>36.066234911792023</v>
      </c>
      <c r="S602" s="11">
        <f t="shared" si="289"/>
        <v>0.69371980676328504</v>
      </c>
      <c r="T602" s="11">
        <f t="shared" si="290"/>
        <v>0.10758166017380881</v>
      </c>
      <c r="U602" s="12">
        <v>0.6756363636363637</v>
      </c>
    </row>
    <row r="603" spans="1:21" hidden="1" outlineLevel="2" x14ac:dyDescent="0.25">
      <c r="A603" s="2" t="str">
        <f ca="1">LOOKUP(B603,'Time Frame'!$E$4:$E$9,'Time Frame'!$D$4:$D$9)</f>
        <v>6 Months</v>
      </c>
      <c r="B603" s="2">
        <f t="shared" ca="1" si="282"/>
        <v>186</v>
      </c>
      <c r="C603" s="6">
        <f t="shared" ca="1" si="283"/>
        <v>45569</v>
      </c>
      <c r="D603" s="6">
        <v>45383</v>
      </c>
      <c r="E603" s="2" t="s">
        <v>33</v>
      </c>
      <c r="F603" s="2" t="s">
        <v>40</v>
      </c>
      <c r="G603" s="3">
        <v>4539</v>
      </c>
      <c r="H603" s="3">
        <v>458.92999999999995</v>
      </c>
      <c r="I603" s="2">
        <v>546</v>
      </c>
      <c r="J603" s="11">
        <f t="shared" si="284"/>
        <v>1.189723923038372</v>
      </c>
      <c r="K603" s="9">
        <v>18357.199999999997</v>
      </c>
      <c r="L603" s="9">
        <v>14866.18</v>
      </c>
      <c r="M603" s="11">
        <f t="shared" si="285"/>
        <v>0.80982829625433084</v>
      </c>
      <c r="N603" s="10">
        <v>684.5</v>
      </c>
      <c r="O603" s="2">
        <v>881</v>
      </c>
      <c r="P603" s="10">
        <f t="shared" si="286"/>
        <v>0.79766252739225707</v>
      </c>
      <c r="Q603" s="9">
        <f t="shared" si="287"/>
        <v>21.718305332359385</v>
      </c>
      <c r="R603" s="9">
        <f t="shared" si="288"/>
        <v>27.2274358974359</v>
      </c>
      <c r="S603" s="11">
        <f t="shared" si="289"/>
        <v>0.61975028376844499</v>
      </c>
      <c r="T603" s="11">
        <f t="shared" si="290"/>
        <v>0.12029081295439524</v>
      </c>
      <c r="U603" s="12">
        <v>0.626</v>
      </c>
    </row>
    <row r="604" spans="1:21" hidden="1" outlineLevel="2" x14ac:dyDescent="0.25">
      <c r="A604" s="2" t="str">
        <f ca="1">LOOKUP(B604,'Time Frame'!$E$4:$E$9,'Time Frame'!$D$4:$D$9)</f>
        <v>6 Months</v>
      </c>
      <c r="B604" s="2">
        <f t="shared" ca="1" si="282"/>
        <v>186</v>
      </c>
      <c r="C604" s="6">
        <f t="shared" ca="1" si="283"/>
        <v>45569</v>
      </c>
      <c r="D604" s="6">
        <v>45383</v>
      </c>
      <c r="E604" s="2" t="s">
        <v>33</v>
      </c>
      <c r="F604" s="2" t="s">
        <v>40</v>
      </c>
      <c r="G604" s="3">
        <v>1990</v>
      </c>
      <c r="H604" s="3">
        <v>201.80999999999997</v>
      </c>
      <c r="I604" s="2">
        <v>215</v>
      </c>
      <c r="J604" s="11">
        <f t="shared" si="284"/>
        <v>1.065358505524999</v>
      </c>
      <c r="K604" s="9">
        <v>8072.3999999999987</v>
      </c>
      <c r="L604" s="9">
        <v>7080.49</v>
      </c>
      <c r="M604" s="11">
        <f t="shared" si="285"/>
        <v>0.87712328427729058</v>
      </c>
      <c r="N604" s="10">
        <v>408.6</v>
      </c>
      <c r="O604" s="2">
        <v>288</v>
      </c>
      <c r="P604" s="10">
        <f t="shared" si="286"/>
        <v>0.52618697993147334</v>
      </c>
      <c r="Q604" s="9">
        <f t="shared" si="287"/>
        <v>17.3286588350465</v>
      </c>
      <c r="R604" s="9">
        <f t="shared" si="288"/>
        <v>32.932511627906976</v>
      </c>
      <c r="S604" s="11">
        <f t="shared" si="289"/>
        <v>0.74652777777777779</v>
      </c>
      <c r="T604" s="11">
        <f t="shared" si="290"/>
        <v>0.10804020100502512</v>
      </c>
      <c r="U604" s="12">
        <v>0.622</v>
      </c>
    </row>
    <row r="605" spans="1:21" outlineLevel="1" collapsed="1" x14ac:dyDescent="0.25">
      <c r="A605" s="2" t="str">
        <f ca="1">LOOKUP(B605,'Time Frame'!$E$4:$E$9,'Time Frame'!$D$4:$D$9)</f>
        <v>6 Months</v>
      </c>
      <c r="B605" s="2">
        <f t="shared" ca="1" si="282"/>
        <v>186</v>
      </c>
      <c r="C605" s="6">
        <f t="shared" ca="1" si="283"/>
        <v>45569</v>
      </c>
      <c r="D605" s="6">
        <v>45383</v>
      </c>
      <c r="E605" s="2" t="s">
        <v>33</v>
      </c>
      <c r="F605" s="13" t="s">
        <v>255</v>
      </c>
      <c r="G605" s="3">
        <f t="shared" ref="G605:I605" si="300">SUM(G603:G604)</f>
        <v>6529</v>
      </c>
      <c r="H605" s="3">
        <f t="shared" si="300"/>
        <v>660.7399999999999</v>
      </c>
      <c r="I605" s="3">
        <f t="shared" si="300"/>
        <v>761</v>
      </c>
      <c r="J605" s="11">
        <f t="shared" si="284"/>
        <v>1.1517389593486094</v>
      </c>
      <c r="K605" s="9">
        <f t="shared" ref="K605:L605" si="301">SUM(K603:K604)</f>
        <v>26429.599999999995</v>
      </c>
      <c r="L605" s="9">
        <f t="shared" si="301"/>
        <v>21946.67</v>
      </c>
      <c r="M605" s="11">
        <f t="shared" si="285"/>
        <v>0.83038222296213349</v>
      </c>
      <c r="N605" s="10">
        <f t="shared" ref="N605:O605" si="302">SUM(N603:N604)</f>
        <v>1093.0999999999999</v>
      </c>
      <c r="O605" s="10">
        <f t="shared" si="302"/>
        <v>1169</v>
      </c>
      <c r="P605" s="10">
        <f t="shared" si="286"/>
        <v>0.6961851614673864</v>
      </c>
      <c r="Q605" s="9">
        <f t="shared" si="287"/>
        <v>20.07745860397036</v>
      </c>
      <c r="R605" s="9">
        <f t="shared" si="288"/>
        <v>28.839250985545334</v>
      </c>
      <c r="S605" s="11">
        <f t="shared" si="289"/>
        <v>0.65098374679213</v>
      </c>
      <c r="T605" s="11">
        <f t="shared" si="290"/>
        <v>0.11655689998468372</v>
      </c>
      <c r="U605" s="12">
        <v>0.624</v>
      </c>
    </row>
    <row r="606" spans="1:21" hidden="1" outlineLevel="2" x14ac:dyDescent="0.25">
      <c r="A606" s="2" t="str">
        <f ca="1">LOOKUP(B606,'Time Frame'!$E$4:$E$9,'Time Frame'!$D$4:$D$9)</f>
        <v>6 Months</v>
      </c>
      <c r="B606" s="2">
        <f t="shared" ca="1" si="282"/>
        <v>186</v>
      </c>
      <c r="C606" s="6">
        <f t="shared" ca="1" si="283"/>
        <v>45569</v>
      </c>
      <c r="D606" s="6">
        <v>45383</v>
      </c>
      <c r="E606" s="2" t="s">
        <v>33</v>
      </c>
      <c r="F606" s="2" t="s">
        <v>42</v>
      </c>
      <c r="G606" s="3">
        <v>1952</v>
      </c>
      <c r="H606" s="3">
        <v>191.02999999999997</v>
      </c>
      <c r="I606" s="2">
        <v>189</v>
      </c>
      <c r="J606" s="11">
        <f t="shared" si="284"/>
        <v>0.98937339684866266</v>
      </c>
      <c r="K606" s="9">
        <v>7641.1999999999989</v>
      </c>
      <c r="L606" s="9">
        <v>9339.49</v>
      </c>
      <c r="M606" s="11">
        <f t="shared" si="285"/>
        <v>1.2222543579542482</v>
      </c>
      <c r="N606" s="10">
        <v>491.12</v>
      </c>
      <c r="O606" s="2">
        <v>147</v>
      </c>
      <c r="P606" s="10">
        <f t="shared" si="286"/>
        <v>0.38483466362599772</v>
      </c>
      <c r="Q606" s="9">
        <f t="shared" si="287"/>
        <v>19.016716892001956</v>
      </c>
      <c r="R606" s="9">
        <f t="shared" si="288"/>
        <v>49.415291005291003</v>
      </c>
      <c r="S606" s="11">
        <f t="shared" si="289"/>
        <v>1.2857142857142858</v>
      </c>
      <c r="T606" s="11">
        <f t="shared" si="290"/>
        <v>9.6823770491803282E-2</v>
      </c>
      <c r="U606" s="12">
        <v>0.60399999999999998</v>
      </c>
    </row>
    <row r="607" spans="1:21" hidden="1" outlineLevel="2" x14ac:dyDescent="0.25">
      <c r="A607" s="2" t="str">
        <f ca="1">LOOKUP(B607,'Time Frame'!$E$4:$E$9,'Time Frame'!$D$4:$D$9)</f>
        <v>6 Months</v>
      </c>
      <c r="B607" s="2">
        <f t="shared" ca="1" si="282"/>
        <v>186</v>
      </c>
      <c r="C607" s="6">
        <f t="shared" ca="1" si="283"/>
        <v>45569</v>
      </c>
      <c r="D607" s="6">
        <v>45383</v>
      </c>
      <c r="E607" s="2" t="s">
        <v>33</v>
      </c>
      <c r="F607" s="2" t="s">
        <v>42</v>
      </c>
      <c r="G607" s="3">
        <v>1961</v>
      </c>
      <c r="H607" s="3">
        <v>190.88</v>
      </c>
      <c r="I607" s="2">
        <v>215</v>
      </c>
      <c r="J607" s="11">
        <f t="shared" si="284"/>
        <v>1.1263621123218777</v>
      </c>
      <c r="K607" s="9">
        <v>7635.2</v>
      </c>
      <c r="L607" s="9">
        <v>8016.77</v>
      </c>
      <c r="M607" s="11">
        <f t="shared" si="285"/>
        <v>1.049975115255658</v>
      </c>
      <c r="N607" s="10">
        <v>428.73</v>
      </c>
      <c r="O607" s="2">
        <v>339</v>
      </c>
      <c r="P607" s="10">
        <f t="shared" si="286"/>
        <v>0.50148111865276512</v>
      </c>
      <c r="Q607" s="9">
        <f t="shared" si="287"/>
        <v>18.69887808177641</v>
      </c>
      <c r="R607" s="9">
        <f t="shared" si="288"/>
        <v>37.2873023255814</v>
      </c>
      <c r="S607" s="11">
        <f t="shared" si="289"/>
        <v>0.63421828908554567</v>
      </c>
      <c r="T607" s="11">
        <f t="shared" si="290"/>
        <v>0.10963793982661907</v>
      </c>
      <c r="U607" s="12">
        <v>0.505</v>
      </c>
    </row>
    <row r="608" spans="1:21" hidden="1" outlineLevel="2" x14ac:dyDescent="0.25">
      <c r="A608" s="2" t="str">
        <f ca="1">LOOKUP(B608,'Time Frame'!$E$4:$E$9,'Time Frame'!$D$4:$D$9)</f>
        <v>6 Months</v>
      </c>
      <c r="B608" s="2">
        <f t="shared" ca="1" si="282"/>
        <v>186</v>
      </c>
      <c r="C608" s="6">
        <f t="shared" ca="1" si="283"/>
        <v>45569</v>
      </c>
      <c r="D608" s="6">
        <v>45383</v>
      </c>
      <c r="E608" s="2" t="s">
        <v>33</v>
      </c>
      <c r="F608" s="2" t="s">
        <v>42</v>
      </c>
      <c r="G608" s="3">
        <v>1828</v>
      </c>
      <c r="H608" s="3">
        <v>179.07</v>
      </c>
      <c r="I608" s="2">
        <v>197</v>
      </c>
      <c r="J608" s="11">
        <f t="shared" si="284"/>
        <v>1.1001284413916346</v>
      </c>
      <c r="K608" s="9">
        <v>7162.7999999999993</v>
      </c>
      <c r="L608" s="9">
        <v>9083.24</v>
      </c>
      <c r="M608" s="11">
        <f t="shared" si="285"/>
        <v>1.2681130284246385</v>
      </c>
      <c r="N608" s="10">
        <v>409.35</v>
      </c>
      <c r="O608" s="2">
        <v>256</v>
      </c>
      <c r="P608" s="10">
        <f t="shared" si="286"/>
        <v>0.4812507634053988</v>
      </c>
      <c r="Q608" s="9">
        <f t="shared" si="287"/>
        <v>22.189422254794184</v>
      </c>
      <c r="R608" s="9">
        <f t="shared" si="288"/>
        <v>46.107817258883244</v>
      </c>
      <c r="S608" s="11">
        <f t="shared" si="289"/>
        <v>0.76953125</v>
      </c>
      <c r="T608" s="11">
        <f t="shared" si="290"/>
        <v>0.10776805251641138</v>
      </c>
      <c r="U608" s="12">
        <v>0.61399999999999999</v>
      </c>
    </row>
    <row r="609" spans="1:21" hidden="1" outlineLevel="2" x14ac:dyDescent="0.25">
      <c r="A609" s="2" t="str">
        <f ca="1">LOOKUP(B609,'Time Frame'!$E$4:$E$9,'Time Frame'!$D$4:$D$9)</f>
        <v>6 Months</v>
      </c>
      <c r="B609" s="2">
        <f t="shared" ca="1" si="282"/>
        <v>186</v>
      </c>
      <c r="C609" s="6">
        <f t="shared" ca="1" si="283"/>
        <v>45569</v>
      </c>
      <c r="D609" s="6">
        <v>45383</v>
      </c>
      <c r="E609" s="2" t="s">
        <v>33</v>
      </c>
      <c r="F609" s="2" t="s">
        <v>42</v>
      </c>
      <c r="G609" s="3">
        <v>1175</v>
      </c>
      <c r="H609" s="3">
        <v>160.91999999999999</v>
      </c>
      <c r="I609" s="2">
        <v>143</v>
      </c>
      <c r="J609" s="11">
        <f t="shared" si="284"/>
        <v>0.88864031817051958</v>
      </c>
      <c r="K609" s="9">
        <v>6436.7999999999993</v>
      </c>
      <c r="L609" s="9">
        <v>3593.62</v>
      </c>
      <c r="M609" s="11">
        <f t="shared" si="285"/>
        <v>0.5582929405915984</v>
      </c>
      <c r="N609" s="10">
        <v>289.33</v>
      </c>
      <c r="O609" s="2">
        <v>179</v>
      </c>
      <c r="P609" s="10">
        <f t="shared" si="286"/>
        <v>0.49424532540697474</v>
      </c>
      <c r="Q609" s="9">
        <f t="shared" si="287"/>
        <v>12.42048871530778</v>
      </c>
      <c r="R609" s="9">
        <f t="shared" si="288"/>
        <v>25.13020979020979</v>
      </c>
      <c r="S609" s="11">
        <f t="shared" si="289"/>
        <v>0.7988826815642458</v>
      </c>
      <c r="T609" s="11">
        <f t="shared" si="290"/>
        <v>0.12170212765957447</v>
      </c>
      <c r="U609" s="12">
        <v>0.57099999999999995</v>
      </c>
    </row>
    <row r="610" spans="1:21" hidden="1" outlineLevel="2" x14ac:dyDescent="0.25">
      <c r="A610" s="2" t="str">
        <f ca="1">LOOKUP(B610,'Time Frame'!$E$4:$E$9,'Time Frame'!$D$4:$D$9)</f>
        <v>6 Months</v>
      </c>
      <c r="B610" s="2">
        <f t="shared" ca="1" si="282"/>
        <v>186</v>
      </c>
      <c r="C610" s="6">
        <f t="shared" ca="1" si="283"/>
        <v>45569</v>
      </c>
      <c r="D610" s="6">
        <v>45383</v>
      </c>
      <c r="E610" s="2" t="s">
        <v>33</v>
      </c>
      <c r="F610" s="2" t="s">
        <v>42</v>
      </c>
      <c r="G610" s="3">
        <v>2423</v>
      </c>
      <c r="H610" s="3">
        <v>251.40999999999997</v>
      </c>
      <c r="I610" s="2">
        <v>305</v>
      </c>
      <c r="J610" s="11">
        <f t="shared" si="284"/>
        <v>1.2131577900640389</v>
      </c>
      <c r="K610" s="9">
        <v>10056.399999999998</v>
      </c>
      <c r="L610" s="9">
        <v>11287.59</v>
      </c>
      <c r="M610" s="11">
        <f t="shared" si="285"/>
        <v>1.1224285032417169</v>
      </c>
      <c r="N610" s="10">
        <v>491.03</v>
      </c>
      <c r="O610" s="2">
        <v>455</v>
      </c>
      <c r="P610" s="10">
        <f t="shared" si="286"/>
        <v>0.62114331099932796</v>
      </c>
      <c r="Q610" s="9">
        <f t="shared" si="287"/>
        <v>22.987577133780015</v>
      </c>
      <c r="R610" s="9">
        <f t="shared" si="288"/>
        <v>37.008491803278687</v>
      </c>
      <c r="S610" s="11">
        <f t="shared" si="289"/>
        <v>0.67032967032967028</v>
      </c>
      <c r="T610" s="11">
        <f t="shared" si="290"/>
        <v>0.12587701196863393</v>
      </c>
      <c r="U610" s="12">
        <v>0.65500000000000003</v>
      </c>
    </row>
    <row r="611" spans="1:21" hidden="1" outlineLevel="2" x14ac:dyDescent="0.25">
      <c r="A611" s="2" t="str">
        <f ca="1">LOOKUP(B611,'Time Frame'!$E$4:$E$9,'Time Frame'!$D$4:$D$9)</f>
        <v>6 Months</v>
      </c>
      <c r="B611" s="2">
        <f t="shared" ca="1" si="282"/>
        <v>186</v>
      </c>
      <c r="C611" s="6">
        <f t="shared" ca="1" si="283"/>
        <v>45569</v>
      </c>
      <c r="D611" s="6">
        <v>45383</v>
      </c>
      <c r="E611" s="5" t="s">
        <v>33</v>
      </c>
      <c r="F611" s="2" t="s">
        <v>42</v>
      </c>
      <c r="G611" s="3">
        <v>2894</v>
      </c>
      <c r="H611" s="3">
        <v>345.97999999999996</v>
      </c>
      <c r="I611" s="2">
        <v>392</v>
      </c>
      <c r="J611" s="11">
        <f t="shared" si="284"/>
        <v>1.1330134689866467</v>
      </c>
      <c r="K611" s="9">
        <v>13839.199999999999</v>
      </c>
      <c r="L611" s="9">
        <v>15779.14</v>
      </c>
      <c r="M611" s="11">
        <f t="shared" si="285"/>
        <v>1.1401771778715533</v>
      </c>
      <c r="N611" s="10">
        <v>736.08</v>
      </c>
      <c r="O611" s="2">
        <v>480</v>
      </c>
      <c r="P611" s="10">
        <f t="shared" si="286"/>
        <v>0.53255080969459834</v>
      </c>
      <c r="Q611" s="9">
        <f t="shared" si="287"/>
        <v>21.436718834909247</v>
      </c>
      <c r="R611" s="9">
        <f t="shared" si="288"/>
        <v>40.252908163265303</v>
      </c>
      <c r="S611" s="11">
        <f t="shared" si="289"/>
        <v>0.81666666666666665</v>
      </c>
      <c r="T611" s="11">
        <f t="shared" si="290"/>
        <v>0.1354526606772633</v>
      </c>
      <c r="U611" s="12">
        <v>0.54900000000000004</v>
      </c>
    </row>
    <row r="612" spans="1:21" hidden="1" outlineLevel="2" x14ac:dyDescent="0.25">
      <c r="A612" s="2" t="str">
        <f ca="1">LOOKUP(B612,'Time Frame'!$E$4:$E$9,'Time Frame'!$D$4:$D$9)</f>
        <v>6 Months</v>
      </c>
      <c r="B612" s="2">
        <f t="shared" ca="1" si="282"/>
        <v>186</v>
      </c>
      <c r="C612" s="6">
        <f t="shared" ca="1" si="283"/>
        <v>45569</v>
      </c>
      <c r="D612" s="6">
        <v>45383</v>
      </c>
      <c r="E612" s="5" t="s">
        <v>33</v>
      </c>
      <c r="F612" s="2" t="s">
        <v>42</v>
      </c>
      <c r="G612" s="3">
        <v>2000</v>
      </c>
      <c r="H612" s="3">
        <v>329.49</v>
      </c>
      <c r="I612" s="2">
        <v>235</v>
      </c>
      <c r="J612" s="11">
        <f t="shared" si="284"/>
        <v>0.71322346656954683</v>
      </c>
      <c r="K612" s="9">
        <v>13179.6</v>
      </c>
      <c r="L612" s="9">
        <v>14111.4</v>
      </c>
      <c r="M612" s="11">
        <f t="shared" si="285"/>
        <v>1.0707001729946279</v>
      </c>
      <c r="N612" s="10">
        <v>478.02</v>
      </c>
      <c r="O612" s="2">
        <v>490</v>
      </c>
      <c r="P612" s="10">
        <f t="shared" si="286"/>
        <v>0.49161122965566295</v>
      </c>
      <c r="Q612" s="9">
        <f t="shared" si="287"/>
        <v>29.520522153884777</v>
      </c>
      <c r="R612" s="9">
        <f t="shared" si="288"/>
        <v>60.04851063829787</v>
      </c>
      <c r="S612" s="11">
        <f t="shared" si="289"/>
        <v>0.47959183673469385</v>
      </c>
      <c r="T612" s="11">
        <f t="shared" si="290"/>
        <v>0.11749999999999999</v>
      </c>
      <c r="U612" s="12">
        <v>0.55400000000000005</v>
      </c>
    </row>
    <row r="613" spans="1:21" outlineLevel="1" collapsed="1" x14ac:dyDescent="0.25">
      <c r="A613" s="2" t="str">
        <f ca="1">LOOKUP(B613,'Time Frame'!$E$4:$E$9,'Time Frame'!$D$4:$D$9)</f>
        <v>6 Months</v>
      </c>
      <c r="B613" s="2">
        <f t="shared" ca="1" si="282"/>
        <v>186</v>
      </c>
      <c r="C613" s="6">
        <f t="shared" ca="1" si="283"/>
        <v>45569</v>
      </c>
      <c r="D613" s="6">
        <v>45383</v>
      </c>
      <c r="E613" s="5" t="s">
        <v>33</v>
      </c>
      <c r="F613" s="13" t="s">
        <v>258</v>
      </c>
      <c r="G613" s="3">
        <f t="shared" ref="G613:I613" si="303">SUM(G606:G612)</f>
        <v>14233</v>
      </c>
      <c r="H613" s="3">
        <f t="shared" si="303"/>
        <v>1648.78</v>
      </c>
      <c r="I613" s="3">
        <f t="shared" si="303"/>
        <v>1676</v>
      </c>
      <c r="J613" s="11">
        <f t="shared" si="284"/>
        <v>1.0165091764820049</v>
      </c>
      <c r="K613" s="9">
        <f t="shared" ref="K613:L613" si="304">SUM(K606:K612)</f>
        <v>65951.199999999997</v>
      </c>
      <c r="L613" s="9">
        <f t="shared" si="304"/>
        <v>71211.25</v>
      </c>
      <c r="M613" s="11">
        <f t="shared" si="285"/>
        <v>1.0797566988925145</v>
      </c>
      <c r="N613" s="10">
        <f t="shared" ref="N613:O613" si="305">SUM(N606:N612)</f>
        <v>3323.66</v>
      </c>
      <c r="O613" s="10">
        <f t="shared" si="305"/>
        <v>2346</v>
      </c>
      <c r="P613" s="10">
        <f t="shared" si="286"/>
        <v>0.50426337230643326</v>
      </c>
      <c r="Q613" s="9">
        <f t="shared" si="287"/>
        <v>21.425551951764021</v>
      </c>
      <c r="R613" s="9">
        <f t="shared" si="288"/>
        <v>42.488812649164679</v>
      </c>
      <c r="S613" s="11">
        <f t="shared" si="289"/>
        <v>0.71440750213128734</v>
      </c>
      <c r="T613" s="11">
        <f t="shared" si="290"/>
        <v>0.11775451415724021</v>
      </c>
      <c r="U613" s="12">
        <v>0.57885714285714285</v>
      </c>
    </row>
    <row r="614" spans="1:21" hidden="1" outlineLevel="2" x14ac:dyDescent="0.25">
      <c r="A614" s="2" t="str">
        <f ca="1">LOOKUP(B614,'Time Frame'!$E$4:$E$9,'Time Frame'!$D$4:$D$9)</f>
        <v>6 Months</v>
      </c>
      <c r="B614" s="2">
        <f t="shared" ca="1" si="282"/>
        <v>186</v>
      </c>
      <c r="C614" s="6">
        <f t="shared" ca="1" si="283"/>
        <v>45569</v>
      </c>
      <c r="D614" s="6">
        <v>45383</v>
      </c>
      <c r="E614" s="2" t="s">
        <v>33</v>
      </c>
      <c r="F614" s="2" t="s">
        <v>304</v>
      </c>
      <c r="G614" s="3">
        <v>1821</v>
      </c>
      <c r="H614" s="3">
        <v>235.92000000000002</v>
      </c>
      <c r="I614" s="2">
        <v>292</v>
      </c>
      <c r="J614" s="11">
        <f t="shared" si="284"/>
        <v>1.2377076975245844</v>
      </c>
      <c r="K614" s="9">
        <v>9436.8000000000011</v>
      </c>
      <c r="L614" s="9">
        <v>13528.08</v>
      </c>
      <c r="M614" s="11">
        <f t="shared" si="285"/>
        <v>1.4335452695829094</v>
      </c>
      <c r="N614" s="10">
        <v>588.92999999999995</v>
      </c>
      <c r="O614" s="2">
        <v>381</v>
      </c>
      <c r="P614" s="10">
        <f t="shared" si="286"/>
        <v>0.49581444314264855</v>
      </c>
      <c r="Q614" s="9">
        <f t="shared" si="287"/>
        <v>22.970607712291784</v>
      </c>
      <c r="R614" s="9">
        <f t="shared" si="288"/>
        <v>46.32904109589041</v>
      </c>
      <c r="S614" s="11">
        <f t="shared" si="289"/>
        <v>0.76640419947506566</v>
      </c>
      <c r="T614" s="11">
        <f t="shared" si="290"/>
        <v>0.16035145524437122</v>
      </c>
      <c r="U614" s="12">
        <v>0.58599999999999997</v>
      </c>
    </row>
    <row r="615" spans="1:21" hidden="1" outlineLevel="2" x14ac:dyDescent="0.25">
      <c r="A615" s="2" t="str">
        <f ca="1">LOOKUP(B615,'Time Frame'!$E$4:$E$9,'Time Frame'!$D$4:$D$9)</f>
        <v>6 Months</v>
      </c>
      <c r="B615" s="2">
        <f t="shared" ca="1" si="282"/>
        <v>186</v>
      </c>
      <c r="C615" s="6">
        <f t="shared" ca="1" si="283"/>
        <v>45569</v>
      </c>
      <c r="D615" s="6">
        <v>45383</v>
      </c>
      <c r="E615" s="2" t="s">
        <v>33</v>
      </c>
      <c r="F615" s="2" t="s">
        <v>304</v>
      </c>
      <c r="G615" s="3">
        <v>1104</v>
      </c>
      <c r="H615" s="3">
        <v>132.11000000000001</v>
      </c>
      <c r="I615" s="2">
        <v>136</v>
      </c>
      <c r="J615" s="11">
        <f t="shared" si="284"/>
        <v>1.029445159336916</v>
      </c>
      <c r="K615" s="9">
        <v>5284.4000000000005</v>
      </c>
      <c r="L615" s="9">
        <v>5839.81</v>
      </c>
      <c r="M615" s="11">
        <f t="shared" si="285"/>
        <v>1.1051037014609038</v>
      </c>
      <c r="N615" s="10">
        <v>337.23</v>
      </c>
      <c r="O615" s="2">
        <v>157</v>
      </c>
      <c r="P615" s="10">
        <f t="shared" si="286"/>
        <v>0.40328559143611181</v>
      </c>
      <c r="Q615" s="9">
        <f t="shared" si="287"/>
        <v>17.31699433620971</v>
      </c>
      <c r="R615" s="9">
        <f t="shared" si="288"/>
        <v>42.939779411764711</v>
      </c>
      <c r="S615" s="11">
        <f t="shared" si="289"/>
        <v>0.86624203821656054</v>
      </c>
      <c r="T615" s="11">
        <f t="shared" si="290"/>
        <v>0.12318840579710146</v>
      </c>
      <c r="U615" s="12">
        <v>0.63200000000000001</v>
      </c>
    </row>
    <row r="616" spans="1:21" hidden="1" outlineLevel="2" x14ac:dyDescent="0.25">
      <c r="A616" s="2" t="str">
        <f ca="1">LOOKUP(B616,'Time Frame'!$E$4:$E$9,'Time Frame'!$D$4:$D$9)</f>
        <v>6 Months</v>
      </c>
      <c r="B616" s="2">
        <f t="shared" ca="1" si="282"/>
        <v>186</v>
      </c>
      <c r="C616" s="6">
        <f t="shared" ca="1" si="283"/>
        <v>45569</v>
      </c>
      <c r="D616" s="6">
        <v>45383</v>
      </c>
      <c r="E616" s="2" t="s">
        <v>33</v>
      </c>
      <c r="F616" s="2" t="s">
        <v>304</v>
      </c>
      <c r="G616" s="3">
        <v>1092</v>
      </c>
      <c r="H616" s="3">
        <v>142.88999999999999</v>
      </c>
      <c r="I616" s="2">
        <v>163</v>
      </c>
      <c r="J616" s="11">
        <f t="shared" si="284"/>
        <v>1.1407376303450207</v>
      </c>
      <c r="K616" s="9">
        <v>5715.5999999999995</v>
      </c>
      <c r="L616" s="9">
        <v>7897.85</v>
      </c>
      <c r="M616" s="11">
        <f t="shared" si="285"/>
        <v>1.3818059346350342</v>
      </c>
      <c r="N616" s="10">
        <v>287.23</v>
      </c>
      <c r="O616" s="2">
        <v>136</v>
      </c>
      <c r="P616" s="10">
        <f t="shared" si="286"/>
        <v>0.56748946837029557</v>
      </c>
      <c r="Q616" s="9">
        <f t="shared" si="287"/>
        <v>27.496605507781219</v>
      </c>
      <c r="R616" s="9">
        <f t="shared" si="288"/>
        <v>48.453067484662576</v>
      </c>
      <c r="S616" s="11">
        <f t="shared" si="289"/>
        <v>1.1985294117647058</v>
      </c>
      <c r="T616" s="11">
        <f t="shared" si="290"/>
        <v>0.14926739926739926</v>
      </c>
      <c r="U616" s="12">
        <v>0.61799999999999999</v>
      </c>
    </row>
    <row r="617" spans="1:21" outlineLevel="1" collapsed="1" x14ac:dyDescent="0.25">
      <c r="A617" s="2" t="str">
        <f ca="1">LOOKUP(B617,'Time Frame'!$E$4:$E$9,'Time Frame'!$D$4:$D$9)</f>
        <v>6 Months</v>
      </c>
      <c r="B617" s="2">
        <f t="shared" ca="1" si="282"/>
        <v>186</v>
      </c>
      <c r="C617" s="6">
        <f t="shared" ca="1" si="283"/>
        <v>45569</v>
      </c>
      <c r="D617" s="6">
        <v>45383</v>
      </c>
      <c r="E617" s="2" t="s">
        <v>33</v>
      </c>
      <c r="F617" s="13" t="s">
        <v>312</v>
      </c>
      <c r="G617" s="3">
        <f t="shared" ref="G617:I617" si="306">SUM(G614:G616)</f>
        <v>4017</v>
      </c>
      <c r="H617" s="3">
        <f t="shared" si="306"/>
        <v>510.92</v>
      </c>
      <c r="I617" s="3">
        <f t="shared" si="306"/>
        <v>591</v>
      </c>
      <c r="J617" s="11">
        <f t="shared" si="284"/>
        <v>1.1567368668284663</v>
      </c>
      <c r="K617" s="9">
        <f t="shared" ref="K617:L617" si="307">SUM(K614:K616)</f>
        <v>20436.8</v>
      </c>
      <c r="L617" s="9">
        <f t="shared" si="307"/>
        <v>27265.739999999998</v>
      </c>
      <c r="M617" s="11">
        <f t="shared" si="285"/>
        <v>1.3341491818680027</v>
      </c>
      <c r="N617" s="10">
        <f t="shared" ref="N617:O617" si="308">SUM(N614:N616)</f>
        <v>1213.3899999999999</v>
      </c>
      <c r="O617" s="10">
        <f t="shared" si="308"/>
        <v>674</v>
      </c>
      <c r="P617" s="10">
        <f t="shared" si="286"/>
        <v>0.48706516453901882</v>
      </c>
      <c r="Q617" s="9">
        <f t="shared" si="287"/>
        <v>22.47071427982759</v>
      </c>
      <c r="R617" s="9">
        <f t="shared" si="288"/>
        <v>46.134923857868017</v>
      </c>
      <c r="S617" s="11">
        <f t="shared" si="289"/>
        <v>0.87685459940652821</v>
      </c>
      <c r="T617" s="11">
        <f t="shared" si="290"/>
        <v>0.14712471994025392</v>
      </c>
      <c r="U617" s="12">
        <v>0.61199999999999999</v>
      </c>
    </row>
    <row r="618" spans="1:21" hidden="1" outlineLevel="2" x14ac:dyDescent="0.25">
      <c r="A618" s="2" t="str">
        <f ca="1">LOOKUP(B618,'Time Frame'!$E$4:$E$9,'Time Frame'!$D$4:$D$9)</f>
        <v>6 Months</v>
      </c>
      <c r="B618" s="2">
        <f t="shared" ca="1" si="282"/>
        <v>186</v>
      </c>
      <c r="C618" s="6">
        <f t="shared" ca="1" si="283"/>
        <v>45569</v>
      </c>
      <c r="D618" s="6">
        <v>45383</v>
      </c>
      <c r="E618" s="2" t="s">
        <v>50</v>
      </c>
      <c r="F618" s="2" t="s">
        <v>306</v>
      </c>
      <c r="G618" s="3">
        <v>1310</v>
      </c>
      <c r="H618" s="3">
        <v>167.95000000000002</v>
      </c>
      <c r="I618" s="2">
        <v>219</v>
      </c>
      <c r="J618" s="11">
        <f t="shared" si="284"/>
        <v>1.303959511759452</v>
      </c>
      <c r="K618" s="9">
        <v>6718.0000000000009</v>
      </c>
      <c r="L618" s="9">
        <v>9422.0499999999993</v>
      </c>
      <c r="M618" s="11">
        <f t="shared" si="285"/>
        <v>1.4025081869604046</v>
      </c>
      <c r="N618" s="10">
        <v>468.27</v>
      </c>
      <c r="O618" s="2">
        <v>136</v>
      </c>
      <c r="P618" s="10">
        <f t="shared" si="286"/>
        <v>0.46767890319687361</v>
      </c>
      <c r="Q618" s="9">
        <f t="shared" si="287"/>
        <v>20.120977214000469</v>
      </c>
      <c r="R618" s="9">
        <f t="shared" si="288"/>
        <v>43.023059360730592</v>
      </c>
      <c r="S618" s="11">
        <f t="shared" si="289"/>
        <v>1.6102941176470589</v>
      </c>
      <c r="T618" s="11">
        <f t="shared" si="290"/>
        <v>0.16717557251908396</v>
      </c>
      <c r="U618" s="12">
        <v>0.65900000000000003</v>
      </c>
    </row>
    <row r="619" spans="1:21" hidden="1" outlineLevel="2" x14ac:dyDescent="0.25">
      <c r="A619" s="2" t="str">
        <f ca="1">LOOKUP(B619,'Time Frame'!$E$4:$E$9,'Time Frame'!$D$4:$D$9)</f>
        <v>6 Months</v>
      </c>
      <c r="B619" s="2">
        <f t="shared" ca="1" si="282"/>
        <v>186</v>
      </c>
      <c r="C619" s="6">
        <f t="shared" ca="1" si="283"/>
        <v>45569</v>
      </c>
      <c r="D619" s="6">
        <v>45383</v>
      </c>
      <c r="E619" s="2" t="s">
        <v>50</v>
      </c>
      <c r="F619" s="2" t="s">
        <v>306</v>
      </c>
      <c r="G619" s="3">
        <v>1093</v>
      </c>
      <c r="H619" s="3">
        <v>166.7</v>
      </c>
      <c r="I619" s="2">
        <v>124</v>
      </c>
      <c r="J619" s="11">
        <f t="shared" si="284"/>
        <v>0.74385122975404927</v>
      </c>
      <c r="K619" s="9">
        <v>6668</v>
      </c>
      <c r="L619" s="9">
        <v>5087.83</v>
      </c>
      <c r="M619" s="11">
        <f t="shared" si="285"/>
        <v>0.76302189562087586</v>
      </c>
      <c r="N619" s="10">
        <v>312.8</v>
      </c>
      <c r="O619" s="2">
        <v>116</v>
      </c>
      <c r="P619" s="10">
        <f t="shared" si="286"/>
        <v>0.39641943734015345</v>
      </c>
      <c r="Q619" s="9">
        <f t="shared" si="287"/>
        <v>16.265441176470588</v>
      </c>
      <c r="R619" s="9">
        <f t="shared" si="288"/>
        <v>41.030887096774194</v>
      </c>
      <c r="S619" s="11">
        <f t="shared" si="289"/>
        <v>1.0689655172413792</v>
      </c>
      <c r="T619" s="11">
        <f t="shared" si="290"/>
        <v>0.11344922232387923</v>
      </c>
      <c r="U619" s="12">
        <v>0.39800000000000002</v>
      </c>
    </row>
    <row r="620" spans="1:21" hidden="1" outlineLevel="2" x14ac:dyDescent="0.25">
      <c r="A620" s="2" t="str">
        <f ca="1">LOOKUP(B620,'Time Frame'!$E$4:$E$9,'Time Frame'!$D$4:$D$9)</f>
        <v>6 Months</v>
      </c>
      <c r="B620" s="2">
        <f t="shared" ca="1" si="282"/>
        <v>186</v>
      </c>
      <c r="C620" s="6">
        <f t="shared" ca="1" si="283"/>
        <v>45569</v>
      </c>
      <c r="D620" s="6">
        <v>45383</v>
      </c>
      <c r="E620" s="2" t="s">
        <v>50</v>
      </c>
      <c r="F620" s="2" t="s">
        <v>306</v>
      </c>
      <c r="G620" s="3">
        <v>440</v>
      </c>
      <c r="H620" s="3">
        <v>76.42</v>
      </c>
      <c r="I620" s="2">
        <v>59</v>
      </c>
      <c r="J620" s="11">
        <f t="shared" si="284"/>
        <v>0.77204920177963887</v>
      </c>
      <c r="K620" s="9">
        <v>3056.8</v>
      </c>
      <c r="L620" s="9">
        <v>1214.56</v>
      </c>
      <c r="M620" s="11">
        <f t="shared" si="285"/>
        <v>0.3973305417429992</v>
      </c>
      <c r="N620" s="10">
        <v>301.52999999999997</v>
      </c>
      <c r="O620" s="2">
        <v>29</v>
      </c>
      <c r="P620" s="10">
        <f t="shared" si="286"/>
        <v>0.19566875601101053</v>
      </c>
      <c r="Q620" s="9">
        <f t="shared" si="287"/>
        <v>4.0279905813683552</v>
      </c>
      <c r="R620" s="9">
        <f t="shared" si="288"/>
        <v>20.585762711864405</v>
      </c>
      <c r="S620" s="11">
        <f t="shared" si="289"/>
        <v>2.0344827586206895</v>
      </c>
      <c r="T620" s="11">
        <f t="shared" si="290"/>
        <v>0.13409090909090909</v>
      </c>
      <c r="U620" s="12">
        <v>0.20499999999999999</v>
      </c>
    </row>
    <row r="621" spans="1:21" outlineLevel="1" collapsed="1" x14ac:dyDescent="0.25">
      <c r="A621" s="2" t="str">
        <f ca="1">LOOKUP(B621,'Time Frame'!$E$4:$E$9,'Time Frame'!$D$4:$D$9)</f>
        <v>6 Months</v>
      </c>
      <c r="B621" s="2">
        <f t="shared" ca="1" si="282"/>
        <v>186</v>
      </c>
      <c r="C621" s="6">
        <f t="shared" ca="1" si="283"/>
        <v>45569</v>
      </c>
      <c r="D621" s="6">
        <v>45383</v>
      </c>
      <c r="E621" s="2" t="s">
        <v>50</v>
      </c>
      <c r="F621" s="13" t="s">
        <v>318</v>
      </c>
      <c r="G621" s="3">
        <f t="shared" ref="G621:I621" si="309">SUM(G618:G620)</f>
        <v>2843</v>
      </c>
      <c r="H621" s="3">
        <f t="shared" si="309"/>
        <v>411.07</v>
      </c>
      <c r="I621" s="3">
        <f t="shared" si="309"/>
        <v>402</v>
      </c>
      <c r="J621" s="11">
        <f t="shared" si="284"/>
        <v>0.97793563140097794</v>
      </c>
      <c r="K621" s="9">
        <f t="shared" ref="K621:L621" si="310">SUM(K618:K620)</f>
        <v>16442.8</v>
      </c>
      <c r="L621" s="9">
        <f t="shared" si="310"/>
        <v>15724.439999999999</v>
      </c>
      <c r="M621" s="11">
        <f t="shared" si="285"/>
        <v>0.95631157710365633</v>
      </c>
      <c r="N621" s="10">
        <f t="shared" ref="N621:O621" si="311">SUM(N618:N620)</f>
        <v>1082.5999999999999</v>
      </c>
      <c r="O621" s="10">
        <f t="shared" si="311"/>
        <v>281</v>
      </c>
      <c r="P621" s="10">
        <f t="shared" si="286"/>
        <v>0.37132828376131538</v>
      </c>
      <c r="Q621" s="9">
        <f t="shared" si="287"/>
        <v>14.524699796785516</v>
      </c>
      <c r="R621" s="9">
        <f t="shared" si="288"/>
        <v>39.115522388059695</v>
      </c>
      <c r="S621" s="11">
        <f t="shared" si="289"/>
        <v>1.4306049822064058</v>
      </c>
      <c r="T621" s="11">
        <f t="shared" si="290"/>
        <v>0.14139992965177628</v>
      </c>
      <c r="U621" s="12">
        <v>0.42066666666666669</v>
      </c>
    </row>
    <row r="622" spans="1:21" hidden="1" outlineLevel="2" x14ac:dyDescent="0.25">
      <c r="A622" s="2" t="str">
        <f ca="1">LOOKUP(B622,'Time Frame'!$E$4:$E$9,'Time Frame'!$D$4:$D$9)</f>
        <v>6 Months</v>
      </c>
      <c r="B622" s="2">
        <f t="shared" ca="1" si="282"/>
        <v>186</v>
      </c>
      <c r="C622" s="6">
        <f t="shared" ca="1" si="283"/>
        <v>45569</v>
      </c>
      <c r="D622" s="6">
        <v>45383</v>
      </c>
      <c r="E622" s="2" t="s">
        <v>56</v>
      </c>
      <c r="F622" s="2" t="s">
        <v>58</v>
      </c>
      <c r="G622" s="3">
        <v>629</v>
      </c>
      <c r="H622" s="3">
        <v>112.72999999999998</v>
      </c>
      <c r="I622" s="2">
        <v>93</v>
      </c>
      <c r="J622" s="11">
        <f t="shared" si="284"/>
        <v>0.82498004080546461</v>
      </c>
      <c r="K622" s="9">
        <v>4509.1999999999989</v>
      </c>
      <c r="L622" s="9">
        <v>2954.38</v>
      </c>
      <c r="M622" s="11">
        <f t="shared" si="285"/>
        <v>0.6551893905792604</v>
      </c>
      <c r="N622" s="10">
        <v>282.42</v>
      </c>
      <c r="O622" s="2">
        <v>120</v>
      </c>
      <c r="P622" s="10">
        <f t="shared" si="286"/>
        <v>0.32929679201189715</v>
      </c>
      <c r="Q622" s="9">
        <f t="shared" si="287"/>
        <v>10.460944692302245</v>
      </c>
      <c r="R622" s="9">
        <f t="shared" si="288"/>
        <v>31.767526881720432</v>
      </c>
      <c r="S622" s="11">
        <f t="shared" si="289"/>
        <v>0.77500000000000002</v>
      </c>
      <c r="T622" s="11">
        <f t="shared" si="290"/>
        <v>0.14785373608903021</v>
      </c>
      <c r="U622" s="12">
        <v>0.51900000000000002</v>
      </c>
    </row>
    <row r="623" spans="1:21" hidden="1" outlineLevel="2" x14ac:dyDescent="0.25">
      <c r="A623" s="2" t="str">
        <f ca="1">LOOKUP(B623,'Time Frame'!$E$4:$E$9,'Time Frame'!$D$4:$D$9)</f>
        <v>6 Months</v>
      </c>
      <c r="B623" s="2">
        <f t="shared" ca="1" si="282"/>
        <v>186</v>
      </c>
      <c r="C623" s="6">
        <f t="shared" ca="1" si="283"/>
        <v>45569</v>
      </c>
      <c r="D623" s="6">
        <v>45383</v>
      </c>
      <c r="E623" s="2" t="s">
        <v>56</v>
      </c>
      <c r="F623" s="2" t="s">
        <v>58</v>
      </c>
      <c r="G623" s="3">
        <v>1529</v>
      </c>
      <c r="H623" s="3">
        <v>180.94</v>
      </c>
      <c r="I623" s="2">
        <v>170</v>
      </c>
      <c r="J623" s="11">
        <f t="shared" si="284"/>
        <v>0.93953796838731074</v>
      </c>
      <c r="K623" s="9">
        <v>7237.6</v>
      </c>
      <c r="L623" s="9">
        <v>6510.39</v>
      </c>
      <c r="M623" s="11">
        <f t="shared" si="285"/>
        <v>0.89952332264839174</v>
      </c>
      <c r="N623" s="10">
        <v>306.27</v>
      </c>
      <c r="O623" s="2">
        <v>239</v>
      </c>
      <c r="P623" s="10">
        <f t="shared" si="286"/>
        <v>0.55506579162177172</v>
      </c>
      <c r="Q623" s="9">
        <f t="shared" si="287"/>
        <v>21.257028112449802</v>
      </c>
      <c r="R623" s="9">
        <f t="shared" si="288"/>
        <v>38.296411764705887</v>
      </c>
      <c r="S623" s="11">
        <f t="shared" si="289"/>
        <v>0.71129707112970708</v>
      </c>
      <c r="T623" s="11">
        <f t="shared" si="290"/>
        <v>0.11118378024852844</v>
      </c>
      <c r="U623" s="12">
        <v>0.64</v>
      </c>
    </row>
    <row r="624" spans="1:21" hidden="1" outlineLevel="2" x14ac:dyDescent="0.25">
      <c r="A624" s="2" t="str">
        <f ca="1">LOOKUP(B624,'Time Frame'!$E$4:$E$9,'Time Frame'!$D$4:$D$9)</f>
        <v>6 Months</v>
      </c>
      <c r="B624" s="2">
        <f t="shared" ca="1" si="282"/>
        <v>186</v>
      </c>
      <c r="C624" s="6">
        <f t="shared" ca="1" si="283"/>
        <v>45569</v>
      </c>
      <c r="D624" s="6">
        <v>45383</v>
      </c>
      <c r="E624" s="2" t="s">
        <v>56</v>
      </c>
      <c r="F624" s="2" t="s">
        <v>58</v>
      </c>
      <c r="G624" s="3">
        <v>1086</v>
      </c>
      <c r="H624" s="3">
        <v>145.88999999999996</v>
      </c>
      <c r="I624" s="2">
        <v>111</v>
      </c>
      <c r="J624" s="11">
        <f t="shared" si="284"/>
        <v>0.76084721365412322</v>
      </c>
      <c r="K624" s="9">
        <v>5835.5999999999985</v>
      </c>
      <c r="L624" s="9">
        <v>3001.96</v>
      </c>
      <c r="M624" s="11">
        <f t="shared" si="285"/>
        <v>0.51442182466241704</v>
      </c>
      <c r="N624" s="10">
        <v>283.27999999999997</v>
      </c>
      <c r="O624" s="2">
        <v>126</v>
      </c>
      <c r="P624" s="10">
        <f t="shared" si="286"/>
        <v>0.39183846371081621</v>
      </c>
      <c r="Q624" s="9">
        <f t="shared" si="287"/>
        <v>10.597147698390286</v>
      </c>
      <c r="R624" s="9">
        <f t="shared" si="288"/>
        <v>27.044684684684686</v>
      </c>
      <c r="S624" s="11">
        <f t="shared" si="289"/>
        <v>0.88095238095238093</v>
      </c>
      <c r="T624" s="11">
        <f t="shared" si="290"/>
        <v>0.10220994475138122</v>
      </c>
      <c r="U624" s="12">
        <v>0.55100000000000005</v>
      </c>
    </row>
    <row r="625" spans="1:21" hidden="1" outlineLevel="2" x14ac:dyDescent="0.25">
      <c r="A625" s="2" t="str">
        <f ca="1">LOOKUP(B625,'Time Frame'!$E$4:$E$9,'Time Frame'!$D$4:$D$9)</f>
        <v>6 Months</v>
      </c>
      <c r="B625" s="2">
        <f t="shared" ca="1" si="282"/>
        <v>186</v>
      </c>
      <c r="C625" s="6">
        <f t="shared" ca="1" si="283"/>
        <v>45569</v>
      </c>
      <c r="D625" s="6">
        <v>45383</v>
      </c>
      <c r="E625" s="2" t="s">
        <v>56</v>
      </c>
      <c r="F625" s="2" t="s">
        <v>58</v>
      </c>
      <c r="G625" s="3">
        <v>1231</v>
      </c>
      <c r="H625" s="3">
        <v>142.91999999999999</v>
      </c>
      <c r="I625" s="2">
        <v>142</v>
      </c>
      <c r="J625" s="11">
        <f t="shared" si="284"/>
        <v>0.99356283235376441</v>
      </c>
      <c r="K625" s="9">
        <v>5716.7999999999993</v>
      </c>
      <c r="L625" s="9">
        <v>5770.69</v>
      </c>
      <c r="M625" s="11">
        <f t="shared" si="285"/>
        <v>1.0094266022949903</v>
      </c>
      <c r="N625" s="10">
        <v>305</v>
      </c>
      <c r="O625" s="2">
        <v>186</v>
      </c>
      <c r="P625" s="10">
        <f t="shared" si="286"/>
        <v>0.46557377049180326</v>
      </c>
      <c r="Q625" s="9">
        <f t="shared" si="287"/>
        <v>18.920295081967211</v>
      </c>
      <c r="R625" s="9">
        <f t="shared" si="288"/>
        <v>40.638661971830984</v>
      </c>
      <c r="S625" s="11">
        <f t="shared" si="289"/>
        <v>0.76344086021505375</v>
      </c>
      <c r="T625" s="11">
        <f t="shared" si="290"/>
        <v>0.11535337124289195</v>
      </c>
      <c r="U625" s="12">
        <v>0.61</v>
      </c>
    </row>
    <row r="626" spans="1:21" hidden="1" outlineLevel="2" x14ac:dyDescent="0.25">
      <c r="A626" s="2" t="str">
        <f ca="1">LOOKUP(B626,'Time Frame'!$E$4:$E$9,'Time Frame'!$D$4:$D$9)</f>
        <v>6 Months</v>
      </c>
      <c r="B626" s="2">
        <f t="shared" ca="1" si="282"/>
        <v>186</v>
      </c>
      <c r="C626" s="6">
        <f t="shared" ca="1" si="283"/>
        <v>45569</v>
      </c>
      <c r="D626" s="6">
        <v>45383</v>
      </c>
      <c r="E626" s="2" t="s">
        <v>56</v>
      </c>
      <c r="F626" s="2" t="s">
        <v>58</v>
      </c>
      <c r="G626" s="3">
        <v>1753</v>
      </c>
      <c r="H626" s="3">
        <v>209.54999999999995</v>
      </c>
      <c r="I626" s="2">
        <v>180</v>
      </c>
      <c r="J626" s="11">
        <f t="shared" si="284"/>
        <v>0.85898353614889067</v>
      </c>
      <c r="K626" s="9">
        <v>8381.9999999999982</v>
      </c>
      <c r="L626" s="9">
        <v>6121.3</v>
      </c>
      <c r="M626" s="11">
        <f t="shared" si="285"/>
        <v>0.7302910999761395</v>
      </c>
      <c r="N626" s="10">
        <v>404.37</v>
      </c>
      <c r="O626" s="2">
        <v>266</v>
      </c>
      <c r="P626" s="10">
        <f t="shared" si="286"/>
        <v>0.44513687959047404</v>
      </c>
      <c r="Q626" s="9">
        <f t="shared" si="287"/>
        <v>15.137868783539828</v>
      </c>
      <c r="R626" s="9">
        <f t="shared" si="288"/>
        <v>34.007222222222225</v>
      </c>
      <c r="S626" s="11">
        <f t="shared" si="289"/>
        <v>0.67669172932330823</v>
      </c>
      <c r="T626" s="11">
        <f t="shared" si="290"/>
        <v>0.1026811180832858</v>
      </c>
      <c r="U626" s="12">
        <v>0.55600000000000005</v>
      </c>
    </row>
    <row r="627" spans="1:21" hidden="1" outlineLevel="2" x14ac:dyDescent="0.25">
      <c r="A627" s="2" t="str">
        <f ca="1">LOOKUP(B627,'Time Frame'!$E$4:$E$9,'Time Frame'!$D$4:$D$9)</f>
        <v>6 Months</v>
      </c>
      <c r="B627" s="2">
        <f t="shared" ca="1" si="282"/>
        <v>186</v>
      </c>
      <c r="C627" s="6">
        <f t="shared" ca="1" si="283"/>
        <v>45569</v>
      </c>
      <c r="D627" s="6">
        <v>45383</v>
      </c>
      <c r="E627" s="2" t="s">
        <v>56</v>
      </c>
      <c r="F627" s="2" t="s">
        <v>58</v>
      </c>
      <c r="G627" s="3">
        <v>1703</v>
      </c>
      <c r="H627" s="3">
        <v>232.04</v>
      </c>
      <c r="I627" s="2">
        <v>203</v>
      </c>
      <c r="J627" s="11">
        <f t="shared" si="284"/>
        <v>0.87484916393725221</v>
      </c>
      <c r="K627" s="9">
        <v>9281.6</v>
      </c>
      <c r="L627" s="9">
        <v>10832.33</v>
      </c>
      <c r="M627" s="11">
        <f t="shared" si="285"/>
        <v>1.1670757197034993</v>
      </c>
      <c r="N627" s="10">
        <v>530.54999999999995</v>
      </c>
      <c r="O627" s="2">
        <v>388</v>
      </c>
      <c r="P627" s="10">
        <f t="shared" si="286"/>
        <v>0.38262180755819436</v>
      </c>
      <c r="Q627" s="9">
        <f t="shared" si="287"/>
        <v>20.417170860427859</v>
      </c>
      <c r="R627" s="9">
        <f t="shared" si="288"/>
        <v>53.361231527093594</v>
      </c>
      <c r="S627" s="11">
        <f t="shared" si="289"/>
        <v>0.52319587628865982</v>
      </c>
      <c r="T627" s="11">
        <f t="shared" si="290"/>
        <v>0.11920140927774515</v>
      </c>
      <c r="U627" s="12">
        <v>0.65100000000000002</v>
      </c>
    </row>
    <row r="628" spans="1:21" hidden="1" outlineLevel="2" x14ac:dyDescent="0.25">
      <c r="A628" s="2" t="str">
        <f ca="1">LOOKUP(B628,'Time Frame'!$E$4:$E$9,'Time Frame'!$D$4:$D$9)</f>
        <v>6 Months</v>
      </c>
      <c r="B628" s="2">
        <f t="shared" ca="1" si="282"/>
        <v>186</v>
      </c>
      <c r="C628" s="6">
        <f t="shared" ca="1" si="283"/>
        <v>45569</v>
      </c>
      <c r="D628" s="6">
        <v>45383</v>
      </c>
      <c r="E628" s="2" t="s">
        <v>56</v>
      </c>
      <c r="F628" s="2" t="s">
        <v>58</v>
      </c>
      <c r="G628" s="3">
        <v>1209</v>
      </c>
      <c r="H628" s="3">
        <v>157.59</v>
      </c>
      <c r="I628" s="2">
        <v>114</v>
      </c>
      <c r="J628" s="11">
        <f t="shared" si="284"/>
        <v>0.72339615457833617</v>
      </c>
      <c r="K628" s="9">
        <v>6303.6</v>
      </c>
      <c r="L628" s="9">
        <v>5652.24</v>
      </c>
      <c r="M628" s="11">
        <f t="shared" si="285"/>
        <v>0.89666857034075753</v>
      </c>
      <c r="N628" s="10">
        <v>301.39999999999998</v>
      </c>
      <c r="O628" s="2">
        <v>161</v>
      </c>
      <c r="P628" s="10">
        <f t="shared" si="286"/>
        <v>0.37823490378234909</v>
      </c>
      <c r="Q628" s="9">
        <f t="shared" si="287"/>
        <v>18.753284671532846</v>
      </c>
      <c r="R628" s="9">
        <f t="shared" si="288"/>
        <v>49.581052631578949</v>
      </c>
      <c r="S628" s="11">
        <f t="shared" si="289"/>
        <v>0.70807453416149069</v>
      </c>
      <c r="T628" s="11">
        <f t="shared" si="290"/>
        <v>9.4292803970223327E-2</v>
      </c>
      <c r="U628" s="12">
        <v>0.505</v>
      </c>
    </row>
    <row r="629" spans="1:21" hidden="1" outlineLevel="2" x14ac:dyDescent="0.25">
      <c r="A629" s="2" t="str">
        <f ca="1">LOOKUP(B629,'Time Frame'!$E$4:$E$9,'Time Frame'!$D$4:$D$9)</f>
        <v>6 Months</v>
      </c>
      <c r="B629" s="2">
        <f t="shared" ca="1" si="282"/>
        <v>186</v>
      </c>
      <c r="C629" s="6">
        <f t="shared" ca="1" si="283"/>
        <v>45569</v>
      </c>
      <c r="D629" s="6">
        <v>45383</v>
      </c>
      <c r="E629" s="5" t="s">
        <v>56</v>
      </c>
      <c r="F629" s="2" t="s">
        <v>58</v>
      </c>
      <c r="G629" s="3">
        <v>2734</v>
      </c>
      <c r="H629" s="3">
        <v>384.31</v>
      </c>
      <c r="I629" s="2">
        <v>291</v>
      </c>
      <c r="J629" s="11">
        <f t="shared" si="284"/>
        <v>0.75720121776690696</v>
      </c>
      <c r="K629" s="9">
        <v>17293.95</v>
      </c>
      <c r="L629" s="9">
        <v>12714.1</v>
      </c>
      <c r="M629" s="11">
        <f t="shared" si="285"/>
        <v>0.73517617432686</v>
      </c>
      <c r="N629" s="10">
        <v>1074.5</v>
      </c>
      <c r="O629" s="2">
        <v>340</v>
      </c>
      <c r="P629" s="10">
        <f t="shared" si="286"/>
        <v>0.27082363890181482</v>
      </c>
      <c r="Q629" s="9">
        <f t="shared" si="287"/>
        <v>11.83257328990228</v>
      </c>
      <c r="R629" s="9">
        <f t="shared" si="288"/>
        <v>43.691065292096219</v>
      </c>
      <c r="S629" s="11">
        <f t="shared" si="289"/>
        <v>0.85588235294117643</v>
      </c>
      <c r="T629" s="11">
        <f t="shared" si="290"/>
        <v>0.10643745427944404</v>
      </c>
      <c r="U629" s="12">
        <v>0.58899999999999997</v>
      </c>
    </row>
    <row r="630" spans="1:21" hidden="1" outlineLevel="2" x14ac:dyDescent="0.25">
      <c r="A630" s="2" t="str">
        <f ca="1">LOOKUP(B630,'Time Frame'!$E$4:$E$9,'Time Frame'!$D$4:$D$9)</f>
        <v>6 Months</v>
      </c>
      <c r="B630" s="2">
        <f t="shared" ca="1" si="282"/>
        <v>186</v>
      </c>
      <c r="C630" s="6">
        <f t="shared" ca="1" si="283"/>
        <v>45569</v>
      </c>
      <c r="D630" s="6">
        <v>45383</v>
      </c>
      <c r="E630" s="5" t="s">
        <v>56</v>
      </c>
      <c r="F630" s="2" t="s">
        <v>58</v>
      </c>
      <c r="G630" s="3">
        <v>3672</v>
      </c>
      <c r="H630" s="3">
        <v>584.52074882995316</v>
      </c>
      <c r="I630" s="2">
        <v>489</v>
      </c>
      <c r="J630" s="11">
        <f t="shared" si="284"/>
        <v>0.83658279193483043</v>
      </c>
      <c r="K630" s="9">
        <v>40000</v>
      </c>
      <c r="L630" s="9">
        <v>24052.89</v>
      </c>
      <c r="M630" s="11">
        <f t="shared" si="285"/>
        <v>0.60132224999999995</v>
      </c>
      <c r="N630" s="10">
        <v>867.43</v>
      </c>
      <c r="O630" s="2">
        <v>437</v>
      </c>
      <c r="P630" s="10">
        <f t="shared" si="286"/>
        <v>0.56373424944952333</v>
      </c>
      <c r="Q630" s="9">
        <f t="shared" si="287"/>
        <v>27.728911843030563</v>
      </c>
      <c r="R630" s="9">
        <f t="shared" si="288"/>
        <v>49.187914110429446</v>
      </c>
      <c r="S630" s="11">
        <f t="shared" si="289"/>
        <v>1.1189931350114417</v>
      </c>
      <c r="T630" s="11">
        <f t="shared" si="290"/>
        <v>0.13316993464052287</v>
      </c>
      <c r="U630" s="12">
        <v>0.64900000000000002</v>
      </c>
    </row>
    <row r="631" spans="1:21" hidden="1" outlineLevel="2" x14ac:dyDescent="0.25">
      <c r="A631" s="2" t="str">
        <f ca="1">LOOKUP(B631,'Time Frame'!$E$4:$E$9,'Time Frame'!$D$4:$D$9)</f>
        <v>6 Months</v>
      </c>
      <c r="B631" s="2">
        <f t="shared" ca="1" si="282"/>
        <v>186</v>
      </c>
      <c r="C631" s="6">
        <f t="shared" ca="1" si="283"/>
        <v>45569</v>
      </c>
      <c r="D631" s="6">
        <v>45383</v>
      </c>
      <c r="E631" s="2" t="s">
        <v>56</v>
      </c>
      <c r="F631" s="2" t="s">
        <v>58</v>
      </c>
      <c r="G631" s="3">
        <v>975</v>
      </c>
      <c r="H631" s="3">
        <v>132.03000000000003</v>
      </c>
      <c r="I631" s="2">
        <v>96</v>
      </c>
      <c r="J631" s="11">
        <f t="shared" si="284"/>
        <v>0.72710747557373312</v>
      </c>
      <c r="K631" s="9">
        <v>5281.2000000000007</v>
      </c>
      <c r="L631" s="9">
        <v>3894.68</v>
      </c>
      <c r="M631" s="11">
        <f t="shared" si="285"/>
        <v>0.73746118306445496</v>
      </c>
      <c r="N631" s="10">
        <v>273</v>
      </c>
      <c r="O631" s="2">
        <v>165</v>
      </c>
      <c r="P631" s="10">
        <f t="shared" si="286"/>
        <v>0.35164835164835168</v>
      </c>
      <c r="Q631" s="9">
        <f t="shared" si="287"/>
        <v>14.266227106227106</v>
      </c>
      <c r="R631" s="9">
        <f t="shared" si="288"/>
        <v>40.569583333333334</v>
      </c>
      <c r="S631" s="11">
        <f t="shared" si="289"/>
        <v>0.58181818181818179</v>
      </c>
      <c r="T631" s="11">
        <f t="shared" si="290"/>
        <v>9.8461538461538461E-2</v>
      </c>
      <c r="U631" s="12">
        <v>0.68</v>
      </c>
    </row>
    <row r="632" spans="1:21" hidden="1" outlineLevel="2" x14ac:dyDescent="0.25">
      <c r="A632" s="2" t="str">
        <f ca="1">LOOKUP(B632,'Time Frame'!$E$4:$E$9,'Time Frame'!$D$4:$D$9)</f>
        <v>6 Months</v>
      </c>
      <c r="B632" s="2">
        <f t="shared" ca="1" si="282"/>
        <v>186</v>
      </c>
      <c r="C632" s="6">
        <f t="shared" ca="1" si="283"/>
        <v>45569</v>
      </c>
      <c r="D632" s="6">
        <v>45383</v>
      </c>
      <c r="E632" s="2" t="s">
        <v>56</v>
      </c>
      <c r="F632" s="2" t="s">
        <v>58</v>
      </c>
      <c r="G632" s="3">
        <v>2480</v>
      </c>
      <c r="H632" s="3">
        <v>295.89</v>
      </c>
      <c r="I632" s="2">
        <v>269</v>
      </c>
      <c r="J632" s="11">
        <f t="shared" si="284"/>
        <v>0.90912163303930515</v>
      </c>
      <c r="K632" s="9">
        <v>11835.599999999999</v>
      </c>
      <c r="L632" s="9">
        <v>13510.96</v>
      </c>
      <c r="M632" s="11">
        <f t="shared" si="285"/>
        <v>1.1415526040082464</v>
      </c>
      <c r="N632" s="10">
        <v>516.87</v>
      </c>
      <c r="O632" s="2">
        <v>471</v>
      </c>
      <c r="P632" s="10">
        <f t="shared" si="286"/>
        <v>0.52044034283282059</v>
      </c>
      <c r="Q632" s="9">
        <f t="shared" si="287"/>
        <v>26.139957823050281</v>
      </c>
      <c r="R632" s="9">
        <f t="shared" si="288"/>
        <v>50.226617100371747</v>
      </c>
      <c r="S632" s="11">
        <f t="shared" si="289"/>
        <v>0.5711252653927813</v>
      </c>
      <c r="T632" s="11">
        <f t="shared" si="290"/>
        <v>0.10846774193548388</v>
      </c>
      <c r="U632" s="12">
        <v>0.60199999999999998</v>
      </c>
    </row>
    <row r="633" spans="1:21" outlineLevel="1" collapsed="1" x14ac:dyDescent="0.25">
      <c r="A633" s="2" t="str">
        <f ca="1">LOOKUP(B633,'Time Frame'!$E$4:$E$9,'Time Frame'!$D$4:$D$9)</f>
        <v>6 Months</v>
      </c>
      <c r="B633" s="2">
        <f t="shared" ca="1" si="282"/>
        <v>186</v>
      </c>
      <c r="C633" s="6">
        <f t="shared" ca="1" si="283"/>
        <v>45569</v>
      </c>
      <c r="D633" s="6">
        <v>45383</v>
      </c>
      <c r="E633" s="2" t="s">
        <v>56</v>
      </c>
      <c r="F633" s="13" t="s">
        <v>252</v>
      </c>
      <c r="G633" s="3">
        <f t="shared" ref="G633:I633" si="312">SUM(G622:G632)</f>
        <v>19001</v>
      </c>
      <c r="H633" s="3">
        <f t="shared" si="312"/>
        <v>2578.4107488299533</v>
      </c>
      <c r="I633" s="3">
        <f t="shared" si="312"/>
        <v>2158</v>
      </c>
      <c r="J633" s="11">
        <f t="shared" si="284"/>
        <v>0.83694966016538297</v>
      </c>
      <c r="K633" s="9">
        <f t="shared" ref="K633:L633" si="313">SUM(K622:K632)</f>
        <v>121677.15</v>
      </c>
      <c r="L633" s="9">
        <f t="shared" si="313"/>
        <v>95015.919999999984</v>
      </c>
      <c r="M633" s="11">
        <f t="shared" si="285"/>
        <v>0.78088548260704649</v>
      </c>
      <c r="N633" s="10">
        <f t="shared" ref="N633:O633" si="314">SUM(N622:N632)</f>
        <v>5145.09</v>
      </c>
      <c r="O633" s="10">
        <f t="shared" si="314"/>
        <v>2899</v>
      </c>
      <c r="P633" s="10">
        <f t="shared" si="286"/>
        <v>0.41942900901636315</v>
      </c>
      <c r="Q633" s="9">
        <f t="shared" si="287"/>
        <v>18.467299891741444</v>
      </c>
      <c r="R633" s="9">
        <f t="shared" si="288"/>
        <v>44.029620018535674</v>
      </c>
      <c r="S633" s="11">
        <f t="shared" si="289"/>
        <v>0.74439461883408076</v>
      </c>
      <c r="T633" s="11">
        <f t="shared" si="290"/>
        <v>0.11357296984369243</v>
      </c>
      <c r="U633" s="12">
        <v>0.59563636363636363</v>
      </c>
    </row>
    <row r="634" spans="1:21" hidden="1" outlineLevel="2" x14ac:dyDescent="0.25">
      <c r="A634" s="2" t="str">
        <f ca="1">LOOKUP(B634,'Time Frame'!$E$4:$E$9,'Time Frame'!$D$4:$D$9)</f>
        <v>6 Months</v>
      </c>
      <c r="B634" s="2">
        <f t="shared" ca="1" si="282"/>
        <v>186</v>
      </c>
      <c r="C634" s="6">
        <f t="shared" ca="1" si="283"/>
        <v>45569</v>
      </c>
      <c r="D634" s="6">
        <v>45383</v>
      </c>
      <c r="E634" s="2" t="s">
        <v>56</v>
      </c>
      <c r="F634" s="2" t="s">
        <v>67</v>
      </c>
      <c r="G634" s="3">
        <v>926</v>
      </c>
      <c r="H634" s="3">
        <v>122.02999999999999</v>
      </c>
      <c r="I634" s="2">
        <v>98</v>
      </c>
      <c r="J634" s="11">
        <f t="shared" si="284"/>
        <v>0.80308120953863815</v>
      </c>
      <c r="K634" s="9">
        <v>4881.2</v>
      </c>
      <c r="L634" s="9">
        <v>2975.27</v>
      </c>
      <c r="M634" s="11">
        <f t="shared" si="285"/>
        <v>0.60953658936327137</v>
      </c>
      <c r="N634" s="10">
        <v>327.75</v>
      </c>
      <c r="O634" s="2">
        <v>141</v>
      </c>
      <c r="P634" s="10">
        <f t="shared" si="286"/>
        <v>0.2990083905415713</v>
      </c>
      <c r="Q634" s="9">
        <f t="shared" si="287"/>
        <v>9.0778642257818465</v>
      </c>
      <c r="R634" s="9">
        <f t="shared" si="288"/>
        <v>30.359897959183673</v>
      </c>
      <c r="S634" s="11">
        <f t="shared" si="289"/>
        <v>0.69503546099290781</v>
      </c>
      <c r="T634" s="11">
        <f t="shared" si="290"/>
        <v>0.10583153347732181</v>
      </c>
      <c r="U634" s="12">
        <v>0.47</v>
      </c>
    </row>
    <row r="635" spans="1:21" hidden="1" outlineLevel="2" x14ac:dyDescent="0.25">
      <c r="A635" s="2" t="str">
        <f ca="1">LOOKUP(B635,'Time Frame'!$E$4:$E$9,'Time Frame'!$D$4:$D$9)</f>
        <v>6 Months</v>
      </c>
      <c r="B635" s="2">
        <f t="shared" ca="1" si="282"/>
        <v>186</v>
      </c>
      <c r="C635" s="6">
        <f t="shared" ca="1" si="283"/>
        <v>45569</v>
      </c>
      <c r="D635" s="6">
        <v>45383</v>
      </c>
      <c r="E635" s="2" t="s">
        <v>56</v>
      </c>
      <c r="F635" s="2" t="s">
        <v>67</v>
      </c>
      <c r="G635" s="3">
        <v>4002</v>
      </c>
      <c r="H635" s="3">
        <v>501.57999999999993</v>
      </c>
      <c r="I635" s="2">
        <v>335</v>
      </c>
      <c r="J635" s="11">
        <f t="shared" si="284"/>
        <v>0.66788946927708448</v>
      </c>
      <c r="K635" s="9">
        <v>20063.199999999997</v>
      </c>
      <c r="L635" s="9">
        <v>11820.16</v>
      </c>
      <c r="M635" s="11">
        <f t="shared" si="285"/>
        <v>0.5891462976992704</v>
      </c>
      <c r="N635" s="10">
        <v>535.38</v>
      </c>
      <c r="O635" s="2">
        <v>589</v>
      </c>
      <c r="P635" s="10">
        <f t="shared" si="286"/>
        <v>0.62572378497515779</v>
      </c>
      <c r="Q635" s="9">
        <f t="shared" si="287"/>
        <v>22.078075385707347</v>
      </c>
      <c r="R635" s="9">
        <f t="shared" si="288"/>
        <v>35.284059701492538</v>
      </c>
      <c r="S635" s="11">
        <f t="shared" si="289"/>
        <v>0.56876061120543298</v>
      </c>
      <c r="T635" s="11">
        <f t="shared" si="290"/>
        <v>8.3708145927036487E-2</v>
      </c>
      <c r="U635" s="12">
        <v>0.60799999999999998</v>
      </c>
    </row>
    <row r="636" spans="1:21" hidden="1" outlineLevel="2" x14ac:dyDescent="0.25">
      <c r="A636" s="2" t="str">
        <f ca="1">LOOKUP(B636,'Time Frame'!$E$4:$E$9,'Time Frame'!$D$4:$D$9)</f>
        <v>6 Months</v>
      </c>
      <c r="B636" s="2">
        <f t="shared" ca="1" si="282"/>
        <v>186</v>
      </c>
      <c r="C636" s="6">
        <f t="shared" ca="1" si="283"/>
        <v>45569</v>
      </c>
      <c r="D636" s="6">
        <v>45383</v>
      </c>
      <c r="E636" s="2" t="s">
        <v>56</v>
      </c>
      <c r="F636" s="2" t="s">
        <v>67</v>
      </c>
      <c r="G636" s="3">
        <v>1241</v>
      </c>
      <c r="H636" s="3">
        <v>183.47</v>
      </c>
      <c r="I636" s="2">
        <v>128</v>
      </c>
      <c r="J636" s="11">
        <f t="shared" si="284"/>
        <v>0.69766174306426121</v>
      </c>
      <c r="K636" s="9">
        <v>7338.8</v>
      </c>
      <c r="L636" s="9">
        <v>3445.21</v>
      </c>
      <c r="M636" s="11">
        <f t="shared" si="285"/>
        <v>0.46945140894969206</v>
      </c>
      <c r="N636" s="10">
        <v>337.53</v>
      </c>
      <c r="O636" s="2">
        <v>243</v>
      </c>
      <c r="P636" s="10">
        <f t="shared" si="286"/>
        <v>0.37922555032145294</v>
      </c>
      <c r="Q636" s="9">
        <f t="shared" si="287"/>
        <v>10.207122329866976</v>
      </c>
      <c r="R636" s="9">
        <f t="shared" si="288"/>
        <v>26.915703125</v>
      </c>
      <c r="S636" s="11">
        <f t="shared" si="289"/>
        <v>0.52674897119341568</v>
      </c>
      <c r="T636" s="11">
        <f t="shared" si="290"/>
        <v>0.10314262691377921</v>
      </c>
      <c r="U636" s="12">
        <v>0.39800000000000002</v>
      </c>
    </row>
    <row r="637" spans="1:21" hidden="1" outlineLevel="2" x14ac:dyDescent="0.25">
      <c r="A637" s="2" t="str">
        <f ca="1">LOOKUP(B637,'Time Frame'!$E$4:$E$9,'Time Frame'!$D$4:$D$9)</f>
        <v>6 Months</v>
      </c>
      <c r="B637" s="2">
        <f t="shared" ca="1" si="282"/>
        <v>186</v>
      </c>
      <c r="C637" s="6">
        <f t="shared" ca="1" si="283"/>
        <v>45569</v>
      </c>
      <c r="D637" s="6">
        <v>45383</v>
      </c>
      <c r="E637" s="5" t="s">
        <v>56</v>
      </c>
      <c r="F637" s="2" t="s">
        <v>67</v>
      </c>
      <c r="G637" s="3">
        <v>3683</v>
      </c>
      <c r="H637" s="3">
        <v>585</v>
      </c>
      <c r="I637" s="2">
        <v>539</v>
      </c>
      <c r="J637" s="11">
        <f t="shared" si="284"/>
        <v>0.92136752136752131</v>
      </c>
      <c r="K637" s="9">
        <v>40000</v>
      </c>
      <c r="L637" s="9">
        <v>29965.78</v>
      </c>
      <c r="M637" s="11">
        <f t="shared" si="285"/>
        <v>0.74914449999999999</v>
      </c>
      <c r="N637" s="10">
        <v>1199.0999999999999</v>
      </c>
      <c r="O637" s="2">
        <v>541</v>
      </c>
      <c r="P637" s="10">
        <f t="shared" si="286"/>
        <v>0.44950379451255112</v>
      </c>
      <c r="Q637" s="9">
        <f t="shared" si="287"/>
        <v>24.99022600283546</v>
      </c>
      <c r="R637" s="9">
        <f t="shared" si="288"/>
        <v>55.595139146567718</v>
      </c>
      <c r="S637" s="11">
        <f t="shared" si="289"/>
        <v>0.99630314232902029</v>
      </c>
      <c r="T637" s="11">
        <f t="shared" si="290"/>
        <v>0.14634808579961989</v>
      </c>
      <c r="U637" s="12">
        <v>0.46899999999999997</v>
      </c>
    </row>
    <row r="638" spans="1:21" hidden="1" outlineLevel="2" x14ac:dyDescent="0.25">
      <c r="A638" s="2" t="str">
        <f ca="1">LOOKUP(B638,'Time Frame'!$E$4:$E$9,'Time Frame'!$D$4:$D$9)</f>
        <v>6 Months</v>
      </c>
      <c r="B638" s="2">
        <f t="shared" ca="1" si="282"/>
        <v>186</v>
      </c>
      <c r="C638" s="6">
        <f t="shared" ca="1" si="283"/>
        <v>45569</v>
      </c>
      <c r="D638" s="6">
        <v>45383</v>
      </c>
      <c r="E638" s="2" t="s">
        <v>56</v>
      </c>
      <c r="F638" s="2" t="s">
        <v>67</v>
      </c>
      <c r="G638" s="3">
        <v>896</v>
      </c>
      <c r="H638" s="3">
        <v>128.96</v>
      </c>
      <c r="I638" s="2">
        <v>142</v>
      </c>
      <c r="J638" s="11">
        <f t="shared" si="284"/>
        <v>1.1011166253101736</v>
      </c>
      <c r="K638" s="9">
        <v>5158.4000000000005</v>
      </c>
      <c r="L638" s="9">
        <v>3577.12</v>
      </c>
      <c r="M638" s="11">
        <f t="shared" si="285"/>
        <v>0.69345533498759293</v>
      </c>
      <c r="N638" s="10">
        <v>288.39999999999998</v>
      </c>
      <c r="O638" s="2">
        <v>111</v>
      </c>
      <c r="P638" s="10">
        <f t="shared" si="286"/>
        <v>0.49237170596393903</v>
      </c>
      <c r="Q638" s="9">
        <f t="shared" si="287"/>
        <v>12.403328710124827</v>
      </c>
      <c r="R638" s="9">
        <f t="shared" si="288"/>
        <v>25.190985915492956</v>
      </c>
      <c r="S638" s="11">
        <f t="shared" si="289"/>
        <v>1.2792792792792793</v>
      </c>
      <c r="T638" s="11">
        <f t="shared" si="290"/>
        <v>0.15848214285714285</v>
      </c>
      <c r="U638" s="12">
        <v>0.54700000000000004</v>
      </c>
    </row>
    <row r="639" spans="1:21" hidden="1" outlineLevel="2" x14ac:dyDescent="0.25">
      <c r="A639" s="2" t="str">
        <f ca="1">LOOKUP(B639,'Time Frame'!$E$4:$E$9,'Time Frame'!$D$4:$D$9)</f>
        <v>6 Months</v>
      </c>
      <c r="B639" s="2">
        <f t="shared" ca="1" si="282"/>
        <v>186</v>
      </c>
      <c r="C639" s="6">
        <f t="shared" ca="1" si="283"/>
        <v>45569</v>
      </c>
      <c r="D639" s="6">
        <v>45383</v>
      </c>
      <c r="E639" s="5" t="s">
        <v>56</v>
      </c>
      <c r="F639" s="2" t="s">
        <v>67</v>
      </c>
      <c r="G639" s="3">
        <v>1810</v>
      </c>
      <c r="H639" s="3">
        <v>263.83</v>
      </c>
      <c r="I639" s="2">
        <v>266</v>
      </c>
      <c r="J639" s="11">
        <f t="shared" si="284"/>
        <v>1.0082249933669409</v>
      </c>
      <c r="K639" s="9">
        <v>11872.349999999999</v>
      </c>
      <c r="L639" s="9">
        <v>11448.17</v>
      </c>
      <c r="M639" s="11">
        <f t="shared" si="285"/>
        <v>0.96427160587415306</v>
      </c>
      <c r="N639" s="10">
        <v>602.04999999999995</v>
      </c>
      <c r="O639" s="2">
        <v>164</v>
      </c>
      <c r="P639" s="10">
        <f t="shared" si="286"/>
        <v>0.44182376878996765</v>
      </c>
      <c r="Q639" s="9">
        <f t="shared" si="287"/>
        <v>19.01531434266257</v>
      </c>
      <c r="R639" s="9">
        <f t="shared" si="288"/>
        <v>43.038233082706768</v>
      </c>
      <c r="S639" s="11">
        <f t="shared" si="289"/>
        <v>1.6219512195121952</v>
      </c>
      <c r="T639" s="11">
        <f t="shared" si="290"/>
        <v>0.14696132596685083</v>
      </c>
      <c r="U639" s="12">
        <v>0.46700000000000003</v>
      </c>
    </row>
    <row r="640" spans="1:21" hidden="1" outlineLevel="2" x14ac:dyDescent="0.25">
      <c r="A640" s="2" t="str">
        <f ca="1">LOOKUP(B640,'Time Frame'!$E$4:$E$9,'Time Frame'!$D$4:$D$9)</f>
        <v>6 Months</v>
      </c>
      <c r="B640" s="2">
        <f t="shared" ca="1" si="282"/>
        <v>186</v>
      </c>
      <c r="C640" s="6">
        <f t="shared" ca="1" si="283"/>
        <v>45569</v>
      </c>
      <c r="D640" s="6">
        <v>45383</v>
      </c>
      <c r="E640" s="2" t="s">
        <v>56</v>
      </c>
      <c r="F640" s="2" t="s">
        <v>67</v>
      </c>
      <c r="G640" s="3">
        <v>2655</v>
      </c>
      <c r="H640" s="3">
        <v>353.2</v>
      </c>
      <c r="I640" s="2">
        <v>284</v>
      </c>
      <c r="J640" s="11">
        <f t="shared" si="284"/>
        <v>0.80407701019252553</v>
      </c>
      <c r="K640" s="9">
        <v>14128</v>
      </c>
      <c r="L640" s="9">
        <v>10509.81</v>
      </c>
      <c r="M640" s="11">
        <f t="shared" si="285"/>
        <v>0.74389934881087194</v>
      </c>
      <c r="N640" s="10">
        <v>562.08000000000004</v>
      </c>
      <c r="O640" s="2">
        <v>501</v>
      </c>
      <c r="P640" s="10">
        <f t="shared" si="286"/>
        <v>0.50526615428408761</v>
      </c>
      <c r="Q640" s="9">
        <f t="shared" si="287"/>
        <v>18.698067890691714</v>
      </c>
      <c r="R640" s="9">
        <f t="shared" si="288"/>
        <v>37.00637323943662</v>
      </c>
      <c r="S640" s="11">
        <f t="shared" si="289"/>
        <v>0.56686626746506985</v>
      </c>
      <c r="T640" s="11">
        <f t="shared" si="290"/>
        <v>0.10696798493408663</v>
      </c>
      <c r="U640" s="12">
        <v>0.622</v>
      </c>
    </row>
    <row r="641" spans="1:21" hidden="1" outlineLevel="2" x14ac:dyDescent="0.25">
      <c r="A641" s="2" t="str">
        <f ca="1">LOOKUP(B641,'Time Frame'!$E$4:$E$9,'Time Frame'!$D$4:$D$9)</f>
        <v>6 Months</v>
      </c>
      <c r="B641" s="2">
        <f t="shared" ca="1" si="282"/>
        <v>186</v>
      </c>
      <c r="C641" s="6">
        <f t="shared" ca="1" si="283"/>
        <v>45569</v>
      </c>
      <c r="D641" s="6">
        <v>45383</v>
      </c>
      <c r="E641" s="2" t="s">
        <v>56</v>
      </c>
      <c r="F641" s="2" t="s">
        <v>67</v>
      </c>
      <c r="G641" s="3">
        <v>953</v>
      </c>
      <c r="H641" s="3">
        <v>140.27000000000004</v>
      </c>
      <c r="I641" s="2">
        <v>132</v>
      </c>
      <c r="J641" s="11">
        <f t="shared" si="284"/>
        <v>0.94104227561132081</v>
      </c>
      <c r="K641" s="9">
        <v>5610.8000000000011</v>
      </c>
      <c r="L641" s="9">
        <v>2768.1</v>
      </c>
      <c r="M641" s="11">
        <f t="shared" si="285"/>
        <v>0.49335210665145779</v>
      </c>
      <c r="N641" s="10">
        <v>311.62</v>
      </c>
      <c r="O641" s="2">
        <v>197</v>
      </c>
      <c r="P641" s="10">
        <f t="shared" si="286"/>
        <v>0.42359283743020343</v>
      </c>
      <c r="Q641" s="9">
        <f t="shared" si="287"/>
        <v>8.8829343431101986</v>
      </c>
      <c r="R641" s="9">
        <f t="shared" si="288"/>
        <v>20.970454545454544</v>
      </c>
      <c r="S641" s="11">
        <f t="shared" si="289"/>
        <v>0.67005076142131981</v>
      </c>
      <c r="T641" s="11">
        <f t="shared" si="290"/>
        <v>0.13850996852046171</v>
      </c>
      <c r="U641" s="12">
        <v>0.50900000000000001</v>
      </c>
    </row>
    <row r="642" spans="1:21" outlineLevel="1" collapsed="1" x14ac:dyDescent="0.25">
      <c r="A642" s="2" t="str">
        <f ca="1">LOOKUP(B642,'Time Frame'!$E$4:$E$9,'Time Frame'!$D$4:$D$9)</f>
        <v>6 Months</v>
      </c>
      <c r="B642" s="2">
        <f t="shared" ca="1" si="282"/>
        <v>186</v>
      </c>
      <c r="C642" s="6">
        <f t="shared" ca="1" si="283"/>
        <v>45569</v>
      </c>
      <c r="D642" s="6">
        <v>45383</v>
      </c>
      <c r="E642" s="2" t="s">
        <v>56</v>
      </c>
      <c r="F642" s="13" t="s">
        <v>261</v>
      </c>
      <c r="G642" s="3">
        <f t="shared" ref="G642:I642" si="315">SUM(G634:G641)</f>
        <v>16166</v>
      </c>
      <c r="H642" s="3">
        <f t="shared" si="315"/>
        <v>2278.3399999999997</v>
      </c>
      <c r="I642" s="3">
        <f t="shared" si="315"/>
        <v>1924</v>
      </c>
      <c r="J642" s="11">
        <f t="shared" si="284"/>
        <v>0.84447448580984408</v>
      </c>
      <c r="K642" s="9">
        <f t="shared" ref="K642:L642" si="316">SUM(K634:K641)</f>
        <v>109052.74999999999</v>
      </c>
      <c r="L642" s="9">
        <f t="shared" si="316"/>
        <v>76509.62000000001</v>
      </c>
      <c r="M642" s="11">
        <f t="shared" si="285"/>
        <v>0.70158359142708482</v>
      </c>
      <c r="N642" s="10">
        <f t="shared" ref="N642:O642" si="317">SUM(N634:N641)</f>
        <v>4163.91</v>
      </c>
      <c r="O642" s="10">
        <f t="shared" si="317"/>
        <v>2487</v>
      </c>
      <c r="P642" s="10">
        <f t="shared" si="286"/>
        <v>0.46206570266888575</v>
      </c>
      <c r="Q642" s="9">
        <f t="shared" si="287"/>
        <v>18.374465346273098</v>
      </c>
      <c r="R642" s="9">
        <f t="shared" si="288"/>
        <v>39.765914760914768</v>
      </c>
      <c r="S642" s="11">
        <f t="shared" si="289"/>
        <v>0.77362283876156013</v>
      </c>
      <c r="T642" s="11">
        <f t="shared" si="290"/>
        <v>0.11901521712235556</v>
      </c>
      <c r="U642" s="12">
        <v>0.51124999999999998</v>
      </c>
    </row>
    <row r="643" spans="1:21" hidden="1" outlineLevel="2" x14ac:dyDescent="0.25">
      <c r="A643" s="2" t="str">
        <f ca="1">LOOKUP(B643,'Time Frame'!$E$4:$E$9,'Time Frame'!$D$4:$D$9)</f>
        <v>6 Months</v>
      </c>
      <c r="B643" s="2">
        <f t="shared" ref="B643:B706" ca="1" si="318">+C643-D643</f>
        <v>186</v>
      </c>
      <c r="C643" s="6">
        <f t="shared" ref="C643:C706" ca="1" si="319">TODAY()</f>
        <v>45569</v>
      </c>
      <c r="D643" s="6">
        <v>45383</v>
      </c>
      <c r="E643" s="2" t="s">
        <v>78</v>
      </c>
      <c r="F643" s="2" t="s">
        <v>82</v>
      </c>
      <c r="G643" s="3">
        <v>1177</v>
      </c>
      <c r="H643" s="3">
        <v>168.98999999999998</v>
      </c>
      <c r="I643" s="2">
        <v>109</v>
      </c>
      <c r="J643" s="11">
        <f t="shared" ref="J643:J706" si="320">+IFERROR(I643/H643,0)</f>
        <v>0.64500858038937225</v>
      </c>
      <c r="K643" s="9">
        <v>6759.5999999999995</v>
      </c>
      <c r="L643" s="9">
        <v>3421.87</v>
      </c>
      <c r="M643" s="11">
        <f t="shared" ref="M643:M706" si="321">+IFERROR(L643/K643,0)</f>
        <v>0.50622374104976631</v>
      </c>
      <c r="N643" s="10">
        <v>296.43</v>
      </c>
      <c r="O643" s="2">
        <v>153</v>
      </c>
      <c r="P643" s="10">
        <f t="shared" ref="P643:P706" si="322">+IFERROR(I643/N643,0)</f>
        <v>0.3677090712815842</v>
      </c>
      <c r="Q643" s="9">
        <f t="shared" ref="Q643:Q706" si="323">+IFERROR(L643/N643,0)</f>
        <v>11.543602199507472</v>
      </c>
      <c r="R643" s="9">
        <f t="shared" ref="R643:R706" si="324">IFERROR(L643/I643,0)</f>
        <v>31.393302752293575</v>
      </c>
      <c r="S643" s="11">
        <f t="shared" ref="S643:S706" si="325">+IFERROR(I643/O643,0)</f>
        <v>0.71241830065359479</v>
      </c>
      <c r="T643" s="11">
        <f t="shared" ref="T643:T706" si="326">+IFERROR(I643/G643,0)</f>
        <v>9.260832625318606E-2</v>
      </c>
      <c r="U643" s="12">
        <v>0.50600000000000001</v>
      </c>
    </row>
    <row r="644" spans="1:21" hidden="1" outlineLevel="2" x14ac:dyDescent="0.25">
      <c r="A644" s="2" t="str">
        <f ca="1">LOOKUP(B644,'Time Frame'!$E$4:$E$9,'Time Frame'!$D$4:$D$9)</f>
        <v>6 Months</v>
      </c>
      <c r="B644" s="2">
        <f t="shared" ca="1" si="318"/>
        <v>186</v>
      </c>
      <c r="C644" s="6">
        <f t="shared" ca="1" si="319"/>
        <v>45569</v>
      </c>
      <c r="D644" s="6">
        <v>45383</v>
      </c>
      <c r="E644" s="2" t="s">
        <v>78</v>
      </c>
      <c r="F644" s="2" t="s">
        <v>82</v>
      </c>
      <c r="G644" s="3">
        <v>1282</v>
      </c>
      <c r="H644" s="3">
        <v>161.91999999999999</v>
      </c>
      <c r="I644" s="2">
        <v>170</v>
      </c>
      <c r="J644" s="11">
        <f t="shared" si="320"/>
        <v>1.049901185770751</v>
      </c>
      <c r="K644" s="9">
        <v>6476.7999999999993</v>
      </c>
      <c r="L644" s="9">
        <v>7053</v>
      </c>
      <c r="M644" s="11">
        <f t="shared" si="321"/>
        <v>1.0889636857707512</v>
      </c>
      <c r="N644" s="10">
        <v>298.10000000000002</v>
      </c>
      <c r="O644" s="2">
        <v>187</v>
      </c>
      <c r="P644" s="10">
        <f t="shared" si="322"/>
        <v>0.57027843005702783</v>
      </c>
      <c r="Q644" s="9">
        <f t="shared" si="323"/>
        <v>23.659845689365984</v>
      </c>
      <c r="R644" s="9">
        <f t="shared" si="324"/>
        <v>41.488235294117644</v>
      </c>
      <c r="S644" s="11">
        <f t="shared" si="325"/>
        <v>0.90909090909090906</v>
      </c>
      <c r="T644" s="11">
        <f t="shared" si="326"/>
        <v>0.13260530421216848</v>
      </c>
      <c r="U644" s="12">
        <v>0.624</v>
      </c>
    </row>
    <row r="645" spans="1:21" hidden="1" outlineLevel="2" x14ac:dyDescent="0.25">
      <c r="A645" s="2" t="str">
        <f ca="1">LOOKUP(B645,'Time Frame'!$E$4:$E$9,'Time Frame'!$D$4:$D$9)</f>
        <v>6 Months</v>
      </c>
      <c r="B645" s="2">
        <f t="shared" ca="1" si="318"/>
        <v>186</v>
      </c>
      <c r="C645" s="6">
        <f t="shared" ca="1" si="319"/>
        <v>45569</v>
      </c>
      <c r="D645" s="6">
        <v>45383</v>
      </c>
      <c r="E645" s="5" t="s">
        <v>78</v>
      </c>
      <c r="F645" s="2" t="s">
        <v>82</v>
      </c>
      <c r="G645" s="4">
        <v>2603</v>
      </c>
      <c r="H645" s="3">
        <v>312.44</v>
      </c>
      <c r="I645" s="2">
        <v>308</v>
      </c>
      <c r="J645" s="11">
        <f t="shared" si="320"/>
        <v>0.98578927154013574</v>
      </c>
      <c r="K645" s="9">
        <v>12497.6</v>
      </c>
      <c r="L645" s="9">
        <v>14198.34</v>
      </c>
      <c r="M645" s="11">
        <f t="shared" si="321"/>
        <v>1.1360853283830494</v>
      </c>
      <c r="N645" s="10">
        <v>453.83</v>
      </c>
      <c r="O645" s="2">
        <v>326</v>
      </c>
      <c r="P645" s="10">
        <f t="shared" si="322"/>
        <v>0.67866822378423641</v>
      </c>
      <c r="Q645" s="9">
        <f t="shared" si="323"/>
        <v>31.28559152105414</v>
      </c>
      <c r="R645" s="9">
        <f t="shared" si="324"/>
        <v>46.098506493506491</v>
      </c>
      <c r="S645" s="11">
        <f t="shared" si="325"/>
        <v>0.94478527607361962</v>
      </c>
      <c r="T645" s="11">
        <f t="shared" si="326"/>
        <v>0.11832500960430273</v>
      </c>
      <c r="U645" s="12">
        <v>0.624</v>
      </c>
    </row>
    <row r="646" spans="1:21" hidden="1" outlineLevel="2" x14ac:dyDescent="0.25">
      <c r="A646" s="2" t="str">
        <f ca="1">LOOKUP(B646,'Time Frame'!$E$4:$E$9,'Time Frame'!$D$4:$D$9)</f>
        <v>6 Months</v>
      </c>
      <c r="B646" s="2">
        <f t="shared" ca="1" si="318"/>
        <v>186</v>
      </c>
      <c r="C646" s="6">
        <f t="shared" ca="1" si="319"/>
        <v>45569</v>
      </c>
      <c r="D646" s="6">
        <v>45383</v>
      </c>
      <c r="E646" s="2" t="s">
        <v>78</v>
      </c>
      <c r="F646" s="2" t="s">
        <v>82</v>
      </c>
      <c r="G646" s="3">
        <v>1122</v>
      </c>
      <c r="H646" s="3">
        <v>148.94999999999999</v>
      </c>
      <c r="I646" s="2">
        <v>106</v>
      </c>
      <c r="J646" s="11">
        <f t="shared" si="320"/>
        <v>0.71164820409533402</v>
      </c>
      <c r="K646" s="9">
        <v>5958</v>
      </c>
      <c r="L646" s="9">
        <v>3567.82</v>
      </c>
      <c r="M646" s="11">
        <f t="shared" si="321"/>
        <v>0.59882846592816386</v>
      </c>
      <c r="N646" s="10">
        <v>304.17</v>
      </c>
      <c r="O646" s="2">
        <v>155</v>
      </c>
      <c r="P646" s="10">
        <f t="shared" si="322"/>
        <v>0.348489331623763</v>
      </c>
      <c r="Q646" s="9">
        <f t="shared" si="323"/>
        <v>11.729690633527303</v>
      </c>
      <c r="R646" s="9">
        <f t="shared" si="324"/>
        <v>33.658679245283018</v>
      </c>
      <c r="S646" s="11">
        <f t="shared" si="325"/>
        <v>0.68387096774193545</v>
      </c>
      <c r="T646" s="11">
        <f t="shared" si="326"/>
        <v>9.4474153297682703E-2</v>
      </c>
      <c r="U646" s="12">
        <v>0.56599999999999995</v>
      </c>
    </row>
    <row r="647" spans="1:21" hidden="1" outlineLevel="2" x14ac:dyDescent="0.25">
      <c r="A647" s="2" t="str">
        <f ca="1">LOOKUP(B647,'Time Frame'!$E$4:$E$9,'Time Frame'!$D$4:$D$9)</f>
        <v>6 Months</v>
      </c>
      <c r="B647" s="2">
        <f t="shared" ca="1" si="318"/>
        <v>186</v>
      </c>
      <c r="C647" s="6">
        <f t="shared" ca="1" si="319"/>
        <v>45569</v>
      </c>
      <c r="D647" s="6">
        <v>45383</v>
      </c>
      <c r="E647" s="2" t="s">
        <v>78</v>
      </c>
      <c r="F647" s="2" t="s">
        <v>82</v>
      </c>
      <c r="G647" s="3">
        <v>2486</v>
      </c>
      <c r="H647" s="3">
        <v>282.10999999999996</v>
      </c>
      <c r="I647" s="2">
        <v>257</v>
      </c>
      <c r="J647" s="11">
        <f t="shared" si="320"/>
        <v>0.91099216617631429</v>
      </c>
      <c r="K647" s="9">
        <v>11284.399999999998</v>
      </c>
      <c r="L647" s="9">
        <v>10200.33</v>
      </c>
      <c r="M647" s="11">
        <f t="shared" si="321"/>
        <v>0.90393197688844795</v>
      </c>
      <c r="N647" s="10">
        <v>432.87</v>
      </c>
      <c r="O647" s="2">
        <v>332</v>
      </c>
      <c r="P647" s="10">
        <f t="shared" si="322"/>
        <v>0.59371173793517684</v>
      </c>
      <c r="Q647" s="9">
        <f t="shared" si="323"/>
        <v>23.564418878647167</v>
      </c>
      <c r="R647" s="9">
        <f t="shared" si="324"/>
        <v>39.69</v>
      </c>
      <c r="S647" s="11">
        <f t="shared" si="325"/>
        <v>0.77409638554216864</v>
      </c>
      <c r="T647" s="11">
        <f t="shared" si="326"/>
        <v>0.10337892196299275</v>
      </c>
      <c r="U647" s="12">
        <v>0.59799999999999998</v>
      </c>
    </row>
    <row r="648" spans="1:21" hidden="1" outlineLevel="2" x14ac:dyDescent="0.25">
      <c r="A648" s="2" t="str">
        <f ca="1">LOOKUP(B648,'Time Frame'!$E$4:$E$9,'Time Frame'!$D$4:$D$9)</f>
        <v>6 Months</v>
      </c>
      <c r="B648" s="2">
        <f t="shared" ca="1" si="318"/>
        <v>186</v>
      </c>
      <c r="C648" s="6">
        <f t="shared" ca="1" si="319"/>
        <v>45569</v>
      </c>
      <c r="D648" s="6">
        <v>45383</v>
      </c>
      <c r="E648" s="2" t="s">
        <v>78</v>
      </c>
      <c r="F648" s="2" t="s">
        <v>82</v>
      </c>
      <c r="G648" s="3">
        <v>1121</v>
      </c>
      <c r="H648" s="3">
        <v>129.71</v>
      </c>
      <c r="I648" s="2">
        <v>136</v>
      </c>
      <c r="J648" s="11">
        <f t="shared" si="320"/>
        <v>1.0484927916120577</v>
      </c>
      <c r="K648" s="9">
        <v>5188.4000000000005</v>
      </c>
      <c r="L648" s="9">
        <v>5427.74</v>
      </c>
      <c r="M648" s="11">
        <f t="shared" si="321"/>
        <v>1.04612982807802</v>
      </c>
      <c r="N648" s="10">
        <v>268.63</v>
      </c>
      <c r="O648" s="2">
        <v>122</v>
      </c>
      <c r="P648" s="10">
        <f t="shared" si="322"/>
        <v>0.50627256821650601</v>
      </c>
      <c r="Q648" s="9">
        <f t="shared" si="323"/>
        <v>20.205263745672486</v>
      </c>
      <c r="R648" s="9">
        <f t="shared" si="324"/>
        <v>39.909852941176467</v>
      </c>
      <c r="S648" s="11">
        <f t="shared" si="325"/>
        <v>1.1147540983606556</v>
      </c>
      <c r="T648" s="11">
        <f t="shared" si="326"/>
        <v>0.12132024977698483</v>
      </c>
      <c r="U648" s="12">
        <v>0.60299999999999998</v>
      </c>
    </row>
    <row r="649" spans="1:21" hidden="1" outlineLevel="2" x14ac:dyDescent="0.25">
      <c r="A649" s="2" t="str">
        <f ca="1">LOOKUP(B649,'Time Frame'!$E$4:$E$9,'Time Frame'!$D$4:$D$9)</f>
        <v>6 Months</v>
      </c>
      <c r="B649" s="2">
        <f t="shared" ca="1" si="318"/>
        <v>186</v>
      </c>
      <c r="C649" s="6">
        <f t="shared" ca="1" si="319"/>
        <v>45569</v>
      </c>
      <c r="D649" s="6">
        <v>45383</v>
      </c>
      <c r="E649" s="2" t="s">
        <v>78</v>
      </c>
      <c r="F649" s="2" t="s">
        <v>82</v>
      </c>
      <c r="G649" s="3">
        <v>2436</v>
      </c>
      <c r="H649" s="3">
        <v>302.58</v>
      </c>
      <c r="I649" s="2">
        <v>268</v>
      </c>
      <c r="J649" s="11">
        <f t="shared" si="320"/>
        <v>0.88571617423491311</v>
      </c>
      <c r="K649" s="9">
        <v>12103.199999999999</v>
      </c>
      <c r="L649" s="9">
        <v>11865.07</v>
      </c>
      <c r="M649" s="11">
        <f t="shared" si="321"/>
        <v>0.98032503800647774</v>
      </c>
      <c r="N649" s="10">
        <v>445.97</v>
      </c>
      <c r="O649" s="2">
        <v>362</v>
      </c>
      <c r="P649" s="10">
        <f t="shared" si="322"/>
        <v>0.60093728277686831</v>
      </c>
      <c r="Q649" s="9">
        <f t="shared" si="323"/>
        <v>26.605085543870661</v>
      </c>
      <c r="R649" s="9">
        <f t="shared" si="324"/>
        <v>44.272649253731345</v>
      </c>
      <c r="S649" s="11">
        <f t="shared" si="325"/>
        <v>0.74033149171270718</v>
      </c>
      <c r="T649" s="11">
        <f t="shared" si="326"/>
        <v>0.11001642036124795</v>
      </c>
      <c r="U649" s="12">
        <v>0.51500000000000001</v>
      </c>
    </row>
    <row r="650" spans="1:21" hidden="1" outlineLevel="2" x14ac:dyDescent="0.25">
      <c r="A650" s="2" t="str">
        <f ca="1">LOOKUP(B650,'Time Frame'!$E$4:$E$9,'Time Frame'!$D$4:$D$9)</f>
        <v>6 Months</v>
      </c>
      <c r="B650" s="2">
        <f t="shared" ca="1" si="318"/>
        <v>186</v>
      </c>
      <c r="C650" s="6">
        <f t="shared" ca="1" si="319"/>
        <v>45569</v>
      </c>
      <c r="D650" s="6">
        <v>45383</v>
      </c>
      <c r="E650" s="2" t="s">
        <v>78</v>
      </c>
      <c r="F650" s="2" t="s">
        <v>82</v>
      </c>
      <c r="G650" s="3">
        <v>2427</v>
      </c>
      <c r="H650" s="3">
        <v>244.79000000000002</v>
      </c>
      <c r="I650" s="2">
        <v>291</v>
      </c>
      <c r="J650" s="11">
        <f t="shared" si="320"/>
        <v>1.1887740512275826</v>
      </c>
      <c r="K650" s="9">
        <v>9791.6</v>
      </c>
      <c r="L650" s="9">
        <v>13309.36</v>
      </c>
      <c r="M650" s="11">
        <f t="shared" si="321"/>
        <v>1.3592630417909228</v>
      </c>
      <c r="N650" s="10">
        <v>393.45</v>
      </c>
      <c r="O650" s="2">
        <v>379</v>
      </c>
      <c r="P650" s="10">
        <f t="shared" si="322"/>
        <v>0.73961113229126951</v>
      </c>
      <c r="Q650" s="9">
        <f t="shared" si="323"/>
        <v>33.827322404371586</v>
      </c>
      <c r="R650" s="9">
        <f t="shared" si="324"/>
        <v>45.736632302405503</v>
      </c>
      <c r="S650" s="11">
        <f t="shared" si="325"/>
        <v>0.76781002638522422</v>
      </c>
      <c r="T650" s="11">
        <f t="shared" si="326"/>
        <v>0.11990111248454882</v>
      </c>
      <c r="U650" s="12">
        <v>0.68400000000000005</v>
      </c>
    </row>
    <row r="651" spans="1:21" hidden="1" outlineLevel="2" x14ac:dyDescent="0.25">
      <c r="A651" s="2" t="str">
        <f ca="1">LOOKUP(B651,'Time Frame'!$E$4:$E$9,'Time Frame'!$D$4:$D$9)</f>
        <v>6 Months</v>
      </c>
      <c r="B651" s="2">
        <f t="shared" ca="1" si="318"/>
        <v>186</v>
      </c>
      <c r="C651" s="6">
        <f t="shared" ca="1" si="319"/>
        <v>45569</v>
      </c>
      <c r="D651" s="6">
        <v>45383</v>
      </c>
      <c r="E651" s="2" t="s">
        <v>78</v>
      </c>
      <c r="F651" s="2" t="s">
        <v>82</v>
      </c>
      <c r="G651" s="3">
        <v>1305</v>
      </c>
      <c r="H651" s="3">
        <v>195.89</v>
      </c>
      <c r="I651" s="2">
        <v>147</v>
      </c>
      <c r="J651" s="11">
        <f t="shared" si="320"/>
        <v>0.75042115472969528</v>
      </c>
      <c r="K651" s="9">
        <v>7835.5999999999995</v>
      </c>
      <c r="L651" s="9">
        <v>4264.66</v>
      </c>
      <c r="M651" s="11">
        <f t="shared" si="321"/>
        <v>0.54426719077033026</v>
      </c>
      <c r="N651" s="10">
        <v>299.88</v>
      </c>
      <c r="O651" s="2">
        <v>180</v>
      </c>
      <c r="P651" s="10">
        <f t="shared" si="322"/>
        <v>0.49019607843137258</v>
      </c>
      <c r="Q651" s="9">
        <f t="shared" si="323"/>
        <v>14.221221822062159</v>
      </c>
      <c r="R651" s="9">
        <f t="shared" si="324"/>
        <v>29.011292517006801</v>
      </c>
      <c r="S651" s="11">
        <f t="shared" si="325"/>
        <v>0.81666666666666665</v>
      </c>
      <c r="T651" s="11">
        <f t="shared" si="326"/>
        <v>0.11264367816091954</v>
      </c>
      <c r="U651" s="12">
        <v>0.48799999999999999</v>
      </c>
    </row>
    <row r="652" spans="1:21" hidden="1" outlineLevel="2" x14ac:dyDescent="0.25">
      <c r="A652" s="2" t="str">
        <f ca="1">LOOKUP(B652,'Time Frame'!$E$4:$E$9,'Time Frame'!$D$4:$D$9)</f>
        <v>6 Months</v>
      </c>
      <c r="B652" s="2">
        <f t="shared" ca="1" si="318"/>
        <v>186</v>
      </c>
      <c r="C652" s="6">
        <f t="shared" ca="1" si="319"/>
        <v>45569</v>
      </c>
      <c r="D652" s="6">
        <v>45383</v>
      </c>
      <c r="E652" s="2" t="s">
        <v>78</v>
      </c>
      <c r="F652" s="2" t="s">
        <v>82</v>
      </c>
      <c r="G652" s="3">
        <v>902</v>
      </c>
      <c r="H652" s="3">
        <v>101.43</v>
      </c>
      <c r="I652" s="2">
        <v>102</v>
      </c>
      <c r="J652" s="11">
        <f t="shared" si="320"/>
        <v>1.0056196391600118</v>
      </c>
      <c r="K652" s="9">
        <v>4057.2000000000003</v>
      </c>
      <c r="L652" s="9">
        <v>1963.1</v>
      </c>
      <c r="M652" s="11">
        <f t="shared" si="321"/>
        <v>0.48385586118505369</v>
      </c>
      <c r="N652" s="10">
        <v>295.27999999999997</v>
      </c>
      <c r="O652" s="2">
        <v>80</v>
      </c>
      <c r="P652" s="10">
        <f t="shared" si="322"/>
        <v>0.34543484150636689</v>
      </c>
      <c r="Q652" s="9">
        <f t="shared" si="323"/>
        <v>6.6482660525602819</v>
      </c>
      <c r="R652" s="9">
        <f t="shared" si="324"/>
        <v>19.246078431372549</v>
      </c>
      <c r="S652" s="11">
        <f t="shared" si="325"/>
        <v>1.2749999999999999</v>
      </c>
      <c r="T652" s="11">
        <f t="shared" si="326"/>
        <v>0.1130820399113082</v>
      </c>
      <c r="U652" s="12">
        <v>0.50600000000000001</v>
      </c>
    </row>
    <row r="653" spans="1:21" hidden="1" outlineLevel="2" x14ac:dyDescent="0.25">
      <c r="A653" s="2" t="str">
        <f ca="1">LOOKUP(B653,'Time Frame'!$E$4:$E$9,'Time Frame'!$D$4:$D$9)</f>
        <v>6 Months</v>
      </c>
      <c r="B653" s="2">
        <f t="shared" ca="1" si="318"/>
        <v>186</v>
      </c>
      <c r="C653" s="6">
        <f t="shared" ca="1" si="319"/>
        <v>45569</v>
      </c>
      <c r="D653" s="6">
        <v>45383</v>
      </c>
      <c r="E653" s="2" t="s">
        <v>78</v>
      </c>
      <c r="F653" s="2" t="s">
        <v>82</v>
      </c>
      <c r="G653" s="3">
        <v>0</v>
      </c>
      <c r="H653" s="3">
        <v>144</v>
      </c>
      <c r="I653" s="2">
        <v>102</v>
      </c>
      <c r="J653" s="11">
        <f t="shared" si="320"/>
        <v>0.70833333333333337</v>
      </c>
      <c r="K653" s="9">
        <v>5760</v>
      </c>
      <c r="L653" s="9">
        <v>3121.49</v>
      </c>
      <c r="M653" s="11">
        <f t="shared" si="321"/>
        <v>0.54192534722222219</v>
      </c>
      <c r="N653" s="10">
        <v>302.08</v>
      </c>
      <c r="O653" s="2">
        <v>127</v>
      </c>
      <c r="P653" s="10">
        <f t="shared" si="322"/>
        <v>0.33765889830508478</v>
      </c>
      <c r="Q653" s="9">
        <f t="shared" si="323"/>
        <v>10.333322298728813</v>
      </c>
      <c r="R653" s="9">
        <f t="shared" si="324"/>
        <v>30.602843137254901</v>
      </c>
      <c r="S653" s="11">
        <f t="shared" si="325"/>
        <v>0.80314960629921262</v>
      </c>
      <c r="T653" s="11">
        <f t="shared" si="326"/>
        <v>0</v>
      </c>
      <c r="U653" s="12">
        <v>0.59099999999999997</v>
      </c>
    </row>
    <row r="654" spans="1:21" outlineLevel="1" collapsed="1" x14ac:dyDescent="0.25">
      <c r="A654" s="2" t="str">
        <f ca="1">LOOKUP(B654,'Time Frame'!$E$4:$E$9,'Time Frame'!$D$4:$D$9)</f>
        <v>6 Months</v>
      </c>
      <c r="B654" s="2">
        <f t="shared" ca="1" si="318"/>
        <v>186</v>
      </c>
      <c r="C654" s="6">
        <f t="shared" ca="1" si="319"/>
        <v>45569</v>
      </c>
      <c r="D654" s="6">
        <v>45383</v>
      </c>
      <c r="E654" s="2" t="s">
        <v>78</v>
      </c>
      <c r="F654" s="13" t="s">
        <v>259</v>
      </c>
      <c r="G654" s="3">
        <f t="shared" ref="G654:I654" si="327">SUM(G643:G653)</f>
        <v>16861</v>
      </c>
      <c r="H654" s="3">
        <f t="shared" si="327"/>
        <v>2192.8099999999995</v>
      </c>
      <c r="I654" s="3">
        <f t="shared" si="327"/>
        <v>1996</v>
      </c>
      <c r="J654" s="11">
        <f t="shared" si="320"/>
        <v>0.91024758186983845</v>
      </c>
      <c r="K654" s="9">
        <f t="shared" ref="K654:L654" si="328">SUM(K643:K653)</f>
        <v>87712.4</v>
      </c>
      <c r="L654" s="9">
        <f t="shared" si="328"/>
        <v>78392.780000000013</v>
      </c>
      <c r="M654" s="11">
        <f t="shared" si="321"/>
        <v>0.89374797634085967</v>
      </c>
      <c r="N654" s="10">
        <f t="shared" ref="N654:O654" si="329">SUM(N643:N653)</f>
        <v>3790.6899999999996</v>
      </c>
      <c r="O654" s="10">
        <f t="shared" si="329"/>
        <v>2403</v>
      </c>
      <c r="P654" s="10">
        <f t="shared" si="322"/>
        <v>0.52655321326724169</v>
      </c>
      <c r="Q654" s="9">
        <f t="shared" si="323"/>
        <v>20.68034579456511</v>
      </c>
      <c r="R654" s="9">
        <f t="shared" si="324"/>
        <v>39.274939879759529</v>
      </c>
      <c r="S654" s="11">
        <f t="shared" si="325"/>
        <v>0.8306283811901789</v>
      </c>
      <c r="T654" s="11">
        <f t="shared" si="326"/>
        <v>0.11837969278216001</v>
      </c>
      <c r="U654" s="12">
        <v>0.57318181818181824</v>
      </c>
    </row>
    <row r="655" spans="1:21" hidden="1" outlineLevel="2" x14ac:dyDescent="0.25">
      <c r="A655" s="2" t="str">
        <f ca="1">LOOKUP(B655,'Time Frame'!$E$4:$E$9,'Time Frame'!$D$4:$D$9)</f>
        <v>6 Months</v>
      </c>
      <c r="B655" s="2">
        <f t="shared" ca="1" si="318"/>
        <v>186</v>
      </c>
      <c r="C655" s="6">
        <f t="shared" ca="1" si="319"/>
        <v>45569</v>
      </c>
      <c r="D655" s="6">
        <v>45383</v>
      </c>
      <c r="E655" s="2" t="s">
        <v>78</v>
      </c>
      <c r="F655" s="2" t="s">
        <v>143</v>
      </c>
      <c r="G655" s="3">
        <v>1825</v>
      </c>
      <c r="H655" s="3">
        <v>232.13</v>
      </c>
      <c r="I655" s="2">
        <v>224</v>
      </c>
      <c r="J655" s="11">
        <f t="shared" si="320"/>
        <v>0.96497652177659077</v>
      </c>
      <c r="K655" s="9">
        <v>9285.2000000000007</v>
      </c>
      <c r="L655" s="9">
        <v>8933.81</v>
      </c>
      <c r="M655" s="11">
        <f t="shared" si="321"/>
        <v>0.9621559040192994</v>
      </c>
      <c r="N655" s="10">
        <v>479.7</v>
      </c>
      <c r="O655" s="2">
        <v>317</v>
      </c>
      <c r="P655" s="10">
        <f t="shared" si="322"/>
        <v>0.46695851573900354</v>
      </c>
      <c r="Q655" s="9">
        <f t="shared" si="323"/>
        <v>18.623744006670837</v>
      </c>
      <c r="R655" s="9">
        <f t="shared" si="324"/>
        <v>39.883080357142852</v>
      </c>
      <c r="S655" s="11">
        <f t="shared" si="325"/>
        <v>0.70662460567823349</v>
      </c>
      <c r="T655" s="11">
        <f t="shared" si="326"/>
        <v>0.12273972602739726</v>
      </c>
      <c r="U655" s="12">
        <v>0.54400000000000004</v>
      </c>
    </row>
    <row r="656" spans="1:21" hidden="1" outlineLevel="2" x14ac:dyDescent="0.25">
      <c r="A656" s="2" t="str">
        <f ca="1">LOOKUP(B656,'Time Frame'!$E$4:$E$9,'Time Frame'!$D$4:$D$9)</f>
        <v>6 Months</v>
      </c>
      <c r="B656" s="2">
        <f t="shared" ca="1" si="318"/>
        <v>186</v>
      </c>
      <c r="C656" s="6">
        <f t="shared" ca="1" si="319"/>
        <v>45569</v>
      </c>
      <c r="D656" s="6">
        <v>45383</v>
      </c>
      <c r="E656" s="5" t="s">
        <v>78</v>
      </c>
      <c r="F656" s="2" t="s">
        <v>143</v>
      </c>
      <c r="G656" s="4">
        <v>2779</v>
      </c>
      <c r="H656" s="3">
        <v>372.35999999999996</v>
      </c>
      <c r="I656" s="2">
        <v>287</v>
      </c>
      <c r="J656" s="11">
        <f t="shared" si="320"/>
        <v>0.77075948007304773</v>
      </c>
      <c r="K656" s="9">
        <v>14894.399999999998</v>
      </c>
      <c r="L656" s="9">
        <v>10224.42</v>
      </c>
      <c r="M656" s="11">
        <f t="shared" si="321"/>
        <v>0.68646068320979703</v>
      </c>
      <c r="N656" s="10">
        <v>504.9</v>
      </c>
      <c r="O656" s="2">
        <v>493</v>
      </c>
      <c r="P656" s="10">
        <f t="shared" si="322"/>
        <v>0.56842939195880371</v>
      </c>
      <c r="Q656" s="9">
        <f t="shared" si="323"/>
        <v>20.250386215092099</v>
      </c>
      <c r="R656" s="9">
        <f t="shared" si="324"/>
        <v>35.625156794425088</v>
      </c>
      <c r="S656" s="11">
        <f t="shared" si="325"/>
        <v>0.58215010141987833</v>
      </c>
      <c r="T656" s="11">
        <f t="shared" si="326"/>
        <v>0.10327455919395466</v>
      </c>
      <c r="U656" s="12">
        <v>0.54400000000000004</v>
      </c>
    </row>
    <row r="657" spans="1:21" hidden="1" outlineLevel="2" x14ac:dyDescent="0.25">
      <c r="A657" s="2" t="str">
        <f ca="1">LOOKUP(B657,'Time Frame'!$E$4:$E$9,'Time Frame'!$D$4:$D$9)</f>
        <v>6 Months</v>
      </c>
      <c r="B657" s="2">
        <f t="shared" ca="1" si="318"/>
        <v>186</v>
      </c>
      <c r="C657" s="6">
        <f t="shared" ca="1" si="319"/>
        <v>45569</v>
      </c>
      <c r="D657" s="6">
        <v>45383</v>
      </c>
      <c r="E657" s="5" t="s">
        <v>78</v>
      </c>
      <c r="F657" s="2" t="s">
        <v>143</v>
      </c>
      <c r="G657" s="4">
        <v>2860</v>
      </c>
      <c r="H657" s="3">
        <v>387.99999999999994</v>
      </c>
      <c r="I657" s="2">
        <v>290</v>
      </c>
      <c r="J657" s="11">
        <f t="shared" si="320"/>
        <v>0.74742268041237125</v>
      </c>
      <c r="K657" s="9">
        <v>15519.999999999998</v>
      </c>
      <c r="L657" s="9">
        <v>9595.77</v>
      </c>
      <c r="M657" s="11">
        <f t="shared" si="321"/>
        <v>0.61828414948453614</v>
      </c>
      <c r="N657" s="10">
        <v>504.02</v>
      </c>
      <c r="O657" s="2">
        <v>426</v>
      </c>
      <c r="P657" s="10">
        <f t="shared" si="322"/>
        <v>0.57537399309551207</v>
      </c>
      <c r="Q657" s="9">
        <f t="shared" si="323"/>
        <v>19.03847069560732</v>
      </c>
      <c r="R657" s="9">
        <f t="shared" si="324"/>
        <v>33.088862068965518</v>
      </c>
      <c r="S657" s="11">
        <f t="shared" si="325"/>
        <v>0.68075117370892024</v>
      </c>
      <c r="T657" s="11">
        <f t="shared" si="326"/>
        <v>0.10139860139860139</v>
      </c>
      <c r="U657" s="12">
        <v>0.60899999999999999</v>
      </c>
    </row>
    <row r="658" spans="1:21" hidden="1" outlineLevel="2" x14ac:dyDescent="0.25">
      <c r="A658" s="2" t="str">
        <f ca="1">LOOKUP(B658,'Time Frame'!$E$4:$E$9,'Time Frame'!$D$4:$D$9)</f>
        <v>6 Months</v>
      </c>
      <c r="B658" s="2">
        <f t="shared" ca="1" si="318"/>
        <v>186</v>
      </c>
      <c r="C658" s="6">
        <f t="shared" ca="1" si="319"/>
        <v>45569</v>
      </c>
      <c r="D658" s="6">
        <v>45383</v>
      </c>
      <c r="E658" s="2" t="s">
        <v>78</v>
      </c>
      <c r="F658" s="2" t="s">
        <v>143</v>
      </c>
      <c r="G658" s="3">
        <v>949</v>
      </c>
      <c r="H658" s="3">
        <v>129.79</v>
      </c>
      <c r="I658" s="2">
        <v>124</v>
      </c>
      <c r="J658" s="11">
        <f t="shared" si="320"/>
        <v>0.95538947530626406</v>
      </c>
      <c r="K658" s="9">
        <v>5191.5999999999995</v>
      </c>
      <c r="L658" s="9">
        <v>4413.7700000000004</v>
      </c>
      <c r="M658" s="11">
        <f t="shared" si="321"/>
        <v>0.85017528314970359</v>
      </c>
      <c r="N658" s="10">
        <v>298.2</v>
      </c>
      <c r="O658" s="2">
        <v>132</v>
      </c>
      <c r="P658" s="10">
        <f t="shared" si="322"/>
        <v>0.41582830315224684</v>
      </c>
      <c r="Q658" s="9">
        <f t="shared" si="323"/>
        <v>14.801374916163651</v>
      </c>
      <c r="R658" s="9">
        <f t="shared" si="324"/>
        <v>35.594919354838716</v>
      </c>
      <c r="S658" s="11">
        <f t="shared" si="325"/>
        <v>0.93939393939393945</v>
      </c>
      <c r="T658" s="11">
        <f t="shared" si="326"/>
        <v>0.13066385669125394</v>
      </c>
      <c r="U658" s="12">
        <v>0.48599999999999999</v>
      </c>
    </row>
    <row r="659" spans="1:21" hidden="1" outlineLevel="2" x14ac:dyDescent="0.25">
      <c r="A659" s="2" t="str">
        <f ca="1">LOOKUP(B659,'Time Frame'!$E$4:$E$9,'Time Frame'!$D$4:$D$9)</f>
        <v>6 Months</v>
      </c>
      <c r="B659" s="2">
        <f t="shared" ca="1" si="318"/>
        <v>186</v>
      </c>
      <c r="C659" s="6">
        <f t="shared" ca="1" si="319"/>
        <v>45569</v>
      </c>
      <c r="D659" s="6">
        <v>45383</v>
      </c>
      <c r="E659" s="5" t="s">
        <v>78</v>
      </c>
      <c r="F659" s="2" t="s">
        <v>143</v>
      </c>
      <c r="G659" s="4">
        <v>1974</v>
      </c>
      <c r="H659" s="3">
        <v>250.98857142857139</v>
      </c>
      <c r="I659" s="2">
        <v>190</v>
      </c>
      <c r="J659" s="11">
        <f t="shared" si="320"/>
        <v>0.75700657969628682</v>
      </c>
      <c r="K659" s="9">
        <v>10039.542857142857</v>
      </c>
      <c r="L659" s="9">
        <v>8611.08</v>
      </c>
      <c r="M659" s="11">
        <f t="shared" si="321"/>
        <v>0.85771634451198697</v>
      </c>
      <c r="N659" s="10">
        <v>446.93</v>
      </c>
      <c r="O659" s="2">
        <v>187</v>
      </c>
      <c r="P659" s="10">
        <f t="shared" si="322"/>
        <v>0.42512250240529836</v>
      </c>
      <c r="Q659" s="9">
        <f t="shared" si="323"/>
        <v>19.267178305327455</v>
      </c>
      <c r="R659" s="9">
        <f t="shared" si="324"/>
        <v>45.321473684210524</v>
      </c>
      <c r="S659" s="11">
        <f t="shared" si="325"/>
        <v>1.0160427807486632</v>
      </c>
      <c r="T659" s="11">
        <f t="shared" si="326"/>
        <v>9.6251266464032426E-2</v>
      </c>
      <c r="U659" s="12">
        <v>0.627</v>
      </c>
    </row>
    <row r="660" spans="1:21" outlineLevel="1" collapsed="1" x14ac:dyDescent="0.25">
      <c r="A660" s="2" t="str">
        <f ca="1">LOOKUP(B660,'Time Frame'!$E$4:$E$9,'Time Frame'!$D$4:$D$9)</f>
        <v>6 Months</v>
      </c>
      <c r="B660" s="2">
        <f t="shared" ca="1" si="318"/>
        <v>186</v>
      </c>
      <c r="C660" s="6">
        <f t="shared" ca="1" si="319"/>
        <v>45569</v>
      </c>
      <c r="D660" s="6">
        <v>45383</v>
      </c>
      <c r="E660" s="5" t="s">
        <v>78</v>
      </c>
      <c r="F660" s="13" t="s">
        <v>260</v>
      </c>
      <c r="G660" s="4">
        <f t="shared" ref="G660:I660" si="330">SUM(G655:G659)</f>
        <v>10387</v>
      </c>
      <c r="H660" s="3">
        <f t="shared" si="330"/>
        <v>1373.2685714285712</v>
      </c>
      <c r="I660" s="3">
        <f t="shared" si="330"/>
        <v>1115</v>
      </c>
      <c r="J660" s="11">
        <f t="shared" si="320"/>
        <v>0.81193149191501413</v>
      </c>
      <c r="K660" s="9">
        <f t="shared" ref="K660:L660" si="331">SUM(K655:K659)</f>
        <v>54930.742857142854</v>
      </c>
      <c r="L660" s="9">
        <f t="shared" si="331"/>
        <v>41778.850000000006</v>
      </c>
      <c r="M660" s="11">
        <f t="shared" si="321"/>
        <v>0.76057318410299535</v>
      </c>
      <c r="N660" s="10">
        <f t="shared" ref="N660:O660" si="332">SUM(N655:N659)</f>
        <v>2233.75</v>
      </c>
      <c r="O660" s="10">
        <f t="shared" si="332"/>
        <v>1555</v>
      </c>
      <c r="P660" s="10">
        <f t="shared" si="322"/>
        <v>0.49916060436485732</v>
      </c>
      <c r="Q660" s="9">
        <f t="shared" si="323"/>
        <v>18.703458310016792</v>
      </c>
      <c r="R660" s="9">
        <f t="shared" si="324"/>
        <v>37.469820627802697</v>
      </c>
      <c r="S660" s="11">
        <f t="shared" si="325"/>
        <v>0.71704180064308687</v>
      </c>
      <c r="T660" s="11">
        <f t="shared" si="326"/>
        <v>0.10734572061230384</v>
      </c>
      <c r="U660" s="12">
        <v>0.56199999999999994</v>
      </c>
    </row>
    <row r="661" spans="1:21" hidden="1" outlineLevel="2" x14ac:dyDescent="0.25">
      <c r="A661" s="2" t="str">
        <f ca="1">LOOKUP(B661,'Time Frame'!$E$4:$E$9,'Time Frame'!$D$4:$D$9)</f>
        <v>6 Months</v>
      </c>
      <c r="B661" s="2">
        <f t="shared" ca="1" si="318"/>
        <v>186</v>
      </c>
      <c r="C661" s="6">
        <f t="shared" ca="1" si="319"/>
        <v>45569</v>
      </c>
      <c r="D661" s="6">
        <v>45383</v>
      </c>
      <c r="E661" s="2" t="s">
        <v>78</v>
      </c>
      <c r="F661" s="2" t="s">
        <v>52</v>
      </c>
      <c r="G661" s="3">
        <v>2309</v>
      </c>
      <c r="H661" s="3">
        <v>282.81999999999994</v>
      </c>
      <c r="I661" s="2">
        <v>291</v>
      </c>
      <c r="J661" s="11">
        <f t="shared" si="320"/>
        <v>1.0289229898875611</v>
      </c>
      <c r="K661" s="9">
        <v>11312.799999999997</v>
      </c>
      <c r="L661" s="9">
        <v>12409.82</v>
      </c>
      <c r="M661" s="11">
        <f t="shared" si="321"/>
        <v>1.0969715720246096</v>
      </c>
      <c r="N661" s="10">
        <v>521.20000000000005</v>
      </c>
      <c r="O661" s="2">
        <v>419</v>
      </c>
      <c r="P661" s="10">
        <f t="shared" si="322"/>
        <v>0.55832693783576359</v>
      </c>
      <c r="Q661" s="9">
        <f t="shared" si="323"/>
        <v>23.810092095165</v>
      </c>
      <c r="R661" s="9">
        <f t="shared" si="324"/>
        <v>42.645429553264606</v>
      </c>
      <c r="S661" s="11">
        <f t="shared" si="325"/>
        <v>0.6945107398568019</v>
      </c>
      <c r="T661" s="11">
        <f t="shared" si="326"/>
        <v>0.12602858380251192</v>
      </c>
      <c r="U661" s="12">
        <v>0.52700000000000002</v>
      </c>
    </row>
    <row r="662" spans="1:21" hidden="1" outlineLevel="2" x14ac:dyDescent="0.25">
      <c r="A662" s="2" t="str">
        <f ca="1">LOOKUP(B662,'Time Frame'!$E$4:$E$9,'Time Frame'!$D$4:$D$9)</f>
        <v>6 Months</v>
      </c>
      <c r="B662" s="2">
        <f t="shared" ca="1" si="318"/>
        <v>186</v>
      </c>
      <c r="C662" s="6">
        <f t="shared" ca="1" si="319"/>
        <v>45569</v>
      </c>
      <c r="D662" s="6">
        <v>45383</v>
      </c>
      <c r="E662" s="2" t="s">
        <v>78</v>
      </c>
      <c r="F662" s="2" t="s">
        <v>52</v>
      </c>
      <c r="G662" s="3">
        <v>1950</v>
      </c>
      <c r="H662" s="3">
        <v>271.24</v>
      </c>
      <c r="I662" s="2">
        <v>278</v>
      </c>
      <c r="J662" s="11">
        <f t="shared" si="320"/>
        <v>1.0249225777908864</v>
      </c>
      <c r="K662" s="9">
        <v>10849.6</v>
      </c>
      <c r="L662" s="9">
        <v>9205.61</v>
      </c>
      <c r="M662" s="11">
        <f t="shared" si="321"/>
        <v>0.84847459814186699</v>
      </c>
      <c r="N662" s="10">
        <v>487.43</v>
      </c>
      <c r="O662" s="2">
        <v>299</v>
      </c>
      <c r="P662" s="10">
        <f t="shared" si="322"/>
        <v>0.5703383049873828</v>
      </c>
      <c r="Q662" s="9">
        <f t="shared" si="323"/>
        <v>18.886014402067989</v>
      </c>
      <c r="R662" s="9">
        <f t="shared" si="324"/>
        <v>33.113705035971222</v>
      </c>
      <c r="S662" s="11">
        <f t="shared" si="325"/>
        <v>0.92976588628762546</v>
      </c>
      <c r="T662" s="11">
        <f t="shared" si="326"/>
        <v>0.14256410256410257</v>
      </c>
      <c r="U662" s="12">
        <v>0.64500000000000002</v>
      </c>
    </row>
    <row r="663" spans="1:21" hidden="1" outlineLevel="2" x14ac:dyDescent="0.25">
      <c r="A663" s="2" t="str">
        <f ca="1">LOOKUP(B663,'Time Frame'!$E$4:$E$9,'Time Frame'!$D$4:$D$9)</f>
        <v>6 Months</v>
      </c>
      <c r="B663" s="2">
        <f t="shared" ca="1" si="318"/>
        <v>186</v>
      </c>
      <c r="C663" s="6">
        <f t="shared" ca="1" si="319"/>
        <v>45569</v>
      </c>
      <c r="D663" s="6">
        <v>45383</v>
      </c>
      <c r="E663" s="2" t="s">
        <v>78</v>
      </c>
      <c r="F663" s="2" t="s">
        <v>52</v>
      </c>
      <c r="G663" s="3">
        <v>1458</v>
      </c>
      <c r="H663" s="3">
        <v>207.98999999999998</v>
      </c>
      <c r="I663" s="2">
        <v>195</v>
      </c>
      <c r="J663" s="11">
        <f t="shared" si="320"/>
        <v>0.93754507428241751</v>
      </c>
      <c r="K663" s="9">
        <v>8319.5999999999985</v>
      </c>
      <c r="L663" s="9">
        <v>6903.28</v>
      </c>
      <c r="M663" s="11">
        <f t="shared" si="321"/>
        <v>0.82976104620414459</v>
      </c>
      <c r="N663" s="10">
        <v>396.23</v>
      </c>
      <c r="O663" s="2">
        <v>166</v>
      </c>
      <c r="P663" s="10">
        <f t="shared" si="322"/>
        <v>0.49213840446205487</v>
      </c>
      <c r="Q663" s="9">
        <f t="shared" si="323"/>
        <v>17.422406178229814</v>
      </c>
      <c r="R663" s="9">
        <f t="shared" si="324"/>
        <v>35.401435897435896</v>
      </c>
      <c r="S663" s="11">
        <f t="shared" si="325"/>
        <v>1.1746987951807228</v>
      </c>
      <c r="T663" s="11">
        <f t="shared" si="326"/>
        <v>0.13374485596707819</v>
      </c>
      <c r="U663" s="12">
        <v>0.52100000000000002</v>
      </c>
    </row>
    <row r="664" spans="1:21" hidden="1" outlineLevel="2" x14ac:dyDescent="0.25">
      <c r="A664" s="2" t="str">
        <f ca="1">LOOKUP(B664,'Time Frame'!$E$4:$E$9,'Time Frame'!$D$4:$D$9)</f>
        <v>6 Months</v>
      </c>
      <c r="B664" s="2">
        <f t="shared" ca="1" si="318"/>
        <v>186</v>
      </c>
      <c r="C664" s="6">
        <f t="shared" ca="1" si="319"/>
        <v>45569</v>
      </c>
      <c r="D664" s="6">
        <v>45383</v>
      </c>
      <c r="E664" s="2" t="s">
        <v>78</v>
      </c>
      <c r="F664" s="2" t="s">
        <v>52</v>
      </c>
      <c r="G664" s="3">
        <v>1516</v>
      </c>
      <c r="H664" s="3">
        <v>211.29</v>
      </c>
      <c r="I664" s="2">
        <v>194</v>
      </c>
      <c r="J664" s="11">
        <f t="shared" si="320"/>
        <v>0.91816934071655076</v>
      </c>
      <c r="K664" s="9">
        <v>8451.6</v>
      </c>
      <c r="L664" s="9">
        <v>7459.05</v>
      </c>
      <c r="M664" s="11">
        <f t="shared" si="321"/>
        <v>0.88256069856595198</v>
      </c>
      <c r="N664" s="10">
        <v>372.98</v>
      </c>
      <c r="O664" s="2">
        <v>257</v>
      </c>
      <c r="P664" s="10">
        <f t="shared" si="322"/>
        <v>0.52013512788889482</v>
      </c>
      <c r="Q664" s="9">
        <f t="shared" si="323"/>
        <v>19.998525390101346</v>
      </c>
      <c r="R664" s="9">
        <f t="shared" si="324"/>
        <v>38.448711340206188</v>
      </c>
      <c r="S664" s="11">
        <f t="shared" si="325"/>
        <v>0.75486381322957197</v>
      </c>
      <c r="T664" s="11">
        <f t="shared" si="326"/>
        <v>0.12796833773087071</v>
      </c>
      <c r="U664" s="12">
        <v>0.64700000000000002</v>
      </c>
    </row>
    <row r="665" spans="1:21" hidden="1" outlineLevel="2" x14ac:dyDescent="0.25">
      <c r="A665" s="2" t="str">
        <f ca="1">LOOKUP(B665,'Time Frame'!$E$4:$E$9,'Time Frame'!$D$4:$D$9)</f>
        <v>6 Months</v>
      </c>
      <c r="B665" s="2">
        <f t="shared" ca="1" si="318"/>
        <v>186</v>
      </c>
      <c r="C665" s="6">
        <f t="shared" ca="1" si="319"/>
        <v>45569</v>
      </c>
      <c r="D665" s="6">
        <v>45383</v>
      </c>
      <c r="E665" s="2" t="s">
        <v>78</v>
      </c>
      <c r="F665" s="2" t="s">
        <v>52</v>
      </c>
      <c r="G665" s="3">
        <v>1799</v>
      </c>
      <c r="H665" s="3">
        <v>224.73999999999998</v>
      </c>
      <c r="I665" s="2">
        <v>221</v>
      </c>
      <c r="J665" s="11">
        <f t="shared" si="320"/>
        <v>0.98335854765506814</v>
      </c>
      <c r="K665" s="9">
        <v>8989.5999999999985</v>
      </c>
      <c r="L665" s="9">
        <v>10031.93</v>
      </c>
      <c r="M665" s="11">
        <f t="shared" si="321"/>
        <v>1.1159484292960757</v>
      </c>
      <c r="N665" s="10">
        <v>411.48</v>
      </c>
      <c r="O665" s="2">
        <v>221</v>
      </c>
      <c r="P665" s="10">
        <f t="shared" si="322"/>
        <v>0.53708564207251874</v>
      </c>
      <c r="Q665" s="9">
        <f t="shared" si="323"/>
        <v>24.380115679984446</v>
      </c>
      <c r="R665" s="9">
        <f t="shared" si="324"/>
        <v>45.393348416289591</v>
      </c>
      <c r="S665" s="11">
        <f t="shared" si="325"/>
        <v>1</v>
      </c>
      <c r="T665" s="11">
        <f t="shared" si="326"/>
        <v>0.12284602556976097</v>
      </c>
      <c r="U665" s="12">
        <v>0.54</v>
      </c>
    </row>
    <row r="666" spans="1:21" hidden="1" outlineLevel="2" x14ac:dyDescent="0.25">
      <c r="A666" s="2" t="str">
        <f ca="1">LOOKUP(B666,'Time Frame'!$E$4:$E$9,'Time Frame'!$D$4:$D$9)</f>
        <v>6 Months</v>
      </c>
      <c r="B666" s="2">
        <f t="shared" ca="1" si="318"/>
        <v>186</v>
      </c>
      <c r="C666" s="6">
        <f t="shared" ca="1" si="319"/>
        <v>45569</v>
      </c>
      <c r="D666" s="6">
        <v>45383</v>
      </c>
      <c r="E666" s="2" t="s">
        <v>78</v>
      </c>
      <c r="F666" s="2" t="s">
        <v>52</v>
      </c>
      <c r="G666" s="3">
        <v>1600</v>
      </c>
      <c r="H666" s="3">
        <v>215.56999999999996</v>
      </c>
      <c r="I666" s="2">
        <v>168</v>
      </c>
      <c r="J666" s="11">
        <f t="shared" si="320"/>
        <v>0.77932922020689344</v>
      </c>
      <c r="K666" s="9">
        <v>8622.7999999999993</v>
      </c>
      <c r="L666" s="9">
        <v>7367.04</v>
      </c>
      <c r="M666" s="11">
        <f t="shared" si="321"/>
        <v>0.85436749083824282</v>
      </c>
      <c r="N666" s="10">
        <v>371.47</v>
      </c>
      <c r="O666" s="2">
        <v>159</v>
      </c>
      <c r="P666" s="10">
        <f t="shared" si="322"/>
        <v>0.45225724823000507</v>
      </c>
      <c r="Q666" s="9">
        <f t="shared" si="323"/>
        <v>19.83212641666891</v>
      </c>
      <c r="R666" s="9">
        <f t="shared" si="324"/>
        <v>43.851428571428571</v>
      </c>
      <c r="S666" s="11">
        <f t="shared" si="325"/>
        <v>1.0566037735849056</v>
      </c>
      <c r="T666" s="11">
        <f t="shared" si="326"/>
        <v>0.105</v>
      </c>
      <c r="U666" s="12">
        <v>0.56799999999999995</v>
      </c>
    </row>
    <row r="667" spans="1:21" hidden="1" outlineLevel="2" x14ac:dyDescent="0.25">
      <c r="A667" s="2" t="str">
        <f ca="1">LOOKUP(B667,'Time Frame'!$E$4:$E$9,'Time Frame'!$D$4:$D$9)</f>
        <v>6 Months</v>
      </c>
      <c r="B667" s="2">
        <f t="shared" ca="1" si="318"/>
        <v>186</v>
      </c>
      <c r="C667" s="6">
        <f t="shared" ca="1" si="319"/>
        <v>45569</v>
      </c>
      <c r="D667" s="6">
        <v>45383</v>
      </c>
      <c r="E667" s="2" t="s">
        <v>78</v>
      </c>
      <c r="F667" s="2" t="s">
        <v>52</v>
      </c>
      <c r="G667" s="3">
        <v>1760</v>
      </c>
      <c r="H667" s="3">
        <v>193.06999999999996</v>
      </c>
      <c r="I667" s="2">
        <v>166</v>
      </c>
      <c r="J667" s="11">
        <f t="shared" si="320"/>
        <v>0.85979178536282197</v>
      </c>
      <c r="K667" s="9">
        <v>7722.7999999999984</v>
      </c>
      <c r="L667" s="9">
        <v>6287.7</v>
      </c>
      <c r="M667" s="11">
        <f t="shared" si="321"/>
        <v>0.81417361578702041</v>
      </c>
      <c r="N667" s="10">
        <v>385.78</v>
      </c>
      <c r="O667" s="2">
        <v>278</v>
      </c>
      <c r="P667" s="10">
        <f t="shared" si="322"/>
        <v>0.43029706050080357</v>
      </c>
      <c r="Q667" s="9">
        <f t="shared" si="323"/>
        <v>16.298667634403028</v>
      </c>
      <c r="R667" s="9">
        <f t="shared" si="324"/>
        <v>37.877710843373492</v>
      </c>
      <c r="S667" s="11">
        <f t="shared" si="325"/>
        <v>0.59712230215827333</v>
      </c>
      <c r="T667" s="11">
        <f t="shared" si="326"/>
        <v>9.4318181818181815E-2</v>
      </c>
      <c r="U667" s="12">
        <v>0.50700000000000001</v>
      </c>
    </row>
    <row r="668" spans="1:21" hidden="1" outlineLevel="2" x14ac:dyDescent="0.25">
      <c r="A668" s="2" t="str">
        <f ca="1">LOOKUP(B668,'Time Frame'!$E$4:$E$9,'Time Frame'!$D$4:$D$9)</f>
        <v>6 Months</v>
      </c>
      <c r="B668" s="2">
        <f t="shared" ca="1" si="318"/>
        <v>186</v>
      </c>
      <c r="C668" s="6">
        <f t="shared" ca="1" si="319"/>
        <v>45569</v>
      </c>
      <c r="D668" s="6">
        <v>45383</v>
      </c>
      <c r="E668" s="2" t="s">
        <v>78</v>
      </c>
      <c r="F668" s="2" t="s">
        <v>52</v>
      </c>
      <c r="G668" s="3">
        <v>2082</v>
      </c>
      <c r="H668" s="3">
        <v>295.08</v>
      </c>
      <c r="I668" s="2">
        <v>225</v>
      </c>
      <c r="J668" s="11">
        <f t="shared" si="320"/>
        <v>0.76250508336722245</v>
      </c>
      <c r="K668" s="9">
        <v>11803.199999999999</v>
      </c>
      <c r="L668" s="9">
        <v>7342.86</v>
      </c>
      <c r="M668" s="11">
        <f t="shared" si="321"/>
        <v>0.622107564050427</v>
      </c>
      <c r="N668" s="10">
        <v>478.1</v>
      </c>
      <c r="O668" s="2">
        <v>352</v>
      </c>
      <c r="P668" s="10">
        <f t="shared" si="322"/>
        <v>0.47061284250156871</v>
      </c>
      <c r="Q668" s="9">
        <f t="shared" si="323"/>
        <v>15.358418740849194</v>
      </c>
      <c r="R668" s="9">
        <f t="shared" si="324"/>
        <v>32.634933333333329</v>
      </c>
      <c r="S668" s="11">
        <f t="shared" si="325"/>
        <v>0.63920454545454541</v>
      </c>
      <c r="T668" s="11">
        <f t="shared" si="326"/>
        <v>0.10806916426512968</v>
      </c>
      <c r="U668" s="12">
        <v>0.57699999999999996</v>
      </c>
    </row>
    <row r="669" spans="1:21" hidden="1" outlineLevel="2" x14ac:dyDescent="0.25">
      <c r="A669" s="2" t="str">
        <f ca="1">LOOKUP(B669,'Time Frame'!$E$4:$E$9,'Time Frame'!$D$4:$D$9)</f>
        <v>6 Months</v>
      </c>
      <c r="B669" s="2">
        <f t="shared" ca="1" si="318"/>
        <v>186</v>
      </c>
      <c r="C669" s="6">
        <f t="shared" ca="1" si="319"/>
        <v>45569</v>
      </c>
      <c r="D669" s="6">
        <v>45383</v>
      </c>
      <c r="E669" s="2" t="s">
        <v>78</v>
      </c>
      <c r="F669" s="2" t="s">
        <v>52</v>
      </c>
      <c r="G669" s="3">
        <v>1424</v>
      </c>
      <c r="H669" s="3">
        <v>191.53999999999996</v>
      </c>
      <c r="I669" s="2">
        <v>166</v>
      </c>
      <c r="J669" s="11">
        <f t="shared" si="320"/>
        <v>0.86665970554453398</v>
      </c>
      <c r="K669" s="9">
        <v>7661.5999999999985</v>
      </c>
      <c r="L669" s="9">
        <v>5271.15</v>
      </c>
      <c r="M669" s="11">
        <f t="shared" si="321"/>
        <v>0.68799597995196837</v>
      </c>
      <c r="N669" s="10">
        <v>340.4</v>
      </c>
      <c r="O669" s="2">
        <v>225</v>
      </c>
      <c r="P669" s="10">
        <f t="shared" si="322"/>
        <v>0.48766157461809639</v>
      </c>
      <c r="Q669" s="9">
        <f t="shared" si="323"/>
        <v>15.485164512338425</v>
      </c>
      <c r="R669" s="9">
        <f t="shared" si="324"/>
        <v>31.753915662650599</v>
      </c>
      <c r="S669" s="11">
        <f t="shared" si="325"/>
        <v>0.73777777777777775</v>
      </c>
      <c r="T669" s="11">
        <f t="shared" si="326"/>
        <v>0.11657303370786516</v>
      </c>
      <c r="U669" s="12">
        <v>0.59199999999999997</v>
      </c>
    </row>
    <row r="670" spans="1:21" hidden="1" outlineLevel="2" x14ac:dyDescent="0.25">
      <c r="A670" s="2" t="str">
        <f ca="1">LOOKUP(B670,'Time Frame'!$E$4:$E$9,'Time Frame'!$D$4:$D$9)</f>
        <v>6 Months</v>
      </c>
      <c r="B670" s="2">
        <f t="shared" ca="1" si="318"/>
        <v>186</v>
      </c>
      <c r="C670" s="6">
        <f t="shared" ca="1" si="319"/>
        <v>45569</v>
      </c>
      <c r="D670" s="6">
        <v>45383</v>
      </c>
      <c r="E670" s="2" t="s">
        <v>78</v>
      </c>
      <c r="F670" s="2" t="s">
        <v>52</v>
      </c>
      <c r="G670" s="3">
        <v>1682</v>
      </c>
      <c r="H670" s="3">
        <v>214.77</v>
      </c>
      <c r="I670" s="2">
        <v>189</v>
      </c>
      <c r="J670" s="11">
        <f t="shared" si="320"/>
        <v>0.88001117474507606</v>
      </c>
      <c r="K670" s="9">
        <v>8590.8000000000011</v>
      </c>
      <c r="L670" s="9">
        <v>5771.53</v>
      </c>
      <c r="M670" s="11">
        <f t="shared" si="321"/>
        <v>0.67182683801275767</v>
      </c>
      <c r="N670" s="10">
        <v>347.95</v>
      </c>
      <c r="O670" s="2">
        <v>290</v>
      </c>
      <c r="P670" s="10">
        <f t="shared" si="322"/>
        <v>0.54318149159361984</v>
      </c>
      <c r="Q670" s="9">
        <f t="shared" si="323"/>
        <v>16.587239545911768</v>
      </c>
      <c r="R670" s="9">
        <f t="shared" si="324"/>
        <v>30.537195767195765</v>
      </c>
      <c r="S670" s="11">
        <f t="shared" si="325"/>
        <v>0.65172413793103445</v>
      </c>
      <c r="T670" s="11">
        <f t="shared" si="326"/>
        <v>0.11236623067776456</v>
      </c>
      <c r="U670" s="12">
        <v>0.56399999999999995</v>
      </c>
    </row>
    <row r="671" spans="1:21" hidden="1" outlineLevel="2" x14ac:dyDescent="0.25">
      <c r="A671" s="2" t="str">
        <f ca="1">LOOKUP(B671,'Time Frame'!$E$4:$E$9,'Time Frame'!$D$4:$D$9)</f>
        <v>6 Months</v>
      </c>
      <c r="B671" s="2">
        <f t="shared" ca="1" si="318"/>
        <v>186</v>
      </c>
      <c r="C671" s="6">
        <f t="shared" ca="1" si="319"/>
        <v>45569</v>
      </c>
      <c r="D671" s="6">
        <v>45383</v>
      </c>
      <c r="E671" s="2" t="s">
        <v>78</v>
      </c>
      <c r="F671" s="2" t="s">
        <v>52</v>
      </c>
      <c r="G671" s="3">
        <v>2339</v>
      </c>
      <c r="H671" s="3">
        <v>305.69</v>
      </c>
      <c r="I671" s="2">
        <v>361</v>
      </c>
      <c r="J671" s="11">
        <f t="shared" si="320"/>
        <v>1.1809349340835487</v>
      </c>
      <c r="K671" s="9">
        <v>12227.6</v>
      </c>
      <c r="L671" s="9">
        <v>20623.78</v>
      </c>
      <c r="M671" s="11">
        <f t="shared" si="321"/>
        <v>1.6866580522751806</v>
      </c>
      <c r="N671" s="10">
        <v>555.87</v>
      </c>
      <c r="O671" s="2">
        <v>410</v>
      </c>
      <c r="P671" s="10">
        <f t="shared" si="322"/>
        <v>0.64943242124957279</v>
      </c>
      <c r="Q671" s="9">
        <f t="shared" si="323"/>
        <v>37.101804378721638</v>
      </c>
      <c r="R671" s="9">
        <f t="shared" si="324"/>
        <v>57.129584487534622</v>
      </c>
      <c r="S671" s="11">
        <f t="shared" si="325"/>
        <v>0.88048780487804879</v>
      </c>
      <c r="T671" s="11">
        <f t="shared" si="326"/>
        <v>0.15433946130825138</v>
      </c>
      <c r="U671" s="12">
        <v>0.60799999999999998</v>
      </c>
    </row>
    <row r="672" spans="1:21" hidden="1" outlineLevel="2" x14ac:dyDescent="0.25">
      <c r="A672" s="2" t="str">
        <f ca="1">LOOKUP(B672,'Time Frame'!$E$4:$E$9,'Time Frame'!$D$4:$D$9)</f>
        <v>6 Months</v>
      </c>
      <c r="B672" s="2">
        <f t="shared" ca="1" si="318"/>
        <v>186</v>
      </c>
      <c r="C672" s="6">
        <f t="shared" ca="1" si="319"/>
        <v>45569</v>
      </c>
      <c r="D672" s="6">
        <v>45383</v>
      </c>
      <c r="E672" s="2" t="s">
        <v>78</v>
      </c>
      <c r="F672" s="2" t="s">
        <v>52</v>
      </c>
      <c r="G672" s="3">
        <v>2136</v>
      </c>
      <c r="H672" s="3">
        <v>264.59999999999991</v>
      </c>
      <c r="I672" s="2">
        <v>303</v>
      </c>
      <c r="J672" s="11">
        <f t="shared" si="320"/>
        <v>1.1451247165532883</v>
      </c>
      <c r="K672" s="9">
        <v>10583.999999999996</v>
      </c>
      <c r="L672" s="9">
        <v>12664.85</v>
      </c>
      <c r="M672" s="11">
        <f t="shared" si="321"/>
        <v>1.1966033635676496</v>
      </c>
      <c r="N672" s="10">
        <v>884.7</v>
      </c>
      <c r="O672" s="2">
        <v>303</v>
      </c>
      <c r="P672" s="10">
        <f t="shared" si="322"/>
        <v>0.34248897931502204</v>
      </c>
      <c r="Q672" s="9">
        <f t="shared" si="323"/>
        <v>14.315417655702499</v>
      </c>
      <c r="R672" s="9">
        <f t="shared" si="324"/>
        <v>41.79818481848185</v>
      </c>
      <c r="S672" s="11">
        <f t="shared" si="325"/>
        <v>1</v>
      </c>
      <c r="T672" s="11">
        <f t="shared" si="326"/>
        <v>0.14185393258426968</v>
      </c>
      <c r="U672" s="12">
        <v>0.64200000000000002</v>
      </c>
    </row>
    <row r="673" spans="1:21" hidden="1" outlineLevel="2" x14ac:dyDescent="0.25">
      <c r="A673" s="2" t="str">
        <f ca="1">LOOKUP(B673,'Time Frame'!$E$4:$E$9,'Time Frame'!$D$4:$D$9)</f>
        <v>6 Months</v>
      </c>
      <c r="B673" s="2">
        <f t="shared" ca="1" si="318"/>
        <v>186</v>
      </c>
      <c r="C673" s="6">
        <f t="shared" ca="1" si="319"/>
        <v>45569</v>
      </c>
      <c r="D673" s="6">
        <v>45383</v>
      </c>
      <c r="E673" s="2" t="s">
        <v>78</v>
      </c>
      <c r="F673" s="2" t="s">
        <v>52</v>
      </c>
      <c r="G673" s="3">
        <v>2379</v>
      </c>
      <c r="H673" s="3">
        <v>260.57</v>
      </c>
      <c r="I673" s="2">
        <v>318</v>
      </c>
      <c r="J673" s="11">
        <f t="shared" si="320"/>
        <v>1.220401427639406</v>
      </c>
      <c r="K673" s="9">
        <v>10422.799999999999</v>
      </c>
      <c r="L673" s="9">
        <v>14796.23</v>
      </c>
      <c r="M673" s="11">
        <f t="shared" si="321"/>
        <v>1.4196022182139156</v>
      </c>
      <c r="N673" s="10">
        <v>1063.4000000000001</v>
      </c>
      <c r="O673" s="2">
        <v>360</v>
      </c>
      <c r="P673" s="10">
        <f t="shared" si="322"/>
        <v>0.29904081248824521</v>
      </c>
      <c r="Q673" s="9">
        <f t="shared" si="323"/>
        <v>13.914077487304869</v>
      </c>
      <c r="R673" s="9">
        <f t="shared" si="324"/>
        <v>46.529025157232702</v>
      </c>
      <c r="S673" s="11">
        <f t="shared" si="325"/>
        <v>0.8833333333333333</v>
      </c>
      <c r="T673" s="11">
        <f t="shared" si="326"/>
        <v>0.13366960907944514</v>
      </c>
      <c r="U673" s="12">
        <v>0.71499999999999997</v>
      </c>
    </row>
    <row r="674" spans="1:21" hidden="1" outlineLevel="2" x14ac:dyDescent="0.25">
      <c r="A674" s="2" t="str">
        <f ca="1">LOOKUP(B674,'Time Frame'!$E$4:$E$9,'Time Frame'!$D$4:$D$9)</f>
        <v>6 Months</v>
      </c>
      <c r="B674" s="2">
        <f t="shared" ca="1" si="318"/>
        <v>186</v>
      </c>
      <c r="C674" s="6">
        <f t="shared" ca="1" si="319"/>
        <v>45569</v>
      </c>
      <c r="D674" s="6">
        <v>45383</v>
      </c>
      <c r="E674" s="2" t="s">
        <v>78</v>
      </c>
      <c r="F674" s="2" t="s">
        <v>52</v>
      </c>
      <c r="G674" s="3">
        <v>1099</v>
      </c>
      <c r="H674" s="3">
        <v>102.9</v>
      </c>
      <c r="I674" s="2">
        <v>73</v>
      </c>
      <c r="J674" s="11">
        <f t="shared" si="320"/>
        <v>0.7094266277939747</v>
      </c>
      <c r="K674" s="9">
        <v>4116</v>
      </c>
      <c r="L674" s="9">
        <v>2331.85</v>
      </c>
      <c r="M674" s="11">
        <f t="shared" si="321"/>
        <v>0.56653304178814379</v>
      </c>
      <c r="N674" s="10">
        <v>298.39999999999998</v>
      </c>
      <c r="O674" s="2">
        <v>209</v>
      </c>
      <c r="P674" s="10">
        <f t="shared" si="322"/>
        <v>0.24463806970509386</v>
      </c>
      <c r="Q674" s="9">
        <f t="shared" si="323"/>
        <v>7.8145107238605904</v>
      </c>
      <c r="R674" s="9">
        <f t="shared" si="324"/>
        <v>31.943150684931506</v>
      </c>
      <c r="S674" s="11">
        <f t="shared" si="325"/>
        <v>0.34928229665071769</v>
      </c>
      <c r="T674" s="11">
        <f t="shared" si="326"/>
        <v>6.6424021838034572E-2</v>
      </c>
      <c r="U674" s="12">
        <v>0.38300000000000001</v>
      </c>
    </row>
    <row r="675" spans="1:21" hidden="1" outlineLevel="2" x14ac:dyDescent="0.25">
      <c r="A675" s="2" t="str">
        <f ca="1">LOOKUP(B675,'Time Frame'!$E$4:$E$9,'Time Frame'!$D$4:$D$9)</f>
        <v>6 Months</v>
      </c>
      <c r="B675" s="2">
        <f t="shared" ca="1" si="318"/>
        <v>186</v>
      </c>
      <c r="C675" s="6">
        <f t="shared" ca="1" si="319"/>
        <v>45569</v>
      </c>
      <c r="D675" s="6">
        <v>45383</v>
      </c>
      <c r="E675" s="5" t="s">
        <v>78</v>
      </c>
      <c r="F675" s="2" t="s">
        <v>52</v>
      </c>
      <c r="G675" s="4">
        <v>1152</v>
      </c>
      <c r="H675" s="3">
        <v>158.88000000000002</v>
      </c>
      <c r="I675" s="2">
        <v>181</v>
      </c>
      <c r="J675" s="11">
        <f t="shared" si="320"/>
        <v>1.1392245720040279</v>
      </c>
      <c r="K675" s="9">
        <v>6355.2000000000007</v>
      </c>
      <c r="L675" s="9">
        <v>7109.63</v>
      </c>
      <c r="M675" s="11">
        <f t="shared" si="321"/>
        <v>1.1187106621349445</v>
      </c>
      <c r="N675" s="10">
        <v>303.42</v>
      </c>
      <c r="O675" s="2">
        <v>120</v>
      </c>
      <c r="P675" s="10">
        <f t="shared" si="322"/>
        <v>0.59653285874365558</v>
      </c>
      <c r="Q675" s="9">
        <f t="shared" si="323"/>
        <v>23.431645903368267</v>
      </c>
      <c r="R675" s="9">
        <f t="shared" si="324"/>
        <v>39.27972375690608</v>
      </c>
      <c r="S675" s="11">
        <f t="shared" si="325"/>
        <v>1.5083333333333333</v>
      </c>
      <c r="T675" s="11">
        <f t="shared" si="326"/>
        <v>0.15711805555555555</v>
      </c>
      <c r="U675" s="12">
        <v>0.56399999999999995</v>
      </c>
    </row>
    <row r="676" spans="1:21" outlineLevel="1" collapsed="1" x14ac:dyDescent="0.25">
      <c r="A676" s="2" t="str">
        <f ca="1">LOOKUP(B676,'Time Frame'!$E$4:$E$9,'Time Frame'!$D$4:$D$9)</f>
        <v>6 Months</v>
      </c>
      <c r="B676" s="2">
        <f t="shared" ca="1" si="318"/>
        <v>186</v>
      </c>
      <c r="C676" s="6">
        <f t="shared" ca="1" si="319"/>
        <v>45569</v>
      </c>
      <c r="D676" s="6">
        <v>45383</v>
      </c>
      <c r="E676" s="5" t="s">
        <v>78</v>
      </c>
      <c r="F676" s="13" t="s">
        <v>267</v>
      </c>
      <c r="G676" s="4">
        <f t="shared" ref="G676:I676" si="333">SUM(G661:G675)</f>
        <v>26685</v>
      </c>
      <c r="H676" s="3">
        <f t="shared" si="333"/>
        <v>3400.75</v>
      </c>
      <c r="I676" s="3">
        <f t="shared" si="333"/>
        <v>3329</v>
      </c>
      <c r="J676" s="11">
        <f t="shared" si="320"/>
        <v>0.97890171285745786</v>
      </c>
      <c r="K676" s="9">
        <f t="shared" ref="K676:L676" si="334">SUM(K661:K675)</f>
        <v>136030.00000000003</v>
      </c>
      <c r="L676" s="9">
        <f t="shared" si="334"/>
        <v>135576.31</v>
      </c>
      <c r="M676" s="11">
        <f t="shared" si="321"/>
        <v>0.99666477982797885</v>
      </c>
      <c r="N676" s="10">
        <f t="shared" ref="N676:O676" si="335">SUM(N661:N675)</f>
        <v>7218.8099999999995</v>
      </c>
      <c r="O676" s="10">
        <f t="shared" si="335"/>
        <v>4068</v>
      </c>
      <c r="P676" s="10">
        <f t="shared" si="322"/>
        <v>0.46115634017241069</v>
      </c>
      <c r="Q676" s="9">
        <f t="shared" si="323"/>
        <v>18.780977751180597</v>
      </c>
      <c r="R676" s="9">
        <f t="shared" si="324"/>
        <v>40.725836587563833</v>
      </c>
      <c r="S676" s="11">
        <f t="shared" si="325"/>
        <v>0.8183382497541789</v>
      </c>
      <c r="T676" s="11">
        <f t="shared" si="326"/>
        <v>0.12475173318343638</v>
      </c>
      <c r="U676" s="12">
        <v>0.57333333333333336</v>
      </c>
    </row>
    <row r="677" spans="1:21" hidden="1" outlineLevel="2" x14ac:dyDescent="0.25">
      <c r="A677" s="2" t="str">
        <f ca="1">LOOKUP(B677,'Time Frame'!$E$4:$E$9,'Time Frame'!$D$4:$D$9)</f>
        <v>6 Months</v>
      </c>
      <c r="B677" s="2">
        <f t="shared" ca="1" si="318"/>
        <v>186</v>
      </c>
      <c r="C677" s="6">
        <f t="shared" ca="1" si="319"/>
        <v>45569</v>
      </c>
      <c r="D677" s="6">
        <v>45383</v>
      </c>
      <c r="E677" s="2" t="s">
        <v>78</v>
      </c>
      <c r="F677" s="2" t="s">
        <v>299</v>
      </c>
      <c r="G677" s="3">
        <v>2058</v>
      </c>
      <c r="H677" s="3">
        <v>277.42999999999995</v>
      </c>
      <c r="I677" s="2">
        <v>211</v>
      </c>
      <c r="J677" s="11">
        <f t="shared" si="320"/>
        <v>0.76055221136863371</v>
      </c>
      <c r="K677" s="9">
        <v>11097.199999999997</v>
      </c>
      <c r="L677" s="9">
        <v>6258.65</v>
      </c>
      <c r="M677" s="11">
        <f t="shared" si="321"/>
        <v>0.56398460873013023</v>
      </c>
      <c r="N677" s="10">
        <v>489.38</v>
      </c>
      <c r="O677" s="2">
        <v>344</v>
      </c>
      <c r="P677" s="10">
        <f t="shared" si="322"/>
        <v>0.4311577914912747</v>
      </c>
      <c r="Q677" s="9">
        <f t="shared" si="323"/>
        <v>12.788937022354816</v>
      </c>
      <c r="R677" s="9">
        <f t="shared" si="324"/>
        <v>29.661848341232226</v>
      </c>
      <c r="S677" s="11">
        <f t="shared" si="325"/>
        <v>0.61337209302325579</v>
      </c>
      <c r="T677" s="11">
        <f t="shared" si="326"/>
        <v>0.10252672497570457</v>
      </c>
      <c r="U677" s="12">
        <v>0.57999999999999996</v>
      </c>
    </row>
    <row r="678" spans="1:21" hidden="1" outlineLevel="2" x14ac:dyDescent="0.25">
      <c r="A678" s="2" t="str">
        <f ca="1">LOOKUP(B678,'Time Frame'!$E$4:$E$9,'Time Frame'!$D$4:$D$9)</f>
        <v>6 Months</v>
      </c>
      <c r="B678" s="2">
        <f t="shared" ca="1" si="318"/>
        <v>186</v>
      </c>
      <c r="C678" s="6">
        <f t="shared" ca="1" si="319"/>
        <v>45569</v>
      </c>
      <c r="D678" s="6">
        <v>45383</v>
      </c>
      <c r="E678" s="2" t="s">
        <v>78</v>
      </c>
      <c r="F678" s="2" t="s">
        <v>299</v>
      </c>
      <c r="G678" s="3">
        <v>1291</v>
      </c>
      <c r="H678" s="3">
        <v>162.94999999999999</v>
      </c>
      <c r="I678" s="2">
        <v>132</v>
      </c>
      <c r="J678" s="11">
        <f t="shared" si="320"/>
        <v>0.81006443694384789</v>
      </c>
      <c r="K678" s="9">
        <v>6518</v>
      </c>
      <c r="L678" s="9">
        <v>3118.18</v>
      </c>
      <c r="M678" s="11">
        <f t="shared" si="321"/>
        <v>0.47839521325559986</v>
      </c>
      <c r="N678" s="10">
        <v>318.93</v>
      </c>
      <c r="O678" s="2">
        <v>160</v>
      </c>
      <c r="P678" s="10">
        <f t="shared" si="322"/>
        <v>0.41388392437211924</v>
      </c>
      <c r="Q678" s="9">
        <f t="shared" si="323"/>
        <v>9.7770043583231416</v>
      </c>
      <c r="R678" s="9">
        <f t="shared" si="324"/>
        <v>23.622575757575756</v>
      </c>
      <c r="S678" s="11">
        <f t="shared" si="325"/>
        <v>0.82499999999999996</v>
      </c>
      <c r="T678" s="11">
        <f t="shared" si="326"/>
        <v>0.10224632068164213</v>
      </c>
      <c r="U678" s="12">
        <v>0.60799999999999998</v>
      </c>
    </row>
    <row r="679" spans="1:21" hidden="1" outlineLevel="2" x14ac:dyDescent="0.25">
      <c r="A679" s="2" t="str">
        <f ca="1">LOOKUP(B679,'Time Frame'!$E$4:$E$9,'Time Frame'!$D$4:$D$9)</f>
        <v>6 Months</v>
      </c>
      <c r="B679" s="2">
        <f t="shared" ca="1" si="318"/>
        <v>186</v>
      </c>
      <c r="C679" s="6">
        <f t="shared" ca="1" si="319"/>
        <v>45569</v>
      </c>
      <c r="D679" s="6">
        <v>45383</v>
      </c>
      <c r="E679" s="2" t="s">
        <v>78</v>
      </c>
      <c r="F679" s="2" t="s">
        <v>299</v>
      </c>
      <c r="G679" s="3">
        <v>2057</v>
      </c>
      <c r="H679" s="3">
        <v>242.94</v>
      </c>
      <c r="I679" s="2">
        <v>212</v>
      </c>
      <c r="J679" s="11">
        <f t="shared" si="320"/>
        <v>0.87264345105787433</v>
      </c>
      <c r="K679" s="9">
        <v>9717.6</v>
      </c>
      <c r="L679" s="9">
        <v>6028.8</v>
      </c>
      <c r="M679" s="11">
        <f t="shared" si="321"/>
        <v>0.62040009878982461</v>
      </c>
      <c r="N679" s="10">
        <v>455.08</v>
      </c>
      <c r="O679" s="2">
        <v>309</v>
      </c>
      <c r="P679" s="10">
        <f t="shared" si="322"/>
        <v>0.4658521578623539</v>
      </c>
      <c r="Q679" s="9">
        <f t="shared" si="323"/>
        <v>13.247780610002637</v>
      </c>
      <c r="R679" s="9">
        <f t="shared" si="324"/>
        <v>28.437735849056605</v>
      </c>
      <c r="S679" s="11">
        <f t="shared" si="325"/>
        <v>0.68608414239482196</v>
      </c>
      <c r="T679" s="11">
        <f t="shared" si="326"/>
        <v>0.10306271268838113</v>
      </c>
      <c r="U679" s="12">
        <v>0.57599999999999996</v>
      </c>
    </row>
    <row r="680" spans="1:21" hidden="1" outlineLevel="2" x14ac:dyDescent="0.25">
      <c r="A680" s="2" t="str">
        <f ca="1">LOOKUP(B680,'Time Frame'!$E$4:$E$9,'Time Frame'!$D$4:$D$9)</f>
        <v>6 Months</v>
      </c>
      <c r="B680" s="2">
        <f t="shared" ca="1" si="318"/>
        <v>186</v>
      </c>
      <c r="C680" s="6">
        <f t="shared" ca="1" si="319"/>
        <v>45569</v>
      </c>
      <c r="D680" s="6">
        <v>45383</v>
      </c>
      <c r="E680" s="2" t="s">
        <v>78</v>
      </c>
      <c r="F680" s="2" t="s">
        <v>299</v>
      </c>
      <c r="G680" s="3">
        <v>2555</v>
      </c>
      <c r="H680" s="3">
        <v>275.43</v>
      </c>
      <c r="I680" s="2">
        <v>234</v>
      </c>
      <c r="J680" s="11">
        <f t="shared" si="320"/>
        <v>0.84958065570199326</v>
      </c>
      <c r="K680" s="9">
        <v>11017.2</v>
      </c>
      <c r="L680" s="9">
        <v>9336.25</v>
      </c>
      <c r="M680" s="11">
        <f t="shared" si="321"/>
        <v>0.84742493555531351</v>
      </c>
      <c r="N680" s="10">
        <v>404.25</v>
      </c>
      <c r="O680" s="2">
        <v>382</v>
      </c>
      <c r="P680" s="10">
        <f t="shared" si="322"/>
        <v>0.57884972170686455</v>
      </c>
      <c r="Q680" s="9">
        <f t="shared" si="323"/>
        <v>23.095238095238095</v>
      </c>
      <c r="R680" s="9">
        <f t="shared" si="324"/>
        <v>39.898504273504273</v>
      </c>
      <c r="S680" s="11">
        <f t="shared" si="325"/>
        <v>0.61256544502617805</v>
      </c>
      <c r="T680" s="11">
        <f t="shared" si="326"/>
        <v>9.1585127201565558E-2</v>
      </c>
      <c r="U680" s="12">
        <v>0.63400000000000001</v>
      </c>
    </row>
    <row r="681" spans="1:21" hidden="1" outlineLevel="2" x14ac:dyDescent="0.25">
      <c r="A681" s="2" t="str">
        <f ca="1">LOOKUP(B681,'Time Frame'!$E$4:$E$9,'Time Frame'!$D$4:$D$9)</f>
        <v>6 Months</v>
      </c>
      <c r="B681" s="2">
        <f t="shared" ca="1" si="318"/>
        <v>186</v>
      </c>
      <c r="C681" s="6">
        <f t="shared" ca="1" si="319"/>
        <v>45569</v>
      </c>
      <c r="D681" s="6">
        <v>45383</v>
      </c>
      <c r="E681" s="2" t="s">
        <v>78</v>
      </c>
      <c r="F681" s="2" t="s">
        <v>299</v>
      </c>
      <c r="G681" s="3">
        <v>2694</v>
      </c>
      <c r="H681" s="3">
        <v>347.24999999999994</v>
      </c>
      <c r="I681" s="2">
        <v>353</v>
      </c>
      <c r="J681" s="11">
        <f t="shared" si="320"/>
        <v>1.0165586753059757</v>
      </c>
      <c r="K681" s="9">
        <v>13889.999999999998</v>
      </c>
      <c r="L681" s="9">
        <v>15307.49</v>
      </c>
      <c r="M681" s="11">
        <f t="shared" si="321"/>
        <v>1.1020511159107274</v>
      </c>
      <c r="N681" s="10">
        <v>590.45000000000005</v>
      </c>
      <c r="O681" s="2">
        <v>532</v>
      </c>
      <c r="P681" s="10">
        <f t="shared" si="322"/>
        <v>0.59784909814548226</v>
      </c>
      <c r="Q681" s="9">
        <f t="shared" si="323"/>
        <v>25.925124904733675</v>
      </c>
      <c r="R681" s="9">
        <f t="shared" si="324"/>
        <v>43.363994334277621</v>
      </c>
      <c r="S681" s="11">
        <f t="shared" si="325"/>
        <v>0.6635338345864662</v>
      </c>
      <c r="T681" s="11">
        <f t="shared" si="326"/>
        <v>0.13103192279138828</v>
      </c>
      <c r="U681" s="12">
        <v>0.59499999999999997</v>
      </c>
    </row>
    <row r="682" spans="1:21" hidden="1" outlineLevel="2" x14ac:dyDescent="0.25">
      <c r="A682" s="2" t="str">
        <f ca="1">LOOKUP(B682,'Time Frame'!$E$4:$E$9,'Time Frame'!$D$4:$D$9)</f>
        <v>6 Months</v>
      </c>
      <c r="B682" s="2">
        <f t="shared" ca="1" si="318"/>
        <v>186</v>
      </c>
      <c r="C682" s="6">
        <f t="shared" ca="1" si="319"/>
        <v>45569</v>
      </c>
      <c r="D682" s="6">
        <v>45383</v>
      </c>
      <c r="E682" s="5" t="s">
        <v>78</v>
      </c>
      <c r="F682" s="2" t="s">
        <v>299</v>
      </c>
      <c r="G682" s="4">
        <v>788</v>
      </c>
      <c r="H682" s="3">
        <v>112.28</v>
      </c>
      <c r="I682" s="2">
        <v>75</v>
      </c>
      <c r="J682" s="11">
        <f t="shared" si="320"/>
        <v>0.66797292483078019</v>
      </c>
      <c r="K682" s="9">
        <v>4491.2</v>
      </c>
      <c r="L682" s="9">
        <v>1931.82</v>
      </c>
      <c r="M682" s="11">
        <f t="shared" si="321"/>
        <v>0.4301344852155326</v>
      </c>
      <c r="N682" s="10">
        <v>312.93</v>
      </c>
      <c r="O682" s="2">
        <v>81</v>
      </c>
      <c r="P682" s="10">
        <f t="shared" si="322"/>
        <v>0.2396702137858307</v>
      </c>
      <c r="Q682" s="9">
        <f t="shared" si="323"/>
        <v>6.1733294986099123</v>
      </c>
      <c r="R682" s="9">
        <f t="shared" si="324"/>
        <v>25.7576</v>
      </c>
      <c r="S682" s="11">
        <f t="shared" si="325"/>
        <v>0.92592592592592593</v>
      </c>
      <c r="T682" s="11">
        <f t="shared" si="326"/>
        <v>9.5177664974619283E-2</v>
      </c>
      <c r="U682" s="12">
        <v>0.56299999999999994</v>
      </c>
    </row>
    <row r="683" spans="1:21" outlineLevel="1" collapsed="1" x14ac:dyDescent="0.25">
      <c r="A683" s="2" t="str">
        <f ca="1">LOOKUP(B683,'Time Frame'!$E$4:$E$9,'Time Frame'!$D$4:$D$9)</f>
        <v>6 Months</v>
      </c>
      <c r="B683" s="2">
        <f t="shared" ca="1" si="318"/>
        <v>186</v>
      </c>
      <c r="C683" s="6">
        <f t="shared" ca="1" si="319"/>
        <v>45569</v>
      </c>
      <c r="D683" s="6">
        <v>45383</v>
      </c>
      <c r="E683" s="5" t="s">
        <v>78</v>
      </c>
      <c r="F683" s="13" t="s">
        <v>311</v>
      </c>
      <c r="G683" s="4">
        <f t="shared" ref="G683:I683" si="336">SUM(G677:G682)</f>
        <v>11443</v>
      </c>
      <c r="H683" s="3">
        <f t="shared" si="336"/>
        <v>1418.28</v>
      </c>
      <c r="I683" s="3">
        <f t="shared" si="336"/>
        <v>1217</v>
      </c>
      <c r="J683" s="11">
        <f t="shared" si="320"/>
        <v>0.85808161999041088</v>
      </c>
      <c r="K683" s="9">
        <f t="shared" ref="K683:L683" si="337">SUM(K677:K682)</f>
        <v>56731.199999999997</v>
      </c>
      <c r="L683" s="9">
        <f t="shared" si="337"/>
        <v>41981.19</v>
      </c>
      <c r="M683" s="11">
        <f t="shared" si="321"/>
        <v>0.74000179795244947</v>
      </c>
      <c r="N683" s="10">
        <f t="shared" ref="N683:O683" si="338">SUM(N677:N682)</f>
        <v>2571.02</v>
      </c>
      <c r="O683" s="10">
        <f t="shared" si="338"/>
        <v>1808</v>
      </c>
      <c r="P683" s="10">
        <f t="shared" si="322"/>
        <v>0.47335298830814232</v>
      </c>
      <c r="Q683" s="9">
        <f t="shared" si="323"/>
        <v>16.328612768473214</v>
      </c>
      <c r="R683" s="9">
        <f t="shared" si="324"/>
        <v>34.495636811832377</v>
      </c>
      <c r="S683" s="11">
        <f t="shared" si="325"/>
        <v>0.67311946902654862</v>
      </c>
      <c r="T683" s="11">
        <f t="shared" si="326"/>
        <v>0.10635322904832649</v>
      </c>
      <c r="U683" s="12">
        <v>0.59266666666666656</v>
      </c>
    </row>
    <row r="684" spans="1:21" hidden="1" outlineLevel="2" x14ac:dyDescent="0.25">
      <c r="A684" s="2" t="str">
        <f ca="1">LOOKUP(B684,'Time Frame'!$E$4:$E$9,'Time Frame'!$D$4:$D$9)</f>
        <v>6 Months</v>
      </c>
      <c r="B684" s="2">
        <f t="shared" ca="1" si="318"/>
        <v>186</v>
      </c>
      <c r="C684" s="6">
        <f t="shared" ca="1" si="319"/>
        <v>45569</v>
      </c>
      <c r="D684" s="6">
        <v>45383</v>
      </c>
      <c r="E684" s="2" t="s">
        <v>78</v>
      </c>
      <c r="F684" s="2" t="s">
        <v>91</v>
      </c>
      <c r="G684" s="3">
        <v>852</v>
      </c>
      <c r="H684" s="3">
        <v>135.19</v>
      </c>
      <c r="I684" s="2">
        <v>77</v>
      </c>
      <c r="J684" s="11">
        <f t="shared" si="320"/>
        <v>0.56956875508543536</v>
      </c>
      <c r="K684" s="9">
        <v>5407.6</v>
      </c>
      <c r="L684" s="9">
        <v>2762.09</v>
      </c>
      <c r="M684" s="11">
        <f t="shared" si="321"/>
        <v>0.51077927361491238</v>
      </c>
      <c r="N684" s="10">
        <v>293.73</v>
      </c>
      <c r="O684" s="2">
        <v>128</v>
      </c>
      <c r="P684" s="10">
        <f t="shared" si="322"/>
        <v>0.26214550777925305</v>
      </c>
      <c r="Q684" s="9">
        <f t="shared" si="323"/>
        <v>9.4034998127532088</v>
      </c>
      <c r="R684" s="9">
        <f t="shared" si="324"/>
        <v>35.871298701298706</v>
      </c>
      <c r="S684" s="11">
        <f t="shared" si="325"/>
        <v>0.6015625</v>
      </c>
      <c r="T684" s="11">
        <f t="shared" si="326"/>
        <v>9.0375586854460094E-2</v>
      </c>
      <c r="U684" s="12">
        <v>0.65600000000000003</v>
      </c>
    </row>
    <row r="685" spans="1:21" hidden="1" outlineLevel="2" x14ac:dyDescent="0.25">
      <c r="A685" s="2" t="str">
        <f ca="1">LOOKUP(B685,'Time Frame'!$E$4:$E$9,'Time Frame'!$D$4:$D$9)</f>
        <v>6 Months</v>
      </c>
      <c r="B685" s="2">
        <f t="shared" ca="1" si="318"/>
        <v>186</v>
      </c>
      <c r="C685" s="6">
        <f t="shared" ca="1" si="319"/>
        <v>45569</v>
      </c>
      <c r="D685" s="6">
        <v>45383</v>
      </c>
      <c r="E685" s="2" t="s">
        <v>78</v>
      </c>
      <c r="F685" s="2" t="s">
        <v>91</v>
      </c>
      <c r="G685" s="3">
        <v>1715</v>
      </c>
      <c r="H685" s="3">
        <v>173.73999999999998</v>
      </c>
      <c r="I685" s="2">
        <v>136</v>
      </c>
      <c r="J685" s="11">
        <f t="shared" si="320"/>
        <v>0.78277886497064586</v>
      </c>
      <c r="K685" s="9">
        <v>6949.5999999999995</v>
      </c>
      <c r="L685" s="9">
        <v>4600.7</v>
      </c>
      <c r="M685" s="11">
        <f t="shared" si="321"/>
        <v>0.66200932427765624</v>
      </c>
      <c r="N685" s="10">
        <v>342.22</v>
      </c>
      <c r="O685" s="2">
        <v>246</v>
      </c>
      <c r="P685" s="10">
        <f t="shared" si="322"/>
        <v>0.39740517795570096</v>
      </c>
      <c r="Q685" s="9">
        <f t="shared" si="323"/>
        <v>13.443691192799951</v>
      </c>
      <c r="R685" s="9">
        <f t="shared" si="324"/>
        <v>33.828676470588235</v>
      </c>
      <c r="S685" s="11">
        <f t="shared" si="325"/>
        <v>0.55284552845528456</v>
      </c>
      <c r="T685" s="11">
        <f t="shared" si="326"/>
        <v>7.93002915451895E-2</v>
      </c>
      <c r="U685" s="12">
        <v>0.66200000000000003</v>
      </c>
    </row>
    <row r="686" spans="1:21" outlineLevel="1" collapsed="1" x14ac:dyDescent="0.25">
      <c r="A686" s="2" t="str">
        <f ca="1">LOOKUP(B686,'Time Frame'!$E$4:$E$9,'Time Frame'!$D$4:$D$9)</f>
        <v>6 Months</v>
      </c>
      <c r="B686" s="2">
        <f t="shared" ca="1" si="318"/>
        <v>186</v>
      </c>
      <c r="C686" s="6">
        <f t="shared" ca="1" si="319"/>
        <v>45569</v>
      </c>
      <c r="D686" s="6">
        <v>45383</v>
      </c>
      <c r="E686" s="2" t="s">
        <v>78</v>
      </c>
      <c r="F686" s="13" t="s">
        <v>275</v>
      </c>
      <c r="G686" s="3">
        <f t="shared" ref="G686:I686" si="339">SUM(G684:G685)</f>
        <v>2567</v>
      </c>
      <c r="H686" s="3">
        <f t="shared" si="339"/>
        <v>308.92999999999995</v>
      </c>
      <c r="I686" s="3">
        <f t="shared" si="339"/>
        <v>213</v>
      </c>
      <c r="J686" s="11">
        <f t="shared" si="320"/>
        <v>0.68947658045511939</v>
      </c>
      <c r="K686" s="9">
        <f t="shared" ref="K686:L686" si="340">SUM(K684:K685)</f>
        <v>12357.2</v>
      </c>
      <c r="L686" s="9">
        <f t="shared" si="340"/>
        <v>7362.79</v>
      </c>
      <c r="M686" s="11">
        <f t="shared" si="321"/>
        <v>0.59582996147994682</v>
      </c>
      <c r="N686" s="10">
        <f t="shared" ref="N686:O686" si="341">SUM(N684:N685)</f>
        <v>635.95000000000005</v>
      </c>
      <c r="O686" s="10">
        <f t="shared" si="341"/>
        <v>374</v>
      </c>
      <c r="P686" s="10">
        <f t="shared" si="322"/>
        <v>0.3349319915087664</v>
      </c>
      <c r="Q686" s="9">
        <f t="shared" si="323"/>
        <v>11.57762402704615</v>
      </c>
      <c r="R686" s="9">
        <f t="shared" si="324"/>
        <v>34.567089201877934</v>
      </c>
      <c r="S686" s="11">
        <f t="shared" si="325"/>
        <v>0.56951871657754005</v>
      </c>
      <c r="T686" s="11">
        <f t="shared" si="326"/>
        <v>8.2976236852356833E-2</v>
      </c>
      <c r="U686" s="12">
        <v>0.65900000000000003</v>
      </c>
    </row>
    <row r="687" spans="1:21" hidden="1" outlineLevel="2" x14ac:dyDescent="0.25">
      <c r="A687" s="2" t="str">
        <f ca="1">LOOKUP(B687,'Time Frame'!$E$4:$E$9,'Time Frame'!$D$4:$D$9)</f>
        <v>6 Months</v>
      </c>
      <c r="B687" s="2">
        <f t="shared" ca="1" si="318"/>
        <v>186</v>
      </c>
      <c r="C687" s="6">
        <f t="shared" ca="1" si="319"/>
        <v>45569</v>
      </c>
      <c r="D687" s="6">
        <v>45383</v>
      </c>
      <c r="E687" s="2" t="s">
        <v>116</v>
      </c>
      <c r="F687" s="2" t="s">
        <v>118</v>
      </c>
      <c r="G687" s="3">
        <v>970</v>
      </c>
      <c r="H687" s="3">
        <v>140.66666666666666</v>
      </c>
      <c r="I687" s="2">
        <v>121</v>
      </c>
      <c r="J687" s="11">
        <f t="shared" si="320"/>
        <v>0.8601895734597157</v>
      </c>
      <c r="K687" s="9">
        <v>5626.6666666666661</v>
      </c>
      <c r="L687" s="9">
        <v>5138.6899999999996</v>
      </c>
      <c r="M687" s="11">
        <f t="shared" si="321"/>
        <v>0.91327428909952613</v>
      </c>
      <c r="N687" s="10">
        <v>292.89999999999998</v>
      </c>
      <c r="O687" s="2">
        <v>126</v>
      </c>
      <c r="P687" s="10">
        <f t="shared" si="322"/>
        <v>0.4131102765448959</v>
      </c>
      <c r="Q687" s="9">
        <f t="shared" si="323"/>
        <v>17.544178900648685</v>
      </c>
      <c r="R687" s="9">
        <f t="shared" si="324"/>
        <v>42.468512396694209</v>
      </c>
      <c r="S687" s="11">
        <f t="shared" si="325"/>
        <v>0.96031746031746035</v>
      </c>
      <c r="T687" s="11">
        <f t="shared" si="326"/>
        <v>0.12474226804123711</v>
      </c>
      <c r="U687" s="12">
        <v>0.60199999999999998</v>
      </c>
    </row>
    <row r="688" spans="1:21" hidden="1" outlineLevel="2" x14ac:dyDescent="0.25">
      <c r="A688" s="2" t="str">
        <f ca="1">LOOKUP(B688,'Time Frame'!$E$4:$E$9,'Time Frame'!$D$4:$D$9)</f>
        <v>6 Months</v>
      </c>
      <c r="B688" s="2">
        <f t="shared" ca="1" si="318"/>
        <v>186</v>
      </c>
      <c r="C688" s="6">
        <f t="shared" ca="1" si="319"/>
        <v>45569</v>
      </c>
      <c r="D688" s="6">
        <v>45383</v>
      </c>
      <c r="E688" s="2" t="s">
        <v>116</v>
      </c>
      <c r="F688" s="2" t="s">
        <v>118</v>
      </c>
      <c r="G688" s="3">
        <v>1777</v>
      </c>
      <c r="H688" s="3">
        <v>207.30666666666667</v>
      </c>
      <c r="I688" s="2">
        <v>110</v>
      </c>
      <c r="J688" s="11">
        <f t="shared" si="320"/>
        <v>0.53061487007975305</v>
      </c>
      <c r="K688" s="9">
        <v>8292.2666666666664</v>
      </c>
      <c r="L688" s="9">
        <v>3139.25</v>
      </c>
      <c r="M688" s="11">
        <f t="shared" si="321"/>
        <v>0.37857562065860562</v>
      </c>
      <c r="N688" s="10">
        <v>294.68</v>
      </c>
      <c r="O688" s="2">
        <v>120</v>
      </c>
      <c r="P688" s="10">
        <f t="shared" si="322"/>
        <v>0.37328627663906611</v>
      </c>
      <c r="Q688" s="9">
        <f t="shared" si="323"/>
        <v>10.653081308538075</v>
      </c>
      <c r="R688" s="9">
        <f t="shared" si="324"/>
        <v>28.538636363636364</v>
      </c>
      <c r="S688" s="11">
        <f t="shared" si="325"/>
        <v>0.91666666666666663</v>
      </c>
      <c r="T688" s="11">
        <f t="shared" si="326"/>
        <v>6.1902082160945414E-2</v>
      </c>
      <c r="U688" s="12">
        <v>0.61499999999999999</v>
      </c>
    </row>
    <row r="689" spans="1:21" hidden="1" outlineLevel="2" x14ac:dyDescent="0.25">
      <c r="A689" s="2" t="str">
        <f ca="1">LOOKUP(B689,'Time Frame'!$E$4:$E$9,'Time Frame'!$D$4:$D$9)</f>
        <v>6 Months</v>
      </c>
      <c r="B689" s="2">
        <f t="shared" ca="1" si="318"/>
        <v>186</v>
      </c>
      <c r="C689" s="6">
        <f t="shared" ca="1" si="319"/>
        <v>45569</v>
      </c>
      <c r="D689" s="6">
        <v>45383</v>
      </c>
      <c r="E689" s="2" t="s">
        <v>116</v>
      </c>
      <c r="F689" s="2" t="s">
        <v>118</v>
      </c>
      <c r="G689" s="3">
        <v>1222</v>
      </c>
      <c r="H689" s="3">
        <v>154.76</v>
      </c>
      <c r="I689" s="2">
        <v>127</v>
      </c>
      <c r="J689" s="11">
        <f t="shared" si="320"/>
        <v>0.82062548462134921</v>
      </c>
      <c r="K689" s="9">
        <v>6190.4</v>
      </c>
      <c r="L689" s="9">
        <v>6540.54</v>
      </c>
      <c r="M689" s="11">
        <f t="shared" si="321"/>
        <v>1.0565617730679764</v>
      </c>
      <c r="N689" s="10">
        <v>318.3</v>
      </c>
      <c r="O689" s="2">
        <v>107</v>
      </c>
      <c r="P689" s="10">
        <f t="shared" si="322"/>
        <v>0.39899465912661009</v>
      </c>
      <c r="Q689" s="9">
        <f t="shared" si="323"/>
        <v>20.548350612629594</v>
      </c>
      <c r="R689" s="9">
        <f t="shared" si="324"/>
        <v>51.500314960629922</v>
      </c>
      <c r="S689" s="11">
        <f t="shared" si="325"/>
        <v>1.1869158878504673</v>
      </c>
      <c r="T689" s="11">
        <f t="shared" si="326"/>
        <v>0.1039279869067103</v>
      </c>
      <c r="U689" s="12">
        <v>0.57499999999999996</v>
      </c>
    </row>
    <row r="690" spans="1:21" hidden="1" outlineLevel="2" x14ac:dyDescent="0.25">
      <c r="A690" s="2" t="str">
        <f ca="1">LOOKUP(B690,'Time Frame'!$E$4:$E$9,'Time Frame'!$D$4:$D$9)</f>
        <v>6 Months</v>
      </c>
      <c r="B690" s="2">
        <f t="shared" ca="1" si="318"/>
        <v>186</v>
      </c>
      <c r="C690" s="6">
        <f t="shared" ca="1" si="319"/>
        <v>45569</v>
      </c>
      <c r="D690" s="6">
        <v>45383</v>
      </c>
      <c r="E690" s="2" t="s">
        <v>116</v>
      </c>
      <c r="F690" s="2" t="s">
        <v>118</v>
      </c>
      <c r="G690" s="3">
        <v>1893</v>
      </c>
      <c r="H690" s="3">
        <v>240.00000000000003</v>
      </c>
      <c r="I690" s="2">
        <v>158</v>
      </c>
      <c r="J690" s="11">
        <f t="shared" si="320"/>
        <v>0.65833333333333321</v>
      </c>
      <c r="K690" s="9">
        <v>9600.0000000000018</v>
      </c>
      <c r="L690" s="9">
        <v>8712.73</v>
      </c>
      <c r="M690" s="11">
        <f t="shared" si="321"/>
        <v>0.9075760416666665</v>
      </c>
      <c r="N690" s="10">
        <v>353.12</v>
      </c>
      <c r="O690" s="2">
        <v>122</v>
      </c>
      <c r="P690" s="10">
        <f t="shared" si="322"/>
        <v>0.44743996375169914</v>
      </c>
      <c r="Q690" s="9">
        <f t="shared" si="323"/>
        <v>24.673567059356593</v>
      </c>
      <c r="R690" s="9">
        <f t="shared" si="324"/>
        <v>55.14386075949367</v>
      </c>
      <c r="S690" s="11">
        <f t="shared" si="325"/>
        <v>1.2950819672131149</v>
      </c>
      <c r="T690" s="11">
        <f t="shared" si="326"/>
        <v>8.3465398837823557E-2</v>
      </c>
      <c r="U690" s="12">
        <v>0.63200000000000001</v>
      </c>
    </row>
    <row r="691" spans="1:21" hidden="1" outlineLevel="2" x14ac:dyDescent="0.25">
      <c r="A691" s="2" t="str">
        <f ca="1">LOOKUP(B691,'Time Frame'!$E$4:$E$9,'Time Frame'!$D$4:$D$9)</f>
        <v>6 Months</v>
      </c>
      <c r="B691" s="2">
        <f t="shared" ca="1" si="318"/>
        <v>186</v>
      </c>
      <c r="C691" s="6">
        <f t="shared" ca="1" si="319"/>
        <v>45569</v>
      </c>
      <c r="D691" s="6">
        <v>45383</v>
      </c>
      <c r="E691" s="5" t="s">
        <v>116</v>
      </c>
      <c r="F691" s="2" t="s">
        <v>118</v>
      </c>
      <c r="G691" s="4">
        <v>590</v>
      </c>
      <c r="H691" s="3">
        <v>86.1</v>
      </c>
      <c r="I691" s="2">
        <v>91</v>
      </c>
      <c r="J691" s="11">
        <f t="shared" si="320"/>
        <v>1.056910569105691</v>
      </c>
      <c r="K691" s="9">
        <v>3444</v>
      </c>
      <c r="L691" s="9">
        <v>3705.18</v>
      </c>
      <c r="M691" s="11">
        <f t="shared" si="321"/>
        <v>1.0758362369337979</v>
      </c>
      <c r="N691" s="10">
        <v>312.83</v>
      </c>
      <c r="O691" s="2">
        <v>82</v>
      </c>
      <c r="P691" s="10">
        <f t="shared" si="322"/>
        <v>0.29089281718505261</v>
      </c>
      <c r="Q691" s="9">
        <f t="shared" si="323"/>
        <v>11.844068663491353</v>
      </c>
      <c r="R691" s="9">
        <f t="shared" si="324"/>
        <v>40.716263736263734</v>
      </c>
      <c r="S691" s="11">
        <f t="shared" si="325"/>
        <v>1.1097560975609757</v>
      </c>
      <c r="T691" s="11">
        <f t="shared" si="326"/>
        <v>0.15423728813559323</v>
      </c>
      <c r="U691" s="12">
        <v>0.61299999999999999</v>
      </c>
    </row>
    <row r="692" spans="1:21" hidden="1" outlineLevel="2" x14ac:dyDescent="0.25">
      <c r="A692" s="2" t="str">
        <f ca="1">LOOKUP(B692,'Time Frame'!$E$4:$E$9,'Time Frame'!$D$4:$D$9)</f>
        <v>6 Months</v>
      </c>
      <c r="B692" s="2">
        <f t="shared" ca="1" si="318"/>
        <v>186</v>
      </c>
      <c r="C692" s="6">
        <f t="shared" ca="1" si="319"/>
        <v>45569</v>
      </c>
      <c r="D692" s="6">
        <v>45383</v>
      </c>
      <c r="E692" s="2" t="s">
        <v>116</v>
      </c>
      <c r="F692" s="2" t="s">
        <v>118</v>
      </c>
      <c r="G692" s="3">
        <v>1344</v>
      </c>
      <c r="H692" s="3">
        <v>178.94999999999996</v>
      </c>
      <c r="I692" s="2">
        <v>226</v>
      </c>
      <c r="J692" s="11">
        <f t="shared" si="320"/>
        <v>1.262922604079352</v>
      </c>
      <c r="K692" s="9">
        <v>7157.9999999999982</v>
      </c>
      <c r="L692" s="9">
        <v>6145.26</v>
      </c>
      <c r="M692" s="11">
        <f t="shared" si="321"/>
        <v>0.85851634534786281</v>
      </c>
      <c r="N692" s="10">
        <v>633.77</v>
      </c>
      <c r="O692" s="2">
        <v>376</v>
      </c>
      <c r="P692" s="10">
        <f t="shared" si="322"/>
        <v>0.3565962415387286</v>
      </c>
      <c r="Q692" s="9">
        <f t="shared" si="323"/>
        <v>9.6963567224702967</v>
      </c>
      <c r="R692" s="9">
        <f t="shared" si="324"/>
        <v>27.19141592920354</v>
      </c>
      <c r="S692" s="11">
        <f t="shared" si="325"/>
        <v>0.60106382978723405</v>
      </c>
      <c r="T692" s="11">
        <f t="shared" si="326"/>
        <v>0.16815476190476192</v>
      </c>
      <c r="U692" s="12">
        <v>0.56110000000000004</v>
      </c>
    </row>
    <row r="693" spans="1:21" hidden="1" outlineLevel="2" x14ac:dyDescent="0.25">
      <c r="A693" s="2" t="str">
        <f ca="1">LOOKUP(B693,'Time Frame'!$E$4:$E$9,'Time Frame'!$D$4:$D$9)</f>
        <v>6 Months</v>
      </c>
      <c r="B693" s="2">
        <f t="shared" ca="1" si="318"/>
        <v>186</v>
      </c>
      <c r="C693" s="6">
        <f t="shared" ca="1" si="319"/>
        <v>45569</v>
      </c>
      <c r="D693" s="6">
        <v>45383</v>
      </c>
      <c r="E693" s="2" t="s">
        <v>116</v>
      </c>
      <c r="F693" s="2" t="s">
        <v>118</v>
      </c>
      <c r="G693" s="3">
        <v>896</v>
      </c>
      <c r="H693" s="3">
        <v>109.03999999999998</v>
      </c>
      <c r="I693" s="2">
        <v>151</v>
      </c>
      <c r="J693" s="11">
        <f t="shared" si="320"/>
        <v>1.3848129126925901</v>
      </c>
      <c r="K693" s="9">
        <v>4361.5999999999995</v>
      </c>
      <c r="L693" s="9">
        <v>6313.5</v>
      </c>
      <c r="M693" s="11">
        <f t="shared" si="321"/>
        <v>1.4475192589875276</v>
      </c>
      <c r="N693" s="10">
        <v>322.73</v>
      </c>
      <c r="O693" s="2">
        <v>182</v>
      </c>
      <c r="P693" s="10">
        <f t="shared" si="322"/>
        <v>0.4678833699996901</v>
      </c>
      <c r="Q693" s="9">
        <f t="shared" si="323"/>
        <v>19.562792427106249</v>
      </c>
      <c r="R693" s="9">
        <f t="shared" si="324"/>
        <v>41.811258278145694</v>
      </c>
      <c r="S693" s="11">
        <f t="shared" si="325"/>
        <v>0.82967032967032972</v>
      </c>
      <c r="T693" s="11">
        <f t="shared" si="326"/>
        <v>0.16852678571428573</v>
      </c>
      <c r="U693" s="12">
        <v>0.52800000000000002</v>
      </c>
    </row>
    <row r="694" spans="1:21" hidden="1" outlineLevel="2" x14ac:dyDescent="0.25">
      <c r="A694" s="2" t="str">
        <f ca="1">LOOKUP(B694,'Time Frame'!$E$4:$E$9,'Time Frame'!$D$4:$D$9)</f>
        <v>6 Months</v>
      </c>
      <c r="B694" s="2">
        <f t="shared" ca="1" si="318"/>
        <v>186</v>
      </c>
      <c r="C694" s="6">
        <f t="shared" ca="1" si="319"/>
        <v>45569</v>
      </c>
      <c r="D694" s="6">
        <v>45383</v>
      </c>
      <c r="E694" s="2" t="s">
        <v>116</v>
      </c>
      <c r="F694" s="2" t="s">
        <v>118</v>
      </c>
      <c r="G694" s="3">
        <v>1134</v>
      </c>
      <c r="H694" s="3">
        <v>183.81333333333333</v>
      </c>
      <c r="I694" s="2">
        <v>220</v>
      </c>
      <c r="J694" s="11">
        <f t="shared" si="320"/>
        <v>1.1968663861888873</v>
      </c>
      <c r="K694" s="9">
        <v>7352.5333333333328</v>
      </c>
      <c r="L694" s="9">
        <v>6724.74</v>
      </c>
      <c r="M694" s="11">
        <f t="shared" si="321"/>
        <v>0.91461537066589293</v>
      </c>
      <c r="N694" s="10">
        <v>408.6</v>
      </c>
      <c r="O694" s="2">
        <v>299</v>
      </c>
      <c r="P694" s="10">
        <f t="shared" si="322"/>
        <v>0.53842388644150752</v>
      </c>
      <c r="Q694" s="9">
        <f t="shared" si="323"/>
        <v>16.458002936857561</v>
      </c>
      <c r="R694" s="9">
        <f t="shared" si="324"/>
        <v>30.567</v>
      </c>
      <c r="S694" s="11">
        <f t="shared" si="325"/>
        <v>0.73578595317725748</v>
      </c>
      <c r="T694" s="11">
        <f t="shared" si="326"/>
        <v>0.19400352733686066</v>
      </c>
      <c r="U694" s="12">
        <v>0.629</v>
      </c>
    </row>
    <row r="695" spans="1:21" hidden="1" outlineLevel="2" x14ac:dyDescent="0.25">
      <c r="A695" s="2" t="str">
        <f ca="1">LOOKUP(B695,'Time Frame'!$E$4:$E$9,'Time Frame'!$D$4:$D$9)</f>
        <v>6 Months</v>
      </c>
      <c r="B695" s="2">
        <f t="shared" ca="1" si="318"/>
        <v>186</v>
      </c>
      <c r="C695" s="6">
        <f t="shared" ca="1" si="319"/>
        <v>45569</v>
      </c>
      <c r="D695" s="6">
        <v>45383</v>
      </c>
      <c r="E695" s="2" t="s">
        <v>116</v>
      </c>
      <c r="F695" s="2" t="s">
        <v>118</v>
      </c>
      <c r="G695" s="3">
        <v>1082</v>
      </c>
      <c r="H695" s="3">
        <v>168.74666666666664</v>
      </c>
      <c r="I695" s="2">
        <v>151</v>
      </c>
      <c r="J695" s="11">
        <f t="shared" si="320"/>
        <v>0.89483249051833136</v>
      </c>
      <c r="K695" s="9">
        <v>6749.8666666666659</v>
      </c>
      <c r="L695" s="9">
        <v>5037.25</v>
      </c>
      <c r="M695" s="11">
        <f t="shared" si="321"/>
        <v>0.74627400047408354</v>
      </c>
      <c r="N695" s="10">
        <v>309.38</v>
      </c>
      <c r="O695" s="2">
        <v>216</v>
      </c>
      <c r="P695" s="10">
        <f t="shared" si="322"/>
        <v>0.48807292003361563</v>
      </c>
      <c r="Q695" s="9">
        <f t="shared" si="323"/>
        <v>16.281757062512121</v>
      </c>
      <c r="R695" s="9">
        <f t="shared" si="324"/>
        <v>33.359271523178805</v>
      </c>
      <c r="S695" s="11">
        <f t="shared" si="325"/>
        <v>0.69907407407407407</v>
      </c>
      <c r="T695" s="11">
        <f t="shared" si="326"/>
        <v>0.13955637707948243</v>
      </c>
      <c r="U695" s="12">
        <v>0.53700000000000003</v>
      </c>
    </row>
    <row r="696" spans="1:21" outlineLevel="1" collapsed="1" x14ac:dyDescent="0.25">
      <c r="A696" s="2" t="str">
        <f ca="1">LOOKUP(B696,'Time Frame'!$E$4:$E$9,'Time Frame'!$D$4:$D$9)</f>
        <v>6 Months</v>
      </c>
      <c r="B696" s="2">
        <f t="shared" ca="1" si="318"/>
        <v>186</v>
      </c>
      <c r="C696" s="6">
        <f t="shared" ca="1" si="319"/>
        <v>45569</v>
      </c>
      <c r="D696" s="6">
        <v>45383</v>
      </c>
      <c r="E696" s="2" t="s">
        <v>116</v>
      </c>
      <c r="F696" s="13" t="s">
        <v>274</v>
      </c>
      <c r="G696" s="3">
        <f t="shared" ref="G696:I696" si="342">SUM(G687:G695)</f>
        <v>10908</v>
      </c>
      <c r="H696" s="3">
        <f t="shared" si="342"/>
        <v>1469.3833333333332</v>
      </c>
      <c r="I696" s="3">
        <f t="shared" si="342"/>
        <v>1355</v>
      </c>
      <c r="J696" s="11">
        <f t="shared" si="320"/>
        <v>0.9221555527829135</v>
      </c>
      <c r="K696" s="9">
        <f t="shared" ref="K696:L696" si="343">SUM(K687:K695)</f>
        <v>58775.333333333336</v>
      </c>
      <c r="L696" s="9">
        <f t="shared" si="343"/>
        <v>51457.14</v>
      </c>
      <c r="M696" s="11">
        <f t="shared" si="321"/>
        <v>0.87548869707246801</v>
      </c>
      <c r="N696" s="10">
        <f t="shared" ref="N696:O696" si="344">SUM(N687:N695)</f>
        <v>3246.31</v>
      </c>
      <c r="O696" s="10">
        <f t="shared" si="344"/>
        <v>1630</v>
      </c>
      <c r="P696" s="10">
        <f t="shared" si="322"/>
        <v>0.4173969830361241</v>
      </c>
      <c r="Q696" s="9">
        <f t="shared" si="323"/>
        <v>15.850963093481521</v>
      </c>
      <c r="R696" s="9">
        <f t="shared" si="324"/>
        <v>37.975749077490775</v>
      </c>
      <c r="S696" s="11">
        <f t="shared" si="325"/>
        <v>0.83128834355828218</v>
      </c>
      <c r="T696" s="11">
        <f t="shared" si="326"/>
        <v>0.12422075540887421</v>
      </c>
      <c r="U696" s="12">
        <v>0.58801111111111115</v>
      </c>
    </row>
    <row r="697" spans="1:21" hidden="1" outlineLevel="2" x14ac:dyDescent="0.25">
      <c r="A697" s="2" t="str">
        <f ca="1">LOOKUP(B697,'Time Frame'!$E$4:$E$9,'Time Frame'!$D$4:$D$9)</f>
        <v>6 Months</v>
      </c>
      <c r="B697" s="2">
        <f t="shared" ca="1" si="318"/>
        <v>186</v>
      </c>
      <c r="C697" s="6">
        <f t="shared" ca="1" si="319"/>
        <v>45569</v>
      </c>
      <c r="D697" s="6">
        <v>45383</v>
      </c>
      <c r="E697" s="5" t="s">
        <v>165</v>
      </c>
      <c r="F697" s="2" t="s">
        <v>303</v>
      </c>
      <c r="G697" s="4">
        <v>1387</v>
      </c>
      <c r="H697" s="3">
        <v>187.94833333333332</v>
      </c>
      <c r="I697" s="2">
        <v>143</v>
      </c>
      <c r="J697" s="11">
        <f t="shared" si="320"/>
        <v>0.76084739600422102</v>
      </c>
      <c r="K697" s="9">
        <v>7048.0625</v>
      </c>
      <c r="L697" s="9">
        <v>4358.5600000000004</v>
      </c>
      <c r="M697" s="11">
        <f t="shared" si="321"/>
        <v>0.61840541283508776</v>
      </c>
      <c r="N697" s="10">
        <v>397</v>
      </c>
      <c r="O697" s="2">
        <v>223</v>
      </c>
      <c r="P697" s="10">
        <f t="shared" si="322"/>
        <v>0.3602015113350126</v>
      </c>
      <c r="Q697" s="9">
        <f t="shared" si="323"/>
        <v>10.978740554156172</v>
      </c>
      <c r="R697" s="9">
        <f t="shared" si="324"/>
        <v>30.479440559440562</v>
      </c>
      <c r="S697" s="11">
        <f t="shared" si="325"/>
        <v>0.64125560538116588</v>
      </c>
      <c r="T697" s="11">
        <f t="shared" si="326"/>
        <v>0.10310021629416005</v>
      </c>
      <c r="U697" s="12">
        <v>0.628</v>
      </c>
    </row>
    <row r="698" spans="1:21" hidden="1" outlineLevel="2" x14ac:dyDescent="0.25">
      <c r="A698" s="2" t="str">
        <f ca="1">LOOKUP(B698,'Time Frame'!$E$4:$E$9,'Time Frame'!$D$4:$D$9)</f>
        <v>6 Months</v>
      </c>
      <c r="B698" s="2">
        <f t="shared" ca="1" si="318"/>
        <v>186</v>
      </c>
      <c r="C698" s="6">
        <f t="shared" ca="1" si="319"/>
        <v>45569</v>
      </c>
      <c r="D698" s="6">
        <v>45383</v>
      </c>
      <c r="E698" s="5" t="s">
        <v>165</v>
      </c>
      <c r="F698" s="2" t="s">
        <v>303</v>
      </c>
      <c r="G698" s="4">
        <v>1899</v>
      </c>
      <c r="H698" s="3">
        <v>291.14166666666665</v>
      </c>
      <c r="I698" s="2">
        <v>249</v>
      </c>
      <c r="J698" s="11">
        <f t="shared" si="320"/>
        <v>0.85525374245069696</v>
      </c>
      <c r="K698" s="9">
        <v>10917.8125</v>
      </c>
      <c r="L698" s="9">
        <v>8982.67</v>
      </c>
      <c r="M698" s="11">
        <f t="shared" si="321"/>
        <v>0.8227536422703724</v>
      </c>
      <c r="N698" s="10">
        <v>487.35</v>
      </c>
      <c r="O698" s="2">
        <v>420</v>
      </c>
      <c r="P698" s="10">
        <f t="shared" si="322"/>
        <v>0.51092643890427825</v>
      </c>
      <c r="Q698" s="9">
        <f t="shared" si="323"/>
        <v>18.431661023904791</v>
      </c>
      <c r="R698" s="9">
        <f t="shared" si="324"/>
        <v>36.074979919678718</v>
      </c>
      <c r="S698" s="11">
        <f t="shared" si="325"/>
        <v>0.59285714285714286</v>
      </c>
      <c r="T698" s="11">
        <f t="shared" si="326"/>
        <v>0.13112164296998421</v>
      </c>
      <c r="U698" s="12">
        <v>0.65100000000000002</v>
      </c>
    </row>
    <row r="699" spans="1:21" hidden="1" outlineLevel="2" x14ac:dyDescent="0.25">
      <c r="A699" s="2" t="str">
        <f ca="1">LOOKUP(B699,'Time Frame'!$E$4:$E$9,'Time Frame'!$D$4:$D$9)</f>
        <v>6 Months</v>
      </c>
      <c r="B699" s="2">
        <f t="shared" ca="1" si="318"/>
        <v>186</v>
      </c>
      <c r="C699" s="6">
        <f t="shared" ca="1" si="319"/>
        <v>45569</v>
      </c>
      <c r="D699" s="6">
        <v>45383</v>
      </c>
      <c r="E699" s="5" t="s">
        <v>165</v>
      </c>
      <c r="F699" s="2" t="s">
        <v>303</v>
      </c>
      <c r="G699" s="4">
        <v>1450</v>
      </c>
      <c r="H699" s="3">
        <v>166.74999999999997</v>
      </c>
      <c r="I699" s="2">
        <v>113</v>
      </c>
      <c r="J699" s="11">
        <f t="shared" si="320"/>
        <v>0.67766116941529242</v>
      </c>
      <c r="K699" s="9">
        <v>6253.1249999999991</v>
      </c>
      <c r="L699" s="9">
        <v>3371.18</v>
      </c>
      <c r="M699" s="11">
        <f t="shared" si="321"/>
        <v>0.53911924037981018</v>
      </c>
      <c r="N699" s="10">
        <v>439.22</v>
      </c>
      <c r="O699" s="2">
        <v>237</v>
      </c>
      <c r="P699" s="10">
        <f t="shared" si="322"/>
        <v>0.25727425891352851</v>
      </c>
      <c r="Q699" s="9">
        <f t="shared" si="323"/>
        <v>7.6753790810983098</v>
      </c>
      <c r="R699" s="9">
        <f t="shared" si="324"/>
        <v>29.833451327433625</v>
      </c>
      <c r="S699" s="11">
        <f t="shared" si="325"/>
        <v>0.47679324894514769</v>
      </c>
      <c r="T699" s="11">
        <f t="shared" si="326"/>
        <v>7.7931034482758621E-2</v>
      </c>
      <c r="U699" s="12">
        <v>0.64900000000000002</v>
      </c>
    </row>
    <row r="700" spans="1:21" hidden="1" outlineLevel="2" x14ac:dyDescent="0.25">
      <c r="A700" s="2" t="str">
        <f ca="1">LOOKUP(B700,'Time Frame'!$E$4:$E$9,'Time Frame'!$D$4:$D$9)</f>
        <v>6 Months</v>
      </c>
      <c r="B700" s="2">
        <f t="shared" ca="1" si="318"/>
        <v>186</v>
      </c>
      <c r="C700" s="6">
        <f t="shared" ca="1" si="319"/>
        <v>45569</v>
      </c>
      <c r="D700" s="6">
        <v>45383</v>
      </c>
      <c r="E700" s="5" t="s">
        <v>165</v>
      </c>
      <c r="F700" s="2" t="s">
        <v>303</v>
      </c>
      <c r="G700" s="4">
        <v>1048</v>
      </c>
      <c r="H700" s="3">
        <v>126.30833333333334</v>
      </c>
      <c r="I700" s="2">
        <v>78</v>
      </c>
      <c r="J700" s="11">
        <f t="shared" si="320"/>
        <v>0.61753645180444672</v>
      </c>
      <c r="K700" s="9">
        <v>4736.5625</v>
      </c>
      <c r="L700" s="9">
        <v>2407.92</v>
      </c>
      <c r="M700" s="11">
        <f t="shared" si="321"/>
        <v>0.5083686745398166</v>
      </c>
      <c r="N700" s="10">
        <v>278.85000000000002</v>
      </c>
      <c r="O700" s="2">
        <v>183</v>
      </c>
      <c r="P700" s="10">
        <f t="shared" si="322"/>
        <v>0.27972027972027969</v>
      </c>
      <c r="Q700" s="9">
        <f t="shared" si="323"/>
        <v>8.6351802044109736</v>
      </c>
      <c r="R700" s="9">
        <f t="shared" si="324"/>
        <v>30.870769230769231</v>
      </c>
      <c r="S700" s="11">
        <f t="shared" si="325"/>
        <v>0.42622950819672129</v>
      </c>
      <c r="T700" s="11">
        <f t="shared" si="326"/>
        <v>7.4427480916030533E-2</v>
      </c>
      <c r="U700" s="12">
        <v>0.68400000000000005</v>
      </c>
    </row>
    <row r="701" spans="1:21" hidden="1" outlineLevel="2" x14ac:dyDescent="0.25">
      <c r="A701" s="2" t="str">
        <f ca="1">LOOKUP(B701,'Time Frame'!$E$4:$E$9,'Time Frame'!$D$4:$D$9)</f>
        <v>6 Months</v>
      </c>
      <c r="B701" s="2">
        <f t="shared" ca="1" si="318"/>
        <v>186</v>
      </c>
      <c r="C701" s="6">
        <f t="shared" ca="1" si="319"/>
        <v>45569</v>
      </c>
      <c r="D701" s="6">
        <v>45383</v>
      </c>
      <c r="E701" s="5" t="s">
        <v>165</v>
      </c>
      <c r="F701" s="2" t="s">
        <v>303</v>
      </c>
      <c r="G701" s="4">
        <v>1359</v>
      </c>
      <c r="H701" s="3">
        <v>199.41</v>
      </c>
      <c r="I701" s="2">
        <v>161</v>
      </c>
      <c r="J701" s="11">
        <f t="shared" si="320"/>
        <v>0.8073817762399077</v>
      </c>
      <c r="K701" s="9">
        <v>7477.875</v>
      </c>
      <c r="L701" s="9">
        <v>7087.14</v>
      </c>
      <c r="M701" s="11">
        <f t="shared" si="321"/>
        <v>0.94774785617571844</v>
      </c>
      <c r="N701" s="10">
        <v>327.72</v>
      </c>
      <c r="O701" s="2">
        <v>254</v>
      </c>
      <c r="P701" s="10">
        <f t="shared" si="322"/>
        <v>0.49127303795923344</v>
      </c>
      <c r="Q701" s="9">
        <f t="shared" si="323"/>
        <v>21.625595020139141</v>
      </c>
      <c r="R701" s="9">
        <f t="shared" si="324"/>
        <v>44.019503105590061</v>
      </c>
      <c r="S701" s="11">
        <f t="shared" si="325"/>
        <v>0.63385826771653542</v>
      </c>
      <c r="T701" s="11">
        <f t="shared" si="326"/>
        <v>0.11846946284032377</v>
      </c>
      <c r="U701" s="12">
        <v>0.72599999999999998</v>
      </c>
    </row>
    <row r="702" spans="1:21" hidden="1" outlineLevel="2" x14ac:dyDescent="0.25">
      <c r="A702" s="2" t="str">
        <f ca="1">LOOKUP(B702,'Time Frame'!$E$4:$E$9,'Time Frame'!$D$4:$D$9)</f>
        <v>6 Months</v>
      </c>
      <c r="B702" s="2">
        <f t="shared" ca="1" si="318"/>
        <v>186</v>
      </c>
      <c r="C702" s="6">
        <f t="shared" ca="1" si="319"/>
        <v>45569</v>
      </c>
      <c r="D702" s="6">
        <v>45383</v>
      </c>
      <c r="E702" s="5" t="s">
        <v>165</v>
      </c>
      <c r="F702" s="2" t="s">
        <v>303</v>
      </c>
      <c r="G702" s="4">
        <v>2520</v>
      </c>
      <c r="H702" s="3">
        <v>319.54666666666668</v>
      </c>
      <c r="I702" s="2">
        <v>195</v>
      </c>
      <c r="J702" s="11">
        <f t="shared" si="320"/>
        <v>0.61023950596678622</v>
      </c>
      <c r="K702" s="9">
        <v>11983</v>
      </c>
      <c r="L702" s="9">
        <v>5935.44</v>
      </c>
      <c r="M702" s="11">
        <f t="shared" si="321"/>
        <v>0.49532170574981221</v>
      </c>
      <c r="N702" s="10">
        <v>591.67999999999995</v>
      </c>
      <c r="O702" s="2">
        <v>327</v>
      </c>
      <c r="P702" s="10">
        <f t="shared" si="322"/>
        <v>0.3295700378583018</v>
      </c>
      <c r="Q702" s="9">
        <f t="shared" si="323"/>
        <v>10.031503515413737</v>
      </c>
      <c r="R702" s="9">
        <f t="shared" si="324"/>
        <v>30.438153846153845</v>
      </c>
      <c r="S702" s="11">
        <f t="shared" si="325"/>
        <v>0.59633027522935778</v>
      </c>
      <c r="T702" s="11">
        <f t="shared" si="326"/>
        <v>7.7380952380952384E-2</v>
      </c>
      <c r="U702" s="12">
        <v>0.63300000000000001</v>
      </c>
    </row>
    <row r="703" spans="1:21" hidden="1" outlineLevel="2" x14ac:dyDescent="0.25">
      <c r="A703" s="2" t="str">
        <f ca="1">LOOKUP(B703,'Time Frame'!$E$4:$E$9,'Time Frame'!$D$4:$D$9)</f>
        <v>6 Months</v>
      </c>
      <c r="B703" s="2">
        <f t="shared" ca="1" si="318"/>
        <v>186</v>
      </c>
      <c r="C703" s="6">
        <f t="shared" ca="1" si="319"/>
        <v>45569</v>
      </c>
      <c r="D703" s="6">
        <v>45383</v>
      </c>
      <c r="E703" s="5" t="s">
        <v>165</v>
      </c>
      <c r="F703" s="2" t="s">
        <v>303</v>
      </c>
      <c r="G703" s="4">
        <v>1226</v>
      </c>
      <c r="H703" s="3">
        <v>197.8</v>
      </c>
      <c r="I703" s="2">
        <v>98</v>
      </c>
      <c r="J703" s="11">
        <f t="shared" si="320"/>
        <v>0.49544994944388271</v>
      </c>
      <c r="K703" s="9">
        <v>7417.5</v>
      </c>
      <c r="L703" s="9">
        <v>3616.83</v>
      </c>
      <c r="M703" s="11">
        <f t="shared" si="321"/>
        <v>0.48760768452982811</v>
      </c>
      <c r="N703" s="10">
        <v>389.68</v>
      </c>
      <c r="O703" s="2">
        <v>105</v>
      </c>
      <c r="P703" s="10">
        <f t="shared" si="322"/>
        <v>0.25148840073906797</v>
      </c>
      <c r="Q703" s="9">
        <f t="shared" si="323"/>
        <v>9.2815386984192152</v>
      </c>
      <c r="R703" s="9">
        <f t="shared" si="324"/>
        <v>36.90642857142857</v>
      </c>
      <c r="S703" s="11">
        <f t="shared" si="325"/>
        <v>0.93333333333333335</v>
      </c>
      <c r="T703" s="11">
        <f t="shared" si="326"/>
        <v>7.9934747145187598E-2</v>
      </c>
      <c r="U703" s="12">
        <v>0.64800000000000002</v>
      </c>
    </row>
    <row r="704" spans="1:21" hidden="1" outlineLevel="2" x14ac:dyDescent="0.25">
      <c r="A704" s="2" t="str">
        <f ca="1">LOOKUP(B704,'Time Frame'!$E$4:$E$9,'Time Frame'!$D$4:$D$9)</f>
        <v>6 Months</v>
      </c>
      <c r="B704" s="2">
        <f t="shared" ca="1" si="318"/>
        <v>186</v>
      </c>
      <c r="C704" s="6">
        <f t="shared" ca="1" si="319"/>
        <v>45569</v>
      </c>
      <c r="D704" s="6">
        <v>45383</v>
      </c>
      <c r="E704" s="5" t="s">
        <v>165</v>
      </c>
      <c r="F704" s="2" t="s">
        <v>303</v>
      </c>
      <c r="G704" s="4">
        <v>1356</v>
      </c>
      <c r="H704" s="3">
        <v>298.96166666666659</v>
      </c>
      <c r="I704" s="2">
        <v>118</v>
      </c>
      <c r="J704" s="11">
        <f t="shared" si="320"/>
        <v>0.3946994319227104</v>
      </c>
      <c r="K704" s="9">
        <v>11211.062499999996</v>
      </c>
      <c r="L704" s="9">
        <v>1080.74</v>
      </c>
      <c r="M704" s="11">
        <f t="shared" si="321"/>
        <v>9.6399426905344643E-2</v>
      </c>
      <c r="N704" s="10">
        <v>347.72</v>
      </c>
      <c r="O704" s="2">
        <v>156</v>
      </c>
      <c r="P704" s="10">
        <f t="shared" si="322"/>
        <v>0.33935350281835958</v>
      </c>
      <c r="Q704" s="9">
        <f t="shared" si="323"/>
        <v>3.1080754630162195</v>
      </c>
      <c r="R704" s="9">
        <f t="shared" si="324"/>
        <v>9.1588135593220343</v>
      </c>
      <c r="S704" s="11">
        <f t="shared" si="325"/>
        <v>0.75641025641025639</v>
      </c>
      <c r="T704" s="11">
        <f t="shared" si="326"/>
        <v>8.7020648967551628E-2</v>
      </c>
      <c r="U704" s="12">
        <v>0.59199999999999997</v>
      </c>
    </row>
    <row r="705" spans="1:21" hidden="1" outlineLevel="2" x14ac:dyDescent="0.25">
      <c r="A705" s="2" t="str">
        <f ca="1">LOOKUP(B705,'Time Frame'!$E$4:$E$9,'Time Frame'!$D$4:$D$9)</f>
        <v>6 Months</v>
      </c>
      <c r="B705" s="2">
        <f t="shared" ca="1" si="318"/>
        <v>186</v>
      </c>
      <c r="C705" s="6">
        <f t="shared" ca="1" si="319"/>
        <v>45569</v>
      </c>
      <c r="D705" s="6">
        <v>45383</v>
      </c>
      <c r="E705" s="5" t="s">
        <v>165</v>
      </c>
      <c r="F705" s="2" t="s">
        <v>303</v>
      </c>
      <c r="G705" s="4">
        <v>1750</v>
      </c>
      <c r="H705" s="3">
        <v>203.20500000000001</v>
      </c>
      <c r="I705" s="2">
        <v>122</v>
      </c>
      <c r="J705" s="11">
        <f t="shared" si="320"/>
        <v>0.60037892768386603</v>
      </c>
      <c r="K705" s="9">
        <v>7620.1875000000009</v>
      </c>
      <c r="L705" s="9">
        <v>3105.33</v>
      </c>
      <c r="M705" s="11">
        <f t="shared" si="321"/>
        <v>0.407513594645801</v>
      </c>
      <c r="N705" s="10">
        <v>613.48</v>
      </c>
      <c r="O705" s="2">
        <v>208</v>
      </c>
      <c r="P705" s="10">
        <f t="shared" si="322"/>
        <v>0.19886548868748777</v>
      </c>
      <c r="Q705" s="9">
        <f t="shared" si="323"/>
        <v>5.0618276064419376</v>
      </c>
      <c r="R705" s="9">
        <f t="shared" si="324"/>
        <v>25.453524590163934</v>
      </c>
      <c r="S705" s="11">
        <f t="shared" si="325"/>
        <v>0.58653846153846156</v>
      </c>
      <c r="T705" s="11">
        <f t="shared" si="326"/>
        <v>6.9714285714285715E-2</v>
      </c>
      <c r="U705" s="12">
        <v>0.68500000000000005</v>
      </c>
    </row>
    <row r="706" spans="1:21" hidden="1" outlineLevel="2" x14ac:dyDescent="0.25">
      <c r="A706" s="2" t="str">
        <f ca="1">LOOKUP(B706,'Time Frame'!$E$4:$E$9,'Time Frame'!$D$4:$D$9)</f>
        <v>6 Months</v>
      </c>
      <c r="B706" s="2">
        <f t="shared" ca="1" si="318"/>
        <v>186</v>
      </c>
      <c r="C706" s="6">
        <f t="shared" ca="1" si="319"/>
        <v>45569</v>
      </c>
      <c r="D706" s="6">
        <v>45383</v>
      </c>
      <c r="E706" s="5" t="s">
        <v>165</v>
      </c>
      <c r="F706" s="2" t="s">
        <v>303</v>
      </c>
      <c r="G706" s="4">
        <v>1194</v>
      </c>
      <c r="H706" s="3">
        <v>174.99166666666667</v>
      </c>
      <c r="I706" s="2">
        <v>102</v>
      </c>
      <c r="J706" s="11">
        <f t="shared" si="320"/>
        <v>0.58288489928091813</v>
      </c>
      <c r="K706" s="9">
        <v>6562.1875</v>
      </c>
      <c r="L706" s="9">
        <v>3883.86</v>
      </c>
      <c r="M706" s="11">
        <f t="shared" si="321"/>
        <v>0.59185446926044094</v>
      </c>
      <c r="N706" s="10">
        <v>331.48</v>
      </c>
      <c r="O706" s="2">
        <v>185</v>
      </c>
      <c r="P706" s="10">
        <f t="shared" si="322"/>
        <v>0.30771087245082657</v>
      </c>
      <c r="Q706" s="9">
        <f t="shared" si="323"/>
        <v>11.716724990949681</v>
      </c>
      <c r="R706" s="9">
        <f t="shared" si="324"/>
        <v>38.077058823529413</v>
      </c>
      <c r="S706" s="11">
        <f t="shared" si="325"/>
        <v>0.55135135135135138</v>
      </c>
      <c r="T706" s="11">
        <f t="shared" si="326"/>
        <v>8.5427135678391955E-2</v>
      </c>
      <c r="U706" s="12">
        <v>0.70699999999999996</v>
      </c>
    </row>
    <row r="707" spans="1:21" hidden="1" outlineLevel="2" x14ac:dyDescent="0.25">
      <c r="A707" s="2" t="str">
        <f ca="1">LOOKUP(B707,'Time Frame'!$E$4:$E$9,'Time Frame'!$D$4:$D$9)</f>
        <v>6 Months</v>
      </c>
      <c r="B707" s="2">
        <f t="shared" ref="B707:B770" ca="1" si="345">+C707-D707</f>
        <v>186</v>
      </c>
      <c r="C707" s="6">
        <f t="shared" ref="C707:C770" ca="1" si="346">TODAY()</f>
        <v>45569</v>
      </c>
      <c r="D707" s="6">
        <v>45383</v>
      </c>
      <c r="E707" s="5" t="s">
        <v>165</v>
      </c>
      <c r="F707" s="2" t="s">
        <v>303</v>
      </c>
      <c r="G707" s="4">
        <v>2370</v>
      </c>
      <c r="H707" s="3">
        <v>340.32333333333338</v>
      </c>
      <c r="I707" s="2">
        <v>245</v>
      </c>
      <c r="J707" s="11">
        <f t="shared" ref="J707:J770" si="347">+IFERROR(I707/H707,0)</f>
        <v>0.71990362106624084</v>
      </c>
      <c r="K707" s="9">
        <v>12762.125000000002</v>
      </c>
      <c r="L707" s="9">
        <v>5982.6</v>
      </c>
      <c r="M707" s="11">
        <f t="shared" ref="M707:M770" si="348">+IFERROR(L707/K707,0)</f>
        <v>0.46877773098132164</v>
      </c>
      <c r="N707" s="10">
        <v>498.92</v>
      </c>
      <c r="O707" s="2">
        <v>384</v>
      </c>
      <c r="P707" s="10">
        <f t="shared" ref="P707:P770" si="349">+IFERROR(I707/N707,0)</f>
        <v>0.49106069109276035</v>
      </c>
      <c r="Q707" s="9">
        <f t="shared" ref="Q707:Q770" si="350">+IFERROR(L707/N707,0)</f>
        <v>11.991100777679788</v>
      </c>
      <c r="R707" s="9">
        <f t="shared" ref="R707:R770" si="351">IFERROR(L707/I707,0)</f>
        <v>24.418775510204082</v>
      </c>
      <c r="S707" s="11">
        <f t="shared" ref="S707:S770" si="352">+IFERROR(I707/O707,0)</f>
        <v>0.63802083333333337</v>
      </c>
      <c r="T707" s="11">
        <f t="shared" ref="T707:T770" si="353">+IFERROR(I707/G707,0)</f>
        <v>0.10337552742616034</v>
      </c>
      <c r="U707" s="12">
        <v>0.625</v>
      </c>
    </row>
    <row r="708" spans="1:21" hidden="1" outlineLevel="2" x14ac:dyDescent="0.25">
      <c r="A708" s="2" t="str">
        <f ca="1">LOOKUP(B708,'Time Frame'!$E$4:$E$9,'Time Frame'!$D$4:$D$9)</f>
        <v>6 Months</v>
      </c>
      <c r="B708" s="2">
        <f t="shared" ca="1" si="345"/>
        <v>186</v>
      </c>
      <c r="C708" s="6">
        <f t="shared" ca="1" si="346"/>
        <v>45569</v>
      </c>
      <c r="D708" s="6">
        <v>45383</v>
      </c>
      <c r="E708" s="5" t="s">
        <v>165</v>
      </c>
      <c r="F708" s="2" t="s">
        <v>303</v>
      </c>
      <c r="G708" s="4">
        <v>1664</v>
      </c>
      <c r="H708" s="3">
        <v>257.52333333333337</v>
      </c>
      <c r="I708" s="2">
        <v>131</v>
      </c>
      <c r="J708" s="11">
        <f t="shared" si="347"/>
        <v>0.50869176903063795</v>
      </c>
      <c r="K708" s="9">
        <v>9657.1250000000018</v>
      </c>
      <c r="L708" s="9">
        <v>4047.89</v>
      </c>
      <c r="M708" s="11">
        <f t="shared" si="348"/>
        <v>0.41916098217637227</v>
      </c>
      <c r="N708" s="10">
        <v>470.87</v>
      </c>
      <c r="O708" s="2">
        <v>292</v>
      </c>
      <c r="P708" s="10">
        <f t="shared" si="349"/>
        <v>0.27820842270690421</v>
      </c>
      <c r="Q708" s="9">
        <f t="shared" si="350"/>
        <v>8.596619024359164</v>
      </c>
      <c r="R708" s="9">
        <f t="shared" si="351"/>
        <v>30.899923664122138</v>
      </c>
      <c r="S708" s="11">
        <f t="shared" si="352"/>
        <v>0.44863013698630139</v>
      </c>
      <c r="T708" s="11">
        <f t="shared" si="353"/>
        <v>7.8725961538461536E-2</v>
      </c>
      <c r="U708" s="12">
        <v>0.63900000000000001</v>
      </c>
    </row>
    <row r="709" spans="1:21" outlineLevel="1" collapsed="1" x14ac:dyDescent="0.25">
      <c r="A709" s="2" t="str">
        <f ca="1">LOOKUP(B709,'Time Frame'!$E$4:$E$9,'Time Frame'!$D$4:$D$9)</f>
        <v>6 Months</v>
      </c>
      <c r="B709" s="2">
        <f t="shared" ca="1" si="345"/>
        <v>186</v>
      </c>
      <c r="C709" s="6">
        <f t="shared" ca="1" si="346"/>
        <v>45569</v>
      </c>
      <c r="D709" s="6">
        <v>45383</v>
      </c>
      <c r="E709" s="5" t="s">
        <v>165</v>
      </c>
      <c r="F709" s="13" t="s">
        <v>314</v>
      </c>
      <c r="G709" s="4">
        <f t="shared" ref="G709:I709" si="354">SUM(G697:G708)</f>
        <v>19223</v>
      </c>
      <c r="H709" s="3">
        <f t="shared" si="354"/>
        <v>2763.91</v>
      </c>
      <c r="I709" s="3">
        <f t="shared" si="354"/>
        <v>1755</v>
      </c>
      <c r="J709" s="11">
        <f t="shared" si="347"/>
        <v>0.63497002434956284</v>
      </c>
      <c r="K709" s="9">
        <f t="shared" ref="K709:L709" si="355">SUM(K697:K708)</f>
        <v>103646.625</v>
      </c>
      <c r="L709" s="9">
        <f t="shared" si="355"/>
        <v>53860.159999999996</v>
      </c>
      <c r="M709" s="11">
        <f t="shared" si="348"/>
        <v>0.51965184587534807</v>
      </c>
      <c r="N709" s="10">
        <f t="shared" ref="N709:O709" si="356">SUM(N697:N708)</f>
        <v>5173.97</v>
      </c>
      <c r="O709" s="10">
        <f t="shared" si="356"/>
        <v>2974</v>
      </c>
      <c r="P709" s="10">
        <f t="shared" si="349"/>
        <v>0.33919794664445291</v>
      </c>
      <c r="Q709" s="9">
        <f t="shared" si="350"/>
        <v>10.409832295123472</v>
      </c>
      <c r="R709" s="9">
        <f t="shared" si="351"/>
        <v>30.689549857549856</v>
      </c>
      <c r="S709" s="11">
        <f t="shared" si="352"/>
        <v>0.59011432414256892</v>
      </c>
      <c r="T709" s="11">
        <f t="shared" si="353"/>
        <v>9.1296883941112211E-2</v>
      </c>
      <c r="U709" s="12">
        <v>0.6555833333333333</v>
      </c>
    </row>
    <row r="710" spans="1:21" hidden="1" outlineLevel="2" x14ac:dyDescent="0.25">
      <c r="A710" s="2" t="str">
        <f ca="1">LOOKUP(B710,'Time Frame'!$E$4:$E$9,'Time Frame'!$D$4:$D$9)</f>
        <v>6 Months</v>
      </c>
      <c r="B710" s="2">
        <f t="shared" ca="1" si="345"/>
        <v>186</v>
      </c>
      <c r="C710" s="6">
        <f t="shared" ca="1" si="346"/>
        <v>45569</v>
      </c>
      <c r="D710" s="6">
        <v>45383</v>
      </c>
      <c r="E710" s="2" t="s">
        <v>126</v>
      </c>
      <c r="F710" s="2" t="s">
        <v>128</v>
      </c>
      <c r="G710" s="3">
        <v>1572</v>
      </c>
      <c r="H710" s="3">
        <v>199.08999999999997</v>
      </c>
      <c r="I710" s="2">
        <v>195</v>
      </c>
      <c r="J710" s="11">
        <f t="shared" si="347"/>
        <v>0.97945652719875442</v>
      </c>
      <c r="K710" s="9">
        <v>7963.5999999999985</v>
      </c>
      <c r="L710" s="9">
        <v>7293.84</v>
      </c>
      <c r="M710" s="11">
        <f t="shared" si="348"/>
        <v>0.91589733286453379</v>
      </c>
      <c r="N710" s="10">
        <v>501.27</v>
      </c>
      <c r="O710" s="2">
        <v>226</v>
      </c>
      <c r="P710" s="10">
        <f t="shared" si="349"/>
        <v>0.38901190974923694</v>
      </c>
      <c r="Q710" s="9">
        <f t="shared" si="350"/>
        <v>14.550721168232689</v>
      </c>
      <c r="R710" s="9">
        <f t="shared" si="351"/>
        <v>37.40430769230769</v>
      </c>
      <c r="S710" s="11">
        <f t="shared" si="352"/>
        <v>0.86283185840707965</v>
      </c>
      <c r="T710" s="11">
        <f t="shared" si="353"/>
        <v>0.12404580152671756</v>
      </c>
      <c r="U710" s="12">
        <v>0.67300000000000004</v>
      </c>
    </row>
    <row r="711" spans="1:21" hidden="1" outlineLevel="2" x14ac:dyDescent="0.25">
      <c r="A711" s="2" t="str">
        <f ca="1">LOOKUP(B711,'Time Frame'!$E$4:$E$9,'Time Frame'!$D$4:$D$9)</f>
        <v>6 Months</v>
      </c>
      <c r="B711" s="2">
        <f t="shared" ca="1" si="345"/>
        <v>186</v>
      </c>
      <c r="C711" s="6">
        <f t="shared" ca="1" si="346"/>
        <v>45569</v>
      </c>
      <c r="D711" s="6">
        <v>45383</v>
      </c>
      <c r="E711" s="2" t="s">
        <v>126</v>
      </c>
      <c r="F711" s="2" t="s">
        <v>128</v>
      </c>
      <c r="G711" s="3">
        <v>2022</v>
      </c>
      <c r="H711" s="3">
        <v>261.12</v>
      </c>
      <c r="I711" s="2">
        <v>259</v>
      </c>
      <c r="J711" s="11">
        <f t="shared" si="347"/>
        <v>0.99188112745098034</v>
      </c>
      <c r="K711" s="9">
        <v>10444.799999999999</v>
      </c>
      <c r="L711" s="9">
        <v>8780.9500000000007</v>
      </c>
      <c r="M711" s="11">
        <f t="shared" si="348"/>
        <v>0.84070063572303932</v>
      </c>
      <c r="N711" s="10">
        <v>525.08000000000004</v>
      </c>
      <c r="O711" s="2">
        <v>412</v>
      </c>
      <c r="P711" s="10">
        <f t="shared" si="349"/>
        <v>0.49325817018359103</v>
      </c>
      <c r="Q711" s="9">
        <f t="shared" si="350"/>
        <v>16.723070770168356</v>
      </c>
      <c r="R711" s="9">
        <f t="shared" si="351"/>
        <v>33.903281853281854</v>
      </c>
      <c r="S711" s="11">
        <f t="shared" si="352"/>
        <v>0.62864077669902918</v>
      </c>
      <c r="T711" s="11">
        <f t="shared" si="353"/>
        <v>0.12809099901088031</v>
      </c>
      <c r="U711" s="12">
        <v>0.66800000000000004</v>
      </c>
    </row>
    <row r="712" spans="1:21" hidden="1" outlineLevel="2" x14ac:dyDescent="0.25">
      <c r="A712" s="2" t="str">
        <f ca="1">LOOKUP(B712,'Time Frame'!$E$4:$E$9,'Time Frame'!$D$4:$D$9)</f>
        <v>6 Months</v>
      </c>
      <c r="B712" s="2">
        <f t="shared" ca="1" si="345"/>
        <v>186</v>
      </c>
      <c r="C712" s="6">
        <f t="shared" ca="1" si="346"/>
        <v>45569</v>
      </c>
      <c r="D712" s="6">
        <v>45383</v>
      </c>
      <c r="E712" s="2" t="s">
        <v>126</v>
      </c>
      <c r="F712" s="2" t="s">
        <v>128</v>
      </c>
      <c r="G712" s="3">
        <v>1058</v>
      </c>
      <c r="H712" s="3">
        <v>143.01999999999998</v>
      </c>
      <c r="I712" s="2">
        <v>111</v>
      </c>
      <c r="J712" s="11">
        <f t="shared" si="347"/>
        <v>0.77611522863935123</v>
      </c>
      <c r="K712" s="9">
        <v>5720.7999999999993</v>
      </c>
      <c r="L712" s="9">
        <v>3798.46</v>
      </c>
      <c r="M712" s="11">
        <f t="shared" si="348"/>
        <v>0.66397357013005187</v>
      </c>
      <c r="N712" s="10">
        <v>299.7</v>
      </c>
      <c r="O712" s="2">
        <v>102</v>
      </c>
      <c r="P712" s="10">
        <f t="shared" si="349"/>
        <v>0.37037037037037041</v>
      </c>
      <c r="Q712" s="9">
        <f t="shared" si="350"/>
        <v>12.674207540874209</v>
      </c>
      <c r="R712" s="9">
        <f t="shared" si="351"/>
        <v>34.22036036036036</v>
      </c>
      <c r="S712" s="11">
        <f t="shared" si="352"/>
        <v>1.088235294117647</v>
      </c>
      <c r="T712" s="11">
        <f t="shared" si="353"/>
        <v>0.10491493383742911</v>
      </c>
      <c r="U712" s="12">
        <v>0.66200000000000003</v>
      </c>
    </row>
    <row r="713" spans="1:21" hidden="1" outlineLevel="2" x14ac:dyDescent="0.25">
      <c r="A713" s="2" t="str">
        <f ca="1">LOOKUP(B713,'Time Frame'!$E$4:$E$9,'Time Frame'!$D$4:$D$9)</f>
        <v>6 Months</v>
      </c>
      <c r="B713" s="2">
        <f t="shared" ca="1" si="345"/>
        <v>186</v>
      </c>
      <c r="C713" s="6">
        <f t="shared" ca="1" si="346"/>
        <v>45569</v>
      </c>
      <c r="D713" s="6">
        <v>45383</v>
      </c>
      <c r="E713" s="2" t="s">
        <v>126</v>
      </c>
      <c r="F713" s="2" t="s">
        <v>128</v>
      </c>
      <c r="G713" s="3">
        <v>823</v>
      </c>
      <c r="H713" s="3">
        <v>118.86000000000003</v>
      </c>
      <c r="I713" s="2">
        <v>96</v>
      </c>
      <c r="J713" s="11">
        <f t="shared" si="347"/>
        <v>0.80767289247854601</v>
      </c>
      <c r="K713" s="9">
        <v>4754.4000000000015</v>
      </c>
      <c r="L713" s="9">
        <v>4309.93</v>
      </c>
      <c r="M713" s="11">
        <f t="shared" si="348"/>
        <v>0.90651396601043222</v>
      </c>
      <c r="N713" s="10">
        <v>303.43</v>
      </c>
      <c r="O713" s="2">
        <v>100</v>
      </c>
      <c r="P713" s="10">
        <f t="shared" si="349"/>
        <v>0.31638269123026724</v>
      </c>
      <c r="Q713" s="9">
        <f t="shared" si="350"/>
        <v>14.204033879313187</v>
      </c>
      <c r="R713" s="9">
        <f t="shared" si="351"/>
        <v>44.89510416666667</v>
      </c>
      <c r="S713" s="11">
        <f t="shared" si="352"/>
        <v>0.96</v>
      </c>
      <c r="T713" s="11">
        <f t="shared" si="353"/>
        <v>0.1166464155528554</v>
      </c>
      <c r="U713" s="12">
        <v>0.68700000000000006</v>
      </c>
    </row>
    <row r="714" spans="1:21" hidden="1" outlineLevel="2" x14ac:dyDescent="0.25">
      <c r="A714" s="2" t="str">
        <f ca="1">LOOKUP(B714,'Time Frame'!$E$4:$E$9,'Time Frame'!$D$4:$D$9)</f>
        <v>6 Months</v>
      </c>
      <c r="B714" s="2">
        <f t="shared" ca="1" si="345"/>
        <v>186</v>
      </c>
      <c r="C714" s="6">
        <f t="shared" ca="1" si="346"/>
        <v>45569</v>
      </c>
      <c r="D714" s="6">
        <v>45383</v>
      </c>
      <c r="E714" s="2" t="s">
        <v>126</v>
      </c>
      <c r="F714" s="2" t="s">
        <v>128</v>
      </c>
      <c r="G714" s="3">
        <v>3589</v>
      </c>
      <c r="H714" s="3">
        <v>427.75</v>
      </c>
      <c r="I714" s="2">
        <v>450</v>
      </c>
      <c r="J714" s="11">
        <f t="shared" si="347"/>
        <v>1.0520163646990064</v>
      </c>
      <c r="K714" s="9">
        <v>22500</v>
      </c>
      <c r="L714" s="9">
        <v>21053.13</v>
      </c>
      <c r="M714" s="11">
        <f t="shared" si="348"/>
        <v>0.93569466666666667</v>
      </c>
      <c r="N714" s="10">
        <v>628.66999999999996</v>
      </c>
      <c r="O714" s="2">
        <v>804</v>
      </c>
      <c r="P714" s="10">
        <f t="shared" si="349"/>
        <v>0.715796840949942</v>
      </c>
      <c r="Q714" s="9">
        <f t="shared" si="350"/>
        <v>33.488364324685449</v>
      </c>
      <c r="R714" s="9">
        <f t="shared" si="351"/>
        <v>46.784733333333335</v>
      </c>
      <c r="S714" s="11">
        <f t="shared" si="352"/>
        <v>0.55970149253731338</v>
      </c>
      <c r="T714" s="11">
        <f t="shared" si="353"/>
        <v>0.12538311507383673</v>
      </c>
      <c r="U714" s="12">
        <v>0.73799999999999999</v>
      </c>
    </row>
    <row r="715" spans="1:21" hidden="1" outlineLevel="2" x14ac:dyDescent="0.25">
      <c r="A715" s="2" t="str">
        <f ca="1">LOOKUP(B715,'Time Frame'!$E$4:$E$9,'Time Frame'!$D$4:$D$9)</f>
        <v>6 Months</v>
      </c>
      <c r="B715" s="2">
        <f t="shared" ca="1" si="345"/>
        <v>186</v>
      </c>
      <c r="C715" s="6">
        <f t="shared" ca="1" si="346"/>
        <v>45569</v>
      </c>
      <c r="D715" s="6">
        <v>45383</v>
      </c>
      <c r="E715" s="2" t="s">
        <v>126</v>
      </c>
      <c r="F715" s="2" t="s">
        <v>128</v>
      </c>
      <c r="G715" s="3">
        <v>1074</v>
      </c>
      <c r="H715" s="3">
        <v>120.71000000000001</v>
      </c>
      <c r="I715" s="2">
        <v>130</v>
      </c>
      <c r="J715" s="11">
        <f t="shared" si="347"/>
        <v>1.0769613122359374</v>
      </c>
      <c r="K715" s="9">
        <v>4828.4000000000005</v>
      </c>
      <c r="L715" s="9">
        <v>4460.1400000000003</v>
      </c>
      <c r="M715" s="11">
        <f t="shared" si="348"/>
        <v>0.92373042829922947</v>
      </c>
      <c r="N715" s="10">
        <v>312.52</v>
      </c>
      <c r="O715" s="2">
        <v>125</v>
      </c>
      <c r="P715" s="10">
        <f t="shared" si="349"/>
        <v>0.41597337770382697</v>
      </c>
      <c r="Q715" s="9">
        <f t="shared" si="350"/>
        <v>14.271534621784207</v>
      </c>
      <c r="R715" s="9">
        <f t="shared" si="351"/>
        <v>34.308769230769236</v>
      </c>
      <c r="S715" s="11">
        <f t="shared" si="352"/>
        <v>1.04</v>
      </c>
      <c r="T715" s="11">
        <f t="shared" si="353"/>
        <v>0.12104283054003724</v>
      </c>
      <c r="U715" s="12">
        <v>0.66700000000000004</v>
      </c>
    </row>
    <row r="716" spans="1:21" hidden="1" outlineLevel="2" x14ac:dyDescent="0.25">
      <c r="A716" s="2" t="str">
        <f ca="1">LOOKUP(B716,'Time Frame'!$E$4:$E$9,'Time Frame'!$D$4:$D$9)</f>
        <v>6 Months</v>
      </c>
      <c r="B716" s="2">
        <f t="shared" ca="1" si="345"/>
        <v>186</v>
      </c>
      <c r="C716" s="6">
        <f t="shared" ca="1" si="346"/>
        <v>45569</v>
      </c>
      <c r="D716" s="6">
        <v>45383</v>
      </c>
      <c r="E716" s="2" t="s">
        <v>126</v>
      </c>
      <c r="F716" s="2" t="s">
        <v>128</v>
      </c>
      <c r="G716" s="3">
        <v>815</v>
      </c>
      <c r="H716" s="3">
        <v>139.62</v>
      </c>
      <c r="I716" s="2">
        <v>117</v>
      </c>
      <c r="J716" s="11">
        <f t="shared" si="347"/>
        <v>0.83798882681564246</v>
      </c>
      <c r="K716" s="9">
        <v>5584.8</v>
      </c>
      <c r="L716" s="9">
        <v>2338.2399999999998</v>
      </c>
      <c r="M716" s="11">
        <f t="shared" si="348"/>
        <v>0.41867927231055718</v>
      </c>
      <c r="N716" s="10">
        <v>333.08</v>
      </c>
      <c r="O716" s="2">
        <v>84</v>
      </c>
      <c r="P716" s="10">
        <f t="shared" si="349"/>
        <v>0.35126696289179776</v>
      </c>
      <c r="Q716" s="9">
        <f t="shared" si="350"/>
        <v>7.0200552419839077</v>
      </c>
      <c r="R716" s="9">
        <f t="shared" si="351"/>
        <v>19.984957264957263</v>
      </c>
      <c r="S716" s="11">
        <f t="shared" si="352"/>
        <v>1.3928571428571428</v>
      </c>
      <c r="T716" s="11">
        <f t="shared" si="353"/>
        <v>0.14355828220858896</v>
      </c>
      <c r="U716" s="12">
        <v>0.753</v>
      </c>
    </row>
    <row r="717" spans="1:21" hidden="1" outlineLevel="2" x14ac:dyDescent="0.25">
      <c r="A717" s="2" t="str">
        <f ca="1">LOOKUP(B717,'Time Frame'!$E$4:$E$9,'Time Frame'!$D$4:$D$9)</f>
        <v>6 Months</v>
      </c>
      <c r="B717" s="2">
        <f t="shared" ca="1" si="345"/>
        <v>186</v>
      </c>
      <c r="C717" s="6">
        <f t="shared" ca="1" si="346"/>
        <v>45569</v>
      </c>
      <c r="D717" s="6">
        <v>45383</v>
      </c>
      <c r="E717" s="2" t="s">
        <v>126</v>
      </c>
      <c r="F717" s="2" t="s">
        <v>128</v>
      </c>
      <c r="G717" s="3">
        <v>1642</v>
      </c>
      <c r="H717" s="3">
        <v>196.77999999999994</v>
      </c>
      <c r="I717" s="2">
        <v>240</v>
      </c>
      <c r="J717" s="11">
        <f t="shared" si="347"/>
        <v>1.2196361418843382</v>
      </c>
      <c r="K717" s="9">
        <v>7871.199999999998</v>
      </c>
      <c r="L717" s="9">
        <v>10810.56</v>
      </c>
      <c r="M717" s="11">
        <f t="shared" si="348"/>
        <v>1.3734322593759531</v>
      </c>
      <c r="N717" s="10">
        <v>319.37</v>
      </c>
      <c r="O717" s="2">
        <v>237</v>
      </c>
      <c r="P717" s="10">
        <f t="shared" si="349"/>
        <v>0.75147947521683311</v>
      </c>
      <c r="Q717" s="9">
        <f t="shared" si="350"/>
        <v>33.849641481667028</v>
      </c>
      <c r="R717" s="9">
        <f t="shared" si="351"/>
        <v>45.043999999999997</v>
      </c>
      <c r="S717" s="11">
        <f t="shared" si="352"/>
        <v>1.0126582278481013</v>
      </c>
      <c r="T717" s="11">
        <f t="shared" si="353"/>
        <v>0.146163215590743</v>
      </c>
      <c r="U717" s="12">
        <v>0.7</v>
      </c>
    </row>
    <row r="718" spans="1:21" outlineLevel="1" collapsed="1" x14ac:dyDescent="0.25">
      <c r="A718" s="2" t="str">
        <f ca="1">LOOKUP(B718,'Time Frame'!$E$4:$E$9,'Time Frame'!$D$4:$D$9)</f>
        <v>6 Months</v>
      </c>
      <c r="B718" s="2">
        <f t="shared" ca="1" si="345"/>
        <v>186</v>
      </c>
      <c r="C718" s="6">
        <f t="shared" ca="1" si="346"/>
        <v>45569</v>
      </c>
      <c r="D718" s="6">
        <v>45383</v>
      </c>
      <c r="E718" s="2" t="s">
        <v>126</v>
      </c>
      <c r="F718" s="13" t="s">
        <v>264</v>
      </c>
      <c r="G718" s="3">
        <f t="shared" ref="G718:I718" si="357">SUM(G710:G717)</f>
        <v>12595</v>
      </c>
      <c r="H718" s="3">
        <f t="shared" si="357"/>
        <v>1606.95</v>
      </c>
      <c r="I718" s="3">
        <f t="shared" si="357"/>
        <v>1598</v>
      </c>
      <c r="J718" s="11">
        <f t="shared" si="347"/>
        <v>0.99443044276424275</v>
      </c>
      <c r="K718" s="9">
        <f t="shared" ref="K718:L718" si="358">SUM(K710:K717)</f>
        <v>69668</v>
      </c>
      <c r="L718" s="9">
        <f t="shared" si="358"/>
        <v>62845.249999999993</v>
      </c>
      <c r="M718" s="11">
        <f t="shared" si="348"/>
        <v>0.90206766377676972</v>
      </c>
      <c r="N718" s="10">
        <f t="shared" ref="N718:O718" si="359">SUM(N710:N717)</f>
        <v>3223.12</v>
      </c>
      <c r="O718" s="10">
        <f t="shared" si="359"/>
        <v>2090</v>
      </c>
      <c r="P718" s="10">
        <f t="shared" si="349"/>
        <v>0.49579289632405871</v>
      </c>
      <c r="Q718" s="9">
        <f t="shared" si="350"/>
        <v>19.498265655638015</v>
      </c>
      <c r="R718" s="9">
        <f t="shared" si="351"/>
        <v>39.327440550688358</v>
      </c>
      <c r="S718" s="11">
        <f t="shared" si="352"/>
        <v>0.76459330143540671</v>
      </c>
      <c r="T718" s="11">
        <f t="shared" si="353"/>
        <v>0.12687574434299326</v>
      </c>
      <c r="U718" s="12">
        <v>0.69350000000000012</v>
      </c>
    </row>
    <row r="719" spans="1:21" hidden="1" outlineLevel="2" x14ac:dyDescent="0.25">
      <c r="A719" s="2" t="str">
        <f ca="1">LOOKUP(B719,'Time Frame'!$E$4:$E$9,'Time Frame'!$D$4:$D$9)</f>
        <v>6 Months</v>
      </c>
      <c r="B719" s="2">
        <f t="shared" ca="1" si="345"/>
        <v>186</v>
      </c>
      <c r="C719" s="6">
        <f t="shared" ca="1" si="346"/>
        <v>45569</v>
      </c>
      <c r="D719" s="6">
        <v>45383</v>
      </c>
      <c r="E719" s="2" t="s">
        <v>136</v>
      </c>
      <c r="F719" s="2" t="s">
        <v>138</v>
      </c>
      <c r="G719" s="3">
        <v>891</v>
      </c>
      <c r="H719" s="3">
        <v>105.37083333333331</v>
      </c>
      <c r="I719" s="2">
        <v>84</v>
      </c>
      <c r="J719" s="11">
        <f t="shared" si="347"/>
        <v>0.79718454664083216</v>
      </c>
      <c r="K719" s="9">
        <v>4214.8333333333321</v>
      </c>
      <c r="L719" s="9">
        <v>2441.91</v>
      </c>
      <c r="M719" s="11">
        <f t="shared" si="348"/>
        <v>0.57936098699039118</v>
      </c>
      <c r="N719" s="10">
        <v>276.25</v>
      </c>
      <c r="O719" s="2">
        <v>119</v>
      </c>
      <c r="P719" s="10">
        <f t="shared" si="349"/>
        <v>0.30407239819004522</v>
      </c>
      <c r="Q719" s="9">
        <f t="shared" si="350"/>
        <v>8.8394932126696819</v>
      </c>
      <c r="R719" s="9">
        <f t="shared" si="351"/>
        <v>29.070357142857141</v>
      </c>
      <c r="S719" s="11">
        <f t="shared" si="352"/>
        <v>0.70588235294117652</v>
      </c>
      <c r="T719" s="11">
        <f t="shared" si="353"/>
        <v>9.4276094276094277E-2</v>
      </c>
      <c r="U719" s="12">
        <v>0.6</v>
      </c>
    </row>
    <row r="720" spans="1:21" hidden="1" outlineLevel="2" x14ac:dyDescent="0.25">
      <c r="A720" s="2" t="str">
        <f ca="1">LOOKUP(B720,'Time Frame'!$E$4:$E$9,'Time Frame'!$D$4:$D$9)</f>
        <v>6 Months</v>
      </c>
      <c r="B720" s="2">
        <f t="shared" ca="1" si="345"/>
        <v>186</v>
      </c>
      <c r="C720" s="6">
        <f t="shared" ca="1" si="346"/>
        <v>45569</v>
      </c>
      <c r="D720" s="6">
        <v>45383</v>
      </c>
      <c r="E720" s="2" t="s">
        <v>136</v>
      </c>
      <c r="F720" s="2" t="s">
        <v>138</v>
      </c>
      <c r="G720" s="3">
        <v>1392</v>
      </c>
      <c r="H720" s="3">
        <v>214.09666666666666</v>
      </c>
      <c r="I720" s="2">
        <v>238</v>
      </c>
      <c r="J720" s="11">
        <f t="shared" si="347"/>
        <v>1.1116473866944838</v>
      </c>
      <c r="K720" s="9">
        <v>8563.8666666666668</v>
      </c>
      <c r="L720" s="9">
        <v>8560.64</v>
      </c>
      <c r="M720" s="11">
        <f t="shared" si="348"/>
        <v>0.99962322315464969</v>
      </c>
      <c r="N720" s="10">
        <v>604.88</v>
      </c>
      <c r="O720" s="2">
        <v>425</v>
      </c>
      <c r="P720" s="10">
        <f t="shared" si="349"/>
        <v>0.39346647268879781</v>
      </c>
      <c r="Q720" s="9">
        <f t="shared" si="350"/>
        <v>14.152625314111889</v>
      </c>
      <c r="R720" s="9">
        <f t="shared" si="351"/>
        <v>35.9690756302521</v>
      </c>
      <c r="S720" s="11">
        <f t="shared" si="352"/>
        <v>0.56000000000000005</v>
      </c>
      <c r="T720" s="11">
        <f t="shared" si="353"/>
        <v>0.17097701149425287</v>
      </c>
      <c r="U720" s="12">
        <v>0.56599999999999995</v>
      </c>
    </row>
    <row r="721" spans="1:21" hidden="1" outlineLevel="2" x14ac:dyDescent="0.25">
      <c r="A721" s="2" t="str">
        <f ca="1">LOOKUP(B721,'Time Frame'!$E$4:$E$9,'Time Frame'!$D$4:$D$9)</f>
        <v>6 Months</v>
      </c>
      <c r="B721" s="2">
        <f t="shared" ca="1" si="345"/>
        <v>186</v>
      </c>
      <c r="C721" s="6">
        <f t="shared" ca="1" si="346"/>
        <v>45569</v>
      </c>
      <c r="D721" s="6">
        <v>45383</v>
      </c>
      <c r="E721" s="2" t="s">
        <v>136</v>
      </c>
      <c r="F721" s="2" t="s">
        <v>138</v>
      </c>
      <c r="G721" s="3">
        <v>3806</v>
      </c>
      <c r="H721" s="3">
        <v>389.68416666666667</v>
      </c>
      <c r="I721" s="2">
        <v>426</v>
      </c>
      <c r="J721" s="11">
        <f t="shared" si="347"/>
        <v>1.0931929917604213</v>
      </c>
      <c r="K721" s="9">
        <v>15587.366666666667</v>
      </c>
      <c r="L721" s="9">
        <v>17905.37</v>
      </c>
      <c r="M721" s="11">
        <f t="shared" si="348"/>
        <v>1.1487103872580573</v>
      </c>
      <c r="N721" s="10">
        <v>841.52</v>
      </c>
      <c r="O721" s="2">
        <v>951</v>
      </c>
      <c r="P721" s="10">
        <f t="shared" si="349"/>
        <v>0.50622682764521343</v>
      </c>
      <c r="Q721" s="9">
        <f t="shared" si="350"/>
        <v>21.27741467820135</v>
      </c>
      <c r="R721" s="9">
        <f t="shared" si="351"/>
        <v>42.031384976525821</v>
      </c>
      <c r="S721" s="11">
        <f t="shared" si="352"/>
        <v>0.44794952681388012</v>
      </c>
      <c r="T721" s="11">
        <f t="shared" si="353"/>
        <v>0.11192853389385181</v>
      </c>
      <c r="U721" s="12">
        <v>0.68700000000000006</v>
      </c>
    </row>
    <row r="722" spans="1:21" outlineLevel="1" collapsed="1" x14ac:dyDescent="0.25">
      <c r="A722" s="2" t="str">
        <f ca="1">LOOKUP(B722,'Time Frame'!$E$4:$E$9,'Time Frame'!$D$4:$D$9)</f>
        <v>6 Months</v>
      </c>
      <c r="B722" s="2">
        <f t="shared" ca="1" si="345"/>
        <v>186</v>
      </c>
      <c r="C722" s="6">
        <f t="shared" ca="1" si="346"/>
        <v>45569</v>
      </c>
      <c r="D722" s="6">
        <v>45383</v>
      </c>
      <c r="E722" s="2" t="s">
        <v>136</v>
      </c>
      <c r="F722" s="13" t="s">
        <v>271</v>
      </c>
      <c r="G722" s="3">
        <f t="shared" ref="G722:I722" si="360">SUM(G719:G721)</f>
        <v>6089</v>
      </c>
      <c r="H722" s="3">
        <f t="shared" si="360"/>
        <v>709.15166666666664</v>
      </c>
      <c r="I722" s="3">
        <f t="shared" si="360"/>
        <v>748</v>
      </c>
      <c r="J722" s="11">
        <f t="shared" si="347"/>
        <v>1.054781417233267</v>
      </c>
      <c r="K722" s="9">
        <f t="shared" ref="K722:L722" si="361">SUM(K719:K721)</f>
        <v>28366.066666666666</v>
      </c>
      <c r="L722" s="9">
        <f t="shared" si="361"/>
        <v>28907.919999999998</v>
      </c>
      <c r="M722" s="11">
        <f t="shared" si="348"/>
        <v>1.0191021666733255</v>
      </c>
      <c r="N722" s="10">
        <f t="shared" ref="N722:O722" si="362">SUM(N719:N721)</f>
        <v>1722.65</v>
      </c>
      <c r="O722" s="10">
        <f t="shared" si="362"/>
        <v>1495</v>
      </c>
      <c r="P722" s="10">
        <f t="shared" si="349"/>
        <v>0.4342147273096682</v>
      </c>
      <c r="Q722" s="9">
        <f t="shared" si="350"/>
        <v>16.781075668301742</v>
      </c>
      <c r="R722" s="9">
        <f t="shared" si="351"/>
        <v>38.646951871657748</v>
      </c>
      <c r="S722" s="11">
        <f t="shared" si="352"/>
        <v>0.50033444816053507</v>
      </c>
      <c r="T722" s="11">
        <f t="shared" si="353"/>
        <v>0.12284447364099195</v>
      </c>
      <c r="U722" s="12">
        <v>0.6176666666666667</v>
      </c>
    </row>
    <row r="723" spans="1:21" hidden="1" outlineLevel="2" x14ac:dyDescent="0.25">
      <c r="A723" s="2" t="str">
        <f ca="1">LOOKUP(B723,'Time Frame'!$E$4:$E$9,'Time Frame'!$D$4:$D$9)</f>
        <v>6 Months</v>
      </c>
      <c r="B723" s="2">
        <f t="shared" ca="1" si="345"/>
        <v>186</v>
      </c>
      <c r="C723" s="6">
        <f t="shared" ca="1" si="346"/>
        <v>45569</v>
      </c>
      <c r="D723" s="6">
        <v>45383</v>
      </c>
      <c r="E723" s="2" t="s">
        <v>98</v>
      </c>
      <c r="F723" s="2" t="s">
        <v>203</v>
      </c>
      <c r="G723" s="4">
        <v>2393</v>
      </c>
      <c r="H723" s="3">
        <v>272.91000000000003</v>
      </c>
      <c r="I723" s="2">
        <v>221</v>
      </c>
      <c r="J723" s="11">
        <f t="shared" si="347"/>
        <v>0.80979077351507811</v>
      </c>
      <c r="K723" s="9">
        <v>10234.125000000002</v>
      </c>
      <c r="L723" s="9">
        <v>5003.76</v>
      </c>
      <c r="M723" s="11">
        <f t="shared" si="348"/>
        <v>0.48892895093620603</v>
      </c>
      <c r="N723" s="10">
        <v>893.98</v>
      </c>
      <c r="O723" s="2">
        <v>275</v>
      </c>
      <c r="P723" s="10">
        <f t="shared" si="349"/>
        <v>0.24720910982348598</v>
      </c>
      <c r="Q723" s="9">
        <f t="shared" si="350"/>
        <v>5.5971721962460013</v>
      </c>
      <c r="R723" s="9">
        <f t="shared" si="351"/>
        <v>22.641447963800907</v>
      </c>
      <c r="S723" s="11">
        <f t="shared" si="352"/>
        <v>0.80363636363636359</v>
      </c>
      <c r="T723" s="11">
        <f t="shared" si="353"/>
        <v>9.2352695361470963E-2</v>
      </c>
      <c r="U723" s="12">
        <v>0.48599999999999999</v>
      </c>
    </row>
    <row r="724" spans="1:21" hidden="1" outlineLevel="2" x14ac:dyDescent="0.25">
      <c r="A724" s="2" t="str">
        <f ca="1">LOOKUP(B724,'Time Frame'!$E$4:$E$9,'Time Frame'!$D$4:$D$9)</f>
        <v>6 Months</v>
      </c>
      <c r="B724" s="2">
        <f t="shared" ca="1" si="345"/>
        <v>186</v>
      </c>
      <c r="C724" s="6">
        <f t="shared" ca="1" si="346"/>
        <v>45569</v>
      </c>
      <c r="D724" s="6">
        <v>45383</v>
      </c>
      <c r="E724" s="2" t="s">
        <v>98</v>
      </c>
      <c r="F724" s="2" t="s">
        <v>203</v>
      </c>
      <c r="G724" s="4">
        <v>1465</v>
      </c>
      <c r="H724" s="3">
        <v>175.78</v>
      </c>
      <c r="I724" s="2">
        <v>127</v>
      </c>
      <c r="J724" s="11">
        <f t="shared" si="347"/>
        <v>0.72249402662418938</v>
      </c>
      <c r="K724" s="9">
        <v>6591.75</v>
      </c>
      <c r="L724" s="9">
        <v>5215.59</v>
      </c>
      <c r="M724" s="11">
        <f t="shared" si="348"/>
        <v>0.7912299465240642</v>
      </c>
      <c r="N724" s="10">
        <v>331.3</v>
      </c>
      <c r="O724" s="2">
        <v>134</v>
      </c>
      <c r="P724" s="10">
        <f t="shared" si="349"/>
        <v>0.38333836402052518</v>
      </c>
      <c r="Q724" s="9">
        <f t="shared" si="350"/>
        <v>15.742801086628432</v>
      </c>
      <c r="R724" s="9">
        <f t="shared" si="351"/>
        <v>41.067637795275594</v>
      </c>
      <c r="S724" s="11">
        <f t="shared" si="352"/>
        <v>0.94776119402985071</v>
      </c>
      <c r="T724" s="11">
        <f t="shared" si="353"/>
        <v>8.6689419795221836E-2</v>
      </c>
      <c r="U724" s="12">
        <v>0.42499999999999999</v>
      </c>
    </row>
    <row r="725" spans="1:21" hidden="1" outlineLevel="2" x14ac:dyDescent="0.25">
      <c r="A725" s="2" t="str">
        <f ca="1">LOOKUP(B725,'Time Frame'!$E$4:$E$9,'Time Frame'!$D$4:$D$9)</f>
        <v>6 Months</v>
      </c>
      <c r="B725" s="2">
        <f t="shared" ca="1" si="345"/>
        <v>186</v>
      </c>
      <c r="C725" s="6">
        <f t="shared" ca="1" si="346"/>
        <v>45569</v>
      </c>
      <c r="D725" s="6">
        <v>45383</v>
      </c>
      <c r="E725" s="2" t="s">
        <v>98</v>
      </c>
      <c r="F725" s="2" t="s">
        <v>203</v>
      </c>
      <c r="G725" s="4">
        <v>2322</v>
      </c>
      <c r="H725" s="3">
        <v>263.28500000000008</v>
      </c>
      <c r="I725" s="2">
        <v>233</v>
      </c>
      <c r="J725" s="11">
        <f t="shared" si="347"/>
        <v>0.88497255825436283</v>
      </c>
      <c r="K725" s="9">
        <v>9873.1875000000036</v>
      </c>
      <c r="L725" s="9">
        <v>8203</v>
      </c>
      <c r="M725" s="11">
        <f t="shared" si="348"/>
        <v>0.83083603952624185</v>
      </c>
      <c r="N725" s="10">
        <v>497.7</v>
      </c>
      <c r="O725" s="2">
        <v>298</v>
      </c>
      <c r="P725" s="10">
        <f t="shared" si="349"/>
        <v>0.46815350612818968</v>
      </c>
      <c r="Q725" s="9">
        <f t="shared" si="350"/>
        <v>16.481816355234077</v>
      </c>
      <c r="R725" s="9">
        <f t="shared" si="351"/>
        <v>35.206008583690988</v>
      </c>
      <c r="S725" s="11">
        <f t="shared" si="352"/>
        <v>0.78187919463087252</v>
      </c>
      <c r="T725" s="11">
        <f t="shared" si="353"/>
        <v>0.10034453057708871</v>
      </c>
      <c r="U725" s="12">
        <v>0.67800000000000005</v>
      </c>
    </row>
    <row r="726" spans="1:21" hidden="1" outlineLevel="2" x14ac:dyDescent="0.25">
      <c r="A726" s="2" t="str">
        <f ca="1">LOOKUP(B726,'Time Frame'!$E$4:$E$9,'Time Frame'!$D$4:$D$9)</f>
        <v>6 Months</v>
      </c>
      <c r="B726" s="2">
        <f t="shared" ca="1" si="345"/>
        <v>186</v>
      </c>
      <c r="C726" s="6">
        <f t="shared" ca="1" si="346"/>
        <v>45569</v>
      </c>
      <c r="D726" s="6">
        <v>45383</v>
      </c>
      <c r="E726" s="2" t="s">
        <v>98</v>
      </c>
      <c r="F726" s="2" t="s">
        <v>203</v>
      </c>
      <c r="G726" s="4">
        <v>1630</v>
      </c>
      <c r="H726" s="3">
        <v>214.28</v>
      </c>
      <c r="I726" s="2">
        <v>181</v>
      </c>
      <c r="J726" s="11">
        <f t="shared" si="347"/>
        <v>0.84468919171177903</v>
      </c>
      <c r="K726" s="9">
        <v>8035.5</v>
      </c>
      <c r="L726" s="9">
        <v>6245.86</v>
      </c>
      <c r="M726" s="11">
        <f t="shared" si="348"/>
        <v>0.7772833053325866</v>
      </c>
      <c r="N726" s="10">
        <v>435.68</v>
      </c>
      <c r="O726" s="2">
        <v>182</v>
      </c>
      <c r="P726" s="10">
        <f t="shared" si="349"/>
        <v>0.41544252662504588</v>
      </c>
      <c r="Q726" s="9">
        <f t="shared" si="350"/>
        <v>14.335888725670216</v>
      </c>
      <c r="R726" s="9">
        <f t="shared" si="351"/>
        <v>34.507513812154691</v>
      </c>
      <c r="S726" s="11">
        <f t="shared" si="352"/>
        <v>0.99450549450549453</v>
      </c>
      <c r="T726" s="11">
        <f t="shared" si="353"/>
        <v>0.11104294478527607</v>
      </c>
      <c r="U726" s="12">
        <v>0.60399999999999998</v>
      </c>
    </row>
    <row r="727" spans="1:21" hidden="1" outlineLevel="2" x14ac:dyDescent="0.25">
      <c r="A727" s="2" t="str">
        <f ca="1">LOOKUP(B727,'Time Frame'!$E$4:$E$9,'Time Frame'!$D$4:$D$9)</f>
        <v>6 Months</v>
      </c>
      <c r="B727" s="2">
        <f t="shared" ca="1" si="345"/>
        <v>186</v>
      </c>
      <c r="C727" s="6">
        <f t="shared" ca="1" si="346"/>
        <v>45569</v>
      </c>
      <c r="D727" s="6">
        <v>45383</v>
      </c>
      <c r="E727" s="2" t="s">
        <v>98</v>
      </c>
      <c r="F727" s="2" t="s">
        <v>203</v>
      </c>
      <c r="G727" s="4">
        <v>1611</v>
      </c>
      <c r="H727" s="3">
        <v>192.88499999999999</v>
      </c>
      <c r="I727" s="2">
        <v>149</v>
      </c>
      <c r="J727" s="11">
        <f t="shared" si="347"/>
        <v>0.77248101200197017</v>
      </c>
      <c r="K727" s="9">
        <v>7233.1875</v>
      </c>
      <c r="L727" s="9">
        <v>5370.43</v>
      </c>
      <c r="M727" s="11">
        <f t="shared" si="348"/>
        <v>0.74247072953659787</v>
      </c>
      <c r="N727" s="10">
        <v>285.77999999999997</v>
      </c>
      <c r="O727" s="2">
        <v>158</v>
      </c>
      <c r="P727" s="10">
        <f t="shared" si="349"/>
        <v>0.52138008258100643</v>
      </c>
      <c r="Q727" s="9">
        <f t="shared" si="350"/>
        <v>18.792182797956471</v>
      </c>
      <c r="R727" s="9">
        <f t="shared" si="351"/>
        <v>36.043154362416111</v>
      </c>
      <c r="S727" s="11">
        <f t="shared" si="352"/>
        <v>0.94303797468354433</v>
      </c>
      <c r="T727" s="11">
        <f t="shared" si="353"/>
        <v>9.2489137181874612E-2</v>
      </c>
      <c r="U727" s="12">
        <v>0.68300000000000005</v>
      </c>
    </row>
    <row r="728" spans="1:21" hidden="1" outlineLevel="2" x14ac:dyDescent="0.25">
      <c r="A728" s="2" t="str">
        <f ca="1">LOOKUP(B728,'Time Frame'!$E$4:$E$9,'Time Frame'!$D$4:$D$9)</f>
        <v>6 Months</v>
      </c>
      <c r="B728" s="2">
        <f t="shared" ca="1" si="345"/>
        <v>186</v>
      </c>
      <c r="C728" s="6">
        <f t="shared" ca="1" si="346"/>
        <v>45569</v>
      </c>
      <c r="D728" s="6">
        <v>45383</v>
      </c>
      <c r="E728" s="2" t="s">
        <v>98</v>
      </c>
      <c r="F728" s="2" t="s">
        <v>203</v>
      </c>
      <c r="G728" s="4">
        <v>1558</v>
      </c>
      <c r="H728" s="3">
        <v>149.215</v>
      </c>
      <c r="I728" s="2">
        <v>125</v>
      </c>
      <c r="J728" s="11">
        <f t="shared" si="347"/>
        <v>0.83771738766209825</v>
      </c>
      <c r="K728" s="9">
        <v>5595.5625</v>
      </c>
      <c r="L728" s="9">
        <v>3925.8</v>
      </c>
      <c r="M728" s="11">
        <f t="shared" si="348"/>
        <v>0.70159166303655807</v>
      </c>
      <c r="N728" s="10">
        <v>342.95</v>
      </c>
      <c r="O728" s="2">
        <v>104</v>
      </c>
      <c r="P728" s="10">
        <f t="shared" si="349"/>
        <v>0.36448461874908877</v>
      </c>
      <c r="Q728" s="9">
        <f t="shared" si="350"/>
        <v>11.447149730281383</v>
      </c>
      <c r="R728" s="9">
        <f t="shared" si="351"/>
        <v>31.406400000000001</v>
      </c>
      <c r="S728" s="11">
        <f t="shared" si="352"/>
        <v>1.2019230769230769</v>
      </c>
      <c r="T728" s="11">
        <f t="shared" si="353"/>
        <v>8.0231065468549426E-2</v>
      </c>
      <c r="U728" s="12">
        <v>0.53400000000000003</v>
      </c>
    </row>
    <row r="729" spans="1:21" hidden="1" outlineLevel="2" x14ac:dyDescent="0.25">
      <c r="A729" s="2" t="str">
        <f ca="1">LOOKUP(B729,'Time Frame'!$E$4:$E$9,'Time Frame'!$D$4:$D$9)</f>
        <v>6 Months</v>
      </c>
      <c r="B729" s="2">
        <f t="shared" ca="1" si="345"/>
        <v>186</v>
      </c>
      <c r="C729" s="6">
        <f t="shared" ca="1" si="346"/>
        <v>45569</v>
      </c>
      <c r="D729" s="6">
        <v>45383</v>
      </c>
      <c r="E729" s="2" t="s">
        <v>98</v>
      </c>
      <c r="F729" s="2" t="s">
        <v>203</v>
      </c>
      <c r="G729" s="4">
        <v>1310</v>
      </c>
      <c r="H729" s="3">
        <v>167.08999999999997</v>
      </c>
      <c r="I729" s="2">
        <v>181</v>
      </c>
      <c r="J729" s="11">
        <f t="shared" si="347"/>
        <v>1.0832485486863368</v>
      </c>
      <c r="K729" s="9">
        <v>6265.8749999999991</v>
      </c>
      <c r="L729" s="9">
        <v>5906.77</v>
      </c>
      <c r="M729" s="11">
        <f t="shared" si="348"/>
        <v>0.94268877052287214</v>
      </c>
      <c r="N729" s="10">
        <v>317.57</v>
      </c>
      <c r="O729" s="2">
        <v>132</v>
      </c>
      <c r="P729" s="10">
        <f t="shared" si="349"/>
        <v>0.56995308121044186</v>
      </c>
      <c r="Q729" s="9">
        <f t="shared" si="350"/>
        <v>18.599899234814373</v>
      </c>
      <c r="R729" s="9">
        <f t="shared" si="351"/>
        <v>32.634088397790059</v>
      </c>
      <c r="S729" s="11">
        <f t="shared" si="352"/>
        <v>1.3712121212121211</v>
      </c>
      <c r="T729" s="11">
        <f t="shared" si="353"/>
        <v>0.13816793893129772</v>
      </c>
      <c r="U729" s="12">
        <v>0.70499999999999996</v>
      </c>
    </row>
    <row r="730" spans="1:21" hidden="1" outlineLevel="2" x14ac:dyDescent="0.25">
      <c r="A730" s="2" t="str">
        <f ca="1">LOOKUP(B730,'Time Frame'!$E$4:$E$9,'Time Frame'!$D$4:$D$9)</f>
        <v>6 Months</v>
      </c>
      <c r="B730" s="2">
        <f t="shared" ca="1" si="345"/>
        <v>186</v>
      </c>
      <c r="C730" s="6">
        <f t="shared" ca="1" si="346"/>
        <v>45569</v>
      </c>
      <c r="D730" s="6">
        <v>45383</v>
      </c>
      <c r="E730" s="2" t="s">
        <v>98</v>
      </c>
      <c r="F730" s="2" t="s">
        <v>203</v>
      </c>
      <c r="G730" s="4">
        <v>1405</v>
      </c>
      <c r="H730" s="3">
        <v>169.23500000000001</v>
      </c>
      <c r="I730" s="2">
        <v>131</v>
      </c>
      <c r="J730" s="11">
        <f t="shared" si="347"/>
        <v>0.77407155730197652</v>
      </c>
      <c r="K730" s="9">
        <v>6346.3125000000009</v>
      </c>
      <c r="L730" s="9">
        <v>3471.81</v>
      </c>
      <c r="M730" s="11">
        <f t="shared" si="348"/>
        <v>0.54705941442373018</v>
      </c>
      <c r="N730" s="10">
        <v>309.75</v>
      </c>
      <c r="O730" s="2">
        <v>203</v>
      </c>
      <c r="P730" s="10">
        <f t="shared" si="349"/>
        <v>0.42292171105730425</v>
      </c>
      <c r="Q730" s="9">
        <f t="shared" si="350"/>
        <v>11.208426150121065</v>
      </c>
      <c r="R730" s="9">
        <f t="shared" si="351"/>
        <v>26.502366412213739</v>
      </c>
      <c r="S730" s="11">
        <f t="shared" si="352"/>
        <v>0.64532019704433496</v>
      </c>
      <c r="T730" s="11">
        <f t="shared" si="353"/>
        <v>9.3238434163701062E-2</v>
      </c>
      <c r="U730" s="12">
        <v>0.6</v>
      </c>
    </row>
    <row r="731" spans="1:21" hidden="1" outlineLevel="2" x14ac:dyDescent="0.25">
      <c r="A731" s="2" t="str">
        <f ca="1">LOOKUP(B731,'Time Frame'!$E$4:$E$9,'Time Frame'!$D$4:$D$9)</f>
        <v>6 Months</v>
      </c>
      <c r="B731" s="2">
        <f t="shared" ca="1" si="345"/>
        <v>186</v>
      </c>
      <c r="C731" s="6">
        <f t="shared" ca="1" si="346"/>
        <v>45569</v>
      </c>
      <c r="D731" s="6">
        <v>45383</v>
      </c>
      <c r="E731" s="2" t="s">
        <v>98</v>
      </c>
      <c r="F731" s="2" t="s">
        <v>203</v>
      </c>
      <c r="G731" s="4">
        <v>1541</v>
      </c>
      <c r="H731" s="3">
        <v>171.81999999999996</v>
      </c>
      <c r="I731" s="2">
        <v>152</v>
      </c>
      <c r="J731" s="11">
        <f t="shared" si="347"/>
        <v>0.88464672331509742</v>
      </c>
      <c r="K731" s="9">
        <v>6443.2499999999991</v>
      </c>
      <c r="L731" s="9">
        <v>5811.36</v>
      </c>
      <c r="M731" s="11">
        <f t="shared" si="348"/>
        <v>0.90192992666744276</v>
      </c>
      <c r="N731" s="10">
        <v>293.43</v>
      </c>
      <c r="O731" s="2">
        <v>130</v>
      </c>
      <c r="P731" s="10">
        <f t="shared" si="349"/>
        <v>0.51801110997512179</v>
      </c>
      <c r="Q731" s="9">
        <f t="shared" si="350"/>
        <v>19.80492792148042</v>
      </c>
      <c r="R731" s="9">
        <f t="shared" si="351"/>
        <v>38.23263157894737</v>
      </c>
      <c r="S731" s="11">
        <f t="shared" si="352"/>
        <v>1.1692307692307693</v>
      </c>
      <c r="T731" s="11">
        <f t="shared" si="353"/>
        <v>9.8637248539909156E-2</v>
      </c>
      <c r="U731" s="12">
        <v>0.61899999999999999</v>
      </c>
    </row>
    <row r="732" spans="1:21" hidden="1" outlineLevel="2" x14ac:dyDescent="0.25">
      <c r="A732" s="2" t="str">
        <f ca="1">LOOKUP(B732,'Time Frame'!$E$4:$E$9,'Time Frame'!$D$4:$D$9)</f>
        <v>6 Months</v>
      </c>
      <c r="B732" s="2">
        <f t="shared" ca="1" si="345"/>
        <v>186</v>
      </c>
      <c r="C732" s="6">
        <f t="shared" ca="1" si="346"/>
        <v>45569</v>
      </c>
      <c r="D732" s="6">
        <v>45383</v>
      </c>
      <c r="E732" s="2" t="s">
        <v>98</v>
      </c>
      <c r="F732" s="2" t="s">
        <v>203</v>
      </c>
      <c r="G732" s="4">
        <v>1655</v>
      </c>
      <c r="H732" s="3">
        <v>175.45</v>
      </c>
      <c r="I732" s="2">
        <v>178</v>
      </c>
      <c r="J732" s="11">
        <f t="shared" si="347"/>
        <v>1.0145340552864064</v>
      </c>
      <c r="K732" s="9">
        <v>6579.375</v>
      </c>
      <c r="L732" s="9">
        <v>4838.9399999999996</v>
      </c>
      <c r="M732" s="11">
        <f t="shared" si="348"/>
        <v>0.73547107438016524</v>
      </c>
      <c r="N732" s="10">
        <v>368.97</v>
      </c>
      <c r="O732" s="2">
        <v>190</v>
      </c>
      <c r="P732" s="10">
        <f t="shared" si="349"/>
        <v>0.48242404531533728</v>
      </c>
      <c r="Q732" s="9">
        <f t="shared" si="350"/>
        <v>13.114724774371899</v>
      </c>
      <c r="R732" s="9">
        <f t="shared" si="351"/>
        <v>27.18505617977528</v>
      </c>
      <c r="S732" s="11">
        <f t="shared" si="352"/>
        <v>0.93684210526315792</v>
      </c>
      <c r="T732" s="11">
        <f t="shared" si="353"/>
        <v>0.10755287009063444</v>
      </c>
      <c r="U732" s="12">
        <v>0.61799999999999999</v>
      </c>
    </row>
    <row r="733" spans="1:21" hidden="1" outlineLevel="2" x14ac:dyDescent="0.25">
      <c r="A733" s="2" t="str">
        <f ca="1">LOOKUP(B733,'Time Frame'!$E$4:$E$9,'Time Frame'!$D$4:$D$9)</f>
        <v>6 Months</v>
      </c>
      <c r="B733" s="2">
        <f t="shared" ca="1" si="345"/>
        <v>186</v>
      </c>
      <c r="C733" s="6">
        <f t="shared" ca="1" si="346"/>
        <v>45569</v>
      </c>
      <c r="D733" s="6">
        <v>45383</v>
      </c>
      <c r="E733" s="2" t="s">
        <v>98</v>
      </c>
      <c r="F733" s="2" t="s">
        <v>203</v>
      </c>
      <c r="G733" s="4">
        <v>2277</v>
      </c>
      <c r="H733" s="3">
        <v>238.91999999999996</v>
      </c>
      <c r="I733" s="2">
        <v>270</v>
      </c>
      <c r="J733" s="11">
        <f t="shared" si="347"/>
        <v>1.1300853842290308</v>
      </c>
      <c r="K733" s="9">
        <v>8959.4999999999982</v>
      </c>
      <c r="L733" s="9">
        <v>8114.28</v>
      </c>
      <c r="M733" s="11">
        <f t="shared" si="348"/>
        <v>0.90566214632512987</v>
      </c>
      <c r="N733" s="10">
        <v>414.95</v>
      </c>
      <c r="O733" s="2">
        <v>177</v>
      </c>
      <c r="P733" s="10">
        <f t="shared" si="349"/>
        <v>0.65068080491625502</v>
      </c>
      <c r="Q733" s="9">
        <f t="shared" si="350"/>
        <v>19.554837932280996</v>
      </c>
      <c r="R733" s="9">
        <f t="shared" si="351"/>
        <v>30.052888888888887</v>
      </c>
      <c r="S733" s="11">
        <f t="shared" si="352"/>
        <v>1.5254237288135593</v>
      </c>
      <c r="T733" s="11">
        <f t="shared" si="353"/>
        <v>0.11857707509881422</v>
      </c>
      <c r="U733" s="12">
        <v>0.59899999999999998</v>
      </c>
    </row>
    <row r="734" spans="1:21" outlineLevel="1" collapsed="1" x14ac:dyDescent="0.25">
      <c r="A734" s="2" t="str">
        <f ca="1">LOOKUP(B734,'Time Frame'!$E$4:$E$9,'Time Frame'!$D$4:$D$9)</f>
        <v>6 Months</v>
      </c>
      <c r="B734" s="2">
        <f t="shared" ca="1" si="345"/>
        <v>186</v>
      </c>
      <c r="C734" s="6">
        <f t="shared" ca="1" si="346"/>
        <v>45569</v>
      </c>
      <c r="D734" s="6">
        <v>45383</v>
      </c>
      <c r="E734" s="2" t="s">
        <v>98</v>
      </c>
      <c r="F734" s="13" t="s">
        <v>262</v>
      </c>
      <c r="G734" s="4">
        <f t="shared" ref="G734:I734" si="363">SUM(G723:G733)</f>
        <v>19167</v>
      </c>
      <c r="H734" s="3">
        <f t="shared" si="363"/>
        <v>2190.87</v>
      </c>
      <c r="I734" s="3">
        <f t="shared" si="363"/>
        <v>1948</v>
      </c>
      <c r="J734" s="11">
        <f t="shared" si="347"/>
        <v>0.88914449510924887</v>
      </c>
      <c r="K734" s="9">
        <f t="shared" ref="K734:L734" si="364">SUM(K723:K733)</f>
        <v>82157.625</v>
      </c>
      <c r="L734" s="9">
        <f t="shared" si="364"/>
        <v>62107.600000000006</v>
      </c>
      <c r="M734" s="11">
        <f t="shared" si="348"/>
        <v>0.75595661388702518</v>
      </c>
      <c r="N734" s="10">
        <f t="shared" ref="N734:O734" si="365">SUM(N723:N733)</f>
        <v>4492.0599999999995</v>
      </c>
      <c r="O734" s="10">
        <f t="shared" si="365"/>
        <v>1983</v>
      </c>
      <c r="P734" s="10">
        <f t="shared" si="349"/>
        <v>0.43365404736357044</v>
      </c>
      <c r="Q734" s="9">
        <f t="shared" si="350"/>
        <v>13.826084246425919</v>
      </c>
      <c r="R734" s="9">
        <f t="shared" si="351"/>
        <v>31.88275154004107</v>
      </c>
      <c r="S734" s="11">
        <f t="shared" si="352"/>
        <v>0.98234997478567831</v>
      </c>
      <c r="T734" s="11">
        <f t="shared" si="353"/>
        <v>0.10163301507799864</v>
      </c>
      <c r="U734" s="12">
        <v>0.5955454545454546</v>
      </c>
    </row>
    <row r="735" spans="1:21" hidden="1" outlineLevel="2" x14ac:dyDescent="0.25">
      <c r="A735" s="2" t="str">
        <f ca="1">LOOKUP(B735,'Time Frame'!$E$4:$E$9,'Time Frame'!$D$4:$D$9)</f>
        <v>6 Months</v>
      </c>
      <c r="B735" s="2">
        <f t="shared" ca="1" si="345"/>
        <v>186</v>
      </c>
      <c r="C735" s="6">
        <f t="shared" ca="1" si="346"/>
        <v>45569</v>
      </c>
      <c r="D735" s="6">
        <v>45383</v>
      </c>
      <c r="E735" s="2" t="s">
        <v>141</v>
      </c>
      <c r="F735" s="2" t="s">
        <v>306</v>
      </c>
      <c r="G735" s="3">
        <v>792</v>
      </c>
      <c r="H735" s="3">
        <v>62.70000000000001</v>
      </c>
      <c r="I735" s="2">
        <v>68</v>
      </c>
      <c r="J735" s="11">
        <f t="shared" si="347"/>
        <v>1.0845295055821369</v>
      </c>
      <c r="K735" s="9">
        <v>2508.0000000000005</v>
      </c>
      <c r="L735" s="9">
        <v>3627.42</v>
      </c>
      <c r="M735" s="11">
        <f t="shared" si="348"/>
        <v>1.4463397129186601</v>
      </c>
      <c r="N735" s="10">
        <v>296.62</v>
      </c>
      <c r="O735" s="2">
        <v>67</v>
      </c>
      <c r="P735" s="10">
        <f t="shared" si="349"/>
        <v>0.2292495448722271</v>
      </c>
      <c r="Q735" s="9">
        <f t="shared" si="350"/>
        <v>12.229182118535499</v>
      </c>
      <c r="R735" s="9">
        <f t="shared" si="351"/>
        <v>53.344411764705882</v>
      </c>
      <c r="S735" s="11">
        <f t="shared" si="352"/>
        <v>1.0149253731343284</v>
      </c>
      <c r="T735" s="11">
        <f t="shared" si="353"/>
        <v>8.5858585858585856E-2</v>
      </c>
      <c r="U735" s="12">
        <v>0.47599999999999998</v>
      </c>
    </row>
    <row r="736" spans="1:21" hidden="1" outlineLevel="2" x14ac:dyDescent="0.25">
      <c r="A736" s="2" t="str">
        <f ca="1">LOOKUP(B736,'Time Frame'!$E$4:$E$9,'Time Frame'!$D$4:$D$9)</f>
        <v>6 Months</v>
      </c>
      <c r="B736" s="2">
        <f t="shared" ca="1" si="345"/>
        <v>186</v>
      </c>
      <c r="C736" s="6">
        <f t="shared" ca="1" si="346"/>
        <v>45569</v>
      </c>
      <c r="D736" s="6">
        <v>45383</v>
      </c>
      <c r="E736" s="2" t="s">
        <v>141</v>
      </c>
      <c r="F736" s="2" t="s">
        <v>306</v>
      </c>
      <c r="G736" s="3">
        <v>3446</v>
      </c>
      <c r="H736" s="3">
        <v>391.14166666666665</v>
      </c>
      <c r="I736" s="2">
        <v>327</v>
      </c>
      <c r="J736" s="11">
        <f t="shared" si="347"/>
        <v>0.83601423184268275</v>
      </c>
      <c r="K736" s="9">
        <v>20000</v>
      </c>
      <c r="L736" s="9">
        <v>17340.22</v>
      </c>
      <c r="M736" s="11">
        <f t="shared" si="348"/>
        <v>0.86701100000000009</v>
      </c>
      <c r="N736" s="10">
        <v>504.18</v>
      </c>
      <c r="O736" s="2">
        <v>203</v>
      </c>
      <c r="P736" s="10">
        <f t="shared" si="349"/>
        <v>0.64857788884922052</v>
      </c>
      <c r="Q736" s="9">
        <f t="shared" si="350"/>
        <v>34.392915228688167</v>
      </c>
      <c r="R736" s="9">
        <f t="shared" si="351"/>
        <v>53.028195718654437</v>
      </c>
      <c r="S736" s="11">
        <f t="shared" si="352"/>
        <v>1.6108374384236452</v>
      </c>
      <c r="T736" s="11">
        <f t="shared" si="353"/>
        <v>9.4892629135229251E-2</v>
      </c>
      <c r="U736" s="12">
        <v>0.51900000000000002</v>
      </c>
    </row>
    <row r="737" spans="1:21" hidden="1" outlineLevel="2" x14ac:dyDescent="0.25">
      <c r="A737" s="2" t="str">
        <f ca="1">LOOKUP(B737,'Time Frame'!$E$4:$E$9,'Time Frame'!$D$4:$D$9)</f>
        <v>6 Months</v>
      </c>
      <c r="B737" s="2">
        <f t="shared" ca="1" si="345"/>
        <v>186</v>
      </c>
      <c r="C737" s="6">
        <f t="shared" ca="1" si="346"/>
        <v>45569</v>
      </c>
      <c r="D737" s="6">
        <v>45383</v>
      </c>
      <c r="E737" s="2" t="s">
        <v>141</v>
      </c>
      <c r="F737" s="2" t="s">
        <v>306</v>
      </c>
      <c r="G737" s="3">
        <v>1329</v>
      </c>
      <c r="H737" s="3">
        <v>136.14333333333335</v>
      </c>
      <c r="I737" s="2">
        <v>126</v>
      </c>
      <c r="J737" s="11">
        <f t="shared" si="347"/>
        <v>0.92549518889405769</v>
      </c>
      <c r="K737" s="9">
        <v>5445.7333333333336</v>
      </c>
      <c r="L737" s="9">
        <v>4438.7299999999996</v>
      </c>
      <c r="M737" s="11">
        <f t="shared" si="348"/>
        <v>0.81508398011899208</v>
      </c>
      <c r="N737" s="10">
        <v>291.72000000000003</v>
      </c>
      <c r="O737" s="2">
        <v>169</v>
      </c>
      <c r="P737" s="10">
        <f t="shared" si="349"/>
        <v>0.43192102015631423</v>
      </c>
      <c r="Q737" s="9">
        <f t="shared" si="350"/>
        <v>15.215720553955846</v>
      </c>
      <c r="R737" s="9">
        <f t="shared" si="351"/>
        <v>35.22801587301587</v>
      </c>
      <c r="S737" s="11">
        <f t="shared" si="352"/>
        <v>0.74556213017751483</v>
      </c>
      <c r="T737" s="11">
        <f t="shared" si="353"/>
        <v>9.480812641083522E-2</v>
      </c>
      <c r="U737" s="12">
        <v>0.67500000000000004</v>
      </c>
    </row>
    <row r="738" spans="1:21" hidden="1" outlineLevel="2" x14ac:dyDescent="0.25">
      <c r="A738" s="2" t="str">
        <f ca="1">LOOKUP(B738,'Time Frame'!$E$4:$E$9,'Time Frame'!$D$4:$D$9)</f>
        <v>6 Months</v>
      </c>
      <c r="B738" s="2">
        <f t="shared" ca="1" si="345"/>
        <v>186</v>
      </c>
      <c r="C738" s="6">
        <f t="shared" ca="1" si="346"/>
        <v>45569</v>
      </c>
      <c r="D738" s="6">
        <v>45383</v>
      </c>
      <c r="E738" s="2" t="s">
        <v>141</v>
      </c>
      <c r="F738" s="2" t="s">
        <v>306</v>
      </c>
      <c r="G738" s="3">
        <v>1425</v>
      </c>
      <c r="H738" s="3">
        <v>144.43</v>
      </c>
      <c r="I738" s="2">
        <v>122</v>
      </c>
      <c r="J738" s="11">
        <f t="shared" si="347"/>
        <v>0.84469985460084462</v>
      </c>
      <c r="K738" s="9">
        <v>5777.2000000000007</v>
      </c>
      <c r="L738" s="9">
        <v>5401.66</v>
      </c>
      <c r="M738" s="11">
        <f t="shared" si="348"/>
        <v>0.93499619192688488</v>
      </c>
      <c r="N738" s="10">
        <v>314.67</v>
      </c>
      <c r="O738" s="2">
        <v>168</v>
      </c>
      <c r="P738" s="10">
        <f t="shared" si="349"/>
        <v>0.38770775733307911</v>
      </c>
      <c r="Q738" s="9">
        <f t="shared" si="350"/>
        <v>17.166110528490162</v>
      </c>
      <c r="R738" s="9">
        <f t="shared" si="351"/>
        <v>44.275901639344262</v>
      </c>
      <c r="S738" s="11">
        <f t="shared" si="352"/>
        <v>0.72619047619047616</v>
      </c>
      <c r="T738" s="11">
        <f t="shared" si="353"/>
        <v>8.5614035087719295E-2</v>
      </c>
      <c r="U738" s="12">
        <v>0.55400000000000005</v>
      </c>
    </row>
    <row r="739" spans="1:21" hidden="1" outlineLevel="2" x14ac:dyDescent="0.25">
      <c r="A739" s="2" t="str">
        <f ca="1">LOOKUP(B739,'Time Frame'!$E$4:$E$9,'Time Frame'!$D$4:$D$9)</f>
        <v>6 Months</v>
      </c>
      <c r="B739" s="2">
        <f t="shared" ca="1" si="345"/>
        <v>186</v>
      </c>
      <c r="C739" s="6">
        <f t="shared" ca="1" si="346"/>
        <v>45569</v>
      </c>
      <c r="D739" s="6">
        <v>45383</v>
      </c>
      <c r="E739" s="2" t="s">
        <v>141</v>
      </c>
      <c r="F739" s="2" t="s">
        <v>306</v>
      </c>
      <c r="G739" s="3">
        <v>1754</v>
      </c>
      <c r="H739" s="3">
        <v>186.28499999999997</v>
      </c>
      <c r="I739" s="2">
        <v>180</v>
      </c>
      <c r="J739" s="11">
        <f t="shared" si="347"/>
        <v>0.96626137370158649</v>
      </c>
      <c r="K739" s="9">
        <v>7451.3999999999987</v>
      </c>
      <c r="L739" s="9">
        <v>8292.33</v>
      </c>
      <c r="M739" s="11">
        <f t="shared" si="348"/>
        <v>1.1128553023592884</v>
      </c>
      <c r="N739" s="10">
        <v>396.87</v>
      </c>
      <c r="O739" s="2">
        <v>133</v>
      </c>
      <c r="P739" s="10">
        <f t="shared" si="349"/>
        <v>0.45354902109002948</v>
      </c>
      <c r="Q739" s="9">
        <f t="shared" si="350"/>
        <v>20.894323078086021</v>
      </c>
      <c r="R739" s="9">
        <f t="shared" si="351"/>
        <v>46.0685</v>
      </c>
      <c r="S739" s="11">
        <f t="shared" si="352"/>
        <v>1.3533834586466165</v>
      </c>
      <c r="T739" s="11">
        <f t="shared" si="353"/>
        <v>0.10262257696693272</v>
      </c>
      <c r="U739" s="12">
        <v>0.627</v>
      </c>
    </row>
    <row r="740" spans="1:21" hidden="1" outlineLevel="2" x14ac:dyDescent="0.25">
      <c r="A740" s="2" t="str">
        <f ca="1">LOOKUP(B740,'Time Frame'!$E$4:$E$9,'Time Frame'!$D$4:$D$9)</f>
        <v>6 Months</v>
      </c>
      <c r="B740" s="2">
        <f t="shared" ca="1" si="345"/>
        <v>186</v>
      </c>
      <c r="C740" s="6">
        <f t="shared" ca="1" si="346"/>
        <v>45569</v>
      </c>
      <c r="D740" s="6">
        <v>45383</v>
      </c>
      <c r="E740" s="2" t="s">
        <v>141</v>
      </c>
      <c r="F740" s="2" t="s">
        <v>306</v>
      </c>
      <c r="G740" s="3">
        <v>1229</v>
      </c>
      <c r="H740" s="3">
        <v>126.46333333333334</v>
      </c>
      <c r="I740" s="2">
        <v>131</v>
      </c>
      <c r="J740" s="11">
        <f t="shared" si="347"/>
        <v>1.0358733756820158</v>
      </c>
      <c r="K740" s="9">
        <v>5058.5333333333338</v>
      </c>
      <c r="L740" s="9">
        <v>8119.24</v>
      </c>
      <c r="M740" s="11">
        <f t="shared" si="348"/>
        <v>1.6050581196130629</v>
      </c>
      <c r="N740" s="10">
        <v>276.25</v>
      </c>
      <c r="O740" s="2">
        <v>89</v>
      </c>
      <c r="P740" s="10">
        <f t="shared" si="349"/>
        <v>0.47420814479638007</v>
      </c>
      <c r="Q740" s="9">
        <f t="shared" si="350"/>
        <v>29.390914027149321</v>
      </c>
      <c r="R740" s="9">
        <f t="shared" si="351"/>
        <v>61.97893129770992</v>
      </c>
      <c r="S740" s="11">
        <f t="shared" si="352"/>
        <v>1.4719101123595506</v>
      </c>
      <c r="T740" s="11">
        <f t="shared" si="353"/>
        <v>0.10659072416598861</v>
      </c>
      <c r="U740" s="12">
        <v>0.63500000000000001</v>
      </c>
    </row>
    <row r="741" spans="1:21" outlineLevel="1" collapsed="1" x14ac:dyDescent="0.25">
      <c r="A741" s="2" t="str">
        <f ca="1">LOOKUP(B741,'Time Frame'!$E$4:$E$9,'Time Frame'!$D$4:$D$9)</f>
        <v>6 Months</v>
      </c>
      <c r="B741" s="2">
        <f t="shared" ca="1" si="345"/>
        <v>186</v>
      </c>
      <c r="C741" s="6">
        <f t="shared" ca="1" si="346"/>
        <v>45569</v>
      </c>
      <c r="D741" s="6">
        <v>45383</v>
      </c>
      <c r="E741" s="2" t="s">
        <v>141</v>
      </c>
      <c r="F741" s="13" t="s">
        <v>318</v>
      </c>
      <c r="G741" s="3">
        <f t="shared" ref="G741:I741" si="366">SUM(G735:G740)</f>
        <v>9975</v>
      </c>
      <c r="H741" s="3">
        <f t="shared" si="366"/>
        <v>1047.1633333333332</v>
      </c>
      <c r="I741" s="3">
        <f t="shared" si="366"/>
        <v>954</v>
      </c>
      <c r="J741" s="11">
        <f t="shared" si="347"/>
        <v>0.91103266284470119</v>
      </c>
      <c r="K741" s="9">
        <f t="shared" ref="K741:L741" si="367">SUM(K735:K740)</f>
        <v>46240.866666666669</v>
      </c>
      <c r="L741" s="9">
        <f t="shared" si="367"/>
        <v>47219.6</v>
      </c>
      <c r="M741" s="11">
        <f t="shared" si="348"/>
        <v>1.0211659816064578</v>
      </c>
      <c r="N741" s="10">
        <f t="shared" ref="N741:O741" si="368">SUM(N735:N740)</f>
        <v>2080.31</v>
      </c>
      <c r="O741" s="10">
        <f t="shared" si="368"/>
        <v>829</v>
      </c>
      <c r="P741" s="10">
        <f t="shared" si="349"/>
        <v>0.45858549927655012</v>
      </c>
      <c r="Q741" s="9">
        <f t="shared" si="350"/>
        <v>22.698347842388873</v>
      </c>
      <c r="R741" s="9">
        <f t="shared" si="351"/>
        <v>49.496436058700205</v>
      </c>
      <c r="S741" s="11">
        <f t="shared" si="352"/>
        <v>1.1507840772014475</v>
      </c>
      <c r="T741" s="11">
        <f t="shared" si="353"/>
        <v>9.5639097744360899E-2</v>
      </c>
      <c r="U741" s="12">
        <v>0.58099999999999996</v>
      </c>
    </row>
    <row r="742" spans="1:21" hidden="1" outlineLevel="2" x14ac:dyDescent="0.25">
      <c r="A742" s="2" t="str">
        <f ca="1">LOOKUP(B742,'Time Frame'!$E$4:$E$9,'Time Frame'!$D$4:$D$9)</f>
        <v>6 Months</v>
      </c>
      <c r="B742" s="2">
        <f t="shared" ca="1" si="345"/>
        <v>186</v>
      </c>
      <c r="C742" s="6">
        <f t="shared" ca="1" si="346"/>
        <v>45569</v>
      </c>
      <c r="D742" s="6">
        <v>45383</v>
      </c>
      <c r="E742" s="2" t="s">
        <v>149</v>
      </c>
      <c r="F742" s="2" t="s">
        <v>151</v>
      </c>
      <c r="G742" s="3">
        <v>1436</v>
      </c>
      <c r="H742" s="3">
        <v>189.22000000000003</v>
      </c>
      <c r="I742" s="2">
        <v>176</v>
      </c>
      <c r="J742" s="11">
        <f t="shared" si="347"/>
        <v>0.9301342352816826</v>
      </c>
      <c r="K742" s="9">
        <v>7568.8000000000011</v>
      </c>
      <c r="L742" s="9">
        <v>7141.85</v>
      </c>
      <c r="M742" s="11">
        <f t="shared" si="348"/>
        <v>0.94359079378501209</v>
      </c>
      <c r="N742" s="10">
        <v>471.13</v>
      </c>
      <c r="O742" s="2">
        <v>267</v>
      </c>
      <c r="P742" s="10">
        <f t="shared" si="349"/>
        <v>0.37356992762082653</v>
      </c>
      <c r="Q742" s="9">
        <f t="shared" si="350"/>
        <v>15.158979474879546</v>
      </c>
      <c r="R742" s="9">
        <f t="shared" si="351"/>
        <v>40.578693181818181</v>
      </c>
      <c r="S742" s="11">
        <f t="shared" si="352"/>
        <v>0.65917602996254676</v>
      </c>
      <c r="T742" s="11">
        <f t="shared" si="353"/>
        <v>0.12256267409470752</v>
      </c>
      <c r="U742" s="12">
        <v>0.64300000000000002</v>
      </c>
    </row>
    <row r="743" spans="1:21" hidden="1" outlineLevel="2" x14ac:dyDescent="0.25">
      <c r="A743" s="2" t="str">
        <f ca="1">LOOKUP(B743,'Time Frame'!$E$4:$E$9,'Time Frame'!$D$4:$D$9)</f>
        <v>6 Months</v>
      </c>
      <c r="B743" s="2">
        <f t="shared" ca="1" si="345"/>
        <v>186</v>
      </c>
      <c r="C743" s="6">
        <f t="shared" ca="1" si="346"/>
        <v>45569</v>
      </c>
      <c r="D743" s="6">
        <v>45383</v>
      </c>
      <c r="E743" s="2" t="s">
        <v>149</v>
      </c>
      <c r="F743" s="2" t="s">
        <v>151</v>
      </c>
      <c r="G743" s="3">
        <v>1029</v>
      </c>
      <c r="H743" s="3">
        <v>119.3</v>
      </c>
      <c r="I743" s="2">
        <v>108</v>
      </c>
      <c r="J743" s="11">
        <f t="shared" si="347"/>
        <v>0.90528080469404859</v>
      </c>
      <c r="K743" s="9">
        <v>4772</v>
      </c>
      <c r="L743" s="9">
        <v>5365.85</v>
      </c>
      <c r="M743" s="11">
        <f t="shared" si="348"/>
        <v>1.1244446772841576</v>
      </c>
      <c r="N743" s="10">
        <v>299.43</v>
      </c>
      <c r="O743" s="2">
        <v>136</v>
      </c>
      <c r="P743" s="10">
        <f t="shared" si="349"/>
        <v>0.36068530207394051</v>
      </c>
      <c r="Q743" s="9">
        <f t="shared" si="350"/>
        <v>17.920215075309756</v>
      </c>
      <c r="R743" s="9">
        <f t="shared" si="351"/>
        <v>49.6837962962963</v>
      </c>
      <c r="S743" s="11">
        <f t="shared" si="352"/>
        <v>0.79411764705882348</v>
      </c>
      <c r="T743" s="11">
        <f t="shared" si="353"/>
        <v>0.10495626822157435</v>
      </c>
      <c r="U743" s="12">
        <v>0.68200000000000005</v>
      </c>
    </row>
    <row r="744" spans="1:21" hidden="1" outlineLevel="2" x14ac:dyDescent="0.25">
      <c r="A744" s="2" t="str">
        <f ca="1">LOOKUP(B744,'Time Frame'!$E$4:$E$9,'Time Frame'!$D$4:$D$9)</f>
        <v>6 Months</v>
      </c>
      <c r="B744" s="2">
        <f t="shared" ca="1" si="345"/>
        <v>186</v>
      </c>
      <c r="C744" s="6">
        <f t="shared" ca="1" si="346"/>
        <v>45569</v>
      </c>
      <c r="D744" s="6">
        <v>45383</v>
      </c>
      <c r="E744" s="2" t="s">
        <v>149</v>
      </c>
      <c r="F744" s="2" t="s">
        <v>151</v>
      </c>
      <c r="G744" s="3">
        <v>1162</v>
      </c>
      <c r="H744" s="3">
        <v>122.22</v>
      </c>
      <c r="I744" s="2">
        <v>208</v>
      </c>
      <c r="J744" s="11">
        <f t="shared" si="347"/>
        <v>1.7018491245295368</v>
      </c>
      <c r="K744" s="9">
        <v>4888.8</v>
      </c>
      <c r="L744" s="9">
        <v>9884.4699999999993</v>
      </c>
      <c r="M744" s="11">
        <f t="shared" si="348"/>
        <v>2.0218601701849122</v>
      </c>
      <c r="N744" s="10">
        <v>301.77999999999997</v>
      </c>
      <c r="O744" s="2">
        <v>217</v>
      </c>
      <c r="P744" s="10">
        <f t="shared" si="349"/>
        <v>0.68924382000132556</v>
      </c>
      <c r="Q744" s="9">
        <f t="shared" si="350"/>
        <v>32.753893564848568</v>
      </c>
      <c r="R744" s="9">
        <f t="shared" si="351"/>
        <v>47.521490384615383</v>
      </c>
      <c r="S744" s="11">
        <f t="shared" si="352"/>
        <v>0.95852534562211977</v>
      </c>
      <c r="T744" s="11">
        <f t="shared" si="353"/>
        <v>0.17900172117039587</v>
      </c>
      <c r="U744" s="12">
        <v>0.71899999999999997</v>
      </c>
    </row>
    <row r="745" spans="1:21" hidden="1" outlineLevel="2" x14ac:dyDescent="0.25">
      <c r="A745" s="2" t="str">
        <f ca="1">LOOKUP(B745,'Time Frame'!$E$4:$E$9,'Time Frame'!$D$4:$D$9)</f>
        <v>6 Months</v>
      </c>
      <c r="B745" s="2">
        <f t="shared" ca="1" si="345"/>
        <v>186</v>
      </c>
      <c r="C745" s="6">
        <f t="shared" ca="1" si="346"/>
        <v>45569</v>
      </c>
      <c r="D745" s="6">
        <v>45383</v>
      </c>
      <c r="E745" s="2" t="s">
        <v>149</v>
      </c>
      <c r="F745" s="2" t="s">
        <v>151</v>
      </c>
      <c r="G745" s="3">
        <v>949</v>
      </c>
      <c r="H745" s="3">
        <v>124.05000000000001</v>
      </c>
      <c r="I745" s="2">
        <v>128</v>
      </c>
      <c r="J745" s="11">
        <f t="shared" si="347"/>
        <v>1.0318419991938734</v>
      </c>
      <c r="K745" s="9">
        <v>4962</v>
      </c>
      <c r="L745" s="9">
        <v>6101.09</v>
      </c>
      <c r="M745" s="11">
        <f t="shared" si="348"/>
        <v>1.2295626763401855</v>
      </c>
      <c r="N745" s="10">
        <v>310.82</v>
      </c>
      <c r="O745" s="2">
        <v>141</v>
      </c>
      <c r="P745" s="10">
        <f t="shared" si="349"/>
        <v>0.41181391158870084</v>
      </c>
      <c r="Q745" s="9">
        <f t="shared" si="350"/>
        <v>19.629013576989898</v>
      </c>
      <c r="R745" s="9">
        <f t="shared" si="351"/>
        <v>47.664765625000001</v>
      </c>
      <c r="S745" s="11">
        <f t="shared" si="352"/>
        <v>0.90780141843971629</v>
      </c>
      <c r="T745" s="11">
        <f t="shared" si="353"/>
        <v>0.13487881981032665</v>
      </c>
      <c r="U745" s="12">
        <v>0.61099999999999999</v>
      </c>
    </row>
    <row r="746" spans="1:21" hidden="1" outlineLevel="2" x14ac:dyDescent="0.25">
      <c r="A746" s="2" t="str">
        <f ca="1">LOOKUP(B746,'Time Frame'!$E$4:$E$9,'Time Frame'!$D$4:$D$9)</f>
        <v>6 Months</v>
      </c>
      <c r="B746" s="2">
        <f t="shared" ca="1" si="345"/>
        <v>186</v>
      </c>
      <c r="C746" s="6">
        <f t="shared" ca="1" si="346"/>
        <v>45569</v>
      </c>
      <c r="D746" s="6">
        <v>45383</v>
      </c>
      <c r="E746" s="2" t="s">
        <v>149</v>
      </c>
      <c r="F746" s="2" t="s">
        <v>151</v>
      </c>
      <c r="G746" s="3">
        <v>777</v>
      </c>
      <c r="H746" s="3">
        <v>101.26</v>
      </c>
      <c r="I746" s="2">
        <v>104</v>
      </c>
      <c r="J746" s="11">
        <f t="shared" si="347"/>
        <v>1.027059055895714</v>
      </c>
      <c r="K746" s="9">
        <v>4050.4</v>
      </c>
      <c r="L746" s="9">
        <v>3771.27</v>
      </c>
      <c r="M746" s="11">
        <f t="shared" si="348"/>
        <v>0.9310858186845743</v>
      </c>
      <c r="N746" s="10">
        <v>314.63</v>
      </c>
      <c r="O746" s="2">
        <v>125</v>
      </c>
      <c r="P746" s="10">
        <f t="shared" si="349"/>
        <v>0.33054699170454183</v>
      </c>
      <c r="Q746" s="9">
        <f t="shared" si="350"/>
        <v>11.986364936592187</v>
      </c>
      <c r="R746" s="9">
        <f t="shared" si="351"/>
        <v>36.262211538461536</v>
      </c>
      <c r="S746" s="11">
        <f t="shared" si="352"/>
        <v>0.83199999999999996</v>
      </c>
      <c r="T746" s="11">
        <f t="shared" si="353"/>
        <v>0.13384813384813385</v>
      </c>
      <c r="U746" s="12">
        <v>0.63800000000000001</v>
      </c>
    </row>
    <row r="747" spans="1:21" hidden="1" outlineLevel="2" x14ac:dyDescent="0.25">
      <c r="A747" s="2" t="str">
        <f ca="1">LOOKUP(B747,'Time Frame'!$E$4:$E$9,'Time Frame'!$D$4:$D$9)</f>
        <v>6 Months</v>
      </c>
      <c r="B747" s="2">
        <f t="shared" ca="1" si="345"/>
        <v>186</v>
      </c>
      <c r="C747" s="6">
        <f t="shared" ca="1" si="346"/>
        <v>45569</v>
      </c>
      <c r="D747" s="6">
        <v>45383</v>
      </c>
      <c r="E747" s="2" t="s">
        <v>149</v>
      </c>
      <c r="F747" s="2" t="s">
        <v>151</v>
      </c>
      <c r="G747" s="3">
        <v>855</v>
      </c>
      <c r="H747" s="3">
        <v>128.63</v>
      </c>
      <c r="I747" s="2">
        <v>105</v>
      </c>
      <c r="J747" s="11">
        <f t="shared" si="347"/>
        <v>0.81629479903599478</v>
      </c>
      <c r="K747" s="9">
        <v>5145.2</v>
      </c>
      <c r="L747" s="9">
        <v>5017.2</v>
      </c>
      <c r="M747" s="11">
        <f t="shared" si="348"/>
        <v>0.97512244421985539</v>
      </c>
      <c r="N747" s="10">
        <v>302.48</v>
      </c>
      <c r="O747" s="2">
        <v>134</v>
      </c>
      <c r="P747" s="10">
        <f t="shared" si="349"/>
        <v>0.34713038878603542</v>
      </c>
      <c r="Q747" s="9">
        <f t="shared" si="350"/>
        <v>16.586881777307589</v>
      </c>
      <c r="R747" s="9">
        <f t="shared" si="351"/>
        <v>47.782857142857139</v>
      </c>
      <c r="S747" s="11">
        <f t="shared" si="352"/>
        <v>0.78358208955223885</v>
      </c>
      <c r="T747" s="11">
        <f t="shared" si="353"/>
        <v>0.12280701754385964</v>
      </c>
      <c r="U747" s="12">
        <v>0.57399999999999995</v>
      </c>
    </row>
    <row r="748" spans="1:21" hidden="1" outlineLevel="2" x14ac:dyDescent="0.25">
      <c r="A748" s="2" t="str">
        <f ca="1">LOOKUP(B748,'Time Frame'!$E$4:$E$9,'Time Frame'!$D$4:$D$9)</f>
        <v>6 Months</v>
      </c>
      <c r="B748" s="2">
        <f t="shared" ca="1" si="345"/>
        <v>186</v>
      </c>
      <c r="C748" s="6">
        <f t="shared" ca="1" si="346"/>
        <v>45569</v>
      </c>
      <c r="D748" s="6">
        <v>45383</v>
      </c>
      <c r="E748" s="2" t="s">
        <v>149</v>
      </c>
      <c r="F748" s="2" t="s">
        <v>151</v>
      </c>
      <c r="G748" s="3">
        <v>1139</v>
      </c>
      <c r="H748" s="3">
        <v>148.32</v>
      </c>
      <c r="I748" s="2">
        <v>134</v>
      </c>
      <c r="J748" s="11">
        <f t="shared" si="347"/>
        <v>0.90345199568500545</v>
      </c>
      <c r="K748" s="9">
        <v>5932.7999999999993</v>
      </c>
      <c r="L748" s="9">
        <v>4042.2</v>
      </c>
      <c r="M748" s="11">
        <f t="shared" si="348"/>
        <v>0.68133090614886738</v>
      </c>
      <c r="N748" s="10">
        <v>285.13</v>
      </c>
      <c r="O748" s="2">
        <v>196</v>
      </c>
      <c r="P748" s="10">
        <f t="shared" si="349"/>
        <v>0.46996107038894541</v>
      </c>
      <c r="Q748" s="9">
        <f t="shared" si="350"/>
        <v>14.176691333777574</v>
      </c>
      <c r="R748" s="9">
        <f t="shared" si="351"/>
        <v>30.165671641791043</v>
      </c>
      <c r="S748" s="11">
        <f t="shared" si="352"/>
        <v>0.68367346938775508</v>
      </c>
      <c r="T748" s="11">
        <f t="shared" si="353"/>
        <v>0.11764705882352941</v>
      </c>
      <c r="U748" s="12">
        <v>0.69899999999999995</v>
      </c>
    </row>
    <row r="749" spans="1:21" hidden="1" outlineLevel="2" x14ac:dyDescent="0.25">
      <c r="A749" s="2" t="str">
        <f ca="1">LOOKUP(B749,'Time Frame'!$E$4:$E$9,'Time Frame'!$D$4:$D$9)</f>
        <v>6 Months</v>
      </c>
      <c r="B749" s="2">
        <f t="shared" ca="1" si="345"/>
        <v>186</v>
      </c>
      <c r="C749" s="6">
        <f t="shared" ca="1" si="346"/>
        <v>45569</v>
      </c>
      <c r="D749" s="6">
        <v>45383</v>
      </c>
      <c r="E749" s="2" t="s">
        <v>149</v>
      </c>
      <c r="F749" s="2" t="s">
        <v>151</v>
      </c>
      <c r="G749" s="3">
        <v>1244</v>
      </c>
      <c r="H749" s="3">
        <v>147.02000000000004</v>
      </c>
      <c r="I749" s="2">
        <v>130</v>
      </c>
      <c r="J749" s="11">
        <f t="shared" si="347"/>
        <v>0.88423343762753348</v>
      </c>
      <c r="K749" s="9">
        <v>5880.8000000000011</v>
      </c>
      <c r="L749" s="9">
        <v>3979.13</v>
      </c>
      <c r="M749" s="11">
        <f t="shared" si="348"/>
        <v>0.67663073051285527</v>
      </c>
      <c r="N749" s="10">
        <v>296.18</v>
      </c>
      <c r="O749" s="2">
        <v>136</v>
      </c>
      <c r="P749" s="10">
        <f t="shared" si="349"/>
        <v>0.43892227699372005</v>
      </c>
      <c r="Q749" s="9">
        <f t="shared" si="350"/>
        <v>13.434836923492471</v>
      </c>
      <c r="R749" s="9">
        <f t="shared" si="351"/>
        <v>30.608692307692309</v>
      </c>
      <c r="S749" s="11">
        <f t="shared" si="352"/>
        <v>0.95588235294117652</v>
      </c>
      <c r="T749" s="11">
        <f t="shared" si="353"/>
        <v>0.1045016077170418</v>
      </c>
      <c r="U749" s="12">
        <v>0.73</v>
      </c>
    </row>
    <row r="750" spans="1:21" hidden="1" outlineLevel="2" x14ac:dyDescent="0.25">
      <c r="A750" s="2" t="str">
        <f ca="1">LOOKUP(B750,'Time Frame'!$E$4:$E$9,'Time Frame'!$D$4:$D$9)</f>
        <v>6 Months</v>
      </c>
      <c r="B750" s="2">
        <f t="shared" ca="1" si="345"/>
        <v>186</v>
      </c>
      <c r="C750" s="6">
        <f t="shared" ca="1" si="346"/>
        <v>45569</v>
      </c>
      <c r="D750" s="6">
        <v>45383</v>
      </c>
      <c r="E750" s="2" t="s">
        <v>149</v>
      </c>
      <c r="F750" s="2" t="s">
        <v>151</v>
      </c>
      <c r="G750" s="3">
        <v>1559</v>
      </c>
      <c r="H750" s="3">
        <v>191.85</v>
      </c>
      <c r="I750" s="2">
        <v>180</v>
      </c>
      <c r="J750" s="11">
        <f t="shared" si="347"/>
        <v>0.93823299452697417</v>
      </c>
      <c r="K750" s="9">
        <v>7674</v>
      </c>
      <c r="L750" s="9">
        <v>8247.57</v>
      </c>
      <c r="M750" s="11">
        <f t="shared" si="348"/>
        <v>1.0747419859265051</v>
      </c>
      <c r="N750" s="10">
        <v>402.03</v>
      </c>
      <c r="O750" s="2">
        <v>260</v>
      </c>
      <c r="P750" s="10">
        <f t="shared" si="349"/>
        <v>0.44772778150884268</v>
      </c>
      <c r="Q750" s="9">
        <f t="shared" si="350"/>
        <v>20.51481232743825</v>
      </c>
      <c r="R750" s="9">
        <f t="shared" si="351"/>
        <v>45.819833333333335</v>
      </c>
      <c r="S750" s="11">
        <f t="shared" si="352"/>
        <v>0.69230769230769229</v>
      </c>
      <c r="T750" s="11">
        <f t="shared" si="353"/>
        <v>0.11545862732520847</v>
      </c>
      <c r="U750" s="12">
        <v>0.56599999999999995</v>
      </c>
    </row>
    <row r="751" spans="1:21" hidden="1" outlineLevel="2" x14ac:dyDescent="0.25">
      <c r="A751" s="2" t="str">
        <f ca="1">LOOKUP(B751,'Time Frame'!$E$4:$E$9,'Time Frame'!$D$4:$D$9)</f>
        <v>6 Months</v>
      </c>
      <c r="B751" s="2">
        <f t="shared" ca="1" si="345"/>
        <v>186</v>
      </c>
      <c r="C751" s="6">
        <f t="shared" ca="1" si="346"/>
        <v>45569</v>
      </c>
      <c r="D751" s="6">
        <v>45383</v>
      </c>
      <c r="E751" s="2" t="s">
        <v>149</v>
      </c>
      <c r="F751" s="2" t="s">
        <v>151</v>
      </c>
      <c r="G751" s="3">
        <v>1047</v>
      </c>
      <c r="H751" s="3">
        <v>191.48</v>
      </c>
      <c r="I751" s="2">
        <v>146</v>
      </c>
      <c r="J751" s="11">
        <f t="shared" si="347"/>
        <v>0.76248172132859837</v>
      </c>
      <c r="K751" s="9">
        <v>7659.2</v>
      </c>
      <c r="L751" s="9">
        <v>6256.77</v>
      </c>
      <c r="M751" s="11">
        <f t="shared" si="348"/>
        <v>0.81689602047211207</v>
      </c>
      <c r="N751" s="10">
        <v>338.18</v>
      </c>
      <c r="O751" s="2">
        <v>200</v>
      </c>
      <c r="P751" s="10">
        <f t="shared" si="349"/>
        <v>0.43172275119758707</v>
      </c>
      <c r="Q751" s="9">
        <f t="shared" si="350"/>
        <v>18.501301082263883</v>
      </c>
      <c r="R751" s="9">
        <f t="shared" si="351"/>
        <v>42.854589041095892</v>
      </c>
      <c r="S751" s="11">
        <f t="shared" si="352"/>
        <v>0.73</v>
      </c>
      <c r="T751" s="11">
        <f t="shared" si="353"/>
        <v>0.13944603629417382</v>
      </c>
      <c r="U751" s="12">
        <v>0.68600000000000005</v>
      </c>
    </row>
    <row r="752" spans="1:21" hidden="1" outlineLevel="2" x14ac:dyDescent="0.25">
      <c r="A752" s="2" t="str">
        <f ca="1">LOOKUP(B752,'Time Frame'!$E$4:$E$9,'Time Frame'!$D$4:$D$9)</f>
        <v>6 Months</v>
      </c>
      <c r="B752" s="2">
        <f t="shared" ca="1" si="345"/>
        <v>186</v>
      </c>
      <c r="C752" s="6">
        <f t="shared" ca="1" si="346"/>
        <v>45569</v>
      </c>
      <c r="D752" s="6">
        <v>45383</v>
      </c>
      <c r="E752" s="2" t="s">
        <v>149</v>
      </c>
      <c r="F752" s="2" t="s">
        <v>151</v>
      </c>
      <c r="G752" s="3">
        <v>1626</v>
      </c>
      <c r="H752" s="3">
        <v>227.42</v>
      </c>
      <c r="I752" s="2">
        <v>171</v>
      </c>
      <c r="J752" s="11">
        <f t="shared" si="347"/>
        <v>0.75191276053117584</v>
      </c>
      <c r="K752" s="9">
        <v>9096.7999999999993</v>
      </c>
      <c r="L752" s="9">
        <v>5248.28</v>
      </c>
      <c r="M752" s="11">
        <f t="shared" si="348"/>
        <v>0.5769369448597309</v>
      </c>
      <c r="N752" s="10">
        <v>673.13</v>
      </c>
      <c r="O752" s="2">
        <v>267</v>
      </c>
      <c r="P752" s="10">
        <f t="shared" si="349"/>
        <v>0.25403711021645148</v>
      </c>
      <c r="Q752" s="9">
        <f t="shared" si="350"/>
        <v>7.7968297357122696</v>
      </c>
      <c r="R752" s="9">
        <f t="shared" si="351"/>
        <v>30.691695906432749</v>
      </c>
      <c r="S752" s="11">
        <f t="shared" si="352"/>
        <v>0.6404494382022472</v>
      </c>
      <c r="T752" s="11">
        <f t="shared" si="353"/>
        <v>0.10516605166051661</v>
      </c>
      <c r="U752" s="12">
        <v>0.59099999999999997</v>
      </c>
    </row>
    <row r="753" spans="1:21" outlineLevel="1" collapsed="1" x14ac:dyDescent="0.25">
      <c r="A753" s="2" t="str">
        <f ca="1">LOOKUP(B753,'Time Frame'!$E$4:$E$9,'Time Frame'!$D$4:$D$9)</f>
        <v>6 Months</v>
      </c>
      <c r="B753" s="2">
        <f t="shared" ca="1" si="345"/>
        <v>186</v>
      </c>
      <c r="C753" s="6">
        <f t="shared" ca="1" si="346"/>
        <v>45569</v>
      </c>
      <c r="D753" s="6">
        <v>45383</v>
      </c>
      <c r="E753" s="2" t="s">
        <v>149</v>
      </c>
      <c r="F753" s="13" t="s">
        <v>253</v>
      </c>
      <c r="G753" s="3">
        <f t="shared" ref="G753:I753" si="369">SUM(G742:G752)</f>
        <v>12823</v>
      </c>
      <c r="H753" s="3">
        <f t="shared" si="369"/>
        <v>1690.77</v>
      </c>
      <c r="I753" s="3">
        <f t="shared" si="369"/>
        <v>1590</v>
      </c>
      <c r="J753" s="11">
        <f t="shared" si="347"/>
        <v>0.94039993612377792</v>
      </c>
      <c r="K753" s="9">
        <f t="shared" ref="K753:L753" si="370">SUM(K742:K752)</f>
        <v>67630.8</v>
      </c>
      <c r="L753" s="9">
        <f t="shared" si="370"/>
        <v>65055.679999999993</v>
      </c>
      <c r="M753" s="11">
        <f t="shared" si="348"/>
        <v>0.96192385717749884</v>
      </c>
      <c r="N753" s="10">
        <f t="shared" ref="N753:O753" si="371">SUM(N742:N752)</f>
        <v>3994.9199999999996</v>
      </c>
      <c r="O753" s="10">
        <f t="shared" si="371"/>
        <v>2079</v>
      </c>
      <c r="P753" s="10">
        <f t="shared" si="349"/>
        <v>0.39800546694301769</v>
      </c>
      <c r="Q753" s="9">
        <f t="shared" si="350"/>
        <v>16.284601443833669</v>
      </c>
      <c r="R753" s="9">
        <f t="shared" si="351"/>
        <v>40.915522012578613</v>
      </c>
      <c r="S753" s="11">
        <f t="shared" si="352"/>
        <v>0.7647907647907648</v>
      </c>
      <c r="T753" s="11">
        <f t="shared" si="353"/>
        <v>0.12399594478671137</v>
      </c>
      <c r="U753" s="12">
        <v>0.64899999999999991</v>
      </c>
    </row>
    <row r="754" spans="1:21" hidden="1" outlineLevel="2" x14ac:dyDescent="0.25">
      <c r="A754" s="2" t="str">
        <f ca="1">LOOKUP(B754,'Time Frame'!$E$4:$E$9,'Time Frame'!$D$4:$D$9)</f>
        <v>6 Months</v>
      </c>
      <c r="B754" s="2">
        <f t="shared" ca="1" si="345"/>
        <v>186</v>
      </c>
      <c r="C754" s="6">
        <f t="shared" ca="1" si="346"/>
        <v>45569</v>
      </c>
      <c r="D754" s="6">
        <v>45383</v>
      </c>
      <c r="E754" s="2" t="s">
        <v>208</v>
      </c>
      <c r="F754" s="2" t="s">
        <v>210</v>
      </c>
      <c r="G754" s="4">
        <v>1257</v>
      </c>
      <c r="H754" s="3">
        <v>168.41</v>
      </c>
      <c r="I754" s="2">
        <v>137</v>
      </c>
      <c r="J754" s="11">
        <f t="shared" si="347"/>
        <v>0.81349088533935043</v>
      </c>
      <c r="K754" s="9">
        <v>6315.375</v>
      </c>
      <c r="L754" s="9">
        <v>3470.35</v>
      </c>
      <c r="M754" s="11">
        <f t="shared" si="348"/>
        <v>0.54950814480533616</v>
      </c>
      <c r="N754" s="10">
        <v>290.23</v>
      </c>
      <c r="O754" s="2">
        <v>121</v>
      </c>
      <c r="P754" s="10">
        <f t="shared" si="349"/>
        <v>0.47203941701409224</v>
      </c>
      <c r="Q754" s="9">
        <f t="shared" si="350"/>
        <v>11.957240809013539</v>
      </c>
      <c r="R754" s="9">
        <f t="shared" si="351"/>
        <v>25.331021897810217</v>
      </c>
      <c r="S754" s="11">
        <f t="shared" si="352"/>
        <v>1.1322314049586777</v>
      </c>
      <c r="T754" s="11">
        <f t="shared" si="353"/>
        <v>0.10898965791567224</v>
      </c>
      <c r="U754" s="12">
        <v>0.64</v>
      </c>
    </row>
    <row r="755" spans="1:21" hidden="1" outlineLevel="2" x14ac:dyDescent="0.25">
      <c r="A755" s="2" t="str">
        <f ca="1">LOOKUP(B755,'Time Frame'!$E$4:$E$9,'Time Frame'!$D$4:$D$9)</f>
        <v>6 Months</v>
      </c>
      <c r="B755" s="2">
        <f t="shared" ca="1" si="345"/>
        <v>186</v>
      </c>
      <c r="C755" s="6">
        <f t="shared" ca="1" si="346"/>
        <v>45569</v>
      </c>
      <c r="D755" s="6">
        <v>45383</v>
      </c>
      <c r="E755" s="2" t="s">
        <v>208</v>
      </c>
      <c r="F755" s="2" t="s">
        <v>210</v>
      </c>
      <c r="G755" s="4">
        <v>1406</v>
      </c>
      <c r="H755" s="3">
        <v>163.24</v>
      </c>
      <c r="I755" s="2">
        <v>193</v>
      </c>
      <c r="J755" s="11">
        <f t="shared" si="347"/>
        <v>1.1823082577799557</v>
      </c>
      <c r="K755" s="9">
        <v>6121.5</v>
      </c>
      <c r="L755" s="9">
        <v>4530.58</v>
      </c>
      <c r="M755" s="11">
        <f t="shared" si="348"/>
        <v>0.74010945029812958</v>
      </c>
      <c r="N755" s="10">
        <v>343.95</v>
      </c>
      <c r="O755" s="2">
        <v>149</v>
      </c>
      <c r="P755" s="10">
        <f t="shared" si="349"/>
        <v>0.56112807094054373</v>
      </c>
      <c r="Q755" s="9">
        <f t="shared" si="350"/>
        <v>13.17220526239279</v>
      </c>
      <c r="R755" s="9">
        <f t="shared" si="351"/>
        <v>23.474507772020726</v>
      </c>
      <c r="S755" s="11">
        <f t="shared" si="352"/>
        <v>1.2953020134228188</v>
      </c>
      <c r="T755" s="11">
        <f t="shared" si="353"/>
        <v>0.13726884779516357</v>
      </c>
      <c r="U755" s="12">
        <v>0.50700000000000001</v>
      </c>
    </row>
    <row r="756" spans="1:21" hidden="1" outlineLevel="2" x14ac:dyDescent="0.25">
      <c r="A756" s="2" t="str">
        <f ca="1">LOOKUP(B756,'Time Frame'!$E$4:$E$9,'Time Frame'!$D$4:$D$9)</f>
        <v>6 Months</v>
      </c>
      <c r="B756" s="2">
        <f t="shared" ca="1" si="345"/>
        <v>186</v>
      </c>
      <c r="C756" s="6">
        <f t="shared" ca="1" si="346"/>
        <v>45569</v>
      </c>
      <c r="D756" s="6">
        <v>45383</v>
      </c>
      <c r="E756" s="2" t="s">
        <v>208</v>
      </c>
      <c r="F756" s="2" t="s">
        <v>210</v>
      </c>
      <c r="G756" s="4">
        <v>1460</v>
      </c>
      <c r="H756" s="3">
        <v>175.99999999999997</v>
      </c>
      <c r="I756" s="2">
        <v>146</v>
      </c>
      <c r="J756" s="11">
        <f t="shared" si="347"/>
        <v>0.8295454545454547</v>
      </c>
      <c r="K756" s="9">
        <v>6599.9999999999991</v>
      </c>
      <c r="L756" s="9">
        <v>4144.79</v>
      </c>
      <c r="M756" s="11">
        <f t="shared" si="348"/>
        <v>0.62799848484848497</v>
      </c>
      <c r="N756" s="10">
        <v>328.82</v>
      </c>
      <c r="O756" s="2">
        <v>141</v>
      </c>
      <c r="P756" s="10">
        <f t="shared" si="349"/>
        <v>0.44401192141597229</v>
      </c>
      <c r="Q756" s="9">
        <f t="shared" si="350"/>
        <v>12.605042272367861</v>
      </c>
      <c r="R756" s="9">
        <f t="shared" si="351"/>
        <v>28.388972602739727</v>
      </c>
      <c r="S756" s="11">
        <f t="shared" si="352"/>
        <v>1.0354609929078014</v>
      </c>
      <c r="T756" s="11">
        <f t="shared" si="353"/>
        <v>0.1</v>
      </c>
      <c r="U756" s="12">
        <v>0.622</v>
      </c>
    </row>
    <row r="757" spans="1:21" hidden="1" outlineLevel="2" x14ac:dyDescent="0.25">
      <c r="A757" s="2" t="str">
        <f ca="1">LOOKUP(B757,'Time Frame'!$E$4:$E$9,'Time Frame'!$D$4:$D$9)</f>
        <v>6 Months</v>
      </c>
      <c r="B757" s="2">
        <f t="shared" ca="1" si="345"/>
        <v>186</v>
      </c>
      <c r="C757" s="6">
        <f t="shared" ca="1" si="346"/>
        <v>45569</v>
      </c>
      <c r="D757" s="6">
        <v>45383</v>
      </c>
      <c r="E757" s="2" t="s">
        <v>208</v>
      </c>
      <c r="F757" s="2" t="s">
        <v>210</v>
      </c>
      <c r="G757" s="4">
        <v>1690</v>
      </c>
      <c r="H757" s="3">
        <v>211.69499999999999</v>
      </c>
      <c r="I757" s="2">
        <v>203</v>
      </c>
      <c r="J757" s="11">
        <f t="shared" si="347"/>
        <v>0.95892675783556536</v>
      </c>
      <c r="K757" s="9">
        <v>7938.5625</v>
      </c>
      <c r="L757" s="9">
        <v>5527.54</v>
      </c>
      <c r="M757" s="11">
        <f t="shared" si="348"/>
        <v>0.69628978798113639</v>
      </c>
      <c r="N757" s="10">
        <v>332.35</v>
      </c>
      <c r="O757" s="2">
        <v>183</v>
      </c>
      <c r="P757" s="10">
        <f t="shared" si="349"/>
        <v>0.61080186550323445</v>
      </c>
      <c r="Q757" s="9">
        <f t="shared" si="350"/>
        <v>16.631683466225365</v>
      </c>
      <c r="R757" s="9">
        <f t="shared" si="351"/>
        <v>27.229261083743843</v>
      </c>
      <c r="S757" s="11">
        <f t="shared" si="352"/>
        <v>1.1092896174863387</v>
      </c>
      <c r="T757" s="11">
        <f t="shared" si="353"/>
        <v>0.12011834319526628</v>
      </c>
      <c r="U757" s="12">
        <v>0.63300000000000001</v>
      </c>
    </row>
    <row r="758" spans="1:21" hidden="1" outlineLevel="2" x14ac:dyDescent="0.25">
      <c r="A758" s="2" t="str">
        <f ca="1">LOOKUP(B758,'Time Frame'!$E$4:$E$9,'Time Frame'!$D$4:$D$9)</f>
        <v>6 Months</v>
      </c>
      <c r="B758" s="2">
        <f t="shared" ca="1" si="345"/>
        <v>186</v>
      </c>
      <c r="C758" s="6">
        <f t="shared" ca="1" si="346"/>
        <v>45569</v>
      </c>
      <c r="D758" s="6">
        <v>45383</v>
      </c>
      <c r="E758" s="2" t="s">
        <v>208</v>
      </c>
      <c r="F758" s="2" t="s">
        <v>210</v>
      </c>
      <c r="G758" s="4">
        <v>1845</v>
      </c>
      <c r="H758" s="3">
        <v>235.51000000000002</v>
      </c>
      <c r="I758" s="2">
        <v>250</v>
      </c>
      <c r="J758" s="11">
        <f t="shared" si="347"/>
        <v>1.0615260498492631</v>
      </c>
      <c r="K758" s="9">
        <v>8831.625</v>
      </c>
      <c r="L758" s="9">
        <v>9010.84</v>
      </c>
      <c r="M758" s="11">
        <f t="shared" si="348"/>
        <v>1.0202924150425319</v>
      </c>
      <c r="N758" s="10">
        <v>583.42999999999995</v>
      </c>
      <c r="O758" s="2">
        <v>218</v>
      </c>
      <c r="P758" s="10">
        <f t="shared" si="349"/>
        <v>0.42850041993041155</v>
      </c>
      <c r="Q758" s="9">
        <f t="shared" si="350"/>
        <v>15.444594895703</v>
      </c>
      <c r="R758" s="9">
        <f t="shared" si="351"/>
        <v>36.04336</v>
      </c>
      <c r="S758" s="11">
        <f t="shared" si="352"/>
        <v>1.1467889908256881</v>
      </c>
      <c r="T758" s="11">
        <f t="shared" si="353"/>
        <v>0.13550135501355012</v>
      </c>
      <c r="U758" s="12">
        <v>0.60899999999999999</v>
      </c>
    </row>
    <row r="759" spans="1:21" hidden="1" outlineLevel="2" x14ac:dyDescent="0.25">
      <c r="A759" s="2" t="str">
        <f ca="1">LOOKUP(B759,'Time Frame'!$E$4:$E$9,'Time Frame'!$D$4:$D$9)</f>
        <v>6 Months</v>
      </c>
      <c r="B759" s="2">
        <f t="shared" ca="1" si="345"/>
        <v>186</v>
      </c>
      <c r="C759" s="6">
        <f t="shared" ca="1" si="346"/>
        <v>45569</v>
      </c>
      <c r="D759" s="6">
        <v>45383</v>
      </c>
      <c r="E759" s="2" t="s">
        <v>208</v>
      </c>
      <c r="F759" s="2" t="s">
        <v>210</v>
      </c>
      <c r="G759" s="4">
        <v>1817</v>
      </c>
      <c r="H759" s="3">
        <v>237.71</v>
      </c>
      <c r="I759" s="2">
        <v>208</v>
      </c>
      <c r="J759" s="11">
        <f t="shared" si="347"/>
        <v>0.87501577552479914</v>
      </c>
      <c r="K759" s="9">
        <v>8914.125</v>
      </c>
      <c r="L759" s="9">
        <v>7225.5</v>
      </c>
      <c r="M759" s="11">
        <f t="shared" si="348"/>
        <v>0.81056749821210716</v>
      </c>
      <c r="N759" s="10">
        <v>437.25</v>
      </c>
      <c r="O759" s="2">
        <v>116</v>
      </c>
      <c r="P759" s="10">
        <f t="shared" si="349"/>
        <v>0.47570040022870214</v>
      </c>
      <c r="Q759" s="9">
        <f t="shared" si="350"/>
        <v>16.524871355060036</v>
      </c>
      <c r="R759" s="9">
        <f t="shared" si="351"/>
        <v>34.737980769230766</v>
      </c>
      <c r="S759" s="11">
        <f t="shared" si="352"/>
        <v>1.7931034482758621</v>
      </c>
      <c r="T759" s="11">
        <f t="shared" si="353"/>
        <v>0.11447440836543754</v>
      </c>
      <c r="U759" s="12">
        <v>0.63900000000000001</v>
      </c>
    </row>
    <row r="760" spans="1:21" hidden="1" outlineLevel="2" x14ac:dyDescent="0.25">
      <c r="A760" s="2" t="str">
        <f ca="1">LOOKUP(B760,'Time Frame'!$E$4:$E$9,'Time Frame'!$D$4:$D$9)</f>
        <v>6 Months</v>
      </c>
      <c r="B760" s="2">
        <f t="shared" ca="1" si="345"/>
        <v>186</v>
      </c>
      <c r="C760" s="6">
        <f t="shared" ca="1" si="346"/>
        <v>45569</v>
      </c>
      <c r="D760" s="6">
        <v>45383</v>
      </c>
      <c r="E760" s="2" t="s">
        <v>208</v>
      </c>
      <c r="F760" s="2" t="s">
        <v>210</v>
      </c>
      <c r="G760" s="4">
        <v>1819</v>
      </c>
      <c r="H760" s="3">
        <v>240.67999999999998</v>
      </c>
      <c r="I760" s="2">
        <v>222</v>
      </c>
      <c r="J760" s="11">
        <f t="shared" si="347"/>
        <v>0.92238657138108704</v>
      </c>
      <c r="K760" s="9">
        <v>9025.5</v>
      </c>
      <c r="L760" s="9">
        <v>7029.57</v>
      </c>
      <c r="M760" s="11">
        <f t="shared" si="348"/>
        <v>0.77885657304304468</v>
      </c>
      <c r="N760" s="10">
        <v>355.17</v>
      </c>
      <c r="O760" s="2">
        <v>191</v>
      </c>
      <c r="P760" s="10">
        <f t="shared" si="349"/>
        <v>0.62505279162091387</v>
      </c>
      <c r="Q760" s="9">
        <f t="shared" si="350"/>
        <v>19.792127713489315</v>
      </c>
      <c r="R760" s="9">
        <f t="shared" si="351"/>
        <v>31.664729729729729</v>
      </c>
      <c r="S760" s="11">
        <f t="shared" si="352"/>
        <v>1.162303664921466</v>
      </c>
      <c r="T760" s="11">
        <f t="shared" si="353"/>
        <v>0.12204507971412865</v>
      </c>
      <c r="U760" s="12">
        <v>0.65900000000000003</v>
      </c>
    </row>
    <row r="761" spans="1:21" hidden="1" outlineLevel="2" x14ac:dyDescent="0.25">
      <c r="A761" s="2" t="str">
        <f ca="1">LOOKUP(B761,'Time Frame'!$E$4:$E$9,'Time Frame'!$D$4:$D$9)</f>
        <v>6 Months</v>
      </c>
      <c r="B761" s="2">
        <f t="shared" ca="1" si="345"/>
        <v>186</v>
      </c>
      <c r="C761" s="6">
        <f t="shared" ca="1" si="346"/>
        <v>45569</v>
      </c>
      <c r="D761" s="6">
        <v>45383</v>
      </c>
      <c r="E761" s="2" t="s">
        <v>208</v>
      </c>
      <c r="F761" s="2" t="s">
        <v>210</v>
      </c>
      <c r="G761" s="4">
        <v>1586</v>
      </c>
      <c r="H761" s="3">
        <v>199.75999999999996</v>
      </c>
      <c r="I761" s="2">
        <v>186</v>
      </c>
      <c r="J761" s="11">
        <f t="shared" si="347"/>
        <v>0.93111734080897091</v>
      </c>
      <c r="K761" s="9">
        <v>7490.9999999999982</v>
      </c>
      <c r="L761" s="9">
        <v>5795.25</v>
      </c>
      <c r="M761" s="11">
        <f t="shared" si="348"/>
        <v>0.77362835402482999</v>
      </c>
      <c r="N761" s="10">
        <v>366.7</v>
      </c>
      <c r="O761" s="2">
        <v>171</v>
      </c>
      <c r="P761" s="10">
        <f t="shared" si="349"/>
        <v>0.5072266157622034</v>
      </c>
      <c r="Q761" s="9">
        <f t="shared" si="350"/>
        <v>15.803790564494138</v>
      </c>
      <c r="R761" s="9">
        <f t="shared" si="351"/>
        <v>31.157258064516128</v>
      </c>
      <c r="S761" s="11">
        <f t="shared" si="352"/>
        <v>1.0877192982456141</v>
      </c>
      <c r="T761" s="11">
        <f t="shared" si="353"/>
        <v>0.11727616645649433</v>
      </c>
      <c r="U761" s="12">
        <v>0.58899999999999997</v>
      </c>
    </row>
    <row r="762" spans="1:21" outlineLevel="1" collapsed="1" x14ac:dyDescent="0.25">
      <c r="A762" s="2" t="str">
        <f ca="1">LOOKUP(B762,'Time Frame'!$E$4:$E$9,'Time Frame'!$D$4:$D$9)</f>
        <v>6 Months</v>
      </c>
      <c r="B762" s="2">
        <f t="shared" ca="1" si="345"/>
        <v>186</v>
      </c>
      <c r="C762" s="6">
        <f t="shared" ca="1" si="346"/>
        <v>45569</v>
      </c>
      <c r="D762" s="6">
        <v>45383</v>
      </c>
      <c r="E762" s="2" t="s">
        <v>208</v>
      </c>
      <c r="F762" s="13" t="s">
        <v>269</v>
      </c>
      <c r="G762" s="4">
        <f t="shared" ref="G762:I762" si="372">SUM(G754:G761)</f>
        <v>12880</v>
      </c>
      <c r="H762" s="3">
        <f t="shared" si="372"/>
        <v>1633.0050000000001</v>
      </c>
      <c r="I762" s="3">
        <f t="shared" si="372"/>
        <v>1545</v>
      </c>
      <c r="J762" s="11">
        <f t="shared" si="347"/>
        <v>0.94610855447472597</v>
      </c>
      <c r="K762" s="9">
        <f t="shared" ref="K762:L762" si="373">SUM(K754:K761)</f>
        <v>61237.6875</v>
      </c>
      <c r="L762" s="9">
        <f t="shared" si="373"/>
        <v>46734.420000000006</v>
      </c>
      <c r="M762" s="11">
        <f t="shared" si="348"/>
        <v>0.7631643503847203</v>
      </c>
      <c r="N762" s="10">
        <f t="shared" ref="N762:O762" si="374">SUM(N754:N761)</f>
        <v>3037.8999999999996</v>
      </c>
      <c r="O762" s="10">
        <f t="shared" si="374"/>
        <v>1290</v>
      </c>
      <c r="P762" s="10">
        <f t="shared" si="349"/>
        <v>0.50857500246881071</v>
      </c>
      <c r="Q762" s="9">
        <f t="shared" si="350"/>
        <v>15.383791434872778</v>
      </c>
      <c r="R762" s="9">
        <f t="shared" si="351"/>
        <v>30.248815533980586</v>
      </c>
      <c r="S762" s="11">
        <f t="shared" si="352"/>
        <v>1.1976744186046511</v>
      </c>
      <c r="T762" s="11">
        <f t="shared" si="353"/>
        <v>0.11995341614906832</v>
      </c>
      <c r="U762" s="12">
        <v>0.61224999999999996</v>
      </c>
    </row>
    <row r="763" spans="1:21" hidden="1" outlineLevel="2" x14ac:dyDescent="0.25">
      <c r="A763" s="2" t="str">
        <f ca="1">LOOKUP(B763,'Time Frame'!$E$4:$E$9,'Time Frame'!$D$4:$D$9)</f>
        <v>3 Months</v>
      </c>
      <c r="B763" s="2">
        <f t="shared" ca="1" si="345"/>
        <v>156</v>
      </c>
      <c r="C763" s="6">
        <f t="shared" ca="1" si="346"/>
        <v>45569</v>
      </c>
      <c r="D763" s="6">
        <v>45413</v>
      </c>
      <c r="E763" s="2" t="s">
        <v>2</v>
      </c>
      <c r="F763" s="2" t="s">
        <v>300</v>
      </c>
      <c r="G763" s="3">
        <v>1543</v>
      </c>
      <c r="H763" s="3">
        <v>156.39249999999998</v>
      </c>
      <c r="I763" s="2">
        <v>143</v>
      </c>
      <c r="J763" s="11">
        <f t="shared" si="347"/>
        <v>0.91436609811851599</v>
      </c>
      <c r="K763" s="9">
        <v>5864.7187499999991</v>
      </c>
      <c r="L763" s="9">
        <v>3794.7</v>
      </c>
      <c r="M763" s="11">
        <f t="shared" si="348"/>
        <v>0.64703870070495717</v>
      </c>
      <c r="N763" s="10">
        <v>376.1</v>
      </c>
      <c r="O763" s="2">
        <v>107</v>
      </c>
      <c r="P763" s="10">
        <f t="shared" si="349"/>
        <v>0.38021802712044667</v>
      </c>
      <c r="Q763" s="9">
        <f t="shared" si="350"/>
        <v>10.089603828768944</v>
      </c>
      <c r="R763" s="9">
        <f t="shared" si="351"/>
        <v>26.536363636363635</v>
      </c>
      <c r="S763" s="11">
        <f t="shared" si="352"/>
        <v>1.3364485981308412</v>
      </c>
      <c r="T763" s="11">
        <f t="shared" si="353"/>
        <v>9.2676604018146466E-2</v>
      </c>
      <c r="U763" s="12">
        <v>0.69399999999999995</v>
      </c>
    </row>
    <row r="764" spans="1:21" hidden="1" outlineLevel="2" x14ac:dyDescent="0.25">
      <c r="A764" s="2" t="str">
        <f ca="1">LOOKUP(B764,'Time Frame'!$E$4:$E$9,'Time Frame'!$D$4:$D$9)</f>
        <v>3 Months</v>
      </c>
      <c r="B764" s="2">
        <f t="shared" ca="1" si="345"/>
        <v>156</v>
      </c>
      <c r="C764" s="6">
        <f t="shared" ca="1" si="346"/>
        <v>45569</v>
      </c>
      <c r="D764" s="6">
        <v>45413</v>
      </c>
      <c r="E764" s="2" t="s">
        <v>2</v>
      </c>
      <c r="F764" s="2" t="s">
        <v>300</v>
      </c>
      <c r="G764" s="3">
        <v>723</v>
      </c>
      <c r="H764" s="3">
        <v>110.66916666666668</v>
      </c>
      <c r="I764" s="2">
        <v>103</v>
      </c>
      <c r="J764" s="11">
        <f t="shared" si="347"/>
        <v>0.93070186667469845</v>
      </c>
      <c r="K764" s="9">
        <v>4150.0937500000009</v>
      </c>
      <c r="L764" s="9">
        <v>2237.2399999999998</v>
      </c>
      <c r="M764" s="11">
        <f t="shared" si="348"/>
        <v>0.539081797850952</v>
      </c>
      <c r="N764" s="10">
        <v>334.43</v>
      </c>
      <c r="O764" s="2">
        <v>140</v>
      </c>
      <c r="P764" s="10">
        <f t="shared" si="349"/>
        <v>0.30798672367909574</v>
      </c>
      <c r="Q764" s="9">
        <f t="shared" si="350"/>
        <v>6.6897108512992247</v>
      </c>
      <c r="R764" s="9">
        <f t="shared" si="351"/>
        <v>21.720776699029123</v>
      </c>
      <c r="S764" s="11">
        <f t="shared" si="352"/>
        <v>0.73571428571428577</v>
      </c>
      <c r="T764" s="11">
        <f t="shared" si="353"/>
        <v>0.14246196403872752</v>
      </c>
      <c r="U764" s="12">
        <v>0.58599999999999997</v>
      </c>
    </row>
    <row r="765" spans="1:21" hidden="1" outlineLevel="2" x14ac:dyDescent="0.25">
      <c r="A765" s="2" t="str">
        <f ca="1">LOOKUP(B765,'Time Frame'!$E$4:$E$9,'Time Frame'!$D$4:$D$9)</f>
        <v>3 Months</v>
      </c>
      <c r="B765" s="2">
        <f t="shared" ca="1" si="345"/>
        <v>156</v>
      </c>
      <c r="C765" s="6">
        <f t="shared" ca="1" si="346"/>
        <v>45569</v>
      </c>
      <c r="D765" s="6">
        <v>45413</v>
      </c>
      <c r="E765" s="2" t="s">
        <v>2</v>
      </c>
      <c r="F765" s="2" t="s">
        <v>300</v>
      </c>
      <c r="G765" s="3">
        <v>1049</v>
      </c>
      <c r="H765" s="3">
        <v>126.94916666666667</v>
      </c>
      <c r="I765" s="2">
        <v>88</v>
      </c>
      <c r="J765" s="11">
        <f t="shared" si="347"/>
        <v>0.69319084410426746</v>
      </c>
      <c r="K765" s="9">
        <v>4760.59375</v>
      </c>
      <c r="L765" s="9">
        <v>2374.4299999999998</v>
      </c>
      <c r="M765" s="11">
        <f t="shared" si="348"/>
        <v>0.49876761695954414</v>
      </c>
      <c r="N765" s="10">
        <v>302.45</v>
      </c>
      <c r="O765" s="2">
        <v>126</v>
      </c>
      <c r="P765" s="10">
        <f t="shared" si="349"/>
        <v>0.29095718300545548</v>
      </c>
      <c r="Q765" s="9">
        <f t="shared" si="350"/>
        <v>7.8506530004959494</v>
      </c>
      <c r="R765" s="9">
        <f t="shared" si="351"/>
        <v>26.982159090909089</v>
      </c>
      <c r="S765" s="11">
        <f t="shared" si="352"/>
        <v>0.69841269841269837</v>
      </c>
      <c r="T765" s="11">
        <f t="shared" si="353"/>
        <v>8.3889418493803616E-2</v>
      </c>
      <c r="U765" s="12">
        <v>0.64600000000000002</v>
      </c>
    </row>
    <row r="766" spans="1:21" hidden="1" outlineLevel="2" x14ac:dyDescent="0.25">
      <c r="A766" s="2" t="str">
        <f ca="1">LOOKUP(B766,'Time Frame'!$E$4:$E$9,'Time Frame'!$D$4:$D$9)</f>
        <v>3 Months</v>
      </c>
      <c r="B766" s="2">
        <f t="shared" ca="1" si="345"/>
        <v>156</v>
      </c>
      <c r="C766" s="6">
        <f t="shared" ca="1" si="346"/>
        <v>45569</v>
      </c>
      <c r="D766" s="6">
        <v>45413</v>
      </c>
      <c r="E766" s="2" t="s">
        <v>2</v>
      </c>
      <c r="F766" s="2" t="s">
        <v>300</v>
      </c>
      <c r="G766" s="3">
        <v>2337</v>
      </c>
      <c r="H766" s="3">
        <v>270.00416666666666</v>
      </c>
      <c r="I766" s="2">
        <v>223</v>
      </c>
      <c r="J766" s="11">
        <f t="shared" si="347"/>
        <v>0.82591318035215511</v>
      </c>
      <c r="K766" s="9">
        <v>10125.15625</v>
      </c>
      <c r="L766" s="9">
        <v>6819.03</v>
      </c>
      <c r="M766" s="11">
        <f t="shared" si="348"/>
        <v>0.67347405132636839</v>
      </c>
      <c r="N766" s="10">
        <v>420.5</v>
      </c>
      <c r="O766" s="2">
        <v>409</v>
      </c>
      <c r="P766" s="10">
        <f t="shared" si="349"/>
        <v>0.53032104637336508</v>
      </c>
      <c r="Q766" s="9">
        <f t="shared" si="350"/>
        <v>16.216480380499405</v>
      </c>
      <c r="R766" s="9">
        <f t="shared" si="351"/>
        <v>30.578609865470852</v>
      </c>
      <c r="S766" s="11">
        <f t="shared" si="352"/>
        <v>0.54523227383863082</v>
      </c>
      <c r="T766" s="11">
        <f t="shared" si="353"/>
        <v>9.5421480530594779E-2</v>
      </c>
      <c r="U766" s="12">
        <v>0.69399999999999995</v>
      </c>
    </row>
    <row r="767" spans="1:21" hidden="1" outlineLevel="2" x14ac:dyDescent="0.25">
      <c r="A767" s="2" t="str">
        <f ca="1">LOOKUP(B767,'Time Frame'!$E$4:$E$9,'Time Frame'!$D$4:$D$9)</f>
        <v>3 Months</v>
      </c>
      <c r="B767" s="2">
        <f t="shared" ca="1" si="345"/>
        <v>156</v>
      </c>
      <c r="C767" s="6">
        <f t="shared" ca="1" si="346"/>
        <v>45569</v>
      </c>
      <c r="D767" s="6">
        <v>45413</v>
      </c>
      <c r="E767" s="2" t="s">
        <v>2</v>
      </c>
      <c r="F767" s="2" t="s">
        <v>300</v>
      </c>
      <c r="G767" s="3">
        <v>1983</v>
      </c>
      <c r="H767" s="3">
        <v>166.53083333333333</v>
      </c>
      <c r="I767" s="2">
        <v>202</v>
      </c>
      <c r="J767" s="11">
        <f t="shared" si="347"/>
        <v>1.2129885856973432</v>
      </c>
      <c r="K767" s="9">
        <v>6244.90625</v>
      </c>
      <c r="L767" s="9">
        <v>4413.6499999999996</v>
      </c>
      <c r="M767" s="11">
        <f t="shared" si="348"/>
        <v>0.70676000940766714</v>
      </c>
      <c r="N767" s="10">
        <v>657.95</v>
      </c>
      <c r="O767" s="2">
        <v>276</v>
      </c>
      <c r="P767" s="10">
        <f t="shared" si="349"/>
        <v>0.30701421080629226</v>
      </c>
      <c r="Q767" s="9">
        <f t="shared" si="350"/>
        <v>6.7081845125009485</v>
      </c>
      <c r="R767" s="9">
        <f t="shared" si="351"/>
        <v>21.849752475247524</v>
      </c>
      <c r="S767" s="11">
        <f t="shared" si="352"/>
        <v>0.73188405797101452</v>
      </c>
      <c r="T767" s="11">
        <f t="shared" si="353"/>
        <v>0.10186585980837115</v>
      </c>
      <c r="U767" s="12">
        <v>0.54300000000000004</v>
      </c>
    </row>
    <row r="768" spans="1:21" hidden="1" outlineLevel="2" x14ac:dyDescent="0.25">
      <c r="A768" s="2" t="str">
        <f ca="1">LOOKUP(B768,'Time Frame'!$E$4:$E$9,'Time Frame'!$D$4:$D$9)</f>
        <v>3 Months</v>
      </c>
      <c r="B768" s="2">
        <f t="shared" ca="1" si="345"/>
        <v>156</v>
      </c>
      <c r="C768" s="6">
        <f t="shared" ca="1" si="346"/>
        <v>45569</v>
      </c>
      <c r="D768" s="6">
        <v>45413</v>
      </c>
      <c r="E768" s="2" t="s">
        <v>2</v>
      </c>
      <c r="F768" s="2" t="s">
        <v>300</v>
      </c>
      <c r="G768" s="3">
        <v>799</v>
      </c>
      <c r="H768" s="3">
        <v>74.488333333333344</v>
      </c>
      <c r="I768" s="2">
        <v>50</v>
      </c>
      <c r="J768" s="11">
        <f t="shared" si="347"/>
        <v>0.67124605642941837</v>
      </c>
      <c r="K768" s="9">
        <v>2793.3125000000005</v>
      </c>
      <c r="L768" s="9">
        <v>1437.19</v>
      </c>
      <c r="M768" s="11">
        <f t="shared" si="348"/>
        <v>0.51451099724789107</v>
      </c>
      <c r="N768" s="10">
        <v>334.03</v>
      </c>
      <c r="O768" s="2">
        <v>96</v>
      </c>
      <c r="P768" s="10">
        <f t="shared" si="349"/>
        <v>0.14968715384845674</v>
      </c>
      <c r="Q768" s="9">
        <f t="shared" si="350"/>
        <v>4.3025776127892712</v>
      </c>
      <c r="R768" s="9">
        <f t="shared" si="351"/>
        <v>28.7438</v>
      </c>
      <c r="S768" s="11">
        <f t="shared" si="352"/>
        <v>0.52083333333333337</v>
      </c>
      <c r="T768" s="11">
        <f t="shared" si="353"/>
        <v>6.2578222778473094E-2</v>
      </c>
      <c r="U768" s="12">
        <v>0.7</v>
      </c>
    </row>
    <row r="769" spans="1:21" hidden="1" outlineLevel="2" x14ac:dyDescent="0.25">
      <c r="A769" s="2" t="str">
        <f ca="1">LOOKUP(B769,'Time Frame'!$E$4:$E$9,'Time Frame'!$D$4:$D$9)</f>
        <v>3 Months</v>
      </c>
      <c r="B769" s="2">
        <f t="shared" ca="1" si="345"/>
        <v>156</v>
      </c>
      <c r="C769" s="6">
        <f t="shared" ca="1" si="346"/>
        <v>45569</v>
      </c>
      <c r="D769" s="6">
        <v>45413</v>
      </c>
      <c r="E769" s="2" t="s">
        <v>2</v>
      </c>
      <c r="F769" s="2" t="s">
        <v>300</v>
      </c>
      <c r="G769" s="3">
        <v>1344</v>
      </c>
      <c r="H769" s="3">
        <v>136.14333333333335</v>
      </c>
      <c r="I769" s="2">
        <v>129</v>
      </c>
      <c r="J769" s="11">
        <f t="shared" si="347"/>
        <v>0.94753078862963047</v>
      </c>
      <c r="K769" s="9">
        <v>5105.375</v>
      </c>
      <c r="L769" s="9">
        <v>2772.27</v>
      </c>
      <c r="M769" s="11">
        <f t="shared" si="348"/>
        <v>0.54301006292387921</v>
      </c>
      <c r="N769" s="10">
        <v>316.2</v>
      </c>
      <c r="O769" s="2">
        <v>247</v>
      </c>
      <c r="P769" s="10">
        <f t="shared" si="349"/>
        <v>0.40796963946869069</v>
      </c>
      <c r="Q769" s="9">
        <f t="shared" si="350"/>
        <v>8.7674573055028464</v>
      </c>
      <c r="R769" s="9">
        <f t="shared" si="351"/>
        <v>21.490465116279069</v>
      </c>
      <c r="S769" s="11">
        <f t="shared" si="352"/>
        <v>0.52226720647773284</v>
      </c>
      <c r="T769" s="11">
        <f t="shared" si="353"/>
        <v>9.5982142857142863E-2</v>
      </c>
      <c r="U769" s="12">
        <v>0.66400000000000003</v>
      </c>
    </row>
    <row r="770" spans="1:21" outlineLevel="1" collapsed="1" x14ac:dyDescent="0.25">
      <c r="A770" s="2" t="str">
        <f ca="1">LOOKUP(B770,'Time Frame'!$E$4:$E$9,'Time Frame'!$D$4:$D$9)</f>
        <v>3 Months</v>
      </c>
      <c r="B770" s="2">
        <f t="shared" ca="1" si="345"/>
        <v>156</v>
      </c>
      <c r="C770" s="6">
        <f t="shared" ca="1" si="346"/>
        <v>45569</v>
      </c>
      <c r="D770" s="6">
        <v>45413</v>
      </c>
      <c r="E770" s="2" t="s">
        <v>2</v>
      </c>
      <c r="F770" s="13" t="s">
        <v>310</v>
      </c>
      <c r="G770" s="3">
        <f t="shared" ref="G770:I770" si="375">SUM(G763:G769)</f>
        <v>9778</v>
      </c>
      <c r="H770" s="3">
        <f t="shared" si="375"/>
        <v>1041.1775</v>
      </c>
      <c r="I770" s="3">
        <f t="shared" si="375"/>
        <v>938</v>
      </c>
      <c r="J770" s="11">
        <f t="shared" si="347"/>
        <v>0.90090306407889142</v>
      </c>
      <c r="K770" s="9">
        <f t="shared" ref="K770:L770" si="376">SUM(K763:K769)</f>
        <v>39044.15625</v>
      </c>
      <c r="L770" s="9">
        <f t="shared" si="376"/>
        <v>23848.509999999995</v>
      </c>
      <c r="M770" s="11">
        <f t="shared" si="348"/>
        <v>0.61080869176165109</v>
      </c>
      <c r="N770" s="10">
        <f t="shared" ref="N770:O770" si="377">SUM(N763:N769)</f>
        <v>2741.66</v>
      </c>
      <c r="O770" s="10">
        <f t="shared" si="377"/>
        <v>1401</v>
      </c>
      <c r="P770" s="10">
        <f t="shared" si="349"/>
        <v>0.34212849149785168</v>
      </c>
      <c r="Q770" s="9">
        <f t="shared" si="350"/>
        <v>8.6985658323789217</v>
      </c>
      <c r="R770" s="9">
        <f t="shared" si="351"/>
        <v>25.42485074626865</v>
      </c>
      <c r="S770" s="11">
        <f t="shared" si="352"/>
        <v>0.66952177016416847</v>
      </c>
      <c r="T770" s="11">
        <f t="shared" si="353"/>
        <v>9.5929637962773567E-2</v>
      </c>
      <c r="U770" s="12">
        <v>0.64671428571428557</v>
      </c>
    </row>
    <row r="771" spans="1:21" hidden="1" outlineLevel="2" x14ac:dyDescent="0.25">
      <c r="A771" s="2" t="str">
        <f ca="1">LOOKUP(B771,'Time Frame'!$E$4:$E$9,'Time Frame'!$D$4:$D$9)</f>
        <v>3 Months</v>
      </c>
      <c r="B771" s="2">
        <f t="shared" ref="B771:B834" ca="1" si="378">+C771-D771</f>
        <v>156</v>
      </c>
      <c r="C771" s="6">
        <f t="shared" ref="C771:C834" ca="1" si="379">TODAY()</f>
        <v>45569</v>
      </c>
      <c r="D771" s="6">
        <v>45413</v>
      </c>
      <c r="E771" s="5" t="s">
        <v>182</v>
      </c>
      <c r="F771" s="2" t="s">
        <v>184</v>
      </c>
      <c r="G771" s="3">
        <v>2429</v>
      </c>
      <c r="H771" s="3">
        <v>257.32666666666671</v>
      </c>
      <c r="I771" s="2">
        <v>227</v>
      </c>
      <c r="J771" s="11">
        <f t="shared" ref="J771:J834" si="380">+IFERROR(I771/H771,0)</f>
        <v>0.88214720588616269</v>
      </c>
      <c r="K771" s="9">
        <v>9649.7500000000018</v>
      </c>
      <c r="L771" s="9">
        <v>7495.01</v>
      </c>
      <c r="M771" s="11">
        <f t="shared" ref="M771:M834" si="381">+IFERROR(L771/K771,0)</f>
        <v>0.7767050959869426</v>
      </c>
      <c r="N771" s="10">
        <v>515.47</v>
      </c>
      <c r="O771" s="2">
        <v>414</v>
      </c>
      <c r="P771" s="10">
        <f t="shared" ref="P771:P834" si="382">+IFERROR(I771/N771,0)</f>
        <v>0.44037480357731779</v>
      </c>
      <c r="Q771" s="9">
        <f t="shared" ref="Q771:Q834" si="383">+IFERROR(L771/N771,0)</f>
        <v>14.54014782625565</v>
      </c>
      <c r="R771" s="9">
        <f t="shared" ref="R771:R834" si="384">IFERROR(L771/I771,0)</f>
        <v>33.017665198237886</v>
      </c>
      <c r="S771" s="11">
        <f t="shared" ref="S771:S834" si="385">+IFERROR(I771/O771,0)</f>
        <v>0.54830917874396135</v>
      </c>
      <c r="T771" s="11">
        <f t="shared" ref="T771:T834" si="386">+IFERROR(I771/G771,0)</f>
        <v>9.345409633594072E-2</v>
      </c>
      <c r="U771" s="12">
        <v>0.61299999999999999</v>
      </c>
    </row>
    <row r="772" spans="1:21" hidden="1" outlineLevel="2" x14ac:dyDescent="0.25">
      <c r="A772" s="2" t="str">
        <f ca="1">LOOKUP(B772,'Time Frame'!$E$4:$E$9,'Time Frame'!$D$4:$D$9)</f>
        <v>3 Months</v>
      </c>
      <c r="B772" s="2">
        <f t="shared" ca="1" si="378"/>
        <v>156</v>
      </c>
      <c r="C772" s="6">
        <f t="shared" ca="1" si="379"/>
        <v>45569</v>
      </c>
      <c r="D772" s="6">
        <v>45413</v>
      </c>
      <c r="E772" s="5" t="s">
        <v>182</v>
      </c>
      <c r="F772" s="2" t="s">
        <v>184</v>
      </c>
      <c r="G772" s="3">
        <v>1092</v>
      </c>
      <c r="H772" s="3">
        <v>122.79666666666667</v>
      </c>
      <c r="I772" s="2">
        <v>97</v>
      </c>
      <c r="J772" s="11">
        <f t="shared" si="380"/>
        <v>0.78992372214229489</v>
      </c>
      <c r="K772" s="9">
        <v>4604.875</v>
      </c>
      <c r="L772" s="9">
        <v>2666.56</v>
      </c>
      <c r="M772" s="11">
        <f t="shared" si="381"/>
        <v>0.57907326474660004</v>
      </c>
      <c r="N772" s="10">
        <v>343.43</v>
      </c>
      <c r="O772" s="2">
        <v>89</v>
      </c>
      <c r="P772" s="10">
        <f t="shared" si="382"/>
        <v>0.28244474856593776</v>
      </c>
      <c r="Q772" s="9">
        <f t="shared" si="383"/>
        <v>7.7644934921235764</v>
      </c>
      <c r="R772" s="9">
        <f t="shared" si="384"/>
        <v>27.490309278350516</v>
      </c>
      <c r="S772" s="11">
        <f t="shared" si="385"/>
        <v>1.0898876404494382</v>
      </c>
      <c r="T772" s="11">
        <f t="shared" si="386"/>
        <v>8.8827838827838831E-2</v>
      </c>
      <c r="U772" s="12">
        <v>0.67700000000000005</v>
      </c>
    </row>
    <row r="773" spans="1:21" hidden="1" outlineLevel="2" x14ac:dyDescent="0.25">
      <c r="A773" s="2" t="str">
        <f ca="1">LOOKUP(B773,'Time Frame'!$E$4:$E$9,'Time Frame'!$D$4:$D$9)</f>
        <v>3 Months</v>
      </c>
      <c r="B773" s="2">
        <f t="shared" ca="1" si="378"/>
        <v>156</v>
      </c>
      <c r="C773" s="6">
        <f t="shared" ca="1" si="379"/>
        <v>45569</v>
      </c>
      <c r="D773" s="6">
        <v>45413</v>
      </c>
      <c r="E773" s="5" t="s">
        <v>182</v>
      </c>
      <c r="F773" s="2" t="s">
        <v>184</v>
      </c>
      <c r="G773" s="3">
        <v>2760</v>
      </c>
      <c r="H773" s="3">
        <v>331.20654866109055</v>
      </c>
      <c r="I773" s="2">
        <v>273</v>
      </c>
      <c r="J773" s="11">
        <f t="shared" si="380"/>
        <v>0.82425906463386145</v>
      </c>
      <c r="K773" s="9">
        <v>12420.245574790895</v>
      </c>
      <c r="L773" s="9">
        <v>14178.32</v>
      </c>
      <c r="M773" s="11">
        <f t="shared" si="381"/>
        <v>1.1415490873044758</v>
      </c>
      <c r="N773" s="10">
        <v>538.32000000000005</v>
      </c>
      <c r="O773" s="2">
        <v>358</v>
      </c>
      <c r="P773" s="10">
        <f t="shared" si="382"/>
        <v>0.50713330361123488</v>
      </c>
      <c r="Q773" s="9">
        <f t="shared" si="383"/>
        <v>26.338088869074152</v>
      </c>
      <c r="R773" s="9">
        <f t="shared" si="384"/>
        <v>51.935238095238091</v>
      </c>
      <c r="S773" s="11">
        <f t="shared" si="385"/>
        <v>0.76256983240223464</v>
      </c>
      <c r="T773" s="11">
        <f t="shared" si="386"/>
        <v>9.8913043478260868E-2</v>
      </c>
      <c r="U773" s="12">
        <v>0.75</v>
      </c>
    </row>
    <row r="774" spans="1:21" hidden="1" outlineLevel="2" x14ac:dyDescent="0.25">
      <c r="A774" s="2" t="str">
        <f ca="1">LOOKUP(B774,'Time Frame'!$E$4:$E$9,'Time Frame'!$D$4:$D$9)</f>
        <v>3 Months</v>
      </c>
      <c r="B774" s="2">
        <f t="shared" ca="1" si="378"/>
        <v>156</v>
      </c>
      <c r="C774" s="6">
        <f t="shared" ca="1" si="379"/>
        <v>45569</v>
      </c>
      <c r="D774" s="6">
        <v>45413</v>
      </c>
      <c r="E774" s="5" t="s">
        <v>182</v>
      </c>
      <c r="F774" s="2" t="s">
        <v>184</v>
      </c>
      <c r="G774" s="3">
        <v>1849</v>
      </c>
      <c r="H774" s="3">
        <v>231.95333333333332</v>
      </c>
      <c r="I774" s="2">
        <v>165</v>
      </c>
      <c r="J774" s="11">
        <f t="shared" si="380"/>
        <v>0.71134998419222262</v>
      </c>
      <c r="K774" s="9">
        <v>8698.25</v>
      </c>
      <c r="L774" s="9">
        <v>5071.08</v>
      </c>
      <c r="M774" s="11">
        <f t="shared" si="381"/>
        <v>0.58300002874141355</v>
      </c>
      <c r="N774" s="10">
        <v>410.43</v>
      </c>
      <c r="O774" s="2">
        <v>309</v>
      </c>
      <c r="P774" s="10">
        <f t="shared" si="382"/>
        <v>0.40201739638915285</v>
      </c>
      <c r="Q774" s="9">
        <f t="shared" si="383"/>
        <v>12.355529566552152</v>
      </c>
      <c r="R774" s="9">
        <f t="shared" si="384"/>
        <v>30.733818181818183</v>
      </c>
      <c r="S774" s="11">
        <f t="shared" si="385"/>
        <v>0.53398058252427183</v>
      </c>
      <c r="T774" s="11">
        <f t="shared" si="386"/>
        <v>8.9237425635478637E-2</v>
      </c>
      <c r="U774" s="12">
        <v>0.55500000000000005</v>
      </c>
    </row>
    <row r="775" spans="1:21" hidden="1" outlineLevel="2" x14ac:dyDescent="0.25">
      <c r="A775" s="2" t="str">
        <f ca="1">LOOKUP(B775,'Time Frame'!$E$4:$E$9,'Time Frame'!$D$4:$D$9)</f>
        <v>3 Months</v>
      </c>
      <c r="B775" s="2">
        <f t="shared" ca="1" si="378"/>
        <v>156</v>
      </c>
      <c r="C775" s="6">
        <f t="shared" ca="1" si="379"/>
        <v>45569</v>
      </c>
      <c r="D775" s="6">
        <v>45413</v>
      </c>
      <c r="E775" s="5" t="s">
        <v>182</v>
      </c>
      <c r="F775" s="2" t="s">
        <v>184</v>
      </c>
      <c r="G775" s="3">
        <v>2614</v>
      </c>
      <c r="H775" s="3">
        <v>306.42333333333335</v>
      </c>
      <c r="I775" s="2">
        <v>266</v>
      </c>
      <c r="J775" s="11">
        <f t="shared" si="380"/>
        <v>0.86808010704145677</v>
      </c>
      <c r="K775" s="9">
        <v>11490.875</v>
      </c>
      <c r="L775" s="9">
        <v>6859.46</v>
      </c>
      <c r="M775" s="11">
        <f t="shared" si="381"/>
        <v>0.59694844822522219</v>
      </c>
      <c r="N775" s="10">
        <v>556.73</v>
      </c>
      <c r="O775" s="2">
        <v>436</v>
      </c>
      <c r="P775" s="10">
        <f t="shared" si="382"/>
        <v>0.47778995204138452</v>
      </c>
      <c r="Q775" s="9">
        <f t="shared" si="383"/>
        <v>12.320981445224794</v>
      </c>
      <c r="R775" s="9">
        <f t="shared" si="384"/>
        <v>25.787443609022557</v>
      </c>
      <c r="S775" s="11">
        <f t="shared" si="385"/>
        <v>0.61009174311926606</v>
      </c>
      <c r="T775" s="11">
        <f t="shared" si="386"/>
        <v>0.10175975516449885</v>
      </c>
      <c r="U775" s="12">
        <v>0.76100000000000001</v>
      </c>
    </row>
    <row r="776" spans="1:21" hidden="1" outlineLevel="2" x14ac:dyDescent="0.25">
      <c r="A776" s="2" t="str">
        <f ca="1">LOOKUP(B776,'Time Frame'!$E$4:$E$9,'Time Frame'!$D$4:$D$9)</f>
        <v>3 Months</v>
      </c>
      <c r="B776" s="2">
        <f t="shared" ca="1" si="378"/>
        <v>156</v>
      </c>
      <c r="C776" s="6">
        <f t="shared" ca="1" si="379"/>
        <v>45569</v>
      </c>
      <c r="D776" s="6">
        <v>45413</v>
      </c>
      <c r="E776" s="5" t="s">
        <v>182</v>
      </c>
      <c r="F776" s="2" t="s">
        <v>184</v>
      </c>
      <c r="G776" s="3">
        <v>1483</v>
      </c>
      <c r="H776" s="3">
        <v>144.76</v>
      </c>
      <c r="I776" s="2">
        <v>97</v>
      </c>
      <c r="J776" s="11">
        <f t="shared" si="380"/>
        <v>0.67007460624481907</v>
      </c>
      <c r="K776" s="9">
        <v>5428.5</v>
      </c>
      <c r="L776" s="9">
        <v>2274.46</v>
      </c>
      <c r="M776" s="11">
        <f t="shared" si="381"/>
        <v>0.41898498664456113</v>
      </c>
      <c r="N776" s="10">
        <v>325.52</v>
      </c>
      <c r="O776" s="2">
        <v>144</v>
      </c>
      <c r="P776" s="10">
        <f t="shared" si="382"/>
        <v>0.2979847628409929</v>
      </c>
      <c r="Q776" s="9">
        <f t="shared" si="383"/>
        <v>6.9871590071270591</v>
      </c>
      <c r="R776" s="9">
        <f t="shared" si="384"/>
        <v>23.448041237113401</v>
      </c>
      <c r="S776" s="11">
        <f t="shared" si="385"/>
        <v>0.67361111111111116</v>
      </c>
      <c r="T776" s="11">
        <f t="shared" si="386"/>
        <v>6.5407956844234658E-2</v>
      </c>
      <c r="U776" s="12">
        <v>0.64100000000000001</v>
      </c>
    </row>
    <row r="777" spans="1:21" hidden="1" outlineLevel="2" x14ac:dyDescent="0.25">
      <c r="A777" s="2" t="str">
        <f ca="1">LOOKUP(B777,'Time Frame'!$E$4:$E$9,'Time Frame'!$D$4:$D$9)</f>
        <v>3 Months</v>
      </c>
      <c r="B777" s="2">
        <f t="shared" ca="1" si="378"/>
        <v>156</v>
      </c>
      <c r="C777" s="6">
        <f t="shared" ca="1" si="379"/>
        <v>45569</v>
      </c>
      <c r="D777" s="6">
        <v>45413</v>
      </c>
      <c r="E777" s="5" t="s">
        <v>182</v>
      </c>
      <c r="F777" s="2" t="s">
        <v>184</v>
      </c>
      <c r="G777" s="3">
        <v>1290</v>
      </c>
      <c r="H777" s="3">
        <v>133.28333333333333</v>
      </c>
      <c r="I777" s="2">
        <v>95</v>
      </c>
      <c r="J777" s="11">
        <f t="shared" si="380"/>
        <v>0.71276728773289988</v>
      </c>
      <c r="K777" s="9">
        <v>4998.125</v>
      </c>
      <c r="L777" s="9">
        <v>2842.82</v>
      </c>
      <c r="M777" s="11">
        <f t="shared" si="381"/>
        <v>0.56877729148430667</v>
      </c>
      <c r="N777" s="10">
        <v>335.57</v>
      </c>
      <c r="O777" s="2">
        <v>189</v>
      </c>
      <c r="P777" s="10">
        <f t="shared" si="382"/>
        <v>0.28310039634055489</v>
      </c>
      <c r="Q777" s="9">
        <f t="shared" si="383"/>
        <v>8.4716154602616456</v>
      </c>
      <c r="R777" s="9">
        <f t="shared" si="384"/>
        <v>29.92442105263158</v>
      </c>
      <c r="S777" s="11">
        <f t="shared" si="385"/>
        <v>0.50264550264550267</v>
      </c>
      <c r="T777" s="11">
        <f t="shared" si="386"/>
        <v>7.3643410852713184E-2</v>
      </c>
      <c r="U777" s="12">
        <v>0.75</v>
      </c>
    </row>
    <row r="778" spans="1:21" hidden="1" outlineLevel="2" x14ac:dyDescent="0.25">
      <c r="A778" s="2" t="str">
        <f ca="1">LOOKUP(B778,'Time Frame'!$E$4:$E$9,'Time Frame'!$D$4:$D$9)</f>
        <v>3 Months</v>
      </c>
      <c r="B778" s="2">
        <f t="shared" ca="1" si="378"/>
        <v>156</v>
      </c>
      <c r="C778" s="6">
        <f t="shared" ca="1" si="379"/>
        <v>45569</v>
      </c>
      <c r="D778" s="6">
        <v>45413</v>
      </c>
      <c r="E778" s="5" t="s">
        <v>182</v>
      </c>
      <c r="F778" s="2" t="s">
        <v>184</v>
      </c>
      <c r="G778" s="3">
        <v>1400</v>
      </c>
      <c r="H778" s="3">
        <v>157.70333333333335</v>
      </c>
      <c r="I778" s="2">
        <v>126</v>
      </c>
      <c r="J778" s="11">
        <f t="shared" si="380"/>
        <v>0.798968527403775</v>
      </c>
      <c r="K778" s="9">
        <v>5913.8750000000009</v>
      </c>
      <c r="L778" s="9">
        <v>2321.02</v>
      </c>
      <c r="M778" s="11">
        <f t="shared" si="381"/>
        <v>0.39247025004755759</v>
      </c>
      <c r="N778" s="10">
        <v>476.37</v>
      </c>
      <c r="O778" s="2">
        <v>256</v>
      </c>
      <c r="P778" s="10">
        <f t="shared" si="382"/>
        <v>0.26450028339316078</v>
      </c>
      <c r="Q778" s="9">
        <f t="shared" si="383"/>
        <v>4.8723051409618572</v>
      </c>
      <c r="R778" s="9">
        <f t="shared" si="384"/>
        <v>18.420793650793652</v>
      </c>
      <c r="S778" s="11">
        <f t="shared" si="385"/>
        <v>0.4921875</v>
      </c>
      <c r="T778" s="11">
        <f t="shared" si="386"/>
        <v>0.09</v>
      </c>
      <c r="U778" s="12">
        <v>0.71299999999999997</v>
      </c>
    </row>
    <row r="779" spans="1:21" hidden="1" outlineLevel="2" x14ac:dyDescent="0.25">
      <c r="A779" s="2" t="str">
        <f ca="1">LOOKUP(B779,'Time Frame'!$E$4:$E$9,'Time Frame'!$D$4:$D$9)</f>
        <v>3 Months</v>
      </c>
      <c r="B779" s="2">
        <f t="shared" ca="1" si="378"/>
        <v>156</v>
      </c>
      <c r="C779" s="6">
        <f t="shared" ca="1" si="379"/>
        <v>45569</v>
      </c>
      <c r="D779" s="6">
        <v>45413</v>
      </c>
      <c r="E779" s="5" t="s">
        <v>182</v>
      </c>
      <c r="F779" s="2" t="s">
        <v>184</v>
      </c>
      <c r="G779" s="3">
        <v>2534</v>
      </c>
      <c r="H779" s="3">
        <v>293.73666666666668</v>
      </c>
      <c r="I779" s="2">
        <v>232</v>
      </c>
      <c r="J779" s="11">
        <f t="shared" si="380"/>
        <v>0.78982308416835934</v>
      </c>
      <c r="K779" s="9">
        <v>11015.125</v>
      </c>
      <c r="L779" s="9">
        <v>9791.9500000000007</v>
      </c>
      <c r="M779" s="11">
        <f t="shared" si="381"/>
        <v>0.8889549596577434</v>
      </c>
      <c r="N779" s="10">
        <v>722.55</v>
      </c>
      <c r="O779" s="2">
        <v>546</v>
      </c>
      <c r="P779" s="10">
        <f t="shared" si="382"/>
        <v>0.32108504601757665</v>
      </c>
      <c r="Q779" s="9">
        <f t="shared" si="383"/>
        <v>13.551934122206077</v>
      </c>
      <c r="R779" s="9">
        <f t="shared" si="384"/>
        <v>42.206681034482763</v>
      </c>
      <c r="S779" s="11">
        <f t="shared" si="385"/>
        <v>0.4249084249084249</v>
      </c>
      <c r="T779" s="11">
        <f t="shared" si="386"/>
        <v>9.1554853985793216E-2</v>
      </c>
      <c r="U779" s="12">
        <v>0.6</v>
      </c>
    </row>
    <row r="780" spans="1:21" outlineLevel="1" collapsed="1" x14ac:dyDescent="0.25">
      <c r="A780" s="2" t="str">
        <f ca="1">LOOKUP(B780,'Time Frame'!$E$4:$E$9,'Time Frame'!$D$4:$D$9)</f>
        <v>3 Months</v>
      </c>
      <c r="B780" s="2">
        <f t="shared" ca="1" si="378"/>
        <v>156</v>
      </c>
      <c r="C780" s="6">
        <f t="shared" ca="1" si="379"/>
        <v>45569</v>
      </c>
      <c r="D780" s="6">
        <v>45413</v>
      </c>
      <c r="E780" s="5" t="s">
        <v>182</v>
      </c>
      <c r="F780" s="13" t="s">
        <v>276</v>
      </c>
      <c r="G780" s="3">
        <f t="shared" ref="G780:I780" si="387">SUM(G771:G779)</f>
        <v>17451</v>
      </c>
      <c r="H780" s="3">
        <f t="shared" si="387"/>
        <v>1979.189881994424</v>
      </c>
      <c r="I780" s="3">
        <f t="shared" si="387"/>
        <v>1578</v>
      </c>
      <c r="J780" s="11">
        <f t="shared" si="380"/>
        <v>0.79729591099660124</v>
      </c>
      <c r="K780" s="9">
        <f t="shared" ref="K780:L780" si="388">SUM(K771:K779)</f>
        <v>74219.620574790897</v>
      </c>
      <c r="L780" s="9">
        <f t="shared" si="388"/>
        <v>53500.679999999993</v>
      </c>
      <c r="M780" s="11">
        <f t="shared" si="381"/>
        <v>0.72084281199049671</v>
      </c>
      <c r="N780" s="10">
        <f t="shared" ref="N780:O780" si="389">SUM(N771:N779)</f>
        <v>4224.3900000000003</v>
      </c>
      <c r="O780" s="10">
        <f t="shared" si="389"/>
        <v>2741</v>
      </c>
      <c r="P780" s="10">
        <f t="shared" si="382"/>
        <v>0.37354505620929884</v>
      </c>
      <c r="Q780" s="9">
        <f t="shared" si="383"/>
        <v>12.664711354775481</v>
      </c>
      <c r="R780" s="9">
        <f t="shared" si="384"/>
        <v>33.904106463878321</v>
      </c>
      <c r="S780" s="11">
        <f t="shared" si="385"/>
        <v>0.57570229843122944</v>
      </c>
      <c r="T780" s="11">
        <f t="shared" si="386"/>
        <v>9.042461750042978E-2</v>
      </c>
      <c r="U780" s="12">
        <v>0.67333333333333334</v>
      </c>
    </row>
    <row r="781" spans="1:21" hidden="1" outlineLevel="2" x14ac:dyDescent="0.25">
      <c r="A781" s="2" t="str">
        <f ca="1">LOOKUP(B781,'Time Frame'!$E$4:$E$9,'Time Frame'!$D$4:$D$9)</f>
        <v>3 Months</v>
      </c>
      <c r="B781" s="2">
        <f t="shared" ca="1" si="378"/>
        <v>156</v>
      </c>
      <c r="C781" s="6">
        <f t="shared" ca="1" si="379"/>
        <v>45569</v>
      </c>
      <c r="D781" s="6">
        <v>45413</v>
      </c>
      <c r="E781" s="2" t="s">
        <v>10</v>
      </c>
      <c r="F781" s="2" t="s">
        <v>297</v>
      </c>
      <c r="G781" s="3">
        <v>1514</v>
      </c>
      <c r="H781" s="3">
        <v>186.47749999999999</v>
      </c>
      <c r="I781" s="2">
        <v>212</v>
      </c>
      <c r="J781" s="11">
        <f t="shared" si="380"/>
        <v>1.1368663779812578</v>
      </c>
      <c r="K781" s="9">
        <v>6992.90625</v>
      </c>
      <c r="L781" s="9">
        <v>6096.42</v>
      </c>
      <c r="M781" s="11">
        <f t="shared" si="381"/>
        <v>0.87180061937767295</v>
      </c>
      <c r="N781" s="10">
        <v>343.57</v>
      </c>
      <c r="O781" s="2">
        <v>269</v>
      </c>
      <c r="P781" s="10">
        <f t="shared" si="382"/>
        <v>0.6170503827458742</v>
      </c>
      <c r="Q781" s="9">
        <f t="shared" si="383"/>
        <v>17.744331577262276</v>
      </c>
      <c r="R781" s="9">
        <f t="shared" si="384"/>
        <v>28.756698113207548</v>
      </c>
      <c r="S781" s="11">
        <f t="shared" si="385"/>
        <v>0.78810408921933084</v>
      </c>
      <c r="T781" s="11">
        <f t="shared" si="386"/>
        <v>0.14002642007926025</v>
      </c>
      <c r="U781" s="12">
        <v>0.67</v>
      </c>
    </row>
    <row r="782" spans="1:21" hidden="1" outlineLevel="2" x14ac:dyDescent="0.25">
      <c r="A782" s="2" t="str">
        <f ca="1">LOOKUP(B782,'Time Frame'!$E$4:$E$9,'Time Frame'!$D$4:$D$9)</f>
        <v>3 Months</v>
      </c>
      <c r="B782" s="2">
        <f t="shared" ca="1" si="378"/>
        <v>156</v>
      </c>
      <c r="C782" s="6">
        <f t="shared" ca="1" si="379"/>
        <v>45569</v>
      </c>
      <c r="D782" s="6">
        <v>45413</v>
      </c>
      <c r="E782" s="2" t="s">
        <v>10</v>
      </c>
      <c r="F782" s="2" t="s">
        <v>297</v>
      </c>
      <c r="G782" s="3">
        <v>2931</v>
      </c>
      <c r="H782" s="3">
        <v>298.94333333333327</v>
      </c>
      <c r="I782" s="2">
        <v>338</v>
      </c>
      <c r="J782" s="11">
        <f t="shared" si="380"/>
        <v>1.130649063925159</v>
      </c>
      <c r="K782" s="9">
        <v>11210.374999999998</v>
      </c>
      <c r="L782" s="9">
        <v>12545.21</v>
      </c>
      <c r="M782" s="11">
        <f t="shared" si="381"/>
        <v>1.1190713959167291</v>
      </c>
      <c r="N782" s="10">
        <v>904.78</v>
      </c>
      <c r="O782" s="2">
        <v>308</v>
      </c>
      <c r="P782" s="10">
        <f t="shared" si="382"/>
        <v>0.37357147593890228</v>
      </c>
      <c r="Q782" s="9">
        <f t="shared" si="383"/>
        <v>13.865481111430402</v>
      </c>
      <c r="R782" s="9">
        <f t="shared" si="384"/>
        <v>37.116005917159761</v>
      </c>
      <c r="S782" s="11">
        <f t="shared" si="385"/>
        <v>1.0974025974025974</v>
      </c>
      <c r="T782" s="11">
        <f t="shared" si="386"/>
        <v>0.11531900375298533</v>
      </c>
      <c r="U782" s="12">
        <v>0.61799999999999999</v>
      </c>
    </row>
    <row r="783" spans="1:21" hidden="1" outlineLevel="2" x14ac:dyDescent="0.25">
      <c r="A783" s="2" t="str">
        <f ca="1">LOOKUP(B783,'Time Frame'!$E$4:$E$9,'Time Frame'!$D$4:$D$9)</f>
        <v>3 Months</v>
      </c>
      <c r="B783" s="2">
        <f t="shared" ca="1" si="378"/>
        <v>156</v>
      </c>
      <c r="C783" s="6">
        <f t="shared" ca="1" si="379"/>
        <v>45569</v>
      </c>
      <c r="D783" s="6">
        <v>45413</v>
      </c>
      <c r="E783" s="2" t="s">
        <v>10</v>
      </c>
      <c r="F783" s="2" t="s">
        <v>297</v>
      </c>
      <c r="G783" s="3">
        <v>1204</v>
      </c>
      <c r="H783" s="3">
        <v>130.82666666666665</v>
      </c>
      <c r="I783" s="2">
        <v>135</v>
      </c>
      <c r="J783" s="11">
        <f t="shared" si="380"/>
        <v>1.0318997146351407</v>
      </c>
      <c r="K783" s="9">
        <v>4905.9999999999991</v>
      </c>
      <c r="L783" s="9">
        <v>2851.74</v>
      </c>
      <c r="M783" s="11">
        <f t="shared" si="381"/>
        <v>0.58127598858540563</v>
      </c>
      <c r="N783" s="10">
        <v>316.12</v>
      </c>
      <c r="O783" s="2">
        <v>210</v>
      </c>
      <c r="P783" s="10">
        <f t="shared" si="382"/>
        <v>0.4270530178413261</v>
      </c>
      <c r="Q783" s="9">
        <f t="shared" si="383"/>
        <v>9.0210679488801713</v>
      </c>
      <c r="R783" s="9">
        <f t="shared" si="384"/>
        <v>21.123999999999999</v>
      </c>
      <c r="S783" s="11">
        <f t="shared" si="385"/>
        <v>0.6428571428571429</v>
      </c>
      <c r="T783" s="11">
        <f t="shared" si="386"/>
        <v>0.11212624584717608</v>
      </c>
      <c r="U783" s="12">
        <v>0.55200000000000005</v>
      </c>
    </row>
    <row r="784" spans="1:21" hidden="1" outlineLevel="2" x14ac:dyDescent="0.25">
      <c r="A784" s="2" t="str">
        <f ca="1">LOOKUP(B784,'Time Frame'!$E$4:$E$9,'Time Frame'!$D$4:$D$9)</f>
        <v>3 Months</v>
      </c>
      <c r="B784" s="2">
        <f t="shared" ca="1" si="378"/>
        <v>156</v>
      </c>
      <c r="C784" s="6">
        <f t="shared" ca="1" si="379"/>
        <v>45569</v>
      </c>
      <c r="D784" s="6">
        <v>45413</v>
      </c>
      <c r="E784" s="2" t="s">
        <v>10</v>
      </c>
      <c r="F784" s="2" t="s">
        <v>297</v>
      </c>
      <c r="G784" s="3">
        <v>0</v>
      </c>
      <c r="H784" s="3">
        <v>92.5</v>
      </c>
      <c r="I784" s="2">
        <v>68</v>
      </c>
      <c r="J784" s="11">
        <f t="shared" si="380"/>
        <v>0.73513513513513518</v>
      </c>
      <c r="K784" s="9">
        <v>3468.75</v>
      </c>
      <c r="L784" s="9">
        <v>1909.23</v>
      </c>
      <c r="M784" s="11">
        <f t="shared" si="381"/>
        <v>0.55040864864864869</v>
      </c>
      <c r="N784" s="10">
        <v>317.33</v>
      </c>
      <c r="O784" s="2">
        <v>163</v>
      </c>
      <c r="P784" s="10">
        <f t="shared" si="382"/>
        <v>0.2142879652097186</v>
      </c>
      <c r="Q784" s="9">
        <f t="shared" si="383"/>
        <v>6.0165442914316332</v>
      </c>
      <c r="R784" s="9">
        <f t="shared" si="384"/>
        <v>28.076911764705883</v>
      </c>
      <c r="S784" s="11">
        <f t="shared" si="385"/>
        <v>0.41717791411042943</v>
      </c>
      <c r="T784" s="11">
        <f t="shared" si="386"/>
        <v>0</v>
      </c>
      <c r="U784" s="12">
        <v>0.67400000000000004</v>
      </c>
    </row>
    <row r="785" spans="1:21" hidden="1" outlineLevel="2" x14ac:dyDescent="0.25">
      <c r="A785" s="2" t="str">
        <f ca="1">LOOKUP(B785,'Time Frame'!$E$4:$E$9,'Time Frame'!$D$4:$D$9)</f>
        <v>3 Months</v>
      </c>
      <c r="B785" s="2">
        <f t="shared" ca="1" si="378"/>
        <v>156</v>
      </c>
      <c r="C785" s="6">
        <f t="shared" ca="1" si="379"/>
        <v>45569</v>
      </c>
      <c r="D785" s="6">
        <v>45413</v>
      </c>
      <c r="E785" s="2" t="s">
        <v>10</v>
      </c>
      <c r="F785" s="2" t="s">
        <v>297</v>
      </c>
      <c r="G785" s="3">
        <v>1514</v>
      </c>
      <c r="H785" s="3">
        <v>157.22666666666663</v>
      </c>
      <c r="I785" s="2">
        <v>145</v>
      </c>
      <c r="J785" s="11">
        <f t="shared" si="380"/>
        <v>0.92223541383989172</v>
      </c>
      <c r="K785" s="9">
        <v>5895.9999999999991</v>
      </c>
      <c r="L785" s="9">
        <v>5039.83</v>
      </c>
      <c r="M785" s="11">
        <f t="shared" si="381"/>
        <v>0.85478799185888754</v>
      </c>
      <c r="N785" s="10">
        <v>304.85000000000002</v>
      </c>
      <c r="O785" s="2">
        <v>198</v>
      </c>
      <c r="P785" s="10">
        <f t="shared" si="382"/>
        <v>0.47564375922584873</v>
      </c>
      <c r="Q785" s="9">
        <f t="shared" si="383"/>
        <v>16.532163359029028</v>
      </c>
      <c r="R785" s="9">
        <f t="shared" si="384"/>
        <v>34.757448275862068</v>
      </c>
      <c r="S785" s="11">
        <f t="shared" si="385"/>
        <v>0.73232323232323238</v>
      </c>
      <c r="T785" s="11">
        <f t="shared" si="386"/>
        <v>9.577278731836196E-2</v>
      </c>
      <c r="U785" s="12">
        <v>0.69699999999999995</v>
      </c>
    </row>
    <row r="786" spans="1:21" hidden="1" outlineLevel="2" x14ac:dyDescent="0.25">
      <c r="A786" s="2" t="str">
        <f ca="1">LOOKUP(B786,'Time Frame'!$E$4:$E$9,'Time Frame'!$D$4:$D$9)</f>
        <v>3 Months</v>
      </c>
      <c r="B786" s="2">
        <f t="shared" ca="1" si="378"/>
        <v>156</v>
      </c>
      <c r="C786" s="6">
        <f t="shared" ca="1" si="379"/>
        <v>45569</v>
      </c>
      <c r="D786" s="6">
        <v>45413</v>
      </c>
      <c r="E786" s="2" t="s">
        <v>10</v>
      </c>
      <c r="F786" s="2" t="s">
        <v>297</v>
      </c>
      <c r="G786" s="3">
        <v>1153</v>
      </c>
      <c r="H786" s="3">
        <v>138.72833333333335</v>
      </c>
      <c r="I786" s="2">
        <v>93</v>
      </c>
      <c r="J786" s="11">
        <f t="shared" si="380"/>
        <v>0.6703749534461837</v>
      </c>
      <c r="K786" s="9">
        <v>5202.3125000000009</v>
      </c>
      <c r="L786" s="9">
        <v>2956.5</v>
      </c>
      <c r="M786" s="11">
        <f t="shared" si="381"/>
        <v>0.56830496053437762</v>
      </c>
      <c r="N786" s="10">
        <v>333.6</v>
      </c>
      <c r="O786" s="2">
        <v>173</v>
      </c>
      <c r="P786" s="10">
        <f t="shared" si="382"/>
        <v>0.27877697841726617</v>
      </c>
      <c r="Q786" s="9">
        <f t="shared" si="383"/>
        <v>8.8624100719424455</v>
      </c>
      <c r="R786" s="9">
        <f t="shared" si="384"/>
        <v>31.79032258064516</v>
      </c>
      <c r="S786" s="11">
        <f t="shared" si="385"/>
        <v>0.53757225433526012</v>
      </c>
      <c r="T786" s="11">
        <f t="shared" si="386"/>
        <v>8.065915004336513E-2</v>
      </c>
      <c r="U786" s="12">
        <v>0.55900000000000005</v>
      </c>
    </row>
    <row r="787" spans="1:21" hidden="1" outlineLevel="2" x14ac:dyDescent="0.25">
      <c r="A787" s="2" t="str">
        <f ca="1">LOOKUP(B787,'Time Frame'!$E$4:$E$9,'Time Frame'!$D$4:$D$9)</f>
        <v>3 Months</v>
      </c>
      <c r="B787" s="2">
        <f t="shared" ca="1" si="378"/>
        <v>156</v>
      </c>
      <c r="C787" s="6">
        <f t="shared" ca="1" si="379"/>
        <v>45569</v>
      </c>
      <c r="D787" s="6">
        <v>45413</v>
      </c>
      <c r="E787" s="5" t="s">
        <v>10</v>
      </c>
      <c r="F787" s="2" t="s">
        <v>297</v>
      </c>
      <c r="G787" s="3">
        <v>1508</v>
      </c>
      <c r="H787" s="3">
        <v>194.56799999999998</v>
      </c>
      <c r="I787" s="2">
        <v>163</v>
      </c>
      <c r="J787" s="11">
        <f t="shared" si="380"/>
        <v>0.83775338185107528</v>
      </c>
      <c r="K787" s="9">
        <v>7296.2999999999993</v>
      </c>
      <c r="L787" s="9">
        <v>5894.01</v>
      </c>
      <c r="M787" s="11">
        <f t="shared" si="381"/>
        <v>0.80780806710250408</v>
      </c>
      <c r="N787" s="10">
        <v>434.93</v>
      </c>
      <c r="O787" s="2">
        <v>170</v>
      </c>
      <c r="P787" s="10">
        <f t="shared" si="382"/>
        <v>0.3747729519692824</v>
      </c>
      <c r="Q787" s="9">
        <f t="shared" si="383"/>
        <v>13.551628997769756</v>
      </c>
      <c r="R787" s="9">
        <f t="shared" si="384"/>
        <v>36.159570552147244</v>
      </c>
      <c r="S787" s="11">
        <f t="shared" si="385"/>
        <v>0.95882352941176474</v>
      </c>
      <c r="T787" s="11">
        <f t="shared" si="386"/>
        <v>0.10809018567639257</v>
      </c>
      <c r="U787" s="12">
        <v>0.63300000000000001</v>
      </c>
    </row>
    <row r="788" spans="1:21" outlineLevel="1" collapsed="1" x14ac:dyDescent="0.25">
      <c r="A788" s="2" t="str">
        <f ca="1">LOOKUP(B788,'Time Frame'!$E$4:$E$9,'Time Frame'!$D$4:$D$9)</f>
        <v>3 Months</v>
      </c>
      <c r="B788" s="2">
        <f t="shared" ca="1" si="378"/>
        <v>156</v>
      </c>
      <c r="C788" s="6">
        <f t="shared" ca="1" si="379"/>
        <v>45569</v>
      </c>
      <c r="D788" s="6">
        <v>45413</v>
      </c>
      <c r="E788" s="5" t="s">
        <v>10</v>
      </c>
      <c r="F788" s="13" t="s">
        <v>309</v>
      </c>
      <c r="G788" s="3">
        <f t="shared" ref="G788:I788" si="390">SUM(G781:G787)</f>
        <v>9824</v>
      </c>
      <c r="H788" s="3">
        <f t="shared" si="390"/>
        <v>1199.2705000000001</v>
      </c>
      <c r="I788" s="3">
        <f t="shared" si="390"/>
        <v>1154</v>
      </c>
      <c r="J788" s="11">
        <f t="shared" si="380"/>
        <v>0.96225163547339809</v>
      </c>
      <c r="K788" s="9">
        <f t="shared" ref="K788:L788" si="391">SUM(K781:K787)</f>
        <v>44972.643750000003</v>
      </c>
      <c r="L788" s="9">
        <f t="shared" si="391"/>
        <v>37292.939999999995</v>
      </c>
      <c r="M788" s="11">
        <f t="shared" si="381"/>
        <v>0.82923610644971235</v>
      </c>
      <c r="N788" s="10">
        <f t="shared" ref="N788:O788" si="392">SUM(N781:N787)</f>
        <v>2955.1799999999994</v>
      </c>
      <c r="O788" s="10">
        <f t="shared" si="392"/>
        <v>1491</v>
      </c>
      <c r="P788" s="10">
        <f t="shared" si="382"/>
        <v>0.39050074783938721</v>
      </c>
      <c r="Q788" s="9">
        <f t="shared" si="383"/>
        <v>12.619515562503809</v>
      </c>
      <c r="R788" s="9">
        <f t="shared" si="384"/>
        <v>32.316239168110911</v>
      </c>
      <c r="S788" s="11">
        <f t="shared" si="385"/>
        <v>0.77397719651240782</v>
      </c>
      <c r="T788" s="11">
        <f t="shared" si="386"/>
        <v>0.11746742671009772</v>
      </c>
      <c r="U788" s="12">
        <v>0.62900000000000011</v>
      </c>
    </row>
    <row r="789" spans="1:21" hidden="1" outlineLevel="2" x14ac:dyDescent="0.25">
      <c r="A789" s="2" t="str">
        <f ca="1">LOOKUP(B789,'Time Frame'!$E$4:$E$9,'Time Frame'!$D$4:$D$9)</f>
        <v>3 Months</v>
      </c>
      <c r="B789" s="2">
        <f t="shared" ca="1" si="378"/>
        <v>156</v>
      </c>
      <c r="C789" s="6">
        <f t="shared" ca="1" si="379"/>
        <v>45569</v>
      </c>
      <c r="D789" s="6">
        <v>45413</v>
      </c>
      <c r="E789" s="2" t="s">
        <v>10</v>
      </c>
      <c r="F789" s="2" t="s">
        <v>15</v>
      </c>
      <c r="G789" s="3">
        <v>1408</v>
      </c>
      <c r="H789" s="3">
        <v>160.13249999999996</v>
      </c>
      <c r="I789" s="2">
        <v>203</v>
      </c>
      <c r="J789" s="11">
        <f t="shared" si="380"/>
        <v>1.2677001857836483</v>
      </c>
      <c r="K789" s="9">
        <v>6004.9687499999991</v>
      </c>
      <c r="L789" s="9">
        <v>8604.3700000000008</v>
      </c>
      <c r="M789" s="11">
        <f t="shared" si="381"/>
        <v>1.4328750670018062</v>
      </c>
      <c r="N789" s="10">
        <v>338.7</v>
      </c>
      <c r="O789" s="2">
        <v>225</v>
      </c>
      <c r="P789" s="10">
        <f t="shared" si="382"/>
        <v>0.5993504576321228</v>
      </c>
      <c r="Q789" s="9">
        <f t="shared" si="383"/>
        <v>25.404103926778863</v>
      </c>
      <c r="R789" s="9">
        <f t="shared" si="384"/>
        <v>42.386059113300497</v>
      </c>
      <c r="S789" s="11">
        <f t="shared" si="385"/>
        <v>0.90222222222222226</v>
      </c>
      <c r="T789" s="11">
        <f t="shared" si="386"/>
        <v>0.14417613636363635</v>
      </c>
      <c r="U789" s="12">
        <v>0.73599999999999999</v>
      </c>
    </row>
    <row r="790" spans="1:21" hidden="1" outlineLevel="2" x14ac:dyDescent="0.25">
      <c r="A790" s="2" t="str">
        <f ca="1">LOOKUP(B790,'Time Frame'!$E$4:$E$9,'Time Frame'!$D$4:$D$9)</f>
        <v>3 Months</v>
      </c>
      <c r="B790" s="2">
        <f t="shared" ca="1" si="378"/>
        <v>156</v>
      </c>
      <c r="C790" s="6">
        <f t="shared" ca="1" si="379"/>
        <v>45569</v>
      </c>
      <c r="D790" s="6">
        <v>45413</v>
      </c>
      <c r="E790" s="2" t="s">
        <v>10</v>
      </c>
      <c r="F790" s="2" t="s">
        <v>15</v>
      </c>
      <c r="G790" s="3">
        <v>1758</v>
      </c>
      <c r="H790" s="3">
        <v>217.50666666666666</v>
      </c>
      <c r="I790" s="2">
        <v>165</v>
      </c>
      <c r="J790" s="11">
        <f t="shared" si="380"/>
        <v>0.75859743762643295</v>
      </c>
      <c r="K790" s="9">
        <v>8156.5</v>
      </c>
      <c r="L790" s="9">
        <v>5606.45</v>
      </c>
      <c r="M790" s="11">
        <f t="shared" si="381"/>
        <v>0.68735977441304474</v>
      </c>
      <c r="N790" s="10">
        <v>348.8</v>
      </c>
      <c r="O790" s="2">
        <v>338</v>
      </c>
      <c r="P790" s="10">
        <f t="shared" si="382"/>
        <v>0.47305045871559631</v>
      </c>
      <c r="Q790" s="9">
        <f t="shared" si="383"/>
        <v>16.073537844036696</v>
      </c>
      <c r="R790" s="9">
        <f t="shared" si="384"/>
        <v>33.978484848484847</v>
      </c>
      <c r="S790" s="11">
        <f t="shared" si="385"/>
        <v>0.48816568047337278</v>
      </c>
      <c r="T790" s="11">
        <f t="shared" si="386"/>
        <v>9.3856655290102384E-2</v>
      </c>
      <c r="U790" s="12">
        <v>0.63400000000000001</v>
      </c>
    </row>
    <row r="791" spans="1:21" hidden="1" outlineLevel="2" x14ac:dyDescent="0.25">
      <c r="A791" s="2" t="str">
        <f ca="1">LOOKUP(B791,'Time Frame'!$E$4:$E$9,'Time Frame'!$D$4:$D$9)</f>
        <v>3 Months</v>
      </c>
      <c r="B791" s="2">
        <f t="shared" ca="1" si="378"/>
        <v>156</v>
      </c>
      <c r="C791" s="6">
        <f t="shared" ca="1" si="379"/>
        <v>45569</v>
      </c>
      <c r="D791" s="6">
        <v>45413</v>
      </c>
      <c r="E791" s="2" t="s">
        <v>10</v>
      </c>
      <c r="F791" s="2" t="s">
        <v>15</v>
      </c>
      <c r="G791" s="3">
        <v>1544</v>
      </c>
      <c r="H791" s="3">
        <v>168.15333333333334</v>
      </c>
      <c r="I791" s="2">
        <v>110</v>
      </c>
      <c r="J791" s="11">
        <f t="shared" si="380"/>
        <v>0.65416484954208465</v>
      </c>
      <c r="K791" s="9">
        <v>6305.75</v>
      </c>
      <c r="L791" s="9">
        <v>4156.3100000000004</v>
      </c>
      <c r="M791" s="11">
        <f t="shared" si="381"/>
        <v>0.65913015898188165</v>
      </c>
      <c r="N791" s="10">
        <v>307.07</v>
      </c>
      <c r="O791" s="2">
        <v>269</v>
      </c>
      <c r="P791" s="10">
        <f t="shared" si="382"/>
        <v>0.35822450906959324</v>
      </c>
      <c r="Q791" s="9">
        <f t="shared" si="383"/>
        <v>13.535382811736739</v>
      </c>
      <c r="R791" s="9">
        <f t="shared" si="384"/>
        <v>37.784636363636366</v>
      </c>
      <c r="S791" s="11">
        <f t="shared" si="385"/>
        <v>0.40892193308550184</v>
      </c>
      <c r="T791" s="11">
        <f t="shared" si="386"/>
        <v>7.1243523316062179E-2</v>
      </c>
      <c r="U791" s="12">
        <v>0.628</v>
      </c>
    </row>
    <row r="792" spans="1:21" hidden="1" outlineLevel="2" x14ac:dyDescent="0.25">
      <c r="A792" s="2" t="str">
        <f ca="1">LOOKUP(B792,'Time Frame'!$E$4:$E$9,'Time Frame'!$D$4:$D$9)</f>
        <v>3 Months</v>
      </c>
      <c r="B792" s="2">
        <f t="shared" ca="1" si="378"/>
        <v>156</v>
      </c>
      <c r="C792" s="6">
        <f t="shared" ca="1" si="379"/>
        <v>45569</v>
      </c>
      <c r="D792" s="6">
        <v>45413</v>
      </c>
      <c r="E792" s="2" t="s">
        <v>10</v>
      </c>
      <c r="F792" s="2" t="s">
        <v>15</v>
      </c>
      <c r="G792" s="3">
        <v>1418</v>
      </c>
      <c r="H792" s="3">
        <v>166.41166666666663</v>
      </c>
      <c r="I792" s="2">
        <v>108</v>
      </c>
      <c r="J792" s="11">
        <f t="shared" si="380"/>
        <v>0.64899295922761835</v>
      </c>
      <c r="K792" s="9">
        <v>6240.4374999999991</v>
      </c>
      <c r="L792" s="9">
        <v>2434.38</v>
      </c>
      <c r="M792" s="11">
        <f t="shared" si="381"/>
        <v>0.39009764940358754</v>
      </c>
      <c r="N792" s="10">
        <v>336.88</v>
      </c>
      <c r="O792" s="2">
        <v>234</v>
      </c>
      <c r="P792" s="10">
        <f t="shared" si="382"/>
        <v>0.32058893374495367</v>
      </c>
      <c r="Q792" s="9">
        <f t="shared" si="383"/>
        <v>7.2262526715744482</v>
      </c>
      <c r="R792" s="9">
        <f t="shared" si="384"/>
        <v>22.540555555555557</v>
      </c>
      <c r="S792" s="11">
        <f t="shared" si="385"/>
        <v>0.46153846153846156</v>
      </c>
      <c r="T792" s="11">
        <f t="shared" si="386"/>
        <v>7.6163610719322997E-2</v>
      </c>
      <c r="U792" s="12">
        <v>0.58599999999999997</v>
      </c>
    </row>
    <row r="793" spans="1:21" hidden="1" outlineLevel="2" x14ac:dyDescent="0.25">
      <c r="A793" s="2" t="str">
        <f ca="1">LOOKUP(B793,'Time Frame'!$E$4:$E$9,'Time Frame'!$D$4:$D$9)</f>
        <v>3 Months</v>
      </c>
      <c r="B793" s="2">
        <f t="shared" ca="1" si="378"/>
        <v>156</v>
      </c>
      <c r="C793" s="6">
        <f t="shared" ca="1" si="379"/>
        <v>45569</v>
      </c>
      <c r="D793" s="6">
        <v>45413</v>
      </c>
      <c r="E793" s="2" t="s">
        <v>10</v>
      </c>
      <c r="F793" s="2" t="s">
        <v>15</v>
      </c>
      <c r="G793" s="3">
        <v>1097</v>
      </c>
      <c r="H793" s="3">
        <v>127.66416666666667</v>
      </c>
      <c r="I793" s="2">
        <v>114</v>
      </c>
      <c r="J793" s="11">
        <f t="shared" si="380"/>
        <v>0.89296787796105659</v>
      </c>
      <c r="K793" s="9">
        <v>4787.40625</v>
      </c>
      <c r="L793" s="9">
        <v>4160.92</v>
      </c>
      <c r="M793" s="11">
        <f t="shared" si="381"/>
        <v>0.86913869070543159</v>
      </c>
      <c r="N793" s="10">
        <v>318.13</v>
      </c>
      <c r="O793" s="2">
        <v>116</v>
      </c>
      <c r="P793" s="10">
        <f t="shared" si="382"/>
        <v>0.35834407317763178</v>
      </c>
      <c r="Q793" s="9">
        <f t="shared" si="383"/>
        <v>13.079307201458525</v>
      </c>
      <c r="R793" s="9">
        <f t="shared" si="384"/>
        <v>36.499298245614035</v>
      </c>
      <c r="S793" s="11">
        <f t="shared" si="385"/>
        <v>0.98275862068965514</v>
      </c>
      <c r="T793" s="11">
        <f t="shared" si="386"/>
        <v>0.10391978122151321</v>
      </c>
      <c r="U793" s="12">
        <v>0.69099999999999995</v>
      </c>
    </row>
    <row r="794" spans="1:21" hidden="1" outlineLevel="2" x14ac:dyDescent="0.25">
      <c r="A794" s="2" t="str">
        <f ca="1">LOOKUP(B794,'Time Frame'!$E$4:$E$9,'Time Frame'!$D$4:$D$9)</f>
        <v>3 Months</v>
      </c>
      <c r="B794" s="2">
        <f t="shared" ca="1" si="378"/>
        <v>156</v>
      </c>
      <c r="C794" s="6">
        <f t="shared" ca="1" si="379"/>
        <v>45569</v>
      </c>
      <c r="D794" s="6">
        <v>45413</v>
      </c>
      <c r="E794" s="2" t="s">
        <v>10</v>
      </c>
      <c r="F794" s="2" t="s">
        <v>15</v>
      </c>
      <c r="G794" s="3">
        <v>1886</v>
      </c>
      <c r="H794" s="3">
        <v>184.65333333333331</v>
      </c>
      <c r="I794" s="2">
        <v>163</v>
      </c>
      <c r="J794" s="11">
        <f t="shared" si="380"/>
        <v>0.88273521553902823</v>
      </c>
      <c r="K794" s="9">
        <v>6924.4999999999991</v>
      </c>
      <c r="L794" s="9">
        <v>4054.14</v>
      </c>
      <c r="M794" s="11">
        <f t="shared" si="381"/>
        <v>0.58547765181601563</v>
      </c>
      <c r="N794" s="10">
        <v>367.5</v>
      </c>
      <c r="O794" s="2">
        <v>302</v>
      </c>
      <c r="P794" s="10">
        <f t="shared" si="382"/>
        <v>0.44353741496598642</v>
      </c>
      <c r="Q794" s="9">
        <f t="shared" si="383"/>
        <v>11.031673469387755</v>
      </c>
      <c r="R794" s="9">
        <f t="shared" si="384"/>
        <v>24.872024539877298</v>
      </c>
      <c r="S794" s="11">
        <f t="shared" si="385"/>
        <v>0.53973509933774833</v>
      </c>
      <c r="T794" s="11">
        <f t="shared" si="386"/>
        <v>8.6426299045599148E-2</v>
      </c>
      <c r="U794" s="12">
        <v>0.629</v>
      </c>
    </row>
    <row r="795" spans="1:21" hidden="1" outlineLevel="2" x14ac:dyDescent="0.25">
      <c r="A795" s="2" t="str">
        <f ca="1">LOOKUP(B795,'Time Frame'!$E$4:$E$9,'Time Frame'!$D$4:$D$9)</f>
        <v>3 Months</v>
      </c>
      <c r="B795" s="2">
        <f t="shared" ca="1" si="378"/>
        <v>156</v>
      </c>
      <c r="C795" s="6">
        <f t="shared" ca="1" si="379"/>
        <v>45569</v>
      </c>
      <c r="D795" s="6">
        <v>45413</v>
      </c>
      <c r="E795" s="2" t="s">
        <v>10</v>
      </c>
      <c r="F795" s="2" t="s">
        <v>15</v>
      </c>
      <c r="G795" s="3">
        <v>3111</v>
      </c>
      <c r="H795" s="3">
        <v>342.66833333333329</v>
      </c>
      <c r="I795" s="2">
        <v>406</v>
      </c>
      <c r="J795" s="11">
        <f t="shared" si="380"/>
        <v>1.1848191399847279</v>
      </c>
      <c r="K795" s="9">
        <v>12850.062499999998</v>
      </c>
      <c r="L795" s="9">
        <v>18044.62</v>
      </c>
      <c r="M795" s="11">
        <f t="shared" si="381"/>
        <v>1.4042437536782411</v>
      </c>
      <c r="N795" s="10">
        <v>545.13</v>
      </c>
      <c r="O795" s="2">
        <v>463</v>
      </c>
      <c r="P795" s="10">
        <f t="shared" si="382"/>
        <v>0.74477647533615832</v>
      </c>
      <c r="Q795" s="9">
        <f t="shared" si="383"/>
        <v>33.101498725074748</v>
      </c>
      <c r="R795" s="9">
        <f t="shared" si="384"/>
        <v>44.444876847290637</v>
      </c>
      <c r="S795" s="11">
        <f t="shared" si="385"/>
        <v>0.87688984881209509</v>
      </c>
      <c r="T795" s="11">
        <f t="shared" si="386"/>
        <v>0.13050466088074575</v>
      </c>
      <c r="U795" s="12">
        <v>0.58499999999999996</v>
      </c>
    </row>
    <row r="796" spans="1:21" hidden="1" outlineLevel="2" x14ac:dyDescent="0.25">
      <c r="A796" s="2" t="str">
        <f ca="1">LOOKUP(B796,'Time Frame'!$E$4:$E$9,'Time Frame'!$D$4:$D$9)</f>
        <v>3 Months</v>
      </c>
      <c r="B796" s="2">
        <f t="shared" ca="1" si="378"/>
        <v>156</v>
      </c>
      <c r="C796" s="6">
        <f t="shared" ca="1" si="379"/>
        <v>45569</v>
      </c>
      <c r="D796" s="6">
        <v>45413</v>
      </c>
      <c r="E796" s="2" t="s">
        <v>10</v>
      </c>
      <c r="F796" s="2" t="s">
        <v>15</v>
      </c>
      <c r="G796" s="3">
        <v>2599</v>
      </c>
      <c r="H796" s="3">
        <v>270.05</v>
      </c>
      <c r="I796" s="2">
        <v>292</v>
      </c>
      <c r="J796" s="11">
        <f t="shared" si="380"/>
        <v>1.0812812442140345</v>
      </c>
      <c r="K796" s="9">
        <v>10126.875</v>
      </c>
      <c r="L796" s="9">
        <v>11551.24</v>
      </c>
      <c r="M796" s="11">
        <f t="shared" si="381"/>
        <v>1.1406519780287601</v>
      </c>
      <c r="N796" s="10">
        <v>503.17</v>
      </c>
      <c r="O796" s="2">
        <v>381</v>
      </c>
      <c r="P796" s="10">
        <f t="shared" si="382"/>
        <v>0.58032076634139551</v>
      </c>
      <c r="Q796" s="9">
        <f t="shared" si="383"/>
        <v>22.956933044497884</v>
      </c>
      <c r="R796" s="9">
        <f t="shared" si="384"/>
        <v>39.559041095890407</v>
      </c>
      <c r="S796" s="11">
        <f t="shared" si="385"/>
        <v>0.76640419947506566</v>
      </c>
      <c r="T796" s="11">
        <f t="shared" si="386"/>
        <v>0.11235090419392074</v>
      </c>
      <c r="U796" s="12">
        <v>0.58799999999999997</v>
      </c>
    </row>
    <row r="797" spans="1:21" hidden="1" outlineLevel="2" x14ac:dyDescent="0.25">
      <c r="A797" s="2" t="str">
        <f ca="1">LOOKUP(B797,'Time Frame'!$E$4:$E$9,'Time Frame'!$D$4:$D$9)</f>
        <v>3 Months</v>
      </c>
      <c r="B797" s="2">
        <f t="shared" ca="1" si="378"/>
        <v>156</v>
      </c>
      <c r="C797" s="6">
        <f t="shared" ca="1" si="379"/>
        <v>45569</v>
      </c>
      <c r="D797" s="6">
        <v>45413</v>
      </c>
      <c r="E797" s="2" t="s">
        <v>10</v>
      </c>
      <c r="F797" s="2" t="s">
        <v>15</v>
      </c>
      <c r="G797" s="3">
        <v>1368</v>
      </c>
      <c r="H797" s="3">
        <v>160.8475</v>
      </c>
      <c r="I797" s="2">
        <v>134</v>
      </c>
      <c r="J797" s="11">
        <f t="shared" si="380"/>
        <v>0.83308724102022103</v>
      </c>
      <c r="K797" s="9">
        <v>6031.78125</v>
      </c>
      <c r="L797" s="9">
        <v>2821.31</v>
      </c>
      <c r="M797" s="11">
        <f t="shared" si="381"/>
        <v>0.46774076894781286</v>
      </c>
      <c r="N797" s="10">
        <v>328.13</v>
      </c>
      <c r="O797" s="2">
        <v>238</v>
      </c>
      <c r="P797" s="10">
        <f t="shared" si="382"/>
        <v>0.40837472952793102</v>
      </c>
      <c r="Q797" s="9">
        <f t="shared" si="383"/>
        <v>8.598147075854083</v>
      </c>
      <c r="R797" s="9">
        <f t="shared" si="384"/>
        <v>21.054552238805968</v>
      </c>
      <c r="S797" s="11">
        <f t="shared" si="385"/>
        <v>0.56302521008403361</v>
      </c>
      <c r="T797" s="11">
        <f t="shared" si="386"/>
        <v>9.7953216374269E-2</v>
      </c>
      <c r="U797" s="12">
        <v>0.71199999999999997</v>
      </c>
    </row>
    <row r="798" spans="1:21" hidden="1" outlineLevel="2" x14ac:dyDescent="0.25">
      <c r="A798" s="2" t="str">
        <f ca="1">LOOKUP(B798,'Time Frame'!$E$4:$E$9,'Time Frame'!$D$4:$D$9)</f>
        <v>3 Months</v>
      </c>
      <c r="B798" s="2">
        <f t="shared" ca="1" si="378"/>
        <v>156</v>
      </c>
      <c r="C798" s="6">
        <f t="shared" ca="1" si="379"/>
        <v>45569</v>
      </c>
      <c r="D798" s="6">
        <v>45413</v>
      </c>
      <c r="E798" s="2" t="s">
        <v>10</v>
      </c>
      <c r="F798" s="2" t="s">
        <v>15</v>
      </c>
      <c r="G798" s="3">
        <v>1976</v>
      </c>
      <c r="H798" s="3">
        <v>209.60499999999996</v>
      </c>
      <c r="I798" s="2">
        <v>157</v>
      </c>
      <c r="J798" s="11">
        <f t="shared" si="380"/>
        <v>0.74902793349395302</v>
      </c>
      <c r="K798" s="9">
        <v>7860.1874999999982</v>
      </c>
      <c r="L798" s="9">
        <v>4175.55</v>
      </c>
      <c r="M798" s="11">
        <f t="shared" si="381"/>
        <v>0.53122778559671779</v>
      </c>
      <c r="N798" s="10">
        <v>333.38</v>
      </c>
      <c r="O798" s="2">
        <v>283</v>
      </c>
      <c r="P798" s="10">
        <f t="shared" si="382"/>
        <v>0.47093406923030778</v>
      </c>
      <c r="Q798" s="9">
        <f t="shared" si="383"/>
        <v>12.524896514487972</v>
      </c>
      <c r="R798" s="9">
        <f t="shared" si="384"/>
        <v>26.595859872611467</v>
      </c>
      <c r="S798" s="11">
        <f t="shared" si="385"/>
        <v>0.55477031802120136</v>
      </c>
      <c r="T798" s="11">
        <f t="shared" si="386"/>
        <v>7.9453441295546559E-2</v>
      </c>
      <c r="U798" s="12">
        <v>0.55100000000000005</v>
      </c>
    </row>
    <row r="799" spans="1:21" hidden="1" outlineLevel="2" x14ac:dyDescent="0.25">
      <c r="A799" s="2" t="str">
        <f ca="1">LOOKUP(B799,'Time Frame'!$E$4:$E$9,'Time Frame'!$D$4:$D$9)</f>
        <v>3 Months</v>
      </c>
      <c r="B799" s="2">
        <f t="shared" ca="1" si="378"/>
        <v>156</v>
      </c>
      <c r="C799" s="6">
        <f t="shared" ca="1" si="379"/>
        <v>45569</v>
      </c>
      <c r="D799" s="6">
        <v>45413</v>
      </c>
      <c r="E799" s="2" t="s">
        <v>10</v>
      </c>
      <c r="F799" s="2" t="s">
        <v>15</v>
      </c>
      <c r="G799" s="3">
        <v>1538</v>
      </c>
      <c r="H799" s="3">
        <v>199.87</v>
      </c>
      <c r="I799" s="2">
        <v>183</v>
      </c>
      <c r="J799" s="11">
        <f t="shared" si="380"/>
        <v>0.91559513683894533</v>
      </c>
      <c r="K799" s="9">
        <v>7495.125</v>
      </c>
      <c r="L799" s="9">
        <v>6758.96</v>
      </c>
      <c r="M799" s="11">
        <f t="shared" si="381"/>
        <v>0.90178082420239825</v>
      </c>
      <c r="N799" s="10">
        <v>323.13</v>
      </c>
      <c r="O799" s="2">
        <v>321</v>
      </c>
      <c r="P799" s="10">
        <f t="shared" si="382"/>
        <v>0.56633553059140285</v>
      </c>
      <c r="Q799" s="9">
        <f t="shared" si="383"/>
        <v>20.917154086590536</v>
      </c>
      <c r="R799" s="9">
        <f t="shared" si="384"/>
        <v>36.934207650273223</v>
      </c>
      <c r="S799" s="11">
        <f t="shared" si="385"/>
        <v>0.57009345794392519</v>
      </c>
      <c r="T799" s="11">
        <f t="shared" si="386"/>
        <v>0.11898569570871262</v>
      </c>
      <c r="U799" s="12">
        <v>0.628</v>
      </c>
    </row>
    <row r="800" spans="1:21" outlineLevel="1" collapsed="1" x14ac:dyDescent="0.25">
      <c r="A800" s="2" t="str">
        <f ca="1">LOOKUP(B800,'Time Frame'!$E$4:$E$9,'Time Frame'!$D$4:$D$9)</f>
        <v>3 Months</v>
      </c>
      <c r="B800" s="2">
        <f t="shared" ca="1" si="378"/>
        <v>156</v>
      </c>
      <c r="C800" s="6">
        <f t="shared" ca="1" si="379"/>
        <v>45569</v>
      </c>
      <c r="D800" s="6">
        <v>45413</v>
      </c>
      <c r="E800" s="2" t="s">
        <v>10</v>
      </c>
      <c r="F800" s="13" t="s">
        <v>268</v>
      </c>
      <c r="G800" s="3">
        <f t="shared" ref="G800:I800" si="393">SUM(G789:G799)</f>
        <v>19703</v>
      </c>
      <c r="H800" s="3">
        <f t="shared" si="393"/>
        <v>2207.5625</v>
      </c>
      <c r="I800" s="3">
        <f t="shared" si="393"/>
        <v>2035</v>
      </c>
      <c r="J800" s="11">
        <f t="shared" si="380"/>
        <v>0.92183120523201489</v>
      </c>
      <c r="K800" s="9">
        <f t="shared" ref="K800:L800" si="394">SUM(K789:K799)</f>
        <v>82783.59375</v>
      </c>
      <c r="L800" s="9">
        <f t="shared" si="394"/>
        <v>72368.25</v>
      </c>
      <c r="M800" s="11">
        <f t="shared" si="381"/>
        <v>0.87418589507658329</v>
      </c>
      <c r="N800" s="10">
        <f t="shared" ref="N800:O800" si="395">SUM(N789:N799)</f>
        <v>4050.0200000000004</v>
      </c>
      <c r="O800" s="10">
        <f t="shared" si="395"/>
        <v>3170</v>
      </c>
      <c r="P800" s="10">
        <f t="shared" si="382"/>
        <v>0.50246665448565686</v>
      </c>
      <c r="Q800" s="9">
        <f t="shared" si="383"/>
        <v>17.868615463627339</v>
      </c>
      <c r="R800" s="9">
        <f t="shared" si="384"/>
        <v>35.561793611793611</v>
      </c>
      <c r="S800" s="11">
        <f t="shared" si="385"/>
        <v>0.64195583596214512</v>
      </c>
      <c r="T800" s="11">
        <f t="shared" si="386"/>
        <v>0.10328376389382328</v>
      </c>
      <c r="U800" s="12">
        <v>0.63345454545454549</v>
      </c>
    </row>
    <row r="801" spans="1:21" hidden="1" outlineLevel="2" x14ac:dyDescent="0.25">
      <c r="A801" s="2" t="str">
        <f ca="1">LOOKUP(B801,'Time Frame'!$E$4:$E$9,'Time Frame'!$D$4:$D$9)</f>
        <v>3 Months</v>
      </c>
      <c r="B801" s="2">
        <f t="shared" ca="1" si="378"/>
        <v>156</v>
      </c>
      <c r="C801" s="6">
        <f t="shared" ca="1" si="379"/>
        <v>45569</v>
      </c>
      <c r="D801" s="6">
        <v>45413</v>
      </c>
      <c r="E801" s="2" t="s">
        <v>33</v>
      </c>
      <c r="F801" s="2" t="s">
        <v>40</v>
      </c>
      <c r="G801" s="3">
        <v>4496</v>
      </c>
      <c r="H801" s="3">
        <v>491.64583333333326</v>
      </c>
      <c r="I801" s="2">
        <v>501</v>
      </c>
      <c r="J801" s="11">
        <f t="shared" si="380"/>
        <v>1.019026229924997</v>
      </c>
      <c r="K801" s="9">
        <v>19665.833333333328</v>
      </c>
      <c r="L801" s="9">
        <v>17242.68</v>
      </c>
      <c r="M801" s="11">
        <f t="shared" si="381"/>
        <v>0.87678359252510718</v>
      </c>
      <c r="N801" s="10">
        <v>725.8</v>
      </c>
      <c r="O801" s="2">
        <v>1023</v>
      </c>
      <c r="P801" s="10">
        <f t="shared" si="382"/>
        <v>0.69027280242491051</v>
      </c>
      <c r="Q801" s="9">
        <f t="shared" si="383"/>
        <v>23.756792504822268</v>
      </c>
      <c r="R801" s="9">
        <f t="shared" si="384"/>
        <v>34.416526946107787</v>
      </c>
      <c r="S801" s="11">
        <f t="shared" si="385"/>
        <v>0.48973607038123168</v>
      </c>
      <c r="T801" s="11">
        <f t="shared" si="386"/>
        <v>0.11143238434163701</v>
      </c>
      <c r="U801" s="12">
        <v>0.627</v>
      </c>
    </row>
    <row r="802" spans="1:21" hidden="1" outlineLevel="2" x14ac:dyDescent="0.25">
      <c r="A802" s="2" t="str">
        <f ca="1">LOOKUP(B802,'Time Frame'!$E$4:$E$9,'Time Frame'!$D$4:$D$9)</f>
        <v>3 Months</v>
      </c>
      <c r="B802" s="2">
        <f t="shared" ca="1" si="378"/>
        <v>156</v>
      </c>
      <c r="C802" s="6">
        <f t="shared" ca="1" si="379"/>
        <v>45569</v>
      </c>
      <c r="D802" s="6">
        <v>45413</v>
      </c>
      <c r="E802" s="2" t="s">
        <v>33</v>
      </c>
      <c r="F802" s="2" t="s">
        <v>40</v>
      </c>
      <c r="G802" s="3">
        <v>2109</v>
      </c>
      <c r="H802" s="3">
        <v>218.125</v>
      </c>
      <c r="I802" s="2">
        <v>218</v>
      </c>
      <c r="J802" s="11">
        <f t="shared" si="380"/>
        <v>0.99942693409742123</v>
      </c>
      <c r="K802" s="9">
        <v>8725</v>
      </c>
      <c r="L802" s="9">
        <v>8624.76</v>
      </c>
      <c r="M802" s="11">
        <f t="shared" si="381"/>
        <v>0.98851117478510031</v>
      </c>
      <c r="N802" s="10">
        <v>404.12</v>
      </c>
      <c r="O802" s="2">
        <v>241</v>
      </c>
      <c r="P802" s="10">
        <f t="shared" si="382"/>
        <v>0.53944372958527165</v>
      </c>
      <c r="Q802" s="9">
        <f t="shared" si="383"/>
        <v>21.34207661090765</v>
      </c>
      <c r="R802" s="9">
        <f t="shared" si="384"/>
        <v>39.563119266055047</v>
      </c>
      <c r="S802" s="11">
        <f t="shared" si="385"/>
        <v>0.9045643153526971</v>
      </c>
      <c r="T802" s="11">
        <f t="shared" si="386"/>
        <v>0.103366524419156</v>
      </c>
      <c r="U802" s="12">
        <v>0.63200000000000001</v>
      </c>
    </row>
    <row r="803" spans="1:21" outlineLevel="1" collapsed="1" x14ac:dyDescent="0.25">
      <c r="A803" s="2" t="str">
        <f ca="1">LOOKUP(B803,'Time Frame'!$E$4:$E$9,'Time Frame'!$D$4:$D$9)</f>
        <v>3 Months</v>
      </c>
      <c r="B803" s="2">
        <f t="shared" ca="1" si="378"/>
        <v>156</v>
      </c>
      <c r="C803" s="6">
        <f t="shared" ca="1" si="379"/>
        <v>45569</v>
      </c>
      <c r="D803" s="6">
        <v>45413</v>
      </c>
      <c r="E803" s="2" t="s">
        <v>33</v>
      </c>
      <c r="F803" s="13" t="s">
        <v>255</v>
      </c>
      <c r="G803" s="3">
        <f t="shared" ref="G803:I803" si="396">SUM(G801:G802)</f>
        <v>6605</v>
      </c>
      <c r="H803" s="3">
        <f t="shared" si="396"/>
        <v>709.77083333333326</v>
      </c>
      <c r="I803" s="3">
        <f t="shared" si="396"/>
        <v>719</v>
      </c>
      <c r="J803" s="11">
        <f t="shared" si="380"/>
        <v>1.0130030232762923</v>
      </c>
      <c r="K803" s="9">
        <f t="shared" ref="K803:L803" si="397">SUM(K801:K802)</f>
        <v>28390.833333333328</v>
      </c>
      <c r="L803" s="9">
        <f t="shared" si="397"/>
        <v>25867.440000000002</v>
      </c>
      <c r="M803" s="11">
        <f t="shared" si="381"/>
        <v>0.9111194340896418</v>
      </c>
      <c r="N803" s="10">
        <f t="shared" ref="N803:O803" si="398">SUM(N801:N802)</f>
        <v>1129.92</v>
      </c>
      <c r="O803" s="10">
        <f t="shared" si="398"/>
        <v>1264</v>
      </c>
      <c r="P803" s="10">
        <f t="shared" si="382"/>
        <v>0.63632823562730101</v>
      </c>
      <c r="Q803" s="9">
        <f t="shared" si="383"/>
        <v>22.893160577740019</v>
      </c>
      <c r="R803" s="9">
        <f t="shared" si="384"/>
        <v>35.976968011126566</v>
      </c>
      <c r="S803" s="11">
        <f t="shared" si="385"/>
        <v>0.56882911392405067</v>
      </c>
      <c r="T803" s="11">
        <f t="shared" si="386"/>
        <v>0.10885692657077971</v>
      </c>
      <c r="U803" s="12">
        <v>0.62949999999999995</v>
      </c>
    </row>
    <row r="804" spans="1:21" hidden="1" outlineLevel="2" x14ac:dyDescent="0.25">
      <c r="A804" s="2" t="str">
        <f ca="1">LOOKUP(B804,'Time Frame'!$E$4:$E$9,'Time Frame'!$D$4:$D$9)</f>
        <v>3 Months</v>
      </c>
      <c r="B804" s="2">
        <f t="shared" ca="1" si="378"/>
        <v>156</v>
      </c>
      <c r="C804" s="6">
        <f t="shared" ca="1" si="379"/>
        <v>45569</v>
      </c>
      <c r="D804" s="6">
        <v>45413</v>
      </c>
      <c r="E804" s="2" t="s">
        <v>33</v>
      </c>
      <c r="F804" s="2" t="s">
        <v>42</v>
      </c>
      <c r="G804" s="3">
        <v>1934</v>
      </c>
      <c r="H804" s="3">
        <v>204.66666666666663</v>
      </c>
      <c r="I804" s="2">
        <v>185</v>
      </c>
      <c r="J804" s="11">
        <f t="shared" si="380"/>
        <v>0.9039087947882738</v>
      </c>
      <c r="K804" s="9">
        <v>8186.6666666666652</v>
      </c>
      <c r="L804" s="9">
        <v>6130.69</v>
      </c>
      <c r="M804" s="11">
        <f t="shared" si="381"/>
        <v>0.74886278501628678</v>
      </c>
      <c r="N804" s="10">
        <v>359.1</v>
      </c>
      <c r="O804" s="2">
        <v>178</v>
      </c>
      <c r="P804" s="10">
        <f t="shared" si="382"/>
        <v>0.51517683096630462</v>
      </c>
      <c r="Q804" s="9">
        <f t="shared" si="383"/>
        <v>17.072375382901697</v>
      </c>
      <c r="R804" s="9">
        <f t="shared" si="384"/>
        <v>33.138864864864864</v>
      </c>
      <c r="S804" s="11">
        <f t="shared" si="385"/>
        <v>1.0393258426966292</v>
      </c>
      <c r="T804" s="11">
        <f t="shared" si="386"/>
        <v>9.5656670113753881E-2</v>
      </c>
      <c r="U804" s="12">
        <v>0.54200000000000004</v>
      </c>
    </row>
    <row r="805" spans="1:21" hidden="1" outlineLevel="2" x14ac:dyDescent="0.25">
      <c r="A805" s="2" t="str">
        <f ca="1">LOOKUP(B805,'Time Frame'!$E$4:$E$9,'Time Frame'!$D$4:$D$9)</f>
        <v>3 Months</v>
      </c>
      <c r="B805" s="2">
        <f t="shared" ca="1" si="378"/>
        <v>156</v>
      </c>
      <c r="C805" s="6">
        <f t="shared" ca="1" si="379"/>
        <v>45569</v>
      </c>
      <c r="D805" s="6">
        <v>45413</v>
      </c>
      <c r="E805" s="2" t="s">
        <v>33</v>
      </c>
      <c r="F805" s="2" t="s">
        <v>42</v>
      </c>
      <c r="G805" s="3">
        <v>1872</v>
      </c>
      <c r="H805" s="3">
        <v>213.54166666666666</v>
      </c>
      <c r="I805" s="2">
        <v>220</v>
      </c>
      <c r="J805" s="11">
        <f t="shared" si="380"/>
        <v>1.0302439024390244</v>
      </c>
      <c r="K805" s="9">
        <v>8541.6666666666661</v>
      </c>
      <c r="L805" s="9">
        <v>7697.55</v>
      </c>
      <c r="M805" s="11">
        <f t="shared" si="381"/>
        <v>0.90117658536585377</v>
      </c>
      <c r="N805" s="10">
        <v>383.53</v>
      </c>
      <c r="O805" s="2">
        <v>361</v>
      </c>
      <c r="P805" s="10">
        <f t="shared" si="382"/>
        <v>0.57361875211847835</v>
      </c>
      <c r="Q805" s="9">
        <f t="shared" si="383"/>
        <v>20.070268297134515</v>
      </c>
      <c r="R805" s="9">
        <f t="shared" si="384"/>
        <v>34.988863636363639</v>
      </c>
      <c r="S805" s="11">
        <f t="shared" si="385"/>
        <v>0.60941828254847641</v>
      </c>
      <c r="T805" s="11">
        <f t="shared" si="386"/>
        <v>0.11752136752136752</v>
      </c>
      <c r="U805" s="12">
        <v>0.67900000000000005</v>
      </c>
    </row>
    <row r="806" spans="1:21" hidden="1" outlineLevel="2" x14ac:dyDescent="0.25">
      <c r="A806" s="2" t="str">
        <f ca="1">LOOKUP(B806,'Time Frame'!$E$4:$E$9,'Time Frame'!$D$4:$D$9)</f>
        <v>3 Months</v>
      </c>
      <c r="B806" s="2">
        <f t="shared" ca="1" si="378"/>
        <v>156</v>
      </c>
      <c r="C806" s="6">
        <f t="shared" ca="1" si="379"/>
        <v>45569</v>
      </c>
      <c r="D806" s="6">
        <v>45413</v>
      </c>
      <c r="E806" s="2" t="s">
        <v>33</v>
      </c>
      <c r="F806" s="2" t="s">
        <v>42</v>
      </c>
      <c r="G806" s="3">
        <v>1677</v>
      </c>
      <c r="H806" s="3">
        <v>191.92708333333331</v>
      </c>
      <c r="I806" s="2">
        <v>184</v>
      </c>
      <c r="J806" s="11">
        <f t="shared" si="380"/>
        <v>0.95869742198100416</v>
      </c>
      <c r="K806" s="9">
        <v>7677.0833333333321</v>
      </c>
      <c r="L806" s="9">
        <v>6784.88</v>
      </c>
      <c r="M806" s="11">
        <f t="shared" si="381"/>
        <v>0.88378355495251038</v>
      </c>
      <c r="N806" s="10">
        <v>391.88</v>
      </c>
      <c r="O806" s="2">
        <v>231</v>
      </c>
      <c r="P806" s="10">
        <f t="shared" si="382"/>
        <v>0.46953148923139737</v>
      </c>
      <c r="Q806" s="9">
        <f t="shared" si="383"/>
        <v>17.31366744921915</v>
      </c>
      <c r="R806" s="9">
        <f t="shared" si="384"/>
        <v>36.874347826086954</v>
      </c>
      <c r="S806" s="11">
        <f t="shared" si="385"/>
        <v>0.79653679653679654</v>
      </c>
      <c r="T806" s="11">
        <f t="shared" si="386"/>
        <v>0.10971973762671437</v>
      </c>
      <c r="U806" s="12">
        <v>0.65600000000000003</v>
      </c>
    </row>
    <row r="807" spans="1:21" hidden="1" outlineLevel="2" x14ac:dyDescent="0.25">
      <c r="A807" s="2" t="str">
        <f ca="1">LOOKUP(B807,'Time Frame'!$E$4:$E$9,'Time Frame'!$D$4:$D$9)</f>
        <v>3 Months</v>
      </c>
      <c r="B807" s="2">
        <f t="shared" ca="1" si="378"/>
        <v>156</v>
      </c>
      <c r="C807" s="6">
        <f t="shared" ca="1" si="379"/>
        <v>45569</v>
      </c>
      <c r="D807" s="6">
        <v>45413</v>
      </c>
      <c r="E807" s="2" t="s">
        <v>33</v>
      </c>
      <c r="F807" s="2" t="s">
        <v>42</v>
      </c>
      <c r="G807" s="3">
        <v>1202</v>
      </c>
      <c r="H807" s="3">
        <v>166.51041666666666</v>
      </c>
      <c r="I807" s="2">
        <v>125</v>
      </c>
      <c r="J807" s="11">
        <f t="shared" si="380"/>
        <v>0.7507037847982484</v>
      </c>
      <c r="K807" s="9">
        <v>6660.4166666666661</v>
      </c>
      <c r="L807" s="9">
        <v>3892.58</v>
      </c>
      <c r="M807" s="11">
        <f t="shared" si="381"/>
        <v>0.58443490772599316</v>
      </c>
      <c r="N807" s="10">
        <v>309.72000000000003</v>
      </c>
      <c r="O807" s="2">
        <v>164</v>
      </c>
      <c r="P807" s="10">
        <f t="shared" si="382"/>
        <v>0.40359033966162983</v>
      </c>
      <c r="Q807" s="9">
        <f t="shared" si="383"/>
        <v>12.568061474880535</v>
      </c>
      <c r="R807" s="9">
        <f t="shared" si="384"/>
        <v>31.140639999999998</v>
      </c>
      <c r="S807" s="11">
        <f t="shared" si="385"/>
        <v>0.76219512195121952</v>
      </c>
      <c r="T807" s="11">
        <f t="shared" si="386"/>
        <v>0.10399334442595674</v>
      </c>
      <c r="U807" s="12">
        <v>0.69599999999999995</v>
      </c>
    </row>
    <row r="808" spans="1:21" hidden="1" outlineLevel="2" x14ac:dyDescent="0.25">
      <c r="A808" s="2" t="str">
        <f ca="1">LOOKUP(B808,'Time Frame'!$E$4:$E$9,'Time Frame'!$D$4:$D$9)</f>
        <v>3 Months</v>
      </c>
      <c r="B808" s="2">
        <f t="shared" ca="1" si="378"/>
        <v>156</v>
      </c>
      <c r="C808" s="6">
        <f t="shared" ca="1" si="379"/>
        <v>45569</v>
      </c>
      <c r="D808" s="6">
        <v>45413</v>
      </c>
      <c r="E808" s="2" t="s">
        <v>33</v>
      </c>
      <c r="F808" s="2" t="s">
        <v>42</v>
      </c>
      <c r="G808" s="3">
        <v>2436</v>
      </c>
      <c r="H808" s="3">
        <v>272.08333333333337</v>
      </c>
      <c r="I808" s="2">
        <v>263</v>
      </c>
      <c r="J808" s="11">
        <f t="shared" si="380"/>
        <v>0.96661562021439495</v>
      </c>
      <c r="K808" s="9">
        <v>10883.333333333336</v>
      </c>
      <c r="L808" s="9">
        <v>8017.25</v>
      </c>
      <c r="M808" s="11">
        <f t="shared" si="381"/>
        <v>0.73665390505359862</v>
      </c>
      <c r="N808" s="10">
        <v>536</v>
      </c>
      <c r="O808" s="2">
        <v>406</v>
      </c>
      <c r="P808" s="10">
        <f t="shared" si="382"/>
        <v>0.49067164179104478</v>
      </c>
      <c r="Q808" s="9">
        <f t="shared" si="383"/>
        <v>14.957555970149254</v>
      </c>
      <c r="R808" s="9">
        <f t="shared" si="384"/>
        <v>30.483840304182511</v>
      </c>
      <c r="S808" s="11">
        <f t="shared" si="385"/>
        <v>0.64778325123152714</v>
      </c>
      <c r="T808" s="11">
        <f t="shared" si="386"/>
        <v>0.10796387520525452</v>
      </c>
      <c r="U808" s="12">
        <v>0.66</v>
      </c>
    </row>
    <row r="809" spans="1:21" hidden="1" outlineLevel="2" x14ac:dyDescent="0.25">
      <c r="A809" s="2" t="str">
        <f ca="1">LOOKUP(B809,'Time Frame'!$E$4:$E$9,'Time Frame'!$D$4:$D$9)</f>
        <v>3 Months</v>
      </c>
      <c r="B809" s="2">
        <f t="shared" ca="1" si="378"/>
        <v>156</v>
      </c>
      <c r="C809" s="6">
        <f t="shared" ca="1" si="379"/>
        <v>45569</v>
      </c>
      <c r="D809" s="6">
        <v>45413</v>
      </c>
      <c r="E809" s="5" t="s">
        <v>33</v>
      </c>
      <c r="F809" s="2" t="s">
        <v>42</v>
      </c>
      <c r="G809" s="3">
        <v>2839</v>
      </c>
      <c r="H809" s="3">
        <v>381.17708333333331</v>
      </c>
      <c r="I809" s="2">
        <v>356</v>
      </c>
      <c r="J809" s="11">
        <f t="shared" si="380"/>
        <v>0.93394911595113828</v>
      </c>
      <c r="K809" s="9">
        <v>15247.083333333332</v>
      </c>
      <c r="L809" s="9">
        <v>12920.53</v>
      </c>
      <c r="M809" s="11">
        <f t="shared" si="381"/>
        <v>0.84740994179214613</v>
      </c>
      <c r="N809" s="10">
        <v>805.75</v>
      </c>
      <c r="O809" s="2">
        <v>533</v>
      </c>
      <c r="P809" s="10">
        <f t="shared" si="382"/>
        <v>0.44182438721687867</v>
      </c>
      <c r="Q809" s="9">
        <f t="shared" si="383"/>
        <v>16.035408004964321</v>
      </c>
      <c r="R809" s="9">
        <f t="shared" si="384"/>
        <v>36.293623595505622</v>
      </c>
      <c r="S809" s="11">
        <f t="shared" si="385"/>
        <v>0.66791744840525324</v>
      </c>
      <c r="T809" s="11">
        <f t="shared" si="386"/>
        <v>0.12539626629094752</v>
      </c>
      <c r="U809" s="12">
        <v>0.55900000000000005</v>
      </c>
    </row>
    <row r="810" spans="1:21" hidden="1" outlineLevel="2" x14ac:dyDescent="0.25">
      <c r="A810" s="2" t="str">
        <f ca="1">LOOKUP(B810,'Time Frame'!$E$4:$E$9,'Time Frame'!$D$4:$D$9)</f>
        <v>3 Months</v>
      </c>
      <c r="B810" s="2">
        <f t="shared" ca="1" si="378"/>
        <v>156</v>
      </c>
      <c r="C810" s="6">
        <f t="shared" ca="1" si="379"/>
        <v>45569</v>
      </c>
      <c r="D810" s="6">
        <v>45413</v>
      </c>
      <c r="E810" s="5" t="s">
        <v>33</v>
      </c>
      <c r="F810" s="2" t="s">
        <v>42</v>
      </c>
      <c r="G810" s="3">
        <v>2432</v>
      </c>
      <c r="H810" s="3">
        <v>333.1875</v>
      </c>
      <c r="I810" s="2">
        <v>256</v>
      </c>
      <c r="J810" s="11">
        <f t="shared" si="380"/>
        <v>0.76833614706434061</v>
      </c>
      <c r="K810" s="9">
        <v>13327.5</v>
      </c>
      <c r="L810" s="9">
        <v>10550.95</v>
      </c>
      <c r="M810" s="11">
        <f t="shared" si="381"/>
        <v>0.79166760457700247</v>
      </c>
      <c r="N810" s="10">
        <v>522.65</v>
      </c>
      <c r="O810" s="2">
        <v>567</v>
      </c>
      <c r="P810" s="10">
        <f t="shared" si="382"/>
        <v>0.48981153735769639</v>
      </c>
      <c r="Q810" s="9">
        <f t="shared" si="383"/>
        <v>20.187410312828856</v>
      </c>
      <c r="R810" s="9">
        <f t="shared" si="384"/>
        <v>41.214648437500003</v>
      </c>
      <c r="S810" s="11">
        <f t="shared" si="385"/>
        <v>0.45149911816578481</v>
      </c>
      <c r="T810" s="11">
        <f t="shared" si="386"/>
        <v>0.10526315789473684</v>
      </c>
      <c r="U810" s="12">
        <v>0.58899999999999997</v>
      </c>
    </row>
    <row r="811" spans="1:21" outlineLevel="1" collapsed="1" x14ac:dyDescent="0.25">
      <c r="A811" s="2" t="str">
        <f ca="1">LOOKUP(B811,'Time Frame'!$E$4:$E$9,'Time Frame'!$D$4:$D$9)</f>
        <v>3 Months</v>
      </c>
      <c r="B811" s="2">
        <f t="shared" ca="1" si="378"/>
        <v>156</v>
      </c>
      <c r="C811" s="6">
        <f t="shared" ca="1" si="379"/>
        <v>45569</v>
      </c>
      <c r="D811" s="6">
        <v>45413</v>
      </c>
      <c r="E811" s="5" t="s">
        <v>33</v>
      </c>
      <c r="F811" s="13" t="s">
        <v>258</v>
      </c>
      <c r="G811" s="3">
        <f t="shared" ref="G811:I811" si="399">SUM(G804:G810)</f>
        <v>14392</v>
      </c>
      <c r="H811" s="3">
        <f t="shared" si="399"/>
        <v>1763.0937499999998</v>
      </c>
      <c r="I811" s="3">
        <f t="shared" si="399"/>
        <v>1589</v>
      </c>
      <c r="J811" s="11">
        <f t="shared" si="380"/>
        <v>0.90125666885269162</v>
      </c>
      <c r="K811" s="9">
        <f t="shared" ref="K811:L811" si="400">SUM(K804:K810)</f>
        <v>70523.75</v>
      </c>
      <c r="L811" s="9">
        <f t="shared" si="400"/>
        <v>55994.429999999993</v>
      </c>
      <c r="M811" s="11">
        <f t="shared" si="381"/>
        <v>0.79397975859196357</v>
      </c>
      <c r="N811" s="10">
        <f t="shared" ref="N811:O811" si="401">SUM(N804:N810)</f>
        <v>3308.63</v>
      </c>
      <c r="O811" s="10">
        <f t="shared" si="401"/>
        <v>2440</v>
      </c>
      <c r="P811" s="10">
        <f t="shared" si="382"/>
        <v>0.48025920093815261</v>
      </c>
      <c r="Q811" s="9">
        <f t="shared" si="383"/>
        <v>16.923750918053692</v>
      </c>
      <c r="R811" s="9">
        <f t="shared" si="384"/>
        <v>35.238785399622401</v>
      </c>
      <c r="S811" s="11">
        <f t="shared" si="385"/>
        <v>0.65122950819672132</v>
      </c>
      <c r="T811" s="11">
        <f t="shared" si="386"/>
        <v>0.11040856031128404</v>
      </c>
      <c r="U811" s="12">
        <v>0.62585714285714289</v>
      </c>
    </row>
    <row r="812" spans="1:21" hidden="1" outlineLevel="2" x14ac:dyDescent="0.25">
      <c r="A812" s="2" t="str">
        <f ca="1">LOOKUP(B812,'Time Frame'!$E$4:$E$9,'Time Frame'!$D$4:$D$9)</f>
        <v>3 Months</v>
      </c>
      <c r="B812" s="2">
        <f t="shared" ca="1" si="378"/>
        <v>156</v>
      </c>
      <c r="C812" s="6">
        <f t="shared" ca="1" si="379"/>
        <v>45569</v>
      </c>
      <c r="D812" s="6">
        <v>45413</v>
      </c>
      <c r="E812" s="2" t="s">
        <v>33</v>
      </c>
      <c r="F812" s="2" t="s">
        <v>36</v>
      </c>
      <c r="G812" s="3">
        <v>2015</v>
      </c>
      <c r="H812" s="3">
        <v>246.39583333333337</v>
      </c>
      <c r="I812" s="2">
        <v>278</v>
      </c>
      <c r="J812" s="11">
        <f t="shared" si="380"/>
        <v>1.12826583241735</v>
      </c>
      <c r="K812" s="9">
        <v>9855.8333333333358</v>
      </c>
      <c r="L812" s="9">
        <v>13152.16</v>
      </c>
      <c r="M812" s="11">
        <f t="shared" si="381"/>
        <v>1.3344543840365262</v>
      </c>
      <c r="N812" s="10">
        <v>613.22</v>
      </c>
      <c r="O812" s="2">
        <v>426</v>
      </c>
      <c r="P812" s="10">
        <f t="shared" si="382"/>
        <v>0.45334463977039235</v>
      </c>
      <c r="Q812" s="9">
        <f t="shared" si="383"/>
        <v>21.447702292814977</v>
      </c>
      <c r="R812" s="9">
        <f t="shared" si="384"/>
        <v>47.309928057553954</v>
      </c>
      <c r="S812" s="11">
        <f t="shared" si="385"/>
        <v>0.65258215962441313</v>
      </c>
      <c r="T812" s="11">
        <f t="shared" si="386"/>
        <v>0.13796526054590572</v>
      </c>
      <c r="U812" s="12">
        <v>0.65200000000000002</v>
      </c>
    </row>
    <row r="813" spans="1:21" hidden="1" outlineLevel="2" x14ac:dyDescent="0.25">
      <c r="A813" s="2" t="str">
        <f ca="1">LOOKUP(B813,'Time Frame'!$E$4:$E$9,'Time Frame'!$D$4:$D$9)</f>
        <v>3 Months</v>
      </c>
      <c r="B813" s="2">
        <f t="shared" ca="1" si="378"/>
        <v>156</v>
      </c>
      <c r="C813" s="6">
        <f t="shared" ca="1" si="379"/>
        <v>45569</v>
      </c>
      <c r="D813" s="6">
        <v>45413</v>
      </c>
      <c r="E813" s="2" t="s">
        <v>33</v>
      </c>
      <c r="F813" s="2" t="s">
        <v>36</v>
      </c>
      <c r="G813" s="3">
        <v>1307</v>
      </c>
      <c r="H813" s="3">
        <v>138.89583333333334</v>
      </c>
      <c r="I813" s="2">
        <v>149</v>
      </c>
      <c r="J813" s="11">
        <f t="shared" si="380"/>
        <v>1.0727463626818659</v>
      </c>
      <c r="K813" s="9">
        <v>5555.8333333333339</v>
      </c>
      <c r="L813" s="9">
        <v>6665.38</v>
      </c>
      <c r="M813" s="11">
        <f t="shared" si="381"/>
        <v>1.1997084145792709</v>
      </c>
      <c r="N813" s="10">
        <v>340.9</v>
      </c>
      <c r="O813" s="2">
        <v>185</v>
      </c>
      <c r="P813" s="10">
        <f t="shared" si="382"/>
        <v>0.43707832208858904</v>
      </c>
      <c r="Q813" s="9">
        <f t="shared" si="383"/>
        <v>19.55230272807275</v>
      </c>
      <c r="R813" s="9">
        <f t="shared" si="384"/>
        <v>44.734093959731545</v>
      </c>
      <c r="S813" s="11">
        <f t="shared" si="385"/>
        <v>0.80540540540540539</v>
      </c>
      <c r="T813" s="11">
        <f t="shared" si="386"/>
        <v>0.11400153022188217</v>
      </c>
      <c r="U813" s="12">
        <v>0.64800000000000002</v>
      </c>
    </row>
    <row r="814" spans="1:21" hidden="1" outlineLevel="2" x14ac:dyDescent="0.25">
      <c r="A814" s="2" t="str">
        <f ca="1">LOOKUP(B814,'Time Frame'!$E$4:$E$9,'Time Frame'!$D$4:$D$9)</f>
        <v>3 Months</v>
      </c>
      <c r="B814" s="2">
        <f t="shared" ca="1" si="378"/>
        <v>156</v>
      </c>
      <c r="C814" s="6">
        <f t="shared" ca="1" si="379"/>
        <v>45569</v>
      </c>
      <c r="D814" s="6">
        <v>45413</v>
      </c>
      <c r="E814" s="2" t="s">
        <v>33</v>
      </c>
      <c r="F814" s="2" t="s">
        <v>36</v>
      </c>
      <c r="G814" s="3">
        <v>1097</v>
      </c>
      <c r="H814" s="3">
        <v>150.86458333333334</v>
      </c>
      <c r="I814" s="2">
        <v>130</v>
      </c>
      <c r="J814" s="11">
        <f t="shared" si="380"/>
        <v>0.86169992404888485</v>
      </c>
      <c r="K814" s="9">
        <v>6034.5833333333339</v>
      </c>
      <c r="L814" s="9">
        <v>6140.73</v>
      </c>
      <c r="M814" s="11">
        <f t="shared" si="381"/>
        <v>1.0175897258855209</v>
      </c>
      <c r="N814" s="10">
        <v>303.73</v>
      </c>
      <c r="O814" s="2">
        <v>124</v>
      </c>
      <c r="P814" s="10">
        <f t="shared" si="382"/>
        <v>0.42801172093635792</v>
      </c>
      <c r="Q814" s="9">
        <f t="shared" si="383"/>
        <v>20.217726270042469</v>
      </c>
      <c r="R814" s="9">
        <f t="shared" si="384"/>
        <v>47.236384615384615</v>
      </c>
      <c r="S814" s="11">
        <f t="shared" si="385"/>
        <v>1.0483870967741935</v>
      </c>
      <c r="T814" s="11">
        <f t="shared" si="386"/>
        <v>0.11850501367365543</v>
      </c>
      <c r="U814" s="12">
        <v>0.64100000000000001</v>
      </c>
    </row>
    <row r="815" spans="1:21" outlineLevel="1" collapsed="1" x14ac:dyDescent="0.25">
      <c r="A815" s="2" t="str">
        <f ca="1">LOOKUP(B815,'Time Frame'!$E$4:$E$9,'Time Frame'!$D$4:$D$9)</f>
        <v>3 Months</v>
      </c>
      <c r="B815" s="2">
        <f t="shared" ca="1" si="378"/>
        <v>156</v>
      </c>
      <c r="C815" s="6">
        <f t="shared" ca="1" si="379"/>
        <v>45569</v>
      </c>
      <c r="D815" s="6">
        <v>45413</v>
      </c>
      <c r="E815" s="2" t="s">
        <v>33</v>
      </c>
      <c r="F815" s="13" t="s">
        <v>266</v>
      </c>
      <c r="G815" s="3">
        <f t="shared" ref="G815:I815" si="402">SUM(G812:G814)</f>
        <v>4419</v>
      </c>
      <c r="H815" s="3">
        <f t="shared" si="402"/>
        <v>536.15625000000011</v>
      </c>
      <c r="I815" s="3">
        <f t="shared" si="402"/>
        <v>557</v>
      </c>
      <c r="J815" s="11">
        <f t="shared" si="380"/>
        <v>1.0388762604184878</v>
      </c>
      <c r="K815" s="9">
        <f t="shared" ref="K815:L815" si="403">SUM(K812:K814)</f>
        <v>21446.250000000004</v>
      </c>
      <c r="L815" s="9">
        <f t="shared" si="403"/>
        <v>25958.27</v>
      </c>
      <c r="M815" s="11">
        <f t="shared" si="381"/>
        <v>1.2103873637582325</v>
      </c>
      <c r="N815" s="10">
        <f t="shared" ref="N815:O815" si="404">SUM(N812:N814)</f>
        <v>1257.8499999999999</v>
      </c>
      <c r="O815" s="10">
        <f t="shared" si="404"/>
        <v>735</v>
      </c>
      <c r="P815" s="10">
        <f t="shared" si="382"/>
        <v>0.44281909607663872</v>
      </c>
      <c r="Q815" s="9">
        <f t="shared" si="383"/>
        <v>20.637015542393769</v>
      </c>
      <c r="R815" s="9">
        <f t="shared" si="384"/>
        <v>46.603716337522442</v>
      </c>
      <c r="S815" s="11">
        <f t="shared" si="385"/>
        <v>0.7578231292517007</v>
      </c>
      <c r="T815" s="11">
        <f t="shared" si="386"/>
        <v>0.12604661688164742</v>
      </c>
      <c r="U815" s="12">
        <v>0.64700000000000002</v>
      </c>
    </row>
    <row r="816" spans="1:21" hidden="1" outlineLevel="2" x14ac:dyDescent="0.25">
      <c r="A816" s="2" t="str">
        <f ca="1">LOOKUP(B816,'Time Frame'!$E$4:$E$9,'Time Frame'!$D$4:$D$9)</f>
        <v>3 Months</v>
      </c>
      <c r="B816" s="2">
        <f t="shared" ca="1" si="378"/>
        <v>156</v>
      </c>
      <c r="C816" s="6">
        <f t="shared" ca="1" si="379"/>
        <v>45569</v>
      </c>
      <c r="D816" s="6">
        <v>45413</v>
      </c>
      <c r="E816" s="2" t="s">
        <v>50</v>
      </c>
      <c r="F816" s="2" t="s">
        <v>306</v>
      </c>
      <c r="G816" s="3">
        <v>1215</v>
      </c>
      <c r="H816" s="3">
        <v>166.01</v>
      </c>
      <c r="I816" s="2">
        <v>188</v>
      </c>
      <c r="J816" s="11">
        <f t="shared" si="380"/>
        <v>1.1324618998855491</v>
      </c>
      <c r="K816" s="9">
        <v>6640.4</v>
      </c>
      <c r="L816" s="9">
        <v>7590.65</v>
      </c>
      <c r="M816" s="11">
        <f t="shared" si="381"/>
        <v>1.1431013191976387</v>
      </c>
      <c r="N816" s="10">
        <v>532.6</v>
      </c>
      <c r="O816" s="2">
        <v>161</v>
      </c>
      <c r="P816" s="10">
        <f t="shared" si="382"/>
        <v>0.35298535486293653</v>
      </c>
      <c r="Q816" s="9">
        <f t="shared" si="383"/>
        <v>14.252065339842282</v>
      </c>
      <c r="R816" s="9">
        <f t="shared" si="384"/>
        <v>40.375797872340421</v>
      </c>
      <c r="S816" s="11">
        <f t="shared" si="385"/>
        <v>1.1677018633540373</v>
      </c>
      <c r="T816" s="11">
        <f t="shared" si="386"/>
        <v>0.15473251028806584</v>
      </c>
      <c r="U816" s="12">
        <v>0.627</v>
      </c>
    </row>
    <row r="817" spans="1:21" hidden="1" outlineLevel="2" x14ac:dyDescent="0.25">
      <c r="A817" s="2" t="str">
        <f ca="1">LOOKUP(B817,'Time Frame'!$E$4:$E$9,'Time Frame'!$D$4:$D$9)</f>
        <v>3 Months</v>
      </c>
      <c r="B817" s="2">
        <f t="shared" ca="1" si="378"/>
        <v>156</v>
      </c>
      <c r="C817" s="6">
        <f t="shared" ca="1" si="379"/>
        <v>45569</v>
      </c>
      <c r="D817" s="6">
        <v>45413</v>
      </c>
      <c r="E817" s="2" t="s">
        <v>50</v>
      </c>
      <c r="F817" s="2" t="s">
        <v>306</v>
      </c>
      <c r="G817" s="3">
        <v>1151</v>
      </c>
      <c r="H817" s="3">
        <v>161.61999999999998</v>
      </c>
      <c r="I817" s="2">
        <v>142</v>
      </c>
      <c r="J817" s="11">
        <f t="shared" si="380"/>
        <v>0.87860413315183772</v>
      </c>
      <c r="K817" s="9">
        <v>6464.7999999999993</v>
      </c>
      <c r="L817" s="9">
        <v>5185.24</v>
      </c>
      <c r="M817" s="11">
        <f t="shared" si="381"/>
        <v>0.80207276327187238</v>
      </c>
      <c r="N817" s="10">
        <v>387.97</v>
      </c>
      <c r="O817" s="2">
        <v>132</v>
      </c>
      <c r="P817" s="10">
        <f t="shared" si="382"/>
        <v>0.36600768100626335</v>
      </c>
      <c r="Q817" s="9">
        <f t="shared" si="383"/>
        <v>13.365053999020541</v>
      </c>
      <c r="R817" s="9">
        <f t="shared" si="384"/>
        <v>36.515774647887319</v>
      </c>
      <c r="S817" s="11">
        <f t="shared" si="385"/>
        <v>1.0757575757575757</v>
      </c>
      <c r="T817" s="11">
        <f t="shared" si="386"/>
        <v>0.12337098175499565</v>
      </c>
      <c r="U817" s="12">
        <v>0.70899999999999996</v>
      </c>
    </row>
    <row r="818" spans="1:21" hidden="1" outlineLevel="2" x14ac:dyDescent="0.25">
      <c r="A818" s="2" t="str">
        <f ca="1">LOOKUP(B818,'Time Frame'!$E$4:$E$9,'Time Frame'!$D$4:$D$9)</f>
        <v>3 Months</v>
      </c>
      <c r="B818" s="2">
        <f t="shared" ca="1" si="378"/>
        <v>156</v>
      </c>
      <c r="C818" s="6">
        <f t="shared" ca="1" si="379"/>
        <v>45569</v>
      </c>
      <c r="D818" s="6">
        <v>45413</v>
      </c>
      <c r="E818" s="2" t="s">
        <v>50</v>
      </c>
      <c r="F818" s="2" t="s">
        <v>306</v>
      </c>
      <c r="G818" s="3">
        <v>468</v>
      </c>
      <c r="H818" s="3">
        <v>74.240000000000009</v>
      </c>
      <c r="I818" s="2">
        <v>45</v>
      </c>
      <c r="J818" s="11">
        <f t="shared" si="380"/>
        <v>0.60614224137931028</v>
      </c>
      <c r="K818" s="9">
        <v>2969.6000000000004</v>
      </c>
      <c r="L818" s="9">
        <v>1082.56</v>
      </c>
      <c r="M818" s="11">
        <f t="shared" si="381"/>
        <v>0.3645474137931034</v>
      </c>
      <c r="N818" s="10">
        <v>303.48</v>
      </c>
      <c r="O818" s="2">
        <v>33</v>
      </c>
      <c r="P818" s="10">
        <f t="shared" si="382"/>
        <v>0.14827995255041518</v>
      </c>
      <c r="Q818" s="9">
        <f t="shared" si="383"/>
        <v>3.5671543429550545</v>
      </c>
      <c r="R818" s="9">
        <f t="shared" si="384"/>
        <v>24.056888888888889</v>
      </c>
      <c r="S818" s="11">
        <f t="shared" si="385"/>
        <v>1.3636363636363635</v>
      </c>
      <c r="T818" s="11">
        <f t="shared" si="386"/>
        <v>9.6153846153846159E-2</v>
      </c>
      <c r="U818" s="12">
        <v>0.60499999999999998</v>
      </c>
    </row>
    <row r="819" spans="1:21" outlineLevel="1" collapsed="1" x14ac:dyDescent="0.25">
      <c r="A819" s="2" t="str">
        <f ca="1">LOOKUP(B819,'Time Frame'!$E$4:$E$9,'Time Frame'!$D$4:$D$9)</f>
        <v>3 Months</v>
      </c>
      <c r="B819" s="2">
        <f t="shared" ca="1" si="378"/>
        <v>156</v>
      </c>
      <c r="C819" s="6">
        <f t="shared" ca="1" si="379"/>
        <v>45569</v>
      </c>
      <c r="D819" s="6">
        <v>45413</v>
      </c>
      <c r="E819" s="2" t="s">
        <v>50</v>
      </c>
      <c r="F819" s="13" t="s">
        <v>318</v>
      </c>
      <c r="G819" s="3">
        <f t="shared" ref="G819:I819" si="405">SUM(G816:G818)</f>
        <v>2834</v>
      </c>
      <c r="H819" s="3">
        <f t="shared" si="405"/>
        <v>401.87</v>
      </c>
      <c r="I819" s="3">
        <f t="shared" si="405"/>
        <v>375</v>
      </c>
      <c r="J819" s="11">
        <f t="shared" si="380"/>
        <v>0.93313758180506134</v>
      </c>
      <c r="K819" s="9">
        <f t="shared" ref="K819:L819" si="406">SUM(K816:K818)</f>
        <v>16074.8</v>
      </c>
      <c r="L819" s="9">
        <f t="shared" si="406"/>
        <v>13858.449999999999</v>
      </c>
      <c r="M819" s="11">
        <f t="shared" si="381"/>
        <v>0.86212270137109015</v>
      </c>
      <c r="N819" s="10">
        <f t="shared" ref="N819:O819" si="407">SUM(N816:N818)</f>
        <v>1224.0500000000002</v>
      </c>
      <c r="O819" s="10">
        <f t="shared" si="407"/>
        <v>326</v>
      </c>
      <c r="P819" s="10">
        <f t="shared" si="382"/>
        <v>0.30636003431232378</v>
      </c>
      <c r="Q819" s="9">
        <f t="shared" si="383"/>
        <v>11.321800580041662</v>
      </c>
      <c r="R819" s="9">
        <f t="shared" si="384"/>
        <v>36.955866666666665</v>
      </c>
      <c r="S819" s="11">
        <f t="shared" si="385"/>
        <v>1.1503067484662577</v>
      </c>
      <c r="T819" s="11">
        <f t="shared" si="386"/>
        <v>0.13232180663373325</v>
      </c>
      <c r="U819" s="12">
        <v>0.64699999999999991</v>
      </c>
    </row>
    <row r="820" spans="1:21" hidden="1" outlineLevel="2" x14ac:dyDescent="0.25">
      <c r="A820" s="2" t="str">
        <f ca="1">LOOKUP(B820,'Time Frame'!$E$4:$E$9,'Time Frame'!$D$4:$D$9)</f>
        <v>3 Months</v>
      </c>
      <c r="B820" s="2">
        <f t="shared" ca="1" si="378"/>
        <v>156</v>
      </c>
      <c r="C820" s="6">
        <f t="shared" ca="1" si="379"/>
        <v>45569</v>
      </c>
      <c r="D820" s="6">
        <v>45413</v>
      </c>
      <c r="E820" s="2" t="s">
        <v>56</v>
      </c>
      <c r="F820" s="2" t="s">
        <v>58</v>
      </c>
      <c r="G820" s="3">
        <v>702</v>
      </c>
      <c r="H820" s="3">
        <v>102.721875</v>
      </c>
      <c r="I820" s="2">
        <v>80</v>
      </c>
      <c r="J820" s="11">
        <f t="shared" si="380"/>
        <v>0.77880198351130181</v>
      </c>
      <c r="K820" s="9">
        <v>4622.484375</v>
      </c>
      <c r="L820" s="9">
        <v>3874.78</v>
      </c>
      <c r="M820" s="11">
        <f t="shared" si="381"/>
        <v>0.83824620824164497</v>
      </c>
      <c r="N820" s="10">
        <v>287.35000000000002</v>
      </c>
      <c r="O820" s="2">
        <v>119</v>
      </c>
      <c r="P820" s="10">
        <f t="shared" si="382"/>
        <v>0.27840612493474853</v>
      </c>
      <c r="Q820" s="9">
        <f t="shared" si="383"/>
        <v>13.484531059683313</v>
      </c>
      <c r="R820" s="9">
        <f t="shared" si="384"/>
        <v>48.434750000000001</v>
      </c>
      <c r="S820" s="11">
        <f t="shared" si="385"/>
        <v>0.67226890756302526</v>
      </c>
      <c r="T820" s="11">
        <f t="shared" si="386"/>
        <v>0.11396011396011396</v>
      </c>
      <c r="U820" s="12">
        <v>0.47299999999999998</v>
      </c>
    </row>
    <row r="821" spans="1:21" hidden="1" outlineLevel="2" x14ac:dyDescent="0.25">
      <c r="A821" s="2" t="str">
        <f ca="1">LOOKUP(B821,'Time Frame'!$E$4:$E$9,'Time Frame'!$D$4:$D$9)</f>
        <v>3 Months</v>
      </c>
      <c r="B821" s="2">
        <f t="shared" ca="1" si="378"/>
        <v>156</v>
      </c>
      <c r="C821" s="6">
        <f t="shared" ca="1" si="379"/>
        <v>45569</v>
      </c>
      <c r="D821" s="6">
        <v>45413</v>
      </c>
      <c r="E821" s="2" t="s">
        <v>56</v>
      </c>
      <c r="F821" s="2" t="s">
        <v>58</v>
      </c>
      <c r="G821" s="3">
        <v>1504</v>
      </c>
      <c r="H821" s="3">
        <v>169.93124999999998</v>
      </c>
      <c r="I821" s="2">
        <v>164</v>
      </c>
      <c r="J821" s="11">
        <f t="shared" si="380"/>
        <v>0.96509617860164054</v>
      </c>
      <c r="K821" s="9">
        <v>7646.9062499999991</v>
      </c>
      <c r="L821" s="9">
        <v>4527.59</v>
      </c>
      <c r="M821" s="11">
        <f t="shared" si="381"/>
        <v>0.59208127469850969</v>
      </c>
      <c r="N821" s="10">
        <v>359.88</v>
      </c>
      <c r="O821" s="2">
        <v>248</v>
      </c>
      <c r="P821" s="10">
        <f t="shared" si="382"/>
        <v>0.45570745804156942</v>
      </c>
      <c r="Q821" s="9">
        <f t="shared" si="383"/>
        <v>12.580832499722129</v>
      </c>
      <c r="R821" s="9">
        <f t="shared" si="384"/>
        <v>27.607256097560978</v>
      </c>
      <c r="S821" s="11">
        <f t="shared" si="385"/>
        <v>0.66129032258064513</v>
      </c>
      <c r="T821" s="11">
        <f t="shared" si="386"/>
        <v>0.10904255319148937</v>
      </c>
      <c r="U821" s="12">
        <v>0.59599999999999997</v>
      </c>
    </row>
    <row r="822" spans="1:21" hidden="1" outlineLevel="2" x14ac:dyDescent="0.25">
      <c r="A822" s="2" t="str">
        <f ca="1">LOOKUP(B822,'Time Frame'!$E$4:$E$9,'Time Frame'!$D$4:$D$9)</f>
        <v>3 Months</v>
      </c>
      <c r="B822" s="2">
        <f t="shared" ca="1" si="378"/>
        <v>156</v>
      </c>
      <c r="C822" s="6">
        <f t="shared" ca="1" si="379"/>
        <v>45569</v>
      </c>
      <c r="D822" s="6">
        <v>45413</v>
      </c>
      <c r="E822" s="2" t="s">
        <v>56</v>
      </c>
      <c r="F822" s="2" t="s">
        <v>58</v>
      </c>
      <c r="G822" s="3">
        <v>1466</v>
      </c>
      <c r="H822" s="3">
        <v>135.74062499999999</v>
      </c>
      <c r="I822" s="2">
        <v>115</v>
      </c>
      <c r="J822" s="11">
        <f t="shared" si="380"/>
        <v>0.84720399659276657</v>
      </c>
      <c r="K822" s="9">
        <v>6108.328125</v>
      </c>
      <c r="L822" s="9">
        <v>3697.62</v>
      </c>
      <c r="M822" s="11">
        <f t="shared" si="381"/>
        <v>0.60534076171620199</v>
      </c>
      <c r="N822" s="10">
        <v>298.97000000000003</v>
      </c>
      <c r="O822" s="2">
        <v>152</v>
      </c>
      <c r="P822" s="10">
        <f t="shared" si="382"/>
        <v>0.38465397866006618</v>
      </c>
      <c r="Q822" s="9">
        <f t="shared" si="383"/>
        <v>12.367862996287251</v>
      </c>
      <c r="R822" s="9">
        <f t="shared" si="384"/>
        <v>32.153217391304345</v>
      </c>
      <c r="S822" s="11">
        <f t="shared" si="385"/>
        <v>0.75657894736842102</v>
      </c>
      <c r="T822" s="11">
        <f t="shared" si="386"/>
        <v>7.8444747612551158E-2</v>
      </c>
      <c r="U822" s="12">
        <v>0.60899999999999999</v>
      </c>
    </row>
    <row r="823" spans="1:21" hidden="1" outlineLevel="2" x14ac:dyDescent="0.25">
      <c r="A823" s="2" t="str">
        <f ca="1">LOOKUP(B823,'Time Frame'!$E$4:$E$9,'Time Frame'!$D$4:$D$9)</f>
        <v>3 Months</v>
      </c>
      <c r="B823" s="2">
        <f t="shared" ca="1" si="378"/>
        <v>156</v>
      </c>
      <c r="C823" s="6">
        <f t="shared" ca="1" si="379"/>
        <v>45569</v>
      </c>
      <c r="D823" s="6">
        <v>45413</v>
      </c>
      <c r="E823" s="2" t="s">
        <v>56</v>
      </c>
      <c r="F823" s="2" t="s">
        <v>58</v>
      </c>
      <c r="G823" s="3">
        <v>1390</v>
      </c>
      <c r="H823" s="3">
        <v>134.21250000000001</v>
      </c>
      <c r="I823" s="2">
        <v>132</v>
      </c>
      <c r="J823" s="11">
        <f t="shared" si="380"/>
        <v>0.98351494830958364</v>
      </c>
      <c r="K823" s="9">
        <v>6039.5625</v>
      </c>
      <c r="L823" s="9">
        <v>5282.69</v>
      </c>
      <c r="M823" s="11">
        <f t="shared" si="381"/>
        <v>0.87468090610867921</v>
      </c>
      <c r="N823" s="10">
        <v>365.72</v>
      </c>
      <c r="O823" s="2">
        <v>202</v>
      </c>
      <c r="P823" s="10">
        <f t="shared" si="382"/>
        <v>0.36093186043968062</v>
      </c>
      <c r="Q823" s="9">
        <f t="shared" si="383"/>
        <v>14.44462977140982</v>
      </c>
      <c r="R823" s="9">
        <f t="shared" si="384"/>
        <v>40.020378787878784</v>
      </c>
      <c r="S823" s="11">
        <f t="shared" si="385"/>
        <v>0.65346534653465349</v>
      </c>
      <c r="T823" s="11">
        <f t="shared" si="386"/>
        <v>9.4964028776978418E-2</v>
      </c>
      <c r="U823" s="12">
        <v>0.63100000000000001</v>
      </c>
    </row>
    <row r="824" spans="1:21" hidden="1" outlineLevel="2" x14ac:dyDescent="0.25">
      <c r="A824" s="2" t="str">
        <f ca="1">LOOKUP(B824,'Time Frame'!$E$4:$E$9,'Time Frame'!$D$4:$D$9)</f>
        <v>3 Months</v>
      </c>
      <c r="B824" s="2">
        <f t="shared" ca="1" si="378"/>
        <v>156</v>
      </c>
      <c r="C824" s="6">
        <f t="shared" ca="1" si="379"/>
        <v>45569</v>
      </c>
      <c r="D824" s="6">
        <v>45413</v>
      </c>
      <c r="E824" s="2" t="s">
        <v>56</v>
      </c>
      <c r="F824" s="2" t="s">
        <v>58</v>
      </c>
      <c r="G824" s="3">
        <v>2292</v>
      </c>
      <c r="H824" s="3">
        <v>198.10312500000001</v>
      </c>
      <c r="I824" s="2">
        <v>170</v>
      </c>
      <c r="J824" s="11">
        <f t="shared" si="380"/>
        <v>0.8581389112362563</v>
      </c>
      <c r="K824" s="9">
        <v>8914.640625</v>
      </c>
      <c r="L824" s="9">
        <v>5095.08</v>
      </c>
      <c r="M824" s="11">
        <f t="shared" si="381"/>
        <v>0.5715407063871405</v>
      </c>
      <c r="N824" s="10">
        <v>414.82</v>
      </c>
      <c r="O824" s="2">
        <v>301</v>
      </c>
      <c r="P824" s="10">
        <f t="shared" si="382"/>
        <v>0.40981630586760526</v>
      </c>
      <c r="Q824" s="9">
        <f t="shared" si="383"/>
        <v>12.282628609999518</v>
      </c>
      <c r="R824" s="9">
        <f t="shared" si="384"/>
        <v>29.971058823529411</v>
      </c>
      <c r="S824" s="11">
        <f t="shared" si="385"/>
        <v>0.56478405315614622</v>
      </c>
      <c r="T824" s="11">
        <f t="shared" si="386"/>
        <v>7.4171029668411867E-2</v>
      </c>
      <c r="U824" s="12">
        <v>0.59799999999999998</v>
      </c>
    </row>
    <row r="825" spans="1:21" hidden="1" outlineLevel="2" x14ac:dyDescent="0.25">
      <c r="A825" s="2" t="str">
        <f ca="1">LOOKUP(B825,'Time Frame'!$E$4:$E$9,'Time Frame'!$D$4:$D$9)</f>
        <v>3 Months</v>
      </c>
      <c r="B825" s="2">
        <f t="shared" ca="1" si="378"/>
        <v>156</v>
      </c>
      <c r="C825" s="6">
        <f t="shared" ca="1" si="379"/>
        <v>45569</v>
      </c>
      <c r="D825" s="6">
        <v>45413</v>
      </c>
      <c r="E825" s="2" t="s">
        <v>56</v>
      </c>
      <c r="F825" s="2" t="s">
        <v>58</v>
      </c>
      <c r="G825" s="3">
        <v>1842</v>
      </c>
      <c r="H825" s="3">
        <v>211.23749999999998</v>
      </c>
      <c r="I825" s="2">
        <v>184</v>
      </c>
      <c r="J825" s="11">
        <f t="shared" si="380"/>
        <v>0.87105745902124398</v>
      </c>
      <c r="K825" s="9">
        <v>9505.6875</v>
      </c>
      <c r="L825" s="9">
        <v>6559.03</v>
      </c>
      <c r="M825" s="11">
        <f t="shared" si="381"/>
        <v>0.69001111176861218</v>
      </c>
      <c r="N825" s="10">
        <v>507</v>
      </c>
      <c r="O825" s="2">
        <v>406</v>
      </c>
      <c r="P825" s="10">
        <f t="shared" si="382"/>
        <v>0.3629191321499014</v>
      </c>
      <c r="Q825" s="9">
        <f t="shared" si="383"/>
        <v>12.936942800788954</v>
      </c>
      <c r="R825" s="9">
        <f t="shared" si="384"/>
        <v>35.646902173913041</v>
      </c>
      <c r="S825" s="11">
        <f t="shared" si="385"/>
        <v>0.45320197044334976</v>
      </c>
      <c r="T825" s="11">
        <f t="shared" si="386"/>
        <v>9.9891422366992402E-2</v>
      </c>
      <c r="U825" s="12">
        <v>0.623</v>
      </c>
    </row>
    <row r="826" spans="1:21" hidden="1" outlineLevel="2" x14ac:dyDescent="0.25">
      <c r="A826" s="2" t="str">
        <f ca="1">LOOKUP(B826,'Time Frame'!$E$4:$E$9,'Time Frame'!$D$4:$D$9)</f>
        <v>3 Months</v>
      </c>
      <c r="B826" s="2">
        <f t="shared" ca="1" si="378"/>
        <v>156</v>
      </c>
      <c r="C826" s="6">
        <f t="shared" ca="1" si="379"/>
        <v>45569</v>
      </c>
      <c r="D826" s="6">
        <v>45413</v>
      </c>
      <c r="E826" s="2" t="s">
        <v>56</v>
      </c>
      <c r="F826" s="2" t="s">
        <v>58</v>
      </c>
      <c r="G826" s="3">
        <v>1360</v>
      </c>
      <c r="H826" s="3">
        <v>146.8125</v>
      </c>
      <c r="I826" s="2">
        <v>116</v>
      </c>
      <c r="J826" s="11">
        <f t="shared" si="380"/>
        <v>0.79012345679012341</v>
      </c>
      <c r="K826" s="9">
        <v>6606.5625</v>
      </c>
      <c r="L826" s="9">
        <v>5059.38</v>
      </c>
      <c r="M826" s="11">
        <f t="shared" si="381"/>
        <v>0.7658112672059032</v>
      </c>
      <c r="N826" s="10">
        <v>296.13</v>
      </c>
      <c r="O826" s="2">
        <v>189</v>
      </c>
      <c r="P826" s="10">
        <f t="shared" si="382"/>
        <v>0.39171985276736571</v>
      </c>
      <c r="Q826" s="9">
        <f t="shared" si="383"/>
        <v>17.084996454259954</v>
      </c>
      <c r="R826" s="9">
        <f t="shared" si="384"/>
        <v>43.615344827586206</v>
      </c>
      <c r="S826" s="11">
        <f t="shared" si="385"/>
        <v>0.61375661375661372</v>
      </c>
      <c r="T826" s="11">
        <f t="shared" si="386"/>
        <v>8.5294117647058826E-2</v>
      </c>
      <c r="U826" s="12">
        <v>0.61</v>
      </c>
    </row>
    <row r="827" spans="1:21" hidden="1" outlineLevel="2" x14ac:dyDescent="0.25">
      <c r="A827" s="2" t="str">
        <f ca="1">LOOKUP(B827,'Time Frame'!$E$4:$E$9,'Time Frame'!$D$4:$D$9)</f>
        <v>3 Months</v>
      </c>
      <c r="B827" s="2">
        <f t="shared" ca="1" si="378"/>
        <v>156</v>
      </c>
      <c r="C827" s="6">
        <f t="shared" ca="1" si="379"/>
        <v>45569</v>
      </c>
      <c r="D827" s="6">
        <v>45413</v>
      </c>
      <c r="E827" s="5" t="s">
        <v>56</v>
      </c>
      <c r="F827" s="2" t="s">
        <v>58</v>
      </c>
      <c r="G827" s="3">
        <v>2919</v>
      </c>
      <c r="H827" s="3">
        <v>350.75624999999997</v>
      </c>
      <c r="I827" s="2">
        <v>254</v>
      </c>
      <c r="J827" s="11">
        <f t="shared" si="380"/>
        <v>0.72414960531708283</v>
      </c>
      <c r="K827" s="9">
        <v>15784.031249999998</v>
      </c>
      <c r="L827" s="9">
        <v>11137.44</v>
      </c>
      <c r="M827" s="11">
        <f t="shared" si="381"/>
        <v>0.70561441646917689</v>
      </c>
      <c r="N827" s="10">
        <v>921.22</v>
      </c>
      <c r="O827" s="2">
        <v>193</v>
      </c>
      <c r="P827" s="10">
        <f t="shared" si="382"/>
        <v>0.27572132606760597</v>
      </c>
      <c r="Q827" s="9">
        <f t="shared" si="383"/>
        <v>12.089880810229912</v>
      </c>
      <c r="R827" s="9">
        <f t="shared" si="384"/>
        <v>43.848188976377955</v>
      </c>
      <c r="S827" s="11">
        <f t="shared" si="385"/>
        <v>1.3160621761658031</v>
      </c>
      <c r="T827" s="11">
        <f t="shared" si="386"/>
        <v>8.7016101404590609E-2</v>
      </c>
      <c r="U827" s="12">
        <v>0.53300000000000003</v>
      </c>
    </row>
    <row r="828" spans="1:21" hidden="1" outlineLevel="2" x14ac:dyDescent="0.25">
      <c r="A828" s="2" t="str">
        <f ca="1">LOOKUP(B828,'Time Frame'!$E$4:$E$9,'Time Frame'!$D$4:$D$9)</f>
        <v>3 Months</v>
      </c>
      <c r="B828" s="2">
        <f t="shared" ca="1" si="378"/>
        <v>156</v>
      </c>
      <c r="C828" s="6">
        <f t="shared" ca="1" si="379"/>
        <v>45569</v>
      </c>
      <c r="D828" s="6">
        <v>45413</v>
      </c>
      <c r="E828" s="5" t="s">
        <v>56</v>
      </c>
      <c r="F828" s="2" t="s">
        <v>58</v>
      </c>
      <c r="G828" s="3">
        <v>3809</v>
      </c>
      <c r="H828" s="3">
        <v>574.21417471488746</v>
      </c>
      <c r="I828" s="2">
        <v>429</v>
      </c>
      <c r="J828" s="11">
        <f t="shared" si="380"/>
        <v>0.74710799365586866</v>
      </c>
      <c r="K828" s="9">
        <v>28710.708735744374</v>
      </c>
      <c r="L828" s="9">
        <v>28344.95</v>
      </c>
      <c r="M828" s="11">
        <f t="shared" si="381"/>
        <v>0.98726054660959972</v>
      </c>
      <c r="N828" s="10">
        <v>809.03</v>
      </c>
      <c r="O828" s="2">
        <v>456</v>
      </c>
      <c r="P828" s="10">
        <f t="shared" si="382"/>
        <v>0.53026463789970713</v>
      </c>
      <c r="Q828" s="9">
        <f t="shared" si="383"/>
        <v>35.035721790292079</v>
      </c>
      <c r="R828" s="9">
        <f t="shared" si="384"/>
        <v>66.072144522144526</v>
      </c>
      <c r="S828" s="11">
        <f t="shared" si="385"/>
        <v>0.94078947368421051</v>
      </c>
      <c r="T828" s="11">
        <f t="shared" si="386"/>
        <v>0.11262798634812286</v>
      </c>
      <c r="U828" s="12">
        <v>0.59799999999999998</v>
      </c>
    </row>
    <row r="829" spans="1:21" hidden="1" outlineLevel="2" x14ac:dyDescent="0.25">
      <c r="A829" s="2" t="str">
        <f ca="1">LOOKUP(B829,'Time Frame'!$E$4:$E$9,'Time Frame'!$D$4:$D$9)</f>
        <v>3 Months</v>
      </c>
      <c r="B829" s="2">
        <f t="shared" ca="1" si="378"/>
        <v>156</v>
      </c>
      <c r="C829" s="6">
        <f t="shared" ca="1" si="379"/>
        <v>45569</v>
      </c>
      <c r="D829" s="6">
        <v>45413</v>
      </c>
      <c r="E829" s="2" t="s">
        <v>56</v>
      </c>
      <c r="F829" s="2" t="s">
        <v>58</v>
      </c>
      <c r="G829" s="3">
        <v>1063</v>
      </c>
      <c r="H829" s="3">
        <v>123.40312500000002</v>
      </c>
      <c r="I829" s="2">
        <v>104</v>
      </c>
      <c r="J829" s="11">
        <f t="shared" si="380"/>
        <v>0.84276633999341577</v>
      </c>
      <c r="K829" s="9">
        <v>5553.1406250000009</v>
      </c>
      <c r="L829" s="9">
        <v>3437.78</v>
      </c>
      <c r="M829" s="11">
        <f t="shared" si="381"/>
        <v>0.61906950177405229</v>
      </c>
      <c r="N829" s="10">
        <v>282.22000000000003</v>
      </c>
      <c r="O829" s="2">
        <v>161</v>
      </c>
      <c r="P829" s="10">
        <f t="shared" si="382"/>
        <v>0.36850683863652467</v>
      </c>
      <c r="Q829" s="9">
        <f t="shared" si="383"/>
        <v>12.181206151229537</v>
      </c>
      <c r="R829" s="9">
        <f t="shared" si="384"/>
        <v>33.055576923076927</v>
      </c>
      <c r="S829" s="11">
        <f t="shared" si="385"/>
        <v>0.64596273291925466</v>
      </c>
      <c r="T829" s="11">
        <f t="shared" si="386"/>
        <v>9.7836312323612423E-2</v>
      </c>
      <c r="U829" s="12">
        <v>0.66700000000000004</v>
      </c>
    </row>
    <row r="830" spans="1:21" hidden="1" outlineLevel="2" x14ac:dyDescent="0.25">
      <c r="A830" s="2" t="str">
        <f ca="1">LOOKUP(B830,'Time Frame'!$E$4:$E$9,'Time Frame'!$D$4:$D$9)</f>
        <v>3 Months</v>
      </c>
      <c r="B830" s="2">
        <f t="shared" ca="1" si="378"/>
        <v>156</v>
      </c>
      <c r="C830" s="6">
        <f t="shared" ca="1" si="379"/>
        <v>45569</v>
      </c>
      <c r="D830" s="6">
        <v>45413</v>
      </c>
      <c r="E830" s="2" t="s">
        <v>56</v>
      </c>
      <c r="F830" s="2" t="s">
        <v>58</v>
      </c>
      <c r="G830" s="3">
        <v>2525</v>
      </c>
      <c r="H830" s="3">
        <v>278.55937500000005</v>
      </c>
      <c r="I830" s="2">
        <v>284</v>
      </c>
      <c r="J830" s="11">
        <f t="shared" si="380"/>
        <v>1.0195312938220082</v>
      </c>
      <c r="K830" s="9">
        <v>12535.171875000002</v>
      </c>
      <c r="L830" s="9">
        <v>13365.69</v>
      </c>
      <c r="M830" s="11">
        <f t="shared" si="381"/>
        <v>1.0662550249236211</v>
      </c>
      <c r="N830" s="10">
        <v>478.92</v>
      </c>
      <c r="O830" s="2">
        <v>557</v>
      </c>
      <c r="P830" s="10">
        <f t="shared" si="382"/>
        <v>0.59300091873381777</v>
      </c>
      <c r="Q830" s="9">
        <f t="shared" si="383"/>
        <v>27.90798045602606</v>
      </c>
      <c r="R830" s="9">
        <f t="shared" si="384"/>
        <v>47.062288732394371</v>
      </c>
      <c r="S830" s="11">
        <f t="shared" si="385"/>
        <v>0.50987432675044886</v>
      </c>
      <c r="T830" s="11">
        <f t="shared" si="386"/>
        <v>0.11247524752475248</v>
      </c>
      <c r="U830" s="12">
        <v>0.61499999999999999</v>
      </c>
    </row>
    <row r="831" spans="1:21" outlineLevel="1" collapsed="1" x14ac:dyDescent="0.25">
      <c r="A831" s="2" t="str">
        <f ca="1">LOOKUP(B831,'Time Frame'!$E$4:$E$9,'Time Frame'!$D$4:$D$9)</f>
        <v>3 Months</v>
      </c>
      <c r="B831" s="2">
        <f t="shared" ca="1" si="378"/>
        <v>156</v>
      </c>
      <c r="C831" s="6">
        <f t="shared" ca="1" si="379"/>
        <v>45569</v>
      </c>
      <c r="D831" s="6">
        <v>45413</v>
      </c>
      <c r="E831" s="2" t="s">
        <v>56</v>
      </c>
      <c r="F831" s="13" t="s">
        <v>252</v>
      </c>
      <c r="G831" s="3">
        <f t="shared" ref="G831:I831" si="408">SUM(G820:G830)</f>
        <v>20872</v>
      </c>
      <c r="H831" s="3">
        <f t="shared" si="408"/>
        <v>2425.6922997148868</v>
      </c>
      <c r="I831" s="3">
        <f t="shared" si="408"/>
        <v>2032</v>
      </c>
      <c r="J831" s="11">
        <f t="shared" si="380"/>
        <v>0.83769899431961714</v>
      </c>
      <c r="K831" s="9">
        <f t="shared" ref="K831:L831" si="409">SUM(K820:K830)</f>
        <v>112027.22436074438</v>
      </c>
      <c r="L831" s="9">
        <f t="shared" si="409"/>
        <v>90382.03</v>
      </c>
      <c r="M831" s="11">
        <f t="shared" si="381"/>
        <v>0.80678630141684471</v>
      </c>
      <c r="N831" s="10">
        <f t="shared" ref="N831:O831" si="410">SUM(N820:N830)</f>
        <v>5021.26</v>
      </c>
      <c r="O831" s="10">
        <f t="shared" si="410"/>
        <v>2984</v>
      </c>
      <c r="P831" s="10">
        <f t="shared" si="382"/>
        <v>0.40467930360108817</v>
      </c>
      <c r="Q831" s="9">
        <f t="shared" si="383"/>
        <v>17.999870550419615</v>
      </c>
      <c r="R831" s="9">
        <f t="shared" si="384"/>
        <v>44.479345472440947</v>
      </c>
      <c r="S831" s="11">
        <f t="shared" si="385"/>
        <v>0.68096514745308312</v>
      </c>
      <c r="T831" s="11">
        <f t="shared" si="386"/>
        <v>9.735530854733615E-2</v>
      </c>
      <c r="U831" s="12">
        <v>0.59572727272727277</v>
      </c>
    </row>
    <row r="832" spans="1:21" hidden="1" outlineLevel="2" x14ac:dyDescent="0.25">
      <c r="A832" s="2" t="str">
        <f ca="1">LOOKUP(B832,'Time Frame'!$E$4:$E$9,'Time Frame'!$D$4:$D$9)</f>
        <v>3 Months</v>
      </c>
      <c r="B832" s="2">
        <f t="shared" ca="1" si="378"/>
        <v>156</v>
      </c>
      <c r="C832" s="6">
        <f t="shared" ca="1" si="379"/>
        <v>45569</v>
      </c>
      <c r="D832" s="6">
        <v>45413</v>
      </c>
      <c r="E832" s="2" t="s">
        <v>56</v>
      </c>
      <c r="F832" s="2" t="s">
        <v>67</v>
      </c>
      <c r="G832" s="3">
        <v>915</v>
      </c>
      <c r="H832" s="3">
        <v>113.25937500000001</v>
      </c>
      <c r="I832" s="2">
        <v>79</v>
      </c>
      <c r="J832" s="11">
        <f t="shared" si="380"/>
        <v>0.69751400270397035</v>
      </c>
      <c r="K832" s="9">
        <v>5096.671875</v>
      </c>
      <c r="L832" s="9">
        <v>1731.52</v>
      </c>
      <c r="M832" s="11">
        <f t="shared" si="381"/>
        <v>0.33973542783740612</v>
      </c>
      <c r="N832" s="10">
        <v>320.17</v>
      </c>
      <c r="O832" s="2">
        <v>126</v>
      </c>
      <c r="P832" s="10">
        <f t="shared" si="382"/>
        <v>0.24674391729393758</v>
      </c>
      <c r="Q832" s="9">
        <f t="shared" si="383"/>
        <v>5.4081269325670736</v>
      </c>
      <c r="R832" s="9">
        <f t="shared" si="384"/>
        <v>21.917974683544305</v>
      </c>
      <c r="S832" s="11">
        <f t="shared" si="385"/>
        <v>0.62698412698412698</v>
      </c>
      <c r="T832" s="11">
        <f t="shared" si="386"/>
        <v>8.6338797814207655E-2</v>
      </c>
      <c r="U832" s="12">
        <v>0.57299999999999995</v>
      </c>
    </row>
    <row r="833" spans="1:21" hidden="1" outlineLevel="2" x14ac:dyDescent="0.25">
      <c r="A833" s="2" t="str">
        <f ca="1">LOOKUP(B833,'Time Frame'!$E$4:$E$9,'Time Frame'!$D$4:$D$9)</f>
        <v>3 Months</v>
      </c>
      <c r="B833" s="2">
        <f t="shared" ca="1" si="378"/>
        <v>156</v>
      </c>
      <c r="C833" s="6">
        <f t="shared" ca="1" si="379"/>
        <v>45569</v>
      </c>
      <c r="D833" s="6">
        <v>45413</v>
      </c>
      <c r="E833" s="2" t="s">
        <v>56</v>
      </c>
      <c r="F833" s="2" t="s">
        <v>67</v>
      </c>
      <c r="G833" s="3">
        <v>5824</v>
      </c>
      <c r="H833" s="3">
        <v>466.89375000000001</v>
      </c>
      <c r="I833" s="2">
        <v>330</v>
      </c>
      <c r="J833" s="11">
        <f t="shared" si="380"/>
        <v>0.70679892373800246</v>
      </c>
      <c r="K833" s="9">
        <v>21010.21875</v>
      </c>
      <c r="L833" s="9">
        <v>12599.47</v>
      </c>
      <c r="M833" s="11">
        <f t="shared" si="381"/>
        <v>0.59968295189691923</v>
      </c>
      <c r="N833" s="10">
        <v>579.22</v>
      </c>
      <c r="O833" s="2">
        <v>622</v>
      </c>
      <c r="P833" s="10">
        <f t="shared" si="382"/>
        <v>0.56973170815924867</v>
      </c>
      <c r="Q833" s="9">
        <f t="shared" si="383"/>
        <v>21.752477469700629</v>
      </c>
      <c r="R833" s="9">
        <f t="shared" si="384"/>
        <v>38.180212121212122</v>
      </c>
      <c r="S833" s="11">
        <f t="shared" si="385"/>
        <v>0.53054662379421225</v>
      </c>
      <c r="T833" s="11">
        <f t="shared" si="386"/>
        <v>5.6662087912087912E-2</v>
      </c>
      <c r="U833" s="12">
        <v>0.51700000000000002</v>
      </c>
    </row>
    <row r="834" spans="1:21" hidden="1" outlineLevel="2" x14ac:dyDescent="0.25">
      <c r="A834" s="2" t="str">
        <f ca="1">LOOKUP(B834,'Time Frame'!$E$4:$E$9,'Time Frame'!$D$4:$D$9)</f>
        <v>3 Months</v>
      </c>
      <c r="B834" s="2">
        <f t="shared" ca="1" si="378"/>
        <v>156</v>
      </c>
      <c r="C834" s="6">
        <f t="shared" ca="1" si="379"/>
        <v>45569</v>
      </c>
      <c r="D834" s="6">
        <v>45413</v>
      </c>
      <c r="E834" s="2" t="s">
        <v>56</v>
      </c>
      <c r="F834" s="2" t="s">
        <v>67</v>
      </c>
      <c r="G834" s="3">
        <v>1270</v>
      </c>
      <c r="H834" s="3">
        <v>167.83124999999995</v>
      </c>
      <c r="I834" s="2">
        <v>96</v>
      </c>
      <c r="J834" s="11">
        <f t="shared" si="380"/>
        <v>0.57200312814210719</v>
      </c>
      <c r="K834" s="9">
        <v>7552.4062499999982</v>
      </c>
      <c r="L834" s="9">
        <v>2098.3000000000002</v>
      </c>
      <c r="M834" s="11">
        <f t="shared" si="381"/>
        <v>0.27783198235661655</v>
      </c>
      <c r="N834" s="10">
        <v>371.58</v>
      </c>
      <c r="O834" s="2">
        <v>222</v>
      </c>
      <c r="P834" s="10">
        <f t="shared" si="382"/>
        <v>0.25835620862263847</v>
      </c>
      <c r="Q834" s="9">
        <f t="shared" si="383"/>
        <v>5.6469670057591914</v>
      </c>
      <c r="R834" s="9">
        <f t="shared" si="384"/>
        <v>21.857291666666669</v>
      </c>
      <c r="S834" s="11">
        <f t="shared" si="385"/>
        <v>0.43243243243243246</v>
      </c>
      <c r="T834" s="11">
        <f t="shared" si="386"/>
        <v>7.5590551181102361E-2</v>
      </c>
      <c r="U834" s="12">
        <v>0.49</v>
      </c>
    </row>
    <row r="835" spans="1:21" hidden="1" outlineLevel="2" x14ac:dyDescent="0.25">
      <c r="A835" s="2" t="str">
        <f ca="1">LOOKUP(B835,'Time Frame'!$E$4:$E$9,'Time Frame'!$D$4:$D$9)</f>
        <v>3 Months</v>
      </c>
      <c r="B835" s="2">
        <f t="shared" ref="B835:B898" ca="1" si="411">+C835-D835</f>
        <v>156</v>
      </c>
      <c r="C835" s="6">
        <f t="shared" ref="C835:C898" ca="1" si="412">TODAY()</f>
        <v>45569</v>
      </c>
      <c r="D835" s="6">
        <v>45413</v>
      </c>
      <c r="E835" s="5" t="s">
        <v>56</v>
      </c>
      <c r="F835" s="2" t="s">
        <v>67</v>
      </c>
      <c r="G835" s="3">
        <v>4023</v>
      </c>
      <c r="H835" s="3">
        <v>585</v>
      </c>
      <c r="I835" s="2">
        <v>491</v>
      </c>
      <c r="J835" s="11">
        <f t="shared" ref="J835:J898" si="413">+IFERROR(I835/H835,0)</f>
        <v>0.83931623931623933</v>
      </c>
      <c r="K835" s="9">
        <v>29250</v>
      </c>
      <c r="L835" s="9">
        <v>34945.4</v>
      </c>
      <c r="M835" s="11">
        <f t="shared" ref="M835:M898" si="414">+IFERROR(L835/K835,0)</f>
        <v>1.1947145299145299</v>
      </c>
      <c r="N835" s="10">
        <v>1508.8</v>
      </c>
      <c r="O835" s="2">
        <v>558</v>
      </c>
      <c r="P835" s="10">
        <f t="shared" ref="P835:P898" si="415">+IFERROR(I835/N835,0)</f>
        <v>0.32542417815482505</v>
      </c>
      <c r="Q835" s="9">
        <f t="shared" ref="Q835:Q898" si="416">+IFERROR(L835/N835,0)</f>
        <v>23.16105514316013</v>
      </c>
      <c r="R835" s="9">
        <f t="shared" ref="R835:R898" si="417">IFERROR(L835/I835,0)</f>
        <v>71.171894093686362</v>
      </c>
      <c r="S835" s="11">
        <f t="shared" ref="S835:S898" si="418">+IFERROR(I835/O835,0)</f>
        <v>0.87992831541218641</v>
      </c>
      <c r="T835" s="11">
        <f t="shared" ref="T835:T898" si="419">+IFERROR(I835/G835,0)</f>
        <v>0.12204822271936366</v>
      </c>
      <c r="U835" s="12">
        <v>0.47899999999999998</v>
      </c>
    </row>
    <row r="836" spans="1:21" hidden="1" outlineLevel="2" x14ac:dyDescent="0.25">
      <c r="A836" s="2" t="str">
        <f ca="1">LOOKUP(B836,'Time Frame'!$E$4:$E$9,'Time Frame'!$D$4:$D$9)</f>
        <v>3 Months</v>
      </c>
      <c r="B836" s="2">
        <f t="shared" ca="1" si="411"/>
        <v>156</v>
      </c>
      <c r="C836" s="6">
        <f t="shared" ca="1" si="412"/>
        <v>45569</v>
      </c>
      <c r="D836" s="6">
        <v>45413</v>
      </c>
      <c r="E836" s="2" t="s">
        <v>56</v>
      </c>
      <c r="F836" s="2" t="s">
        <v>67</v>
      </c>
      <c r="G836" s="3">
        <v>957</v>
      </c>
      <c r="H836" s="3">
        <v>118.95000000000002</v>
      </c>
      <c r="I836" s="2">
        <v>119</v>
      </c>
      <c r="J836" s="11">
        <f t="shared" si="413"/>
        <v>1.0004203446826396</v>
      </c>
      <c r="K836" s="9">
        <v>5352.7500000000009</v>
      </c>
      <c r="L836" s="9">
        <v>4464.28</v>
      </c>
      <c r="M836" s="11">
        <f t="shared" si="414"/>
        <v>0.83401615991779909</v>
      </c>
      <c r="N836" s="10">
        <v>298.23</v>
      </c>
      <c r="O836" s="2">
        <v>116</v>
      </c>
      <c r="P836" s="10">
        <f t="shared" si="415"/>
        <v>0.39902088991717799</v>
      </c>
      <c r="Q836" s="9">
        <f t="shared" si="416"/>
        <v>14.969251919659321</v>
      </c>
      <c r="R836" s="9">
        <f t="shared" si="417"/>
        <v>37.514957983193277</v>
      </c>
      <c r="S836" s="11">
        <f t="shared" si="418"/>
        <v>1.0258620689655173</v>
      </c>
      <c r="T836" s="11">
        <f t="shared" si="419"/>
        <v>0.12434691745036573</v>
      </c>
      <c r="U836" s="12">
        <v>0.36299999999999999</v>
      </c>
    </row>
    <row r="837" spans="1:21" hidden="1" outlineLevel="2" x14ac:dyDescent="0.25">
      <c r="A837" s="2" t="str">
        <f ca="1">LOOKUP(B837,'Time Frame'!$E$4:$E$9,'Time Frame'!$D$4:$D$9)</f>
        <v>3 Months</v>
      </c>
      <c r="B837" s="2">
        <f t="shared" ca="1" si="411"/>
        <v>156</v>
      </c>
      <c r="C837" s="6">
        <f t="shared" ca="1" si="412"/>
        <v>45569</v>
      </c>
      <c r="D837" s="6">
        <v>45413</v>
      </c>
      <c r="E837" s="5" t="s">
        <v>56</v>
      </c>
      <c r="F837" s="2" t="s">
        <v>67</v>
      </c>
      <c r="G837" s="3">
        <v>1929</v>
      </c>
      <c r="H837" s="3">
        <v>241.99687499999999</v>
      </c>
      <c r="I837" s="2">
        <v>182</v>
      </c>
      <c r="J837" s="11">
        <f t="shared" si="413"/>
        <v>0.75207582742545753</v>
      </c>
      <c r="K837" s="9">
        <v>10889.859375</v>
      </c>
      <c r="L837" s="9">
        <v>8129.48</v>
      </c>
      <c r="M837" s="11">
        <f t="shared" si="414"/>
        <v>0.74651836355783974</v>
      </c>
      <c r="N837" s="10">
        <v>624.9</v>
      </c>
      <c r="O837" s="2">
        <v>146</v>
      </c>
      <c r="P837" s="10">
        <f t="shared" si="415"/>
        <v>0.29124659945591297</v>
      </c>
      <c r="Q837" s="9">
        <f t="shared" si="416"/>
        <v>13.009249479916786</v>
      </c>
      <c r="R837" s="9">
        <f t="shared" si="417"/>
        <v>44.667472527472526</v>
      </c>
      <c r="S837" s="11">
        <f t="shared" si="418"/>
        <v>1.2465753424657535</v>
      </c>
      <c r="T837" s="11">
        <f t="shared" si="419"/>
        <v>9.4349403836184551E-2</v>
      </c>
      <c r="U837" s="12">
        <v>0.54300000000000004</v>
      </c>
    </row>
    <row r="838" spans="1:21" hidden="1" outlineLevel="2" x14ac:dyDescent="0.25">
      <c r="A838" s="2" t="str">
        <f ca="1">LOOKUP(B838,'Time Frame'!$E$4:$E$9,'Time Frame'!$D$4:$D$9)</f>
        <v>3 Months</v>
      </c>
      <c r="B838" s="2">
        <f t="shared" ca="1" si="411"/>
        <v>156</v>
      </c>
      <c r="C838" s="6">
        <f t="shared" ca="1" si="412"/>
        <v>45569</v>
      </c>
      <c r="D838" s="6">
        <v>45413</v>
      </c>
      <c r="E838" s="2" t="s">
        <v>56</v>
      </c>
      <c r="F838" s="2" t="s">
        <v>67</v>
      </c>
      <c r="G838" s="3">
        <v>2635</v>
      </c>
      <c r="H838" s="3">
        <v>326.40000000000003</v>
      </c>
      <c r="I838" s="2">
        <v>249</v>
      </c>
      <c r="J838" s="11">
        <f t="shared" si="413"/>
        <v>0.76286764705882348</v>
      </c>
      <c r="K838" s="9">
        <v>14688.000000000002</v>
      </c>
      <c r="L838" s="9">
        <v>14062.81</v>
      </c>
      <c r="M838" s="11">
        <f t="shared" si="414"/>
        <v>0.95743532135076237</v>
      </c>
      <c r="N838" s="10">
        <v>588.48</v>
      </c>
      <c r="O838" s="2">
        <v>487</v>
      </c>
      <c r="P838" s="10">
        <f t="shared" si="415"/>
        <v>0.42312398042414356</v>
      </c>
      <c r="Q838" s="9">
        <f t="shared" si="416"/>
        <v>23.896835916258834</v>
      </c>
      <c r="R838" s="9">
        <f t="shared" si="417"/>
        <v>56.47714859437751</v>
      </c>
      <c r="S838" s="11">
        <f t="shared" si="418"/>
        <v>0.51129363449691989</v>
      </c>
      <c r="T838" s="11">
        <f t="shared" si="419"/>
        <v>9.4497153700189754E-2</v>
      </c>
      <c r="U838" s="12">
        <v>0.55200000000000005</v>
      </c>
    </row>
    <row r="839" spans="1:21" hidden="1" outlineLevel="2" x14ac:dyDescent="0.25">
      <c r="A839" s="2" t="str">
        <f ca="1">LOOKUP(B839,'Time Frame'!$E$4:$E$9,'Time Frame'!$D$4:$D$9)</f>
        <v>3 Months</v>
      </c>
      <c r="B839" s="2">
        <f t="shared" ca="1" si="411"/>
        <v>156</v>
      </c>
      <c r="C839" s="6">
        <f t="shared" ca="1" si="412"/>
        <v>45569</v>
      </c>
      <c r="D839" s="6">
        <v>45413</v>
      </c>
      <c r="E839" s="2" t="s">
        <v>56</v>
      </c>
      <c r="F839" s="2" t="s">
        <v>67</v>
      </c>
      <c r="G839" s="3">
        <v>1009</v>
      </c>
      <c r="H839" s="3">
        <v>126.39374999999998</v>
      </c>
      <c r="I839" s="2">
        <v>108</v>
      </c>
      <c r="J839" s="11">
        <f t="shared" si="413"/>
        <v>0.8544726301735649</v>
      </c>
      <c r="K839" s="9">
        <v>5687.7187499999991</v>
      </c>
      <c r="L839" s="9">
        <v>3183.41</v>
      </c>
      <c r="M839" s="11">
        <f t="shared" si="414"/>
        <v>0.5596989126791827</v>
      </c>
      <c r="N839" s="10">
        <v>321.88</v>
      </c>
      <c r="O839" s="2">
        <v>221</v>
      </c>
      <c r="P839" s="10">
        <f t="shared" si="415"/>
        <v>0.33552876848514973</v>
      </c>
      <c r="Q839" s="9">
        <f t="shared" si="416"/>
        <v>9.8900521933639869</v>
      </c>
      <c r="R839" s="9">
        <f t="shared" si="417"/>
        <v>29.476018518518519</v>
      </c>
      <c r="S839" s="11">
        <f t="shared" si="418"/>
        <v>0.48868778280542985</v>
      </c>
      <c r="T839" s="11">
        <f t="shared" si="419"/>
        <v>0.10703666997026759</v>
      </c>
      <c r="U839" s="12">
        <v>0.58299999999999996</v>
      </c>
    </row>
    <row r="840" spans="1:21" outlineLevel="1" collapsed="1" x14ac:dyDescent="0.25">
      <c r="A840" s="2" t="str">
        <f ca="1">LOOKUP(B840,'Time Frame'!$E$4:$E$9,'Time Frame'!$D$4:$D$9)</f>
        <v>3 Months</v>
      </c>
      <c r="B840" s="2">
        <f t="shared" ca="1" si="411"/>
        <v>156</v>
      </c>
      <c r="C840" s="6">
        <f t="shared" ca="1" si="412"/>
        <v>45569</v>
      </c>
      <c r="D840" s="6">
        <v>45413</v>
      </c>
      <c r="E840" s="2" t="s">
        <v>56</v>
      </c>
      <c r="F840" s="13" t="s">
        <v>261</v>
      </c>
      <c r="G840" s="3">
        <f t="shared" ref="G840:I840" si="420">SUM(G832:G839)</f>
        <v>18562</v>
      </c>
      <c r="H840" s="3">
        <f t="shared" si="420"/>
        <v>2146.7250000000004</v>
      </c>
      <c r="I840" s="3">
        <f t="shared" si="420"/>
        <v>1654</v>
      </c>
      <c r="J840" s="11">
        <f t="shared" si="413"/>
        <v>0.77047595756326481</v>
      </c>
      <c r="K840" s="9">
        <f t="shared" ref="K840:L840" si="421">SUM(K832:K839)</f>
        <v>99527.625</v>
      </c>
      <c r="L840" s="9">
        <f t="shared" si="421"/>
        <v>81214.67</v>
      </c>
      <c r="M840" s="11">
        <f t="shared" si="414"/>
        <v>0.81600128607509725</v>
      </c>
      <c r="N840" s="10">
        <f t="shared" ref="N840:O840" si="422">SUM(N832:N839)</f>
        <v>4613.26</v>
      </c>
      <c r="O840" s="10">
        <f t="shared" si="422"/>
        <v>2498</v>
      </c>
      <c r="P840" s="10">
        <f t="shared" si="415"/>
        <v>0.35853171076418844</v>
      </c>
      <c r="Q840" s="9">
        <f t="shared" si="416"/>
        <v>17.604615824818023</v>
      </c>
      <c r="R840" s="9">
        <f t="shared" si="417"/>
        <v>49.101977025392983</v>
      </c>
      <c r="S840" s="11">
        <f t="shared" si="418"/>
        <v>0.66212970376301039</v>
      </c>
      <c r="T840" s="11">
        <f t="shared" si="419"/>
        <v>8.9106777286930283E-2</v>
      </c>
      <c r="U840" s="12">
        <v>0.51249999999999996</v>
      </c>
    </row>
    <row r="841" spans="1:21" hidden="1" outlineLevel="2" x14ac:dyDescent="0.25">
      <c r="A841" s="2" t="str">
        <f ca="1">LOOKUP(B841,'Time Frame'!$E$4:$E$9,'Time Frame'!$D$4:$D$9)</f>
        <v>3 Months</v>
      </c>
      <c r="B841" s="2">
        <f t="shared" ca="1" si="411"/>
        <v>156</v>
      </c>
      <c r="C841" s="6">
        <f t="shared" ca="1" si="412"/>
        <v>45569</v>
      </c>
      <c r="D841" s="6">
        <v>45413</v>
      </c>
      <c r="E841" s="2" t="s">
        <v>78</v>
      </c>
      <c r="F841" s="2" t="s">
        <v>110</v>
      </c>
      <c r="G841" s="3">
        <v>2260</v>
      </c>
      <c r="H841" s="3">
        <v>277.66999999999996</v>
      </c>
      <c r="I841" s="2">
        <v>302</v>
      </c>
      <c r="J841" s="11">
        <f t="shared" si="413"/>
        <v>1.0876219973349661</v>
      </c>
      <c r="K841" s="9">
        <v>10412.624999999998</v>
      </c>
      <c r="L841" s="9">
        <v>11783.48</v>
      </c>
      <c r="M841" s="11">
        <f t="shared" si="414"/>
        <v>1.1316531614266336</v>
      </c>
      <c r="N841" s="10">
        <v>409.75</v>
      </c>
      <c r="O841" s="2">
        <v>410</v>
      </c>
      <c r="P841" s="10">
        <f t="shared" si="415"/>
        <v>0.73703477730323363</v>
      </c>
      <c r="Q841" s="9">
        <f t="shared" si="416"/>
        <v>28.757730323367905</v>
      </c>
      <c r="R841" s="9">
        <f t="shared" si="417"/>
        <v>39.01814569536424</v>
      </c>
      <c r="S841" s="11">
        <f t="shared" si="418"/>
        <v>0.73658536585365852</v>
      </c>
      <c r="T841" s="11">
        <f t="shared" si="419"/>
        <v>0.13362831858407079</v>
      </c>
      <c r="U841" s="12">
        <v>0.56000000000000005</v>
      </c>
    </row>
    <row r="842" spans="1:21" hidden="1" outlineLevel="2" x14ac:dyDescent="0.25">
      <c r="A842" s="2" t="str">
        <f ca="1">LOOKUP(B842,'Time Frame'!$E$4:$E$9,'Time Frame'!$D$4:$D$9)</f>
        <v>3 Months</v>
      </c>
      <c r="B842" s="2">
        <f t="shared" ca="1" si="411"/>
        <v>156</v>
      </c>
      <c r="C842" s="6">
        <f t="shared" ca="1" si="412"/>
        <v>45569</v>
      </c>
      <c r="D842" s="6">
        <v>45413</v>
      </c>
      <c r="E842" s="2" t="s">
        <v>78</v>
      </c>
      <c r="F842" s="2" t="s">
        <v>110</v>
      </c>
      <c r="G842" s="3">
        <v>2526</v>
      </c>
      <c r="H842" s="3">
        <v>265.40999999999997</v>
      </c>
      <c r="I842" s="2">
        <v>204</v>
      </c>
      <c r="J842" s="11">
        <f t="shared" si="413"/>
        <v>0.76862213179608918</v>
      </c>
      <c r="K842" s="9">
        <v>9952.8749999999982</v>
      </c>
      <c r="L842" s="9">
        <v>7237.61</v>
      </c>
      <c r="M842" s="11">
        <f t="shared" si="414"/>
        <v>0.72718787285080955</v>
      </c>
      <c r="N842" s="10">
        <v>499.93</v>
      </c>
      <c r="O842" s="2">
        <v>237</v>
      </c>
      <c r="P842" s="10">
        <f t="shared" si="415"/>
        <v>0.40805712799791971</v>
      </c>
      <c r="Q842" s="9">
        <f t="shared" si="416"/>
        <v>14.477246814554036</v>
      </c>
      <c r="R842" s="9">
        <f t="shared" si="417"/>
        <v>35.478480392156861</v>
      </c>
      <c r="S842" s="11">
        <f t="shared" si="418"/>
        <v>0.86075949367088611</v>
      </c>
      <c r="T842" s="11">
        <f t="shared" si="419"/>
        <v>8.076009501187649E-2</v>
      </c>
      <c r="U842" s="12">
        <v>0.56299999999999994</v>
      </c>
    </row>
    <row r="843" spans="1:21" hidden="1" outlineLevel="2" x14ac:dyDescent="0.25">
      <c r="A843" s="2" t="str">
        <f ca="1">LOOKUP(B843,'Time Frame'!$E$4:$E$9,'Time Frame'!$D$4:$D$9)</f>
        <v>3 Months</v>
      </c>
      <c r="B843" s="2">
        <f t="shared" ca="1" si="411"/>
        <v>156</v>
      </c>
      <c r="C843" s="6">
        <f t="shared" ca="1" si="412"/>
        <v>45569</v>
      </c>
      <c r="D843" s="6">
        <v>45413</v>
      </c>
      <c r="E843" s="2" t="s">
        <v>78</v>
      </c>
      <c r="F843" s="2" t="s">
        <v>110</v>
      </c>
      <c r="G843" s="3">
        <v>1757</v>
      </c>
      <c r="H843" s="3">
        <v>206.16</v>
      </c>
      <c r="I843" s="2">
        <v>199</v>
      </c>
      <c r="J843" s="11">
        <f t="shared" si="413"/>
        <v>0.96526969344198688</v>
      </c>
      <c r="K843" s="9">
        <v>7731</v>
      </c>
      <c r="L843" s="9">
        <v>7252.76</v>
      </c>
      <c r="M843" s="11">
        <f t="shared" si="414"/>
        <v>0.93813995602121336</v>
      </c>
      <c r="N843" s="10">
        <v>404.52</v>
      </c>
      <c r="O843" s="2">
        <v>234</v>
      </c>
      <c r="P843" s="10">
        <f t="shared" si="415"/>
        <v>0.49194106595471176</v>
      </c>
      <c r="Q843" s="9">
        <f t="shared" si="416"/>
        <v>17.929298922179374</v>
      </c>
      <c r="R843" s="9">
        <f t="shared" si="417"/>
        <v>36.446030150753771</v>
      </c>
      <c r="S843" s="11">
        <f t="shared" si="418"/>
        <v>0.8504273504273504</v>
      </c>
      <c r="T843" s="11">
        <f t="shared" si="419"/>
        <v>0.11326124075128059</v>
      </c>
      <c r="U843" s="12">
        <v>0.64200000000000002</v>
      </c>
    </row>
    <row r="844" spans="1:21" hidden="1" outlineLevel="2" x14ac:dyDescent="0.25">
      <c r="A844" s="2" t="str">
        <f ca="1">LOOKUP(B844,'Time Frame'!$E$4:$E$9,'Time Frame'!$D$4:$D$9)</f>
        <v>3 Months</v>
      </c>
      <c r="B844" s="2">
        <f t="shared" ca="1" si="411"/>
        <v>156</v>
      </c>
      <c r="C844" s="6">
        <f t="shared" ca="1" si="412"/>
        <v>45569</v>
      </c>
      <c r="D844" s="6">
        <v>45413</v>
      </c>
      <c r="E844" s="2" t="s">
        <v>78</v>
      </c>
      <c r="F844" s="2" t="s">
        <v>110</v>
      </c>
      <c r="G844" s="3">
        <v>2507</v>
      </c>
      <c r="H844" s="3">
        <v>304.48999999999995</v>
      </c>
      <c r="I844" s="2">
        <v>355</v>
      </c>
      <c r="J844" s="11">
        <f t="shared" si="413"/>
        <v>1.1658839370751093</v>
      </c>
      <c r="K844" s="9">
        <v>11418.374999999998</v>
      </c>
      <c r="L844" s="9">
        <v>18535.689999999999</v>
      </c>
      <c r="M844" s="11">
        <f t="shared" si="414"/>
        <v>1.6233211818669471</v>
      </c>
      <c r="N844" s="10">
        <v>550.88</v>
      </c>
      <c r="O844" s="2">
        <v>416</v>
      </c>
      <c r="P844" s="10">
        <f t="shared" si="415"/>
        <v>0.644423467905896</v>
      </c>
      <c r="Q844" s="9">
        <f t="shared" si="416"/>
        <v>33.647418675573626</v>
      </c>
      <c r="R844" s="9">
        <f t="shared" si="417"/>
        <v>52.213211267605629</v>
      </c>
      <c r="S844" s="11">
        <f t="shared" si="418"/>
        <v>0.85336538461538458</v>
      </c>
      <c r="T844" s="11">
        <f t="shared" si="419"/>
        <v>0.14160351017151973</v>
      </c>
      <c r="U844" s="12">
        <v>0.56100000000000005</v>
      </c>
    </row>
    <row r="845" spans="1:21" outlineLevel="1" collapsed="1" x14ac:dyDescent="0.25">
      <c r="A845" s="2" t="str">
        <f ca="1">LOOKUP(B845,'Time Frame'!$E$4:$E$9,'Time Frame'!$D$4:$D$9)</f>
        <v>3 Months</v>
      </c>
      <c r="B845" s="2">
        <f t="shared" ca="1" si="411"/>
        <v>156</v>
      </c>
      <c r="C845" s="6">
        <f t="shared" ca="1" si="412"/>
        <v>45569</v>
      </c>
      <c r="D845" s="6">
        <v>45413</v>
      </c>
      <c r="E845" s="2" t="s">
        <v>78</v>
      </c>
      <c r="F845" s="13" t="s">
        <v>256</v>
      </c>
      <c r="G845" s="3">
        <f t="shared" ref="G845:I845" si="423">SUM(G841:G844)</f>
        <v>9050</v>
      </c>
      <c r="H845" s="3">
        <f t="shared" si="423"/>
        <v>1053.7299999999998</v>
      </c>
      <c r="I845" s="3">
        <f t="shared" si="423"/>
        <v>1060</v>
      </c>
      <c r="J845" s="11">
        <f t="shared" si="413"/>
        <v>1.0059502908714759</v>
      </c>
      <c r="K845" s="9">
        <f t="shared" ref="K845:L845" si="424">SUM(K841:K844)</f>
        <v>39514.874999999993</v>
      </c>
      <c r="L845" s="9">
        <f t="shared" si="424"/>
        <v>44809.539999999994</v>
      </c>
      <c r="M845" s="11">
        <f t="shared" si="414"/>
        <v>1.1339916930016862</v>
      </c>
      <c r="N845" s="10">
        <f t="shared" ref="N845:O845" si="425">SUM(N841:N844)</f>
        <v>1865.08</v>
      </c>
      <c r="O845" s="10">
        <f t="shared" si="425"/>
        <v>1297</v>
      </c>
      <c r="P845" s="10">
        <f t="shared" si="415"/>
        <v>0.56834023205438911</v>
      </c>
      <c r="Q845" s="9">
        <f t="shared" si="416"/>
        <v>24.025532416840026</v>
      </c>
      <c r="R845" s="9">
        <f t="shared" si="417"/>
        <v>42.273150943396217</v>
      </c>
      <c r="S845" s="11">
        <f t="shared" si="418"/>
        <v>0.81727062451811872</v>
      </c>
      <c r="T845" s="11">
        <f t="shared" si="419"/>
        <v>0.11712707182320442</v>
      </c>
      <c r="U845" s="12">
        <v>0.58150000000000002</v>
      </c>
    </row>
    <row r="846" spans="1:21" hidden="1" outlineLevel="2" x14ac:dyDescent="0.25">
      <c r="A846" s="2" t="str">
        <f ca="1">LOOKUP(B846,'Time Frame'!$E$4:$E$9,'Time Frame'!$D$4:$D$9)</f>
        <v>3 Months</v>
      </c>
      <c r="B846" s="2">
        <f t="shared" ca="1" si="411"/>
        <v>156</v>
      </c>
      <c r="C846" s="6">
        <f t="shared" ca="1" si="412"/>
        <v>45569</v>
      </c>
      <c r="D846" s="6">
        <v>45413</v>
      </c>
      <c r="E846" s="2" t="s">
        <v>78</v>
      </c>
      <c r="F846" s="2" t="s">
        <v>82</v>
      </c>
      <c r="G846" s="3">
        <v>1596</v>
      </c>
      <c r="H846" s="3">
        <v>167.69999999999996</v>
      </c>
      <c r="I846" s="2">
        <v>125</v>
      </c>
      <c r="J846" s="11">
        <f t="shared" si="413"/>
        <v>0.74537865235539669</v>
      </c>
      <c r="K846" s="9">
        <v>6288.7499999999982</v>
      </c>
      <c r="L846" s="9">
        <v>3224.98</v>
      </c>
      <c r="M846" s="11">
        <f t="shared" si="414"/>
        <v>0.51281733253826289</v>
      </c>
      <c r="N846" s="10">
        <v>304.43</v>
      </c>
      <c r="O846" s="2">
        <v>156</v>
      </c>
      <c r="P846" s="10">
        <f t="shared" si="415"/>
        <v>0.41060342279013234</v>
      </c>
      <c r="Q846" s="9">
        <f t="shared" si="416"/>
        <v>10.593502611437769</v>
      </c>
      <c r="R846" s="9">
        <f t="shared" si="417"/>
        <v>25.79984</v>
      </c>
      <c r="S846" s="11">
        <f t="shared" si="418"/>
        <v>0.80128205128205132</v>
      </c>
      <c r="T846" s="11">
        <f t="shared" si="419"/>
        <v>7.8320802005012527E-2</v>
      </c>
      <c r="U846" s="12">
        <v>0.495</v>
      </c>
    </row>
    <row r="847" spans="1:21" hidden="1" outlineLevel="2" x14ac:dyDescent="0.25">
      <c r="A847" s="2" t="str">
        <f ca="1">LOOKUP(B847,'Time Frame'!$E$4:$E$9,'Time Frame'!$D$4:$D$9)</f>
        <v>3 Months</v>
      </c>
      <c r="B847" s="2">
        <f t="shared" ca="1" si="411"/>
        <v>156</v>
      </c>
      <c r="C847" s="6">
        <f t="shared" ca="1" si="412"/>
        <v>45569</v>
      </c>
      <c r="D847" s="6">
        <v>45413</v>
      </c>
      <c r="E847" s="2" t="s">
        <v>78</v>
      </c>
      <c r="F847" s="2" t="s">
        <v>82</v>
      </c>
      <c r="G847" s="3">
        <v>1378</v>
      </c>
      <c r="H847" s="3">
        <v>161.29000000000002</v>
      </c>
      <c r="I847" s="2">
        <v>179</v>
      </c>
      <c r="J847" s="11">
        <f t="shared" si="413"/>
        <v>1.109802219604439</v>
      </c>
      <c r="K847" s="9">
        <v>6048.3750000000009</v>
      </c>
      <c r="L847" s="9">
        <v>5588.18</v>
      </c>
      <c r="M847" s="11">
        <f t="shared" si="414"/>
        <v>0.92391427449521557</v>
      </c>
      <c r="N847" s="10">
        <v>304.35000000000002</v>
      </c>
      <c r="O847" s="2">
        <v>185</v>
      </c>
      <c r="P847" s="10">
        <f t="shared" si="415"/>
        <v>0.58813865615245597</v>
      </c>
      <c r="Q847" s="9">
        <f t="shared" si="416"/>
        <v>18.361031706916378</v>
      </c>
      <c r="R847" s="9">
        <f t="shared" si="417"/>
        <v>31.218882681564246</v>
      </c>
      <c r="S847" s="11">
        <f t="shared" si="418"/>
        <v>0.96756756756756757</v>
      </c>
      <c r="T847" s="11">
        <f t="shared" si="419"/>
        <v>0.12989840348330914</v>
      </c>
      <c r="U847" s="12">
        <v>0.57499999999999996</v>
      </c>
    </row>
    <row r="848" spans="1:21" hidden="1" outlineLevel="2" x14ac:dyDescent="0.25">
      <c r="A848" s="2" t="str">
        <f ca="1">LOOKUP(B848,'Time Frame'!$E$4:$E$9,'Time Frame'!$D$4:$D$9)</f>
        <v>3 Months</v>
      </c>
      <c r="B848" s="2">
        <f t="shared" ca="1" si="411"/>
        <v>156</v>
      </c>
      <c r="C848" s="6">
        <f t="shared" ca="1" si="412"/>
        <v>45569</v>
      </c>
      <c r="D848" s="6">
        <v>45413</v>
      </c>
      <c r="E848" s="5" t="s">
        <v>78</v>
      </c>
      <c r="F848" s="2" t="s">
        <v>82</v>
      </c>
      <c r="G848" s="3">
        <v>2646</v>
      </c>
      <c r="H848" s="3">
        <v>312.42</v>
      </c>
      <c r="I848" s="2">
        <v>324</v>
      </c>
      <c r="J848" s="11">
        <f t="shared" si="413"/>
        <v>1.0370654887651238</v>
      </c>
      <c r="K848" s="9">
        <v>11715.75</v>
      </c>
      <c r="L848" s="9">
        <v>13543.94</v>
      </c>
      <c r="M848" s="11">
        <f t="shared" si="414"/>
        <v>1.1560454943132108</v>
      </c>
      <c r="N848" s="10">
        <v>499.2</v>
      </c>
      <c r="O848" s="2">
        <v>339</v>
      </c>
      <c r="P848" s="10">
        <f t="shared" si="415"/>
        <v>0.64903846153846156</v>
      </c>
      <c r="Q848" s="9">
        <f t="shared" si="416"/>
        <v>27.131290064102565</v>
      </c>
      <c r="R848" s="9">
        <f t="shared" si="417"/>
        <v>41.802283950617287</v>
      </c>
      <c r="S848" s="11">
        <f t="shared" si="418"/>
        <v>0.95575221238938057</v>
      </c>
      <c r="T848" s="11">
        <f t="shared" si="419"/>
        <v>0.12244897959183673</v>
      </c>
      <c r="U848" s="12">
        <v>0.58799999999999997</v>
      </c>
    </row>
    <row r="849" spans="1:21" hidden="1" outlineLevel="2" x14ac:dyDescent="0.25">
      <c r="A849" s="2" t="str">
        <f ca="1">LOOKUP(B849,'Time Frame'!$E$4:$E$9,'Time Frame'!$D$4:$D$9)</f>
        <v>3 Months</v>
      </c>
      <c r="B849" s="2">
        <f t="shared" ca="1" si="411"/>
        <v>156</v>
      </c>
      <c r="C849" s="6">
        <f t="shared" ca="1" si="412"/>
        <v>45569</v>
      </c>
      <c r="D849" s="6">
        <v>45413</v>
      </c>
      <c r="E849" s="2" t="s">
        <v>78</v>
      </c>
      <c r="F849" s="2" t="s">
        <v>82</v>
      </c>
      <c r="G849" s="3">
        <v>1263</v>
      </c>
      <c r="H849" s="3">
        <v>148.16</v>
      </c>
      <c r="I849" s="2">
        <v>129</v>
      </c>
      <c r="J849" s="11">
        <f t="shared" si="413"/>
        <v>0.87068034557235419</v>
      </c>
      <c r="K849" s="9">
        <v>5556</v>
      </c>
      <c r="L849" s="9">
        <v>4615.1899999999996</v>
      </c>
      <c r="M849" s="11">
        <f t="shared" si="414"/>
        <v>0.83066774658027354</v>
      </c>
      <c r="N849" s="10">
        <v>307.92</v>
      </c>
      <c r="O849" s="2">
        <v>154</v>
      </c>
      <c r="P849" s="10">
        <f t="shared" si="415"/>
        <v>0.41893998441153546</v>
      </c>
      <c r="Q849" s="9">
        <f t="shared" si="416"/>
        <v>14.988276175630032</v>
      </c>
      <c r="R849" s="9">
        <f t="shared" si="417"/>
        <v>35.776666666666664</v>
      </c>
      <c r="S849" s="11">
        <f t="shared" si="418"/>
        <v>0.83766233766233766</v>
      </c>
      <c r="T849" s="11">
        <f t="shared" si="419"/>
        <v>0.10213776722090261</v>
      </c>
      <c r="U849" s="12">
        <v>0.495</v>
      </c>
    </row>
    <row r="850" spans="1:21" hidden="1" outlineLevel="2" x14ac:dyDescent="0.25">
      <c r="A850" s="2" t="str">
        <f ca="1">LOOKUP(B850,'Time Frame'!$E$4:$E$9,'Time Frame'!$D$4:$D$9)</f>
        <v>3 Months</v>
      </c>
      <c r="B850" s="2">
        <f t="shared" ca="1" si="411"/>
        <v>156</v>
      </c>
      <c r="C850" s="6">
        <f t="shared" ca="1" si="412"/>
        <v>45569</v>
      </c>
      <c r="D850" s="6">
        <v>45413</v>
      </c>
      <c r="E850" s="2" t="s">
        <v>78</v>
      </c>
      <c r="F850" s="2" t="s">
        <v>82</v>
      </c>
      <c r="G850" s="3">
        <v>2990</v>
      </c>
      <c r="H850" s="3">
        <v>284.40999999999997</v>
      </c>
      <c r="I850" s="2">
        <v>309</v>
      </c>
      <c r="J850" s="11">
        <f t="shared" si="413"/>
        <v>1.0864596884779016</v>
      </c>
      <c r="K850" s="9">
        <v>10665.374999999998</v>
      </c>
      <c r="L850" s="9">
        <v>12428.49</v>
      </c>
      <c r="M850" s="11">
        <f t="shared" si="414"/>
        <v>1.165312049505995</v>
      </c>
      <c r="N850" s="10">
        <v>529.20000000000005</v>
      </c>
      <c r="O850" s="2">
        <v>362</v>
      </c>
      <c r="P850" s="10">
        <f t="shared" si="415"/>
        <v>0.58390022675736952</v>
      </c>
      <c r="Q850" s="9">
        <f t="shared" si="416"/>
        <v>23.485430839002266</v>
      </c>
      <c r="R850" s="9">
        <f t="shared" si="417"/>
        <v>40.221650485436889</v>
      </c>
      <c r="S850" s="11">
        <f t="shared" si="418"/>
        <v>0.85359116022099446</v>
      </c>
      <c r="T850" s="11">
        <f t="shared" si="419"/>
        <v>0.10334448160535117</v>
      </c>
      <c r="U850" s="12">
        <v>0.57999999999999996</v>
      </c>
    </row>
    <row r="851" spans="1:21" hidden="1" outlineLevel="2" x14ac:dyDescent="0.25">
      <c r="A851" s="2" t="str">
        <f ca="1">LOOKUP(B851,'Time Frame'!$E$4:$E$9,'Time Frame'!$D$4:$D$9)</f>
        <v>3 Months</v>
      </c>
      <c r="B851" s="2">
        <f t="shared" ca="1" si="411"/>
        <v>156</v>
      </c>
      <c r="C851" s="6">
        <f t="shared" ca="1" si="412"/>
        <v>45569</v>
      </c>
      <c r="D851" s="6">
        <v>45413</v>
      </c>
      <c r="E851" s="2" t="s">
        <v>78</v>
      </c>
      <c r="F851" s="2" t="s">
        <v>82</v>
      </c>
      <c r="G851" s="3">
        <v>1134</v>
      </c>
      <c r="H851" s="3">
        <v>128.82999999999998</v>
      </c>
      <c r="I851" s="2">
        <v>111</v>
      </c>
      <c r="J851" s="11">
        <f t="shared" si="413"/>
        <v>0.86160055887603826</v>
      </c>
      <c r="K851" s="9">
        <v>4831.1249999999991</v>
      </c>
      <c r="L851" s="9">
        <v>3819.01</v>
      </c>
      <c r="M851" s="11">
        <f t="shared" si="414"/>
        <v>0.79050117726202507</v>
      </c>
      <c r="N851" s="10">
        <v>279.14999999999998</v>
      </c>
      <c r="O851" s="2">
        <v>113</v>
      </c>
      <c r="P851" s="10">
        <f t="shared" si="415"/>
        <v>0.3976356797420742</v>
      </c>
      <c r="Q851" s="9">
        <f t="shared" si="416"/>
        <v>13.680852588214224</v>
      </c>
      <c r="R851" s="9">
        <f t="shared" si="417"/>
        <v>34.405495495495501</v>
      </c>
      <c r="S851" s="11">
        <f t="shared" si="418"/>
        <v>0.98230088495575218</v>
      </c>
      <c r="T851" s="11">
        <f t="shared" si="419"/>
        <v>9.7883597883597878E-2</v>
      </c>
      <c r="U851" s="12">
        <v>0.51</v>
      </c>
    </row>
    <row r="852" spans="1:21" hidden="1" outlineLevel="2" x14ac:dyDescent="0.25">
      <c r="A852" s="2" t="str">
        <f ca="1">LOOKUP(B852,'Time Frame'!$E$4:$E$9,'Time Frame'!$D$4:$D$9)</f>
        <v>3 Months</v>
      </c>
      <c r="B852" s="2">
        <f t="shared" ca="1" si="411"/>
        <v>156</v>
      </c>
      <c r="C852" s="6">
        <f t="shared" ca="1" si="412"/>
        <v>45569</v>
      </c>
      <c r="D852" s="6">
        <v>45413</v>
      </c>
      <c r="E852" s="2" t="s">
        <v>78</v>
      </c>
      <c r="F852" s="2" t="s">
        <v>82</v>
      </c>
      <c r="G852" s="3">
        <v>2743</v>
      </c>
      <c r="H852" s="3">
        <v>304.58000000000004</v>
      </c>
      <c r="I852" s="2">
        <v>318</v>
      </c>
      <c r="J852" s="11">
        <f t="shared" si="413"/>
        <v>1.0440606737146232</v>
      </c>
      <c r="K852" s="9">
        <v>11421.750000000002</v>
      </c>
      <c r="L852" s="9">
        <v>13382.07</v>
      </c>
      <c r="M852" s="11">
        <f t="shared" si="414"/>
        <v>1.1716304419200207</v>
      </c>
      <c r="N852" s="10">
        <v>597.42999999999995</v>
      </c>
      <c r="O852" s="2">
        <v>417</v>
      </c>
      <c r="P852" s="10">
        <f t="shared" si="415"/>
        <v>0.53227993237701487</v>
      </c>
      <c r="Q852" s="9">
        <f t="shared" si="416"/>
        <v>22.399394071271949</v>
      </c>
      <c r="R852" s="9">
        <f t="shared" si="417"/>
        <v>42.08198113207547</v>
      </c>
      <c r="S852" s="11">
        <f t="shared" si="418"/>
        <v>0.76258992805755399</v>
      </c>
      <c r="T852" s="11">
        <f t="shared" si="419"/>
        <v>0.11593146190302589</v>
      </c>
      <c r="U852" s="12">
        <v>0.54100000000000004</v>
      </c>
    </row>
    <row r="853" spans="1:21" hidden="1" outlineLevel="2" x14ac:dyDescent="0.25">
      <c r="A853" s="2" t="str">
        <f ca="1">LOOKUP(B853,'Time Frame'!$E$4:$E$9,'Time Frame'!$D$4:$D$9)</f>
        <v>3 Months</v>
      </c>
      <c r="B853" s="2">
        <f t="shared" ca="1" si="411"/>
        <v>156</v>
      </c>
      <c r="C853" s="6">
        <f t="shared" ca="1" si="412"/>
        <v>45569</v>
      </c>
      <c r="D853" s="6">
        <v>45413</v>
      </c>
      <c r="E853" s="2" t="s">
        <v>78</v>
      </c>
      <c r="F853" s="2" t="s">
        <v>82</v>
      </c>
      <c r="G853" s="3">
        <v>2551</v>
      </c>
      <c r="H853" s="3">
        <v>251.65999999999997</v>
      </c>
      <c r="I853" s="2">
        <v>355</v>
      </c>
      <c r="J853" s="11">
        <f t="shared" si="413"/>
        <v>1.4106333942620999</v>
      </c>
      <c r="K853" s="9">
        <v>9437.2499999999982</v>
      </c>
      <c r="L853" s="9">
        <v>17711.78</v>
      </c>
      <c r="M853" s="11">
        <f t="shared" si="414"/>
        <v>1.8767946170759493</v>
      </c>
      <c r="N853" s="10">
        <v>487.58</v>
      </c>
      <c r="O853" s="2">
        <v>405</v>
      </c>
      <c r="P853" s="10">
        <f t="shared" si="415"/>
        <v>0.72808564748348992</v>
      </c>
      <c r="Q853" s="9">
        <f t="shared" si="416"/>
        <v>36.325895237704579</v>
      </c>
      <c r="R853" s="9">
        <f t="shared" si="417"/>
        <v>49.892338028169014</v>
      </c>
      <c r="S853" s="11">
        <f t="shared" si="418"/>
        <v>0.87654320987654322</v>
      </c>
      <c r="T853" s="11">
        <f t="shared" si="419"/>
        <v>0.13916111328890632</v>
      </c>
      <c r="U853" s="12">
        <v>0.60399999999999998</v>
      </c>
    </row>
    <row r="854" spans="1:21" hidden="1" outlineLevel="2" x14ac:dyDescent="0.25">
      <c r="A854" s="2" t="str">
        <f ca="1">LOOKUP(B854,'Time Frame'!$E$4:$E$9,'Time Frame'!$D$4:$D$9)</f>
        <v>3 Months</v>
      </c>
      <c r="B854" s="2">
        <f t="shared" ca="1" si="411"/>
        <v>156</v>
      </c>
      <c r="C854" s="6">
        <f t="shared" ca="1" si="412"/>
        <v>45569</v>
      </c>
      <c r="D854" s="6">
        <v>45413</v>
      </c>
      <c r="E854" s="2" t="s">
        <v>78</v>
      </c>
      <c r="F854" s="2" t="s">
        <v>82</v>
      </c>
      <c r="G854" s="3">
        <v>1708</v>
      </c>
      <c r="H854" s="3">
        <v>191.89000000000001</v>
      </c>
      <c r="I854" s="2">
        <v>178</v>
      </c>
      <c r="J854" s="11">
        <f t="shared" si="413"/>
        <v>0.92761477930064096</v>
      </c>
      <c r="K854" s="9">
        <v>7195.8750000000009</v>
      </c>
      <c r="L854" s="9">
        <v>5458.17</v>
      </c>
      <c r="M854" s="11">
        <f t="shared" si="414"/>
        <v>0.75851373182552495</v>
      </c>
      <c r="N854" s="10">
        <v>301.88</v>
      </c>
      <c r="O854" s="2">
        <v>192</v>
      </c>
      <c r="P854" s="10">
        <f t="shared" si="415"/>
        <v>0.5896382668610044</v>
      </c>
      <c r="Q854" s="9">
        <f t="shared" si="416"/>
        <v>18.080594938386113</v>
      </c>
      <c r="R854" s="9">
        <f t="shared" si="417"/>
        <v>30.663876404494381</v>
      </c>
      <c r="S854" s="11">
        <f t="shared" si="418"/>
        <v>0.92708333333333337</v>
      </c>
      <c r="T854" s="11">
        <f t="shared" si="419"/>
        <v>0.10421545667447307</v>
      </c>
      <c r="U854" s="12">
        <v>0.56899999999999995</v>
      </c>
    </row>
    <row r="855" spans="1:21" hidden="1" outlineLevel="2" x14ac:dyDescent="0.25">
      <c r="A855" s="2" t="str">
        <f ca="1">LOOKUP(B855,'Time Frame'!$E$4:$E$9,'Time Frame'!$D$4:$D$9)</f>
        <v>3 Months</v>
      </c>
      <c r="B855" s="2">
        <f t="shared" ca="1" si="411"/>
        <v>156</v>
      </c>
      <c r="C855" s="6">
        <f t="shared" ca="1" si="412"/>
        <v>45569</v>
      </c>
      <c r="D855" s="6">
        <v>45413</v>
      </c>
      <c r="E855" s="2" t="s">
        <v>78</v>
      </c>
      <c r="F855" s="2" t="s">
        <v>82</v>
      </c>
      <c r="G855" s="3">
        <v>767</v>
      </c>
      <c r="H855" s="3">
        <v>99.24</v>
      </c>
      <c r="I855" s="2">
        <v>100</v>
      </c>
      <c r="J855" s="11">
        <f t="shared" si="413"/>
        <v>1.0076582023377672</v>
      </c>
      <c r="K855" s="9">
        <v>3721.5</v>
      </c>
      <c r="L855" s="9">
        <v>2217.84</v>
      </c>
      <c r="M855" s="11">
        <f t="shared" si="414"/>
        <v>0.59595324465941157</v>
      </c>
      <c r="N855" s="10">
        <v>308.57</v>
      </c>
      <c r="O855" s="2">
        <v>79</v>
      </c>
      <c r="P855" s="10">
        <f t="shared" si="415"/>
        <v>0.32407557442395568</v>
      </c>
      <c r="Q855" s="9">
        <f t="shared" si="416"/>
        <v>7.1874777198042592</v>
      </c>
      <c r="R855" s="9">
        <f t="shared" si="417"/>
        <v>22.1784</v>
      </c>
      <c r="S855" s="11">
        <f t="shared" si="418"/>
        <v>1.2658227848101267</v>
      </c>
      <c r="T855" s="11">
        <f t="shared" si="419"/>
        <v>0.1303780964797914</v>
      </c>
      <c r="U855" s="12">
        <v>0.51600000000000001</v>
      </c>
    </row>
    <row r="856" spans="1:21" hidden="1" outlineLevel="2" x14ac:dyDescent="0.25">
      <c r="A856" s="2" t="str">
        <f ca="1">LOOKUP(B856,'Time Frame'!$E$4:$E$9,'Time Frame'!$D$4:$D$9)</f>
        <v>3 Months</v>
      </c>
      <c r="B856" s="2">
        <f t="shared" ca="1" si="411"/>
        <v>156</v>
      </c>
      <c r="C856" s="6">
        <f t="shared" ca="1" si="412"/>
        <v>45569</v>
      </c>
      <c r="D856" s="6">
        <v>45413</v>
      </c>
      <c r="E856" s="2" t="s">
        <v>78</v>
      </c>
      <c r="F856" s="2" t="s">
        <v>82</v>
      </c>
      <c r="G856" s="3">
        <v>0</v>
      </c>
      <c r="H856" s="3">
        <v>144</v>
      </c>
      <c r="I856" s="2">
        <v>88</v>
      </c>
      <c r="J856" s="11">
        <f t="shared" si="413"/>
        <v>0.61111111111111116</v>
      </c>
      <c r="K856" s="9">
        <v>5400</v>
      </c>
      <c r="L856" s="9">
        <v>1636.94</v>
      </c>
      <c r="M856" s="11">
        <f t="shared" si="414"/>
        <v>0.30313703703703704</v>
      </c>
      <c r="N856" s="10">
        <v>276.57</v>
      </c>
      <c r="O856" s="2">
        <v>130</v>
      </c>
      <c r="P856" s="10">
        <f t="shared" si="415"/>
        <v>0.31818346169143435</v>
      </c>
      <c r="Q856" s="9">
        <f t="shared" si="416"/>
        <v>5.9187185884224611</v>
      </c>
      <c r="R856" s="9">
        <f t="shared" si="417"/>
        <v>18.601590909090909</v>
      </c>
      <c r="S856" s="11">
        <f t="shared" si="418"/>
        <v>0.67692307692307696</v>
      </c>
      <c r="T856" s="11">
        <f t="shared" si="419"/>
        <v>0</v>
      </c>
      <c r="U856" s="12">
        <v>0.54700000000000004</v>
      </c>
    </row>
    <row r="857" spans="1:21" outlineLevel="1" collapsed="1" x14ac:dyDescent="0.25">
      <c r="A857" s="2" t="str">
        <f ca="1">LOOKUP(B857,'Time Frame'!$E$4:$E$9,'Time Frame'!$D$4:$D$9)</f>
        <v>3 Months</v>
      </c>
      <c r="B857" s="2">
        <f t="shared" ca="1" si="411"/>
        <v>156</v>
      </c>
      <c r="C857" s="6">
        <f t="shared" ca="1" si="412"/>
        <v>45569</v>
      </c>
      <c r="D857" s="6">
        <v>45413</v>
      </c>
      <c r="E857" s="2" t="s">
        <v>78</v>
      </c>
      <c r="F857" s="13" t="s">
        <v>259</v>
      </c>
      <c r="G857" s="3">
        <f t="shared" ref="G857:I857" si="426">SUM(G846:G856)</f>
        <v>18776</v>
      </c>
      <c r="H857" s="3">
        <f t="shared" si="426"/>
        <v>2194.1799999999998</v>
      </c>
      <c r="I857" s="3">
        <f t="shared" si="426"/>
        <v>2216</v>
      </c>
      <c r="J857" s="11">
        <f t="shared" si="413"/>
        <v>1.0099444895131666</v>
      </c>
      <c r="K857" s="9">
        <f t="shared" ref="K857:L857" si="427">SUM(K846:K856)</f>
        <v>82281.75</v>
      </c>
      <c r="L857" s="9">
        <f t="shared" si="427"/>
        <v>83626.59</v>
      </c>
      <c r="M857" s="11">
        <f t="shared" si="414"/>
        <v>1.0163443290887713</v>
      </c>
      <c r="N857" s="10">
        <f t="shared" ref="N857:O857" si="428">SUM(N846:N856)</f>
        <v>4196.28</v>
      </c>
      <c r="O857" s="10">
        <f t="shared" si="428"/>
        <v>2532</v>
      </c>
      <c r="P857" s="10">
        <f t="shared" si="415"/>
        <v>0.52808678162563039</v>
      </c>
      <c r="Q857" s="9">
        <f t="shared" si="416"/>
        <v>19.928744030426952</v>
      </c>
      <c r="R857" s="9">
        <f t="shared" si="417"/>
        <v>37.737630866425988</v>
      </c>
      <c r="S857" s="11">
        <f t="shared" si="418"/>
        <v>0.87519747235387046</v>
      </c>
      <c r="T857" s="11">
        <f t="shared" si="419"/>
        <v>0.11802300809544099</v>
      </c>
      <c r="U857" s="12">
        <v>0.54727272727272724</v>
      </c>
    </row>
    <row r="858" spans="1:21" hidden="1" outlineLevel="2" x14ac:dyDescent="0.25">
      <c r="A858" s="2" t="str">
        <f ca="1">LOOKUP(B858,'Time Frame'!$E$4:$E$9,'Time Frame'!$D$4:$D$9)</f>
        <v>3 Months</v>
      </c>
      <c r="B858" s="2">
        <f t="shared" ca="1" si="411"/>
        <v>156</v>
      </c>
      <c r="C858" s="6">
        <f t="shared" ca="1" si="412"/>
        <v>45569</v>
      </c>
      <c r="D858" s="6">
        <v>45413</v>
      </c>
      <c r="E858" s="2" t="s">
        <v>78</v>
      </c>
      <c r="F858" s="2" t="s">
        <v>143</v>
      </c>
      <c r="G858" s="3">
        <v>1858</v>
      </c>
      <c r="H858" s="3">
        <v>233.4</v>
      </c>
      <c r="I858" s="2">
        <v>242</v>
      </c>
      <c r="J858" s="11">
        <f t="shared" si="413"/>
        <v>1.0368466152527849</v>
      </c>
      <c r="K858" s="9">
        <v>8752.5</v>
      </c>
      <c r="L858" s="9">
        <v>9722.32</v>
      </c>
      <c r="M858" s="11">
        <f t="shared" si="414"/>
        <v>1.1108049128820336</v>
      </c>
      <c r="N858" s="10">
        <v>482.43</v>
      </c>
      <c r="O858" s="2">
        <v>298</v>
      </c>
      <c r="P858" s="10">
        <f t="shared" si="415"/>
        <v>0.50162717907261156</v>
      </c>
      <c r="Q858" s="9">
        <f t="shared" si="416"/>
        <v>20.152809734054681</v>
      </c>
      <c r="R858" s="9">
        <f t="shared" si="417"/>
        <v>40.174876033057849</v>
      </c>
      <c r="S858" s="11">
        <f t="shared" si="418"/>
        <v>0.81208053691275173</v>
      </c>
      <c r="T858" s="11">
        <f t="shared" si="419"/>
        <v>0.1302475780409042</v>
      </c>
      <c r="U858" s="12">
        <v>0.52200000000000002</v>
      </c>
    </row>
    <row r="859" spans="1:21" hidden="1" outlineLevel="2" x14ac:dyDescent="0.25">
      <c r="A859" s="2" t="str">
        <f ca="1">LOOKUP(B859,'Time Frame'!$E$4:$E$9,'Time Frame'!$D$4:$D$9)</f>
        <v>3 Months</v>
      </c>
      <c r="B859" s="2">
        <f t="shared" ca="1" si="411"/>
        <v>156</v>
      </c>
      <c r="C859" s="6">
        <f t="shared" ca="1" si="412"/>
        <v>45569</v>
      </c>
      <c r="D859" s="6">
        <v>45413</v>
      </c>
      <c r="E859" s="5" t="s">
        <v>78</v>
      </c>
      <c r="F859" s="2" t="s">
        <v>143</v>
      </c>
      <c r="G859" s="3">
        <v>2853</v>
      </c>
      <c r="H859" s="3">
        <v>362.64</v>
      </c>
      <c r="I859" s="2">
        <v>335</v>
      </c>
      <c r="J859" s="11">
        <f t="shared" si="413"/>
        <v>0.92378116037943969</v>
      </c>
      <c r="K859" s="9">
        <v>13599</v>
      </c>
      <c r="L859" s="9">
        <v>10357.75</v>
      </c>
      <c r="M859" s="11">
        <f t="shared" si="414"/>
        <v>0.76165526876976253</v>
      </c>
      <c r="N859" s="10">
        <v>513.32000000000005</v>
      </c>
      <c r="O859" s="2">
        <v>497</v>
      </c>
      <c r="P859" s="10">
        <f t="shared" si="415"/>
        <v>0.65261435361957443</v>
      </c>
      <c r="Q859" s="9">
        <f t="shared" si="416"/>
        <v>20.177959167770588</v>
      </c>
      <c r="R859" s="9">
        <f t="shared" si="417"/>
        <v>30.91865671641791</v>
      </c>
      <c r="S859" s="11">
        <f t="shared" si="418"/>
        <v>0.67404426559356134</v>
      </c>
      <c r="T859" s="11">
        <f t="shared" si="419"/>
        <v>0.11742025937609533</v>
      </c>
      <c r="U859" s="12">
        <v>0.59</v>
      </c>
    </row>
    <row r="860" spans="1:21" hidden="1" outlineLevel="2" x14ac:dyDescent="0.25">
      <c r="A860" s="2" t="str">
        <f ca="1">LOOKUP(B860,'Time Frame'!$E$4:$E$9,'Time Frame'!$D$4:$D$9)</f>
        <v>3 Months</v>
      </c>
      <c r="B860" s="2">
        <f t="shared" ca="1" si="411"/>
        <v>156</v>
      </c>
      <c r="C860" s="6">
        <f t="shared" ca="1" si="412"/>
        <v>45569</v>
      </c>
      <c r="D860" s="6">
        <v>45413</v>
      </c>
      <c r="E860" s="5" t="s">
        <v>78</v>
      </c>
      <c r="F860" s="2" t="s">
        <v>143</v>
      </c>
      <c r="G860" s="3">
        <v>2946</v>
      </c>
      <c r="H860" s="3">
        <v>376.80000000000007</v>
      </c>
      <c r="I860" s="2">
        <v>305</v>
      </c>
      <c r="J860" s="11">
        <f t="shared" si="413"/>
        <v>0.80944798301486187</v>
      </c>
      <c r="K860" s="9">
        <v>14130.000000000002</v>
      </c>
      <c r="L860" s="9">
        <v>9046.89</v>
      </c>
      <c r="M860" s="11">
        <f t="shared" si="414"/>
        <v>0.6402611464968152</v>
      </c>
      <c r="N860" s="10">
        <v>727.28</v>
      </c>
      <c r="O860" s="2">
        <v>471</v>
      </c>
      <c r="P860" s="10">
        <f t="shared" si="415"/>
        <v>0.41937080629193707</v>
      </c>
      <c r="Q860" s="9">
        <f t="shared" si="416"/>
        <v>12.439349356506435</v>
      </c>
      <c r="R860" s="9">
        <f t="shared" si="417"/>
        <v>29.661934426229507</v>
      </c>
      <c r="S860" s="11">
        <f t="shared" si="418"/>
        <v>0.64755838641188956</v>
      </c>
      <c r="T860" s="11">
        <f t="shared" si="419"/>
        <v>0.10353021045485404</v>
      </c>
      <c r="U860" s="12">
        <v>0.53</v>
      </c>
    </row>
    <row r="861" spans="1:21" hidden="1" outlineLevel="2" x14ac:dyDescent="0.25">
      <c r="A861" s="2" t="str">
        <f ca="1">LOOKUP(B861,'Time Frame'!$E$4:$E$9,'Time Frame'!$D$4:$D$9)</f>
        <v>3 Months</v>
      </c>
      <c r="B861" s="2">
        <f t="shared" ca="1" si="411"/>
        <v>156</v>
      </c>
      <c r="C861" s="6">
        <f t="shared" ca="1" si="412"/>
        <v>45569</v>
      </c>
      <c r="D861" s="6">
        <v>45413</v>
      </c>
      <c r="E861" s="2" t="s">
        <v>78</v>
      </c>
      <c r="F861" s="2" t="s">
        <v>143</v>
      </c>
      <c r="G861" s="3">
        <v>1157</v>
      </c>
      <c r="H861" s="3">
        <v>128.31</v>
      </c>
      <c r="I861" s="2">
        <v>135</v>
      </c>
      <c r="J861" s="11">
        <f t="shared" si="413"/>
        <v>1.0521393500116905</v>
      </c>
      <c r="K861" s="9">
        <v>4811.625</v>
      </c>
      <c r="L861" s="9">
        <v>4598.49</v>
      </c>
      <c r="M861" s="11">
        <f t="shared" si="414"/>
        <v>0.95570415400202635</v>
      </c>
      <c r="N861" s="10">
        <v>325.38</v>
      </c>
      <c r="O861" s="2">
        <v>139</v>
      </c>
      <c r="P861" s="10">
        <f t="shared" si="415"/>
        <v>0.41489950212059745</v>
      </c>
      <c r="Q861" s="9">
        <f t="shared" si="416"/>
        <v>14.13267564078923</v>
      </c>
      <c r="R861" s="9">
        <f t="shared" si="417"/>
        <v>34.062888888888885</v>
      </c>
      <c r="S861" s="11">
        <f t="shared" si="418"/>
        <v>0.97122302158273377</v>
      </c>
      <c r="T861" s="11">
        <f t="shared" si="419"/>
        <v>0.11668107173725151</v>
      </c>
      <c r="U861" s="12">
        <v>0.55500000000000005</v>
      </c>
    </row>
    <row r="862" spans="1:21" hidden="1" outlineLevel="2" x14ac:dyDescent="0.25">
      <c r="A862" s="2" t="str">
        <f ca="1">LOOKUP(B862,'Time Frame'!$E$4:$E$9,'Time Frame'!$D$4:$D$9)</f>
        <v>3 Months</v>
      </c>
      <c r="B862" s="2">
        <f t="shared" ca="1" si="411"/>
        <v>156</v>
      </c>
      <c r="C862" s="6">
        <f t="shared" ca="1" si="412"/>
        <v>45569</v>
      </c>
      <c r="D862" s="6">
        <v>45413</v>
      </c>
      <c r="E862" s="5" t="s">
        <v>78</v>
      </c>
      <c r="F862" s="2" t="s">
        <v>143</v>
      </c>
      <c r="G862" s="3">
        <v>2007</v>
      </c>
      <c r="H862" s="3">
        <v>249.22499999999997</v>
      </c>
      <c r="I862" s="2">
        <v>217</v>
      </c>
      <c r="J862" s="11">
        <f t="shared" si="413"/>
        <v>0.870699167418999</v>
      </c>
      <c r="K862" s="9">
        <v>9345.9374999999982</v>
      </c>
      <c r="L862" s="9">
        <v>9035.8700000000008</v>
      </c>
      <c r="M862" s="11">
        <f t="shared" si="414"/>
        <v>0.96682328551844077</v>
      </c>
      <c r="N862" s="10">
        <v>394.27</v>
      </c>
      <c r="O862" s="2">
        <v>210</v>
      </c>
      <c r="P862" s="10">
        <f t="shared" si="415"/>
        <v>0.55038425444492356</v>
      </c>
      <c r="Q862" s="9">
        <f t="shared" si="416"/>
        <v>22.917974991756921</v>
      </c>
      <c r="R862" s="9">
        <f t="shared" si="417"/>
        <v>41.639953917050697</v>
      </c>
      <c r="S862" s="11">
        <f t="shared" si="418"/>
        <v>1.0333333333333334</v>
      </c>
      <c r="T862" s="11">
        <f t="shared" si="419"/>
        <v>0.1081215744892875</v>
      </c>
      <c r="U862" s="12">
        <v>0.59</v>
      </c>
    </row>
    <row r="863" spans="1:21" outlineLevel="1" collapsed="1" x14ac:dyDescent="0.25">
      <c r="A863" s="2" t="str">
        <f ca="1">LOOKUP(B863,'Time Frame'!$E$4:$E$9,'Time Frame'!$D$4:$D$9)</f>
        <v>3 Months</v>
      </c>
      <c r="B863" s="2">
        <f t="shared" ca="1" si="411"/>
        <v>156</v>
      </c>
      <c r="C863" s="6">
        <f t="shared" ca="1" si="412"/>
        <v>45569</v>
      </c>
      <c r="D863" s="6">
        <v>45413</v>
      </c>
      <c r="E863" s="5" t="s">
        <v>78</v>
      </c>
      <c r="F863" s="13" t="s">
        <v>260</v>
      </c>
      <c r="G863" s="3">
        <f t="shared" ref="G863:I863" si="429">SUM(G858:G862)</f>
        <v>10821</v>
      </c>
      <c r="H863" s="3">
        <f t="shared" si="429"/>
        <v>1350.375</v>
      </c>
      <c r="I863" s="3">
        <f t="shared" si="429"/>
        <v>1234</v>
      </c>
      <c r="J863" s="11">
        <f t="shared" si="413"/>
        <v>0.91382023511987409</v>
      </c>
      <c r="K863" s="9">
        <f t="shared" ref="K863:L863" si="430">SUM(K858:K862)</f>
        <v>50639.0625</v>
      </c>
      <c r="L863" s="9">
        <f t="shared" si="430"/>
        <v>42761.32</v>
      </c>
      <c r="M863" s="11">
        <f t="shared" si="414"/>
        <v>0.84443348452590328</v>
      </c>
      <c r="N863" s="10">
        <f t="shared" ref="N863:O863" si="431">SUM(N858:N862)</f>
        <v>2442.6799999999998</v>
      </c>
      <c r="O863" s="10">
        <f t="shared" si="431"/>
        <v>1615</v>
      </c>
      <c r="P863" s="10">
        <f t="shared" si="415"/>
        <v>0.5051828319714412</v>
      </c>
      <c r="Q863" s="9">
        <f t="shared" si="416"/>
        <v>17.505903352055938</v>
      </c>
      <c r="R863" s="9">
        <f t="shared" si="417"/>
        <v>34.652609400324145</v>
      </c>
      <c r="S863" s="11">
        <f t="shared" si="418"/>
        <v>0.76408668730650153</v>
      </c>
      <c r="T863" s="11">
        <f t="shared" si="419"/>
        <v>0.11403751963774143</v>
      </c>
      <c r="U863" s="12">
        <v>0.55740000000000001</v>
      </c>
    </row>
    <row r="864" spans="1:21" hidden="1" outlineLevel="2" x14ac:dyDescent="0.25">
      <c r="A864" s="2" t="str">
        <f ca="1">LOOKUP(B864,'Time Frame'!$E$4:$E$9,'Time Frame'!$D$4:$D$9)</f>
        <v>3 Months</v>
      </c>
      <c r="B864" s="2">
        <f t="shared" ca="1" si="411"/>
        <v>156</v>
      </c>
      <c r="C864" s="6">
        <f t="shared" ca="1" si="412"/>
        <v>45569</v>
      </c>
      <c r="D864" s="6">
        <v>45413</v>
      </c>
      <c r="E864" s="2" t="s">
        <v>78</v>
      </c>
      <c r="F864" s="2" t="s">
        <v>52</v>
      </c>
      <c r="G864" s="3">
        <v>1648</v>
      </c>
      <c r="H864" s="3">
        <v>203.18</v>
      </c>
      <c r="I864" s="2">
        <v>188</v>
      </c>
      <c r="J864" s="11">
        <f t="shared" si="413"/>
        <v>0.92528792203957078</v>
      </c>
      <c r="K864" s="9">
        <v>7619.25</v>
      </c>
      <c r="L864" s="9">
        <v>6146.24</v>
      </c>
      <c r="M864" s="11">
        <f t="shared" si="414"/>
        <v>0.80667257275978599</v>
      </c>
      <c r="N864" s="10">
        <v>459.35</v>
      </c>
      <c r="O864" s="2">
        <v>177</v>
      </c>
      <c r="P864" s="10">
        <f t="shared" si="415"/>
        <v>0.40927397409382821</v>
      </c>
      <c r="Q864" s="9">
        <f t="shared" si="416"/>
        <v>13.380298247523674</v>
      </c>
      <c r="R864" s="9">
        <f t="shared" si="417"/>
        <v>32.692765957446809</v>
      </c>
      <c r="S864" s="11">
        <f t="shared" si="418"/>
        <v>1.0621468926553672</v>
      </c>
      <c r="T864" s="11">
        <f t="shared" si="419"/>
        <v>0.11407766990291263</v>
      </c>
      <c r="U864" s="12">
        <v>0.52800000000000002</v>
      </c>
    </row>
    <row r="865" spans="1:21" hidden="1" outlineLevel="2" x14ac:dyDescent="0.25">
      <c r="A865" s="2" t="str">
        <f ca="1">LOOKUP(B865,'Time Frame'!$E$4:$E$9,'Time Frame'!$D$4:$D$9)</f>
        <v>3 Months</v>
      </c>
      <c r="B865" s="2">
        <f t="shared" ca="1" si="411"/>
        <v>156</v>
      </c>
      <c r="C865" s="6">
        <f t="shared" ca="1" si="412"/>
        <v>45569</v>
      </c>
      <c r="D865" s="6">
        <v>45413</v>
      </c>
      <c r="E865" s="2" t="s">
        <v>78</v>
      </c>
      <c r="F865" s="2" t="s">
        <v>52</v>
      </c>
      <c r="G865" s="3">
        <v>1771</v>
      </c>
      <c r="H865" s="3">
        <v>223.95999999999998</v>
      </c>
      <c r="I865" s="2">
        <v>175</v>
      </c>
      <c r="J865" s="11">
        <f t="shared" si="413"/>
        <v>0.78138953384532961</v>
      </c>
      <c r="K865" s="9">
        <v>8398.5</v>
      </c>
      <c r="L865" s="9">
        <v>6802.39</v>
      </c>
      <c r="M865" s="11">
        <f t="shared" si="414"/>
        <v>0.80995296779186765</v>
      </c>
      <c r="N865" s="10">
        <v>385.18</v>
      </c>
      <c r="O865" s="2">
        <v>207</v>
      </c>
      <c r="P865" s="10">
        <f t="shared" si="415"/>
        <v>0.45433303909860323</v>
      </c>
      <c r="Q865" s="9">
        <f t="shared" si="416"/>
        <v>17.660288696193987</v>
      </c>
      <c r="R865" s="9">
        <f t="shared" si="417"/>
        <v>38.870800000000003</v>
      </c>
      <c r="S865" s="11">
        <f t="shared" si="418"/>
        <v>0.84541062801932365</v>
      </c>
      <c r="T865" s="11">
        <f t="shared" si="419"/>
        <v>9.8814229249011856E-2</v>
      </c>
      <c r="U865" s="12">
        <v>0.57699999999999996</v>
      </c>
    </row>
    <row r="866" spans="1:21" hidden="1" outlineLevel="2" x14ac:dyDescent="0.25">
      <c r="A866" s="2" t="str">
        <f ca="1">LOOKUP(B866,'Time Frame'!$E$4:$E$9,'Time Frame'!$D$4:$D$9)</f>
        <v>3 Months</v>
      </c>
      <c r="B866" s="2">
        <f t="shared" ca="1" si="411"/>
        <v>156</v>
      </c>
      <c r="C866" s="6">
        <f t="shared" ca="1" si="412"/>
        <v>45569</v>
      </c>
      <c r="D866" s="6">
        <v>45413</v>
      </c>
      <c r="E866" s="2" t="s">
        <v>78</v>
      </c>
      <c r="F866" s="2" t="s">
        <v>52</v>
      </c>
      <c r="G866" s="3">
        <v>1911</v>
      </c>
      <c r="H866" s="3">
        <v>212.18</v>
      </c>
      <c r="I866" s="2">
        <v>180</v>
      </c>
      <c r="J866" s="11">
        <f t="shared" si="413"/>
        <v>0.84833631822037892</v>
      </c>
      <c r="K866" s="9">
        <v>7956.75</v>
      </c>
      <c r="L866" s="9">
        <v>5128.49</v>
      </c>
      <c r="M866" s="11">
        <f t="shared" si="414"/>
        <v>0.64454582587111564</v>
      </c>
      <c r="N866" s="10">
        <v>390.83</v>
      </c>
      <c r="O866" s="2">
        <v>190</v>
      </c>
      <c r="P866" s="10">
        <f t="shared" si="415"/>
        <v>0.46055829900468237</v>
      </c>
      <c r="Q866" s="9">
        <f t="shared" si="416"/>
        <v>13.12204794923624</v>
      </c>
      <c r="R866" s="9">
        <f t="shared" si="417"/>
        <v>28.491611111111109</v>
      </c>
      <c r="S866" s="11">
        <f t="shared" si="418"/>
        <v>0.94736842105263153</v>
      </c>
      <c r="T866" s="11">
        <f t="shared" si="419"/>
        <v>9.4191522762951341E-2</v>
      </c>
      <c r="U866" s="12">
        <v>0.59499999999999997</v>
      </c>
    </row>
    <row r="867" spans="1:21" hidden="1" outlineLevel="2" x14ac:dyDescent="0.25">
      <c r="A867" s="2" t="str">
        <f ca="1">LOOKUP(B867,'Time Frame'!$E$4:$E$9,'Time Frame'!$D$4:$D$9)</f>
        <v>3 Months</v>
      </c>
      <c r="B867" s="2">
        <f t="shared" ca="1" si="411"/>
        <v>156</v>
      </c>
      <c r="C867" s="6">
        <f t="shared" ca="1" si="412"/>
        <v>45569</v>
      </c>
      <c r="D867" s="6">
        <v>45413</v>
      </c>
      <c r="E867" s="2" t="s">
        <v>78</v>
      </c>
      <c r="F867" s="2" t="s">
        <v>52</v>
      </c>
      <c r="G867" s="3">
        <v>1803</v>
      </c>
      <c r="H867" s="3">
        <v>194.13</v>
      </c>
      <c r="I867" s="2">
        <v>135</v>
      </c>
      <c r="J867" s="11">
        <f t="shared" si="413"/>
        <v>0.69541029207232263</v>
      </c>
      <c r="K867" s="9">
        <v>7279.875</v>
      </c>
      <c r="L867" s="9">
        <v>4231.3500000000004</v>
      </c>
      <c r="M867" s="11">
        <f t="shared" si="414"/>
        <v>0.58123937567609341</v>
      </c>
      <c r="N867" s="10">
        <v>343.75</v>
      </c>
      <c r="O867" s="2">
        <v>204</v>
      </c>
      <c r="P867" s="10">
        <f t="shared" si="415"/>
        <v>0.3927272727272727</v>
      </c>
      <c r="Q867" s="9">
        <f t="shared" si="416"/>
        <v>12.309381818181819</v>
      </c>
      <c r="R867" s="9">
        <f t="shared" si="417"/>
        <v>31.343333333333337</v>
      </c>
      <c r="S867" s="11">
        <f t="shared" si="418"/>
        <v>0.66176470588235292</v>
      </c>
      <c r="T867" s="11">
        <f t="shared" si="419"/>
        <v>7.4875207986688855E-2</v>
      </c>
      <c r="U867" s="12">
        <v>0.46300000000000002</v>
      </c>
    </row>
    <row r="868" spans="1:21" hidden="1" outlineLevel="2" x14ac:dyDescent="0.25">
      <c r="A868" s="2" t="str">
        <f ca="1">LOOKUP(B868,'Time Frame'!$E$4:$E$9,'Time Frame'!$D$4:$D$9)</f>
        <v>3 Months</v>
      </c>
      <c r="B868" s="2">
        <f t="shared" ca="1" si="411"/>
        <v>156</v>
      </c>
      <c r="C868" s="6">
        <f t="shared" ca="1" si="412"/>
        <v>45569</v>
      </c>
      <c r="D868" s="6">
        <v>45413</v>
      </c>
      <c r="E868" s="2" t="s">
        <v>78</v>
      </c>
      <c r="F868" s="2" t="s">
        <v>52</v>
      </c>
      <c r="G868" s="3">
        <v>2581</v>
      </c>
      <c r="H868" s="3">
        <v>293.85999999999996</v>
      </c>
      <c r="I868" s="2">
        <v>403</v>
      </c>
      <c r="J868" s="11">
        <f t="shared" si="413"/>
        <v>1.3714013475804807</v>
      </c>
      <c r="K868" s="9">
        <v>11019.749999999998</v>
      </c>
      <c r="L868" s="9">
        <v>10275.209999999999</v>
      </c>
      <c r="M868" s="11">
        <f t="shared" si="414"/>
        <v>0.93243585380793581</v>
      </c>
      <c r="N868" s="10">
        <v>494.62</v>
      </c>
      <c r="O868" s="2">
        <v>303</v>
      </c>
      <c r="P868" s="10">
        <f t="shared" si="415"/>
        <v>0.81476689175528683</v>
      </c>
      <c r="Q868" s="9">
        <f t="shared" si="416"/>
        <v>20.773947677004568</v>
      </c>
      <c r="R868" s="9">
        <f t="shared" si="417"/>
        <v>25.496799007444167</v>
      </c>
      <c r="S868" s="11">
        <f t="shared" si="418"/>
        <v>1.33003300330033</v>
      </c>
      <c r="T868" s="11">
        <f t="shared" si="419"/>
        <v>0.15614103060829135</v>
      </c>
      <c r="U868" s="12">
        <v>0.6</v>
      </c>
    </row>
    <row r="869" spans="1:21" hidden="1" outlineLevel="2" x14ac:dyDescent="0.25">
      <c r="A869" s="2" t="str">
        <f ca="1">LOOKUP(B869,'Time Frame'!$E$4:$E$9,'Time Frame'!$D$4:$D$9)</f>
        <v>3 Months</v>
      </c>
      <c r="B869" s="2">
        <f t="shared" ca="1" si="411"/>
        <v>156</v>
      </c>
      <c r="C869" s="6">
        <f t="shared" ca="1" si="412"/>
        <v>45569</v>
      </c>
      <c r="D869" s="6">
        <v>45413</v>
      </c>
      <c r="E869" s="2" t="s">
        <v>78</v>
      </c>
      <c r="F869" s="2" t="s">
        <v>52</v>
      </c>
      <c r="G869" s="3">
        <v>1636</v>
      </c>
      <c r="H869" s="3">
        <v>188.51999999999995</v>
      </c>
      <c r="I869" s="2">
        <v>180</v>
      </c>
      <c r="J869" s="11">
        <f t="shared" si="413"/>
        <v>0.95480585614258462</v>
      </c>
      <c r="K869" s="9">
        <v>7069.4999999999982</v>
      </c>
      <c r="L869" s="9">
        <v>4253.2299999999996</v>
      </c>
      <c r="M869" s="11">
        <f t="shared" si="414"/>
        <v>0.60163094985501109</v>
      </c>
      <c r="N869" s="10">
        <v>361.15</v>
      </c>
      <c r="O869" s="2">
        <v>290</v>
      </c>
      <c r="P869" s="10">
        <f t="shared" si="415"/>
        <v>0.49840786376851726</v>
      </c>
      <c r="Q869" s="9">
        <f t="shared" si="416"/>
        <v>11.776907102312059</v>
      </c>
      <c r="R869" s="9">
        <f t="shared" si="417"/>
        <v>23.629055555555553</v>
      </c>
      <c r="S869" s="11">
        <f t="shared" si="418"/>
        <v>0.62068965517241381</v>
      </c>
      <c r="T869" s="11">
        <f t="shared" si="419"/>
        <v>0.1100244498777506</v>
      </c>
      <c r="U869" s="12">
        <v>0.70599999999999996</v>
      </c>
    </row>
    <row r="870" spans="1:21" hidden="1" outlineLevel="2" x14ac:dyDescent="0.25">
      <c r="A870" s="2" t="str">
        <f ca="1">LOOKUP(B870,'Time Frame'!$E$4:$E$9,'Time Frame'!$D$4:$D$9)</f>
        <v>3 Months</v>
      </c>
      <c r="B870" s="2">
        <f t="shared" ca="1" si="411"/>
        <v>156</v>
      </c>
      <c r="C870" s="6">
        <f t="shared" ca="1" si="412"/>
        <v>45569</v>
      </c>
      <c r="D870" s="6">
        <v>45413</v>
      </c>
      <c r="E870" s="2" t="s">
        <v>78</v>
      </c>
      <c r="F870" s="2" t="s">
        <v>52</v>
      </c>
      <c r="G870" s="3">
        <v>1709</v>
      </c>
      <c r="H870" s="3">
        <v>211.56</v>
      </c>
      <c r="I870" s="2">
        <v>222</v>
      </c>
      <c r="J870" s="11">
        <f t="shared" si="413"/>
        <v>1.0493477027793534</v>
      </c>
      <c r="K870" s="9">
        <v>7933.5</v>
      </c>
      <c r="L870" s="9">
        <v>6485.63</v>
      </c>
      <c r="M870" s="11">
        <f t="shared" si="414"/>
        <v>0.81749921220142441</v>
      </c>
      <c r="N870" s="10">
        <v>380.33</v>
      </c>
      <c r="O870" s="2">
        <v>230</v>
      </c>
      <c r="P870" s="10">
        <f t="shared" si="415"/>
        <v>0.58370362579864854</v>
      </c>
      <c r="Q870" s="9">
        <f t="shared" si="416"/>
        <v>17.052638498146347</v>
      </c>
      <c r="R870" s="9">
        <f t="shared" si="417"/>
        <v>29.214549549549549</v>
      </c>
      <c r="S870" s="11">
        <f t="shared" si="418"/>
        <v>0.9652173913043478</v>
      </c>
      <c r="T870" s="11">
        <f t="shared" si="419"/>
        <v>0.12990052662375659</v>
      </c>
      <c r="U870" s="12">
        <v>0.61399999999999999</v>
      </c>
    </row>
    <row r="871" spans="1:21" hidden="1" outlineLevel="2" x14ac:dyDescent="0.25">
      <c r="A871" s="2" t="str">
        <f ca="1">LOOKUP(B871,'Time Frame'!$E$4:$E$9,'Time Frame'!$D$4:$D$9)</f>
        <v>3 Months</v>
      </c>
      <c r="B871" s="2">
        <f t="shared" ca="1" si="411"/>
        <v>156</v>
      </c>
      <c r="C871" s="6">
        <f t="shared" ca="1" si="412"/>
        <v>45569</v>
      </c>
      <c r="D871" s="6">
        <v>45413</v>
      </c>
      <c r="E871" s="2" t="s">
        <v>78</v>
      </c>
      <c r="F871" s="2" t="s">
        <v>52</v>
      </c>
      <c r="G871" s="3">
        <v>2283</v>
      </c>
      <c r="H871" s="3">
        <v>264.79999999999995</v>
      </c>
      <c r="I871" s="2">
        <v>248</v>
      </c>
      <c r="J871" s="11">
        <f t="shared" si="413"/>
        <v>0.93655589123867089</v>
      </c>
      <c r="K871" s="9">
        <v>9929.9999999999982</v>
      </c>
      <c r="L871" s="9">
        <v>11573.77</v>
      </c>
      <c r="M871" s="11">
        <f t="shared" si="414"/>
        <v>1.1655357502517627</v>
      </c>
      <c r="N871" s="10">
        <v>1049.9000000000001</v>
      </c>
      <c r="O871" s="2">
        <v>365</v>
      </c>
      <c r="P871" s="10">
        <f t="shared" si="415"/>
        <v>0.23621297266406321</v>
      </c>
      <c r="Q871" s="9">
        <f t="shared" si="416"/>
        <v>11.023687970282884</v>
      </c>
      <c r="R871" s="9">
        <f t="shared" si="417"/>
        <v>46.668427419354842</v>
      </c>
      <c r="S871" s="11">
        <f t="shared" si="418"/>
        <v>0.67945205479452053</v>
      </c>
      <c r="T871" s="11">
        <f t="shared" si="419"/>
        <v>0.10862899693385895</v>
      </c>
      <c r="U871" s="12">
        <v>0.76400000000000001</v>
      </c>
    </row>
    <row r="872" spans="1:21" hidden="1" outlineLevel="2" x14ac:dyDescent="0.25">
      <c r="A872" s="2" t="str">
        <f ca="1">LOOKUP(B872,'Time Frame'!$E$4:$E$9,'Time Frame'!$D$4:$D$9)</f>
        <v>3 Months</v>
      </c>
      <c r="B872" s="2">
        <f t="shared" ca="1" si="411"/>
        <v>156</v>
      </c>
      <c r="C872" s="6">
        <f t="shared" ca="1" si="412"/>
        <v>45569</v>
      </c>
      <c r="D872" s="6">
        <v>45413</v>
      </c>
      <c r="E872" s="2" t="s">
        <v>78</v>
      </c>
      <c r="F872" s="2" t="s">
        <v>52</v>
      </c>
      <c r="G872" s="3">
        <v>2533</v>
      </c>
      <c r="H872" s="3">
        <v>260.86999999999995</v>
      </c>
      <c r="I872" s="2">
        <v>330</v>
      </c>
      <c r="J872" s="11">
        <f t="shared" si="413"/>
        <v>1.2649978916701807</v>
      </c>
      <c r="K872" s="9">
        <v>9782.6249999999982</v>
      </c>
      <c r="L872" s="9">
        <v>13547.89</v>
      </c>
      <c r="M872" s="11">
        <f t="shared" si="414"/>
        <v>1.3848931140670324</v>
      </c>
      <c r="N872" s="10">
        <v>845.58</v>
      </c>
      <c r="O872" s="2">
        <v>458</v>
      </c>
      <c r="P872" s="10">
        <f t="shared" si="415"/>
        <v>0.39026467040374652</v>
      </c>
      <c r="Q872" s="9">
        <f t="shared" si="416"/>
        <v>16.022008562170342</v>
      </c>
      <c r="R872" s="9">
        <f t="shared" si="417"/>
        <v>41.054212121212117</v>
      </c>
      <c r="S872" s="11">
        <f t="shared" si="418"/>
        <v>0.72052401746724892</v>
      </c>
      <c r="T872" s="11">
        <f t="shared" si="419"/>
        <v>0.13028030003947888</v>
      </c>
      <c r="U872" s="12">
        <v>0.64400000000000002</v>
      </c>
    </row>
    <row r="873" spans="1:21" hidden="1" outlineLevel="2" x14ac:dyDescent="0.25">
      <c r="A873" s="2" t="str">
        <f ca="1">LOOKUP(B873,'Time Frame'!$E$4:$E$9,'Time Frame'!$D$4:$D$9)</f>
        <v>3 Months</v>
      </c>
      <c r="B873" s="2">
        <f t="shared" ca="1" si="411"/>
        <v>156</v>
      </c>
      <c r="C873" s="6">
        <f t="shared" ca="1" si="412"/>
        <v>45569</v>
      </c>
      <c r="D873" s="6">
        <v>45413</v>
      </c>
      <c r="E873" s="2" t="s">
        <v>78</v>
      </c>
      <c r="F873" s="2" t="s">
        <v>52</v>
      </c>
      <c r="G873" s="3">
        <v>1143</v>
      </c>
      <c r="H873" s="3">
        <v>105.6</v>
      </c>
      <c r="I873" s="2">
        <v>102</v>
      </c>
      <c r="J873" s="11">
        <f t="shared" si="413"/>
        <v>0.96590909090909094</v>
      </c>
      <c r="K873" s="9">
        <v>3960</v>
      </c>
      <c r="L873" s="9">
        <v>2808.98</v>
      </c>
      <c r="M873" s="11">
        <f t="shared" si="414"/>
        <v>0.70933838383838388</v>
      </c>
      <c r="N873" s="10">
        <v>296.47000000000003</v>
      </c>
      <c r="O873" s="2">
        <v>136</v>
      </c>
      <c r="P873" s="10">
        <f t="shared" si="415"/>
        <v>0.34404830168313821</v>
      </c>
      <c r="Q873" s="9">
        <f t="shared" si="416"/>
        <v>9.4747529260970751</v>
      </c>
      <c r="R873" s="9">
        <f t="shared" si="417"/>
        <v>27.539019607843137</v>
      </c>
      <c r="S873" s="11">
        <f t="shared" si="418"/>
        <v>0.75</v>
      </c>
      <c r="T873" s="11">
        <f t="shared" si="419"/>
        <v>8.9238845144356954E-2</v>
      </c>
      <c r="U873" s="12">
        <v>0.625</v>
      </c>
    </row>
    <row r="874" spans="1:21" hidden="1" outlineLevel="2" x14ac:dyDescent="0.25">
      <c r="A874" s="2" t="str">
        <f ca="1">LOOKUP(B874,'Time Frame'!$E$4:$E$9,'Time Frame'!$D$4:$D$9)</f>
        <v>3 Months</v>
      </c>
      <c r="B874" s="2">
        <f t="shared" ca="1" si="411"/>
        <v>156</v>
      </c>
      <c r="C874" s="6">
        <f t="shared" ca="1" si="412"/>
        <v>45569</v>
      </c>
      <c r="D874" s="6">
        <v>45413</v>
      </c>
      <c r="E874" s="5" t="s">
        <v>78</v>
      </c>
      <c r="F874" s="2" t="s">
        <v>52</v>
      </c>
      <c r="G874" s="3">
        <v>1180</v>
      </c>
      <c r="H874" s="3">
        <v>153.72</v>
      </c>
      <c r="I874" s="2">
        <v>141</v>
      </c>
      <c r="J874" s="11">
        <f t="shared" si="413"/>
        <v>0.9172521467603435</v>
      </c>
      <c r="K874" s="9">
        <v>5764.5</v>
      </c>
      <c r="L874" s="9">
        <v>5409.17</v>
      </c>
      <c r="M874" s="11">
        <f t="shared" si="414"/>
        <v>0.93835892098187179</v>
      </c>
      <c r="N874" s="10">
        <v>313.08</v>
      </c>
      <c r="O874" s="2">
        <v>127</v>
      </c>
      <c r="P874" s="10">
        <f t="shared" si="415"/>
        <v>0.45036412418551169</v>
      </c>
      <c r="Q874" s="9">
        <f t="shared" si="416"/>
        <v>17.27727737319535</v>
      </c>
      <c r="R874" s="9">
        <f t="shared" si="417"/>
        <v>38.362907801418437</v>
      </c>
      <c r="S874" s="11">
        <f t="shared" si="418"/>
        <v>1.110236220472441</v>
      </c>
      <c r="T874" s="11">
        <f t="shared" si="419"/>
        <v>0.11949152542372882</v>
      </c>
      <c r="U874" s="12">
        <v>0.57699999999999996</v>
      </c>
    </row>
    <row r="875" spans="1:21" outlineLevel="1" collapsed="1" x14ac:dyDescent="0.25">
      <c r="A875" s="2" t="str">
        <f ca="1">LOOKUP(B875,'Time Frame'!$E$4:$E$9,'Time Frame'!$D$4:$D$9)</f>
        <v>3 Months</v>
      </c>
      <c r="B875" s="2">
        <f t="shared" ca="1" si="411"/>
        <v>156</v>
      </c>
      <c r="C875" s="6">
        <f t="shared" ca="1" si="412"/>
        <v>45569</v>
      </c>
      <c r="D875" s="6">
        <v>45413</v>
      </c>
      <c r="E875" s="5" t="s">
        <v>78</v>
      </c>
      <c r="F875" s="13" t="s">
        <v>267</v>
      </c>
      <c r="G875" s="3">
        <f t="shared" ref="G875:I875" si="432">SUM(G864:G874)</f>
        <v>20198</v>
      </c>
      <c r="H875" s="3">
        <f t="shared" si="432"/>
        <v>2312.3799999999997</v>
      </c>
      <c r="I875" s="3">
        <f t="shared" si="432"/>
        <v>2304</v>
      </c>
      <c r="J875" s="11">
        <f t="shared" si="413"/>
        <v>0.99637602816146154</v>
      </c>
      <c r="K875" s="9">
        <f t="shared" ref="K875:L875" si="433">SUM(K864:K874)</f>
        <v>86714.25</v>
      </c>
      <c r="L875" s="9">
        <f t="shared" si="433"/>
        <v>76662.349999999991</v>
      </c>
      <c r="M875" s="11">
        <f t="shared" si="414"/>
        <v>0.88408018289958101</v>
      </c>
      <c r="N875" s="10">
        <f t="shared" ref="N875:O875" si="434">SUM(N864:N874)</f>
        <v>5320.2400000000007</v>
      </c>
      <c r="O875" s="10">
        <f t="shared" si="434"/>
        <v>2687</v>
      </c>
      <c r="P875" s="10">
        <f t="shared" si="415"/>
        <v>0.43306317008255263</v>
      </c>
      <c r="Q875" s="9">
        <f t="shared" si="416"/>
        <v>14.409566109799554</v>
      </c>
      <c r="R875" s="9">
        <f t="shared" si="417"/>
        <v>33.27358940972222</v>
      </c>
      <c r="S875" s="11">
        <f t="shared" si="418"/>
        <v>0.85746185336806846</v>
      </c>
      <c r="T875" s="11">
        <f t="shared" si="419"/>
        <v>0.11407070006931379</v>
      </c>
      <c r="U875" s="12">
        <v>0.60845454545454547</v>
      </c>
    </row>
    <row r="876" spans="1:21" hidden="1" outlineLevel="2" x14ac:dyDescent="0.25">
      <c r="A876" s="2" t="str">
        <f ca="1">LOOKUP(B876,'Time Frame'!$E$4:$E$9,'Time Frame'!$D$4:$D$9)</f>
        <v>3 Months</v>
      </c>
      <c r="B876" s="2">
        <f t="shared" ca="1" si="411"/>
        <v>156</v>
      </c>
      <c r="C876" s="6">
        <f t="shared" ca="1" si="412"/>
        <v>45569</v>
      </c>
      <c r="D876" s="6">
        <v>45413</v>
      </c>
      <c r="E876" s="2" t="s">
        <v>78</v>
      </c>
      <c r="F876" s="2" t="s">
        <v>299</v>
      </c>
      <c r="G876" s="3">
        <v>2271</v>
      </c>
      <c r="H876" s="3">
        <v>273.37</v>
      </c>
      <c r="I876" s="2">
        <v>233</v>
      </c>
      <c r="J876" s="11">
        <f t="shared" si="413"/>
        <v>0.85232468815158946</v>
      </c>
      <c r="K876" s="9">
        <v>10251.375</v>
      </c>
      <c r="L876" s="9">
        <v>6086.42</v>
      </c>
      <c r="M876" s="11">
        <f t="shared" si="414"/>
        <v>0.59371742814988238</v>
      </c>
      <c r="N876" s="10">
        <v>471.18</v>
      </c>
      <c r="O876" s="2">
        <v>365</v>
      </c>
      <c r="P876" s="10">
        <f t="shared" si="415"/>
        <v>0.49450316227344115</v>
      </c>
      <c r="Q876" s="9">
        <f t="shared" si="416"/>
        <v>12.917398870919818</v>
      </c>
      <c r="R876" s="9">
        <f t="shared" si="417"/>
        <v>26.121974248927039</v>
      </c>
      <c r="S876" s="11">
        <f t="shared" si="418"/>
        <v>0.63835616438356169</v>
      </c>
      <c r="T876" s="11">
        <f t="shared" si="419"/>
        <v>0.10259797446059005</v>
      </c>
      <c r="U876" s="12">
        <v>0.56000000000000005</v>
      </c>
    </row>
    <row r="877" spans="1:21" hidden="1" outlineLevel="2" x14ac:dyDescent="0.25">
      <c r="A877" s="2" t="str">
        <f ca="1">LOOKUP(B877,'Time Frame'!$E$4:$E$9,'Time Frame'!$D$4:$D$9)</f>
        <v>3 Months</v>
      </c>
      <c r="B877" s="2">
        <f t="shared" ca="1" si="411"/>
        <v>156</v>
      </c>
      <c r="C877" s="6">
        <f t="shared" ca="1" si="412"/>
        <v>45569</v>
      </c>
      <c r="D877" s="6">
        <v>45413</v>
      </c>
      <c r="E877" s="2" t="s">
        <v>78</v>
      </c>
      <c r="F877" s="2" t="s">
        <v>299</v>
      </c>
      <c r="G877" s="3">
        <v>1385</v>
      </c>
      <c r="H877" s="3">
        <v>163.54999999999998</v>
      </c>
      <c r="I877" s="2">
        <v>111</v>
      </c>
      <c r="J877" s="11">
        <f t="shared" si="413"/>
        <v>0.67869153164169982</v>
      </c>
      <c r="K877" s="9">
        <v>6133.1249999999991</v>
      </c>
      <c r="L877" s="9">
        <v>3109.79</v>
      </c>
      <c r="M877" s="11">
        <f t="shared" si="414"/>
        <v>0.50704820136553563</v>
      </c>
      <c r="N877" s="10">
        <v>321.92</v>
      </c>
      <c r="O877" s="2">
        <v>203</v>
      </c>
      <c r="P877" s="10">
        <f t="shared" si="415"/>
        <v>0.34480616302186878</v>
      </c>
      <c r="Q877" s="9">
        <f t="shared" si="416"/>
        <v>9.6601329522862809</v>
      </c>
      <c r="R877" s="9">
        <f t="shared" si="417"/>
        <v>28.016126126126125</v>
      </c>
      <c r="S877" s="11">
        <f t="shared" si="418"/>
        <v>0.54679802955665024</v>
      </c>
      <c r="T877" s="11">
        <f t="shared" si="419"/>
        <v>8.0144404332129965E-2</v>
      </c>
      <c r="U877" s="12">
        <v>0.62</v>
      </c>
    </row>
    <row r="878" spans="1:21" hidden="1" outlineLevel="2" x14ac:dyDescent="0.25">
      <c r="A878" s="2" t="str">
        <f ca="1">LOOKUP(B878,'Time Frame'!$E$4:$E$9,'Time Frame'!$D$4:$D$9)</f>
        <v>3 Months</v>
      </c>
      <c r="B878" s="2">
        <f t="shared" ca="1" si="411"/>
        <v>156</v>
      </c>
      <c r="C878" s="6">
        <f t="shared" ca="1" si="412"/>
        <v>45569</v>
      </c>
      <c r="D878" s="6">
        <v>45413</v>
      </c>
      <c r="E878" s="2" t="s">
        <v>78</v>
      </c>
      <c r="F878" s="2" t="s">
        <v>299</v>
      </c>
      <c r="G878" s="3">
        <v>1991</v>
      </c>
      <c r="H878" s="3">
        <v>243.93999999999997</v>
      </c>
      <c r="I878" s="2">
        <v>193</v>
      </c>
      <c r="J878" s="11">
        <f t="shared" si="413"/>
        <v>0.79117815856358131</v>
      </c>
      <c r="K878" s="9">
        <v>9147.7499999999982</v>
      </c>
      <c r="L878" s="9">
        <v>4265.84</v>
      </c>
      <c r="M878" s="11">
        <f t="shared" si="414"/>
        <v>0.46632669235604396</v>
      </c>
      <c r="N878" s="10">
        <v>499.4</v>
      </c>
      <c r="O878" s="2">
        <v>330</v>
      </c>
      <c r="P878" s="10">
        <f t="shared" si="415"/>
        <v>0.3864637565078094</v>
      </c>
      <c r="Q878" s="9">
        <f t="shared" si="416"/>
        <v>8.5419303163796556</v>
      </c>
      <c r="R878" s="9">
        <f t="shared" si="417"/>
        <v>22.10279792746114</v>
      </c>
      <c r="S878" s="11">
        <f t="shared" si="418"/>
        <v>0.58484848484848484</v>
      </c>
      <c r="T878" s="11">
        <f t="shared" si="419"/>
        <v>9.6936212958312409E-2</v>
      </c>
      <c r="U878" s="12">
        <v>0.65600000000000003</v>
      </c>
    </row>
    <row r="879" spans="1:21" hidden="1" outlineLevel="2" x14ac:dyDescent="0.25">
      <c r="A879" s="2" t="str">
        <f ca="1">LOOKUP(B879,'Time Frame'!$E$4:$E$9,'Time Frame'!$D$4:$D$9)</f>
        <v>3 Months</v>
      </c>
      <c r="B879" s="2">
        <f t="shared" ca="1" si="411"/>
        <v>156</v>
      </c>
      <c r="C879" s="6">
        <f t="shared" ca="1" si="412"/>
        <v>45569</v>
      </c>
      <c r="D879" s="6">
        <v>45413</v>
      </c>
      <c r="E879" s="2" t="s">
        <v>78</v>
      </c>
      <c r="F879" s="2" t="s">
        <v>299</v>
      </c>
      <c r="G879" s="3">
        <v>2327.0833333333335</v>
      </c>
      <c r="H879" s="3">
        <v>279.25</v>
      </c>
      <c r="I879" s="2">
        <v>214</v>
      </c>
      <c r="J879" s="11">
        <f t="shared" si="413"/>
        <v>0.76633840644583706</v>
      </c>
      <c r="K879" s="9">
        <v>10471.875</v>
      </c>
      <c r="L879" s="9">
        <v>5594.92</v>
      </c>
      <c r="M879" s="11">
        <f t="shared" si="414"/>
        <v>0.53428063264697101</v>
      </c>
      <c r="N879" s="10">
        <v>479.6</v>
      </c>
      <c r="O879" s="2">
        <v>377</v>
      </c>
      <c r="P879" s="10">
        <f t="shared" si="415"/>
        <v>0.44620517097581314</v>
      </c>
      <c r="Q879" s="9">
        <f t="shared" si="416"/>
        <v>11.665804837364471</v>
      </c>
      <c r="R879" s="9">
        <f t="shared" si="417"/>
        <v>26.14448598130841</v>
      </c>
      <c r="S879" s="11">
        <f t="shared" si="418"/>
        <v>0.56763925729442966</v>
      </c>
      <c r="T879" s="11">
        <f t="shared" si="419"/>
        <v>9.1960608773500443E-2</v>
      </c>
      <c r="U879" s="12">
        <v>0.61799999999999999</v>
      </c>
    </row>
    <row r="880" spans="1:21" hidden="1" outlineLevel="2" x14ac:dyDescent="0.25">
      <c r="A880" s="2" t="str">
        <f ca="1">LOOKUP(B880,'Time Frame'!$E$4:$E$9,'Time Frame'!$D$4:$D$9)</f>
        <v>3 Months</v>
      </c>
      <c r="B880" s="2">
        <f t="shared" ca="1" si="411"/>
        <v>156</v>
      </c>
      <c r="C880" s="6">
        <f t="shared" ca="1" si="412"/>
        <v>45569</v>
      </c>
      <c r="D880" s="6">
        <v>45413</v>
      </c>
      <c r="E880" s="2" t="s">
        <v>78</v>
      </c>
      <c r="F880" s="2" t="s">
        <v>299</v>
      </c>
      <c r="G880" s="3">
        <v>3182</v>
      </c>
      <c r="H880" s="3">
        <v>347.84000000000003</v>
      </c>
      <c r="I880" s="2">
        <v>390</v>
      </c>
      <c r="J880" s="11">
        <f t="shared" si="413"/>
        <v>1.1212051517939281</v>
      </c>
      <c r="K880" s="9">
        <v>13044.000000000002</v>
      </c>
      <c r="L880" s="9">
        <v>14125.91</v>
      </c>
      <c r="M880" s="11">
        <f t="shared" si="414"/>
        <v>1.0829431156087088</v>
      </c>
      <c r="N880" s="10">
        <v>561.35</v>
      </c>
      <c r="O880" s="2">
        <v>535</v>
      </c>
      <c r="P880" s="10">
        <f t="shared" si="415"/>
        <v>0.69475371871381486</v>
      </c>
      <c r="Q880" s="9">
        <f t="shared" si="416"/>
        <v>25.164175647991449</v>
      </c>
      <c r="R880" s="9">
        <f t="shared" si="417"/>
        <v>36.220282051282048</v>
      </c>
      <c r="S880" s="11">
        <f t="shared" si="418"/>
        <v>0.7289719626168224</v>
      </c>
      <c r="T880" s="11">
        <f t="shared" si="419"/>
        <v>0.12256442489000628</v>
      </c>
      <c r="U880" s="12">
        <v>0.59099999999999997</v>
      </c>
    </row>
    <row r="881" spans="1:21" hidden="1" outlineLevel="2" x14ac:dyDescent="0.25">
      <c r="A881" s="2" t="str">
        <f ca="1">LOOKUP(B881,'Time Frame'!$E$4:$E$9,'Time Frame'!$D$4:$D$9)</f>
        <v>3 Months</v>
      </c>
      <c r="B881" s="2">
        <f t="shared" ca="1" si="411"/>
        <v>156</v>
      </c>
      <c r="C881" s="6">
        <f t="shared" ca="1" si="412"/>
        <v>45569</v>
      </c>
      <c r="D881" s="6">
        <v>45413</v>
      </c>
      <c r="E881" s="5" t="s">
        <v>78</v>
      </c>
      <c r="F881" s="2" t="s">
        <v>299</v>
      </c>
      <c r="G881" s="3">
        <v>971</v>
      </c>
      <c r="H881" s="3">
        <v>107.85</v>
      </c>
      <c r="I881" s="2">
        <v>73</v>
      </c>
      <c r="J881" s="11">
        <f t="shared" si="413"/>
        <v>0.67686601761706078</v>
      </c>
      <c r="K881" s="9">
        <v>4044.375</v>
      </c>
      <c r="L881" s="9">
        <v>2021.18</v>
      </c>
      <c r="M881" s="11">
        <f t="shared" si="414"/>
        <v>0.49975088857981764</v>
      </c>
      <c r="N881" s="10">
        <v>291.10000000000002</v>
      </c>
      <c r="O881" s="2">
        <v>89</v>
      </c>
      <c r="P881" s="10">
        <f t="shared" si="415"/>
        <v>0.25077293026451392</v>
      </c>
      <c r="Q881" s="9">
        <f t="shared" si="416"/>
        <v>6.9432497423565778</v>
      </c>
      <c r="R881" s="9">
        <f t="shared" si="417"/>
        <v>27.687397260273972</v>
      </c>
      <c r="S881" s="11">
        <f t="shared" si="418"/>
        <v>0.8202247191011236</v>
      </c>
      <c r="T881" s="11">
        <f t="shared" si="419"/>
        <v>7.5180226570545836E-2</v>
      </c>
      <c r="U881" s="12">
        <v>0.8</v>
      </c>
    </row>
    <row r="882" spans="1:21" outlineLevel="1" collapsed="1" x14ac:dyDescent="0.25">
      <c r="A882" s="2" t="str">
        <f ca="1">LOOKUP(B882,'Time Frame'!$E$4:$E$9,'Time Frame'!$D$4:$D$9)</f>
        <v>3 Months</v>
      </c>
      <c r="B882" s="2">
        <f t="shared" ca="1" si="411"/>
        <v>156</v>
      </c>
      <c r="C882" s="6">
        <f t="shared" ca="1" si="412"/>
        <v>45569</v>
      </c>
      <c r="D882" s="6">
        <v>45413</v>
      </c>
      <c r="E882" s="5" t="s">
        <v>78</v>
      </c>
      <c r="F882" s="13" t="s">
        <v>311</v>
      </c>
      <c r="G882" s="3">
        <f t="shared" ref="G882:I882" si="435">SUM(G876:G881)</f>
        <v>12127.083333333334</v>
      </c>
      <c r="H882" s="3">
        <f t="shared" si="435"/>
        <v>1415.7999999999997</v>
      </c>
      <c r="I882" s="3">
        <f t="shared" si="435"/>
        <v>1214</v>
      </c>
      <c r="J882" s="11">
        <f t="shared" si="413"/>
        <v>0.85746574374911733</v>
      </c>
      <c r="K882" s="9">
        <f t="shared" ref="K882:L882" si="436">SUM(K876:K881)</f>
        <v>53092.5</v>
      </c>
      <c r="L882" s="9">
        <f t="shared" si="436"/>
        <v>35204.060000000005</v>
      </c>
      <c r="M882" s="11">
        <f t="shared" si="414"/>
        <v>0.6630703018317089</v>
      </c>
      <c r="N882" s="10">
        <f t="shared" ref="N882:O882" si="437">SUM(N876:N881)</f>
        <v>2624.5499999999997</v>
      </c>
      <c r="O882" s="10">
        <f t="shared" si="437"/>
        <v>1899</v>
      </c>
      <c r="P882" s="10">
        <f t="shared" si="415"/>
        <v>0.46255548570231092</v>
      </c>
      <c r="Q882" s="9">
        <f t="shared" si="416"/>
        <v>13.413369911032371</v>
      </c>
      <c r="R882" s="9">
        <f t="shared" si="417"/>
        <v>28.998401976935753</v>
      </c>
      <c r="S882" s="11">
        <f t="shared" si="418"/>
        <v>0.63928383359662977</v>
      </c>
      <c r="T882" s="11">
        <f t="shared" si="419"/>
        <v>0.10010651090877856</v>
      </c>
      <c r="U882" s="12">
        <v>0.64083333333333325</v>
      </c>
    </row>
    <row r="883" spans="1:21" hidden="1" outlineLevel="2" x14ac:dyDescent="0.25">
      <c r="A883" s="2" t="str">
        <f ca="1">LOOKUP(B883,'Time Frame'!$E$4:$E$9,'Time Frame'!$D$4:$D$9)</f>
        <v>3 Months</v>
      </c>
      <c r="B883" s="2">
        <f t="shared" ca="1" si="411"/>
        <v>156</v>
      </c>
      <c r="C883" s="6">
        <f t="shared" ca="1" si="412"/>
        <v>45569</v>
      </c>
      <c r="D883" s="6">
        <v>45413</v>
      </c>
      <c r="E883" s="2" t="s">
        <v>78</v>
      </c>
      <c r="F883" s="2" t="s">
        <v>91</v>
      </c>
      <c r="G883" s="3">
        <v>987</v>
      </c>
      <c r="H883" s="3">
        <v>133.66</v>
      </c>
      <c r="I883" s="2">
        <v>107</v>
      </c>
      <c r="J883" s="11">
        <f t="shared" si="413"/>
        <v>0.80053868023342811</v>
      </c>
      <c r="K883" s="9">
        <v>5012.25</v>
      </c>
      <c r="L883" s="9">
        <v>4141.74</v>
      </c>
      <c r="M883" s="11">
        <f t="shared" si="414"/>
        <v>0.82632350740685312</v>
      </c>
      <c r="N883" s="10">
        <v>311.08</v>
      </c>
      <c r="O883" s="2">
        <v>123</v>
      </c>
      <c r="P883" s="10">
        <f t="shared" si="415"/>
        <v>0.34396296772534396</v>
      </c>
      <c r="Q883" s="9">
        <f t="shared" si="416"/>
        <v>13.314067120997814</v>
      </c>
      <c r="R883" s="9">
        <f t="shared" si="417"/>
        <v>38.707850467289717</v>
      </c>
      <c r="S883" s="11">
        <f t="shared" si="418"/>
        <v>0.86991869918699183</v>
      </c>
      <c r="T883" s="11">
        <f t="shared" si="419"/>
        <v>0.10840932117527863</v>
      </c>
      <c r="U883" s="12">
        <v>0.58399999999999996</v>
      </c>
    </row>
    <row r="884" spans="1:21" hidden="1" outlineLevel="2" x14ac:dyDescent="0.25">
      <c r="A884" s="2" t="str">
        <f ca="1">LOOKUP(B884,'Time Frame'!$E$4:$E$9,'Time Frame'!$D$4:$D$9)</f>
        <v>3 Months</v>
      </c>
      <c r="B884" s="2">
        <f t="shared" ca="1" si="411"/>
        <v>156</v>
      </c>
      <c r="C884" s="6">
        <f t="shared" ca="1" si="412"/>
        <v>45569</v>
      </c>
      <c r="D884" s="6">
        <v>45413</v>
      </c>
      <c r="E884" s="2" t="s">
        <v>78</v>
      </c>
      <c r="F884" s="2" t="s">
        <v>91</v>
      </c>
      <c r="G884" s="3">
        <v>1772</v>
      </c>
      <c r="H884" s="3">
        <v>178.68</v>
      </c>
      <c r="I884" s="2">
        <v>169</v>
      </c>
      <c r="J884" s="11">
        <f t="shared" si="413"/>
        <v>0.94582493843742999</v>
      </c>
      <c r="K884" s="9">
        <v>6700.5</v>
      </c>
      <c r="L884" s="9">
        <v>5802.6</v>
      </c>
      <c r="M884" s="11">
        <f t="shared" si="414"/>
        <v>0.86599507499440342</v>
      </c>
      <c r="N884" s="10">
        <v>375.67</v>
      </c>
      <c r="O884" s="2">
        <v>259</v>
      </c>
      <c r="P884" s="10">
        <f t="shared" si="415"/>
        <v>0.449862911597945</v>
      </c>
      <c r="Q884" s="9">
        <f t="shared" si="416"/>
        <v>15.44600314105465</v>
      </c>
      <c r="R884" s="9">
        <f t="shared" si="417"/>
        <v>34.334911242603553</v>
      </c>
      <c r="S884" s="11">
        <f t="shared" si="418"/>
        <v>0.65250965250965254</v>
      </c>
      <c r="T884" s="11">
        <f t="shared" si="419"/>
        <v>9.5372460496613992E-2</v>
      </c>
      <c r="U884" s="12">
        <v>0.68300000000000005</v>
      </c>
    </row>
    <row r="885" spans="1:21" outlineLevel="1" collapsed="1" x14ac:dyDescent="0.25">
      <c r="A885" s="2" t="str">
        <f ca="1">LOOKUP(B885,'Time Frame'!$E$4:$E$9,'Time Frame'!$D$4:$D$9)</f>
        <v>3 Months</v>
      </c>
      <c r="B885" s="2">
        <f t="shared" ca="1" si="411"/>
        <v>156</v>
      </c>
      <c r="C885" s="6">
        <f t="shared" ca="1" si="412"/>
        <v>45569</v>
      </c>
      <c r="D885" s="6">
        <v>45413</v>
      </c>
      <c r="E885" s="2" t="s">
        <v>78</v>
      </c>
      <c r="F885" s="13" t="s">
        <v>275</v>
      </c>
      <c r="G885" s="3">
        <f t="shared" ref="G885:I885" si="438">SUM(G883:G884)</f>
        <v>2759</v>
      </c>
      <c r="H885" s="3">
        <f t="shared" si="438"/>
        <v>312.34000000000003</v>
      </c>
      <c r="I885" s="3">
        <f t="shared" si="438"/>
        <v>276</v>
      </c>
      <c r="J885" s="11">
        <f t="shared" si="413"/>
        <v>0.88365243004418248</v>
      </c>
      <c r="K885" s="9">
        <f t="shared" ref="K885:L885" si="439">SUM(K883:K884)</f>
        <v>11712.75</v>
      </c>
      <c r="L885" s="9">
        <f t="shared" si="439"/>
        <v>9944.34</v>
      </c>
      <c r="M885" s="11">
        <f t="shared" si="414"/>
        <v>0.84901837740923358</v>
      </c>
      <c r="N885" s="10">
        <f t="shared" ref="N885:O885" si="440">SUM(N883:N884)</f>
        <v>686.75</v>
      </c>
      <c r="O885" s="10">
        <f t="shared" si="440"/>
        <v>382</v>
      </c>
      <c r="P885" s="10">
        <f t="shared" si="415"/>
        <v>0.40189297415362213</v>
      </c>
      <c r="Q885" s="9">
        <f t="shared" si="416"/>
        <v>14.480291226792865</v>
      </c>
      <c r="R885" s="9">
        <f t="shared" si="417"/>
        <v>36.030217391304348</v>
      </c>
      <c r="S885" s="11">
        <f t="shared" si="418"/>
        <v>0.72251308900523559</v>
      </c>
      <c r="T885" s="11">
        <f t="shared" si="419"/>
        <v>0.10003624501631025</v>
      </c>
      <c r="U885" s="12">
        <v>0.63349999999999995</v>
      </c>
    </row>
    <row r="886" spans="1:21" hidden="1" outlineLevel="2" x14ac:dyDescent="0.25">
      <c r="A886" s="2" t="str">
        <f ca="1">LOOKUP(B886,'Time Frame'!$E$4:$E$9,'Time Frame'!$D$4:$D$9)</f>
        <v>3 Months</v>
      </c>
      <c r="B886" s="2">
        <f t="shared" ca="1" si="411"/>
        <v>156</v>
      </c>
      <c r="C886" s="6">
        <f t="shared" ca="1" si="412"/>
        <v>45569</v>
      </c>
      <c r="D886" s="6">
        <v>45413</v>
      </c>
      <c r="E886" s="2" t="s">
        <v>116</v>
      </c>
      <c r="F886" s="2" t="s">
        <v>118</v>
      </c>
      <c r="G886" s="3">
        <v>1110</v>
      </c>
      <c r="H886" s="3">
        <v>144.00000000000003</v>
      </c>
      <c r="I886" s="2">
        <v>139</v>
      </c>
      <c r="J886" s="11">
        <f t="shared" si="413"/>
        <v>0.96527777777777757</v>
      </c>
      <c r="K886" s="9">
        <v>5760.0000000000009</v>
      </c>
      <c r="L886" s="9">
        <v>6777.5</v>
      </c>
      <c r="M886" s="11">
        <f t="shared" si="414"/>
        <v>1.1766493055555554</v>
      </c>
      <c r="N886" s="10">
        <v>303.48</v>
      </c>
      <c r="O886" s="2">
        <v>115</v>
      </c>
      <c r="P886" s="10">
        <f t="shared" si="415"/>
        <v>0.45802029787794912</v>
      </c>
      <c r="Q886" s="9">
        <f t="shared" si="416"/>
        <v>22.332608409120862</v>
      </c>
      <c r="R886" s="9">
        <f t="shared" si="417"/>
        <v>48.758992805755398</v>
      </c>
      <c r="S886" s="11">
        <f t="shared" si="418"/>
        <v>1.2086956521739129</v>
      </c>
      <c r="T886" s="11">
        <f t="shared" si="419"/>
        <v>0.12522522522522522</v>
      </c>
      <c r="U886" s="12">
        <v>0.60699999999999998</v>
      </c>
    </row>
    <row r="887" spans="1:21" hidden="1" outlineLevel="2" x14ac:dyDescent="0.25">
      <c r="A887" s="2" t="str">
        <f ca="1">LOOKUP(B887,'Time Frame'!$E$4:$E$9,'Time Frame'!$D$4:$D$9)</f>
        <v>3 Months</v>
      </c>
      <c r="B887" s="2">
        <f t="shared" ca="1" si="411"/>
        <v>156</v>
      </c>
      <c r="C887" s="6">
        <f t="shared" ca="1" si="412"/>
        <v>45569</v>
      </c>
      <c r="D887" s="6">
        <v>45413</v>
      </c>
      <c r="E887" s="2" t="s">
        <v>116</v>
      </c>
      <c r="F887" s="2" t="s">
        <v>118</v>
      </c>
      <c r="G887" s="3">
        <v>2059</v>
      </c>
      <c r="H887" s="3">
        <v>216.56249999999997</v>
      </c>
      <c r="I887" s="2">
        <v>138</v>
      </c>
      <c r="J887" s="11">
        <f t="shared" si="413"/>
        <v>0.63722943722943737</v>
      </c>
      <c r="K887" s="9">
        <v>8662.4999999999982</v>
      </c>
      <c r="L887" s="9">
        <v>4728.62</v>
      </c>
      <c r="M887" s="11">
        <f t="shared" si="414"/>
        <v>0.54587243867243873</v>
      </c>
      <c r="N887" s="10">
        <v>306.72000000000003</v>
      </c>
      <c r="O887" s="2">
        <v>142</v>
      </c>
      <c r="P887" s="10">
        <f t="shared" si="415"/>
        <v>0.44992175273865409</v>
      </c>
      <c r="Q887" s="9">
        <f t="shared" si="416"/>
        <v>15.416731872717786</v>
      </c>
      <c r="R887" s="9">
        <f t="shared" si="417"/>
        <v>34.26536231884058</v>
      </c>
      <c r="S887" s="11">
        <f t="shared" si="418"/>
        <v>0.971830985915493</v>
      </c>
      <c r="T887" s="11">
        <f t="shared" si="419"/>
        <v>6.7022826614861586E-2</v>
      </c>
      <c r="U887" s="12">
        <v>0.57799999999999996</v>
      </c>
    </row>
    <row r="888" spans="1:21" hidden="1" outlineLevel="2" x14ac:dyDescent="0.25">
      <c r="A888" s="2" t="str">
        <f ca="1">LOOKUP(B888,'Time Frame'!$E$4:$E$9,'Time Frame'!$D$4:$D$9)</f>
        <v>3 Months</v>
      </c>
      <c r="B888" s="2">
        <f t="shared" ca="1" si="411"/>
        <v>156</v>
      </c>
      <c r="C888" s="6">
        <f t="shared" ca="1" si="412"/>
        <v>45569</v>
      </c>
      <c r="D888" s="6">
        <v>45413</v>
      </c>
      <c r="E888" s="2" t="s">
        <v>116</v>
      </c>
      <c r="F888" s="2" t="s">
        <v>118</v>
      </c>
      <c r="G888" s="3">
        <v>1713</v>
      </c>
      <c r="H888" s="3">
        <v>160.36250000000001</v>
      </c>
      <c r="I888" s="2">
        <v>159</v>
      </c>
      <c r="J888" s="11">
        <f t="shared" si="413"/>
        <v>0.99150362460051444</v>
      </c>
      <c r="K888" s="9">
        <v>6414.5</v>
      </c>
      <c r="L888" s="9">
        <v>7200</v>
      </c>
      <c r="M888" s="11">
        <f t="shared" si="414"/>
        <v>1.1224569335100163</v>
      </c>
      <c r="N888" s="10">
        <v>305.33</v>
      </c>
      <c r="O888" s="2">
        <v>118</v>
      </c>
      <c r="P888" s="10">
        <f t="shared" si="415"/>
        <v>0.52074804310090728</v>
      </c>
      <c r="Q888" s="9">
        <f t="shared" si="416"/>
        <v>23.581043461173159</v>
      </c>
      <c r="R888" s="9">
        <f t="shared" si="417"/>
        <v>45.283018867924525</v>
      </c>
      <c r="S888" s="11">
        <f t="shared" si="418"/>
        <v>1.347457627118644</v>
      </c>
      <c r="T888" s="11">
        <f t="shared" si="419"/>
        <v>9.2819614711033269E-2</v>
      </c>
      <c r="U888" s="12">
        <v>0.67100000000000004</v>
      </c>
    </row>
    <row r="889" spans="1:21" hidden="1" outlineLevel="2" x14ac:dyDescent="0.25">
      <c r="A889" s="2" t="str">
        <f ca="1">LOOKUP(B889,'Time Frame'!$E$4:$E$9,'Time Frame'!$D$4:$D$9)</f>
        <v>3 Months</v>
      </c>
      <c r="B889" s="2">
        <f t="shared" ca="1" si="411"/>
        <v>156</v>
      </c>
      <c r="C889" s="6">
        <f t="shared" ca="1" si="412"/>
        <v>45569</v>
      </c>
      <c r="D889" s="6">
        <v>45413</v>
      </c>
      <c r="E889" s="2" t="s">
        <v>116</v>
      </c>
      <c r="F889" s="2" t="s">
        <v>118</v>
      </c>
      <c r="G889" s="3">
        <v>1994</v>
      </c>
      <c r="H889" s="3">
        <v>248.66249999999997</v>
      </c>
      <c r="I889" s="2">
        <v>151</v>
      </c>
      <c r="J889" s="11">
        <f t="shared" si="413"/>
        <v>0.60724878097823365</v>
      </c>
      <c r="K889" s="9">
        <v>9946.4999999999982</v>
      </c>
      <c r="L889" s="9">
        <v>8184.27</v>
      </c>
      <c r="M889" s="11">
        <f t="shared" si="414"/>
        <v>0.82282913587694184</v>
      </c>
      <c r="N889" s="10">
        <v>454.13</v>
      </c>
      <c r="O889" s="2">
        <v>155</v>
      </c>
      <c r="P889" s="10">
        <f t="shared" si="415"/>
        <v>0.33250390857243523</v>
      </c>
      <c r="Q889" s="9">
        <f t="shared" si="416"/>
        <v>18.021865985510757</v>
      </c>
      <c r="R889" s="9">
        <f t="shared" si="417"/>
        <v>54.200463576158946</v>
      </c>
      <c r="S889" s="11">
        <f t="shared" si="418"/>
        <v>0.97419354838709682</v>
      </c>
      <c r="T889" s="11">
        <f t="shared" si="419"/>
        <v>7.5727181544633898E-2</v>
      </c>
      <c r="U889" s="12">
        <v>0.51700000000000002</v>
      </c>
    </row>
    <row r="890" spans="1:21" hidden="1" outlineLevel="2" x14ac:dyDescent="0.25">
      <c r="A890" s="2" t="str">
        <f ca="1">LOOKUP(B890,'Time Frame'!$E$4:$E$9,'Time Frame'!$D$4:$D$9)</f>
        <v>3 Months</v>
      </c>
      <c r="B890" s="2">
        <f t="shared" ca="1" si="411"/>
        <v>156</v>
      </c>
      <c r="C890" s="6">
        <f t="shared" ca="1" si="412"/>
        <v>45569</v>
      </c>
      <c r="D890" s="6">
        <v>45413</v>
      </c>
      <c r="E890" s="5" t="s">
        <v>116</v>
      </c>
      <c r="F890" s="2" t="s">
        <v>118</v>
      </c>
      <c r="G890" s="3">
        <v>712</v>
      </c>
      <c r="H890" s="3">
        <v>86.5</v>
      </c>
      <c r="I890" s="2">
        <v>115</v>
      </c>
      <c r="J890" s="11">
        <f t="shared" si="413"/>
        <v>1.3294797687861271</v>
      </c>
      <c r="K890" s="9">
        <v>3460</v>
      </c>
      <c r="L890" s="9">
        <v>4465.34</v>
      </c>
      <c r="M890" s="11">
        <f t="shared" si="414"/>
        <v>1.2905606936416185</v>
      </c>
      <c r="N890" s="10">
        <v>300.75</v>
      </c>
      <c r="O890" s="2">
        <v>90</v>
      </c>
      <c r="P890" s="10">
        <f t="shared" si="415"/>
        <v>0.38237738985868663</v>
      </c>
      <c r="Q890" s="9">
        <f t="shared" si="416"/>
        <v>14.847348295926849</v>
      </c>
      <c r="R890" s="9">
        <f t="shared" si="417"/>
        <v>38.829043478260871</v>
      </c>
      <c r="S890" s="11">
        <f t="shared" si="418"/>
        <v>1.2777777777777777</v>
      </c>
      <c r="T890" s="11">
        <f t="shared" si="419"/>
        <v>0.16151685393258428</v>
      </c>
      <c r="U890" s="12">
        <v>0.59099999999999997</v>
      </c>
    </row>
    <row r="891" spans="1:21" hidden="1" outlineLevel="2" x14ac:dyDescent="0.25">
      <c r="A891" s="2" t="str">
        <f ca="1">LOOKUP(B891,'Time Frame'!$E$4:$E$9,'Time Frame'!$D$4:$D$9)</f>
        <v>3 Months</v>
      </c>
      <c r="B891" s="2">
        <f t="shared" ca="1" si="411"/>
        <v>156</v>
      </c>
      <c r="C891" s="6">
        <f t="shared" ca="1" si="412"/>
        <v>45569</v>
      </c>
      <c r="D891" s="6">
        <v>45413</v>
      </c>
      <c r="E891" s="2" t="s">
        <v>116</v>
      </c>
      <c r="F891" s="2" t="s">
        <v>118</v>
      </c>
      <c r="G891" s="3">
        <v>1595</v>
      </c>
      <c r="H891" s="3">
        <v>180.97916666666666</v>
      </c>
      <c r="I891" s="2">
        <v>253</v>
      </c>
      <c r="J891" s="11">
        <f t="shared" si="413"/>
        <v>1.3979509612064005</v>
      </c>
      <c r="K891" s="9">
        <v>7239.1666666666661</v>
      </c>
      <c r="L891" s="9">
        <v>7864.99</v>
      </c>
      <c r="M891" s="11">
        <f t="shared" si="414"/>
        <v>1.0864496373892023</v>
      </c>
      <c r="N891" s="10">
        <v>612.33000000000004</v>
      </c>
      <c r="O891" s="2">
        <v>383</v>
      </c>
      <c r="P891" s="10">
        <f t="shared" si="415"/>
        <v>0.4131759018829716</v>
      </c>
      <c r="Q891" s="9">
        <f t="shared" si="416"/>
        <v>12.844364966602974</v>
      </c>
      <c r="R891" s="9">
        <f t="shared" si="417"/>
        <v>31.086916996047432</v>
      </c>
      <c r="S891" s="11">
        <f t="shared" si="418"/>
        <v>0.66057441253263705</v>
      </c>
      <c r="T891" s="11">
        <f t="shared" si="419"/>
        <v>0.15862068965517243</v>
      </c>
      <c r="U891" s="12">
        <v>0.51900000000000002</v>
      </c>
    </row>
    <row r="892" spans="1:21" hidden="1" outlineLevel="2" x14ac:dyDescent="0.25">
      <c r="A892" s="2" t="str">
        <f ca="1">LOOKUP(B892,'Time Frame'!$E$4:$E$9,'Time Frame'!$D$4:$D$9)</f>
        <v>3 Months</v>
      </c>
      <c r="B892" s="2">
        <f t="shared" ca="1" si="411"/>
        <v>156</v>
      </c>
      <c r="C892" s="6">
        <f t="shared" ca="1" si="412"/>
        <v>45569</v>
      </c>
      <c r="D892" s="6">
        <v>45413</v>
      </c>
      <c r="E892" s="2" t="s">
        <v>116</v>
      </c>
      <c r="F892" s="2" t="s">
        <v>118</v>
      </c>
      <c r="G892" s="3">
        <v>1021</v>
      </c>
      <c r="H892" s="3">
        <v>113.42500000000001</v>
      </c>
      <c r="I892" s="2">
        <v>168</v>
      </c>
      <c r="J892" s="11">
        <f t="shared" si="413"/>
        <v>1.4811549482036586</v>
      </c>
      <c r="K892" s="9">
        <v>4537</v>
      </c>
      <c r="L892" s="9">
        <v>6129.16</v>
      </c>
      <c r="M892" s="11">
        <f t="shared" si="414"/>
        <v>1.3509279259422526</v>
      </c>
      <c r="N892" s="10">
        <v>353.6</v>
      </c>
      <c r="O892" s="2">
        <v>190</v>
      </c>
      <c r="P892" s="10">
        <f t="shared" si="415"/>
        <v>0.47511312217194568</v>
      </c>
      <c r="Q892" s="9">
        <f t="shared" si="416"/>
        <v>17.333597285067871</v>
      </c>
      <c r="R892" s="9">
        <f t="shared" si="417"/>
        <v>36.483095238095238</v>
      </c>
      <c r="S892" s="11">
        <f t="shared" si="418"/>
        <v>0.88421052631578945</v>
      </c>
      <c r="T892" s="11">
        <f t="shared" si="419"/>
        <v>0.16454456415279137</v>
      </c>
      <c r="U892" s="12">
        <v>0.56399999999999995</v>
      </c>
    </row>
    <row r="893" spans="1:21" hidden="1" outlineLevel="2" x14ac:dyDescent="0.25">
      <c r="A893" s="2" t="str">
        <f ca="1">LOOKUP(B893,'Time Frame'!$E$4:$E$9,'Time Frame'!$D$4:$D$9)</f>
        <v>3 Months</v>
      </c>
      <c r="B893" s="2">
        <f t="shared" ca="1" si="411"/>
        <v>156</v>
      </c>
      <c r="C893" s="6">
        <f t="shared" ca="1" si="412"/>
        <v>45569</v>
      </c>
      <c r="D893" s="6">
        <v>45413</v>
      </c>
      <c r="E893" s="2" t="s">
        <v>116</v>
      </c>
      <c r="F893" s="2" t="s">
        <v>118</v>
      </c>
      <c r="G893" s="3">
        <v>1342</v>
      </c>
      <c r="H893" s="3">
        <v>186.50000000000003</v>
      </c>
      <c r="I893" s="2">
        <v>238</v>
      </c>
      <c r="J893" s="11">
        <f t="shared" si="413"/>
        <v>1.2761394101876673</v>
      </c>
      <c r="K893" s="9">
        <v>7460.0000000000009</v>
      </c>
      <c r="L893" s="9">
        <v>7446.21</v>
      </c>
      <c r="M893" s="11">
        <f t="shared" si="414"/>
        <v>0.99815147453083097</v>
      </c>
      <c r="N893" s="10">
        <v>382.77</v>
      </c>
      <c r="O893" s="2">
        <v>325</v>
      </c>
      <c r="P893" s="10">
        <f t="shared" si="415"/>
        <v>0.62178331635185624</v>
      </c>
      <c r="Q893" s="9">
        <f t="shared" si="416"/>
        <v>19.453483815346033</v>
      </c>
      <c r="R893" s="9">
        <f t="shared" si="417"/>
        <v>31.286596638655464</v>
      </c>
      <c r="S893" s="11">
        <f t="shared" si="418"/>
        <v>0.73230769230769233</v>
      </c>
      <c r="T893" s="11">
        <f t="shared" si="419"/>
        <v>0.17734724292101342</v>
      </c>
      <c r="U893" s="12">
        <v>0.62</v>
      </c>
    </row>
    <row r="894" spans="1:21" hidden="1" outlineLevel="2" x14ac:dyDescent="0.25">
      <c r="A894" s="2" t="str">
        <f ca="1">LOOKUP(B894,'Time Frame'!$E$4:$E$9,'Time Frame'!$D$4:$D$9)</f>
        <v>3 Months</v>
      </c>
      <c r="B894" s="2">
        <f t="shared" ca="1" si="411"/>
        <v>156</v>
      </c>
      <c r="C894" s="6">
        <f t="shared" ca="1" si="412"/>
        <v>45569</v>
      </c>
      <c r="D894" s="6">
        <v>45413</v>
      </c>
      <c r="E894" s="2" t="s">
        <v>116</v>
      </c>
      <c r="F894" s="2" t="s">
        <v>118</v>
      </c>
      <c r="G894" s="3">
        <v>1096</v>
      </c>
      <c r="H894" s="3">
        <v>171.72499999999999</v>
      </c>
      <c r="I894" s="2">
        <v>159</v>
      </c>
      <c r="J894" s="11">
        <f t="shared" si="413"/>
        <v>0.92589896637065083</v>
      </c>
      <c r="K894" s="9">
        <v>6869</v>
      </c>
      <c r="L894" s="9">
        <v>4774.05</v>
      </c>
      <c r="M894" s="11">
        <f t="shared" si="414"/>
        <v>0.69501383025185615</v>
      </c>
      <c r="N894" s="10">
        <v>351.38</v>
      </c>
      <c r="O894" s="2">
        <v>217</v>
      </c>
      <c r="P894" s="10">
        <f t="shared" si="415"/>
        <v>0.45250156525698676</v>
      </c>
      <c r="Q894" s="9">
        <f t="shared" si="416"/>
        <v>13.586572940975582</v>
      </c>
      <c r="R894" s="9">
        <f t="shared" si="417"/>
        <v>30.025471698113208</v>
      </c>
      <c r="S894" s="11">
        <f t="shared" si="418"/>
        <v>0.73271889400921664</v>
      </c>
      <c r="T894" s="11">
        <f t="shared" si="419"/>
        <v>0.14507299270072993</v>
      </c>
      <c r="U894" s="12">
        <v>0.64</v>
      </c>
    </row>
    <row r="895" spans="1:21" outlineLevel="1" collapsed="1" x14ac:dyDescent="0.25">
      <c r="A895" s="2" t="str">
        <f ca="1">LOOKUP(B895,'Time Frame'!$E$4:$E$9,'Time Frame'!$D$4:$D$9)</f>
        <v>3 Months</v>
      </c>
      <c r="B895" s="2">
        <f t="shared" ca="1" si="411"/>
        <v>156</v>
      </c>
      <c r="C895" s="6">
        <f t="shared" ca="1" si="412"/>
        <v>45569</v>
      </c>
      <c r="D895" s="6">
        <v>45413</v>
      </c>
      <c r="E895" s="2" t="s">
        <v>116</v>
      </c>
      <c r="F895" s="13" t="s">
        <v>274</v>
      </c>
      <c r="G895" s="3">
        <f t="shared" ref="G895:I895" si="441">SUM(G886:G894)</f>
        <v>12642</v>
      </c>
      <c r="H895" s="3">
        <f t="shared" si="441"/>
        <v>1508.7166666666665</v>
      </c>
      <c r="I895" s="3">
        <f t="shared" si="441"/>
        <v>1520</v>
      </c>
      <c r="J895" s="11">
        <f t="shared" si="413"/>
        <v>1.0074787623035031</v>
      </c>
      <c r="K895" s="9">
        <f t="shared" ref="K895:L895" si="442">SUM(K886:K894)</f>
        <v>60348.666666666664</v>
      </c>
      <c r="L895" s="9">
        <f t="shared" si="442"/>
        <v>57570.140000000007</v>
      </c>
      <c r="M895" s="11">
        <f t="shared" si="414"/>
        <v>0.9539587729085427</v>
      </c>
      <c r="N895" s="10">
        <f t="shared" ref="N895:O895" si="443">SUM(N886:N894)</f>
        <v>3370.49</v>
      </c>
      <c r="O895" s="10">
        <f t="shared" si="443"/>
        <v>1735</v>
      </c>
      <c r="P895" s="10">
        <f t="shared" si="415"/>
        <v>0.45097300392524531</v>
      </c>
      <c r="Q895" s="9">
        <f t="shared" si="416"/>
        <v>17.080644060655871</v>
      </c>
      <c r="R895" s="9">
        <f t="shared" si="417"/>
        <v>37.875092105263164</v>
      </c>
      <c r="S895" s="11">
        <f t="shared" si="418"/>
        <v>0.87608069164265134</v>
      </c>
      <c r="T895" s="11">
        <f t="shared" si="419"/>
        <v>0.12023414016769499</v>
      </c>
      <c r="U895" s="12">
        <v>0.58966666666666667</v>
      </c>
    </row>
    <row r="896" spans="1:21" hidden="1" outlineLevel="2" x14ac:dyDescent="0.25">
      <c r="A896" s="2" t="str">
        <f ca="1">LOOKUP(B896,'Time Frame'!$E$4:$E$9,'Time Frame'!$D$4:$D$9)</f>
        <v>3 Months</v>
      </c>
      <c r="B896" s="2">
        <f t="shared" ca="1" si="411"/>
        <v>156</v>
      </c>
      <c r="C896" s="6">
        <f t="shared" ca="1" si="412"/>
        <v>45569</v>
      </c>
      <c r="D896" s="6">
        <v>45413</v>
      </c>
      <c r="E896" s="5" t="s">
        <v>165</v>
      </c>
      <c r="F896" s="2" t="s">
        <v>167</v>
      </c>
      <c r="G896" s="3">
        <v>1859</v>
      </c>
      <c r="H896" s="3">
        <v>157.25</v>
      </c>
      <c r="I896" s="2">
        <v>139</v>
      </c>
      <c r="J896" s="11">
        <f t="shared" si="413"/>
        <v>0.88394276629570745</v>
      </c>
      <c r="K896" s="9">
        <v>5503.75</v>
      </c>
      <c r="L896" s="9">
        <v>5805.22</v>
      </c>
      <c r="M896" s="11">
        <f t="shared" si="414"/>
        <v>1.0547753804224393</v>
      </c>
      <c r="N896" s="10">
        <v>421.28</v>
      </c>
      <c r="O896" s="2">
        <v>274</v>
      </c>
      <c r="P896" s="10">
        <f t="shared" si="415"/>
        <v>0.32994682871249525</v>
      </c>
      <c r="Q896" s="9">
        <f t="shared" si="416"/>
        <v>13.779956323585266</v>
      </c>
      <c r="R896" s="9">
        <f t="shared" si="417"/>
        <v>41.764172661870504</v>
      </c>
      <c r="S896" s="11">
        <f t="shared" si="418"/>
        <v>0.50729927007299269</v>
      </c>
      <c r="T896" s="11">
        <f t="shared" si="419"/>
        <v>7.4771382463690153E-2</v>
      </c>
      <c r="U896" s="12">
        <v>0.53200000000000003</v>
      </c>
    </row>
    <row r="897" spans="1:21" hidden="1" outlineLevel="2" x14ac:dyDescent="0.25">
      <c r="A897" s="2" t="str">
        <f ca="1">LOOKUP(B897,'Time Frame'!$E$4:$E$9,'Time Frame'!$D$4:$D$9)</f>
        <v>3 Months</v>
      </c>
      <c r="B897" s="2">
        <f t="shared" ca="1" si="411"/>
        <v>156</v>
      </c>
      <c r="C897" s="6">
        <f t="shared" ca="1" si="412"/>
        <v>45569</v>
      </c>
      <c r="D897" s="6">
        <v>45413</v>
      </c>
      <c r="E897" s="5" t="s">
        <v>165</v>
      </c>
      <c r="F897" s="2" t="s">
        <v>167</v>
      </c>
      <c r="G897" s="3">
        <v>2996</v>
      </c>
      <c r="H897" s="3">
        <v>237.35000000000002</v>
      </c>
      <c r="I897" s="2">
        <v>229</v>
      </c>
      <c r="J897" s="11">
        <f t="shared" si="413"/>
        <v>0.96481988624394344</v>
      </c>
      <c r="K897" s="9">
        <v>8307.25</v>
      </c>
      <c r="L897" s="9">
        <v>9368.33</v>
      </c>
      <c r="M897" s="11">
        <f t="shared" si="414"/>
        <v>1.1277293930000902</v>
      </c>
      <c r="N897" s="10">
        <v>697.27</v>
      </c>
      <c r="O897" s="2">
        <v>528</v>
      </c>
      <c r="P897" s="10">
        <f t="shared" si="415"/>
        <v>0.32842370961033746</v>
      </c>
      <c r="Q897" s="9">
        <f t="shared" si="416"/>
        <v>13.435727910278658</v>
      </c>
      <c r="R897" s="9">
        <f t="shared" si="417"/>
        <v>40.909737991266375</v>
      </c>
      <c r="S897" s="11">
        <f t="shared" si="418"/>
        <v>0.43371212121212122</v>
      </c>
      <c r="T897" s="11">
        <f t="shared" si="419"/>
        <v>7.643524699599466E-2</v>
      </c>
      <c r="U897" s="12">
        <v>0.63100000000000001</v>
      </c>
    </row>
    <row r="898" spans="1:21" hidden="1" outlineLevel="2" x14ac:dyDescent="0.25">
      <c r="A898" s="2" t="str">
        <f ca="1">LOOKUP(B898,'Time Frame'!$E$4:$E$9,'Time Frame'!$D$4:$D$9)</f>
        <v>3 Months</v>
      </c>
      <c r="B898" s="2">
        <f t="shared" ca="1" si="411"/>
        <v>156</v>
      </c>
      <c r="C898" s="6">
        <f t="shared" ca="1" si="412"/>
        <v>45569</v>
      </c>
      <c r="D898" s="6">
        <v>45413</v>
      </c>
      <c r="E898" s="5" t="s">
        <v>165</v>
      </c>
      <c r="F898" s="2" t="s">
        <v>167</v>
      </c>
      <c r="G898" s="3">
        <v>1450</v>
      </c>
      <c r="H898" s="3">
        <v>144.99999999999997</v>
      </c>
      <c r="I898" s="2">
        <v>143</v>
      </c>
      <c r="J898" s="11">
        <f t="shared" si="413"/>
        <v>0.98620689655172433</v>
      </c>
      <c r="K898" s="9">
        <v>5074.9999999999991</v>
      </c>
      <c r="L898" s="9">
        <v>3260</v>
      </c>
      <c r="M898" s="11">
        <f t="shared" si="414"/>
        <v>0.64236453201970456</v>
      </c>
      <c r="N898" s="10">
        <v>401.28</v>
      </c>
      <c r="O898" s="2">
        <v>300</v>
      </c>
      <c r="P898" s="10">
        <f t="shared" si="415"/>
        <v>0.35635964912280704</v>
      </c>
      <c r="Q898" s="9">
        <f t="shared" si="416"/>
        <v>8.1240031897926634</v>
      </c>
      <c r="R898" s="9">
        <f t="shared" si="417"/>
        <v>22.797202797202797</v>
      </c>
      <c r="S898" s="11">
        <f t="shared" si="418"/>
        <v>0.47666666666666668</v>
      </c>
      <c r="T898" s="11">
        <f t="shared" si="419"/>
        <v>9.8620689655172414E-2</v>
      </c>
      <c r="U898" s="12">
        <v>0.58599999999999997</v>
      </c>
    </row>
    <row r="899" spans="1:21" hidden="1" outlineLevel="2" x14ac:dyDescent="0.25">
      <c r="A899" s="2" t="str">
        <f ca="1">LOOKUP(B899,'Time Frame'!$E$4:$E$9,'Time Frame'!$D$4:$D$9)</f>
        <v>3 Months</v>
      </c>
      <c r="B899" s="2">
        <f t="shared" ref="B899:B962" ca="1" si="444">+C899-D899</f>
        <v>156</v>
      </c>
      <c r="C899" s="6">
        <f t="shared" ref="C899:C962" ca="1" si="445">TODAY()</f>
        <v>45569</v>
      </c>
      <c r="D899" s="6">
        <v>45413</v>
      </c>
      <c r="E899" s="5" t="s">
        <v>165</v>
      </c>
      <c r="F899" s="2" t="s">
        <v>167</v>
      </c>
      <c r="G899" s="3">
        <v>980</v>
      </c>
      <c r="H899" s="3">
        <v>108.575</v>
      </c>
      <c r="I899" s="2">
        <v>83</v>
      </c>
      <c r="J899" s="11">
        <f t="shared" ref="J899:J962" si="446">+IFERROR(I899/H899,0)</f>
        <v>0.76444853787704348</v>
      </c>
      <c r="K899" s="9">
        <v>3800.125</v>
      </c>
      <c r="L899" s="9">
        <v>2306.6799999999998</v>
      </c>
      <c r="M899" s="11">
        <f t="shared" ref="M899:M962" si="447">+IFERROR(L899/K899,0)</f>
        <v>0.60700108549060883</v>
      </c>
      <c r="N899" s="10">
        <v>297.37</v>
      </c>
      <c r="O899" s="2">
        <v>210</v>
      </c>
      <c r="P899" s="10">
        <f t="shared" ref="P899:P962" si="448">+IFERROR(I899/N899,0)</f>
        <v>0.27911356222887312</v>
      </c>
      <c r="Q899" s="9">
        <f t="shared" ref="Q899:Q962" si="449">+IFERROR(L899/N899,0)</f>
        <v>7.7569358038806868</v>
      </c>
      <c r="R899" s="9">
        <f t="shared" ref="R899:R962" si="450">IFERROR(L899/I899,0)</f>
        <v>27.791325301204818</v>
      </c>
      <c r="S899" s="11">
        <f t="shared" ref="S899:S962" si="451">+IFERROR(I899/O899,0)</f>
        <v>0.39523809523809522</v>
      </c>
      <c r="T899" s="11">
        <f t="shared" ref="T899:T962" si="452">+IFERROR(I899/G899,0)</f>
        <v>8.4693877551020411E-2</v>
      </c>
      <c r="U899" s="12">
        <v>0.55200000000000005</v>
      </c>
    </row>
    <row r="900" spans="1:21" hidden="1" outlineLevel="2" x14ac:dyDescent="0.25">
      <c r="A900" s="2" t="str">
        <f ca="1">LOOKUP(B900,'Time Frame'!$E$4:$E$9,'Time Frame'!$D$4:$D$9)</f>
        <v>3 Months</v>
      </c>
      <c r="B900" s="2">
        <f t="shared" ca="1" si="444"/>
        <v>156</v>
      </c>
      <c r="C900" s="6">
        <f t="shared" ca="1" si="445"/>
        <v>45569</v>
      </c>
      <c r="D900" s="6">
        <v>45413</v>
      </c>
      <c r="E900" s="5" t="s">
        <v>165</v>
      </c>
      <c r="F900" s="2" t="s">
        <v>167</v>
      </c>
      <c r="G900" s="3">
        <v>1417</v>
      </c>
      <c r="H900" s="3">
        <v>164.02499999999998</v>
      </c>
      <c r="I900" s="2">
        <v>126</v>
      </c>
      <c r="J900" s="11">
        <f t="shared" si="446"/>
        <v>0.7681755829903979</v>
      </c>
      <c r="K900" s="9">
        <v>5740.8749999999991</v>
      </c>
      <c r="L900" s="9">
        <v>4657.1499999999996</v>
      </c>
      <c r="M900" s="11">
        <f t="shared" si="447"/>
        <v>0.81122651163803439</v>
      </c>
      <c r="N900" s="10">
        <v>331.83</v>
      </c>
      <c r="O900" s="2">
        <v>258</v>
      </c>
      <c r="P900" s="10">
        <f t="shared" si="448"/>
        <v>0.37971250339029022</v>
      </c>
      <c r="Q900" s="9">
        <f t="shared" si="449"/>
        <v>14.034746707651507</v>
      </c>
      <c r="R900" s="9">
        <f t="shared" si="450"/>
        <v>36.961507936507935</v>
      </c>
      <c r="S900" s="11">
        <f t="shared" si="451"/>
        <v>0.48837209302325579</v>
      </c>
      <c r="T900" s="11">
        <f t="shared" si="452"/>
        <v>8.8920254057868742E-2</v>
      </c>
      <c r="U900" s="12">
        <v>0.68400000000000005</v>
      </c>
    </row>
    <row r="901" spans="1:21" hidden="1" outlineLevel="2" x14ac:dyDescent="0.25">
      <c r="A901" s="2" t="str">
        <f ca="1">LOOKUP(B901,'Time Frame'!$E$4:$E$9,'Time Frame'!$D$4:$D$9)</f>
        <v>3 Months</v>
      </c>
      <c r="B901" s="2">
        <f t="shared" ca="1" si="444"/>
        <v>156</v>
      </c>
      <c r="C901" s="6">
        <f t="shared" ca="1" si="445"/>
        <v>45569</v>
      </c>
      <c r="D901" s="6">
        <v>45413</v>
      </c>
      <c r="E901" s="5" t="s">
        <v>165</v>
      </c>
      <c r="F901" s="2" t="s">
        <v>167</v>
      </c>
      <c r="G901" s="3">
        <v>2708</v>
      </c>
      <c r="H901" s="3">
        <v>271.40000000000003</v>
      </c>
      <c r="I901" s="2">
        <v>207</v>
      </c>
      <c r="J901" s="11">
        <f t="shared" si="446"/>
        <v>0.76271186440677952</v>
      </c>
      <c r="K901" s="9">
        <v>9499.0000000000018</v>
      </c>
      <c r="L901" s="9">
        <v>7817.02</v>
      </c>
      <c r="M901" s="11">
        <f t="shared" si="447"/>
        <v>0.82293083482471829</v>
      </c>
      <c r="N901" s="10">
        <v>584.57000000000005</v>
      </c>
      <c r="O901" s="2">
        <v>380</v>
      </c>
      <c r="P901" s="10">
        <f t="shared" si="448"/>
        <v>0.35410643721025709</v>
      </c>
      <c r="Q901" s="9">
        <f t="shared" si="449"/>
        <v>13.372256530441179</v>
      </c>
      <c r="R901" s="9">
        <f t="shared" si="450"/>
        <v>37.76338164251208</v>
      </c>
      <c r="S901" s="11">
        <f t="shared" si="451"/>
        <v>0.54473684210526319</v>
      </c>
      <c r="T901" s="11">
        <f t="shared" si="452"/>
        <v>7.6440177252584937E-2</v>
      </c>
      <c r="U901" s="12">
        <v>0.57099999999999995</v>
      </c>
    </row>
    <row r="902" spans="1:21" hidden="1" outlineLevel="2" x14ac:dyDescent="0.25">
      <c r="A902" s="2" t="str">
        <f ca="1">LOOKUP(B902,'Time Frame'!$E$4:$E$9,'Time Frame'!$D$4:$D$9)</f>
        <v>3 Months</v>
      </c>
      <c r="B902" s="2">
        <f t="shared" ca="1" si="444"/>
        <v>156</v>
      </c>
      <c r="C902" s="6">
        <f t="shared" ca="1" si="445"/>
        <v>45569</v>
      </c>
      <c r="D902" s="6">
        <v>45413</v>
      </c>
      <c r="E902" s="5" t="s">
        <v>165</v>
      </c>
      <c r="F902" s="2" t="s">
        <v>167</v>
      </c>
      <c r="G902" s="3">
        <v>1116</v>
      </c>
      <c r="H902" s="3">
        <v>159.65</v>
      </c>
      <c r="I902" s="2">
        <v>76</v>
      </c>
      <c r="J902" s="11">
        <f t="shared" si="446"/>
        <v>0.47604134043219543</v>
      </c>
      <c r="K902" s="9">
        <v>5587.75</v>
      </c>
      <c r="L902" s="9">
        <v>2190.29</v>
      </c>
      <c r="M902" s="11">
        <f t="shared" si="447"/>
        <v>0.39198067200572678</v>
      </c>
      <c r="N902" s="10">
        <v>368.3</v>
      </c>
      <c r="O902" s="2">
        <v>116</v>
      </c>
      <c r="P902" s="10">
        <f t="shared" si="448"/>
        <v>0.20635351615530817</v>
      </c>
      <c r="Q902" s="9">
        <f t="shared" si="449"/>
        <v>5.9470268802606565</v>
      </c>
      <c r="R902" s="9">
        <f t="shared" si="450"/>
        <v>28.819605263157893</v>
      </c>
      <c r="S902" s="11">
        <f t="shared" si="451"/>
        <v>0.65517241379310343</v>
      </c>
      <c r="T902" s="11">
        <f t="shared" si="452"/>
        <v>6.8100358422939072E-2</v>
      </c>
      <c r="U902" s="12">
        <v>0.56499999999999995</v>
      </c>
    </row>
    <row r="903" spans="1:21" hidden="1" outlineLevel="2" x14ac:dyDescent="0.25">
      <c r="A903" s="2" t="str">
        <f ca="1">LOOKUP(B903,'Time Frame'!$E$4:$E$9,'Time Frame'!$D$4:$D$9)</f>
        <v>3 Months</v>
      </c>
      <c r="B903" s="2">
        <f t="shared" ca="1" si="444"/>
        <v>156</v>
      </c>
      <c r="C903" s="6">
        <f t="shared" ca="1" si="445"/>
        <v>45569</v>
      </c>
      <c r="D903" s="6">
        <v>45413</v>
      </c>
      <c r="E903" s="5" t="s">
        <v>165</v>
      </c>
      <c r="F903" s="2" t="s">
        <v>167</v>
      </c>
      <c r="G903" s="3">
        <v>1413</v>
      </c>
      <c r="H903" s="3">
        <v>228.87500000000006</v>
      </c>
      <c r="I903" s="2">
        <v>85</v>
      </c>
      <c r="J903" s="11">
        <f t="shared" si="446"/>
        <v>0.37138175860185679</v>
      </c>
      <c r="K903" s="9">
        <v>8010.6250000000018</v>
      </c>
      <c r="L903" s="9">
        <v>923.78</v>
      </c>
      <c r="M903" s="11">
        <f t="shared" si="447"/>
        <v>0.11531934149957085</v>
      </c>
      <c r="N903" s="10">
        <v>355.08</v>
      </c>
      <c r="O903" s="2">
        <v>179</v>
      </c>
      <c r="P903" s="10">
        <f t="shared" si="448"/>
        <v>0.23938267432691226</v>
      </c>
      <c r="Q903" s="9">
        <f t="shared" si="449"/>
        <v>2.6016109045848825</v>
      </c>
      <c r="R903" s="9">
        <f t="shared" si="450"/>
        <v>10.868</v>
      </c>
      <c r="S903" s="11">
        <f t="shared" si="451"/>
        <v>0.47486033519553073</v>
      </c>
      <c r="T903" s="11">
        <f t="shared" si="452"/>
        <v>6.0155697098372256E-2</v>
      </c>
      <c r="U903" s="12">
        <v>0.56999999999999995</v>
      </c>
    </row>
    <row r="904" spans="1:21" hidden="1" outlineLevel="2" x14ac:dyDescent="0.25">
      <c r="A904" s="2" t="str">
        <f ca="1">LOOKUP(B904,'Time Frame'!$E$4:$E$9,'Time Frame'!$D$4:$D$9)</f>
        <v>3 Months</v>
      </c>
      <c r="B904" s="2">
        <f t="shared" ca="1" si="444"/>
        <v>156</v>
      </c>
      <c r="C904" s="6">
        <f t="shared" ca="1" si="445"/>
        <v>45569</v>
      </c>
      <c r="D904" s="6">
        <v>45413</v>
      </c>
      <c r="E904" s="5" t="s">
        <v>165</v>
      </c>
      <c r="F904" s="2" t="s">
        <v>167</v>
      </c>
      <c r="G904" s="3">
        <v>1762.75</v>
      </c>
      <c r="H904" s="3">
        <v>176.27500000000001</v>
      </c>
      <c r="I904" s="2">
        <v>93</v>
      </c>
      <c r="J904" s="11">
        <f t="shared" si="446"/>
        <v>0.52758473975322651</v>
      </c>
      <c r="K904" s="9">
        <v>6169.625</v>
      </c>
      <c r="L904" s="9">
        <v>3374.17</v>
      </c>
      <c r="M904" s="11">
        <f t="shared" si="447"/>
        <v>0.54690033835119645</v>
      </c>
      <c r="N904" s="10">
        <v>667.38</v>
      </c>
      <c r="O904" s="2">
        <v>211</v>
      </c>
      <c r="P904" s="10">
        <f t="shared" si="448"/>
        <v>0.13935089454283917</v>
      </c>
      <c r="Q904" s="9">
        <f t="shared" si="449"/>
        <v>5.0558452455872223</v>
      </c>
      <c r="R904" s="9">
        <f t="shared" si="450"/>
        <v>36.281397849462365</v>
      </c>
      <c r="S904" s="11">
        <f t="shared" si="451"/>
        <v>0.44075829383886256</v>
      </c>
      <c r="T904" s="11">
        <f t="shared" si="452"/>
        <v>5.2758473975322649E-2</v>
      </c>
      <c r="U904" s="12">
        <v>0.70199999999999996</v>
      </c>
    </row>
    <row r="905" spans="1:21" hidden="1" outlineLevel="2" x14ac:dyDescent="0.25">
      <c r="A905" s="2" t="str">
        <f ca="1">LOOKUP(B905,'Time Frame'!$E$4:$E$9,'Time Frame'!$D$4:$D$9)</f>
        <v>3 Months</v>
      </c>
      <c r="B905" s="2">
        <f t="shared" ca="1" si="444"/>
        <v>156</v>
      </c>
      <c r="C905" s="6">
        <f t="shared" ca="1" si="445"/>
        <v>45569</v>
      </c>
      <c r="D905" s="6">
        <v>45413</v>
      </c>
      <c r="E905" s="5" t="s">
        <v>165</v>
      </c>
      <c r="F905" s="2" t="s">
        <v>167</v>
      </c>
      <c r="G905" s="3">
        <v>1311</v>
      </c>
      <c r="H905" s="3">
        <v>143.97499999999999</v>
      </c>
      <c r="I905" s="2">
        <v>102</v>
      </c>
      <c r="J905" s="11">
        <f t="shared" si="446"/>
        <v>0.70845632922382362</v>
      </c>
      <c r="K905" s="9">
        <v>5039.125</v>
      </c>
      <c r="L905" s="9">
        <v>3273.17</v>
      </c>
      <c r="M905" s="11">
        <f t="shared" si="447"/>
        <v>0.64955126137970387</v>
      </c>
      <c r="N905" s="10">
        <v>397.45</v>
      </c>
      <c r="O905" s="2">
        <v>210</v>
      </c>
      <c r="P905" s="10">
        <f t="shared" si="448"/>
        <v>0.25663605484966662</v>
      </c>
      <c r="Q905" s="9">
        <f t="shared" si="449"/>
        <v>8.2354258397282685</v>
      </c>
      <c r="R905" s="9">
        <f t="shared" si="450"/>
        <v>32.089901960784317</v>
      </c>
      <c r="S905" s="11">
        <f t="shared" si="451"/>
        <v>0.48571428571428571</v>
      </c>
      <c r="T905" s="11">
        <f t="shared" si="452"/>
        <v>7.780320366132723E-2</v>
      </c>
      <c r="U905" s="12">
        <v>0.67600000000000005</v>
      </c>
    </row>
    <row r="906" spans="1:21" hidden="1" outlineLevel="2" x14ac:dyDescent="0.25">
      <c r="A906" s="2" t="str">
        <f ca="1">LOOKUP(B906,'Time Frame'!$E$4:$E$9,'Time Frame'!$D$4:$D$9)</f>
        <v>3 Months</v>
      </c>
      <c r="B906" s="2">
        <f t="shared" ca="1" si="444"/>
        <v>156</v>
      </c>
      <c r="C906" s="6">
        <f t="shared" ca="1" si="445"/>
        <v>45569</v>
      </c>
      <c r="D906" s="6">
        <v>45413</v>
      </c>
      <c r="E906" s="5" t="s">
        <v>165</v>
      </c>
      <c r="F906" s="2" t="s">
        <v>167</v>
      </c>
      <c r="G906" s="3">
        <v>2996</v>
      </c>
      <c r="H906" s="3">
        <v>281.2</v>
      </c>
      <c r="I906" s="2">
        <v>269</v>
      </c>
      <c r="J906" s="11">
        <f t="shared" si="446"/>
        <v>0.95661450924608826</v>
      </c>
      <c r="K906" s="9">
        <v>9842</v>
      </c>
      <c r="L906" s="9">
        <v>6927.27</v>
      </c>
      <c r="M906" s="11">
        <f t="shared" si="447"/>
        <v>0.70384779516358464</v>
      </c>
      <c r="N906" s="10">
        <v>517.70000000000005</v>
      </c>
      <c r="O906" s="2">
        <v>476</v>
      </c>
      <c r="P906" s="10">
        <f t="shared" si="448"/>
        <v>0.51960594939153948</v>
      </c>
      <c r="Q906" s="9">
        <f t="shared" si="449"/>
        <v>13.38085763955959</v>
      </c>
      <c r="R906" s="9">
        <f t="shared" si="450"/>
        <v>25.751933085501861</v>
      </c>
      <c r="S906" s="11">
        <f t="shared" si="451"/>
        <v>0.56512605042016806</v>
      </c>
      <c r="T906" s="11">
        <f t="shared" si="452"/>
        <v>8.9786381842456603E-2</v>
      </c>
      <c r="U906" s="12">
        <v>0.63200000000000001</v>
      </c>
    </row>
    <row r="907" spans="1:21" hidden="1" outlineLevel="2" x14ac:dyDescent="0.25">
      <c r="A907" s="2" t="str">
        <f ca="1">LOOKUP(B907,'Time Frame'!$E$4:$E$9,'Time Frame'!$D$4:$D$9)</f>
        <v>3 Months</v>
      </c>
      <c r="B907" s="2">
        <f t="shared" ca="1" si="444"/>
        <v>156</v>
      </c>
      <c r="C907" s="6">
        <f t="shared" ca="1" si="445"/>
        <v>45569</v>
      </c>
      <c r="D907" s="6">
        <v>45413</v>
      </c>
      <c r="E907" s="5" t="s">
        <v>165</v>
      </c>
      <c r="F907" s="2" t="s">
        <v>167</v>
      </c>
      <c r="G907" s="3">
        <v>1878</v>
      </c>
      <c r="H907" s="3">
        <v>209.54999999999998</v>
      </c>
      <c r="I907" s="2">
        <v>158</v>
      </c>
      <c r="J907" s="11">
        <f t="shared" si="446"/>
        <v>0.75399665950847061</v>
      </c>
      <c r="K907" s="9">
        <v>7334.2499999999991</v>
      </c>
      <c r="L907" s="9">
        <v>3741.11</v>
      </c>
      <c r="M907" s="11">
        <f t="shared" si="447"/>
        <v>0.51008760268602793</v>
      </c>
      <c r="N907" s="10">
        <v>442.88</v>
      </c>
      <c r="O907" s="2">
        <v>303</v>
      </c>
      <c r="P907" s="10">
        <f t="shared" si="448"/>
        <v>0.35675578034682082</v>
      </c>
      <c r="Q907" s="9">
        <f t="shared" si="449"/>
        <v>8.4472317557803471</v>
      </c>
      <c r="R907" s="9">
        <f t="shared" si="450"/>
        <v>23.677911392405065</v>
      </c>
      <c r="S907" s="11">
        <f t="shared" si="451"/>
        <v>0.52145214521452143</v>
      </c>
      <c r="T907" s="11">
        <f t="shared" si="452"/>
        <v>8.4132055378061774E-2</v>
      </c>
      <c r="U907" s="12">
        <v>0.63300000000000001</v>
      </c>
    </row>
    <row r="908" spans="1:21" outlineLevel="1" collapsed="1" x14ac:dyDescent="0.25">
      <c r="A908" s="2" t="str">
        <f ca="1">LOOKUP(B908,'Time Frame'!$E$4:$E$9,'Time Frame'!$D$4:$D$9)</f>
        <v>3 Months</v>
      </c>
      <c r="B908" s="2">
        <f t="shared" ca="1" si="444"/>
        <v>156</v>
      </c>
      <c r="C908" s="6">
        <f t="shared" ca="1" si="445"/>
        <v>45569</v>
      </c>
      <c r="D908" s="6">
        <v>45413</v>
      </c>
      <c r="E908" s="5" t="s">
        <v>165</v>
      </c>
      <c r="F908" s="13" t="s">
        <v>273</v>
      </c>
      <c r="G908" s="3">
        <f t="shared" ref="G908:I908" si="453">SUM(G896:G907)</f>
        <v>21886.75</v>
      </c>
      <c r="H908" s="3">
        <f t="shared" si="453"/>
        <v>2283.1250000000005</v>
      </c>
      <c r="I908" s="3">
        <f t="shared" si="453"/>
        <v>1710</v>
      </c>
      <c r="J908" s="11">
        <f t="shared" si="446"/>
        <v>0.7489734464823431</v>
      </c>
      <c r="K908" s="9">
        <f t="shared" ref="K908:L908" si="454">SUM(K896:K907)</f>
        <v>79909.375</v>
      </c>
      <c r="L908" s="9">
        <f t="shared" si="454"/>
        <v>53644.189999999988</v>
      </c>
      <c r="M908" s="11">
        <f t="shared" si="447"/>
        <v>0.67131284658402079</v>
      </c>
      <c r="N908" s="10">
        <f t="shared" ref="N908:O908" si="455">SUM(N896:N907)</f>
        <v>5482.3899999999994</v>
      </c>
      <c r="O908" s="10">
        <f t="shared" si="455"/>
        <v>3445</v>
      </c>
      <c r="P908" s="10">
        <f t="shared" si="448"/>
        <v>0.31190776285525112</v>
      </c>
      <c r="Q908" s="9">
        <f t="shared" si="449"/>
        <v>9.78481830004797</v>
      </c>
      <c r="R908" s="9">
        <f t="shared" si="450"/>
        <v>31.370871345029233</v>
      </c>
      <c r="S908" s="11">
        <f t="shared" si="451"/>
        <v>0.49637155297532654</v>
      </c>
      <c r="T908" s="11">
        <f t="shared" si="452"/>
        <v>7.8129461889042462E-2</v>
      </c>
      <c r="U908" s="12">
        <v>0.61116666666666675</v>
      </c>
    </row>
    <row r="909" spans="1:21" hidden="1" outlineLevel="2" x14ac:dyDescent="0.25">
      <c r="A909" s="2" t="str">
        <f ca="1">LOOKUP(B909,'Time Frame'!$E$4:$E$9,'Time Frame'!$D$4:$D$9)</f>
        <v>3 Months</v>
      </c>
      <c r="B909" s="2">
        <f t="shared" ca="1" si="444"/>
        <v>156</v>
      </c>
      <c r="C909" s="6">
        <f t="shared" ca="1" si="445"/>
        <v>45569</v>
      </c>
      <c r="D909" s="6">
        <v>45413</v>
      </c>
      <c r="E909" s="2" t="s">
        <v>126</v>
      </c>
      <c r="F909" s="2" t="s">
        <v>128</v>
      </c>
      <c r="G909" s="3">
        <v>1641</v>
      </c>
      <c r="H909" s="3">
        <v>208.45833333333334</v>
      </c>
      <c r="I909" s="2">
        <v>185</v>
      </c>
      <c r="J909" s="11">
        <f t="shared" si="446"/>
        <v>0.88746751948830693</v>
      </c>
      <c r="K909" s="9">
        <v>8338.3333333333339</v>
      </c>
      <c r="L909" s="9">
        <v>6609.53</v>
      </c>
      <c r="M909" s="11">
        <f t="shared" si="447"/>
        <v>0.79266799920047959</v>
      </c>
      <c r="N909" s="10">
        <v>647.1</v>
      </c>
      <c r="O909" s="2">
        <v>236</v>
      </c>
      <c r="P909" s="10">
        <f t="shared" si="448"/>
        <v>0.28589089785195487</v>
      </c>
      <c r="Q909" s="9">
        <f t="shared" si="449"/>
        <v>10.214078195023951</v>
      </c>
      <c r="R909" s="9">
        <f t="shared" si="450"/>
        <v>35.72718918918919</v>
      </c>
      <c r="S909" s="11">
        <f t="shared" si="451"/>
        <v>0.78389830508474578</v>
      </c>
      <c r="T909" s="11">
        <f t="shared" si="452"/>
        <v>0.11273613650213285</v>
      </c>
      <c r="U909" s="12">
        <v>0.66800000000000004</v>
      </c>
    </row>
    <row r="910" spans="1:21" hidden="1" outlineLevel="2" x14ac:dyDescent="0.25">
      <c r="A910" s="2" t="str">
        <f ca="1">LOOKUP(B910,'Time Frame'!$E$4:$E$9,'Time Frame'!$D$4:$D$9)</f>
        <v>3 Months</v>
      </c>
      <c r="B910" s="2">
        <f t="shared" ca="1" si="444"/>
        <v>156</v>
      </c>
      <c r="C910" s="6">
        <f t="shared" ca="1" si="445"/>
        <v>45569</v>
      </c>
      <c r="D910" s="6">
        <v>45413</v>
      </c>
      <c r="E910" s="2" t="s">
        <v>126</v>
      </c>
      <c r="F910" s="2" t="s">
        <v>128</v>
      </c>
      <c r="G910" s="3">
        <v>2137</v>
      </c>
      <c r="H910" s="3">
        <v>268.28125000000006</v>
      </c>
      <c r="I910" s="2">
        <v>267</v>
      </c>
      <c r="J910" s="11">
        <f t="shared" si="446"/>
        <v>0.9952242283051832</v>
      </c>
      <c r="K910" s="9">
        <v>10731.250000000002</v>
      </c>
      <c r="L910" s="9">
        <v>9911.19</v>
      </c>
      <c r="M910" s="11">
        <f t="shared" si="447"/>
        <v>0.92358206173558521</v>
      </c>
      <c r="N910" s="10">
        <v>622.6</v>
      </c>
      <c r="O910" s="2">
        <v>431</v>
      </c>
      <c r="P910" s="10">
        <f t="shared" si="448"/>
        <v>0.42884677160295531</v>
      </c>
      <c r="Q910" s="9">
        <f t="shared" si="449"/>
        <v>15.919033087054288</v>
      </c>
      <c r="R910" s="9">
        <f t="shared" si="450"/>
        <v>37.120561797752814</v>
      </c>
      <c r="S910" s="11">
        <f t="shared" si="451"/>
        <v>0.61948955916473314</v>
      </c>
      <c r="T910" s="11">
        <f t="shared" si="452"/>
        <v>0.12494150678521292</v>
      </c>
      <c r="U910" s="12">
        <v>0.65</v>
      </c>
    </row>
    <row r="911" spans="1:21" hidden="1" outlineLevel="2" x14ac:dyDescent="0.25">
      <c r="A911" s="2" t="str">
        <f ca="1">LOOKUP(B911,'Time Frame'!$E$4:$E$9,'Time Frame'!$D$4:$D$9)</f>
        <v>3 Months</v>
      </c>
      <c r="B911" s="2">
        <f t="shared" ca="1" si="444"/>
        <v>156</v>
      </c>
      <c r="C911" s="6">
        <f t="shared" ca="1" si="445"/>
        <v>45569</v>
      </c>
      <c r="D911" s="6">
        <v>45413</v>
      </c>
      <c r="E911" s="2" t="s">
        <v>126</v>
      </c>
      <c r="F911" s="2" t="s">
        <v>128</v>
      </c>
      <c r="G911" s="3">
        <v>1002</v>
      </c>
      <c r="H911" s="3">
        <v>146.63541666666669</v>
      </c>
      <c r="I911" s="2">
        <v>111</v>
      </c>
      <c r="J911" s="11">
        <f t="shared" si="446"/>
        <v>0.75697947005754063</v>
      </c>
      <c r="K911" s="9">
        <v>5865.4166666666679</v>
      </c>
      <c r="L911" s="9">
        <v>2945.64</v>
      </c>
      <c r="M911" s="11">
        <f t="shared" si="447"/>
        <v>0.50220473112168773</v>
      </c>
      <c r="N911" s="10">
        <v>316.77</v>
      </c>
      <c r="O911" s="2">
        <v>86</v>
      </c>
      <c r="P911" s="10">
        <f t="shared" si="448"/>
        <v>0.35041197083057107</v>
      </c>
      <c r="Q911" s="9">
        <f t="shared" si="449"/>
        <v>9.2989866464627333</v>
      </c>
      <c r="R911" s="9">
        <f t="shared" si="450"/>
        <v>26.537297297297297</v>
      </c>
      <c r="S911" s="11">
        <f t="shared" si="451"/>
        <v>1.2906976744186047</v>
      </c>
      <c r="T911" s="11">
        <f t="shared" si="452"/>
        <v>0.11077844311377245</v>
      </c>
      <c r="U911" s="12">
        <v>0.58199999999999996</v>
      </c>
    </row>
    <row r="912" spans="1:21" hidden="1" outlineLevel="2" x14ac:dyDescent="0.25">
      <c r="A912" s="2" t="str">
        <f ca="1">LOOKUP(B912,'Time Frame'!$E$4:$E$9,'Time Frame'!$D$4:$D$9)</f>
        <v>3 Months</v>
      </c>
      <c r="B912" s="2">
        <f t="shared" ca="1" si="444"/>
        <v>156</v>
      </c>
      <c r="C912" s="6">
        <f t="shared" ca="1" si="445"/>
        <v>45569</v>
      </c>
      <c r="D912" s="6">
        <v>45413</v>
      </c>
      <c r="E912" s="2" t="s">
        <v>126</v>
      </c>
      <c r="F912" s="2" t="s">
        <v>128</v>
      </c>
      <c r="G912" s="3">
        <v>1032</v>
      </c>
      <c r="H912" s="3">
        <v>118.73958333333333</v>
      </c>
      <c r="I912" s="2">
        <v>114</v>
      </c>
      <c r="J912" s="11">
        <f t="shared" si="446"/>
        <v>0.96008421791385212</v>
      </c>
      <c r="K912" s="9">
        <v>4749.583333333333</v>
      </c>
      <c r="L912" s="9">
        <v>4198.08</v>
      </c>
      <c r="M912" s="11">
        <f t="shared" si="447"/>
        <v>0.88388384946047904</v>
      </c>
      <c r="N912" s="10">
        <v>314.92</v>
      </c>
      <c r="O912" s="2">
        <v>133</v>
      </c>
      <c r="P912" s="10">
        <f t="shared" si="448"/>
        <v>0.361996697573987</v>
      </c>
      <c r="Q912" s="9">
        <f t="shared" si="449"/>
        <v>13.330623650450907</v>
      </c>
      <c r="R912" s="9">
        <f t="shared" si="450"/>
        <v>36.825263157894739</v>
      </c>
      <c r="S912" s="11">
        <f t="shared" si="451"/>
        <v>0.8571428571428571</v>
      </c>
      <c r="T912" s="11">
        <f t="shared" si="452"/>
        <v>0.11046511627906977</v>
      </c>
      <c r="U912" s="12">
        <v>0.56999999999999995</v>
      </c>
    </row>
    <row r="913" spans="1:21" hidden="1" outlineLevel="2" x14ac:dyDescent="0.25">
      <c r="A913" s="2" t="str">
        <f ca="1">LOOKUP(B913,'Time Frame'!$E$4:$E$9,'Time Frame'!$D$4:$D$9)</f>
        <v>3 Months</v>
      </c>
      <c r="B913" s="2">
        <f t="shared" ca="1" si="444"/>
        <v>156</v>
      </c>
      <c r="C913" s="6">
        <f t="shared" ca="1" si="445"/>
        <v>45569</v>
      </c>
      <c r="D913" s="6">
        <v>45413</v>
      </c>
      <c r="E913" s="2" t="s">
        <v>126</v>
      </c>
      <c r="F913" s="2" t="s">
        <v>128</v>
      </c>
      <c r="G913" s="3">
        <v>3514</v>
      </c>
      <c r="H913" s="3">
        <v>447.76041666666663</v>
      </c>
      <c r="I913" s="2">
        <v>449</v>
      </c>
      <c r="J913" s="11">
        <f t="shared" si="446"/>
        <v>1.0027684075840411</v>
      </c>
      <c r="K913" s="9">
        <v>22500</v>
      </c>
      <c r="L913" s="9">
        <v>22261.27</v>
      </c>
      <c r="M913" s="11">
        <f t="shared" si="447"/>
        <v>0.98938977777777781</v>
      </c>
      <c r="N913" s="10">
        <v>680.42</v>
      </c>
      <c r="O913" s="2">
        <v>840</v>
      </c>
      <c r="P913" s="10">
        <f t="shared" si="448"/>
        <v>0.65988654066605923</v>
      </c>
      <c r="Q913" s="9">
        <f t="shared" si="449"/>
        <v>32.716954234149497</v>
      </c>
      <c r="R913" s="9">
        <f t="shared" si="450"/>
        <v>49.579665924276171</v>
      </c>
      <c r="S913" s="11">
        <f t="shared" si="451"/>
        <v>0.53452380952380951</v>
      </c>
      <c r="T913" s="11">
        <f t="shared" si="452"/>
        <v>0.12777461582242458</v>
      </c>
      <c r="U913" s="12">
        <v>0.68500000000000005</v>
      </c>
    </row>
    <row r="914" spans="1:21" hidden="1" outlineLevel="2" x14ac:dyDescent="0.25">
      <c r="A914" s="2" t="str">
        <f ca="1">LOOKUP(B914,'Time Frame'!$E$4:$E$9,'Time Frame'!$D$4:$D$9)</f>
        <v>3 Months</v>
      </c>
      <c r="B914" s="2">
        <f t="shared" ca="1" si="444"/>
        <v>156</v>
      </c>
      <c r="C914" s="6">
        <f t="shared" ca="1" si="445"/>
        <v>45569</v>
      </c>
      <c r="D914" s="6">
        <v>45413</v>
      </c>
      <c r="E914" s="2" t="s">
        <v>126</v>
      </c>
      <c r="F914" s="2" t="s">
        <v>128</v>
      </c>
      <c r="G914" s="3">
        <v>1079</v>
      </c>
      <c r="H914" s="3">
        <v>127.23958333333333</v>
      </c>
      <c r="I914" s="2">
        <v>120</v>
      </c>
      <c r="J914" s="11">
        <f t="shared" si="446"/>
        <v>0.94310274252967663</v>
      </c>
      <c r="K914" s="9">
        <v>5089.583333333333</v>
      </c>
      <c r="L914" s="9">
        <v>3898.33</v>
      </c>
      <c r="M914" s="11">
        <f t="shared" si="447"/>
        <v>0.76594285714285715</v>
      </c>
      <c r="N914" s="10">
        <v>343.03</v>
      </c>
      <c r="O914" s="2">
        <v>135</v>
      </c>
      <c r="P914" s="10">
        <f t="shared" si="448"/>
        <v>0.3498236305862461</v>
      </c>
      <c r="Q914" s="9">
        <f t="shared" si="449"/>
        <v>11.364399615194007</v>
      </c>
      <c r="R914" s="9">
        <f t="shared" si="450"/>
        <v>32.486083333333333</v>
      </c>
      <c r="S914" s="11">
        <f t="shared" si="451"/>
        <v>0.88888888888888884</v>
      </c>
      <c r="T914" s="11">
        <f t="shared" si="452"/>
        <v>0.11121408711770157</v>
      </c>
      <c r="U914" s="12">
        <v>0.52900000000000003</v>
      </c>
    </row>
    <row r="915" spans="1:21" hidden="1" outlineLevel="2" x14ac:dyDescent="0.25">
      <c r="A915" s="2" t="str">
        <f ca="1">LOOKUP(B915,'Time Frame'!$E$4:$E$9,'Time Frame'!$D$4:$D$9)</f>
        <v>3 Months</v>
      </c>
      <c r="B915" s="2">
        <f t="shared" ca="1" si="444"/>
        <v>156</v>
      </c>
      <c r="C915" s="6">
        <f t="shared" ca="1" si="445"/>
        <v>45569</v>
      </c>
      <c r="D915" s="6">
        <v>45413</v>
      </c>
      <c r="E915" s="2" t="s">
        <v>126</v>
      </c>
      <c r="F915" s="2" t="s">
        <v>128</v>
      </c>
      <c r="G915" s="3">
        <v>980</v>
      </c>
      <c r="H915" s="3">
        <v>142.84375</v>
      </c>
      <c r="I915" s="2">
        <v>124</v>
      </c>
      <c r="J915" s="11">
        <f t="shared" si="446"/>
        <v>0.86808138262962153</v>
      </c>
      <c r="K915" s="9">
        <v>5713.75</v>
      </c>
      <c r="L915" s="9">
        <v>2399.0700000000002</v>
      </c>
      <c r="M915" s="11">
        <f t="shared" si="447"/>
        <v>0.41987661343250932</v>
      </c>
      <c r="N915" s="10">
        <v>307.55</v>
      </c>
      <c r="O915" s="2">
        <v>94</v>
      </c>
      <c r="P915" s="10">
        <f t="shared" si="448"/>
        <v>0.40318647374410665</v>
      </c>
      <c r="Q915" s="9">
        <f t="shared" si="449"/>
        <v>7.8005852706876935</v>
      </c>
      <c r="R915" s="9">
        <f t="shared" si="450"/>
        <v>19.34733870967742</v>
      </c>
      <c r="S915" s="11">
        <f t="shared" si="451"/>
        <v>1.3191489361702127</v>
      </c>
      <c r="T915" s="11">
        <f t="shared" si="452"/>
        <v>0.12653061224489795</v>
      </c>
      <c r="U915" s="12">
        <v>0.65200000000000002</v>
      </c>
    </row>
    <row r="916" spans="1:21" hidden="1" outlineLevel="2" x14ac:dyDescent="0.25">
      <c r="A916" s="2" t="str">
        <f ca="1">LOOKUP(B916,'Time Frame'!$E$4:$E$9,'Time Frame'!$D$4:$D$9)</f>
        <v>3 Months</v>
      </c>
      <c r="B916" s="2">
        <f t="shared" ca="1" si="444"/>
        <v>156</v>
      </c>
      <c r="C916" s="6">
        <f t="shared" ca="1" si="445"/>
        <v>45569</v>
      </c>
      <c r="D916" s="6">
        <v>45413</v>
      </c>
      <c r="E916" s="2" t="s">
        <v>126</v>
      </c>
      <c r="F916" s="2" t="s">
        <v>128</v>
      </c>
      <c r="G916" s="3">
        <v>1631</v>
      </c>
      <c r="H916" s="3">
        <v>205.48958333333334</v>
      </c>
      <c r="I916" s="2">
        <v>266</v>
      </c>
      <c r="J916" s="11">
        <f t="shared" si="446"/>
        <v>1.2944695087950524</v>
      </c>
      <c r="K916" s="9">
        <v>8219.5833333333339</v>
      </c>
      <c r="L916" s="9">
        <v>11191.61</v>
      </c>
      <c r="M916" s="11">
        <f t="shared" si="447"/>
        <v>1.361578749936635</v>
      </c>
      <c r="N916" s="10">
        <v>401.95</v>
      </c>
      <c r="O916" s="2">
        <v>232</v>
      </c>
      <c r="P916" s="10">
        <f t="shared" si="448"/>
        <v>0.66177385246921261</v>
      </c>
      <c r="Q916" s="9">
        <f t="shared" si="449"/>
        <v>27.843288966289343</v>
      </c>
      <c r="R916" s="9">
        <f t="shared" si="450"/>
        <v>42.07372180451128</v>
      </c>
      <c r="S916" s="11">
        <f t="shared" si="451"/>
        <v>1.146551724137931</v>
      </c>
      <c r="T916" s="11">
        <f t="shared" si="452"/>
        <v>0.1630901287553648</v>
      </c>
      <c r="U916" s="12">
        <v>0.70599999999999996</v>
      </c>
    </row>
    <row r="917" spans="1:21" outlineLevel="1" collapsed="1" x14ac:dyDescent="0.25">
      <c r="A917" s="2" t="str">
        <f ca="1">LOOKUP(B917,'Time Frame'!$E$4:$E$9,'Time Frame'!$D$4:$D$9)</f>
        <v>3 Months</v>
      </c>
      <c r="B917" s="2">
        <f t="shared" ca="1" si="444"/>
        <v>156</v>
      </c>
      <c r="C917" s="6">
        <f t="shared" ca="1" si="445"/>
        <v>45569</v>
      </c>
      <c r="D917" s="6">
        <v>45413</v>
      </c>
      <c r="E917" s="2" t="s">
        <v>126</v>
      </c>
      <c r="F917" s="13" t="s">
        <v>264</v>
      </c>
      <c r="G917" s="3">
        <f t="shared" ref="G917:I917" si="456">SUM(G909:G916)</f>
        <v>13016</v>
      </c>
      <c r="H917" s="3">
        <f t="shared" si="456"/>
        <v>1665.4479166666665</v>
      </c>
      <c r="I917" s="3">
        <f t="shared" si="456"/>
        <v>1636</v>
      </c>
      <c r="J917" s="11">
        <f t="shared" si="446"/>
        <v>0.98231832027169874</v>
      </c>
      <c r="K917" s="9">
        <f t="shared" ref="K917:L917" si="457">SUM(K909:K916)</f>
        <v>71207.5</v>
      </c>
      <c r="L917" s="9">
        <f t="shared" si="457"/>
        <v>63414.720000000008</v>
      </c>
      <c r="M917" s="11">
        <f t="shared" si="447"/>
        <v>0.89056237053681153</v>
      </c>
      <c r="N917" s="10">
        <f t="shared" ref="N917:O917" si="458">SUM(N909:N916)</f>
        <v>3634.34</v>
      </c>
      <c r="O917" s="10">
        <f t="shared" si="458"/>
        <v>2187</v>
      </c>
      <c r="P917" s="10">
        <f t="shared" si="448"/>
        <v>0.4501505087581239</v>
      </c>
      <c r="Q917" s="9">
        <f t="shared" si="449"/>
        <v>17.4487582339572</v>
      </c>
      <c r="R917" s="9">
        <f t="shared" si="450"/>
        <v>38.762053789731056</v>
      </c>
      <c r="S917" s="11">
        <f t="shared" si="451"/>
        <v>0.74805669867398261</v>
      </c>
      <c r="T917" s="11">
        <f t="shared" si="452"/>
        <v>0.12569145666871542</v>
      </c>
      <c r="U917" s="12">
        <v>0.63024999999999998</v>
      </c>
    </row>
    <row r="918" spans="1:21" hidden="1" outlineLevel="2" x14ac:dyDescent="0.25">
      <c r="A918" s="2" t="str">
        <f ca="1">LOOKUP(B918,'Time Frame'!$E$4:$E$9,'Time Frame'!$D$4:$D$9)</f>
        <v>3 Months</v>
      </c>
      <c r="B918" s="2">
        <f t="shared" ca="1" si="444"/>
        <v>156</v>
      </c>
      <c r="C918" s="6">
        <f t="shared" ca="1" si="445"/>
        <v>45569</v>
      </c>
      <c r="D918" s="6">
        <v>45413</v>
      </c>
      <c r="E918" s="2" t="s">
        <v>136</v>
      </c>
      <c r="F918" s="2" t="s">
        <v>138</v>
      </c>
      <c r="G918" s="3">
        <v>963</v>
      </c>
      <c r="H918" s="3">
        <v>114.64</v>
      </c>
      <c r="I918" s="2">
        <v>87</v>
      </c>
      <c r="J918" s="11">
        <f t="shared" si="446"/>
        <v>0.75889741800418697</v>
      </c>
      <c r="K918" s="9">
        <v>4585.6000000000004</v>
      </c>
      <c r="L918" s="9">
        <v>2577.91</v>
      </c>
      <c r="M918" s="11">
        <f t="shared" si="447"/>
        <v>0.5621750697836706</v>
      </c>
      <c r="N918" s="10">
        <v>278.23</v>
      </c>
      <c r="O918" s="2">
        <v>155</v>
      </c>
      <c r="P918" s="10">
        <f t="shared" si="448"/>
        <v>0.31269093915106205</v>
      </c>
      <c r="Q918" s="9">
        <f t="shared" si="449"/>
        <v>9.2653919419185549</v>
      </c>
      <c r="R918" s="9">
        <f t="shared" si="450"/>
        <v>29.631149425287354</v>
      </c>
      <c r="S918" s="11">
        <f t="shared" si="451"/>
        <v>0.56129032258064515</v>
      </c>
      <c r="T918" s="11">
        <f t="shared" si="452"/>
        <v>9.0342679127725853E-2</v>
      </c>
      <c r="U918" s="12">
        <v>0.54900000000000004</v>
      </c>
    </row>
    <row r="919" spans="1:21" hidden="1" outlineLevel="2" x14ac:dyDescent="0.25">
      <c r="A919" s="2" t="str">
        <f ca="1">LOOKUP(B919,'Time Frame'!$E$4:$E$9,'Time Frame'!$D$4:$D$9)</f>
        <v>3 Months</v>
      </c>
      <c r="B919" s="2">
        <f t="shared" ca="1" si="444"/>
        <v>156</v>
      </c>
      <c r="C919" s="6">
        <f t="shared" ca="1" si="445"/>
        <v>45569</v>
      </c>
      <c r="D919" s="6">
        <v>45413</v>
      </c>
      <c r="E919" s="2" t="s">
        <v>136</v>
      </c>
      <c r="F919" s="2" t="s">
        <v>138</v>
      </c>
      <c r="G919" s="3">
        <v>2307</v>
      </c>
      <c r="H919" s="3">
        <v>226.26</v>
      </c>
      <c r="I919" s="2">
        <v>256</v>
      </c>
      <c r="J919" s="11">
        <f t="shared" si="446"/>
        <v>1.131441704234067</v>
      </c>
      <c r="K919" s="9">
        <v>9050.4</v>
      </c>
      <c r="L919" s="9">
        <v>10112.76</v>
      </c>
      <c r="M919" s="11">
        <f t="shared" si="447"/>
        <v>1.1173826571201273</v>
      </c>
      <c r="N919" s="10">
        <v>597.62</v>
      </c>
      <c r="O919" s="2">
        <v>463</v>
      </c>
      <c r="P919" s="10">
        <f t="shared" si="448"/>
        <v>0.42836585120979886</v>
      </c>
      <c r="Q919" s="9">
        <f t="shared" si="449"/>
        <v>16.921722833907836</v>
      </c>
      <c r="R919" s="9">
        <f t="shared" si="450"/>
        <v>39.502968750000001</v>
      </c>
      <c r="S919" s="11">
        <f t="shared" si="451"/>
        <v>0.55291576673866094</v>
      </c>
      <c r="T919" s="11">
        <f t="shared" si="452"/>
        <v>0.11096662332032943</v>
      </c>
      <c r="U919" s="12">
        <v>0.63</v>
      </c>
    </row>
    <row r="920" spans="1:21" hidden="1" outlineLevel="2" x14ac:dyDescent="0.25">
      <c r="A920" s="2" t="str">
        <f ca="1">LOOKUP(B920,'Time Frame'!$E$4:$E$9,'Time Frame'!$D$4:$D$9)</f>
        <v>3 Months</v>
      </c>
      <c r="B920" s="2">
        <f t="shared" ca="1" si="444"/>
        <v>156</v>
      </c>
      <c r="C920" s="6">
        <f t="shared" ca="1" si="445"/>
        <v>45569</v>
      </c>
      <c r="D920" s="6">
        <v>45413</v>
      </c>
      <c r="E920" s="2" t="s">
        <v>136</v>
      </c>
      <c r="F920" s="2" t="s">
        <v>138</v>
      </c>
      <c r="G920" s="3">
        <v>3847</v>
      </c>
      <c r="H920" s="3">
        <v>430.86999999999995</v>
      </c>
      <c r="I920" s="2">
        <v>425</v>
      </c>
      <c r="J920" s="11">
        <f t="shared" si="446"/>
        <v>0.98637640123471126</v>
      </c>
      <c r="K920" s="9">
        <v>17234.8</v>
      </c>
      <c r="L920" s="9">
        <v>15252.79</v>
      </c>
      <c r="M920" s="11">
        <f t="shared" si="447"/>
        <v>0.88499953582287005</v>
      </c>
      <c r="N920" s="10">
        <v>790.63</v>
      </c>
      <c r="O920" s="2">
        <v>1000</v>
      </c>
      <c r="P920" s="10">
        <f t="shared" si="448"/>
        <v>0.53754600761418114</v>
      </c>
      <c r="Q920" s="9">
        <f t="shared" si="449"/>
        <v>19.291944398770603</v>
      </c>
      <c r="R920" s="9">
        <f t="shared" si="450"/>
        <v>35.888917647058825</v>
      </c>
      <c r="S920" s="11">
        <f t="shared" si="451"/>
        <v>0.42499999999999999</v>
      </c>
      <c r="T920" s="11">
        <f t="shared" si="452"/>
        <v>0.11047569534702366</v>
      </c>
      <c r="U920" s="12">
        <v>0.69099999999999995</v>
      </c>
    </row>
    <row r="921" spans="1:21" outlineLevel="1" collapsed="1" x14ac:dyDescent="0.25">
      <c r="A921" s="2" t="str">
        <f ca="1">LOOKUP(B921,'Time Frame'!$E$4:$E$9,'Time Frame'!$D$4:$D$9)</f>
        <v>3 Months</v>
      </c>
      <c r="B921" s="2">
        <f t="shared" ca="1" si="444"/>
        <v>156</v>
      </c>
      <c r="C921" s="6">
        <f t="shared" ca="1" si="445"/>
        <v>45569</v>
      </c>
      <c r="D921" s="6">
        <v>45413</v>
      </c>
      <c r="E921" s="2" t="s">
        <v>136</v>
      </c>
      <c r="F921" s="13" t="s">
        <v>271</v>
      </c>
      <c r="G921" s="3">
        <f t="shared" ref="G921:I921" si="459">SUM(G918:G920)</f>
        <v>7117</v>
      </c>
      <c r="H921" s="3">
        <f t="shared" si="459"/>
        <v>771.77</v>
      </c>
      <c r="I921" s="3">
        <f t="shared" si="459"/>
        <v>768</v>
      </c>
      <c r="J921" s="11">
        <f t="shared" si="446"/>
        <v>0.9951151249724659</v>
      </c>
      <c r="K921" s="9">
        <f t="shared" ref="K921:L921" si="460">SUM(K918:K920)</f>
        <v>30870.799999999999</v>
      </c>
      <c r="L921" s="9">
        <f t="shared" si="460"/>
        <v>27943.46</v>
      </c>
      <c r="M921" s="11">
        <f t="shared" si="447"/>
        <v>0.90517446907757493</v>
      </c>
      <c r="N921" s="10">
        <f t="shared" ref="N921:O921" si="461">SUM(N918:N920)</f>
        <v>1666.48</v>
      </c>
      <c r="O921" s="10">
        <f t="shared" si="461"/>
        <v>1618</v>
      </c>
      <c r="P921" s="10">
        <f t="shared" si="448"/>
        <v>0.46085161538092267</v>
      </c>
      <c r="Q921" s="9">
        <f t="shared" si="449"/>
        <v>16.767954010849213</v>
      </c>
      <c r="R921" s="9">
        <f t="shared" si="450"/>
        <v>36.384713541666663</v>
      </c>
      <c r="S921" s="11">
        <f t="shared" si="451"/>
        <v>0.4746600741656366</v>
      </c>
      <c r="T921" s="11">
        <f t="shared" si="452"/>
        <v>0.10791063650414501</v>
      </c>
      <c r="U921" s="12">
        <v>0.62333333333333341</v>
      </c>
    </row>
    <row r="922" spans="1:21" hidden="1" outlineLevel="2" x14ac:dyDescent="0.25">
      <c r="A922" s="2" t="str">
        <f ca="1">LOOKUP(B922,'Time Frame'!$E$4:$E$9,'Time Frame'!$D$4:$D$9)</f>
        <v>3 Months</v>
      </c>
      <c r="B922" s="2">
        <f t="shared" ca="1" si="444"/>
        <v>156</v>
      </c>
      <c r="C922" s="6">
        <f t="shared" ca="1" si="445"/>
        <v>45569</v>
      </c>
      <c r="D922" s="6">
        <v>45413</v>
      </c>
      <c r="E922" s="2" t="s">
        <v>98</v>
      </c>
      <c r="F922" s="2" t="s">
        <v>307</v>
      </c>
      <c r="G922" s="3">
        <v>5449</v>
      </c>
      <c r="H922" s="3">
        <v>0</v>
      </c>
      <c r="I922" s="2">
        <v>188</v>
      </c>
      <c r="J922" s="11">
        <f t="shared" si="446"/>
        <v>0</v>
      </c>
      <c r="K922" s="9">
        <v>0</v>
      </c>
      <c r="L922" s="9">
        <v>7958.89</v>
      </c>
      <c r="M922" s="11">
        <f t="shared" si="447"/>
        <v>0</v>
      </c>
      <c r="N922" s="10">
        <v>507.7</v>
      </c>
      <c r="O922" s="2">
        <v>255</v>
      </c>
      <c r="P922" s="10">
        <f t="shared" si="448"/>
        <v>0.37029741973606461</v>
      </c>
      <c r="Q922" s="9">
        <f t="shared" si="449"/>
        <v>15.676363994484934</v>
      </c>
      <c r="R922" s="9">
        <f t="shared" si="450"/>
        <v>42.334521276595744</v>
      </c>
      <c r="S922" s="11">
        <f t="shared" si="451"/>
        <v>0.73725490196078436</v>
      </c>
      <c r="T922" s="11">
        <f t="shared" si="452"/>
        <v>3.4501743439163152E-2</v>
      </c>
      <c r="U922" s="12">
        <v>0.59299999999999997</v>
      </c>
    </row>
    <row r="923" spans="1:21" hidden="1" outlineLevel="2" x14ac:dyDescent="0.25">
      <c r="A923" s="2" t="str">
        <f ca="1">LOOKUP(B923,'Time Frame'!$E$4:$E$9,'Time Frame'!$D$4:$D$9)</f>
        <v>3 Months</v>
      </c>
      <c r="B923" s="2">
        <f t="shared" ca="1" si="444"/>
        <v>156</v>
      </c>
      <c r="C923" s="6">
        <f t="shared" ca="1" si="445"/>
        <v>45569</v>
      </c>
      <c r="D923" s="6">
        <v>45413</v>
      </c>
      <c r="E923" s="2" t="s">
        <v>98</v>
      </c>
      <c r="F923" s="2" t="s">
        <v>307</v>
      </c>
      <c r="G923" s="3">
        <v>2240</v>
      </c>
      <c r="H923" s="3">
        <v>269.68333333333339</v>
      </c>
      <c r="I923" s="2">
        <v>167</v>
      </c>
      <c r="J923" s="11">
        <f t="shared" si="446"/>
        <v>0.61924479327606441</v>
      </c>
      <c r="K923" s="9">
        <v>9438.9166666666679</v>
      </c>
      <c r="L923" s="9">
        <v>4807.74</v>
      </c>
      <c r="M923" s="11">
        <f t="shared" si="447"/>
        <v>0.50935294481181626</v>
      </c>
      <c r="N923" s="10">
        <v>1347.3</v>
      </c>
      <c r="O923" s="2">
        <v>280</v>
      </c>
      <c r="P923" s="10">
        <f t="shared" si="448"/>
        <v>0.12395160691753879</v>
      </c>
      <c r="Q923" s="9">
        <f t="shared" si="449"/>
        <v>3.5684257403696282</v>
      </c>
      <c r="R923" s="9">
        <f t="shared" si="450"/>
        <v>28.788862275449102</v>
      </c>
      <c r="S923" s="11">
        <f t="shared" si="451"/>
        <v>0.59642857142857142</v>
      </c>
      <c r="T923" s="11">
        <f t="shared" si="452"/>
        <v>7.4553571428571427E-2</v>
      </c>
      <c r="U923" s="12">
        <v>0.68700000000000006</v>
      </c>
    </row>
    <row r="924" spans="1:21" hidden="1" outlineLevel="2" x14ac:dyDescent="0.25">
      <c r="A924" s="2" t="str">
        <f ca="1">LOOKUP(B924,'Time Frame'!$E$4:$E$9,'Time Frame'!$D$4:$D$9)</f>
        <v>3 Months</v>
      </c>
      <c r="B924" s="2">
        <f t="shared" ca="1" si="444"/>
        <v>156</v>
      </c>
      <c r="C924" s="6">
        <f t="shared" ca="1" si="445"/>
        <v>45569</v>
      </c>
      <c r="D924" s="6">
        <v>45413</v>
      </c>
      <c r="E924" s="2" t="s">
        <v>98</v>
      </c>
      <c r="F924" s="2" t="s">
        <v>307</v>
      </c>
      <c r="G924" s="3">
        <v>1177</v>
      </c>
      <c r="H924" s="3">
        <v>170.90333333333334</v>
      </c>
      <c r="I924" s="2">
        <v>140</v>
      </c>
      <c r="J924" s="11">
        <f t="shared" si="446"/>
        <v>0.8191765325427629</v>
      </c>
      <c r="K924" s="9">
        <v>5981.6166666666668</v>
      </c>
      <c r="L924" s="9">
        <v>3275.05</v>
      </c>
      <c r="M924" s="11">
        <f t="shared" si="447"/>
        <v>0.54751920467432158</v>
      </c>
      <c r="N924" s="10">
        <v>329.2</v>
      </c>
      <c r="O924" s="2">
        <v>172</v>
      </c>
      <c r="P924" s="10">
        <f t="shared" si="448"/>
        <v>0.42527339003645204</v>
      </c>
      <c r="Q924" s="9">
        <f t="shared" si="449"/>
        <v>9.9485115431348738</v>
      </c>
      <c r="R924" s="9">
        <f t="shared" si="450"/>
        <v>23.393214285714286</v>
      </c>
      <c r="S924" s="11">
        <f t="shared" si="451"/>
        <v>0.81395348837209303</v>
      </c>
      <c r="T924" s="11">
        <f t="shared" si="452"/>
        <v>0.11894647408666101</v>
      </c>
      <c r="U924" s="12">
        <v>0.38400000000000001</v>
      </c>
    </row>
    <row r="925" spans="1:21" hidden="1" outlineLevel="2" x14ac:dyDescent="0.25">
      <c r="A925" s="2" t="str">
        <f ca="1">LOOKUP(B925,'Time Frame'!$E$4:$E$9,'Time Frame'!$D$4:$D$9)</f>
        <v>3 Months</v>
      </c>
      <c r="B925" s="2">
        <f t="shared" ca="1" si="444"/>
        <v>156</v>
      </c>
      <c r="C925" s="6">
        <f t="shared" ca="1" si="445"/>
        <v>45569</v>
      </c>
      <c r="D925" s="6">
        <v>45413</v>
      </c>
      <c r="E925" s="2" t="s">
        <v>98</v>
      </c>
      <c r="F925" s="2" t="s">
        <v>307</v>
      </c>
      <c r="G925" s="3">
        <v>2102</v>
      </c>
      <c r="H925" s="3">
        <v>260.6633333333333</v>
      </c>
      <c r="I925" s="2">
        <v>171</v>
      </c>
      <c r="J925" s="11">
        <f t="shared" si="446"/>
        <v>0.65601861916392801</v>
      </c>
      <c r="K925" s="9">
        <v>9123.2166666666653</v>
      </c>
      <c r="L925" s="9">
        <v>5747.13</v>
      </c>
      <c r="M925" s="11">
        <f t="shared" si="447"/>
        <v>0.62994557840527743</v>
      </c>
      <c r="N925" s="10">
        <v>451.85</v>
      </c>
      <c r="O925" s="2">
        <v>286</v>
      </c>
      <c r="P925" s="10">
        <f t="shared" si="448"/>
        <v>0.37844417395153257</v>
      </c>
      <c r="Q925" s="9">
        <f t="shared" si="449"/>
        <v>12.71911032422264</v>
      </c>
      <c r="R925" s="9">
        <f t="shared" si="450"/>
        <v>33.608947368421056</v>
      </c>
      <c r="S925" s="11">
        <f t="shared" si="451"/>
        <v>0.59790209790209792</v>
      </c>
      <c r="T925" s="11">
        <f t="shared" si="452"/>
        <v>8.1351094196003809E-2</v>
      </c>
      <c r="U925" s="12">
        <v>0.56399999999999995</v>
      </c>
    </row>
    <row r="926" spans="1:21" hidden="1" outlineLevel="2" x14ac:dyDescent="0.25">
      <c r="A926" s="2" t="str">
        <f ca="1">LOOKUP(B926,'Time Frame'!$E$4:$E$9,'Time Frame'!$D$4:$D$9)</f>
        <v>3 Months</v>
      </c>
      <c r="B926" s="2">
        <f t="shared" ca="1" si="444"/>
        <v>156</v>
      </c>
      <c r="C926" s="6">
        <f t="shared" ca="1" si="445"/>
        <v>45569</v>
      </c>
      <c r="D926" s="6">
        <v>45413</v>
      </c>
      <c r="E926" s="2" t="s">
        <v>98</v>
      </c>
      <c r="F926" s="2" t="s">
        <v>307</v>
      </c>
      <c r="G926" s="3">
        <v>1931</v>
      </c>
      <c r="H926" s="3">
        <v>202.62000000000003</v>
      </c>
      <c r="I926" s="2">
        <v>196</v>
      </c>
      <c r="J926" s="11">
        <f t="shared" si="446"/>
        <v>0.96732800315862189</v>
      </c>
      <c r="K926" s="9">
        <v>7091.7000000000007</v>
      </c>
      <c r="L926" s="9">
        <v>8005.79</v>
      </c>
      <c r="M926" s="11">
        <f t="shared" si="447"/>
        <v>1.1288957513713214</v>
      </c>
      <c r="N926" s="10">
        <v>471.12</v>
      </c>
      <c r="O926" s="2">
        <v>209</v>
      </c>
      <c r="P926" s="10">
        <f t="shared" si="448"/>
        <v>0.41602988622856174</v>
      </c>
      <c r="Q926" s="9">
        <f t="shared" si="449"/>
        <v>16.993101545253865</v>
      </c>
      <c r="R926" s="9">
        <f t="shared" si="450"/>
        <v>40.845867346938775</v>
      </c>
      <c r="S926" s="11">
        <f t="shared" si="451"/>
        <v>0.93779904306220097</v>
      </c>
      <c r="T926" s="11">
        <f t="shared" si="452"/>
        <v>0.10150181253236665</v>
      </c>
      <c r="U926" s="12">
        <v>0.59299999999999997</v>
      </c>
    </row>
    <row r="927" spans="1:21" hidden="1" outlineLevel="2" x14ac:dyDescent="0.25">
      <c r="A927" s="2" t="str">
        <f ca="1">LOOKUP(B927,'Time Frame'!$E$4:$E$9,'Time Frame'!$D$4:$D$9)</f>
        <v>3 Months</v>
      </c>
      <c r="B927" s="2">
        <f t="shared" ca="1" si="444"/>
        <v>156</v>
      </c>
      <c r="C927" s="6">
        <f t="shared" ca="1" si="445"/>
        <v>45569</v>
      </c>
      <c r="D927" s="6">
        <v>45413</v>
      </c>
      <c r="E927" s="2" t="s">
        <v>98</v>
      </c>
      <c r="F927" s="2" t="s">
        <v>307</v>
      </c>
      <c r="G927" s="3">
        <v>1715</v>
      </c>
      <c r="H927" s="3">
        <v>187.65999999999997</v>
      </c>
      <c r="I927" s="2">
        <v>142</v>
      </c>
      <c r="J927" s="11">
        <f t="shared" si="446"/>
        <v>0.75668762655867006</v>
      </c>
      <c r="K927" s="9">
        <v>6568.0999999999985</v>
      </c>
      <c r="L927" s="9">
        <v>3724.82</v>
      </c>
      <c r="M927" s="11">
        <f t="shared" si="447"/>
        <v>0.5671076871545806</v>
      </c>
      <c r="N927" s="10">
        <v>333.83</v>
      </c>
      <c r="O927" s="2">
        <v>169</v>
      </c>
      <c r="P927" s="10">
        <f t="shared" si="448"/>
        <v>0.42536620435551031</v>
      </c>
      <c r="Q927" s="9">
        <f t="shared" si="449"/>
        <v>11.157834826109099</v>
      </c>
      <c r="R927" s="9">
        <f t="shared" si="450"/>
        <v>26.231126760563381</v>
      </c>
      <c r="S927" s="11">
        <f t="shared" si="451"/>
        <v>0.84023668639053251</v>
      </c>
      <c r="T927" s="11">
        <f t="shared" si="452"/>
        <v>8.2798833819241982E-2</v>
      </c>
      <c r="U927" s="12">
        <v>0.61599999999999999</v>
      </c>
    </row>
    <row r="928" spans="1:21" hidden="1" outlineLevel="2" x14ac:dyDescent="0.25">
      <c r="A928" s="2" t="str">
        <f ca="1">LOOKUP(B928,'Time Frame'!$E$4:$E$9,'Time Frame'!$D$4:$D$9)</f>
        <v>3 Months</v>
      </c>
      <c r="B928" s="2">
        <f t="shared" ca="1" si="444"/>
        <v>156</v>
      </c>
      <c r="C928" s="6">
        <f t="shared" ca="1" si="445"/>
        <v>45569</v>
      </c>
      <c r="D928" s="6">
        <v>45413</v>
      </c>
      <c r="E928" s="2" t="s">
        <v>98</v>
      </c>
      <c r="F928" s="2" t="s">
        <v>307</v>
      </c>
      <c r="G928" s="3">
        <v>1490</v>
      </c>
      <c r="H928" s="3">
        <v>156.60333333333335</v>
      </c>
      <c r="I928" s="2">
        <v>87</v>
      </c>
      <c r="J928" s="11">
        <f t="shared" si="446"/>
        <v>0.55554373044422212</v>
      </c>
      <c r="K928" s="9">
        <v>5481.1166666666677</v>
      </c>
      <c r="L928" s="9">
        <v>1837.26</v>
      </c>
      <c r="M928" s="11">
        <f t="shared" si="447"/>
        <v>0.33519811960458173</v>
      </c>
      <c r="N928" s="10">
        <v>314.18</v>
      </c>
      <c r="O928" s="2">
        <v>89</v>
      </c>
      <c r="P928" s="10">
        <f t="shared" si="448"/>
        <v>0.27691132471831431</v>
      </c>
      <c r="Q928" s="9">
        <f t="shared" si="449"/>
        <v>5.8477942580686229</v>
      </c>
      <c r="R928" s="9">
        <f t="shared" si="450"/>
        <v>21.117931034482758</v>
      </c>
      <c r="S928" s="11">
        <f t="shared" si="451"/>
        <v>0.97752808988764039</v>
      </c>
      <c r="T928" s="11">
        <f t="shared" si="452"/>
        <v>5.8389261744966441E-2</v>
      </c>
      <c r="U928" s="12">
        <v>0.45600000000000002</v>
      </c>
    </row>
    <row r="929" spans="1:21" hidden="1" outlineLevel="2" x14ac:dyDescent="0.25">
      <c r="A929" s="2" t="str">
        <f ca="1">LOOKUP(B929,'Time Frame'!$E$4:$E$9,'Time Frame'!$D$4:$D$9)</f>
        <v>3 Months</v>
      </c>
      <c r="B929" s="2">
        <f t="shared" ca="1" si="444"/>
        <v>156</v>
      </c>
      <c r="C929" s="6">
        <f t="shared" ca="1" si="445"/>
        <v>45569</v>
      </c>
      <c r="D929" s="6">
        <v>45413</v>
      </c>
      <c r="E929" s="2" t="s">
        <v>98</v>
      </c>
      <c r="F929" s="2" t="s">
        <v>307</v>
      </c>
      <c r="G929" s="3">
        <v>1480</v>
      </c>
      <c r="H929" s="3">
        <v>159.42666666666662</v>
      </c>
      <c r="I929" s="2">
        <v>159</v>
      </c>
      <c r="J929" s="11">
        <f t="shared" si="446"/>
        <v>0.99732374341390007</v>
      </c>
      <c r="K929" s="9">
        <v>5579.9333333333316</v>
      </c>
      <c r="L929" s="9">
        <v>5000.4399999999996</v>
      </c>
      <c r="M929" s="11">
        <f t="shared" si="447"/>
        <v>0.89614690737045866</v>
      </c>
      <c r="N929" s="10">
        <v>301.64999999999998</v>
      </c>
      <c r="O929" s="2">
        <v>144</v>
      </c>
      <c r="P929" s="10">
        <f t="shared" si="448"/>
        <v>0.52710094480358038</v>
      </c>
      <c r="Q929" s="9">
        <f t="shared" si="449"/>
        <v>16.576960053041603</v>
      </c>
      <c r="R929" s="9">
        <f t="shared" si="450"/>
        <v>31.449308176100626</v>
      </c>
      <c r="S929" s="11">
        <f t="shared" si="451"/>
        <v>1.1041666666666667</v>
      </c>
      <c r="T929" s="11">
        <f t="shared" si="452"/>
        <v>0.10743243243243243</v>
      </c>
      <c r="U929" s="12">
        <v>0.59599999999999997</v>
      </c>
    </row>
    <row r="930" spans="1:21" hidden="1" outlineLevel="2" x14ac:dyDescent="0.25">
      <c r="A930" s="2" t="str">
        <f ca="1">LOOKUP(B930,'Time Frame'!$E$4:$E$9,'Time Frame'!$D$4:$D$9)</f>
        <v>3 Months</v>
      </c>
      <c r="B930" s="2">
        <f t="shared" ca="1" si="444"/>
        <v>156</v>
      </c>
      <c r="C930" s="6">
        <f t="shared" ca="1" si="445"/>
        <v>45569</v>
      </c>
      <c r="D930" s="6">
        <v>45413</v>
      </c>
      <c r="E930" s="2" t="s">
        <v>98</v>
      </c>
      <c r="F930" s="2" t="s">
        <v>307</v>
      </c>
      <c r="G930" s="3">
        <v>1506</v>
      </c>
      <c r="H930" s="3">
        <v>164.34</v>
      </c>
      <c r="I930" s="2">
        <v>140</v>
      </c>
      <c r="J930" s="11">
        <f t="shared" si="446"/>
        <v>0.8518924181574784</v>
      </c>
      <c r="K930" s="9">
        <v>5751.9000000000005</v>
      </c>
      <c r="L930" s="9">
        <v>3338.3</v>
      </c>
      <c r="M930" s="11">
        <f t="shared" si="447"/>
        <v>0.58038213459900201</v>
      </c>
      <c r="N930" s="10">
        <v>350.7</v>
      </c>
      <c r="O930" s="2">
        <v>207</v>
      </c>
      <c r="P930" s="10">
        <f t="shared" si="448"/>
        <v>0.39920159680638723</v>
      </c>
      <c r="Q930" s="9">
        <f t="shared" si="449"/>
        <v>9.5189620758483038</v>
      </c>
      <c r="R930" s="9">
        <f t="shared" si="450"/>
        <v>23.845000000000002</v>
      </c>
      <c r="S930" s="11">
        <f t="shared" si="451"/>
        <v>0.67632850241545894</v>
      </c>
      <c r="T930" s="11">
        <f t="shared" si="452"/>
        <v>9.2961487383798141E-2</v>
      </c>
      <c r="U930" s="12">
        <v>0.54</v>
      </c>
    </row>
    <row r="931" spans="1:21" hidden="1" outlineLevel="2" x14ac:dyDescent="0.25">
      <c r="A931" s="2" t="str">
        <f ca="1">LOOKUP(B931,'Time Frame'!$E$4:$E$9,'Time Frame'!$D$4:$D$9)</f>
        <v>3 Months</v>
      </c>
      <c r="B931" s="2">
        <f t="shared" ca="1" si="444"/>
        <v>156</v>
      </c>
      <c r="C931" s="6">
        <f t="shared" ca="1" si="445"/>
        <v>45569</v>
      </c>
      <c r="D931" s="6">
        <v>45413</v>
      </c>
      <c r="E931" s="2" t="s">
        <v>98</v>
      </c>
      <c r="F931" s="2" t="s">
        <v>307</v>
      </c>
      <c r="G931" s="3">
        <v>1524</v>
      </c>
      <c r="H931" s="3">
        <v>171.05</v>
      </c>
      <c r="I931" s="2">
        <v>206</v>
      </c>
      <c r="J931" s="11">
        <f t="shared" si="446"/>
        <v>1.2043262204033907</v>
      </c>
      <c r="K931" s="9">
        <v>5986.75</v>
      </c>
      <c r="L931" s="9">
        <v>4519.54</v>
      </c>
      <c r="M931" s="11">
        <f t="shared" si="447"/>
        <v>0.75492379003633026</v>
      </c>
      <c r="N931" s="10">
        <v>353.13</v>
      </c>
      <c r="O931" s="2">
        <v>140</v>
      </c>
      <c r="P931" s="10">
        <f t="shared" si="448"/>
        <v>0.58335457197066232</v>
      </c>
      <c r="Q931" s="9">
        <f t="shared" si="449"/>
        <v>12.798516127205279</v>
      </c>
      <c r="R931" s="9">
        <f t="shared" si="450"/>
        <v>21.939514563106798</v>
      </c>
      <c r="S931" s="11">
        <f t="shared" si="451"/>
        <v>1.4714285714285715</v>
      </c>
      <c r="T931" s="11">
        <f t="shared" si="452"/>
        <v>0.13517060367454067</v>
      </c>
      <c r="U931" s="12">
        <v>0.58399999999999996</v>
      </c>
    </row>
    <row r="932" spans="1:21" hidden="1" outlineLevel="2" x14ac:dyDescent="0.25">
      <c r="A932" s="2" t="str">
        <f ca="1">LOOKUP(B932,'Time Frame'!$E$4:$E$9,'Time Frame'!$D$4:$D$9)</f>
        <v>3 Months</v>
      </c>
      <c r="B932" s="2">
        <f t="shared" ca="1" si="444"/>
        <v>156</v>
      </c>
      <c r="C932" s="6">
        <f t="shared" ca="1" si="445"/>
        <v>45569</v>
      </c>
      <c r="D932" s="6">
        <v>45413</v>
      </c>
      <c r="E932" s="2" t="s">
        <v>98</v>
      </c>
      <c r="F932" s="2" t="s">
        <v>307</v>
      </c>
      <c r="G932" s="3">
        <v>1729</v>
      </c>
      <c r="H932" s="3">
        <v>177.65</v>
      </c>
      <c r="I932" s="2">
        <v>204</v>
      </c>
      <c r="J932" s="11">
        <f t="shared" si="446"/>
        <v>1.1483253588516746</v>
      </c>
      <c r="K932" s="9">
        <v>6217.75</v>
      </c>
      <c r="L932" s="9">
        <v>3950.9</v>
      </c>
      <c r="M932" s="11">
        <f t="shared" si="447"/>
        <v>0.63542278155281251</v>
      </c>
      <c r="N932" s="10">
        <v>332.9</v>
      </c>
      <c r="O932" s="2">
        <v>182</v>
      </c>
      <c r="P932" s="10">
        <f t="shared" si="448"/>
        <v>0.61279663562631426</v>
      </c>
      <c r="Q932" s="9">
        <f t="shared" si="449"/>
        <v>11.86812856713728</v>
      </c>
      <c r="R932" s="9">
        <f t="shared" si="450"/>
        <v>19.367156862745098</v>
      </c>
      <c r="S932" s="11">
        <f t="shared" si="451"/>
        <v>1.1208791208791209</v>
      </c>
      <c r="T932" s="11">
        <f t="shared" si="452"/>
        <v>0.11798727588201273</v>
      </c>
      <c r="U932" s="12">
        <v>0.52200000000000002</v>
      </c>
    </row>
    <row r="933" spans="1:21" hidden="1" outlineLevel="2" x14ac:dyDescent="0.25">
      <c r="A933" s="2" t="str">
        <f ca="1">LOOKUP(B933,'Time Frame'!$E$4:$E$9,'Time Frame'!$D$4:$D$9)</f>
        <v>3 Months</v>
      </c>
      <c r="B933" s="2">
        <f t="shared" ca="1" si="444"/>
        <v>156</v>
      </c>
      <c r="C933" s="6">
        <f t="shared" ca="1" si="445"/>
        <v>45569</v>
      </c>
      <c r="D933" s="6">
        <v>45413</v>
      </c>
      <c r="E933" s="2" t="s">
        <v>98</v>
      </c>
      <c r="F933" s="2" t="s">
        <v>307</v>
      </c>
      <c r="G933" s="3">
        <v>2146</v>
      </c>
      <c r="H933" s="3">
        <v>242.77</v>
      </c>
      <c r="I933" s="2">
        <v>212</v>
      </c>
      <c r="J933" s="11">
        <f t="shared" si="446"/>
        <v>0.87325452073979482</v>
      </c>
      <c r="K933" s="9">
        <v>8496.9500000000007</v>
      </c>
      <c r="L933" s="9">
        <v>6845.93</v>
      </c>
      <c r="M933" s="11">
        <f t="shared" si="447"/>
        <v>0.80569263088519993</v>
      </c>
      <c r="N933" s="10">
        <v>489.55</v>
      </c>
      <c r="O933" s="2">
        <v>182</v>
      </c>
      <c r="P933" s="10">
        <f t="shared" si="448"/>
        <v>0.43305076090286998</v>
      </c>
      <c r="Q933" s="9">
        <f t="shared" si="449"/>
        <v>13.984128281074456</v>
      </c>
      <c r="R933" s="9">
        <f t="shared" si="450"/>
        <v>32.292122641509437</v>
      </c>
      <c r="S933" s="11">
        <f t="shared" si="451"/>
        <v>1.1648351648351649</v>
      </c>
      <c r="T933" s="11">
        <f t="shared" si="452"/>
        <v>9.8788443616029828E-2</v>
      </c>
      <c r="U933" s="12">
        <v>0.6</v>
      </c>
    </row>
    <row r="934" spans="1:21" outlineLevel="1" collapsed="1" x14ac:dyDescent="0.25">
      <c r="A934" s="2" t="str">
        <f ca="1">LOOKUP(B934,'Time Frame'!$E$4:$E$9,'Time Frame'!$D$4:$D$9)</f>
        <v>3 Months</v>
      </c>
      <c r="B934" s="2">
        <f t="shared" ca="1" si="444"/>
        <v>156</v>
      </c>
      <c r="C934" s="6">
        <f t="shared" ca="1" si="445"/>
        <v>45569</v>
      </c>
      <c r="D934" s="6">
        <v>45413</v>
      </c>
      <c r="E934" s="2" t="s">
        <v>98</v>
      </c>
      <c r="F934" s="13" t="s">
        <v>319</v>
      </c>
      <c r="G934" s="3">
        <f t="shared" ref="G934:I934" si="462">SUM(G922:G933)</f>
        <v>24489</v>
      </c>
      <c r="H934" s="3">
        <f t="shared" si="462"/>
        <v>2163.37</v>
      </c>
      <c r="I934" s="3">
        <f t="shared" si="462"/>
        <v>2012</v>
      </c>
      <c r="J934" s="11">
        <f t="shared" si="446"/>
        <v>0.93003046173331427</v>
      </c>
      <c r="K934" s="9">
        <f t="shared" ref="K934:L934" si="463">SUM(K922:K933)</f>
        <v>75717.95</v>
      </c>
      <c r="L934" s="9">
        <f t="shared" si="463"/>
        <v>59011.790000000015</v>
      </c>
      <c r="M934" s="11">
        <f t="shared" si="447"/>
        <v>0.77936328175815661</v>
      </c>
      <c r="N934" s="10">
        <f t="shared" ref="N934:O934" si="464">SUM(N922:N933)</f>
        <v>5583.11</v>
      </c>
      <c r="O934" s="10">
        <f t="shared" si="464"/>
        <v>2315</v>
      </c>
      <c r="P934" s="10">
        <f t="shared" si="448"/>
        <v>0.36037262386017832</v>
      </c>
      <c r="Q934" s="9">
        <f t="shared" si="449"/>
        <v>10.569698608839879</v>
      </c>
      <c r="R934" s="9">
        <f t="shared" si="450"/>
        <v>29.329915506958258</v>
      </c>
      <c r="S934" s="11">
        <f t="shared" si="451"/>
        <v>0.86911447084233262</v>
      </c>
      <c r="T934" s="11">
        <f t="shared" si="452"/>
        <v>8.2159336845114131E-2</v>
      </c>
      <c r="U934" s="12">
        <v>0.56124999999999992</v>
      </c>
    </row>
    <row r="935" spans="1:21" hidden="1" outlineLevel="2" x14ac:dyDescent="0.25">
      <c r="A935" s="2" t="str">
        <f ca="1">LOOKUP(B935,'Time Frame'!$E$4:$E$9,'Time Frame'!$D$4:$D$9)</f>
        <v>3 Months</v>
      </c>
      <c r="B935" s="2">
        <f t="shared" ca="1" si="444"/>
        <v>156</v>
      </c>
      <c r="C935" s="6">
        <f t="shared" ca="1" si="445"/>
        <v>45569</v>
      </c>
      <c r="D935" s="6">
        <v>45413</v>
      </c>
      <c r="E935" s="2" t="s">
        <v>141</v>
      </c>
      <c r="F935" s="2" t="s">
        <v>306</v>
      </c>
      <c r="G935" s="3">
        <v>700</v>
      </c>
      <c r="H935" s="3">
        <v>66.77</v>
      </c>
      <c r="I935" s="2">
        <v>42</v>
      </c>
      <c r="J935" s="11">
        <f t="shared" si="446"/>
        <v>0.62902501123258947</v>
      </c>
      <c r="K935" s="9">
        <v>2670.7999999999997</v>
      </c>
      <c r="L935" s="9">
        <v>1699.2</v>
      </c>
      <c r="M935" s="11">
        <f t="shared" si="447"/>
        <v>0.63621386850381911</v>
      </c>
      <c r="N935" s="10">
        <v>296.38</v>
      </c>
      <c r="O935" s="2">
        <v>58</v>
      </c>
      <c r="P935" s="10">
        <f t="shared" si="448"/>
        <v>0.14170996693434104</v>
      </c>
      <c r="Q935" s="9">
        <f t="shared" si="449"/>
        <v>5.7331803765436264</v>
      </c>
      <c r="R935" s="9">
        <f t="shared" si="450"/>
        <v>40.457142857142856</v>
      </c>
      <c r="S935" s="11">
        <f t="shared" si="451"/>
        <v>0.72413793103448276</v>
      </c>
      <c r="T935" s="11">
        <f t="shared" si="452"/>
        <v>0.06</v>
      </c>
      <c r="U935" s="12">
        <v>0.50700000000000001</v>
      </c>
    </row>
    <row r="936" spans="1:21" hidden="1" outlineLevel="2" x14ac:dyDescent="0.25">
      <c r="A936" s="2" t="str">
        <f ca="1">LOOKUP(B936,'Time Frame'!$E$4:$E$9,'Time Frame'!$D$4:$D$9)</f>
        <v>3 Months</v>
      </c>
      <c r="B936" s="2">
        <f t="shared" ca="1" si="444"/>
        <v>156</v>
      </c>
      <c r="C936" s="6">
        <f t="shared" ca="1" si="445"/>
        <v>45569</v>
      </c>
      <c r="D936" s="6">
        <v>45413</v>
      </c>
      <c r="E936" s="2" t="s">
        <v>141</v>
      </c>
      <c r="F936" s="2" t="s">
        <v>306</v>
      </c>
      <c r="G936" s="3">
        <v>3296</v>
      </c>
      <c r="H936" s="3">
        <v>427.25999999999993</v>
      </c>
      <c r="I936" s="2">
        <v>295</v>
      </c>
      <c r="J936" s="11">
        <f t="shared" si="446"/>
        <v>0.69044609839442039</v>
      </c>
      <c r="K936" s="9">
        <v>20000</v>
      </c>
      <c r="L936" s="9">
        <v>15648.93</v>
      </c>
      <c r="M936" s="11">
        <f t="shared" si="447"/>
        <v>0.78244650000000004</v>
      </c>
      <c r="N936" s="10">
        <v>424.78</v>
      </c>
      <c r="O936" s="2">
        <v>216</v>
      </c>
      <c r="P936" s="10">
        <f t="shared" si="448"/>
        <v>0.69447714110833847</v>
      </c>
      <c r="Q936" s="9">
        <f t="shared" si="449"/>
        <v>36.840081924761058</v>
      </c>
      <c r="R936" s="9">
        <f t="shared" si="450"/>
        <v>53.047220338983053</v>
      </c>
      <c r="S936" s="11">
        <f t="shared" si="451"/>
        <v>1.3657407407407407</v>
      </c>
      <c r="T936" s="11">
        <f t="shared" si="452"/>
        <v>8.9502427184466021E-2</v>
      </c>
      <c r="U936" s="12">
        <v>0.63700000000000001</v>
      </c>
    </row>
    <row r="937" spans="1:21" hidden="1" outlineLevel="2" x14ac:dyDescent="0.25">
      <c r="A937" s="2" t="str">
        <f ca="1">LOOKUP(B937,'Time Frame'!$E$4:$E$9,'Time Frame'!$D$4:$D$9)</f>
        <v>3 Months</v>
      </c>
      <c r="B937" s="2">
        <f t="shared" ca="1" si="444"/>
        <v>156</v>
      </c>
      <c r="C937" s="6">
        <f t="shared" ca="1" si="445"/>
        <v>45569</v>
      </c>
      <c r="D937" s="6">
        <v>45413</v>
      </c>
      <c r="E937" s="2" t="s">
        <v>141</v>
      </c>
      <c r="F937" s="2" t="s">
        <v>306</v>
      </c>
      <c r="G937" s="3">
        <v>1374</v>
      </c>
      <c r="H937" s="3">
        <v>149.41000000000003</v>
      </c>
      <c r="I937" s="2">
        <v>116</v>
      </c>
      <c r="J937" s="11">
        <f t="shared" si="446"/>
        <v>0.77638712268255128</v>
      </c>
      <c r="K937" s="9">
        <v>5976.4000000000015</v>
      </c>
      <c r="L937" s="9">
        <v>3649.17</v>
      </c>
      <c r="M937" s="11">
        <f t="shared" si="447"/>
        <v>0.6105966802757512</v>
      </c>
      <c r="N937" s="10">
        <v>350.38</v>
      </c>
      <c r="O937" s="2">
        <v>192</v>
      </c>
      <c r="P937" s="10">
        <f t="shared" si="448"/>
        <v>0.33106912495005425</v>
      </c>
      <c r="Q937" s="9">
        <f t="shared" si="449"/>
        <v>10.414892402534392</v>
      </c>
      <c r="R937" s="9">
        <f t="shared" si="450"/>
        <v>31.458362068965517</v>
      </c>
      <c r="S937" s="11">
        <f t="shared" si="451"/>
        <v>0.60416666666666663</v>
      </c>
      <c r="T937" s="11">
        <f t="shared" si="452"/>
        <v>8.442503639010189E-2</v>
      </c>
      <c r="U937" s="12">
        <v>0.66200000000000003</v>
      </c>
    </row>
    <row r="938" spans="1:21" hidden="1" outlineLevel="2" x14ac:dyDescent="0.25">
      <c r="A938" s="2" t="str">
        <f ca="1">LOOKUP(B938,'Time Frame'!$E$4:$E$9,'Time Frame'!$D$4:$D$9)</f>
        <v>3 Months</v>
      </c>
      <c r="B938" s="2">
        <f t="shared" ca="1" si="444"/>
        <v>156</v>
      </c>
      <c r="C938" s="6">
        <f t="shared" ca="1" si="445"/>
        <v>45569</v>
      </c>
      <c r="D938" s="6">
        <v>45413</v>
      </c>
      <c r="E938" s="2" t="s">
        <v>141</v>
      </c>
      <c r="F938" s="2" t="s">
        <v>306</v>
      </c>
      <c r="G938" s="3">
        <v>1352</v>
      </c>
      <c r="H938" s="3">
        <v>159.81</v>
      </c>
      <c r="I938" s="2">
        <v>118</v>
      </c>
      <c r="J938" s="11">
        <f t="shared" si="446"/>
        <v>0.73837682247669101</v>
      </c>
      <c r="K938" s="9">
        <v>6392.4</v>
      </c>
      <c r="L938" s="9">
        <v>3724.89</v>
      </c>
      <c r="M938" s="11">
        <f t="shared" si="447"/>
        <v>0.58270602590576315</v>
      </c>
      <c r="N938" s="10">
        <v>310.35000000000002</v>
      </c>
      <c r="O938" s="2">
        <v>197</v>
      </c>
      <c r="P938" s="10">
        <f t="shared" si="448"/>
        <v>0.38021588529080069</v>
      </c>
      <c r="Q938" s="9">
        <f t="shared" si="449"/>
        <v>12.002223296278395</v>
      </c>
      <c r="R938" s="9">
        <f t="shared" si="450"/>
        <v>31.566864406779661</v>
      </c>
      <c r="S938" s="11">
        <f t="shared" si="451"/>
        <v>0.59898477157360408</v>
      </c>
      <c r="T938" s="11">
        <f t="shared" si="452"/>
        <v>8.7278106508875741E-2</v>
      </c>
      <c r="U938" s="12">
        <v>0.622</v>
      </c>
    </row>
    <row r="939" spans="1:21" hidden="1" outlineLevel="2" x14ac:dyDescent="0.25">
      <c r="A939" s="2" t="str">
        <f ca="1">LOOKUP(B939,'Time Frame'!$E$4:$E$9,'Time Frame'!$D$4:$D$9)</f>
        <v>3 Months</v>
      </c>
      <c r="B939" s="2">
        <f t="shared" ca="1" si="444"/>
        <v>156</v>
      </c>
      <c r="C939" s="6">
        <f t="shared" ca="1" si="445"/>
        <v>45569</v>
      </c>
      <c r="D939" s="6">
        <v>45413</v>
      </c>
      <c r="E939" s="2" t="s">
        <v>141</v>
      </c>
      <c r="F939" s="2" t="s">
        <v>306</v>
      </c>
      <c r="G939" s="3">
        <v>1663</v>
      </c>
      <c r="H939" s="3">
        <v>206.57</v>
      </c>
      <c r="I939" s="2">
        <v>171</v>
      </c>
      <c r="J939" s="11">
        <f t="shared" si="446"/>
        <v>0.82780655467880138</v>
      </c>
      <c r="K939" s="9">
        <v>8262.7999999999993</v>
      </c>
      <c r="L939" s="9">
        <v>6633.92</v>
      </c>
      <c r="M939" s="11">
        <f t="shared" si="447"/>
        <v>0.80286585661035004</v>
      </c>
      <c r="N939" s="10">
        <v>357.4</v>
      </c>
      <c r="O939" s="2">
        <v>154</v>
      </c>
      <c r="P939" s="10">
        <f t="shared" si="448"/>
        <v>0.47845551203133746</v>
      </c>
      <c r="Q939" s="9">
        <f t="shared" si="449"/>
        <v>18.561611639619475</v>
      </c>
      <c r="R939" s="9">
        <f t="shared" si="450"/>
        <v>38.794853801169594</v>
      </c>
      <c r="S939" s="11">
        <f t="shared" si="451"/>
        <v>1.1103896103896105</v>
      </c>
      <c r="T939" s="11">
        <f t="shared" si="452"/>
        <v>0.10282621767889356</v>
      </c>
      <c r="U939" s="12">
        <v>0.57899999999999996</v>
      </c>
    </row>
    <row r="940" spans="1:21" hidden="1" outlineLevel="2" x14ac:dyDescent="0.25">
      <c r="A940" s="2" t="str">
        <f ca="1">LOOKUP(B940,'Time Frame'!$E$4:$E$9,'Time Frame'!$D$4:$D$9)</f>
        <v>3 Months</v>
      </c>
      <c r="B940" s="2">
        <f t="shared" ca="1" si="444"/>
        <v>156</v>
      </c>
      <c r="C940" s="6">
        <f t="shared" ca="1" si="445"/>
        <v>45569</v>
      </c>
      <c r="D940" s="6">
        <v>45413</v>
      </c>
      <c r="E940" s="2" t="s">
        <v>141</v>
      </c>
      <c r="F940" s="2" t="s">
        <v>306</v>
      </c>
      <c r="G940" s="3">
        <v>1132</v>
      </c>
      <c r="H940" s="3">
        <v>138.81</v>
      </c>
      <c r="I940" s="2">
        <v>129</v>
      </c>
      <c r="J940" s="11">
        <f t="shared" si="446"/>
        <v>0.92932785822347097</v>
      </c>
      <c r="K940" s="9">
        <v>5552.4</v>
      </c>
      <c r="L940" s="9">
        <v>5338.39</v>
      </c>
      <c r="M940" s="11">
        <f t="shared" si="447"/>
        <v>0.96145630718247976</v>
      </c>
      <c r="N940" s="10">
        <v>325.85000000000002</v>
      </c>
      <c r="O940" s="2">
        <v>91</v>
      </c>
      <c r="P940" s="10">
        <f t="shared" si="448"/>
        <v>0.39588767837962252</v>
      </c>
      <c r="Q940" s="9">
        <f t="shared" si="449"/>
        <v>16.382967623139482</v>
      </c>
      <c r="R940" s="9">
        <f t="shared" si="450"/>
        <v>41.382868217054266</v>
      </c>
      <c r="S940" s="11">
        <f t="shared" si="451"/>
        <v>1.4175824175824177</v>
      </c>
      <c r="T940" s="11">
        <f t="shared" si="452"/>
        <v>0.11395759717314488</v>
      </c>
      <c r="U940" s="12">
        <v>0.62</v>
      </c>
    </row>
    <row r="941" spans="1:21" outlineLevel="1" collapsed="1" x14ac:dyDescent="0.25">
      <c r="A941" s="2" t="str">
        <f ca="1">LOOKUP(B941,'Time Frame'!$E$4:$E$9,'Time Frame'!$D$4:$D$9)</f>
        <v>3 Months</v>
      </c>
      <c r="B941" s="2">
        <f t="shared" ca="1" si="444"/>
        <v>156</v>
      </c>
      <c r="C941" s="6">
        <f t="shared" ca="1" si="445"/>
        <v>45569</v>
      </c>
      <c r="D941" s="6">
        <v>45413</v>
      </c>
      <c r="E941" s="2" t="s">
        <v>141</v>
      </c>
      <c r="F941" s="13" t="s">
        <v>318</v>
      </c>
      <c r="G941" s="3">
        <f t="shared" ref="G941:I941" si="465">SUM(G935:G940)</f>
        <v>9517</v>
      </c>
      <c r="H941" s="3">
        <f t="shared" si="465"/>
        <v>1148.6299999999999</v>
      </c>
      <c r="I941" s="3">
        <f t="shared" si="465"/>
        <v>871</v>
      </c>
      <c r="J941" s="11">
        <f t="shared" si="446"/>
        <v>0.75829466407807566</v>
      </c>
      <c r="K941" s="9">
        <f t="shared" ref="K941:L941" si="466">SUM(K935:K940)</f>
        <v>48854.799999999996</v>
      </c>
      <c r="L941" s="9">
        <f t="shared" si="466"/>
        <v>36694.5</v>
      </c>
      <c r="M941" s="11">
        <f t="shared" si="447"/>
        <v>0.75109303487067802</v>
      </c>
      <c r="N941" s="10">
        <f t="shared" ref="N941:O941" si="467">SUM(N935:N940)</f>
        <v>2065.14</v>
      </c>
      <c r="O941" s="10">
        <f t="shared" si="467"/>
        <v>908</v>
      </c>
      <c r="P941" s="10">
        <f t="shared" si="448"/>
        <v>0.42176317344102582</v>
      </c>
      <c r="Q941" s="9">
        <f t="shared" si="449"/>
        <v>17.768529010139748</v>
      </c>
      <c r="R941" s="9">
        <f t="shared" si="450"/>
        <v>42.129161882893229</v>
      </c>
      <c r="S941" s="11">
        <f t="shared" si="451"/>
        <v>0.95925110132158586</v>
      </c>
      <c r="T941" s="11">
        <f t="shared" si="452"/>
        <v>9.1520437112535463E-2</v>
      </c>
      <c r="U941" s="12">
        <v>0.60449999999999993</v>
      </c>
    </row>
    <row r="942" spans="1:21" hidden="1" outlineLevel="2" x14ac:dyDescent="0.25">
      <c r="A942" s="2" t="str">
        <f ca="1">LOOKUP(B942,'Time Frame'!$E$4:$E$9,'Time Frame'!$D$4:$D$9)</f>
        <v>3 Months</v>
      </c>
      <c r="B942" s="2">
        <f t="shared" ca="1" si="444"/>
        <v>156</v>
      </c>
      <c r="C942" s="6">
        <f t="shared" ca="1" si="445"/>
        <v>45569</v>
      </c>
      <c r="D942" s="6">
        <v>45413</v>
      </c>
      <c r="E942" s="2" t="s">
        <v>149</v>
      </c>
      <c r="F942" s="2" t="s">
        <v>151</v>
      </c>
      <c r="G942" s="3">
        <v>1386</v>
      </c>
      <c r="H942" s="3">
        <v>193.65624999999997</v>
      </c>
      <c r="I942" s="2">
        <v>166</v>
      </c>
      <c r="J942" s="11">
        <f t="shared" si="446"/>
        <v>0.85718896240116194</v>
      </c>
      <c r="K942" s="9">
        <v>7746.2499999999991</v>
      </c>
      <c r="L942" s="9">
        <v>5934.76</v>
      </c>
      <c r="M942" s="11">
        <f t="shared" si="447"/>
        <v>0.76614619977408438</v>
      </c>
      <c r="N942" s="10">
        <v>410.33</v>
      </c>
      <c r="O942" s="2">
        <v>298</v>
      </c>
      <c r="P942" s="10">
        <f t="shared" si="448"/>
        <v>0.40455243340725761</v>
      </c>
      <c r="Q942" s="9">
        <f t="shared" si="449"/>
        <v>14.463383130650941</v>
      </c>
      <c r="R942" s="9">
        <f t="shared" si="450"/>
        <v>35.751566265060241</v>
      </c>
      <c r="S942" s="11">
        <f t="shared" si="451"/>
        <v>0.55704697986577179</v>
      </c>
      <c r="T942" s="11">
        <f t="shared" si="452"/>
        <v>0.11976911976911978</v>
      </c>
      <c r="U942" s="12">
        <v>0.61299999999999999</v>
      </c>
    </row>
    <row r="943" spans="1:21" hidden="1" outlineLevel="2" x14ac:dyDescent="0.25">
      <c r="A943" s="2" t="str">
        <f ca="1">LOOKUP(B943,'Time Frame'!$E$4:$E$9,'Time Frame'!$D$4:$D$9)</f>
        <v>3 Months</v>
      </c>
      <c r="B943" s="2">
        <f t="shared" ca="1" si="444"/>
        <v>156</v>
      </c>
      <c r="C943" s="6">
        <f t="shared" ca="1" si="445"/>
        <v>45569</v>
      </c>
      <c r="D943" s="6">
        <v>45413</v>
      </c>
      <c r="E943" s="2" t="s">
        <v>149</v>
      </c>
      <c r="F943" s="2" t="s">
        <v>151</v>
      </c>
      <c r="G943" s="3">
        <v>1125</v>
      </c>
      <c r="H943" s="3">
        <v>125.07291666666667</v>
      </c>
      <c r="I943" s="2">
        <v>125</v>
      </c>
      <c r="J943" s="11">
        <f t="shared" si="446"/>
        <v>0.99941700674606471</v>
      </c>
      <c r="K943" s="9">
        <v>5002.916666666667</v>
      </c>
      <c r="L943" s="9">
        <v>4135.18</v>
      </c>
      <c r="M943" s="11">
        <f t="shared" si="447"/>
        <v>0.8265538435912384</v>
      </c>
      <c r="N943" s="10">
        <v>307.17</v>
      </c>
      <c r="O943" s="2">
        <v>148</v>
      </c>
      <c r="P943" s="10">
        <f t="shared" si="448"/>
        <v>0.40694078197740663</v>
      </c>
      <c r="Q943" s="9">
        <f t="shared" si="449"/>
        <v>13.462187062538659</v>
      </c>
      <c r="R943" s="9">
        <f t="shared" si="450"/>
        <v>33.081440000000001</v>
      </c>
      <c r="S943" s="11">
        <f t="shared" si="451"/>
        <v>0.84459459459459463</v>
      </c>
      <c r="T943" s="11">
        <f t="shared" si="452"/>
        <v>0.1111111111111111</v>
      </c>
      <c r="U943" s="12">
        <v>0.63400000000000001</v>
      </c>
    </row>
    <row r="944" spans="1:21" hidden="1" outlineLevel="2" x14ac:dyDescent="0.25">
      <c r="A944" s="2" t="str">
        <f ca="1">LOOKUP(B944,'Time Frame'!$E$4:$E$9,'Time Frame'!$D$4:$D$9)</f>
        <v>3 Months</v>
      </c>
      <c r="B944" s="2">
        <f t="shared" ca="1" si="444"/>
        <v>156</v>
      </c>
      <c r="C944" s="6">
        <f t="shared" ca="1" si="445"/>
        <v>45569</v>
      </c>
      <c r="D944" s="6">
        <v>45413</v>
      </c>
      <c r="E944" s="2" t="s">
        <v>149</v>
      </c>
      <c r="F944" s="2" t="s">
        <v>151</v>
      </c>
      <c r="G944" s="3">
        <v>1115</v>
      </c>
      <c r="H944" s="3">
        <v>129.39583333333334</v>
      </c>
      <c r="I944" s="2">
        <v>206</v>
      </c>
      <c r="J944" s="11">
        <f t="shared" si="446"/>
        <v>1.5920141684108837</v>
      </c>
      <c r="K944" s="9">
        <v>5175.8333333333339</v>
      </c>
      <c r="L944" s="9">
        <v>10329.06</v>
      </c>
      <c r="M944" s="11">
        <f t="shared" si="447"/>
        <v>1.9956322653356944</v>
      </c>
      <c r="N944" s="10">
        <v>311.72000000000003</v>
      </c>
      <c r="O944" s="2">
        <v>219</v>
      </c>
      <c r="P944" s="10">
        <f t="shared" si="448"/>
        <v>0.66084948030283586</v>
      </c>
      <c r="Q944" s="9">
        <f t="shared" si="449"/>
        <v>33.13569870396509</v>
      </c>
      <c r="R944" s="9">
        <f t="shared" si="450"/>
        <v>50.141067961165049</v>
      </c>
      <c r="S944" s="11">
        <f t="shared" si="451"/>
        <v>0.94063926940639264</v>
      </c>
      <c r="T944" s="11">
        <f t="shared" si="452"/>
        <v>0.18475336322869956</v>
      </c>
      <c r="U944" s="12">
        <v>0.65800000000000003</v>
      </c>
    </row>
    <row r="945" spans="1:21" hidden="1" outlineLevel="2" x14ac:dyDescent="0.25">
      <c r="A945" s="2" t="str">
        <f ca="1">LOOKUP(B945,'Time Frame'!$E$4:$E$9,'Time Frame'!$D$4:$D$9)</f>
        <v>3 Months</v>
      </c>
      <c r="B945" s="2">
        <f t="shared" ca="1" si="444"/>
        <v>156</v>
      </c>
      <c r="C945" s="6">
        <f t="shared" ca="1" si="445"/>
        <v>45569</v>
      </c>
      <c r="D945" s="6">
        <v>45413</v>
      </c>
      <c r="E945" s="2" t="s">
        <v>149</v>
      </c>
      <c r="F945" s="2" t="s">
        <v>151</v>
      </c>
      <c r="G945" s="3">
        <v>1079</v>
      </c>
      <c r="H945" s="3">
        <v>129.21875</v>
      </c>
      <c r="I945" s="2">
        <v>131</v>
      </c>
      <c r="J945" s="11">
        <f t="shared" si="446"/>
        <v>1.0137847642079807</v>
      </c>
      <c r="K945" s="9">
        <v>5168.75</v>
      </c>
      <c r="L945" s="9">
        <v>7956.31</v>
      </c>
      <c r="M945" s="11">
        <f t="shared" si="447"/>
        <v>1.5393102781136638</v>
      </c>
      <c r="N945" s="10">
        <v>371.83</v>
      </c>
      <c r="O945" s="2">
        <v>175</v>
      </c>
      <c r="P945" s="10">
        <f t="shared" si="448"/>
        <v>0.352311540219993</v>
      </c>
      <c r="Q945" s="9">
        <f t="shared" si="449"/>
        <v>21.397708630288037</v>
      </c>
      <c r="R945" s="9">
        <f t="shared" si="450"/>
        <v>60.73519083969466</v>
      </c>
      <c r="S945" s="11">
        <f t="shared" si="451"/>
        <v>0.74857142857142855</v>
      </c>
      <c r="T945" s="11">
        <f t="shared" si="452"/>
        <v>0.12140871177015755</v>
      </c>
      <c r="U945" s="12">
        <v>0.72</v>
      </c>
    </row>
    <row r="946" spans="1:21" hidden="1" outlineLevel="2" x14ac:dyDescent="0.25">
      <c r="A946" s="2" t="str">
        <f ca="1">LOOKUP(B946,'Time Frame'!$E$4:$E$9,'Time Frame'!$D$4:$D$9)</f>
        <v>3 Months</v>
      </c>
      <c r="B946" s="2">
        <f t="shared" ca="1" si="444"/>
        <v>156</v>
      </c>
      <c r="C946" s="6">
        <f t="shared" ca="1" si="445"/>
        <v>45569</v>
      </c>
      <c r="D946" s="6">
        <v>45413</v>
      </c>
      <c r="E946" s="2" t="s">
        <v>149</v>
      </c>
      <c r="F946" s="2" t="s">
        <v>151</v>
      </c>
      <c r="G946" s="3">
        <v>839</v>
      </c>
      <c r="H946" s="3">
        <v>104.48958333333331</v>
      </c>
      <c r="I946" s="2">
        <v>89</v>
      </c>
      <c r="J946" s="11">
        <f t="shared" si="446"/>
        <v>0.85175954540923149</v>
      </c>
      <c r="K946" s="9">
        <v>4179.5833333333321</v>
      </c>
      <c r="L946" s="9">
        <v>3114.43</v>
      </c>
      <c r="M946" s="11">
        <f t="shared" si="447"/>
        <v>0.74515322500249248</v>
      </c>
      <c r="N946" s="10">
        <v>307.05</v>
      </c>
      <c r="O946" s="2">
        <v>125</v>
      </c>
      <c r="P946" s="10">
        <f t="shared" si="448"/>
        <v>0.28985507246376813</v>
      </c>
      <c r="Q946" s="9">
        <f t="shared" si="449"/>
        <v>10.143071161048688</v>
      </c>
      <c r="R946" s="9">
        <f t="shared" si="450"/>
        <v>34.993595505617975</v>
      </c>
      <c r="S946" s="11">
        <f t="shared" si="451"/>
        <v>0.71199999999999997</v>
      </c>
      <c r="T946" s="11">
        <f t="shared" si="452"/>
        <v>0.10607866507747318</v>
      </c>
      <c r="U946" s="12">
        <v>0.627</v>
      </c>
    </row>
    <row r="947" spans="1:21" hidden="1" outlineLevel="2" x14ac:dyDescent="0.25">
      <c r="A947" s="2" t="str">
        <f ca="1">LOOKUP(B947,'Time Frame'!$E$4:$E$9,'Time Frame'!$D$4:$D$9)</f>
        <v>3 Months</v>
      </c>
      <c r="B947" s="2">
        <f t="shared" ca="1" si="444"/>
        <v>156</v>
      </c>
      <c r="C947" s="6">
        <f t="shared" ca="1" si="445"/>
        <v>45569</v>
      </c>
      <c r="D947" s="6">
        <v>45413</v>
      </c>
      <c r="E947" s="2" t="s">
        <v>149</v>
      </c>
      <c r="F947" s="2" t="s">
        <v>151</v>
      </c>
      <c r="G947" s="3">
        <v>842</v>
      </c>
      <c r="H947" s="3">
        <v>132.27083333333331</v>
      </c>
      <c r="I947" s="2">
        <v>120</v>
      </c>
      <c r="J947" s="11">
        <f t="shared" si="446"/>
        <v>0.90722948495826128</v>
      </c>
      <c r="K947" s="9">
        <v>5290.8333333333321</v>
      </c>
      <c r="L947" s="9">
        <v>4676.82</v>
      </c>
      <c r="M947" s="11">
        <f t="shared" si="447"/>
        <v>0.88394770830051994</v>
      </c>
      <c r="N947" s="10">
        <v>313.55</v>
      </c>
      <c r="O947" s="2">
        <v>137</v>
      </c>
      <c r="P947" s="10">
        <f t="shared" si="448"/>
        <v>0.38271408068888535</v>
      </c>
      <c r="Q947" s="9">
        <f t="shared" si="449"/>
        <v>14.915707223728271</v>
      </c>
      <c r="R947" s="9">
        <f t="shared" si="450"/>
        <v>38.973499999999994</v>
      </c>
      <c r="S947" s="11">
        <f t="shared" si="451"/>
        <v>0.87591240875912413</v>
      </c>
      <c r="T947" s="11">
        <f t="shared" si="452"/>
        <v>0.14251781472684086</v>
      </c>
      <c r="U947" s="12">
        <v>0.71599999999999997</v>
      </c>
    </row>
    <row r="948" spans="1:21" hidden="1" outlineLevel="2" x14ac:dyDescent="0.25">
      <c r="A948" s="2" t="str">
        <f ca="1">LOOKUP(B948,'Time Frame'!$E$4:$E$9,'Time Frame'!$D$4:$D$9)</f>
        <v>3 Months</v>
      </c>
      <c r="B948" s="2">
        <f t="shared" ca="1" si="444"/>
        <v>156</v>
      </c>
      <c r="C948" s="6">
        <f t="shared" ca="1" si="445"/>
        <v>45569</v>
      </c>
      <c r="D948" s="6">
        <v>45413</v>
      </c>
      <c r="E948" s="2" t="s">
        <v>149</v>
      </c>
      <c r="F948" s="2" t="s">
        <v>151</v>
      </c>
      <c r="G948" s="3">
        <v>1083</v>
      </c>
      <c r="H948" s="3">
        <v>153.02083333333331</v>
      </c>
      <c r="I948" s="2">
        <v>132</v>
      </c>
      <c r="J948" s="11">
        <f t="shared" si="446"/>
        <v>0.86262763784887686</v>
      </c>
      <c r="K948" s="9">
        <v>6120.8333333333321</v>
      </c>
      <c r="L948" s="9">
        <v>5497.06</v>
      </c>
      <c r="M948" s="11">
        <f t="shared" si="447"/>
        <v>0.89809012933968713</v>
      </c>
      <c r="N948" s="10">
        <v>306.57</v>
      </c>
      <c r="O948" s="2">
        <v>189</v>
      </c>
      <c r="P948" s="10">
        <f t="shared" si="448"/>
        <v>0.43057050592034446</v>
      </c>
      <c r="Q948" s="9">
        <f t="shared" si="449"/>
        <v>17.930847767230976</v>
      </c>
      <c r="R948" s="9">
        <f t="shared" si="450"/>
        <v>41.644393939393943</v>
      </c>
      <c r="S948" s="11">
        <f t="shared" si="451"/>
        <v>0.69841269841269837</v>
      </c>
      <c r="T948" s="11">
        <f t="shared" si="452"/>
        <v>0.12188365650969529</v>
      </c>
      <c r="U948" s="12">
        <v>0.54200000000000004</v>
      </c>
    </row>
    <row r="949" spans="1:21" hidden="1" outlineLevel="2" x14ac:dyDescent="0.25">
      <c r="A949" s="2" t="str">
        <f ca="1">LOOKUP(B949,'Time Frame'!$E$4:$E$9,'Time Frame'!$D$4:$D$9)</f>
        <v>3 Months</v>
      </c>
      <c r="B949" s="2">
        <f t="shared" ca="1" si="444"/>
        <v>156</v>
      </c>
      <c r="C949" s="6">
        <f t="shared" ca="1" si="445"/>
        <v>45569</v>
      </c>
      <c r="D949" s="6">
        <v>45413</v>
      </c>
      <c r="E949" s="2" t="s">
        <v>149</v>
      </c>
      <c r="F949" s="2" t="s">
        <v>151</v>
      </c>
      <c r="G949" s="3">
        <v>1224</v>
      </c>
      <c r="H949" s="3">
        <v>151.32291666666666</v>
      </c>
      <c r="I949" s="2">
        <v>117</v>
      </c>
      <c r="J949" s="11">
        <f t="shared" si="446"/>
        <v>0.77318097335995051</v>
      </c>
      <c r="K949" s="9">
        <v>6052.9166666666661</v>
      </c>
      <c r="L949" s="9">
        <v>3436.99</v>
      </c>
      <c r="M949" s="11">
        <f t="shared" si="447"/>
        <v>0.5678237764163282</v>
      </c>
      <c r="N949" s="10">
        <v>309.57</v>
      </c>
      <c r="O949" s="2">
        <v>178</v>
      </c>
      <c r="P949" s="10">
        <f t="shared" si="448"/>
        <v>0.37794359918596765</v>
      </c>
      <c r="Q949" s="9">
        <f t="shared" si="449"/>
        <v>11.10246470911264</v>
      </c>
      <c r="R949" s="9">
        <f t="shared" si="450"/>
        <v>29.375982905982905</v>
      </c>
      <c r="S949" s="11">
        <f t="shared" si="451"/>
        <v>0.65730337078651691</v>
      </c>
      <c r="T949" s="11">
        <f t="shared" si="452"/>
        <v>9.5588235294117641E-2</v>
      </c>
      <c r="U949" s="12">
        <v>0.58399999999999996</v>
      </c>
    </row>
    <row r="950" spans="1:21" hidden="1" outlineLevel="2" x14ac:dyDescent="0.25">
      <c r="A950" s="2" t="str">
        <f ca="1">LOOKUP(B950,'Time Frame'!$E$4:$E$9,'Time Frame'!$D$4:$D$9)</f>
        <v>3 Months</v>
      </c>
      <c r="B950" s="2">
        <f t="shared" ca="1" si="444"/>
        <v>156</v>
      </c>
      <c r="C950" s="6">
        <f t="shared" ca="1" si="445"/>
        <v>45569</v>
      </c>
      <c r="D950" s="6">
        <v>45413</v>
      </c>
      <c r="E950" s="2" t="s">
        <v>149</v>
      </c>
      <c r="F950" s="2" t="s">
        <v>151</v>
      </c>
      <c r="G950" s="3">
        <v>1533</v>
      </c>
      <c r="H950" s="3">
        <v>199.48958333333334</v>
      </c>
      <c r="I950" s="2">
        <v>183</v>
      </c>
      <c r="J950" s="11">
        <f t="shared" si="446"/>
        <v>0.91734113101143544</v>
      </c>
      <c r="K950" s="9">
        <v>7979.5833333333339</v>
      </c>
      <c r="L950" s="9">
        <v>9003.42</v>
      </c>
      <c r="M950" s="11">
        <f t="shared" si="447"/>
        <v>1.1283070335752701</v>
      </c>
      <c r="N950" s="10">
        <v>327.17</v>
      </c>
      <c r="O950" s="2">
        <v>312</v>
      </c>
      <c r="P950" s="10">
        <f t="shared" si="448"/>
        <v>0.55934223798025484</v>
      </c>
      <c r="Q950" s="9">
        <f t="shared" si="449"/>
        <v>27.519087935935445</v>
      </c>
      <c r="R950" s="9">
        <f t="shared" si="450"/>
        <v>49.199016393442626</v>
      </c>
      <c r="S950" s="11">
        <f t="shared" si="451"/>
        <v>0.58653846153846156</v>
      </c>
      <c r="T950" s="11">
        <f t="shared" si="452"/>
        <v>0.11937377690802348</v>
      </c>
      <c r="U950" s="12">
        <v>0.65700000000000003</v>
      </c>
    </row>
    <row r="951" spans="1:21" hidden="1" outlineLevel="2" x14ac:dyDescent="0.25">
      <c r="A951" s="2" t="str">
        <f ca="1">LOOKUP(B951,'Time Frame'!$E$4:$E$9,'Time Frame'!$D$4:$D$9)</f>
        <v>3 Months</v>
      </c>
      <c r="B951" s="2">
        <f t="shared" ca="1" si="444"/>
        <v>156</v>
      </c>
      <c r="C951" s="6">
        <f t="shared" ca="1" si="445"/>
        <v>45569</v>
      </c>
      <c r="D951" s="6">
        <v>45413</v>
      </c>
      <c r="E951" s="2" t="s">
        <v>149</v>
      </c>
      <c r="F951" s="2" t="s">
        <v>151</v>
      </c>
      <c r="G951" s="3">
        <v>1296</v>
      </c>
      <c r="H951" s="3">
        <v>192.52083333333334</v>
      </c>
      <c r="I951" s="2">
        <v>147</v>
      </c>
      <c r="J951" s="11">
        <f t="shared" si="446"/>
        <v>0.76355372795152032</v>
      </c>
      <c r="K951" s="9">
        <v>7700.8333333333339</v>
      </c>
      <c r="L951" s="9">
        <v>4376.59</v>
      </c>
      <c r="M951" s="11">
        <f t="shared" si="447"/>
        <v>0.5683268044583919</v>
      </c>
      <c r="N951" s="10">
        <v>462.72</v>
      </c>
      <c r="O951" s="2">
        <v>260</v>
      </c>
      <c r="P951" s="10">
        <f t="shared" si="448"/>
        <v>0.31768672199170123</v>
      </c>
      <c r="Q951" s="9">
        <f t="shared" si="449"/>
        <v>9.4583981673582294</v>
      </c>
      <c r="R951" s="9">
        <f t="shared" si="450"/>
        <v>29.772721088435375</v>
      </c>
      <c r="S951" s="11">
        <f t="shared" si="451"/>
        <v>0.56538461538461537</v>
      </c>
      <c r="T951" s="11">
        <f t="shared" si="452"/>
        <v>0.11342592592592593</v>
      </c>
      <c r="U951" s="12">
        <v>0.75700000000000001</v>
      </c>
    </row>
    <row r="952" spans="1:21" hidden="1" outlineLevel="2" x14ac:dyDescent="0.25">
      <c r="A952" s="2" t="str">
        <f ca="1">LOOKUP(B952,'Time Frame'!$E$4:$E$9,'Time Frame'!$D$4:$D$9)</f>
        <v>3 Months</v>
      </c>
      <c r="B952" s="2">
        <f t="shared" ca="1" si="444"/>
        <v>156</v>
      </c>
      <c r="C952" s="6">
        <f t="shared" ca="1" si="445"/>
        <v>45569</v>
      </c>
      <c r="D952" s="6">
        <v>45413</v>
      </c>
      <c r="E952" s="2" t="s">
        <v>149</v>
      </c>
      <c r="F952" s="2" t="s">
        <v>151</v>
      </c>
      <c r="G952" s="3">
        <v>1684</v>
      </c>
      <c r="H952" s="3">
        <v>228.29166666666663</v>
      </c>
      <c r="I952" s="2">
        <v>137</v>
      </c>
      <c r="J952" s="11">
        <f t="shared" si="446"/>
        <v>0.60010950903449545</v>
      </c>
      <c r="K952" s="9">
        <v>9131.6666666666642</v>
      </c>
      <c r="L952" s="9">
        <v>4735.54</v>
      </c>
      <c r="M952" s="11">
        <f t="shared" si="447"/>
        <v>0.51858441321409032</v>
      </c>
      <c r="N952" s="10">
        <v>796.33</v>
      </c>
      <c r="O952" s="2">
        <v>297</v>
      </c>
      <c r="P952" s="10">
        <f t="shared" si="448"/>
        <v>0.17203922996747578</v>
      </c>
      <c r="Q952" s="9">
        <f t="shared" si="449"/>
        <v>5.9467055115341623</v>
      </c>
      <c r="R952" s="9">
        <f t="shared" si="450"/>
        <v>34.565985401459855</v>
      </c>
      <c r="S952" s="11">
        <f t="shared" si="451"/>
        <v>0.46127946127946129</v>
      </c>
      <c r="T952" s="11">
        <f t="shared" si="452"/>
        <v>8.1353919239904982E-2</v>
      </c>
      <c r="U952" s="12">
        <v>0.56499999999999995</v>
      </c>
    </row>
    <row r="953" spans="1:21" outlineLevel="1" collapsed="1" x14ac:dyDescent="0.25">
      <c r="A953" s="2" t="str">
        <f ca="1">LOOKUP(B953,'Time Frame'!$E$4:$E$9,'Time Frame'!$D$4:$D$9)</f>
        <v>3 Months</v>
      </c>
      <c r="B953" s="2">
        <f t="shared" ca="1" si="444"/>
        <v>156</v>
      </c>
      <c r="C953" s="6">
        <f t="shared" ca="1" si="445"/>
        <v>45569</v>
      </c>
      <c r="D953" s="6">
        <v>45413</v>
      </c>
      <c r="E953" s="2" t="s">
        <v>149</v>
      </c>
      <c r="F953" s="13" t="s">
        <v>253</v>
      </c>
      <c r="G953" s="3">
        <f t="shared" ref="G953:I953" si="468">SUM(G942:G952)</f>
        <v>13206</v>
      </c>
      <c r="H953" s="3">
        <f t="shared" si="468"/>
        <v>1738.7499999999995</v>
      </c>
      <c r="I953" s="3">
        <f t="shared" si="468"/>
        <v>1553</v>
      </c>
      <c r="J953" s="11">
        <f t="shared" si="446"/>
        <v>0.89317038102084856</v>
      </c>
      <c r="K953" s="9">
        <f t="shared" ref="K953:L953" si="469">SUM(K942:K952)</f>
        <v>69550</v>
      </c>
      <c r="L953" s="9">
        <f t="shared" si="469"/>
        <v>63196.159999999996</v>
      </c>
      <c r="M953" s="11">
        <f t="shared" si="447"/>
        <v>0.90864356578001437</v>
      </c>
      <c r="N953" s="10">
        <f t="shared" ref="N953:O953" si="470">SUM(N942:N952)</f>
        <v>4224.01</v>
      </c>
      <c r="O953" s="10">
        <f t="shared" si="470"/>
        <v>2338</v>
      </c>
      <c r="P953" s="10">
        <f t="shared" si="448"/>
        <v>0.36766011444101693</v>
      </c>
      <c r="Q953" s="9">
        <f t="shared" si="449"/>
        <v>14.961176701759701</v>
      </c>
      <c r="R953" s="9">
        <f t="shared" si="450"/>
        <v>40.692955569864779</v>
      </c>
      <c r="S953" s="11">
        <f t="shared" si="451"/>
        <v>0.66424294268605644</v>
      </c>
      <c r="T953" s="11">
        <f t="shared" si="452"/>
        <v>0.11759806148720278</v>
      </c>
      <c r="U953" s="12">
        <v>0.6429999999999999</v>
      </c>
    </row>
    <row r="954" spans="1:21" hidden="1" outlineLevel="2" x14ac:dyDescent="0.25">
      <c r="A954" s="2" t="str">
        <f ca="1">LOOKUP(B954,'Time Frame'!$E$4:$E$9,'Time Frame'!$D$4:$D$9)</f>
        <v>3 Months</v>
      </c>
      <c r="B954" s="2">
        <f t="shared" ca="1" si="444"/>
        <v>156</v>
      </c>
      <c r="C954" s="6">
        <f t="shared" ca="1" si="445"/>
        <v>45569</v>
      </c>
      <c r="D954" s="6">
        <v>45413</v>
      </c>
      <c r="E954" s="2" t="s">
        <v>208</v>
      </c>
      <c r="F954" s="2" t="s">
        <v>210</v>
      </c>
      <c r="G954" s="3">
        <v>1379</v>
      </c>
      <c r="H954" s="3">
        <v>158.36333333333332</v>
      </c>
      <c r="I954" s="2">
        <v>109</v>
      </c>
      <c r="J954" s="11">
        <f t="shared" si="446"/>
        <v>0.68829063966827342</v>
      </c>
      <c r="K954" s="9">
        <v>5542.7166666666662</v>
      </c>
      <c r="L954" s="9">
        <v>3404.84</v>
      </c>
      <c r="M954" s="11">
        <f t="shared" si="447"/>
        <v>0.61429082609911512</v>
      </c>
      <c r="N954" s="10">
        <v>338.35</v>
      </c>
      <c r="O954" s="2">
        <v>114</v>
      </c>
      <c r="P954" s="10">
        <f t="shared" si="448"/>
        <v>0.32215161814688931</v>
      </c>
      <c r="Q954" s="9">
        <f t="shared" si="449"/>
        <v>10.063070784690408</v>
      </c>
      <c r="R954" s="9">
        <f t="shared" si="450"/>
        <v>31.237064220183488</v>
      </c>
      <c r="S954" s="11">
        <f t="shared" si="451"/>
        <v>0.95614035087719296</v>
      </c>
      <c r="T954" s="11">
        <f t="shared" si="452"/>
        <v>7.9042784626540977E-2</v>
      </c>
      <c r="U954" s="12">
        <v>0.56799999999999995</v>
      </c>
    </row>
    <row r="955" spans="1:21" hidden="1" outlineLevel="2" x14ac:dyDescent="0.25">
      <c r="A955" s="2" t="str">
        <f ca="1">LOOKUP(B955,'Time Frame'!$E$4:$E$9,'Time Frame'!$D$4:$D$9)</f>
        <v>3 Months</v>
      </c>
      <c r="B955" s="2">
        <f t="shared" ca="1" si="444"/>
        <v>156</v>
      </c>
      <c r="C955" s="6">
        <f t="shared" ca="1" si="445"/>
        <v>45569</v>
      </c>
      <c r="D955" s="6">
        <v>45413</v>
      </c>
      <c r="E955" s="2" t="s">
        <v>208</v>
      </c>
      <c r="F955" s="2" t="s">
        <v>210</v>
      </c>
      <c r="G955" s="3">
        <v>1151</v>
      </c>
      <c r="H955" s="3">
        <v>160.38</v>
      </c>
      <c r="I955" s="2">
        <v>170</v>
      </c>
      <c r="J955" s="11">
        <f t="shared" si="446"/>
        <v>1.0599825414640229</v>
      </c>
      <c r="K955" s="9">
        <v>5613.3</v>
      </c>
      <c r="L955" s="9">
        <v>4711.0200000000004</v>
      </c>
      <c r="M955" s="11">
        <f t="shared" si="447"/>
        <v>0.83926032814921714</v>
      </c>
      <c r="N955" s="10">
        <v>415.3</v>
      </c>
      <c r="O955" s="2">
        <v>171</v>
      </c>
      <c r="P955" s="10">
        <f t="shared" si="448"/>
        <v>0.40934264387189984</v>
      </c>
      <c r="Q955" s="9">
        <f t="shared" si="449"/>
        <v>11.343655189019985</v>
      </c>
      <c r="R955" s="9">
        <f t="shared" si="450"/>
        <v>27.711882352941178</v>
      </c>
      <c r="S955" s="11">
        <f t="shared" si="451"/>
        <v>0.99415204678362568</v>
      </c>
      <c r="T955" s="11">
        <f t="shared" si="452"/>
        <v>0.14769765421372719</v>
      </c>
      <c r="U955" s="12">
        <v>0.45300000000000001</v>
      </c>
    </row>
    <row r="956" spans="1:21" hidden="1" outlineLevel="2" x14ac:dyDescent="0.25">
      <c r="A956" s="2" t="str">
        <f ca="1">LOOKUP(B956,'Time Frame'!$E$4:$E$9,'Time Frame'!$D$4:$D$9)</f>
        <v>3 Months</v>
      </c>
      <c r="B956" s="2">
        <f t="shared" ca="1" si="444"/>
        <v>156</v>
      </c>
      <c r="C956" s="6">
        <f t="shared" ca="1" si="445"/>
        <v>45569</v>
      </c>
      <c r="D956" s="6">
        <v>45413</v>
      </c>
      <c r="E956" s="2" t="s">
        <v>208</v>
      </c>
      <c r="F956" s="2" t="s">
        <v>210</v>
      </c>
      <c r="G956" s="3">
        <v>1287</v>
      </c>
      <c r="H956" s="3">
        <v>170.86666666666665</v>
      </c>
      <c r="I956" s="2">
        <v>167</v>
      </c>
      <c r="J956" s="11">
        <f t="shared" si="446"/>
        <v>0.97737026921576287</v>
      </c>
      <c r="K956" s="9">
        <v>5980.333333333333</v>
      </c>
      <c r="L956" s="9">
        <v>3899.82</v>
      </c>
      <c r="M956" s="11">
        <f t="shared" si="447"/>
        <v>0.65210746335209857</v>
      </c>
      <c r="N956" s="10">
        <v>311.3</v>
      </c>
      <c r="O956" s="2">
        <v>153</v>
      </c>
      <c r="P956" s="10">
        <f t="shared" si="448"/>
        <v>0.53646000642467073</v>
      </c>
      <c r="Q956" s="9">
        <f t="shared" si="449"/>
        <v>12.527529714102153</v>
      </c>
      <c r="R956" s="9">
        <f t="shared" si="450"/>
        <v>23.352215568862277</v>
      </c>
      <c r="S956" s="11">
        <f t="shared" si="451"/>
        <v>1.0915032679738561</v>
      </c>
      <c r="T956" s="11">
        <f t="shared" si="452"/>
        <v>0.12975912975912976</v>
      </c>
      <c r="U956" s="12">
        <v>0.58099999999999996</v>
      </c>
    </row>
    <row r="957" spans="1:21" hidden="1" outlineLevel="2" x14ac:dyDescent="0.25">
      <c r="A957" s="2" t="str">
        <f ca="1">LOOKUP(B957,'Time Frame'!$E$4:$E$9,'Time Frame'!$D$4:$D$9)</f>
        <v>3 Months</v>
      </c>
      <c r="B957" s="2">
        <f t="shared" ca="1" si="444"/>
        <v>156</v>
      </c>
      <c r="C957" s="6">
        <f t="shared" ca="1" si="445"/>
        <v>45569</v>
      </c>
      <c r="D957" s="6">
        <v>45413</v>
      </c>
      <c r="E957" s="2" t="s">
        <v>208</v>
      </c>
      <c r="F957" s="2" t="s">
        <v>210</v>
      </c>
      <c r="G957" s="3">
        <v>1529</v>
      </c>
      <c r="H957" s="3">
        <v>203.09666666666669</v>
      </c>
      <c r="I957" s="2">
        <v>186</v>
      </c>
      <c r="J957" s="11">
        <f t="shared" si="446"/>
        <v>0.91582005284839718</v>
      </c>
      <c r="K957" s="9">
        <v>7108.3833333333341</v>
      </c>
      <c r="L957" s="9">
        <v>6870.74</v>
      </c>
      <c r="M957" s="11">
        <f t="shared" si="447"/>
        <v>0.96656858216706554</v>
      </c>
      <c r="N957" s="10">
        <v>368.27</v>
      </c>
      <c r="O957" s="2">
        <v>145</v>
      </c>
      <c r="P957" s="10">
        <f t="shared" si="448"/>
        <v>0.50506421918700961</v>
      </c>
      <c r="Q957" s="9">
        <f t="shared" si="449"/>
        <v>18.656800716865344</v>
      </c>
      <c r="R957" s="9">
        <f t="shared" si="450"/>
        <v>36.939462365591396</v>
      </c>
      <c r="S957" s="11">
        <f t="shared" si="451"/>
        <v>1.2827586206896551</v>
      </c>
      <c r="T957" s="11">
        <f t="shared" si="452"/>
        <v>0.12164813603662525</v>
      </c>
      <c r="U957" s="12">
        <v>0.60099999999999998</v>
      </c>
    </row>
    <row r="958" spans="1:21" hidden="1" outlineLevel="2" x14ac:dyDescent="0.25">
      <c r="A958" s="2" t="str">
        <f ca="1">LOOKUP(B958,'Time Frame'!$E$4:$E$9,'Time Frame'!$D$4:$D$9)</f>
        <v>3 Months</v>
      </c>
      <c r="B958" s="2">
        <f t="shared" ca="1" si="444"/>
        <v>156</v>
      </c>
      <c r="C958" s="6">
        <f t="shared" ca="1" si="445"/>
        <v>45569</v>
      </c>
      <c r="D958" s="6">
        <v>45413</v>
      </c>
      <c r="E958" s="2" t="s">
        <v>208</v>
      </c>
      <c r="F958" s="2" t="s">
        <v>210</v>
      </c>
      <c r="G958" s="3">
        <v>1944</v>
      </c>
      <c r="H958" s="3">
        <v>224.65666666666664</v>
      </c>
      <c r="I958" s="2">
        <v>206</v>
      </c>
      <c r="J958" s="11">
        <f t="shared" si="446"/>
        <v>0.9169547605976528</v>
      </c>
      <c r="K958" s="9">
        <v>7862.9833333333327</v>
      </c>
      <c r="L958" s="9">
        <v>6260.44</v>
      </c>
      <c r="M958" s="11">
        <f t="shared" si="447"/>
        <v>0.79619143709236739</v>
      </c>
      <c r="N958" s="10">
        <v>484.47</v>
      </c>
      <c r="O958" s="2">
        <v>182</v>
      </c>
      <c r="P958" s="10">
        <f t="shared" si="448"/>
        <v>0.42520692715751229</v>
      </c>
      <c r="Q958" s="9">
        <f t="shared" si="449"/>
        <v>12.922244927446487</v>
      </c>
      <c r="R958" s="9">
        <f t="shared" si="450"/>
        <v>30.390485436893201</v>
      </c>
      <c r="S958" s="11">
        <f t="shared" si="451"/>
        <v>1.1318681318681318</v>
      </c>
      <c r="T958" s="11">
        <f t="shared" si="452"/>
        <v>0.10596707818930041</v>
      </c>
      <c r="U958" s="12">
        <v>0.46600000000000003</v>
      </c>
    </row>
    <row r="959" spans="1:21" hidden="1" outlineLevel="2" x14ac:dyDescent="0.25">
      <c r="A959" s="2" t="str">
        <f ca="1">LOOKUP(B959,'Time Frame'!$E$4:$E$9,'Time Frame'!$D$4:$D$9)</f>
        <v>3 Months</v>
      </c>
      <c r="B959" s="2">
        <f t="shared" ca="1" si="444"/>
        <v>156</v>
      </c>
      <c r="C959" s="6">
        <f t="shared" ca="1" si="445"/>
        <v>45569</v>
      </c>
      <c r="D959" s="6">
        <v>45413</v>
      </c>
      <c r="E959" s="2" t="s">
        <v>208</v>
      </c>
      <c r="F959" s="2" t="s">
        <v>210</v>
      </c>
      <c r="G959" s="3">
        <v>1773</v>
      </c>
      <c r="H959" s="3">
        <v>225.09666666666666</v>
      </c>
      <c r="I959" s="2">
        <v>162</v>
      </c>
      <c r="J959" s="11">
        <f t="shared" si="446"/>
        <v>0.71969079950835935</v>
      </c>
      <c r="K959" s="9">
        <v>7878.3833333333332</v>
      </c>
      <c r="L959" s="9">
        <v>5438.16</v>
      </c>
      <c r="M959" s="11">
        <f t="shared" si="447"/>
        <v>0.69026344237290649</v>
      </c>
      <c r="N959" s="10">
        <v>497.62</v>
      </c>
      <c r="O959" s="2">
        <v>94</v>
      </c>
      <c r="P959" s="10">
        <f t="shared" si="448"/>
        <v>0.32554961617298339</v>
      </c>
      <c r="Q959" s="9">
        <f t="shared" si="449"/>
        <v>10.928338893131304</v>
      </c>
      <c r="R959" s="9">
        <f t="shared" si="450"/>
        <v>33.568888888888885</v>
      </c>
      <c r="S959" s="11">
        <f t="shared" si="451"/>
        <v>1.7234042553191489</v>
      </c>
      <c r="T959" s="11">
        <f t="shared" si="452"/>
        <v>9.1370558375634514E-2</v>
      </c>
      <c r="U959" s="12">
        <v>0.68700000000000006</v>
      </c>
    </row>
    <row r="960" spans="1:21" hidden="1" outlineLevel="2" x14ac:dyDescent="0.25">
      <c r="A960" s="2" t="str">
        <f ca="1">LOOKUP(B960,'Time Frame'!$E$4:$E$9,'Time Frame'!$D$4:$D$9)</f>
        <v>3 Months</v>
      </c>
      <c r="B960" s="2">
        <f t="shared" ca="1" si="444"/>
        <v>156</v>
      </c>
      <c r="C960" s="6">
        <f t="shared" ca="1" si="445"/>
        <v>45569</v>
      </c>
      <c r="D960" s="6">
        <v>45413</v>
      </c>
      <c r="E960" s="2" t="s">
        <v>208</v>
      </c>
      <c r="F960" s="2" t="s">
        <v>210</v>
      </c>
      <c r="G960" s="3">
        <v>1973</v>
      </c>
      <c r="H960" s="3">
        <v>227.15000000000003</v>
      </c>
      <c r="I960" s="2">
        <v>223</v>
      </c>
      <c r="J960" s="11">
        <f t="shared" si="446"/>
        <v>0.98173013427250699</v>
      </c>
      <c r="K960" s="9">
        <v>7950.2500000000009</v>
      </c>
      <c r="L960" s="9">
        <v>6226.74</v>
      </c>
      <c r="M960" s="11">
        <f t="shared" si="447"/>
        <v>0.78321310650608456</v>
      </c>
      <c r="N960" s="10">
        <v>492.08</v>
      </c>
      <c r="O960" s="2">
        <v>282</v>
      </c>
      <c r="P960" s="10">
        <f t="shared" si="448"/>
        <v>0.45317834498455539</v>
      </c>
      <c r="Q960" s="9">
        <f t="shared" si="449"/>
        <v>12.653918062103722</v>
      </c>
      <c r="R960" s="9">
        <f t="shared" si="450"/>
        <v>27.922600896860985</v>
      </c>
      <c r="S960" s="11">
        <f t="shared" si="451"/>
        <v>0.79078014184397161</v>
      </c>
      <c r="T960" s="11">
        <f t="shared" si="452"/>
        <v>0.11302584896097313</v>
      </c>
      <c r="U960" s="12">
        <v>0.60699999999999998</v>
      </c>
    </row>
    <row r="961" spans="1:21" hidden="1" outlineLevel="2" x14ac:dyDescent="0.25">
      <c r="A961" s="2" t="str">
        <f ca="1">LOOKUP(B961,'Time Frame'!$E$4:$E$9,'Time Frame'!$D$4:$D$9)</f>
        <v>3 Months</v>
      </c>
      <c r="B961" s="2">
        <f t="shared" ca="1" si="444"/>
        <v>156</v>
      </c>
      <c r="C961" s="6">
        <f t="shared" ca="1" si="445"/>
        <v>45569</v>
      </c>
      <c r="D961" s="6">
        <v>45413</v>
      </c>
      <c r="E961" s="2" t="s">
        <v>208</v>
      </c>
      <c r="F961" s="2" t="s">
        <v>210</v>
      </c>
      <c r="G961" s="3">
        <v>1317</v>
      </c>
      <c r="H961" s="3">
        <v>191.32666666666665</v>
      </c>
      <c r="I961" s="2">
        <v>163</v>
      </c>
      <c r="J961" s="11">
        <f t="shared" si="446"/>
        <v>0.85194606083835678</v>
      </c>
      <c r="K961" s="9">
        <v>6696.4333333333325</v>
      </c>
      <c r="L961" s="9">
        <v>3857.56</v>
      </c>
      <c r="M961" s="11">
        <f t="shared" si="447"/>
        <v>0.5760618836893272</v>
      </c>
      <c r="N961" s="10">
        <v>314.27</v>
      </c>
      <c r="O961" s="2">
        <v>135</v>
      </c>
      <c r="P961" s="10">
        <f t="shared" si="448"/>
        <v>0.51866229675120123</v>
      </c>
      <c r="Q961" s="9">
        <f t="shared" si="449"/>
        <v>12.274668278868489</v>
      </c>
      <c r="R961" s="9">
        <f t="shared" si="450"/>
        <v>23.666012269938651</v>
      </c>
      <c r="S961" s="11">
        <f t="shared" si="451"/>
        <v>1.2074074074074075</v>
      </c>
      <c r="T961" s="11">
        <f t="shared" si="452"/>
        <v>0.12376613515565679</v>
      </c>
      <c r="U961" s="12">
        <v>0.69599999999999995</v>
      </c>
    </row>
    <row r="962" spans="1:21" outlineLevel="1" collapsed="1" x14ac:dyDescent="0.25">
      <c r="A962" s="2" t="str">
        <f ca="1">LOOKUP(B962,'Time Frame'!$E$4:$E$9,'Time Frame'!$D$4:$D$9)</f>
        <v>3 Months</v>
      </c>
      <c r="B962" s="2">
        <f t="shared" ca="1" si="444"/>
        <v>156</v>
      </c>
      <c r="C962" s="6">
        <f t="shared" ca="1" si="445"/>
        <v>45569</v>
      </c>
      <c r="D962" s="6">
        <v>45413</v>
      </c>
      <c r="E962" s="2" t="s">
        <v>208</v>
      </c>
      <c r="F962" s="13" t="s">
        <v>269</v>
      </c>
      <c r="G962" s="3">
        <f t="shared" ref="G962:I962" si="471">SUM(G954:G961)</f>
        <v>12353</v>
      </c>
      <c r="H962" s="3">
        <f t="shared" si="471"/>
        <v>1560.9366666666667</v>
      </c>
      <c r="I962" s="3">
        <f t="shared" si="471"/>
        <v>1386</v>
      </c>
      <c r="J962" s="11">
        <f t="shared" si="446"/>
        <v>0.88792840196377809</v>
      </c>
      <c r="K962" s="9">
        <f t="shared" ref="K962:L962" si="472">SUM(K954:K961)</f>
        <v>54632.783333333333</v>
      </c>
      <c r="L962" s="9">
        <f t="shared" si="472"/>
        <v>40669.319999999992</v>
      </c>
      <c r="M962" s="11">
        <f t="shared" si="447"/>
        <v>0.74441237510932834</v>
      </c>
      <c r="N962" s="10">
        <f t="shared" ref="N962:O962" si="473">SUM(N954:N961)</f>
        <v>3221.66</v>
      </c>
      <c r="O962" s="10">
        <f t="shared" si="473"/>
        <v>1276</v>
      </c>
      <c r="P962" s="10">
        <f t="shared" si="448"/>
        <v>0.43021299578478178</v>
      </c>
      <c r="Q962" s="9">
        <f t="shared" si="449"/>
        <v>12.623715724191875</v>
      </c>
      <c r="R962" s="9">
        <f t="shared" si="450"/>
        <v>29.342943722943719</v>
      </c>
      <c r="S962" s="11">
        <f t="shared" si="451"/>
        <v>1.0862068965517242</v>
      </c>
      <c r="T962" s="11">
        <f t="shared" si="452"/>
        <v>0.11219946571682991</v>
      </c>
      <c r="U962" s="12">
        <v>0.58237499999999998</v>
      </c>
    </row>
    <row r="963" spans="1:21" hidden="1" outlineLevel="2" x14ac:dyDescent="0.25">
      <c r="A963" s="2" t="str">
        <f ca="1">LOOKUP(B963,'Time Frame'!$E$4:$E$9,'Time Frame'!$D$4:$D$9)</f>
        <v>3 Months</v>
      </c>
      <c r="B963" s="2">
        <f t="shared" ref="B963:B1026" ca="1" si="474">+C963-D963</f>
        <v>125</v>
      </c>
      <c r="C963" s="6">
        <f t="shared" ref="C963:C1026" ca="1" si="475">TODAY()</f>
        <v>45569</v>
      </c>
      <c r="D963" s="6">
        <v>45444</v>
      </c>
      <c r="E963" s="2" t="s">
        <v>219</v>
      </c>
      <c r="F963" s="2" t="s">
        <v>221</v>
      </c>
      <c r="G963" s="3">
        <v>0</v>
      </c>
      <c r="H963" s="3">
        <v>0</v>
      </c>
      <c r="I963" s="2">
        <v>259</v>
      </c>
      <c r="J963" s="11">
        <f t="shared" ref="J963:J1026" si="476">+IFERROR(I963/H963,0)</f>
        <v>0</v>
      </c>
      <c r="K963" s="9">
        <v>0</v>
      </c>
      <c r="L963" s="9">
        <v>12207.85</v>
      </c>
      <c r="M963" s="11">
        <f t="shared" ref="M963:M1026" si="477">+IFERROR(L963/K963,0)</f>
        <v>0</v>
      </c>
      <c r="N963" s="10">
        <v>432.3</v>
      </c>
      <c r="O963" s="2">
        <v>139</v>
      </c>
      <c r="P963" s="10">
        <f t="shared" ref="P963:P1026" si="478">+IFERROR(I963/N963,0)</f>
        <v>0.59912098080037013</v>
      </c>
      <c r="Q963" s="9">
        <f t="shared" ref="Q963:Q1026" si="479">+IFERROR(L963/N963,0)</f>
        <v>28.239301411057138</v>
      </c>
      <c r="R963" s="9">
        <f t="shared" ref="R963:R1026" si="480">IFERROR(L963/I963,0)</f>
        <v>47.134555984555988</v>
      </c>
      <c r="S963" s="11">
        <f t="shared" ref="S963:S1026" si="481">+IFERROR(I963/O963,0)</f>
        <v>1.8633093525179856</v>
      </c>
      <c r="T963" s="11">
        <f t="shared" ref="T963:T1026" si="482">+IFERROR(I963/G963,0)</f>
        <v>0</v>
      </c>
      <c r="U963" s="12">
        <v>0.72399999999999998</v>
      </c>
    </row>
    <row r="964" spans="1:21" hidden="1" outlineLevel="2" x14ac:dyDescent="0.25">
      <c r="A964" s="2" t="str">
        <f ca="1">LOOKUP(B964,'Time Frame'!$E$4:$E$9,'Time Frame'!$D$4:$D$9)</f>
        <v>3 Months</v>
      </c>
      <c r="B964" s="2">
        <f t="shared" ca="1" si="474"/>
        <v>125</v>
      </c>
      <c r="C964" s="6">
        <f t="shared" ca="1" si="475"/>
        <v>45569</v>
      </c>
      <c r="D964" s="6">
        <v>45444</v>
      </c>
      <c r="E964" s="2" t="s">
        <v>219</v>
      </c>
      <c r="F964" s="2" t="s">
        <v>221</v>
      </c>
      <c r="G964" s="3">
        <v>0</v>
      </c>
      <c r="H964" s="3">
        <v>0</v>
      </c>
      <c r="I964" s="2">
        <v>122</v>
      </c>
      <c r="J964" s="11">
        <f t="shared" si="476"/>
        <v>0</v>
      </c>
      <c r="K964" s="9">
        <v>0</v>
      </c>
      <c r="L964" s="9">
        <v>2846.33</v>
      </c>
      <c r="M964" s="11">
        <f t="shared" si="477"/>
        <v>0</v>
      </c>
      <c r="N964" s="10">
        <v>228.08</v>
      </c>
      <c r="O964" s="2">
        <v>56</v>
      </c>
      <c r="P964" s="10">
        <f t="shared" si="478"/>
        <v>0.53490003507541206</v>
      </c>
      <c r="Q964" s="9">
        <f t="shared" si="479"/>
        <v>12.479524728165554</v>
      </c>
      <c r="R964" s="9">
        <f t="shared" si="480"/>
        <v>23.330573770491803</v>
      </c>
      <c r="S964" s="11">
        <f t="shared" si="481"/>
        <v>2.1785714285714284</v>
      </c>
      <c r="T964" s="11">
        <f t="shared" si="482"/>
        <v>0</v>
      </c>
      <c r="U964" s="12">
        <v>0.76600000000000001</v>
      </c>
    </row>
    <row r="965" spans="1:21" hidden="1" outlineLevel="2" x14ac:dyDescent="0.25">
      <c r="A965" s="2" t="str">
        <f ca="1">LOOKUP(B965,'Time Frame'!$E$4:$E$9,'Time Frame'!$D$4:$D$9)</f>
        <v>3 Months</v>
      </c>
      <c r="B965" s="2">
        <f t="shared" ca="1" si="474"/>
        <v>125</v>
      </c>
      <c r="C965" s="6">
        <f t="shared" ca="1" si="475"/>
        <v>45569</v>
      </c>
      <c r="D965" s="6">
        <v>45444</v>
      </c>
      <c r="E965" s="2" t="s">
        <v>219</v>
      </c>
      <c r="F965" s="2" t="s">
        <v>221</v>
      </c>
      <c r="G965" s="3">
        <v>0</v>
      </c>
      <c r="H965" s="3">
        <v>0</v>
      </c>
      <c r="I965" s="2">
        <v>141</v>
      </c>
      <c r="J965" s="11">
        <f t="shared" si="476"/>
        <v>0</v>
      </c>
      <c r="K965" s="9">
        <v>0</v>
      </c>
      <c r="L965" s="9">
        <v>4723.57</v>
      </c>
      <c r="M965" s="11">
        <f t="shared" si="477"/>
        <v>0</v>
      </c>
      <c r="N965" s="10">
        <v>276.48</v>
      </c>
      <c r="O965" s="2">
        <v>189</v>
      </c>
      <c r="P965" s="10">
        <f t="shared" si="478"/>
        <v>0.50998263888888884</v>
      </c>
      <c r="Q965" s="9">
        <f t="shared" si="479"/>
        <v>17.084671585648145</v>
      </c>
      <c r="R965" s="9">
        <f t="shared" si="480"/>
        <v>33.500496453900709</v>
      </c>
      <c r="S965" s="11">
        <f t="shared" si="481"/>
        <v>0.74603174603174605</v>
      </c>
      <c r="T965" s="11">
        <f t="shared" si="482"/>
        <v>0</v>
      </c>
      <c r="U965" s="12">
        <v>0.74</v>
      </c>
    </row>
    <row r="966" spans="1:21" hidden="1" outlineLevel="2" x14ac:dyDescent="0.25">
      <c r="A966" s="2" t="str">
        <f ca="1">LOOKUP(B966,'Time Frame'!$E$4:$E$9,'Time Frame'!$D$4:$D$9)</f>
        <v>3 Months</v>
      </c>
      <c r="B966" s="2">
        <f t="shared" ca="1" si="474"/>
        <v>125</v>
      </c>
      <c r="C966" s="6">
        <f t="shared" ca="1" si="475"/>
        <v>45569</v>
      </c>
      <c r="D966" s="6">
        <v>45444</v>
      </c>
      <c r="E966" s="2" t="s">
        <v>219</v>
      </c>
      <c r="F966" s="2" t="s">
        <v>221</v>
      </c>
      <c r="G966" s="3">
        <v>0</v>
      </c>
      <c r="H966" s="3">
        <v>0</v>
      </c>
      <c r="I966" s="2">
        <v>173</v>
      </c>
      <c r="J966" s="11">
        <f t="shared" si="476"/>
        <v>0</v>
      </c>
      <c r="K966" s="9">
        <v>0</v>
      </c>
      <c r="L966" s="9">
        <v>6044.52</v>
      </c>
      <c r="M966" s="11">
        <f t="shared" si="477"/>
        <v>0</v>
      </c>
      <c r="N966" s="10">
        <v>259.87</v>
      </c>
      <c r="O966" s="2">
        <v>220</v>
      </c>
      <c r="P966" s="10">
        <f t="shared" si="478"/>
        <v>0.66571747412167626</v>
      </c>
      <c r="Q966" s="9">
        <f t="shared" si="479"/>
        <v>23.259783738022858</v>
      </c>
      <c r="R966" s="9">
        <f t="shared" si="480"/>
        <v>34.939421965317919</v>
      </c>
      <c r="S966" s="11">
        <f t="shared" si="481"/>
        <v>0.78636363636363638</v>
      </c>
      <c r="T966" s="11">
        <f t="shared" si="482"/>
        <v>0</v>
      </c>
      <c r="U966" s="12">
        <v>0.625</v>
      </c>
    </row>
    <row r="967" spans="1:21" outlineLevel="1" collapsed="1" x14ac:dyDescent="0.25">
      <c r="A967" s="2" t="str">
        <f ca="1">LOOKUP(B967,'Time Frame'!$E$4:$E$9,'Time Frame'!$D$4:$D$9)</f>
        <v>3 Months</v>
      </c>
      <c r="B967" s="2">
        <f t="shared" ca="1" si="474"/>
        <v>125</v>
      </c>
      <c r="C967" s="6">
        <f t="shared" ca="1" si="475"/>
        <v>45569</v>
      </c>
      <c r="D967" s="6">
        <v>45444</v>
      </c>
      <c r="E967" s="2" t="s">
        <v>219</v>
      </c>
      <c r="F967" s="13" t="s">
        <v>257</v>
      </c>
      <c r="G967" s="3">
        <f t="shared" ref="G967:I967" si="483">SUM(G963:G966)</f>
        <v>0</v>
      </c>
      <c r="H967" s="3">
        <f t="shared" si="483"/>
        <v>0</v>
      </c>
      <c r="I967" s="3">
        <f t="shared" si="483"/>
        <v>695</v>
      </c>
      <c r="J967" s="11">
        <f t="shared" si="476"/>
        <v>0</v>
      </c>
      <c r="K967" s="9">
        <f t="shared" ref="K967:L967" si="484">SUM(K963:K966)</f>
        <v>0</v>
      </c>
      <c r="L967" s="9">
        <f t="shared" si="484"/>
        <v>25822.27</v>
      </c>
      <c r="M967" s="11">
        <f t="shared" si="477"/>
        <v>0</v>
      </c>
      <c r="N967" s="10">
        <f t="shared" ref="N967:O967" si="485">SUM(N963:N966)</f>
        <v>1196.73</v>
      </c>
      <c r="O967" s="10">
        <f t="shared" si="485"/>
        <v>604</v>
      </c>
      <c r="P967" s="10">
        <f t="shared" si="478"/>
        <v>0.58074920825917287</v>
      </c>
      <c r="Q967" s="9">
        <f t="shared" si="479"/>
        <v>21.577356630150494</v>
      </c>
      <c r="R967" s="9">
        <f t="shared" si="480"/>
        <v>37.154345323741005</v>
      </c>
      <c r="S967" s="11">
        <f t="shared" si="481"/>
        <v>1.1506622516556291</v>
      </c>
      <c r="T967" s="11">
        <f t="shared" si="482"/>
        <v>0</v>
      </c>
      <c r="U967" s="12">
        <v>0.71375</v>
      </c>
    </row>
    <row r="968" spans="1:21" hidden="1" outlineLevel="2" x14ac:dyDescent="0.25">
      <c r="A968" s="2" t="str">
        <f ca="1">LOOKUP(B968,'Time Frame'!$E$4:$E$9,'Time Frame'!$D$4:$D$9)</f>
        <v>3 Months</v>
      </c>
      <c r="B968" s="2">
        <f t="shared" ca="1" si="474"/>
        <v>125</v>
      </c>
      <c r="C968" s="6">
        <f t="shared" ca="1" si="475"/>
        <v>45569</v>
      </c>
      <c r="D968" s="6">
        <v>45444</v>
      </c>
      <c r="E968" s="2" t="s">
        <v>2</v>
      </c>
      <c r="F968" s="2" t="s">
        <v>300</v>
      </c>
      <c r="G968" s="3">
        <v>1265</v>
      </c>
      <c r="H968" s="3">
        <v>157.84999999999997</v>
      </c>
      <c r="I968" s="2">
        <v>145</v>
      </c>
      <c r="J968" s="11">
        <f t="shared" si="476"/>
        <v>0.91859360152043101</v>
      </c>
      <c r="K968" s="9">
        <v>5919.3749999999991</v>
      </c>
      <c r="L968" s="9">
        <v>5820.23</v>
      </c>
      <c r="M968" s="11">
        <f t="shared" si="477"/>
        <v>0.98325076549466806</v>
      </c>
      <c r="N968" s="10">
        <v>342.05</v>
      </c>
      <c r="O968" s="2">
        <v>122</v>
      </c>
      <c r="P968" s="10">
        <f t="shared" si="478"/>
        <v>0.42391463236368948</v>
      </c>
      <c r="Q968" s="9">
        <f t="shared" si="479"/>
        <v>17.015728694635285</v>
      </c>
      <c r="R968" s="9">
        <f t="shared" si="480"/>
        <v>40.139517241379309</v>
      </c>
      <c r="S968" s="11">
        <f t="shared" si="481"/>
        <v>1.1885245901639345</v>
      </c>
      <c r="T968" s="11">
        <f t="shared" si="482"/>
        <v>0.11462450592885376</v>
      </c>
      <c r="U968" s="12">
        <v>0.64700000000000002</v>
      </c>
    </row>
    <row r="969" spans="1:21" hidden="1" outlineLevel="2" x14ac:dyDescent="0.25">
      <c r="A969" s="2" t="str">
        <f ca="1">LOOKUP(B969,'Time Frame'!$E$4:$E$9,'Time Frame'!$D$4:$D$9)</f>
        <v>3 Months</v>
      </c>
      <c r="B969" s="2">
        <f t="shared" ca="1" si="474"/>
        <v>125</v>
      </c>
      <c r="C969" s="6">
        <f t="shared" ca="1" si="475"/>
        <v>45569</v>
      </c>
      <c r="D969" s="6">
        <v>45444</v>
      </c>
      <c r="E969" s="2" t="s">
        <v>2</v>
      </c>
      <c r="F969" s="2" t="s">
        <v>300</v>
      </c>
      <c r="G969" s="3">
        <v>738.66666666666663</v>
      </c>
      <c r="H969" s="3">
        <v>112.42</v>
      </c>
      <c r="I969" s="2">
        <v>78</v>
      </c>
      <c r="J969" s="11">
        <f t="shared" si="476"/>
        <v>0.69382672122398148</v>
      </c>
      <c r="K969" s="9">
        <v>4215.75</v>
      </c>
      <c r="L969" s="9">
        <v>1681.59</v>
      </c>
      <c r="M969" s="11">
        <f t="shared" si="477"/>
        <v>0.3988827610745419</v>
      </c>
      <c r="N969" s="10">
        <v>297.57</v>
      </c>
      <c r="O969" s="2">
        <v>144</v>
      </c>
      <c r="P969" s="10">
        <f t="shared" si="478"/>
        <v>0.26212319790301442</v>
      </c>
      <c r="Q969" s="9">
        <f t="shared" si="479"/>
        <v>5.6510736969452564</v>
      </c>
      <c r="R969" s="9">
        <f t="shared" si="480"/>
        <v>21.558846153846154</v>
      </c>
      <c r="S969" s="11">
        <f t="shared" si="481"/>
        <v>0.54166666666666663</v>
      </c>
      <c r="T969" s="11">
        <f t="shared" si="482"/>
        <v>0.1055956678700361</v>
      </c>
      <c r="U969" s="12">
        <v>0.79100000000000004</v>
      </c>
    </row>
    <row r="970" spans="1:21" hidden="1" outlineLevel="2" x14ac:dyDescent="0.25">
      <c r="A970" s="2" t="str">
        <f ca="1">LOOKUP(B970,'Time Frame'!$E$4:$E$9,'Time Frame'!$D$4:$D$9)</f>
        <v>3 Months</v>
      </c>
      <c r="B970" s="2">
        <f t="shared" ca="1" si="474"/>
        <v>125</v>
      </c>
      <c r="C970" s="6">
        <f t="shared" ca="1" si="475"/>
        <v>45569</v>
      </c>
      <c r="D970" s="6">
        <v>45444</v>
      </c>
      <c r="E970" s="2" t="s">
        <v>2</v>
      </c>
      <c r="F970" s="2" t="s">
        <v>300</v>
      </c>
      <c r="G970" s="3">
        <v>1029</v>
      </c>
      <c r="H970" s="3">
        <v>123.97</v>
      </c>
      <c r="I970" s="2">
        <v>92</v>
      </c>
      <c r="J970" s="11">
        <f t="shared" si="476"/>
        <v>0.7421150278293136</v>
      </c>
      <c r="K970" s="9">
        <v>4648.875</v>
      </c>
      <c r="L970" s="9">
        <v>3274</v>
      </c>
      <c r="M970" s="11">
        <f t="shared" si="477"/>
        <v>0.70425640611976015</v>
      </c>
      <c r="N970" s="10">
        <v>301.39999999999998</v>
      </c>
      <c r="O970" s="2">
        <v>132</v>
      </c>
      <c r="P970" s="10">
        <f t="shared" si="478"/>
        <v>0.30524220305242206</v>
      </c>
      <c r="Q970" s="9">
        <f t="shared" si="479"/>
        <v>10.862641008626412</v>
      </c>
      <c r="R970" s="9">
        <f t="shared" si="480"/>
        <v>35.586956521739133</v>
      </c>
      <c r="S970" s="11">
        <f t="shared" si="481"/>
        <v>0.69696969696969702</v>
      </c>
      <c r="T970" s="11">
        <f t="shared" si="482"/>
        <v>8.9407191448007781E-2</v>
      </c>
      <c r="U970" s="12">
        <v>0.68799999999999994</v>
      </c>
    </row>
    <row r="971" spans="1:21" hidden="1" outlineLevel="2" x14ac:dyDescent="0.25">
      <c r="A971" s="2" t="str">
        <f ca="1">LOOKUP(B971,'Time Frame'!$E$4:$E$9,'Time Frame'!$D$4:$D$9)</f>
        <v>3 Months</v>
      </c>
      <c r="B971" s="2">
        <f t="shared" ca="1" si="474"/>
        <v>125</v>
      </c>
      <c r="C971" s="6">
        <f t="shared" ca="1" si="475"/>
        <v>45569</v>
      </c>
      <c r="D971" s="6">
        <v>45444</v>
      </c>
      <c r="E971" s="2" t="s">
        <v>2</v>
      </c>
      <c r="F971" s="2" t="s">
        <v>300</v>
      </c>
      <c r="G971" s="3">
        <v>2442</v>
      </c>
      <c r="H971" s="3">
        <v>271.00333333333333</v>
      </c>
      <c r="I971" s="2">
        <v>268</v>
      </c>
      <c r="J971" s="11">
        <f t="shared" si="476"/>
        <v>0.9889177254892314</v>
      </c>
      <c r="K971" s="9">
        <v>10162.625</v>
      </c>
      <c r="L971" s="9">
        <v>8779.16</v>
      </c>
      <c r="M971" s="11">
        <f t="shared" si="477"/>
        <v>0.86386735710507867</v>
      </c>
      <c r="N971" s="10">
        <v>440.35</v>
      </c>
      <c r="O971" s="2">
        <v>423</v>
      </c>
      <c r="P971" s="10">
        <f t="shared" si="478"/>
        <v>0.6086067900533666</v>
      </c>
      <c r="Q971" s="9">
        <f t="shared" si="479"/>
        <v>19.936777563301916</v>
      </c>
      <c r="R971" s="9">
        <f t="shared" si="480"/>
        <v>32.758059701492535</v>
      </c>
      <c r="S971" s="11">
        <f t="shared" si="481"/>
        <v>0.6335697399527187</v>
      </c>
      <c r="T971" s="11">
        <f t="shared" si="482"/>
        <v>0.10974610974610975</v>
      </c>
      <c r="U971" s="12">
        <v>0.58399999999999996</v>
      </c>
    </row>
    <row r="972" spans="1:21" hidden="1" outlineLevel="2" x14ac:dyDescent="0.25">
      <c r="A972" s="2" t="str">
        <f ca="1">LOOKUP(B972,'Time Frame'!$E$4:$E$9,'Time Frame'!$D$4:$D$9)</f>
        <v>3 Months</v>
      </c>
      <c r="B972" s="2">
        <f t="shared" ca="1" si="474"/>
        <v>125</v>
      </c>
      <c r="C972" s="6">
        <f t="shared" ca="1" si="475"/>
        <v>45569</v>
      </c>
      <c r="D972" s="6">
        <v>45444</v>
      </c>
      <c r="E972" s="2" t="s">
        <v>2</v>
      </c>
      <c r="F972" s="2" t="s">
        <v>300</v>
      </c>
      <c r="G972" s="3">
        <v>1541</v>
      </c>
      <c r="H972" s="3">
        <v>173.03916666666669</v>
      </c>
      <c r="I972" s="2">
        <v>171</v>
      </c>
      <c r="J972" s="11">
        <f t="shared" si="476"/>
        <v>0.98821557739818044</v>
      </c>
      <c r="K972" s="9">
        <v>6488.9687500000009</v>
      </c>
      <c r="L972" s="9">
        <v>6424.48</v>
      </c>
      <c r="M972" s="11">
        <f t="shared" si="477"/>
        <v>0.99006178755291407</v>
      </c>
      <c r="N972" s="10">
        <v>534.54999999999995</v>
      </c>
      <c r="O972" s="2">
        <v>238</v>
      </c>
      <c r="P972" s="10">
        <f t="shared" si="478"/>
        <v>0.31989523898606309</v>
      </c>
      <c r="Q972" s="9">
        <f t="shared" si="479"/>
        <v>12.018482836030307</v>
      </c>
      <c r="R972" s="9">
        <f t="shared" si="480"/>
        <v>37.570058479532165</v>
      </c>
      <c r="S972" s="11">
        <f t="shared" si="481"/>
        <v>0.71848739495798319</v>
      </c>
      <c r="T972" s="11">
        <f t="shared" si="482"/>
        <v>0.11096690460739779</v>
      </c>
      <c r="U972" s="12">
        <v>0.67200000000000004</v>
      </c>
    </row>
    <row r="973" spans="1:21" hidden="1" outlineLevel="2" x14ac:dyDescent="0.25">
      <c r="A973" s="2" t="str">
        <f ca="1">LOOKUP(B973,'Time Frame'!$E$4:$E$9,'Time Frame'!$D$4:$D$9)</f>
        <v>3 Months</v>
      </c>
      <c r="B973" s="2">
        <f t="shared" ca="1" si="474"/>
        <v>125</v>
      </c>
      <c r="C973" s="6">
        <f t="shared" ca="1" si="475"/>
        <v>45569</v>
      </c>
      <c r="D973" s="6">
        <v>45444</v>
      </c>
      <c r="E973" s="2" t="s">
        <v>2</v>
      </c>
      <c r="F973" s="2" t="s">
        <v>300</v>
      </c>
      <c r="G973" s="3">
        <v>848</v>
      </c>
      <c r="H973" s="3">
        <v>76.459166666666675</v>
      </c>
      <c r="I973" s="2">
        <v>65</v>
      </c>
      <c r="J973" s="11">
        <f t="shared" si="476"/>
        <v>0.85012697409292537</v>
      </c>
      <c r="K973" s="9">
        <v>2867.2187500000005</v>
      </c>
      <c r="L973" s="9">
        <v>1519.99</v>
      </c>
      <c r="M973" s="11">
        <f t="shared" si="477"/>
        <v>0.53012697409292531</v>
      </c>
      <c r="N973" s="10">
        <v>296.43</v>
      </c>
      <c r="O973" s="2">
        <v>94</v>
      </c>
      <c r="P973" s="10">
        <f t="shared" si="478"/>
        <v>0.21927605168167863</v>
      </c>
      <c r="Q973" s="9">
        <f t="shared" si="479"/>
        <v>5.1276523968559191</v>
      </c>
      <c r="R973" s="9">
        <f t="shared" si="480"/>
        <v>23.38446153846154</v>
      </c>
      <c r="S973" s="11">
        <f t="shared" si="481"/>
        <v>0.69148936170212771</v>
      </c>
      <c r="T973" s="11">
        <f t="shared" si="482"/>
        <v>7.6650943396226412E-2</v>
      </c>
      <c r="U973" s="12">
        <v>0.66700000000000004</v>
      </c>
    </row>
    <row r="974" spans="1:21" hidden="1" outlineLevel="2" x14ac:dyDescent="0.25">
      <c r="A974" s="2" t="str">
        <f ca="1">LOOKUP(B974,'Time Frame'!$E$4:$E$9,'Time Frame'!$D$4:$D$9)</f>
        <v>3 Months</v>
      </c>
      <c r="B974" s="2">
        <f t="shared" ca="1" si="474"/>
        <v>125</v>
      </c>
      <c r="C974" s="6">
        <f t="shared" ca="1" si="475"/>
        <v>45569</v>
      </c>
      <c r="D974" s="6">
        <v>45444</v>
      </c>
      <c r="E974" s="2" t="s">
        <v>2</v>
      </c>
      <c r="F974" s="2" t="s">
        <v>300</v>
      </c>
      <c r="G974" s="3">
        <v>1219</v>
      </c>
      <c r="H974" s="3">
        <v>137.005</v>
      </c>
      <c r="I974" s="2">
        <v>130</v>
      </c>
      <c r="J974" s="11">
        <f t="shared" si="476"/>
        <v>0.948870479179592</v>
      </c>
      <c r="K974" s="9">
        <v>5137.6875</v>
      </c>
      <c r="L974" s="9">
        <v>4109.87</v>
      </c>
      <c r="M974" s="11">
        <f t="shared" si="477"/>
        <v>0.79994550077247784</v>
      </c>
      <c r="N974" s="10">
        <v>299.14999999999998</v>
      </c>
      <c r="O974" s="2">
        <v>214</v>
      </c>
      <c r="P974" s="10">
        <f t="shared" si="478"/>
        <v>0.43456459969914762</v>
      </c>
      <c r="Q974" s="9">
        <f t="shared" si="479"/>
        <v>13.738492395119506</v>
      </c>
      <c r="R974" s="9">
        <f t="shared" si="480"/>
        <v>31.614384615384616</v>
      </c>
      <c r="S974" s="11">
        <f t="shared" si="481"/>
        <v>0.60747663551401865</v>
      </c>
      <c r="T974" s="11">
        <f t="shared" si="482"/>
        <v>0.10664479081214109</v>
      </c>
      <c r="U974" s="12">
        <v>0.65400000000000003</v>
      </c>
    </row>
    <row r="975" spans="1:21" outlineLevel="1" collapsed="1" x14ac:dyDescent="0.25">
      <c r="A975" s="2" t="str">
        <f ca="1">LOOKUP(B975,'Time Frame'!$E$4:$E$9,'Time Frame'!$D$4:$D$9)</f>
        <v>3 Months</v>
      </c>
      <c r="B975" s="2">
        <f t="shared" ca="1" si="474"/>
        <v>125</v>
      </c>
      <c r="C975" s="6">
        <f t="shared" ca="1" si="475"/>
        <v>45569</v>
      </c>
      <c r="D975" s="6">
        <v>45444</v>
      </c>
      <c r="E975" s="2" t="s">
        <v>2</v>
      </c>
      <c r="F975" s="13" t="s">
        <v>310</v>
      </c>
      <c r="G975" s="3">
        <f t="shared" ref="G975:I975" si="486">SUM(G968:G974)</f>
        <v>9082.6666666666661</v>
      </c>
      <c r="H975" s="3">
        <f t="shared" si="486"/>
        <v>1051.7466666666667</v>
      </c>
      <c r="I975" s="3">
        <f t="shared" si="486"/>
        <v>949</v>
      </c>
      <c r="J975" s="11">
        <f t="shared" si="476"/>
        <v>0.9023085407132263</v>
      </c>
      <c r="K975" s="9">
        <f t="shared" ref="K975:L975" si="487">SUM(K968:K974)</f>
        <v>39440.5</v>
      </c>
      <c r="L975" s="9">
        <f t="shared" si="487"/>
        <v>31609.32</v>
      </c>
      <c r="M975" s="11">
        <f t="shared" si="477"/>
        <v>0.80144318657217839</v>
      </c>
      <c r="N975" s="10">
        <f t="shared" ref="N975:O975" si="488">SUM(N968:N974)</f>
        <v>2511.5</v>
      </c>
      <c r="O975" s="10">
        <f t="shared" si="488"/>
        <v>1367</v>
      </c>
      <c r="P975" s="10">
        <f t="shared" si="478"/>
        <v>0.37786183555644037</v>
      </c>
      <c r="Q975" s="9">
        <f t="shared" si="479"/>
        <v>12.585833167429822</v>
      </c>
      <c r="R975" s="9">
        <f t="shared" si="480"/>
        <v>33.308029504741832</v>
      </c>
      <c r="S975" s="11">
        <f t="shared" si="481"/>
        <v>0.69422092172640815</v>
      </c>
      <c r="T975" s="11">
        <f t="shared" si="482"/>
        <v>0.10448473282442748</v>
      </c>
      <c r="U975" s="12">
        <v>0.67185714285714293</v>
      </c>
    </row>
    <row r="976" spans="1:21" hidden="1" outlineLevel="2" x14ac:dyDescent="0.25">
      <c r="A976" s="2" t="str">
        <f ca="1">LOOKUP(B976,'Time Frame'!$E$4:$E$9,'Time Frame'!$D$4:$D$9)</f>
        <v>3 Months</v>
      </c>
      <c r="B976" s="2">
        <f t="shared" ca="1" si="474"/>
        <v>125</v>
      </c>
      <c r="C976" s="6">
        <f t="shared" ca="1" si="475"/>
        <v>45569</v>
      </c>
      <c r="D976" s="6">
        <v>45444</v>
      </c>
      <c r="E976" s="5" t="s">
        <v>182</v>
      </c>
      <c r="F976" s="2" t="s">
        <v>184</v>
      </c>
      <c r="G976" s="3">
        <v>2343</v>
      </c>
      <c r="H976" s="3">
        <v>262.17124999999993</v>
      </c>
      <c r="I976" s="2">
        <v>204</v>
      </c>
      <c r="J976" s="11">
        <f t="shared" si="476"/>
        <v>0.7781173564988535</v>
      </c>
      <c r="K976" s="9">
        <v>9831.4218749999982</v>
      </c>
      <c r="L976" s="9">
        <v>8507.23</v>
      </c>
      <c r="M976" s="11">
        <f t="shared" si="477"/>
        <v>0.86531023774218829</v>
      </c>
      <c r="N976" s="10">
        <v>453.35</v>
      </c>
      <c r="O976" s="2">
        <v>362</v>
      </c>
      <c r="P976" s="10">
        <f t="shared" si="478"/>
        <v>0.4499834564905702</v>
      </c>
      <c r="Q976" s="9">
        <f t="shared" si="479"/>
        <v>18.765258630197419</v>
      </c>
      <c r="R976" s="9">
        <f t="shared" si="480"/>
        <v>41.702107843137256</v>
      </c>
      <c r="S976" s="11">
        <f t="shared" si="481"/>
        <v>0.56353591160220995</v>
      </c>
      <c r="T976" s="11">
        <f t="shared" si="482"/>
        <v>8.706786171574904E-2</v>
      </c>
      <c r="U976" s="12">
        <v>0.64500000000000002</v>
      </c>
    </row>
    <row r="977" spans="1:21" hidden="1" outlineLevel="2" x14ac:dyDescent="0.25">
      <c r="A977" s="2" t="str">
        <f ca="1">LOOKUP(B977,'Time Frame'!$E$4:$E$9,'Time Frame'!$D$4:$D$9)</f>
        <v>3 Months</v>
      </c>
      <c r="B977" s="2">
        <f t="shared" ca="1" si="474"/>
        <v>125</v>
      </c>
      <c r="C977" s="6">
        <f t="shared" ca="1" si="475"/>
        <v>45569</v>
      </c>
      <c r="D977" s="6">
        <v>45444</v>
      </c>
      <c r="E977" s="5" t="s">
        <v>182</v>
      </c>
      <c r="F977" s="2" t="s">
        <v>184</v>
      </c>
      <c r="G977" s="3">
        <v>820</v>
      </c>
      <c r="H977" s="3">
        <v>123.28000000000002</v>
      </c>
      <c r="I977" s="2">
        <v>98</v>
      </c>
      <c r="J977" s="11">
        <f t="shared" si="476"/>
        <v>0.79493835171966243</v>
      </c>
      <c r="K977" s="9">
        <v>4623.0000000000009</v>
      </c>
      <c r="L977" s="9">
        <v>2183.98</v>
      </c>
      <c r="M977" s="11">
        <f t="shared" si="477"/>
        <v>0.47241617996971652</v>
      </c>
      <c r="N977" s="10">
        <v>298.97000000000003</v>
      </c>
      <c r="O977" s="2">
        <v>94</v>
      </c>
      <c r="P977" s="10">
        <f t="shared" si="478"/>
        <v>0.32779208616249117</v>
      </c>
      <c r="Q977" s="9">
        <f t="shared" si="479"/>
        <v>7.3050138809914031</v>
      </c>
      <c r="R977" s="9">
        <f t="shared" si="480"/>
        <v>22.285510204081632</v>
      </c>
      <c r="S977" s="11">
        <f t="shared" si="481"/>
        <v>1.0425531914893618</v>
      </c>
      <c r="T977" s="11">
        <f t="shared" si="482"/>
        <v>0.11951219512195121</v>
      </c>
      <c r="U977" s="12">
        <v>0.67100000000000004</v>
      </c>
    </row>
    <row r="978" spans="1:21" hidden="1" outlineLevel="2" x14ac:dyDescent="0.25">
      <c r="A978" s="2" t="str">
        <f ca="1">LOOKUP(B978,'Time Frame'!$E$4:$E$9,'Time Frame'!$D$4:$D$9)</f>
        <v>3 Months</v>
      </c>
      <c r="B978" s="2">
        <f t="shared" ca="1" si="474"/>
        <v>125</v>
      </c>
      <c r="C978" s="6">
        <f t="shared" ca="1" si="475"/>
        <v>45569</v>
      </c>
      <c r="D978" s="6">
        <v>45444</v>
      </c>
      <c r="E978" s="5" t="s">
        <v>182</v>
      </c>
      <c r="F978" s="2" t="s">
        <v>184</v>
      </c>
      <c r="G978" s="3">
        <v>4561</v>
      </c>
      <c r="H978" s="3">
        <v>334.82776018099548</v>
      </c>
      <c r="I978" s="2">
        <v>437</v>
      </c>
      <c r="J978" s="11">
        <f t="shared" si="476"/>
        <v>1.3051486524408071</v>
      </c>
      <c r="K978" s="9">
        <v>12556.041006787331</v>
      </c>
      <c r="L978" s="9">
        <v>25361.41</v>
      </c>
      <c r="M978" s="11">
        <f t="shared" si="477"/>
        <v>2.019857213455305</v>
      </c>
      <c r="N978" s="10">
        <v>655.6</v>
      </c>
      <c r="O978" s="2">
        <v>662</v>
      </c>
      <c r="P978" s="10">
        <f t="shared" si="478"/>
        <v>0.66656497864551556</v>
      </c>
      <c r="Q978" s="9">
        <f t="shared" si="479"/>
        <v>38.684273947528979</v>
      </c>
      <c r="R978" s="9">
        <f t="shared" si="480"/>
        <v>58.03526315789474</v>
      </c>
      <c r="S978" s="11">
        <f t="shared" si="481"/>
        <v>0.66012084592145015</v>
      </c>
      <c r="T978" s="11">
        <f t="shared" si="482"/>
        <v>9.5812321859241392E-2</v>
      </c>
      <c r="U978" s="12">
        <v>0.73</v>
      </c>
    </row>
    <row r="979" spans="1:21" hidden="1" outlineLevel="2" x14ac:dyDescent="0.25">
      <c r="A979" s="2" t="str">
        <f ca="1">LOOKUP(B979,'Time Frame'!$E$4:$E$9,'Time Frame'!$D$4:$D$9)</f>
        <v>3 Months</v>
      </c>
      <c r="B979" s="2">
        <f t="shared" ca="1" si="474"/>
        <v>125</v>
      </c>
      <c r="C979" s="6">
        <f t="shared" ca="1" si="475"/>
        <v>45569</v>
      </c>
      <c r="D979" s="6">
        <v>45444</v>
      </c>
      <c r="E979" s="5" t="s">
        <v>182</v>
      </c>
      <c r="F979" s="2" t="s">
        <v>184</v>
      </c>
      <c r="G979" s="3">
        <v>1696</v>
      </c>
      <c r="H979" s="3">
        <v>227.38375000000005</v>
      </c>
      <c r="I979" s="2">
        <v>155</v>
      </c>
      <c r="J979" s="11">
        <f t="shared" si="476"/>
        <v>0.6816670056677312</v>
      </c>
      <c r="K979" s="9">
        <v>8526.8906250000018</v>
      </c>
      <c r="L979" s="9">
        <v>4168.6000000000004</v>
      </c>
      <c r="M979" s="11">
        <f t="shared" si="477"/>
        <v>0.48887691695939861</v>
      </c>
      <c r="N979" s="10">
        <v>388.27</v>
      </c>
      <c r="O979" s="2">
        <v>261</v>
      </c>
      <c r="P979" s="10">
        <f t="shared" si="478"/>
        <v>0.39920673757951941</v>
      </c>
      <c r="Q979" s="9">
        <f t="shared" si="479"/>
        <v>10.736343266283773</v>
      </c>
      <c r="R979" s="9">
        <f t="shared" si="480"/>
        <v>26.894193548387101</v>
      </c>
      <c r="S979" s="11">
        <f t="shared" si="481"/>
        <v>0.5938697318007663</v>
      </c>
      <c r="T979" s="11">
        <f t="shared" si="482"/>
        <v>9.1391509433962265E-2</v>
      </c>
      <c r="U979" s="12">
        <v>0.65</v>
      </c>
    </row>
    <row r="980" spans="1:21" hidden="1" outlineLevel="2" x14ac:dyDescent="0.25">
      <c r="A980" s="2" t="str">
        <f ca="1">LOOKUP(B980,'Time Frame'!$E$4:$E$9,'Time Frame'!$D$4:$D$9)</f>
        <v>3 Months</v>
      </c>
      <c r="B980" s="2">
        <f t="shared" ca="1" si="474"/>
        <v>125</v>
      </c>
      <c r="C980" s="6">
        <f t="shared" ca="1" si="475"/>
        <v>45569</v>
      </c>
      <c r="D980" s="6">
        <v>45444</v>
      </c>
      <c r="E980" s="5" t="s">
        <v>182</v>
      </c>
      <c r="F980" s="2" t="s">
        <v>184</v>
      </c>
      <c r="G980" s="3">
        <v>873</v>
      </c>
      <c r="H980" s="3">
        <v>151.82875000000001</v>
      </c>
      <c r="I980" s="2">
        <v>92</v>
      </c>
      <c r="J980" s="11">
        <f t="shared" si="476"/>
        <v>0.60594584359022907</v>
      </c>
      <c r="K980" s="9">
        <v>5693.5781250000009</v>
      </c>
      <c r="L980" s="9">
        <v>1624.24</v>
      </c>
      <c r="M980" s="11">
        <f t="shared" si="477"/>
        <v>0.28527579043275175</v>
      </c>
      <c r="N980" s="10">
        <v>306.85000000000002</v>
      </c>
      <c r="O980" s="2">
        <v>130</v>
      </c>
      <c r="P980" s="10">
        <f t="shared" si="478"/>
        <v>0.2998207593286622</v>
      </c>
      <c r="Q980" s="9">
        <f t="shared" si="479"/>
        <v>5.29327032752159</v>
      </c>
      <c r="R980" s="9">
        <f t="shared" si="480"/>
        <v>17.654782608695651</v>
      </c>
      <c r="S980" s="11">
        <f t="shared" si="481"/>
        <v>0.70769230769230773</v>
      </c>
      <c r="T980" s="11">
        <f t="shared" si="482"/>
        <v>0.10538373424971363</v>
      </c>
      <c r="U980" s="12">
        <v>0.69399999999999995</v>
      </c>
    </row>
    <row r="981" spans="1:21" hidden="1" outlineLevel="2" x14ac:dyDescent="0.25">
      <c r="A981" s="2" t="str">
        <f ca="1">LOOKUP(B981,'Time Frame'!$E$4:$E$9,'Time Frame'!$D$4:$D$9)</f>
        <v>3 Months</v>
      </c>
      <c r="B981" s="2">
        <f t="shared" ca="1" si="474"/>
        <v>125</v>
      </c>
      <c r="C981" s="6">
        <f t="shared" ca="1" si="475"/>
        <v>45569</v>
      </c>
      <c r="D981" s="6">
        <v>45444</v>
      </c>
      <c r="E981" s="5" t="s">
        <v>182</v>
      </c>
      <c r="F981" s="2" t="s">
        <v>184</v>
      </c>
      <c r="G981" s="3">
        <v>1187</v>
      </c>
      <c r="H981" s="3">
        <v>137.13750000000002</v>
      </c>
      <c r="I981" s="2">
        <v>119</v>
      </c>
      <c r="J981" s="11">
        <f t="shared" si="476"/>
        <v>0.86774222951417357</v>
      </c>
      <c r="K981" s="9">
        <v>5142.6562500000009</v>
      </c>
      <c r="L981" s="9">
        <v>1963.66</v>
      </c>
      <c r="M981" s="11">
        <f t="shared" si="477"/>
        <v>0.38183769331267275</v>
      </c>
      <c r="N981" s="10">
        <v>291.83</v>
      </c>
      <c r="O981" s="2">
        <v>189</v>
      </c>
      <c r="P981" s="10">
        <f t="shared" si="478"/>
        <v>0.40777164787718878</v>
      </c>
      <c r="Q981" s="9">
        <f t="shared" si="479"/>
        <v>6.7287804543741228</v>
      </c>
      <c r="R981" s="9">
        <f t="shared" si="480"/>
        <v>16.501344537815125</v>
      </c>
      <c r="S981" s="11">
        <f t="shared" si="481"/>
        <v>0.62962962962962965</v>
      </c>
      <c r="T981" s="11">
        <f t="shared" si="482"/>
        <v>0.10025273799494525</v>
      </c>
      <c r="U981" s="12">
        <v>0.71299999999999997</v>
      </c>
    </row>
    <row r="982" spans="1:21" hidden="1" outlineLevel="2" x14ac:dyDescent="0.25">
      <c r="A982" s="2" t="str">
        <f ca="1">LOOKUP(B982,'Time Frame'!$E$4:$E$9,'Time Frame'!$D$4:$D$9)</f>
        <v>3 Months</v>
      </c>
      <c r="B982" s="2">
        <f t="shared" ca="1" si="474"/>
        <v>125</v>
      </c>
      <c r="C982" s="6">
        <f t="shared" ca="1" si="475"/>
        <v>45569</v>
      </c>
      <c r="D982" s="6">
        <v>45444</v>
      </c>
      <c r="E982" s="5" t="s">
        <v>182</v>
      </c>
      <c r="F982" s="2" t="s">
        <v>184</v>
      </c>
      <c r="G982" s="3">
        <v>1472</v>
      </c>
      <c r="H982" s="3">
        <v>158.55625000000001</v>
      </c>
      <c r="I982" s="2">
        <v>132</v>
      </c>
      <c r="J982" s="11">
        <f t="shared" si="476"/>
        <v>0.83251212109267214</v>
      </c>
      <c r="K982" s="9">
        <v>5945.859375</v>
      </c>
      <c r="L982" s="9">
        <v>3365.16</v>
      </c>
      <c r="M982" s="11">
        <f t="shared" si="477"/>
        <v>0.56596696755883158</v>
      </c>
      <c r="N982" s="10">
        <v>410.73</v>
      </c>
      <c r="O982" s="2">
        <v>252</v>
      </c>
      <c r="P982" s="10">
        <f t="shared" si="478"/>
        <v>0.32137900810751585</v>
      </c>
      <c r="Q982" s="9">
        <f t="shared" si="479"/>
        <v>8.1931195675991528</v>
      </c>
      <c r="R982" s="9">
        <f t="shared" si="480"/>
        <v>25.493636363636362</v>
      </c>
      <c r="S982" s="11">
        <f t="shared" si="481"/>
        <v>0.52380952380952384</v>
      </c>
      <c r="T982" s="11">
        <f t="shared" si="482"/>
        <v>8.9673913043478257E-2</v>
      </c>
      <c r="U982" s="12">
        <v>0.82699999999999996</v>
      </c>
    </row>
    <row r="983" spans="1:21" hidden="1" outlineLevel="2" x14ac:dyDescent="0.25">
      <c r="A983" s="2" t="str">
        <f ca="1">LOOKUP(B983,'Time Frame'!$E$4:$E$9,'Time Frame'!$D$4:$D$9)</f>
        <v>3 Months</v>
      </c>
      <c r="B983" s="2">
        <f t="shared" ca="1" si="474"/>
        <v>125</v>
      </c>
      <c r="C983" s="6">
        <f t="shared" ca="1" si="475"/>
        <v>45569</v>
      </c>
      <c r="D983" s="6">
        <v>45444</v>
      </c>
      <c r="E983" s="5" t="s">
        <v>182</v>
      </c>
      <c r="F983" s="2" t="s">
        <v>184</v>
      </c>
      <c r="G983" s="3">
        <v>2858</v>
      </c>
      <c r="H983" s="3">
        <v>292.12875000000003</v>
      </c>
      <c r="I983" s="2">
        <v>268</v>
      </c>
      <c r="J983" s="11">
        <f t="shared" si="476"/>
        <v>0.91740371325999226</v>
      </c>
      <c r="K983" s="9">
        <v>10954.828125000002</v>
      </c>
      <c r="L983" s="9">
        <v>11177.19</v>
      </c>
      <c r="M983" s="11">
        <f t="shared" si="477"/>
        <v>1.0202980706281048</v>
      </c>
      <c r="N983" s="10">
        <v>789.83</v>
      </c>
      <c r="O983" s="2">
        <v>525</v>
      </c>
      <c r="P983" s="10">
        <f t="shared" si="478"/>
        <v>0.33931352316321234</v>
      </c>
      <c r="Q983" s="9">
        <f t="shared" si="479"/>
        <v>14.151387007330692</v>
      </c>
      <c r="R983" s="9">
        <f t="shared" si="480"/>
        <v>41.705932835820896</v>
      </c>
      <c r="S983" s="11">
        <f t="shared" si="481"/>
        <v>0.51047619047619053</v>
      </c>
      <c r="T983" s="11">
        <f t="shared" si="482"/>
        <v>9.3771868439468165E-2</v>
      </c>
      <c r="U983" s="12">
        <v>0.55300000000000005</v>
      </c>
    </row>
    <row r="984" spans="1:21" outlineLevel="1" collapsed="1" x14ac:dyDescent="0.25">
      <c r="A984" s="2" t="str">
        <f ca="1">LOOKUP(B984,'Time Frame'!$E$4:$E$9,'Time Frame'!$D$4:$D$9)</f>
        <v>3 Months</v>
      </c>
      <c r="B984" s="2">
        <f t="shared" ca="1" si="474"/>
        <v>125</v>
      </c>
      <c r="C984" s="6">
        <f t="shared" ca="1" si="475"/>
        <v>45569</v>
      </c>
      <c r="D984" s="6">
        <v>45444</v>
      </c>
      <c r="E984" s="5" t="s">
        <v>182</v>
      </c>
      <c r="F984" s="13" t="s">
        <v>276</v>
      </c>
      <c r="G984" s="3">
        <f t="shared" ref="G984:I984" si="489">SUM(G976:G983)</f>
        <v>15810</v>
      </c>
      <c r="H984" s="3">
        <f t="shared" si="489"/>
        <v>1687.3140101809959</v>
      </c>
      <c r="I984" s="3">
        <f t="shared" si="489"/>
        <v>1505</v>
      </c>
      <c r="J984" s="11">
        <f t="shared" si="476"/>
        <v>0.89195015919921194</v>
      </c>
      <c r="K984" s="9">
        <f t="shared" ref="K984:L984" si="490">SUM(K976:K983)</f>
        <v>63274.275381787331</v>
      </c>
      <c r="L984" s="9">
        <f t="shared" si="490"/>
        <v>58351.47</v>
      </c>
      <c r="M984" s="11">
        <f t="shared" si="477"/>
        <v>0.92219894495695331</v>
      </c>
      <c r="N984" s="10">
        <f t="shared" ref="N984:O984" si="491">SUM(N976:N983)</f>
        <v>3595.43</v>
      </c>
      <c r="O984" s="10">
        <f t="shared" si="491"/>
        <v>2475</v>
      </c>
      <c r="P984" s="10">
        <f t="shared" si="478"/>
        <v>0.41858692840633804</v>
      </c>
      <c r="Q984" s="9">
        <f t="shared" si="479"/>
        <v>16.229343917139257</v>
      </c>
      <c r="R984" s="9">
        <f t="shared" si="480"/>
        <v>38.771740863787379</v>
      </c>
      <c r="S984" s="11">
        <f t="shared" si="481"/>
        <v>0.60808080808080811</v>
      </c>
      <c r="T984" s="11">
        <f t="shared" si="482"/>
        <v>9.5192915876027837E-2</v>
      </c>
      <c r="U984" s="12">
        <v>0.68537499999999996</v>
      </c>
    </row>
    <row r="985" spans="1:21" hidden="1" outlineLevel="2" x14ac:dyDescent="0.25">
      <c r="A985" s="2" t="str">
        <f ca="1">LOOKUP(B985,'Time Frame'!$E$4:$E$9,'Time Frame'!$D$4:$D$9)</f>
        <v>3 Months</v>
      </c>
      <c r="B985" s="2">
        <f t="shared" ca="1" si="474"/>
        <v>125</v>
      </c>
      <c r="C985" s="6">
        <f t="shared" ca="1" si="475"/>
        <v>45569</v>
      </c>
      <c r="D985" s="6">
        <v>45444</v>
      </c>
      <c r="E985" s="2" t="s">
        <v>10</v>
      </c>
      <c r="F985" s="2" t="s">
        <v>297</v>
      </c>
      <c r="G985" s="3">
        <v>1676</v>
      </c>
      <c r="H985" s="3">
        <v>202.63000000000002</v>
      </c>
      <c r="I985" s="2">
        <v>183</v>
      </c>
      <c r="J985" s="11">
        <f t="shared" si="476"/>
        <v>0.90312392044613321</v>
      </c>
      <c r="K985" s="9">
        <v>8105.2000000000007</v>
      </c>
      <c r="L985" s="9">
        <v>6081.12</v>
      </c>
      <c r="M985" s="11">
        <f t="shared" si="477"/>
        <v>0.75027389823816804</v>
      </c>
      <c r="N985" s="10">
        <v>406.12</v>
      </c>
      <c r="O985" s="2">
        <v>269</v>
      </c>
      <c r="P985" s="10">
        <f t="shared" si="478"/>
        <v>0.45060573229587314</v>
      </c>
      <c r="Q985" s="9">
        <f t="shared" si="479"/>
        <v>14.973702353984043</v>
      </c>
      <c r="R985" s="9">
        <f t="shared" si="480"/>
        <v>33.23016393442623</v>
      </c>
      <c r="S985" s="11">
        <f t="shared" si="481"/>
        <v>0.6802973977695167</v>
      </c>
      <c r="T985" s="11">
        <f t="shared" si="482"/>
        <v>0.10918854415274463</v>
      </c>
      <c r="U985" s="12">
        <v>0.52500000000000002</v>
      </c>
    </row>
    <row r="986" spans="1:21" hidden="1" outlineLevel="2" x14ac:dyDescent="0.25">
      <c r="A986" s="2" t="str">
        <f ca="1">LOOKUP(B986,'Time Frame'!$E$4:$E$9,'Time Frame'!$D$4:$D$9)</f>
        <v>3 Months</v>
      </c>
      <c r="B986" s="2">
        <f t="shared" ca="1" si="474"/>
        <v>125</v>
      </c>
      <c r="C986" s="6">
        <f t="shared" ca="1" si="475"/>
        <v>45569</v>
      </c>
      <c r="D986" s="6">
        <v>45444</v>
      </c>
      <c r="E986" s="2" t="s">
        <v>10</v>
      </c>
      <c r="F986" s="2" t="s">
        <v>297</v>
      </c>
      <c r="G986" s="3">
        <v>2517</v>
      </c>
      <c r="H986" s="3">
        <v>328.85999999999996</v>
      </c>
      <c r="I986" s="2">
        <v>305</v>
      </c>
      <c r="J986" s="11">
        <f t="shared" si="476"/>
        <v>0.92744632974518049</v>
      </c>
      <c r="K986" s="9">
        <v>13154.399999999998</v>
      </c>
      <c r="L986" s="9">
        <v>10101.06</v>
      </c>
      <c r="M986" s="11">
        <f t="shared" si="477"/>
        <v>0.76788451012588954</v>
      </c>
      <c r="N986" s="10">
        <v>967.07</v>
      </c>
      <c r="O986" s="2">
        <v>315</v>
      </c>
      <c r="P986" s="10">
        <f t="shared" si="478"/>
        <v>0.31538564943592501</v>
      </c>
      <c r="Q986" s="9">
        <f t="shared" si="479"/>
        <v>10.445014321610637</v>
      </c>
      <c r="R986" s="9">
        <f t="shared" si="480"/>
        <v>33.11822950819672</v>
      </c>
      <c r="S986" s="11">
        <f t="shared" si="481"/>
        <v>0.96825396825396826</v>
      </c>
      <c r="T986" s="11">
        <f t="shared" si="482"/>
        <v>0.12117600317838696</v>
      </c>
      <c r="U986" s="12">
        <v>0.63800000000000001</v>
      </c>
    </row>
    <row r="987" spans="1:21" hidden="1" outlineLevel="2" x14ac:dyDescent="0.25">
      <c r="A987" s="2" t="str">
        <f ca="1">LOOKUP(B987,'Time Frame'!$E$4:$E$9,'Time Frame'!$D$4:$D$9)</f>
        <v>3 Months</v>
      </c>
      <c r="B987" s="2">
        <f t="shared" ca="1" si="474"/>
        <v>125</v>
      </c>
      <c r="C987" s="6">
        <f t="shared" ca="1" si="475"/>
        <v>45569</v>
      </c>
      <c r="D987" s="6">
        <v>45444</v>
      </c>
      <c r="E987" s="2" t="s">
        <v>10</v>
      </c>
      <c r="F987" s="2" t="s">
        <v>297</v>
      </c>
      <c r="G987" s="3">
        <v>1113</v>
      </c>
      <c r="H987" s="3">
        <v>141.6</v>
      </c>
      <c r="I987" s="2">
        <v>126</v>
      </c>
      <c r="J987" s="11">
        <f t="shared" si="476"/>
        <v>0.88983050847457634</v>
      </c>
      <c r="K987" s="9">
        <v>5664</v>
      </c>
      <c r="L987" s="9">
        <v>4356.54</v>
      </c>
      <c r="M987" s="11">
        <f t="shared" si="477"/>
        <v>0.76916313559322036</v>
      </c>
      <c r="N987" s="10">
        <v>301.35000000000002</v>
      </c>
      <c r="O987" s="2">
        <v>201</v>
      </c>
      <c r="P987" s="10">
        <f t="shared" si="478"/>
        <v>0.41811846689895465</v>
      </c>
      <c r="Q987" s="9">
        <f t="shared" si="479"/>
        <v>14.456744649079143</v>
      </c>
      <c r="R987" s="9">
        <f t="shared" si="480"/>
        <v>34.575714285714284</v>
      </c>
      <c r="S987" s="11">
        <f t="shared" si="481"/>
        <v>0.62686567164179108</v>
      </c>
      <c r="T987" s="11">
        <f t="shared" si="482"/>
        <v>0.11320754716981132</v>
      </c>
      <c r="U987" s="12">
        <v>0.56000000000000005</v>
      </c>
    </row>
    <row r="988" spans="1:21" hidden="1" outlineLevel="2" x14ac:dyDescent="0.25">
      <c r="A988" s="2" t="str">
        <f ca="1">LOOKUP(B988,'Time Frame'!$E$4:$E$9,'Time Frame'!$D$4:$D$9)</f>
        <v>3 Months</v>
      </c>
      <c r="B988" s="2">
        <f t="shared" ca="1" si="474"/>
        <v>125</v>
      </c>
      <c r="C988" s="6">
        <f t="shared" ca="1" si="475"/>
        <v>45569</v>
      </c>
      <c r="D988" s="6">
        <v>45444</v>
      </c>
      <c r="E988" s="2" t="s">
        <v>10</v>
      </c>
      <c r="F988" s="2" t="s">
        <v>297</v>
      </c>
      <c r="G988" s="3">
        <v>0</v>
      </c>
      <c r="H988" s="3">
        <v>84</v>
      </c>
      <c r="I988" s="2">
        <v>76</v>
      </c>
      <c r="J988" s="11">
        <f t="shared" si="476"/>
        <v>0.90476190476190477</v>
      </c>
      <c r="K988" s="9">
        <v>3360</v>
      </c>
      <c r="L988" s="9">
        <v>2614.54</v>
      </c>
      <c r="M988" s="11">
        <f t="shared" si="477"/>
        <v>0.77813690476190478</v>
      </c>
      <c r="N988" s="10">
        <v>293.25</v>
      </c>
      <c r="O988" s="2">
        <v>133</v>
      </c>
      <c r="P988" s="10">
        <f t="shared" si="478"/>
        <v>0.25916453537936912</v>
      </c>
      <c r="Q988" s="9">
        <f t="shared" si="479"/>
        <v>8.9157374254049451</v>
      </c>
      <c r="R988" s="9">
        <f t="shared" si="480"/>
        <v>34.401842105263157</v>
      </c>
      <c r="S988" s="11">
        <f t="shared" si="481"/>
        <v>0.5714285714285714</v>
      </c>
      <c r="T988" s="11">
        <f t="shared" si="482"/>
        <v>0</v>
      </c>
      <c r="U988" s="12">
        <v>0.64300000000000002</v>
      </c>
    </row>
    <row r="989" spans="1:21" hidden="1" outlineLevel="2" x14ac:dyDescent="0.25">
      <c r="A989" s="2" t="str">
        <f ca="1">LOOKUP(B989,'Time Frame'!$E$4:$E$9,'Time Frame'!$D$4:$D$9)</f>
        <v>3 Months</v>
      </c>
      <c r="B989" s="2">
        <f t="shared" ca="1" si="474"/>
        <v>125</v>
      </c>
      <c r="C989" s="6">
        <f t="shared" ca="1" si="475"/>
        <v>45569</v>
      </c>
      <c r="D989" s="6">
        <v>45444</v>
      </c>
      <c r="E989" s="2" t="s">
        <v>10</v>
      </c>
      <c r="F989" s="2" t="s">
        <v>297</v>
      </c>
      <c r="G989" s="3">
        <v>1300</v>
      </c>
      <c r="H989" s="3">
        <v>175.58</v>
      </c>
      <c r="I989" s="2">
        <v>123</v>
      </c>
      <c r="J989" s="11">
        <f t="shared" si="476"/>
        <v>0.70053536849299458</v>
      </c>
      <c r="K989" s="9">
        <v>7023.2000000000007</v>
      </c>
      <c r="L989" s="9">
        <v>4176.76</v>
      </c>
      <c r="M989" s="11">
        <f t="shared" si="477"/>
        <v>0.59470896457455291</v>
      </c>
      <c r="N989" s="10">
        <v>303.62</v>
      </c>
      <c r="O989" s="2">
        <v>198</v>
      </c>
      <c r="P989" s="10">
        <f t="shared" si="478"/>
        <v>0.40511165272379945</v>
      </c>
      <c r="Q989" s="9">
        <f t="shared" si="479"/>
        <v>13.756537777485015</v>
      </c>
      <c r="R989" s="9">
        <f t="shared" si="480"/>
        <v>33.957398373983743</v>
      </c>
      <c r="S989" s="11">
        <f t="shared" si="481"/>
        <v>0.62121212121212122</v>
      </c>
      <c r="T989" s="11">
        <f t="shared" si="482"/>
        <v>9.4615384615384615E-2</v>
      </c>
      <c r="U989" s="12">
        <v>0.63500000000000001</v>
      </c>
    </row>
    <row r="990" spans="1:21" hidden="1" outlineLevel="2" x14ac:dyDescent="0.25">
      <c r="A990" s="2" t="str">
        <f ca="1">LOOKUP(B990,'Time Frame'!$E$4:$E$9,'Time Frame'!$D$4:$D$9)</f>
        <v>3 Months</v>
      </c>
      <c r="B990" s="2">
        <f t="shared" ca="1" si="474"/>
        <v>125</v>
      </c>
      <c r="C990" s="6">
        <f t="shared" ca="1" si="475"/>
        <v>45569</v>
      </c>
      <c r="D990" s="6">
        <v>45444</v>
      </c>
      <c r="E990" s="2" t="s">
        <v>10</v>
      </c>
      <c r="F990" s="2" t="s">
        <v>297</v>
      </c>
      <c r="G990" s="3">
        <v>1130</v>
      </c>
      <c r="H990" s="3">
        <v>151.37</v>
      </c>
      <c r="I990" s="2">
        <v>98</v>
      </c>
      <c r="J990" s="11">
        <f t="shared" si="476"/>
        <v>0.64742022857897863</v>
      </c>
      <c r="K990" s="9">
        <v>6054.8</v>
      </c>
      <c r="L990" s="9">
        <v>3591</v>
      </c>
      <c r="M990" s="11">
        <f t="shared" si="477"/>
        <v>0.59308317368038577</v>
      </c>
      <c r="N990" s="10">
        <v>339.38</v>
      </c>
      <c r="O990" s="2">
        <v>170</v>
      </c>
      <c r="P990" s="10">
        <f t="shared" si="478"/>
        <v>0.28876185986210146</v>
      </c>
      <c r="Q990" s="9">
        <f t="shared" si="479"/>
        <v>10.581059579232718</v>
      </c>
      <c r="R990" s="9">
        <f t="shared" si="480"/>
        <v>36.642857142857146</v>
      </c>
      <c r="S990" s="11">
        <f t="shared" si="481"/>
        <v>0.57647058823529407</v>
      </c>
      <c r="T990" s="11">
        <f t="shared" si="482"/>
        <v>8.6725663716814158E-2</v>
      </c>
      <c r="U990" s="12">
        <v>0.60199999999999998</v>
      </c>
    </row>
    <row r="991" spans="1:21" hidden="1" outlineLevel="2" x14ac:dyDescent="0.25">
      <c r="A991" s="2" t="str">
        <f ca="1">LOOKUP(B991,'Time Frame'!$E$4:$E$9,'Time Frame'!$D$4:$D$9)</f>
        <v>3 Months</v>
      </c>
      <c r="B991" s="2">
        <f t="shared" ca="1" si="474"/>
        <v>125</v>
      </c>
      <c r="C991" s="6">
        <f t="shared" ca="1" si="475"/>
        <v>45569</v>
      </c>
      <c r="D991" s="6">
        <v>45444</v>
      </c>
      <c r="E991" s="5" t="s">
        <v>10</v>
      </c>
      <c r="F991" s="2" t="s">
        <v>297</v>
      </c>
      <c r="G991" s="3">
        <v>1450</v>
      </c>
      <c r="H991" s="3">
        <v>202.93999999999997</v>
      </c>
      <c r="I991" s="2">
        <v>174</v>
      </c>
      <c r="J991" s="11">
        <f t="shared" si="476"/>
        <v>0.85739627476101321</v>
      </c>
      <c r="K991" s="9">
        <v>8117.5999999999985</v>
      </c>
      <c r="L991" s="9">
        <v>7241</v>
      </c>
      <c r="M991" s="11">
        <f t="shared" si="477"/>
        <v>0.89201241746328985</v>
      </c>
      <c r="N991" s="10">
        <v>458.35</v>
      </c>
      <c r="O991" s="2">
        <v>167</v>
      </c>
      <c r="P991" s="10">
        <f t="shared" si="478"/>
        <v>0.3796225591796662</v>
      </c>
      <c r="Q991" s="9">
        <f t="shared" si="479"/>
        <v>15.79797098287335</v>
      </c>
      <c r="R991" s="9">
        <f t="shared" si="480"/>
        <v>41.614942528735632</v>
      </c>
      <c r="S991" s="11">
        <f t="shared" si="481"/>
        <v>1.0419161676646707</v>
      </c>
      <c r="T991" s="11">
        <f t="shared" si="482"/>
        <v>0.12</v>
      </c>
      <c r="U991" s="12">
        <v>0.66800000000000004</v>
      </c>
    </row>
    <row r="992" spans="1:21" outlineLevel="1" collapsed="1" x14ac:dyDescent="0.25">
      <c r="A992" s="2" t="str">
        <f ca="1">LOOKUP(B992,'Time Frame'!$E$4:$E$9,'Time Frame'!$D$4:$D$9)</f>
        <v>3 Months</v>
      </c>
      <c r="B992" s="2">
        <f t="shared" ca="1" si="474"/>
        <v>125</v>
      </c>
      <c r="C992" s="6">
        <f t="shared" ca="1" si="475"/>
        <v>45569</v>
      </c>
      <c r="D992" s="6">
        <v>45444</v>
      </c>
      <c r="E992" s="5" t="s">
        <v>10</v>
      </c>
      <c r="F992" s="13" t="s">
        <v>309</v>
      </c>
      <c r="G992" s="3">
        <f t="shared" ref="G992:I992" si="492">SUM(G985:G991)</f>
        <v>9186</v>
      </c>
      <c r="H992" s="3">
        <f t="shared" si="492"/>
        <v>1286.98</v>
      </c>
      <c r="I992" s="3">
        <f t="shared" si="492"/>
        <v>1085</v>
      </c>
      <c r="J992" s="11">
        <f t="shared" si="476"/>
        <v>0.84305894419493699</v>
      </c>
      <c r="K992" s="9">
        <f t="shared" ref="K992:L992" si="493">SUM(K985:K991)</f>
        <v>51479.200000000004</v>
      </c>
      <c r="L992" s="9">
        <f t="shared" si="493"/>
        <v>38162.020000000004</v>
      </c>
      <c r="M992" s="11">
        <f t="shared" si="477"/>
        <v>0.74130949975912608</v>
      </c>
      <c r="N992" s="10">
        <f t="shared" ref="N992:O992" si="494">SUM(N985:N991)</f>
        <v>3069.14</v>
      </c>
      <c r="O992" s="10">
        <f t="shared" si="494"/>
        <v>1453</v>
      </c>
      <c r="P992" s="10">
        <f t="shared" si="478"/>
        <v>0.35351922688440413</v>
      </c>
      <c r="Q992" s="9">
        <f t="shared" si="479"/>
        <v>12.43410857764716</v>
      </c>
      <c r="R992" s="9">
        <f t="shared" si="480"/>
        <v>35.172368663594476</v>
      </c>
      <c r="S992" s="11">
        <f t="shared" si="481"/>
        <v>0.74673090158293187</v>
      </c>
      <c r="T992" s="11">
        <f t="shared" si="482"/>
        <v>0.11811452209884607</v>
      </c>
      <c r="U992" s="12">
        <v>0.6101428571428571</v>
      </c>
    </row>
    <row r="993" spans="1:21" hidden="1" outlineLevel="2" x14ac:dyDescent="0.25">
      <c r="A993" s="2" t="str">
        <f ca="1">LOOKUP(B993,'Time Frame'!$E$4:$E$9,'Time Frame'!$D$4:$D$9)</f>
        <v>3 Months</v>
      </c>
      <c r="B993" s="2">
        <f t="shared" ca="1" si="474"/>
        <v>125</v>
      </c>
      <c r="C993" s="6">
        <f t="shared" ca="1" si="475"/>
        <v>45569</v>
      </c>
      <c r="D993" s="6">
        <v>45444</v>
      </c>
      <c r="E993" s="2" t="s">
        <v>10</v>
      </c>
      <c r="F993" s="2" t="s">
        <v>15</v>
      </c>
      <c r="G993" s="3">
        <v>1743</v>
      </c>
      <c r="H993" s="3">
        <v>172.68</v>
      </c>
      <c r="I993" s="2">
        <v>197</v>
      </c>
      <c r="J993" s="11">
        <f t="shared" si="476"/>
        <v>1.1408385452860783</v>
      </c>
      <c r="K993" s="9">
        <v>6907.2000000000007</v>
      </c>
      <c r="L993" s="9">
        <v>7700.68</v>
      </c>
      <c r="M993" s="11">
        <f t="shared" si="477"/>
        <v>1.1148772295575631</v>
      </c>
      <c r="N993" s="10">
        <v>311.8</v>
      </c>
      <c r="O993" s="2">
        <v>193</v>
      </c>
      <c r="P993" s="10">
        <f t="shared" si="478"/>
        <v>0.63181526619627959</v>
      </c>
      <c r="Q993" s="9">
        <f t="shared" si="479"/>
        <v>24.697498396407955</v>
      </c>
      <c r="R993" s="9">
        <f t="shared" si="480"/>
        <v>39.089746192893401</v>
      </c>
      <c r="S993" s="11">
        <f t="shared" si="481"/>
        <v>1.0207253886010363</v>
      </c>
      <c r="T993" s="11">
        <f t="shared" si="482"/>
        <v>0.11302352266207688</v>
      </c>
      <c r="U993" s="12">
        <v>0.67500000000000004</v>
      </c>
    </row>
    <row r="994" spans="1:21" hidden="1" outlineLevel="2" x14ac:dyDescent="0.25">
      <c r="A994" s="2" t="str">
        <f ca="1">LOOKUP(B994,'Time Frame'!$E$4:$E$9,'Time Frame'!$D$4:$D$9)</f>
        <v>3 Months</v>
      </c>
      <c r="B994" s="2">
        <f t="shared" ca="1" si="474"/>
        <v>125</v>
      </c>
      <c r="C994" s="6">
        <f t="shared" ca="1" si="475"/>
        <v>45569</v>
      </c>
      <c r="D994" s="6">
        <v>45444</v>
      </c>
      <c r="E994" s="2" t="s">
        <v>10</v>
      </c>
      <c r="F994" s="2" t="s">
        <v>15</v>
      </c>
      <c r="G994" s="3">
        <v>1891</v>
      </c>
      <c r="H994" s="3">
        <v>234.41</v>
      </c>
      <c r="I994" s="2">
        <v>236</v>
      </c>
      <c r="J994" s="11">
        <f t="shared" si="476"/>
        <v>1.0067829870739302</v>
      </c>
      <c r="K994" s="9">
        <v>9376.4</v>
      </c>
      <c r="L994" s="9">
        <v>7735.44</v>
      </c>
      <c r="M994" s="11">
        <f t="shared" si="477"/>
        <v>0.82499040143338598</v>
      </c>
      <c r="N994" s="10">
        <v>420.63</v>
      </c>
      <c r="O994" s="2">
        <v>376</v>
      </c>
      <c r="P994" s="10">
        <f t="shared" si="478"/>
        <v>0.56106316715403082</v>
      </c>
      <c r="Q994" s="9">
        <f t="shared" si="479"/>
        <v>18.390129092076172</v>
      </c>
      <c r="R994" s="9">
        <f t="shared" si="480"/>
        <v>32.777288135593217</v>
      </c>
      <c r="S994" s="11">
        <f t="shared" si="481"/>
        <v>0.62765957446808507</v>
      </c>
      <c r="T994" s="11">
        <f t="shared" si="482"/>
        <v>0.12480169222633528</v>
      </c>
      <c r="U994" s="12">
        <v>0.56499999999999995</v>
      </c>
    </row>
    <row r="995" spans="1:21" hidden="1" outlineLevel="2" x14ac:dyDescent="0.25">
      <c r="A995" s="2" t="str">
        <f ca="1">LOOKUP(B995,'Time Frame'!$E$4:$E$9,'Time Frame'!$D$4:$D$9)</f>
        <v>3 Months</v>
      </c>
      <c r="B995" s="2">
        <f t="shared" ca="1" si="474"/>
        <v>125</v>
      </c>
      <c r="C995" s="6">
        <f t="shared" ca="1" si="475"/>
        <v>45569</v>
      </c>
      <c r="D995" s="6">
        <v>45444</v>
      </c>
      <c r="E995" s="2" t="s">
        <v>10</v>
      </c>
      <c r="F995" s="2" t="s">
        <v>15</v>
      </c>
      <c r="G995" s="3">
        <v>1547</v>
      </c>
      <c r="H995" s="3">
        <v>185.12</v>
      </c>
      <c r="I995" s="2">
        <v>157</v>
      </c>
      <c r="J995" s="11">
        <f t="shared" si="476"/>
        <v>0.84809853068280028</v>
      </c>
      <c r="K995" s="9">
        <v>7404.8</v>
      </c>
      <c r="L995" s="9">
        <v>5712.73</v>
      </c>
      <c r="M995" s="11">
        <f t="shared" si="477"/>
        <v>0.77149011452031102</v>
      </c>
      <c r="N995" s="10">
        <v>292.55</v>
      </c>
      <c r="O995" s="2">
        <v>267</v>
      </c>
      <c r="P995" s="10">
        <f t="shared" si="478"/>
        <v>0.53666039993163561</v>
      </c>
      <c r="Q995" s="9">
        <f t="shared" si="479"/>
        <v>19.527362843958297</v>
      </c>
      <c r="R995" s="9">
        <f t="shared" si="480"/>
        <v>36.386815286624199</v>
      </c>
      <c r="S995" s="11">
        <f t="shared" si="481"/>
        <v>0.58801498127340823</v>
      </c>
      <c r="T995" s="11">
        <f t="shared" si="482"/>
        <v>0.10148674854557208</v>
      </c>
      <c r="U995" s="12">
        <v>0.67600000000000005</v>
      </c>
    </row>
    <row r="996" spans="1:21" hidden="1" outlineLevel="2" x14ac:dyDescent="0.25">
      <c r="A996" s="2" t="str">
        <f ca="1">LOOKUP(B996,'Time Frame'!$E$4:$E$9,'Time Frame'!$D$4:$D$9)</f>
        <v>3 Months</v>
      </c>
      <c r="B996" s="2">
        <f t="shared" ca="1" si="474"/>
        <v>125</v>
      </c>
      <c r="C996" s="6">
        <f t="shared" ca="1" si="475"/>
        <v>45569</v>
      </c>
      <c r="D996" s="6">
        <v>45444</v>
      </c>
      <c r="E996" s="2" t="s">
        <v>10</v>
      </c>
      <c r="F996" s="2" t="s">
        <v>15</v>
      </c>
      <c r="G996" s="3">
        <v>1443</v>
      </c>
      <c r="H996" s="3">
        <v>180.50999999999996</v>
      </c>
      <c r="I996" s="2">
        <v>163</v>
      </c>
      <c r="J996" s="11">
        <f t="shared" si="476"/>
        <v>0.90299706387457779</v>
      </c>
      <c r="K996" s="9">
        <v>7220.3999999999987</v>
      </c>
      <c r="L996" s="9">
        <v>4025.55</v>
      </c>
      <c r="M996" s="11">
        <f t="shared" si="477"/>
        <v>0.55752451387734769</v>
      </c>
      <c r="N996" s="10">
        <v>350.42</v>
      </c>
      <c r="O996" s="2">
        <v>219</v>
      </c>
      <c r="P996" s="10">
        <f t="shared" si="478"/>
        <v>0.46515609839621025</v>
      </c>
      <c r="Q996" s="9">
        <f t="shared" si="479"/>
        <v>11.487786085269105</v>
      </c>
      <c r="R996" s="9">
        <f t="shared" si="480"/>
        <v>24.696625766871168</v>
      </c>
      <c r="S996" s="11">
        <f t="shared" si="481"/>
        <v>0.74429223744292239</v>
      </c>
      <c r="T996" s="11">
        <f t="shared" si="482"/>
        <v>0.11295911295911296</v>
      </c>
      <c r="U996" s="12">
        <v>0.55300000000000005</v>
      </c>
    </row>
    <row r="997" spans="1:21" hidden="1" outlineLevel="2" x14ac:dyDescent="0.25">
      <c r="A997" s="2" t="str">
        <f ca="1">LOOKUP(B997,'Time Frame'!$E$4:$E$9,'Time Frame'!$D$4:$D$9)</f>
        <v>3 Months</v>
      </c>
      <c r="B997" s="2">
        <f t="shared" ca="1" si="474"/>
        <v>125</v>
      </c>
      <c r="C997" s="6">
        <f t="shared" ca="1" si="475"/>
        <v>45569</v>
      </c>
      <c r="D997" s="6">
        <v>45444</v>
      </c>
      <c r="E997" s="2" t="s">
        <v>10</v>
      </c>
      <c r="F997" s="2" t="s">
        <v>15</v>
      </c>
      <c r="G997" s="3">
        <v>1128</v>
      </c>
      <c r="H997" s="3">
        <v>138.29999999999998</v>
      </c>
      <c r="I997" s="2">
        <v>133</v>
      </c>
      <c r="J997" s="11">
        <f t="shared" si="476"/>
        <v>0.96167751265365164</v>
      </c>
      <c r="K997" s="9">
        <v>5531.9999999999991</v>
      </c>
      <c r="L997" s="9">
        <v>5607.18</v>
      </c>
      <c r="M997" s="11">
        <f t="shared" si="477"/>
        <v>1.0135900216919742</v>
      </c>
      <c r="N997" s="10">
        <v>297.43</v>
      </c>
      <c r="O997" s="2">
        <v>133</v>
      </c>
      <c r="P997" s="10">
        <f t="shared" si="478"/>
        <v>0.44716403859731702</v>
      </c>
      <c r="Q997" s="9">
        <f t="shared" si="479"/>
        <v>18.85209965370003</v>
      </c>
      <c r="R997" s="9">
        <f t="shared" si="480"/>
        <v>42.159248120300752</v>
      </c>
      <c r="S997" s="11">
        <f t="shared" si="481"/>
        <v>1</v>
      </c>
      <c r="T997" s="11">
        <f t="shared" si="482"/>
        <v>0.11790780141843972</v>
      </c>
      <c r="U997" s="12">
        <v>0.6</v>
      </c>
    </row>
    <row r="998" spans="1:21" hidden="1" outlineLevel="2" x14ac:dyDescent="0.25">
      <c r="A998" s="2" t="str">
        <f ca="1">LOOKUP(B998,'Time Frame'!$E$4:$E$9,'Time Frame'!$D$4:$D$9)</f>
        <v>3 Months</v>
      </c>
      <c r="B998" s="2">
        <f t="shared" ca="1" si="474"/>
        <v>125</v>
      </c>
      <c r="C998" s="6">
        <f t="shared" ca="1" si="475"/>
        <v>45569</v>
      </c>
      <c r="D998" s="6">
        <v>45444</v>
      </c>
      <c r="E998" s="2" t="s">
        <v>10</v>
      </c>
      <c r="F998" s="2" t="s">
        <v>15</v>
      </c>
      <c r="G998" s="3">
        <v>1862</v>
      </c>
      <c r="H998" s="3">
        <v>203.45</v>
      </c>
      <c r="I998" s="2">
        <v>174</v>
      </c>
      <c r="J998" s="11">
        <f t="shared" si="476"/>
        <v>0.85524698943229305</v>
      </c>
      <c r="K998" s="9">
        <v>8138</v>
      </c>
      <c r="L998" s="9">
        <v>5354.32</v>
      </c>
      <c r="M998" s="11">
        <f t="shared" si="477"/>
        <v>0.65794052592774632</v>
      </c>
      <c r="N998" s="10">
        <v>437.32</v>
      </c>
      <c r="O998" s="2">
        <v>254</v>
      </c>
      <c r="P998" s="10">
        <f t="shared" si="478"/>
        <v>0.39787798408488062</v>
      </c>
      <c r="Q998" s="9">
        <f t="shared" si="479"/>
        <v>12.243483033019299</v>
      </c>
      <c r="R998" s="9">
        <f t="shared" si="480"/>
        <v>30.771954022988503</v>
      </c>
      <c r="S998" s="11">
        <f t="shared" si="481"/>
        <v>0.68503937007874016</v>
      </c>
      <c r="T998" s="11">
        <f t="shared" si="482"/>
        <v>9.3447905477980667E-2</v>
      </c>
      <c r="U998" s="12">
        <v>0.56999999999999995</v>
      </c>
    </row>
    <row r="999" spans="1:21" hidden="1" outlineLevel="2" x14ac:dyDescent="0.25">
      <c r="A999" s="2" t="str">
        <f ca="1">LOOKUP(B999,'Time Frame'!$E$4:$E$9,'Time Frame'!$D$4:$D$9)</f>
        <v>3 Months</v>
      </c>
      <c r="B999" s="2">
        <f t="shared" ca="1" si="474"/>
        <v>125</v>
      </c>
      <c r="C999" s="6">
        <f t="shared" ca="1" si="475"/>
        <v>45569</v>
      </c>
      <c r="D999" s="6">
        <v>45444</v>
      </c>
      <c r="E999" s="2" t="s">
        <v>10</v>
      </c>
      <c r="F999" s="2" t="s">
        <v>15</v>
      </c>
      <c r="G999" s="3">
        <v>3195</v>
      </c>
      <c r="H999" s="3">
        <v>376.87</v>
      </c>
      <c r="I999" s="2">
        <v>420</v>
      </c>
      <c r="J999" s="11">
        <f t="shared" si="476"/>
        <v>1.1144426460052539</v>
      </c>
      <c r="K999" s="9">
        <v>15074.8</v>
      </c>
      <c r="L999" s="9">
        <v>19091.560000000001</v>
      </c>
      <c r="M999" s="11">
        <f t="shared" si="477"/>
        <v>1.2664552763552419</v>
      </c>
      <c r="N999" s="10">
        <v>866.75</v>
      </c>
      <c r="O999" s="2">
        <v>484</v>
      </c>
      <c r="P999" s="10">
        <f t="shared" si="478"/>
        <v>0.48456879146235937</v>
      </c>
      <c r="Q999" s="9">
        <f t="shared" si="479"/>
        <v>22.02660513412172</v>
      </c>
      <c r="R999" s="9">
        <f t="shared" si="480"/>
        <v>45.456095238095244</v>
      </c>
      <c r="S999" s="11">
        <f t="shared" si="481"/>
        <v>0.86776859504132231</v>
      </c>
      <c r="T999" s="11">
        <f t="shared" si="482"/>
        <v>0.13145539906103287</v>
      </c>
      <c r="U999" s="12">
        <v>0.59499999999999997</v>
      </c>
    </row>
    <row r="1000" spans="1:21" hidden="1" outlineLevel="2" x14ac:dyDescent="0.25">
      <c r="A1000" s="2" t="str">
        <f ca="1">LOOKUP(B1000,'Time Frame'!$E$4:$E$9,'Time Frame'!$D$4:$D$9)</f>
        <v>3 Months</v>
      </c>
      <c r="B1000" s="2">
        <f t="shared" ca="1" si="474"/>
        <v>125</v>
      </c>
      <c r="C1000" s="6">
        <f t="shared" ca="1" si="475"/>
        <v>45569</v>
      </c>
      <c r="D1000" s="6">
        <v>45444</v>
      </c>
      <c r="E1000" s="2" t="s">
        <v>10</v>
      </c>
      <c r="F1000" s="2" t="s">
        <v>15</v>
      </c>
      <c r="G1000" s="3">
        <v>2493</v>
      </c>
      <c r="H1000" s="3">
        <v>294.78999999999996</v>
      </c>
      <c r="I1000" s="2">
        <v>305</v>
      </c>
      <c r="J1000" s="11">
        <f t="shared" si="476"/>
        <v>1.034634824790529</v>
      </c>
      <c r="K1000" s="9">
        <v>11791.599999999999</v>
      </c>
      <c r="L1000" s="9">
        <v>9721.26</v>
      </c>
      <c r="M1000" s="11">
        <f t="shared" si="477"/>
        <v>0.82442247023304738</v>
      </c>
      <c r="N1000" s="10">
        <v>484.5</v>
      </c>
      <c r="O1000" s="2">
        <v>325</v>
      </c>
      <c r="P1000" s="10">
        <f t="shared" si="478"/>
        <v>0.62951496388028894</v>
      </c>
      <c r="Q1000" s="9">
        <f t="shared" si="479"/>
        <v>20.06452012383901</v>
      </c>
      <c r="R1000" s="9">
        <f t="shared" si="480"/>
        <v>31.872983606557376</v>
      </c>
      <c r="S1000" s="11">
        <f t="shared" si="481"/>
        <v>0.93846153846153846</v>
      </c>
      <c r="T1000" s="11">
        <f t="shared" si="482"/>
        <v>0.12234255916566386</v>
      </c>
      <c r="U1000" s="12">
        <v>0.59799999999999998</v>
      </c>
    </row>
    <row r="1001" spans="1:21" hidden="1" outlineLevel="2" x14ac:dyDescent="0.25">
      <c r="A1001" s="2" t="str">
        <f ca="1">LOOKUP(B1001,'Time Frame'!$E$4:$E$9,'Time Frame'!$D$4:$D$9)</f>
        <v>3 Months</v>
      </c>
      <c r="B1001" s="2">
        <f t="shared" ca="1" si="474"/>
        <v>125</v>
      </c>
      <c r="C1001" s="6">
        <f t="shared" ca="1" si="475"/>
        <v>45569</v>
      </c>
      <c r="D1001" s="6">
        <v>45444</v>
      </c>
      <c r="E1001" s="2" t="s">
        <v>10</v>
      </c>
      <c r="F1001" s="2" t="s">
        <v>15</v>
      </c>
      <c r="G1001" s="3">
        <v>1348</v>
      </c>
      <c r="H1001" s="3">
        <v>173.39</v>
      </c>
      <c r="I1001" s="2">
        <v>134</v>
      </c>
      <c r="J1001" s="11">
        <f t="shared" si="476"/>
        <v>0.77282426898898449</v>
      </c>
      <c r="K1001" s="9">
        <v>6935.5999999999995</v>
      </c>
      <c r="L1001" s="9">
        <v>3887.43</v>
      </c>
      <c r="M1001" s="11">
        <f t="shared" si="477"/>
        <v>0.56050377761116565</v>
      </c>
      <c r="N1001" s="10">
        <v>299.95</v>
      </c>
      <c r="O1001" s="2">
        <v>249</v>
      </c>
      <c r="P1001" s="10">
        <f t="shared" si="478"/>
        <v>0.44674112352058676</v>
      </c>
      <c r="Q1001" s="9">
        <f t="shared" si="479"/>
        <v>12.960260043340556</v>
      </c>
      <c r="R1001" s="9">
        <f t="shared" si="480"/>
        <v>29.010671641791042</v>
      </c>
      <c r="S1001" s="11">
        <f t="shared" si="481"/>
        <v>0.5381526104417671</v>
      </c>
      <c r="T1001" s="11">
        <f t="shared" si="482"/>
        <v>9.9406528189910984E-2</v>
      </c>
      <c r="U1001" s="12">
        <v>0.55000000000000004</v>
      </c>
    </row>
    <row r="1002" spans="1:21" hidden="1" outlineLevel="2" x14ac:dyDescent="0.25">
      <c r="A1002" s="2" t="str">
        <f ca="1">LOOKUP(B1002,'Time Frame'!$E$4:$E$9,'Time Frame'!$D$4:$D$9)</f>
        <v>3 Months</v>
      </c>
      <c r="B1002" s="2">
        <f t="shared" ca="1" si="474"/>
        <v>125</v>
      </c>
      <c r="C1002" s="6">
        <f t="shared" ca="1" si="475"/>
        <v>45569</v>
      </c>
      <c r="D1002" s="6">
        <v>45444</v>
      </c>
      <c r="E1002" s="2" t="s">
        <v>10</v>
      </c>
      <c r="F1002" s="2" t="s">
        <v>15</v>
      </c>
      <c r="G1002" s="3">
        <v>1851</v>
      </c>
      <c r="H1002" s="3">
        <v>226.34000000000003</v>
      </c>
      <c r="I1002" s="2">
        <v>164</v>
      </c>
      <c r="J1002" s="11">
        <f t="shared" si="476"/>
        <v>0.72457365026066967</v>
      </c>
      <c r="K1002" s="9">
        <v>9053.6000000000022</v>
      </c>
      <c r="L1002" s="9">
        <v>5694.77</v>
      </c>
      <c r="M1002" s="11">
        <f t="shared" si="477"/>
        <v>0.62900614120349907</v>
      </c>
      <c r="N1002" s="10">
        <v>310.02999999999997</v>
      </c>
      <c r="O1002" s="2">
        <v>290</v>
      </c>
      <c r="P1002" s="10">
        <f t="shared" si="478"/>
        <v>0.52898106634841791</v>
      </c>
      <c r="Q1002" s="9">
        <f t="shared" si="479"/>
        <v>18.368448214688904</v>
      </c>
      <c r="R1002" s="9">
        <f t="shared" si="480"/>
        <v>34.724207317073173</v>
      </c>
      <c r="S1002" s="11">
        <f t="shared" si="481"/>
        <v>0.56551724137931036</v>
      </c>
      <c r="T1002" s="11">
        <f t="shared" si="482"/>
        <v>8.8600756347920043E-2</v>
      </c>
      <c r="U1002" s="12">
        <v>0.59099999999999997</v>
      </c>
    </row>
    <row r="1003" spans="1:21" hidden="1" outlineLevel="2" x14ac:dyDescent="0.25">
      <c r="A1003" s="2" t="str">
        <f ca="1">LOOKUP(B1003,'Time Frame'!$E$4:$E$9,'Time Frame'!$D$4:$D$9)</f>
        <v>3 Months</v>
      </c>
      <c r="B1003" s="2">
        <f t="shared" ca="1" si="474"/>
        <v>125</v>
      </c>
      <c r="C1003" s="6">
        <f t="shared" ca="1" si="475"/>
        <v>45569</v>
      </c>
      <c r="D1003" s="6">
        <v>45444</v>
      </c>
      <c r="E1003" s="2" t="s">
        <v>10</v>
      </c>
      <c r="F1003" s="2" t="s">
        <v>15</v>
      </c>
      <c r="G1003" s="3">
        <v>1654</v>
      </c>
      <c r="H1003" s="3">
        <v>214.79999999999998</v>
      </c>
      <c r="I1003" s="2">
        <v>198</v>
      </c>
      <c r="J1003" s="11">
        <f t="shared" si="476"/>
        <v>0.92178770949720679</v>
      </c>
      <c r="K1003" s="9">
        <v>8592</v>
      </c>
      <c r="L1003" s="9">
        <v>8062.69</v>
      </c>
      <c r="M1003" s="11">
        <f t="shared" si="477"/>
        <v>0.93839501862197383</v>
      </c>
      <c r="N1003" s="10">
        <v>344.12</v>
      </c>
      <c r="O1003" s="2">
        <v>322</v>
      </c>
      <c r="P1003" s="10">
        <f t="shared" si="478"/>
        <v>0.57538068115773566</v>
      </c>
      <c r="Q1003" s="9">
        <f t="shared" si="479"/>
        <v>23.429879111937694</v>
      </c>
      <c r="R1003" s="9">
        <f t="shared" si="480"/>
        <v>40.720656565656562</v>
      </c>
      <c r="S1003" s="11">
        <f t="shared" si="481"/>
        <v>0.6149068322981367</v>
      </c>
      <c r="T1003" s="11">
        <f t="shared" si="482"/>
        <v>0.11970979443772672</v>
      </c>
      <c r="U1003" s="12">
        <v>0.63900000000000001</v>
      </c>
    </row>
    <row r="1004" spans="1:21" outlineLevel="1" collapsed="1" x14ac:dyDescent="0.25">
      <c r="A1004" s="2" t="str">
        <f ca="1">LOOKUP(B1004,'Time Frame'!$E$4:$E$9,'Time Frame'!$D$4:$D$9)</f>
        <v>3 Months</v>
      </c>
      <c r="B1004" s="2">
        <f t="shared" ca="1" si="474"/>
        <v>125</v>
      </c>
      <c r="C1004" s="6">
        <f t="shared" ca="1" si="475"/>
        <v>45569</v>
      </c>
      <c r="D1004" s="6">
        <v>45444</v>
      </c>
      <c r="E1004" s="2" t="s">
        <v>10</v>
      </c>
      <c r="F1004" s="13" t="s">
        <v>268</v>
      </c>
      <c r="G1004" s="3">
        <f t="shared" ref="G1004:I1004" si="495">SUM(G993:G1003)</f>
        <v>20155</v>
      </c>
      <c r="H1004" s="3">
        <f t="shared" si="495"/>
        <v>2400.6600000000003</v>
      </c>
      <c r="I1004" s="3">
        <f t="shared" si="495"/>
        <v>2281</v>
      </c>
      <c r="J1004" s="11">
        <f t="shared" si="476"/>
        <v>0.95015537393883331</v>
      </c>
      <c r="K1004" s="9">
        <f t="shared" ref="K1004:L1004" si="496">SUM(K993:K1003)</f>
        <v>96026.4</v>
      </c>
      <c r="L1004" s="9">
        <f t="shared" si="496"/>
        <v>82593.61</v>
      </c>
      <c r="M1004" s="11">
        <f t="shared" si="477"/>
        <v>0.86011357293410984</v>
      </c>
      <c r="N1004" s="10">
        <f t="shared" ref="N1004:O1004" si="497">SUM(N993:N1003)</f>
        <v>4415.5</v>
      </c>
      <c r="O1004" s="10">
        <f t="shared" si="497"/>
        <v>3112</v>
      </c>
      <c r="P1004" s="10">
        <f t="shared" si="478"/>
        <v>0.51658928773638324</v>
      </c>
      <c r="Q1004" s="9">
        <f t="shared" si="479"/>
        <v>18.705381044049371</v>
      </c>
      <c r="R1004" s="9">
        <f t="shared" si="480"/>
        <v>36.209386234107846</v>
      </c>
      <c r="S1004" s="11">
        <f t="shared" si="481"/>
        <v>0.73296915167095111</v>
      </c>
      <c r="T1004" s="11">
        <f t="shared" si="482"/>
        <v>0.11317290994790374</v>
      </c>
      <c r="U1004" s="12">
        <v>0.60109090909090912</v>
      </c>
    </row>
    <row r="1005" spans="1:21" hidden="1" outlineLevel="2" x14ac:dyDescent="0.25">
      <c r="A1005" s="2" t="str">
        <f ca="1">LOOKUP(B1005,'Time Frame'!$E$4:$E$9,'Time Frame'!$D$4:$D$9)</f>
        <v>3 Months</v>
      </c>
      <c r="B1005" s="2">
        <f t="shared" ca="1" si="474"/>
        <v>125</v>
      </c>
      <c r="C1005" s="6">
        <f t="shared" ca="1" si="475"/>
        <v>45569</v>
      </c>
      <c r="D1005" s="6">
        <v>45444</v>
      </c>
      <c r="E1005" s="2" t="s">
        <v>33</v>
      </c>
      <c r="F1005" s="2" t="s">
        <v>40</v>
      </c>
      <c r="G1005" s="3">
        <v>4380</v>
      </c>
      <c r="H1005" s="3">
        <v>499.875</v>
      </c>
      <c r="I1005" s="2">
        <v>500</v>
      </c>
      <c r="J1005" s="11">
        <f t="shared" si="476"/>
        <v>1.000250062515629</v>
      </c>
      <c r="K1005" s="9">
        <v>19995</v>
      </c>
      <c r="L1005" s="9">
        <v>21853.83</v>
      </c>
      <c r="M1005" s="11">
        <f t="shared" si="477"/>
        <v>1.0929647411852965</v>
      </c>
      <c r="N1005" s="10">
        <v>640.03</v>
      </c>
      <c r="O1005" s="2">
        <v>939</v>
      </c>
      <c r="P1005" s="10">
        <f t="shared" si="478"/>
        <v>0.78121338062278334</v>
      </c>
      <c r="Q1005" s="9">
        <f t="shared" si="479"/>
        <v>34.145008827711209</v>
      </c>
      <c r="R1005" s="9">
        <f t="shared" si="480"/>
        <v>43.707660000000004</v>
      </c>
      <c r="S1005" s="11">
        <f t="shared" si="481"/>
        <v>0.53248136315228967</v>
      </c>
      <c r="T1005" s="11">
        <f t="shared" si="482"/>
        <v>0.11415525114155251</v>
      </c>
      <c r="U1005" s="12">
        <v>0.63400000000000001</v>
      </c>
    </row>
    <row r="1006" spans="1:21" hidden="1" outlineLevel="2" x14ac:dyDescent="0.25">
      <c r="A1006" s="2" t="str">
        <f ca="1">LOOKUP(B1006,'Time Frame'!$E$4:$E$9,'Time Frame'!$D$4:$D$9)</f>
        <v>3 Months</v>
      </c>
      <c r="B1006" s="2">
        <f t="shared" ca="1" si="474"/>
        <v>125</v>
      </c>
      <c r="C1006" s="6">
        <f t="shared" ca="1" si="475"/>
        <v>45569</v>
      </c>
      <c r="D1006" s="6">
        <v>45444</v>
      </c>
      <c r="E1006" s="2" t="s">
        <v>33</v>
      </c>
      <c r="F1006" s="2" t="s">
        <v>40</v>
      </c>
      <c r="G1006" s="3">
        <v>2451</v>
      </c>
      <c r="H1006" s="3">
        <v>224.02083333333334</v>
      </c>
      <c r="I1006" s="2">
        <v>198</v>
      </c>
      <c r="J1006" s="11">
        <f t="shared" si="476"/>
        <v>0.88384636845531472</v>
      </c>
      <c r="K1006" s="9">
        <v>8960.8333333333339</v>
      </c>
      <c r="L1006" s="9">
        <v>7588.52</v>
      </c>
      <c r="M1006" s="11">
        <f t="shared" si="477"/>
        <v>0.84685427322607643</v>
      </c>
      <c r="N1006" s="10">
        <v>540.20000000000005</v>
      </c>
      <c r="O1006" s="2">
        <v>232</v>
      </c>
      <c r="P1006" s="10">
        <f t="shared" si="478"/>
        <v>0.36653091447611991</v>
      </c>
      <c r="Q1006" s="9">
        <f t="shared" si="479"/>
        <v>14.047611995557201</v>
      </c>
      <c r="R1006" s="9">
        <f t="shared" si="480"/>
        <v>38.32585858585859</v>
      </c>
      <c r="S1006" s="11">
        <f t="shared" si="481"/>
        <v>0.85344827586206895</v>
      </c>
      <c r="T1006" s="11">
        <f t="shared" si="482"/>
        <v>8.0783353733170138E-2</v>
      </c>
      <c r="U1006" s="12">
        <v>0.53400000000000003</v>
      </c>
    </row>
    <row r="1007" spans="1:21" outlineLevel="1" collapsed="1" x14ac:dyDescent="0.25">
      <c r="A1007" s="2" t="str">
        <f ca="1">LOOKUP(B1007,'Time Frame'!$E$4:$E$9,'Time Frame'!$D$4:$D$9)</f>
        <v>3 Months</v>
      </c>
      <c r="B1007" s="2">
        <f t="shared" ca="1" si="474"/>
        <v>125</v>
      </c>
      <c r="C1007" s="6">
        <f t="shared" ca="1" si="475"/>
        <v>45569</v>
      </c>
      <c r="D1007" s="6">
        <v>45444</v>
      </c>
      <c r="E1007" s="2" t="s">
        <v>33</v>
      </c>
      <c r="F1007" s="13" t="s">
        <v>255</v>
      </c>
      <c r="G1007" s="3">
        <f t="shared" ref="G1007:I1007" si="498">SUM(G1005:G1006)</f>
        <v>6831</v>
      </c>
      <c r="H1007" s="3">
        <f t="shared" si="498"/>
        <v>723.89583333333337</v>
      </c>
      <c r="I1007" s="3">
        <f t="shared" si="498"/>
        <v>698</v>
      </c>
      <c r="J1007" s="11">
        <f t="shared" si="476"/>
        <v>0.9642271275218004</v>
      </c>
      <c r="K1007" s="9">
        <f t="shared" ref="K1007:L1007" si="499">SUM(K1005:K1006)</f>
        <v>28955.833333333336</v>
      </c>
      <c r="L1007" s="9">
        <f t="shared" si="499"/>
        <v>29442.350000000002</v>
      </c>
      <c r="M1007" s="11">
        <f t="shared" si="477"/>
        <v>1.0168020260741935</v>
      </c>
      <c r="N1007" s="10">
        <f t="shared" ref="N1007:O1007" si="500">SUM(N1005:N1006)</f>
        <v>1180.23</v>
      </c>
      <c r="O1007" s="10">
        <f t="shared" si="500"/>
        <v>1171</v>
      </c>
      <c r="P1007" s="10">
        <f t="shared" si="478"/>
        <v>0.59141014886928822</v>
      </c>
      <c r="Q1007" s="9">
        <f t="shared" si="479"/>
        <v>24.946281656965169</v>
      </c>
      <c r="R1007" s="9">
        <f t="shared" si="480"/>
        <v>42.181017191977084</v>
      </c>
      <c r="S1007" s="11">
        <f t="shared" si="481"/>
        <v>0.59607173356105891</v>
      </c>
      <c r="T1007" s="11">
        <f t="shared" si="482"/>
        <v>0.10218123261601522</v>
      </c>
      <c r="U1007" s="12">
        <v>0.58400000000000007</v>
      </c>
    </row>
    <row r="1008" spans="1:21" hidden="1" outlineLevel="2" x14ac:dyDescent="0.25">
      <c r="A1008" s="2" t="str">
        <f ca="1">LOOKUP(B1008,'Time Frame'!$E$4:$E$9,'Time Frame'!$D$4:$D$9)</f>
        <v>3 Months</v>
      </c>
      <c r="B1008" s="2">
        <f t="shared" ca="1" si="474"/>
        <v>125</v>
      </c>
      <c r="C1008" s="6">
        <f t="shared" ca="1" si="475"/>
        <v>45569</v>
      </c>
      <c r="D1008" s="6">
        <v>45444</v>
      </c>
      <c r="E1008" s="2" t="s">
        <v>33</v>
      </c>
      <c r="F1008" s="2" t="s">
        <v>42</v>
      </c>
      <c r="G1008" s="3">
        <v>1889</v>
      </c>
      <c r="H1008" s="3">
        <v>206.17708333333331</v>
      </c>
      <c r="I1008" s="2">
        <v>160</v>
      </c>
      <c r="J1008" s="11">
        <f t="shared" si="476"/>
        <v>0.77603193048047292</v>
      </c>
      <c r="K1008" s="9">
        <v>8247.0833333333321</v>
      </c>
      <c r="L1008" s="9">
        <v>4582.91</v>
      </c>
      <c r="M1008" s="11">
        <f t="shared" si="477"/>
        <v>0.55570070226847879</v>
      </c>
      <c r="N1008" s="10">
        <v>341.1</v>
      </c>
      <c r="O1008" s="2">
        <v>169</v>
      </c>
      <c r="P1008" s="10">
        <f t="shared" si="478"/>
        <v>0.46907065376722368</v>
      </c>
      <c r="Q1008" s="9">
        <f t="shared" si="479"/>
        <v>13.435678686602168</v>
      </c>
      <c r="R1008" s="9">
        <f t="shared" si="480"/>
        <v>28.6431875</v>
      </c>
      <c r="S1008" s="11">
        <f t="shared" si="481"/>
        <v>0.94674556213017746</v>
      </c>
      <c r="T1008" s="11">
        <f t="shared" si="482"/>
        <v>8.4700899947061939E-2</v>
      </c>
      <c r="U1008" s="12">
        <v>0.61</v>
      </c>
    </row>
    <row r="1009" spans="1:21" hidden="1" outlineLevel="2" x14ac:dyDescent="0.25">
      <c r="A1009" s="2" t="str">
        <f ca="1">LOOKUP(B1009,'Time Frame'!$E$4:$E$9,'Time Frame'!$D$4:$D$9)</f>
        <v>3 Months</v>
      </c>
      <c r="B1009" s="2">
        <f t="shared" ca="1" si="474"/>
        <v>125</v>
      </c>
      <c r="C1009" s="6">
        <f t="shared" ca="1" si="475"/>
        <v>45569</v>
      </c>
      <c r="D1009" s="6">
        <v>45444</v>
      </c>
      <c r="E1009" s="2" t="s">
        <v>33</v>
      </c>
      <c r="F1009" s="2" t="s">
        <v>42</v>
      </c>
      <c r="G1009" s="3">
        <v>1903</v>
      </c>
      <c r="H1009" s="3">
        <v>230.67708333333334</v>
      </c>
      <c r="I1009" s="2">
        <v>195</v>
      </c>
      <c r="J1009" s="11">
        <f t="shared" si="476"/>
        <v>0.84533754797922778</v>
      </c>
      <c r="K1009" s="9">
        <v>9227.0833333333339</v>
      </c>
      <c r="L1009" s="9">
        <v>6528.24</v>
      </c>
      <c r="M1009" s="11">
        <f t="shared" si="477"/>
        <v>0.70750851207947607</v>
      </c>
      <c r="N1009" s="10">
        <v>366.73</v>
      </c>
      <c r="O1009" s="2">
        <v>402</v>
      </c>
      <c r="P1009" s="10">
        <f t="shared" si="478"/>
        <v>0.53172633817795101</v>
      </c>
      <c r="Q1009" s="9">
        <f t="shared" si="479"/>
        <v>17.801216153573471</v>
      </c>
      <c r="R1009" s="9">
        <f t="shared" si="480"/>
        <v>33.478153846153845</v>
      </c>
      <c r="S1009" s="11">
        <f t="shared" si="481"/>
        <v>0.48507462686567165</v>
      </c>
      <c r="T1009" s="11">
        <f t="shared" si="482"/>
        <v>0.1024697845507094</v>
      </c>
      <c r="U1009" s="12">
        <v>0.61599999999999999</v>
      </c>
    </row>
    <row r="1010" spans="1:21" hidden="1" outlineLevel="2" x14ac:dyDescent="0.25">
      <c r="A1010" s="2" t="str">
        <f ca="1">LOOKUP(B1010,'Time Frame'!$E$4:$E$9,'Time Frame'!$D$4:$D$9)</f>
        <v>3 Months</v>
      </c>
      <c r="B1010" s="2">
        <f t="shared" ca="1" si="474"/>
        <v>125</v>
      </c>
      <c r="C1010" s="6">
        <f t="shared" ca="1" si="475"/>
        <v>45569</v>
      </c>
      <c r="D1010" s="6">
        <v>45444</v>
      </c>
      <c r="E1010" s="2" t="s">
        <v>33</v>
      </c>
      <c r="F1010" s="2" t="s">
        <v>42</v>
      </c>
      <c r="G1010" s="3">
        <v>1747</v>
      </c>
      <c r="H1010" s="3">
        <v>195.11458333333334</v>
      </c>
      <c r="I1010" s="2">
        <v>228</v>
      </c>
      <c r="J1010" s="11">
        <f t="shared" si="476"/>
        <v>1.1685441247130426</v>
      </c>
      <c r="K1010" s="9">
        <v>7804.5833333333339</v>
      </c>
      <c r="L1010" s="9">
        <v>8510.5400000000009</v>
      </c>
      <c r="M1010" s="11">
        <f t="shared" si="477"/>
        <v>1.0904541135016816</v>
      </c>
      <c r="N1010" s="10">
        <v>389.07</v>
      </c>
      <c r="O1010" s="2">
        <v>292</v>
      </c>
      <c r="P1010" s="10">
        <f t="shared" si="478"/>
        <v>0.58601279975325782</v>
      </c>
      <c r="Q1010" s="9">
        <f t="shared" si="479"/>
        <v>21.87405865268461</v>
      </c>
      <c r="R1010" s="9">
        <f t="shared" si="480"/>
        <v>37.326929824561404</v>
      </c>
      <c r="S1010" s="11">
        <f t="shared" si="481"/>
        <v>0.78082191780821919</v>
      </c>
      <c r="T1010" s="11">
        <f t="shared" si="482"/>
        <v>0.13050944476244991</v>
      </c>
      <c r="U1010" s="12">
        <v>0.68300000000000005</v>
      </c>
    </row>
    <row r="1011" spans="1:21" hidden="1" outlineLevel="2" x14ac:dyDescent="0.25">
      <c r="A1011" s="2" t="str">
        <f ca="1">LOOKUP(B1011,'Time Frame'!$E$4:$E$9,'Time Frame'!$D$4:$D$9)</f>
        <v>3 Months</v>
      </c>
      <c r="B1011" s="2">
        <f t="shared" ca="1" si="474"/>
        <v>125</v>
      </c>
      <c r="C1011" s="6">
        <f t="shared" ca="1" si="475"/>
        <v>45569</v>
      </c>
      <c r="D1011" s="6">
        <v>45444</v>
      </c>
      <c r="E1011" s="2" t="s">
        <v>33</v>
      </c>
      <c r="F1011" s="2" t="s">
        <v>42</v>
      </c>
      <c r="G1011" s="3">
        <v>1405</v>
      </c>
      <c r="H1011" s="3">
        <v>164.97916666666666</v>
      </c>
      <c r="I1011" s="2">
        <v>150</v>
      </c>
      <c r="J1011" s="11">
        <f t="shared" si="476"/>
        <v>0.90920570779138787</v>
      </c>
      <c r="K1011" s="9">
        <v>6599.1666666666661</v>
      </c>
      <c r="L1011" s="9">
        <v>4810.24</v>
      </c>
      <c r="M1011" s="11">
        <f t="shared" si="477"/>
        <v>0.72891627730774089</v>
      </c>
      <c r="N1011" s="10">
        <v>289.87</v>
      </c>
      <c r="O1011" s="2">
        <v>130</v>
      </c>
      <c r="P1011" s="10">
        <f t="shared" si="478"/>
        <v>0.51747335012246864</v>
      </c>
      <c r="Q1011" s="9">
        <f t="shared" si="479"/>
        <v>16.594473384620692</v>
      </c>
      <c r="R1011" s="9">
        <f t="shared" si="480"/>
        <v>32.068266666666666</v>
      </c>
      <c r="S1011" s="11">
        <f t="shared" si="481"/>
        <v>1.1538461538461537</v>
      </c>
      <c r="T1011" s="11">
        <f t="shared" si="482"/>
        <v>0.10676156583629894</v>
      </c>
      <c r="U1011" s="12">
        <v>0.56399999999999995</v>
      </c>
    </row>
    <row r="1012" spans="1:21" hidden="1" outlineLevel="2" x14ac:dyDescent="0.25">
      <c r="A1012" s="2" t="str">
        <f ca="1">LOOKUP(B1012,'Time Frame'!$E$4:$E$9,'Time Frame'!$D$4:$D$9)</f>
        <v>3 Months</v>
      </c>
      <c r="B1012" s="2">
        <f t="shared" ca="1" si="474"/>
        <v>125</v>
      </c>
      <c r="C1012" s="6">
        <f t="shared" ca="1" si="475"/>
        <v>45569</v>
      </c>
      <c r="D1012" s="6">
        <v>45444</v>
      </c>
      <c r="E1012" s="2" t="s">
        <v>33</v>
      </c>
      <c r="F1012" s="2" t="s">
        <v>42</v>
      </c>
      <c r="G1012" s="3">
        <v>2374</v>
      </c>
      <c r="H1012" s="3">
        <v>279.57291666666669</v>
      </c>
      <c r="I1012" s="2">
        <v>290</v>
      </c>
      <c r="J1012" s="11">
        <f t="shared" si="476"/>
        <v>1.0372964715525914</v>
      </c>
      <c r="K1012" s="9">
        <v>11182.916666666668</v>
      </c>
      <c r="L1012" s="9">
        <v>7058.69</v>
      </c>
      <c r="M1012" s="11">
        <f t="shared" si="477"/>
        <v>0.6312029509296172</v>
      </c>
      <c r="N1012" s="10">
        <v>500.78</v>
      </c>
      <c r="O1012" s="2">
        <v>364</v>
      </c>
      <c r="P1012" s="10">
        <f t="shared" si="478"/>
        <v>0.57909660928950835</v>
      </c>
      <c r="Q1012" s="9">
        <f t="shared" si="479"/>
        <v>14.095391189743999</v>
      </c>
      <c r="R1012" s="9">
        <f t="shared" si="480"/>
        <v>24.340310344827586</v>
      </c>
      <c r="S1012" s="11">
        <f t="shared" si="481"/>
        <v>0.79670329670329665</v>
      </c>
      <c r="T1012" s="11">
        <f t="shared" si="482"/>
        <v>0.12215669755686605</v>
      </c>
      <c r="U1012" s="12">
        <v>0.56200000000000006</v>
      </c>
    </row>
    <row r="1013" spans="1:21" hidden="1" outlineLevel="2" x14ac:dyDescent="0.25">
      <c r="A1013" s="2" t="str">
        <f ca="1">LOOKUP(B1013,'Time Frame'!$E$4:$E$9,'Time Frame'!$D$4:$D$9)</f>
        <v>3 Months</v>
      </c>
      <c r="B1013" s="2">
        <f t="shared" ca="1" si="474"/>
        <v>125</v>
      </c>
      <c r="C1013" s="6">
        <f t="shared" ca="1" si="475"/>
        <v>45569</v>
      </c>
      <c r="D1013" s="6">
        <v>45444</v>
      </c>
      <c r="E1013" s="5" t="s">
        <v>33</v>
      </c>
      <c r="F1013" s="2" t="s">
        <v>42</v>
      </c>
      <c r="G1013" s="3">
        <v>2795</v>
      </c>
      <c r="H1013" s="3">
        <v>393.45833333333326</v>
      </c>
      <c r="I1013" s="2">
        <v>394</v>
      </c>
      <c r="J1013" s="11">
        <f t="shared" si="476"/>
        <v>1.0013766811394686</v>
      </c>
      <c r="K1013" s="9">
        <v>15738.33333333333</v>
      </c>
      <c r="L1013" s="9">
        <v>13166.35</v>
      </c>
      <c r="M1013" s="11">
        <f t="shared" si="477"/>
        <v>0.83657841787567533</v>
      </c>
      <c r="N1013" s="10">
        <v>727.48</v>
      </c>
      <c r="O1013" s="2">
        <v>519</v>
      </c>
      <c r="P1013" s="10">
        <f t="shared" si="478"/>
        <v>0.54159564524110626</v>
      </c>
      <c r="Q1013" s="9">
        <f t="shared" si="479"/>
        <v>18.098573156650353</v>
      </c>
      <c r="R1013" s="9">
        <f t="shared" si="480"/>
        <v>33.417131979695434</v>
      </c>
      <c r="S1013" s="11">
        <f t="shared" si="481"/>
        <v>0.75915221579961467</v>
      </c>
      <c r="T1013" s="11">
        <f t="shared" si="482"/>
        <v>0.14096601073345261</v>
      </c>
      <c r="U1013" s="12">
        <v>0.63800000000000001</v>
      </c>
    </row>
    <row r="1014" spans="1:21" hidden="1" outlineLevel="2" x14ac:dyDescent="0.25">
      <c r="A1014" s="2" t="str">
        <f ca="1">LOOKUP(B1014,'Time Frame'!$E$4:$E$9,'Time Frame'!$D$4:$D$9)</f>
        <v>3 Months</v>
      </c>
      <c r="B1014" s="2">
        <f t="shared" ca="1" si="474"/>
        <v>125</v>
      </c>
      <c r="C1014" s="6">
        <f t="shared" ca="1" si="475"/>
        <v>45569</v>
      </c>
      <c r="D1014" s="6">
        <v>45444</v>
      </c>
      <c r="E1014" s="5" t="s">
        <v>33</v>
      </c>
      <c r="F1014" s="2" t="s">
        <v>42</v>
      </c>
      <c r="G1014" s="3">
        <v>1731</v>
      </c>
      <c r="H1014" s="3">
        <v>327.79166666666663</v>
      </c>
      <c r="I1014" s="2">
        <v>212</v>
      </c>
      <c r="J1014" s="11">
        <f t="shared" si="476"/>
        <v>0.64675225626032806</v>
      </c>
      <c r="K1014" s="9">
        <v>13111.666666666664</v>
      </c>
      <c r="L1014" s="9">
        <v>8171.1</v>
      </c>
      <c r="M1014" s="11">
        <f t="shared" si="477"/>
        <v>0.62319308503876969</v>
      </c>
      <c r="N1014" s="10">
        <v>435.23</v>
      </c>
      <c r="O1014" s="2">
        <v>537</v>
      </c>
      <c r="P1014" s="10">
        <f t="shared" si="478"/>
        <v>0.48709877536015439</v>
      </c>
      <c r="Q1014" s="9">
        <f t="shared" si="479"/>
        <v>18.774211336534705</v>
      </c>
      <c r="R1014" s="9">
        <f t="shared" si="480"/>
        <v>38.542924528301889</v>
      </c>
      <c r="S1014" s="11">
        <f t="shared" si="481"/>
        <v>0.39478584729981381</v>
      </c>
      <c r="T1014" s="11">
        <f t="shared" si="482"/>
        <v>0.12247255921432698</v>
      </c>
      <c r="U1014" s="12">
        <v>0.61299999999999999</v>
      </c>
    </row>
    <row r="1015" spans="1:21" outlineLevel="1" collapsed="1" x14ac:dyDescent="0.25">
      <c r="A1015" s="2" t="str">
        <f ca="1">LOOKUP(B1015,'Time Frame'!$E$4:$E$9,'Time Frame'!$D$4:$D$9)</f>
        <v>3 Months</v>
      </c>
      <c r="B1015" s="2">
        <f t="shared" ca="1" si="474"/>
        <v>125</v>
      </c>
      <c r="C1015" s="6">
        <f t="shared" ca="1" si="475"/>
        <v>45569</v>
      </c>
      <c r="D1015" s="6">
        <v>45444</v>
      </c>
      <c r="E1015" s="5" t="s">
        <v>33</v>
      </c>
      <c r="F1015" s="13" t="s">
        <v>258</v>
      </c>
      <c r="G1015" s="3">
        <f t="shared" ref="G1015:I1015" si="501">SUM(G1008:G1014)</f>
        <v>13844</v>
      </c>
      <c r="H1015" s="3">
        <f t="shared" si="501"/>
        <v>1797.770833333333</v>
      </c>
      <c r="I1015" s="3">
        <f t="shared" si="501"/>
        <v>1629</v>
      </c>
      <c r="J1015" s="11">
        <f t="shared" si="476"/>
        <v>0.90612216518141697</v>
      </c>
      <c r="K1015" s="9">
        <f t="shared" ref="K1015:L1015" si="502">SUM(K1008:K1014)</f>
        <v>71910.833333333314</v>
      </c>
      <c r="L1015" s="9">
        <f t="shared" si="502"/>
        <v>52828.07</v>
      </c>
      <c r="M1015" s="11">
        <f t="shared" si="477"/>
        <v>0.73463298297660318</v>
      </c>
      <c r="N1015" s="10">
        <f t="shared" ref="N1015:O1015" si="503">SUM(N1008:N1014)</f>
        <v>3050.2599999999998</v>
      </c>
      <c r="O1015" s="10">
        <f t="shared" si="503"/>
        <v>2413</v>
      </c>
      <c r="P1015" s="10">
        <f t="shared" si="478"/>
        <v>0.53405283484030874</v>
      </c>
      <c r="Q1015" s="9">
        <f t="shared" si="479"/>
        <v>17.319202297509065</v>
      </c>
      <c r="R1015" s="9">
        <f t="shared" si="480"/>
        <v>32.429754450583182</v>
      </c>
      <c r="S1015" s="11">
        <f t="shared" si="481"/>
        <v>0.675093244923332</v>
      </c>
      <c r="T1015" s="11">
        <f t="shared" si="482"/>
        <v>0.11766830395839353</v>
      </c>
      <c r="U1015" s="12">
        <v>0.61228571428571421</v>
      </c>
    </row>
    <row r="1016" spans="1:21" hidden="1" outlineLevel="2" x14ac:dyDescent="0.25">
      <c r="A1016" s="2" t="str">
        <f ca="1">LOOKUP(B1016,'Time Frame'!$E$4:$E$9,'Time Frame'!$D$4:$D$9)</f>
        <v>3 Months</v>
      </c>
      <c r="B1016" s="2">
        <f t="shared" ca="1" si="474"/>
        <v>125</v>
      </c>
      <c r="C1016" s="6">
        <f t="shared" ca="1" si="475"/>
        <v>45569</v>
      </c>
      <c r="D1016" s="6">
        <v>45444</v>
      </c>
      <c r="E1016" s="2" t="s">
        <v>33</v>
      </c>
      <c r="F1016" s="2" t="s">
        <v>36</v>
      </c>
      <c r="G1016" s="3">
        <v>2286</v>
      </c>
      <c r="H1016" s="3">
        <v>248.13541666666663</v>
      </c>
      <c r="I1016" s="2">
        <v>305</v>
      </c>
      <c r="J1016" s="11">
        <f t="shared" si="476"/>
        <v>1.22916754124512</v>
      </c>
      <c r="K1016" s="9">
        <v>9925.4166666666642</v>
      </c>
      <c r="L1016" s="9">
        <v>13346.57</v>
      </c>
      <c r="M1016" s="11">
        <f t="shared" si="477"/>
        <v>1.3446861172914659</v>
      </c>
      <c r="N1016" s="10">
        <v>556.58000000000004</v>
      </c>
      <c r="O1016" s="2">
        <v>504</v>
      </c>
      <c r="P1016" s="10">
        <f t="shared" si="478"/>
        <v>0.54798950734844942</v>
      </c>
      <c r="Q1016" s="9">
        <f t="shared" si="479"/>
        <v>23.979607603578998</v>
      </c>
      <c r="R1016" s="9">
        <f t="shared" si="480"/>
        <v>43.759245901639346</v>
      </c>
      <c r="S1016" s="11">
        <f t="shared" si="481"/>
        <v>0.60515873015873012</v>
      </c>
      <c r="T1016" s="11">
        <f t="shared" si="482"/>
        <v>0.13342082239720035</v>
      </c>
      <c r="U1016" s="12">
        <v>0.69299999999999995</v>
      </c>
    </row>
    <row r="1017" spans="1:21" hidden="1" outlineLevel="2" x14ac:dyDescent="0.25">
      <c r="A1017" s="2" t="str">
        <f ca="1">LOOKUP(B1017,'Time Frame'!$E$4:$E$9,'Time Frame'!$D$4:$D$9)</f>
        <v>3 Months</v>
      </c>
      <c r="B1017" s="2">
        <f t="shared" ca="1" si="474"/>
        <v>125</v>
      </c>
      <c r="C1017" s="6">
        <f t="shared" ca="1" si="475"/>
        <v>45569</v>
      </c>
      <c r="D1017" s="6">
        <v>45444</v>
      </c>
      <c r="E1017" s="2" t="s">
        <v>33</v>
      </c>
      <c r="F1017" s="2" t="s">
        <v>36</v>
      </c>
      <c r="G1017" s="3">
        <v>1226</v>
      </c>
      <c r="H1017" s="3">
        <v>140.51041666666666</v>
      </c>
      <c r="I1017" s="2">
        <v>164</v>
      </c>
      <c r="J1017" s="11">
        <f t="shared" si="476"/>
        <v>1.1671732522796354</v>
      </c>
      <c r="K1017" s="9">
        <v>5620.4166666666661</v>
      </c>
      <c r="L1017" s="9">
        <v>5176.26</v>
      </c>
      <c r="M1017" s="11">
        <f t="shared" si="477"/>
        <v>0.9209744236044185</v>
      </c>
      <c r="N1017" s="10">
        <v>322.85000000000002</v>
      </c>
      <c r="O1017" s="2">
        <v>180</v>
      </c>
      <c r="P1017" s="10">
        <f t="shared" si="478"/>
        <v>0.5079758401734551</v>
      </c>
      <c r="Q1017" s="9">
        <f t="shared" si="479"/>
        <v>16.033018429611275</v>
      </c>
      <c r="R1017" s="9">
        <f t="shared" si="480"/>
        <v>31.562560975609756</v>
      </c>
      <c r="S1017" s="11">
        <f t="shared" si="481"/>
        <v>0.91111111111111109</v>
      </c>
      <c r="T1017" s="11">
        <f t="shared" si="482"/>
        <v>0.13376835236541598</v>
      </c>
      <c r="U1017" s="12">
        <v>0.59099999999999997</v>
      </c>
    </row>
    <row r="1018" spans="1:21" hidden="1" outlineLevel="2" x14ac:dyDescent="0.25">
      <c r="A1018" s="2" t="str">
        <f ca="1">LOOKUP(B1018,'Time Frame'!$E$4:$E$9,'Time Frame'!$D$4:$D$9)</f>
        <v>3 Months</v>
      </c>
      <c r="B1018" s="2">
        <f t="shared" ca="1" si="474"/>
        <v>125</v>
      </c>
      <c r="C1018" s="6">
        <f t="shared" ca="1" si="475"/>
        <v>45569</v>
      </c>
      <c r="D1018" s="6">
        <v>45444</v>
      </c>
      <c r="E1018" s="2" t="s">
        <v>33</v>
      </c>
      <c r="F1018" s="2" t="s">
        <v>36</v>
      </c>
      <c r="G1018" s="3">
        <v>967</v>
      </c>
      <c r="H1018" s="3">
        <v>151.53125000000003</v>
      </c>
      <c r="I1018" s="2">
        <v>143</v>
      </c>
      <c r="J1018" s="11">
        <f t="shared" si="476"/>
        <v>0.94369973190348511</v>
      </c>
      <c r="K1018" s="9">
        <v>6061.2500000000009</v>
      </c>
      <c r="L1018" s="9">
        <v>4615.41</v>
      </c>
      <c r="M1018" s="11">
        <f t="shared" si="477"/>
        <v>0.76146174468962657</v>
      </c>
      <c r="N1018" s="10">
        <v>285.45</v>
      </c>
      <c r="O1018" s="2">
        <v>126</v>
      </c>
      <c r="P1018" s="10">
        <f t="shared" si="478"/>
        <v>0.50096339113680155</v>
      </c>
      <c r="Q1018" s="9">
        <f t="shared" si="479"/>
        <v>16.168891224382556</v>
      </c>
      <c r="R1018" s="9">
        <f t="shared" si="480"/>
        <v>32.275594405594404</v>
      </c>
      <c r="S1018" s="11">
        <f t="shared" si="481"/>
        <v>1.1349206349206349</v>
      </c>
      <c r="T1018" s="11">
        <f t="shared" si="482"/>
        <v>0.14788004136504654</v>
      </c>
      <c r="U1018" s="12">
        <v>0.55600000000000005</v>
      </c>
    </row>
    <row r="1019" spans="1:21" outlineLevel="1" collapsed="1" x14ac:dyDescent="0.25">
      <c r="A1019" s="2" t="str">
        <f ca="1">LOOKUP(B1019,'Time Frame'!$E$4:$E$9,'Time Frame'!$D$4:$D$9)</f>
        <v>3 Months</v>
      </c>
      <c r="B1019" s="2">
        <f t="shared" ca="1" si="474"/>
        <v>125</v>
      </c>
      <c r="C1019" s="6">
        <f t="shared" ca="1" si="475"/>
        <v>45569</v>
      </c>
      <c r="D1019" s="6">
        <v>45444</v>
      </c>
      <c r="E1019" s="2" t="s">
        <v>33</v>
      </c>
      <c r="F1019" s="13" t="s">
        <v>266</v>
      </c>
      <c r="G1019" s="3">
        <f t="shared" ref="G1019:I1019" si="504">SUM(G1016:G1018)</f>
        <v>4479</v>
      </c>
      <c r="H1019" s="3">
        <f t="shared" si="504"/>
        <v>540.17708333333326</v>
      </c>
      <c r="I1019" s="3">
        <f t="shared" si="504"/>
        <v>612</v>
      </c>
      <c r="J1019" s="11">
        <f t="shared" si="476"/>
        <v>1.1329617987928342</v>
      </c>
      <c r="K1019" s="9">
        <f t="shared" ref="K1019:L1019" si="505">SUM(K1016:K1018)</f>
        <v>21607.083333333332</v>
      </c>
      <c r="L1019" s="9">
        <f t="shared" si="505"/>
        <v>23138.240000000002</v>
      </c>
      <c r="M1019" s="11">
        <f t="shared" si="477"/>
        <v>1.0708636442524637</v>
      </c>
      <c r="N1019" s="10">
        <f t="shared" ref="N1019:O1019" si="506">SUM(N1016:N1018)</f>
        <v>1164.8800000000001</v>
      </c>
      <c r="O1019" s="10">
        <f t="shared" si="506"/>
        <v>810</v>
      </c>
      <c r="P1019" s="10">
        <f t="shared" si="478"/>
        <v>0.52537600439530252</v>
      </c>
      <c r="Q1019" s="9">
        <f t="shared" si="479"/>
        <v>19.863196209051576</v>
      </c>
      <c r="R1019" s="9">
        <f t="shared" si="480"/>
        <v>37.807581699346407</v>
      </c>
      <c r="S1019" s="11">
        <f t="shared" si="481"/>
        <v>0.75555555555555554</v>
      </c>
      <c r="T1019" s="11">
        <f t="shared" si="482"/>
        <v>0.13663764233087744</v>
      </c>
      <c r="U1019" s="12">
        <v>0.61333333333333329</v>
      </c>
    </row>
    <row r="1020" spans="1:21" hidden="1" outlineLevel="2" x14ac:dyDescent="0.25">
      <c r="A1020" s="2" t="str">
        <f ca="1">LOOKUP(B1020,'Time Frame'!$E$4:$E$9,'Time Frame'!$D$4:$D$9)</f>
        <v>3 Months</v>
      </c>
      <c r="B1020" s="2">
        <f t="shared" ca="1" si="474"/>
        <v>125</v>
      </c>
      <c r="C1020" s="6">
        <f t="shared" ca="1" si="475"/>
        <v>45569</v>
      </c>
      <c r="D1020" s="6">
        <v>45444</v>
      </c>
      <c r="E1020" s="2" t="s">
        <v>50</v>
      </c>
      <c r="F1020" s="2" t="s">
        <v>12</v>
      </c>
      <c r="G1020" s="3">
        <v>1052</v>
      </c>
      <c r="H1020" s="3">
        <v>148.63749999999999</v>
      </c>
      <c r="I1020" s="2">
        <v>150</v>
      </c>
      <c r="J1020" s="11">
        <f t="shared" si="476"/>
        <v>1.0091665965856531</v>
      </c>
      <c r="K1020" s="9">
        <v>5945.5</v>
      </c>
      <c r="L1020" s="9">
        <v>6928.51</v>
      </c>
      <c r="M1020" s="11">
        <f t="shared" si="477"/>
        <v>1.1653368093516105</v>
      </c>
      <c r="N1020" s="10">
        <v>477.18</v>
      </c>
      <c r="O1020" s="2">
        <v>168</v>
      </c>
      <c r="P1020" s="10">
        <f t="shared" si="478"/>
        <v>0.31434678737583299</v>
      </c>
      <c r="Q1020" s="9">
        <f t="shared" si="479"/>
        <v>14.51969906534222</v>
      </c>
      <c r="R1020" s="9">
        <f t="shared" si="480"/>
        <v>46.190066666666667</v>
      </c>
      <c r="S1020" s="11">
        <f t="shared" si="481"/>
        <v>0.8928571428571429</v>
      </c>
      <c r="T1020" s="11">
        <f t="shared" si="482"/>
        <v>0.14258555133079848</v>
      </c>
      <c r="U1020" s="12">
        <v>0.73799999999999999</v>
      </c>
    </row>
    <row r="1021" spans="1:21" hidden="1" outlineLevel="2" x14ac:dyDescent="0.25">
      <c r="A1021" s="2" t="str">
        <f ca="1">LOOKUP(B1021,'Time Frame'!$E$4:$E$9,'Time Frame'!$D$4:$D$9)</f>
        <v>3 Months</v>
      </c>
      <c r="B1021" s="2">
        <f t="shared" ca="1" si="474"/>
        <v>125</v>
      </c>
      <c r="C1021" s="6">
        <f t="shared" ca="1" si="475"/>
        <v>45569</v>
      </c>
      <c r="D1021" s="6">
        <v>45444</v>
      </c>
      <c r="E1021" s="2" t="s">
        <v>50</v>
      </c>
      <c r="F1021" s="2" t="s">
        <v>12</v>
      </c>
      <c r="G1021" s="3">
        <v>850</v>
      </c>
      <c r="H1021" s="3">
        <v>144.375</v>
      </c>
      <c r="I1021" s="2">
        <v>76</v>
      </c>
      <c r="J1021" s="11">
        <f t="shared" si="476"/>
        <v>0.52640692640692643</v>
      </c>
      <c r="K1021" s="9">
        <v>5775</v>
      </c>
      <c r="L1021" s="9">
        <v>2293.31</v>
      </c>
      <c r="M1021" s="11">
        <f t="shared" si="477"/>
        <v>0.39710995670995669</v>
      </c>
      <c r="N1021" s="10">
        <v>332.97</v>
      </c>
      <c r="O1021" s="2">
        <v>132</v>
      </c>
      <c r="P1021" s="10">
        <f t="shared" si="478"/>
        <v>0.22824879118238878</v>
      </c>
      <c r="Q1021" s="9">
        <f t="shared" si="479"/>
        <v>6.8874373066642631</v>
      </c>
      <c r="R1021" s="9">
        <f t="shared" si="480"/>
        <v>30.175131578947369</v>
      </c>
      <c r="S1021" s="11">
        <f t="shared" si="481"/>
        <v>0.5757575757575758</v>
      </c>
      <c r="T1021" s="11">
        <f t="shared" si="482"/>
        <v>8.9411764705882357E-2</v>
      </c>
      <c r="U1021" s="12">
        <v>0.64800000000000002</v>
      </c>
    </row>
    <row r="1022" spans="1:21" hidden="1" outlineLevel="2" x14ac:dyDescent="0.25">
      <c r="A1022" s="2" t="str">
        <f ca="1">LOOKUP(B1022,'Time Frame'!$E$4:$E$9,'Time Frame'!$D$4:$D$9)</f>
        <v>3 Months</v>
      </c>
      <c r="B1022" s="2">
        <f t="shared" ca="1" si="474"/>
        <v>125</v>
      </c>
      <c r="C1022" s="6">
        <f t="shared" ca="1" si="475"/>
        <v>45569</v>
      </c>
      <c r="D1022" s="6">
        <v>45444</v>
      </c>
      <c r="E1022" s="2" t="s">
        <v>50</v>
      </c>
      <c r="F1022" s="2" t="s">
        <v>12</v>
      </c>
      <c r="G1022" s="3">
        <v>415</v>
      </c>
      <c r="H1022" s="3">
        <v>62.828333333333333</v>
      </c>
      <c r="I1022" s="2">
        <v>43</v>
      </c>
      <c r="J1022" s="11">
        <f t="shared" si="476"/>
        <v>0.68440459453006874</v>
      </c>
      <c r="K1022" s="9">
        <v>2513.1333333333332</v>
      </c>
      <c r="L1022" s="9">
        <v>1238.68</v>
      </c>
      <c r="M1022" s="11">
        <f t="shared" si="477"/>
        <v>0.49288272276308465</v>
      </c>
      <c r="N1022" s="10">
        <v>287.47000000000003</v>
      </c>
      <c r="O1022" s="2">
        <v>36</v>
      </c>
      <c r="P1022" s="10">
        <f t="shared" si="478"/>
        <v>0.14958082582530349</v>
      </c>
      <c r="Q1022" s="9">
        <f t="shared" si="479"/>
        <v>4.3089017984485336</v>
      </c>
      <c r="R1022" s="9">
        <f t="shared" si="480"/>
        <v>28.806511627906978</v>
      </c>
      <c r="S1022" s="11">
        <f t="shared" si="481"/>
        <v>1.1944444444444444</v>
      </c>
      <c r="T1022" s="11">
        <f t="shared" si="482"/>
        <v>0.10361445783132531</v>
      </c>
      <c r="U1022" s="12">
        <v>0.52400000000000002</v>
      </c>
    </row>
    <row r="1023" spans="1:21" outlineLevel="1" collapsed="1" x14ac:dyDescent="0.25">
      <c r="A1023" s="2" t="str">
        <f ca="1">LOOKUP(B1023,'Time Frame'!$E$4:$E$9,'Time Frame'!$D$4:$D$9)</f>
        <v>3 Months</v>
      </c>
      <c r="B1023" s="2">
        <f t="shared" ca="1" si="474"/>
        <v>125</v>
      </c>
      <c r="C1023" s="6">
        <f t="shared" ca="1" si="475"/>
        <v>45569</v>
      </c>
      <c r="D1023" s="6">
        <v>45444</v>
      </c>
      <c r="E1023" s="2" t="s">
        <v>50</v>
      </c>
      <c r="F1023" s="13" t="s">
        <v>278</v>
      </c>
      <c r="G1023" s="3">
        <f t="shared" ref="G1023:I1023" si="507">SUM(G1020:G1022)</f>
        <v>2317</v>
      </c>
      <c r="H1023" s="3">
        <f t="shared" si="507"/>
        <v>355.84083333333331</v>
      </c>
      <c r="I1023" s="3">
        <f t="shared" si="507"/>
        <v>269</v>
      </c>
      <c r="J1023" s="11">
        <f t="shared" si="476"/>
        <v>0.75595596345744476</v>
      </c>
      <c r="K1023" s="9">
        <f t="shared" ref="K1023:L1023" si="508">SUM(K1020:K1022)</f>
        <v>14233.633333333333</v>
      </c>
      <c r="L1023" s="9">
        <f t="shared" si="508"/>
        <v>10460.5</v>
      </c>
      <c r="M1023" s="11">
        <f t="shared" si="477"/>
        <v>0.73491425239280672</v>
      </c>
      <c r="N1023" s="10">
        <f t="shared" ref="N1023:O1023" si="509">SUM(N1020:N1022)</f>
        <v>1097.6200000000001</v>
      </c>
      <c r="O1023" s="10">
        <f t="shared" si="509"/>
        <v>336</v>
      </c>
      <c r="P1023" s="10">
        <f t="shared" si="478"/>
        <v>0.24507570926185746</v>
      </c>
      <c r="Q1023" s="9">
        <f t="shared" si="479"/>
        <v>9.5301652666678809</v>
      </c>
      <c r="R1023" s="9">
        <f t="shared" si="480"/>
        <v>38.886617100371744</v>
      </c>
      <c r="S1023" s="11">
        <f t="shared" si="481"/>
        <v>0.80059523809523814</v>
      </c>
      <c r="T1023" s="11">
        <f t="shared" si="482"/>
        <v>0.11609840310746655</v>
      </c>
      <c r="U1023" s="12">
        <v>0.63666666666666671</v>
      </c>
    </row>
    <row r="1024" spans="1:21" hidden="1" outlineLevel="2" x14ac:dyDescent="0.25">
      <c r="A1024" s="2" t="str">
        <f ca="1">LOOKUP(B1024,'Time Frame'!$E$4:$E$9,'Time Frame'!$D$4:$D$9)</f>
        <v>3 Months</v>
      </c>
      <c r="B1024" s="2">
        <f t="shared" ca="1" si="474"/>
        <v>125</v>
      </c>
      <c r="C1024" s="6">
        <f t="shared" ca="1" si="475"/>
        <v>45569</v>
      </c>
      <c r="D1024" s="6">
        <v>45444</v>
      </c>
      <c r="E1024" s="2" t="s">
        <v>56</v>
      </c>
      <c r="F1024" s="2" t="s">
        <v>58</v>
      </c>
      <c r="G1024" s="3">
        <v>701</v>
      </c>
      <c r="H1024" s="3">
        <v>99.365625000000023</v>
      </c>
      <c r="I1024" s="2">
        <v>91</v>
      </c>
      <c r="J1024" s="11">
        <f t="shared" si="476"/>
        <v>0.91580966757870219</v>
      </c>
      <c r="K1024" s="9">
        <v>4471.4531250000009</v>
      </c>
      <c r="L1024" s="9">
        <v>2879.94</v>
      </c>
      <c r="M1024" s="11">
        <f t="shared" si="477"/>
        <v>0.64407250159868323</v>
      </c>
      <c r="N1024" s="10">
        <v>275.13</v>
      </c>
      <c r="O1024" s="2">
        <v>121</v>
      </c>
      <c r="P1024" s="10">
        <f t="shared" si="478"/>
        <v>0.33075273507069386</v>
      </c>
      <c r="Q1024" s="9">
        <f t="shared" si="479"/>
        <v>10.46756078944499</v>
      </c>
      <c r="R1024" s="9">
        <f t="shared" si="480"/>
        <v>31.64769230769231</v>
      </c>
      <c r="S1024" s="11">
        <f t="shared" si="481"/>
        <v>0.75206611570247939</v>
      </c>
      <c r="T1024" s="11">
        <f t="shared" si="482"/>
        <v>0.12981455064194009</v>
      </c>
      <c r="U1024" s="12">
        <v>0.6</v>
      </c>
    </row>
    <row r="1025" spans="1:21" hidden="1" outlineLevel="2" x14ac:dyDescent="0.25">
      <c r="A1025" s="2" t="str">
        <f ca="1">LOOKUP(B1025,'Time Frame'!$E$4:$E$9,'Time Frame'!$D$4:$D$9)</f>
        <v>3 Months</v>
      </c>
      <c r="B1025" s="2">
        <f t="shared" ca="1" si="474"/>
        <v>125</v>
      </c>
      <c r="C1025" s="6">
        <f t="shared" ca="1" si="475"/>
        <v>45569</v>
      </c>
      <c r="D1025" s="6">
        <v>45444</v>
      </c>
      <c r="E1025" s="2" t="s">
        <v>56</v>
      </c>
      <c r="F1025" s="2" t="s">
        <v>58</v>
      </c>
      <c r="G1025" s="3">
        <v>1406</v>
      </c>
      <c r="H1025" s="3">
        <v>167.85000000000002</v>
      </c>
      <c r="I1025" s="2">
        <v>143</v>
      </c>
      <c r="J1025" s="11">
        <f t="shared" si="476"/>
        <v>0.85195114685731299</v>
      </c>
      <c r="K1025" s="9">
        <v>7553.2500000000009</v>
      </c>
      <c r="L1025" s="9">
        <v>5129.93</v>
      </c>
      <c r="M1025" s="11">
        <f t="shared" si="477"/>
        <v>0.67916856982093798</v>
      </c>
      <c r="N1025" s="10">
        <v>318.27999999999997</v>
      </c>
      <c r="O1025" s="2">
        <v>183</v>
      </c>
      <c r="P1025" s="10">
        <f t="shared" si="478"/>
        <v>0.44928993339198192</v>
      </c>
      <c r="Q1025" s="9">
        <f t="shared" si="479"/>
        <v>16.117663692346365</v>
      </c>
      <c r="R1025" s="9">
        <f t="shared" si="480"/>
        <v>35.873636363636365</v>
      </c>
      <c r="S1025" s="11">
        <f t="shared" si="481"/>
        <v>0.78142076502732238</v>
      </c>
      <c r="T1025" s="11">
        <f t="shared" si="482"/>
        <v>0.10170697012802275</v>
      </c>
      <c r="U1025" s="12">
        <v>0.56899999999999995</v>
      </c>
    </row>
    <row r="1026" spans="1:21" hidden="1" outlineLevel="2" x14ac:dyDescent="0.25">
      <c r="A1026" s="2" t="str">
        <f ca="1">LOOKUP(B1026,'Time Frame'!$E$4:$E$9,'Time Frame'!$D$4:$D$9)</f>
        <v>3 Months</v>
      </c>
      <c r="B1026" s="2">
        <f t="shared" ca="1" si="474"/>
        <v>125</v>
      </c>
      <c r="C1026" s="6">
        <f t="shared" ca="1" si="475"/>
        <v>45569</v>
      </c>
      <c r="D1026" s="6">
        <v>45444</v>
      </c>
      <c r="E1026" s="2" t="s">
        <v>56</v>
      </c>
      <c r="F1026" s="2" t="s">
        <v>58</v>
      </c>
      <c r="G1026" s="3">
        <v>990</v>
      </c>
      <c r="H1026" s="3">
        <v>136.95937500000002</v>
      </c>
      <c r="I1026" s="2">
        <v>104</v>
      </c>
      <c r="J1026" s="11">
        <f t="shared" si="476"/>
        <v>0.75934925958883781</v>
      </c>
      <c r="K1026" s="9">
        <v>6163.1718750000009</v>
      </c>
      <c r="L1026" s="9">
        <v>3788.87</v>
      </c>
      <c r="M1026" s="11">
        <f t="shared" si="477"/>
        <v>0.61475974982443582</v>
      </c>
      <c r="N1026" s="10">
        <v>294.42</v>
      </c>
      <c r="O1026" s="2">
        <v>142</v>
      </c>
      <c r="P1026" s="10">
        <f t="shared" si="478"/>
        <v>0.35323687249507502</v>
      </c>
      <c r="Q1026" s="9">
        <f t="shared" si="479"/>
        <v>12.86892874125399</v>
      </c>
      <c r="R1026" s="9">
        <f t="shared" si="480"/>
        <v>36.431442307692308</v>
      </c>
      <c r="S1026" s="11">
        <f t="shared" si="481"/>
        <v>0.73239436619718312</v>
      </c>
      <c r="T1026" s="11">
        <f t="shared" si="482"/>
        <v>0.10505050505050505</v>
      </c>
      <c r="U1026" s="12">
        <v>0.54700000000000004</v>
      </c>
    </row>
    <row r="1027" spans="1:21" hidden="1" outlineLevel="2" x14ac:dyDescent="0.25">
      <c r="A1027" s="2" t="str">
        <f ca="1">LOOKUP(B1027,'Time Frame'!$E$4:$E$9,'Time Frame'!$D$4:$D$9)</f>
        <v>3 Months</v>
      </c>
      <c r="B1027" s="2">
        <f t="shared" ref="B1027:B1090" ca="1" si="510">+C1027-D1027</f>
        <v>125</v>
      </c>
      <c r="C1027" s="6">
        <f t="shared" ref="C1027:C1090" ca="1" si="511">TODAY()</f>
        <v>45569</v>
      </c>
      <c r="D1027" s="6">
        <v>45444</v>
      </c>
      <c r="E1027" s="2" t="s">
        <v>56</v>
      </c>
      <c r="F1027" s="2" t="s">
        <v>58</v>
      </c>
      <c r="G1027" s="3">
        <v>1335</v>
      </c>
      <c r="H1027" s="3">
        <v>134.36249999999998</v>
      </c>
      <c r="I1027" s="2">
        <v>149</v>
      </c>
      <c r="J1027" s="11">
        <f t="shared" ref="J1027:J1090" si="512">+IFERROR(I1027/H1027,0)</f>
        <v>1.1089403665457254</v>
      </c>
      <c r="K1027" s="9">
        <v>6046.3124999999991</v>
      </c>
      <c r="L1027" s="9">
        <v>5623.15</v>
      </c>
      <c r="M1027" s="11">
        <f t="shared" ref="M1027:M1090" si="513">+IFERROR(L1027/K1027,0)</f>
        <v>0.93001312783618117</v>
      </c>
      <c r="N1027" s="10">
        <v>292.77999999999997</v>
      </c>
      <c r="O1027" s="2">
        <v>189</v>
      </c>
      <c r="P1027" s="10">
        <f t="shared" ref="P1027:P1090" si="514">+IFERROR(I1027/N1027,0)</f>
        <v>0.50891454334312458</v>
      </c>
      <c r="Q1027" s="9">
        <f t="shared" ref="Q1027:Q1090" si="515">+IFERROR(L1027/N1027,0)</f>
        <v>19.206059157046248</v>
      </c>
      <c r="R1027" s="9">
        <f t="shared" ref="R1027:R1090" si="516">IFERROR(L1027/I1027,0)</f>
        <v>37.739261744966441</v>
      </c>
      <c r="S1027" s="11">
        <f t="shared" ref="S1027:S1090" si="517">+IFERROR(I1027/O1027,0)</f>
        <v>0.78835978835978837</v>
      </c>
      <c r="T1027" s="11">
        <f t="shared" ref="T1027:T1090" si="518">+IFERROR(I1027/G1027,0)</f>
        <v>0.11161048689138577</v>
      </c>
      <c r="U1027" s="12">
        <v>0.59099999999999997</v>
      </c>
    </row>
    <row r="1028" spans="1:21" hidden="1" outlineLevel="2" x14ac:dyDescent="0.25">
      <c r="A1028" s="2" t="str">
        <f ca="1">LOOKUP(B1028,'Time Frame'!$E$4:$E$9,'Time Frame'!$D$4:$D$9)</f>
        <v>3 Months</v>
      </c>
      <c r="B1028" s="2">
        <f t="shared" ca="1" si="510"/>
        <v>125</v>
      </c>
      <c r="C1028" s="6">
        <f t="shared" ca="1" si="511"/>
        <v>45569</v>
      </c>
      <c r="D1028" s="6">
        <v>45444</v>
      </c>
      <c r="E1028" s="2" t="s">
        <v>56</v>
      </c>
      <c r="F1028" s="2" t="s">
        <v>58</v>
      </c>
      <c r="G1028" s="3">
        <v>1588</v>
      </c>
      <c r="H1028" s="3">
        <v>198.65624999999997</v>
      </c>
      <c r="I1028" s="2">
        <v>146</v>
      </c>
      <c r="J1028" s="11">
        <f t="shared" si="512"/>
        <v>0.7349378637722197</v>
      </c>
      <c r="K1028" s="9">
        <v>8939.5312499999982</v>
      </c>
      <c r="L1028" s="9">
        <v>4608.1899999999996</v>
      </c>
      <c r="M1028" s="11">
        <f t="shared" si="513"/>
        <v>0.51548452274832646</v>
      </c>
      <c r="N1028" s="10">
        <v>334.9</v>
      </c>
      <c r="O1028" s="2">
        <v>278</v>
      </c>
      <c r="P1028" s="10">
        <f t="shared" si="514"/>
        <v>0.4359510301582562</v>
      </c>
      <c r="Q1028" s="9">
        <f t="shared" si="515"/>
        <v>13.75989847715736</v>
      </c>
      <c r="R1028" s="9">
        <f t="shared" si="516"/>
        <v>31.562945205479448</v>
      </c>
      <c r="S1028" s="11">
        <f t="shared" si="517"/>
        <v>0.52517985611510787</v>
      </c>
      <c r="T1028" s="11">
        <f t="shared" si="518"/>
        <v>9.1939546599496227E-2</v>
      </c>
      <c r="U1028" s="12">
        <v>0.58699999999999997</v>
      </c>
    </row>
    <row r="1029" spans="1:21" hidden="1" outlineLevel="2" x14ac:dyDescent="0.25">
      <c r="A1029" s="2" t="str">
        <f ca="1">LOOKUP(B1029,'Time Frame'!$E$4:$E$9,'Time Frame'!$D$4:$D$9)</f>
        <v>3 Months</v>
      </c>
      <c r="B1029" s="2">
        <f t="shared" ca="1" si="510"/>
        <v>125</v>
      </c>
      <c r="C1029" s="6">
        <f t="shared" ca="1" si="511"/>
        <v>45569</v>
      </c>
      <c r="D1029" s="6">
        <v>45444</v>
      </c>
      <c r="E1029" s="2" t="s">
        <v>56</v>
      </c>
      <c r="F1029" s="2" t="s">
        <v>58</v>
      </c>
      <c r="G1029" s="3">
        <v>1755</v>
      </c>
      <c r="H1029" s="3">
        <v>207.12187499999999</v>
      </c>
      <c r="I1029" s="2">
        <v>197</v>
      </c>
      <c r="J1029" s="11">
        <f t="shared" si="512"/>
        <v>0.95113082575174646</v>
      </c>
      <c r="K1029" s="9">
        <v>9320.484375</v>
      </c>
      <c r="L1029" s="9">
        <v>7180.54</v>
      </c>
      <c r="M1029" s="11">
        <f t="shared" si="513"/>
        <v>0.77040416689717373</v>
      </c>
      <c r="N1029" s="10">
        <v>450.43</v>
      </c>
      <c r="O1029" s="2">
        <v>366</v>
      </c>
      <c r="P1029" s="10">
        <f t="shared" si="514"/>
        <v>0.43735985613746864</v>
      </c>
      <c r="Q1029" s="9">
        <f t="shared" si="515"/>
        <v>15.941522545123549</v>
      </c>
      <c r="R1029" s="9">
        <f t="shared" si="516"/>
        <v>36.449441624365484</v>
      </c>
      <c r="S1029" s="11">
        <f t="shared" si="517"/>
        <v>0.53825136612021862</v>
      </c>
      <c r="T1029" s="11">
        <f t="shared" si="518"/>
        <v>0.11225071225071225</v>
      </c>
      <c r="U1029" s="12">
        <v>0.65800000000000003</v>
      </c>
    </row>
    <row r="1030" spans="1:21" hidden="1" outlineLevel="2" x14ac:dyDescent="0.25">
      <c r="A1030" s="2" t="str">
        <f ca="1">LOOKUP(B1030,'Time Frame'!$E$4:$E$9,'Time Frame'!$D$4:$D$9)</f>
        <v>3 Months</v>
      </c>
      <c r="B1030" s="2">
        <f t="shared" ca="1" si="510"/>
        <v>125</v>
      </c>
      <c r="C1030" s="6">
        <f t="shared" ca="1" si="511"/>
        <v>45569</v>
      </c>
      <c r="D1030" s="6">
        <v>45444</v>
      </c>
      <c r="E1030" s="2" t="s">
        <v>56</v>
      </c>
      <c r="F1030" s="2" t="s">
        <v>58</v>
      </c>
      <c r="G1030" s="3">
        <v>1270</v>
      </c>
      <c r="H1030" s="3">
        <v>146.08125000000004</v>
      </c>
      <c r="I1030" s="2">
        <v>115</v>
      </c>
      <c r="J1030" s="11">
        <f t="shared" si="512"/>
        <v>0.78723313224660907</v>
      </c>
      <c r="K1030" s="9">
        <v>6573.6562500000018</v>
      </c>
      <c r="L1030" s="9">
        <v>5901.36</v>
      </c>
      <c r="M1030" s="11">
        <f t="shared" si="513"/>
        <v>0.89772871832170997</v>
      </c>
      <c r="N1030" s="10">
        <v>288.55</v>
      </c>
      <c r="O1030" s="2">
        <v>190</v>
      </c>
      <c r="P1030" s="10">
        <f t="shared" si="514"/>
        <v>0.39854444636977993</v>
      </c>
      <c r="Q1030" s="9">
        <f t="shared" si="515"/>
        <v>20.451776121989255</v>
      </c>
      <c r="R1030" s="9">
        <f t="shared" si="516"/>
        <v>51.316173913043478</v>
      </c>
      <c r="S1030" s="11">
        <f t="shared" si="517"/>
        <v>0.60526315789473684</v>
      </c>
      <c r="T1030" s="11">
        <f t="shared" si="518"/>
        <v>9.055118110236221E-2</v>
      </c>
      <c r="U1030" s="12">
        <v>0.47199999999999998</v>
      </c>
    </row>
    <row r="1031" spans="1:21" hidden="1" outlineLevel="2" x14ac:dyDescent="0.25">
      <c r="A1031" s="2" t="str">
        <f ca="1">LOOKUP(B1031,'Time Frame'!$E$4:$E$9,'Time Frame'!$D$4:$D$9)</f>
        <v>3 Months</v>
      </c>
      <c r="B1031" s="2">
        <f t="shared" ca="1" si="510"/>
        <v>125</v>
      </c>
      <c r="C1031" s="6">
        <f t="shared" ca="1" si="511"/>
        <v>45569</v>
      </c>
      <c r="D1031" s="6">
        <v>45444</v>
      </c>
      <c r="E1031" s="5" t="s">
        <v>56</v>
      </c>
      <c r="F1031" s="2" t="s">
        <v>58</v>
      </c>
      <c r="G1031" s="3">
        <v>2785</v>
      </c>
      <c r="H1031" s="3">
        <v>341.09062500000005</v>
      </c>
      <c r="I1031" s="2">
        <v>276</v>
      </c>
      <c r="J1031" s="11">
        <f t="shared" si="512"/>
        <v>0.80916911744496045</v>
      </c>
      <c r="K1031" s="9">
        <v>15349.078125000002</v>
      </c>
      <c r="L1031" s="9">
        <v>11824.56</v>
      </c>
      <c r="M1031" s="11">
        <f t="shared" si="513"/>
        <v>0.77037590816223678</v>
      </c>
      <c r="N1031" s="10">
        <v>1066.7</v>
      </c>
      <c r="O1031" s="2">
        <v>218</v>
      </c>
      <c r="P1031" s="10">
        <f t="shared" si="514"/>
        <v>0.25874191431517762</v>
      </c>
      <c r="Q1031" s="9">
        <f t="shared" si="515"/>
        <v>11.08517858816912</v>
      </c>
      <c r="R1031" s="9">
        <f t="shared" si="516"/>
        <v>42.842608695652174</v>
      </c>
      <c r="S1031" s="11">
        <f t="shared" si="517"/>
        <v>1.2660550458715596</v>
      </c>
      <c r="T1031" s="11">
        <f t="shared" si="518"/>
        <v>9.9102333931777378E-2</v>
      </c>
      <c r="U1031" s="12">
        <v>0.61</v>
      </c>
    </row>
    <row r="1032" spans="1:21" hidden="1" outlineLevel="2" x14ac:dyDescent="0.25">
      <c r="A1032" s="2" t="str">
        <f ca="1">LOOKUP(B1032,'Time Frame'!$E$4:$E$9,'Time Frame'!$D$4:$D$9)</f>
        <v>3 Months</v>
      </c>
      <c r="B1032" s="2">
        <f t="shared" ca="1" si="510"/>
        <v>125</v>
      </c>
      <c r="C1032" s="6">
        <f t="shared" ca="1" si="511"/>
        <v>45569</v>
      </c>
      <c r="D1032" s="6">
        <v>45444</v>
      </c>
      <c r="E1032" s="5" t="s">
        <v>56</v>
      </c>
      <c r="F1032" s="2" t="s">
        <v>58</v>
      </c>
      <c r="G1032" s="3">
        <v>3844</v>
      </c>
      <c r="H1032" s="3">
        <v>576.19548757928123</v>
      </c>
      <c r="I1032" s="2">
        <v>436</v>
      </c>
      <c r="J1032" s="11">
        <f t="shared" si="512"/>
        <v>0.75668763362192915</v>
      </c>
      <c r="K1032" s="9">
        <v>28809.774378964063</v>
      </c>
      <c r="L1032" s="9">
        <v>35696.730000000003</v>
      </c>
      <c r="M1032" s="11">
        <f t="shared" si="513"/>
        <v>1.2390492730156391</v>
      </c>
      <c r="N1032" s="10">
        <v>830.43</v>
      </c>
      <c r="O1032" s="2">
        <v>404</v>
      </c>
      <c r="P1032" s="10">
        <f t="shared" si="514"/>
        <v>0.52502920173885825</v>
      </c>
      <c r="Q1032" s="9">
        <f t="shared" si="515"/>
        <v>42.985838661898057</v>
      </c>
      <c r="R1032" s="9">
        <f t="shared" si="516"/>
        <v>81.873233944954137</v>
      </c>
      <c r="S1032" s="11">
        <f t="shared" si="517"/>
        <v>1.0792079207920793</v>
      </c>
      <c r="T1032" s="11">
        <f t="shared" si="518"/>
        <v>0.11342351716961499</v>
      </c>
      <c r="U1032" s="12">
        <v>0.58399999999999996</v>
      </c>
    </row>
    <row r="1033" spans="1:21" hidden="1" outlineLevel="2" x14ac:dyDescent="0.25">
      <c r="A1033" s="2" t="str">
        <f ca="1">LOOKUP(B1033,'Time Frame'!$E$4:$E$9,'Time Frame'!$D$4:$D$9)</f>
        <v>3 Months</v>
      </c>
      <c r="B1033" s="2">
        <f t="shared" ca="1" si="510"/>
        <v>125</v>
      </c>
      <c r="C1033" s="6">
        <f t="shared" ca="1" si="511"/>
        <v>45569</v>
      </c>
      <c r="D1033" s="6">
        <v>45444</v>
      </c>
      <c r="E1033" s="2" t="s">
        <v>56</v>
      </c>
      <c r="F1033" s="2" t="s">
        <v>58</v>
      </c>
      <c r="G1033" s="3">
        <v>935</v>
      </c>
      <c r="H1033" s="3">
        <v>121.23750000000003</v>
      </c>
      <c r="I1033" s="2">
        <v>97</v>
      </c>
      <c r="J1033" s="11">
        <f t="shared" si="512"/>
        <v>0.80008248273017823</v>
      </c>
      <c r="K1033" s="9">
        <v>5455.6875000000009</v>
      </c>
      <c r="L1033" s="9">
        <v>2991.36</v>
      </c>
      <c r="M1033" s="11">
        <f t="shared" si="513"/>
        <v>0.5483011994363679</v>
      </c>
      <c r="N1033" s="10">
        <v>277.45</v>
      </c>
      <c r="O1033" s="2">
        <v>155</v>
      </c>
      <c r="P1033" s="10">
        <f t="shared" si="514"/>
        <v>0.34961254280050463</v>
      </c>
      <c r="Q1033" s="9">
        <f t="shared" si="515"/>
        <v>10.781618309605335</v>
      </c>
      <c r="R1033" s="9">
        <f t="shared" si="516"/>
        <v>30.838762886597941</v>
      </c>
      <c r="S1033" s="11">
        <f t="shared" si="517"/>
        <v>0.62580645161290327</v>
      </c>
      <c r="T1033" s="11">
        <f t="shared" si="518"/>
        <v>0.10374331550802139</v>
      </c>
      <c r="U1033" s="12">
        <v>0.57799999999999996</v>
      </c>
    </row>
    <row r="1034" spans="1:21" hidden="1" outlineLevel="2" x14ac:dyDescent="0.25">
      <c r="A1034" s="2" t="str">
        <f ca="1">LOOKUP(B1034,'Time Frame'!$E$4:$E$9,'Time Frame'!$D$4:$D$9)</f>
        <v>3 Months</v>
      </c>
      <c r="B1034" s="2">
        <f t="shared" ca="1" si="510"/>
        <v>125</v>
      </c>
      <c r="C1034" s="6">
        <f t="shared" ca="1" si="511"/>
        <v>45569</v>
      </c>
      <c r="D1034" s="6">
        <v>45444</v>
      </c>
      <c r="E1034" s="2" t="s">
        <v>56</v>
      </c>
      <c r="F1034" s="2" t="s">
        <v>58</v>
      </c>
      <c r="G1034" s="3">
        <v>2383</v>
      </c>
      <c r="H1034" s="3">
        <v>277.43437500000005</v>
      </c>
      <c r="I1034" s="2">
        <v>253</v>
      </c>
      <c r="J1034" s="11">
        <f t="shared" si="512"/>
        <v>0.91192737021142367</v>
      </c>
      <c r="K1034" s="9">
        <v>12484.546875000002</v>
      </c>
      <c r="L1034" s="9">
        <v>11413.53</v>
      </c>
      <c r="M1034" s="11">
        <f t="shared" si="513"/>
        <v>0.91421259532096544</v>
      </c>
      <c r="N1034" s="10">
        <v>407.97</v>
      </c>
      <c r="O1034" s="2">
        <v>505</v>
      </c>
      <c r="P1034" s="10">
        <f t="shared" si="514"/>
        <v>0.62014363801259897</v>
      </c>
      <c r="Q1034" s="9">
        <f t="shared" si="515"/>
        <v>27.976395323185528</v>
      </c>
      <c r="R1034" s="9">
        <f t="shared" si="516"/>
        <v>45.112766798418974</v>
      </c>
      <c r="S1034" s="11">
        <f t="shared" si="517"/>
        <v>0.50099009900990099</v>
      </c>
      <c r="T1034" s="11">
        <f t="shared" si="518"/>
        <v>0.10616869492236676</v>
      </c>
      <c r="U1034" s="12">
        <v>0.63800000000000001</v>
      </c>
    </row>
    <row r="1035" spans="1:21" outlineLevel="1" collapsed="1" x14ac:dyDescent="0.25">
      <c r="A1035" s="2" t="str">
        <f ca="1">LOOKUP(B1035,'Time Frame'!$E$4:$E$9,'Time Frame'!$D$4:$D$9)</f>
        <v>3 Months</v>
      </c>
      <c r="B1035" s="2">
        <f t="shared" ca="1" si="510"/>
        <v>125</v>
      </c>
      <c r="C1035" s="6">
        <f t="shared" ca="1" si="511"/>
        <v>45569</v>
      </c>
      <c r="D1035" s="6">
        <v>45444</v>
      </c>
      <c r="E1035" s="2" t="s">
        <v>56</v>
      </c>
      <c r="F1035" s="13" t="s">
        <v>252</v>
      </c>
      <c r="G1035" s="3">
        <f t="shared" ref="G1035:I1035" si="519">SUM(G1024:G1034)</f>
        <v>18992</v>
      </c>
      <c r="H1035" s="3">
        <f t="shared" si="519"/>
        <v>2406.354862579281</v>
      </c>
      <c r="I1035" s="3">
        <f t="shared" si="519"/>
        <v>2007</v>
      </c>
      <c r="J1035" s="11">
        <f t="shared" si="512"/>
        <v>0.83404157516849886</v>
      </c>
      <c r="K1035" s="9">
        <f t="shared" ref="K1035:L1035" si="520">SUM(K1024:K1034)</f>
        <v>111166.94625396407</v>
      </c>
      <c r="L1035" s="9">
        <f t="shared" si="520"/>
        <v>97038.159999999989</v>
      </c>
      <c r="M1035" s="11">
        <f t="shared" si="513"/>
        <v>0.87290479112661368</v>
      </c>
      <c r="N1035" s="10">
        <f t="shared" ref="N1035:O1035" si="521">SUM(N1024:N1034)</f>
        <v>4837.04</v>
      </c>
      <c r="O1035" s="10">
        <f t="shared" si="521"/>
        <v>2751</v>
      </c>
      <c r="P1035" s="10">
        <f t="shared" si="514"/>
        <v>0.41492317615731933</v>
      </c>
      <c r="Q1035" s="9">
        <f t="shared" si="515"/>
        <v>20.061475613184921</v>
      </c>
      <c r="R1035" s="9">
        <f t="shared" si="516"/>
        <v>48.349855505729941</v>
      </c>
      <c r="S1035" s="11">
        <f t="shared" si="517"/>
        <v>0.72955288985823341</v>
      </c>
      <c r="T1035" s="11">
        <f t="shared" si="518"/>
        <v>0.10567607413647852</v>
      </c>
      <c r="U1035" s="12">
        <v>0.58490909090909093</v>
      </c>
    </row>
    <row r="1036" spans="1:21" hidden="1" outlineLevel="2" x14ac:dyDescent="0.25">
      <c r="A1036" s="2" t="str">
        <f ca="1">LOOKUP(B1036,'Time Frame'!$E$4:$E$9,'Time Frame'!$D$4:$D$9)</f>
        <v>3 Months</v>
      </c>
      <c r="B1036" s="2">
        <f t="shared" ca="1" si="510"/>
        <v>125</v>
      </c>
      <c r="C1036" s="6">
        <f t="shared" ca="1" si="511"/>
        <v>45569</v>
      </c>
      <c r="D1036" s="6">
        <v>45444</v>
      </c>
      <c r="E1036" s="2" t="s">
        <v>56</v>
      </c>
      <c r="F1036" s="2" t="s">
        <v>67</v>
      </c>
      <c r="G1036" s="3">
        <v>980</v>
      </c>
      <c r="H1036" s="3">
        <v>109.06874999999999</v>
      </c>
      <c r="I1036" s="2">
        <v>103</v>
      </c>
      <c r="J1036" s="11">
        <f t="shared" si="512"/>
        <v>0.94435848948484336</v>
      </c>
      <c r="K1036" s="9">
        <v>4908.09375</v>
      </c>
      <c r="L1036" s="9">
        <v>4091.25</v>
      </c>
      <c r="M1036" s="11">
        <f t="shared" si="513"/>
        <v>0.83357209711000324</v>
      </c>
      <c r="N1036" s="10">
        <v>305.85000000000002</v>
      </c>
      <c r="O1036" s="2">
        <v>141</v>
      </c>
      <c r="P1036" s="10">
        <f t="shared" si="514"/>
        <v>0.33676638875265652</v>
      </c>
      <c r="Q1036" s="9">
        <f t="shared" si="515"/>
        <v>13.376655223148601</v>
      </c>
      <c r="R1036" s="9">
        <f t="shared" si="516"/>
        <v>39.720873786407765</v>
      </c>
      <c r="S1036" s="11">
        <f t="shared" si="517"/>
        <v>0.73049645390070927</v>
      </c>
      <c r="T1036" s="11">
        <f t="shared" si="518"/>
        <v>0.10510204081632653</v>
      </c>
      <c r="U1036" s="12">
        <v>0.46800000000000003</v>
      </c>
    </row>
    <row r="1037" spans="1:21" hidden="1" outlineLevel="2" x14ac:dyDescent="0.25">
      <c r="A1037" s="2" t="str">
        <f ca="1">LOOKUP(B1037,'Time Frame'!$E$4:$E$9,'Time Frame'!$D$4:$D$9)</f>
        <v>3 Months</v>
      </c>
      <c r="B1037" s="2">
        <f t="shared" ca="1" si="510"/>
        <v>125</v>
      </c>
      <c r="C1037" s="6">
        <f t="shared" ca="1" si="511"/>
        <v>45569</v>
      </c>
      <c r="D1037" s="6">
        <v>45444</v>
      </c>
      <c r="E1037" s="2" t="s">
        <v>56</v>
      </c>
      <c r="F1037" s="2" t="s">
        <v>67</v>
      </c>
      <c r="G1037" s="3">
        <v>3516</v>
      </c>
      <c r="H1037" s="3">
        <v>457.73437499999994</v>
      </c>
      <c r="I1037" s="2">
        <v>336</v>
      </c>
      <c r="J1037" s="11">
        <f t="shared" si="512"/>
        <v>0.73405017921146964</v>
      </c>
      <c r="K1037" s="9">
        <v>20598.046874999996</v>
      </c>
      <c r="L1037" s="9">
        <v>14340.5</v>
      </c>
      <c r="M1037" s="11">
        <f t="shared" si="513"/>
        <v>0.69620678538241276</v>
      </c>
      <c r="N1037" s="10">
        <v>623.91999999999996</v>
      </c>
      <c r="O1037" s="2">
        <v>580</v>
      </c>
      <c r="P1037" s="10">
        <f t="shared" si="514"/>
        <v>0.53853058084369798</v>
      </c>
      <c r="Q1037" s="9">
        <f t="shared" si="515"/>
        <v>22.984517245800745</v>
      </c>
      <c r="R1037" s="9">
        <f t="shared" si="516"/>
        <v>42.680059523809526</v>
      </c>
      <c r="S1037" s="11">
        <f t="shared" si="517"/>
        <v>0.57931034482758625</v>
      </c>
      <c r="T1037" s="11">
        <f t="shared" si="518"/>
        <v>9.556313993174062E-2</v>
      </c>
      <c r="U1037" s="12">
        <v>0.438</v>
      </c>
    </row>
    <row r="1038" spans="1:21" hidden="1" outlineLevel="2" x14ac:dyDescent="0.25">
      <c r="A1038" s="2" t="str">
        <f ca="1">LOOKUP(B1038,'Time Frame'!$E$4:$E$9,'Time Frame'!$D$4:$D$9)</f>
        <v>3 Months</v>
      </c>
      <c r="B1038" s="2">
        <f t="shared" ca="1" si="510"/>
        <v>125</v>
      </c>
      <c r="C1038" s="6">
        <f t="shared" ca="1" si="511"/>
        <v>45569</v>
      </c>
      <c r="D1038" s="6">
        <v>45444</v>
      </c>
      <c r="E1038" s="2" t="s">
        <v>56</v>
      </c>
      <c r="F1038" s="2" t="s">
        <v>67</v>
      </c>
      <c r="G1038" s="3">
        <v>1160</v>
      </c>
      <c r="H1038" s="3">
        <v>161.75624999999999</v>
      </c>
      <c r="I1038" s="2">
        <v>117</v>
      </c>
      <c r="J1038" s="11">
        <f t="shared" si="512"/>
        <v>0.72331053668714507</v>
      </c>
      <c r="K1038" s="9">
        <v>7279.03125</v>
      </c>
      <c r="L1038" s="9">
        <v>3331.31</v>
      </c>
      <c r="M1038" s="11">
        <f t="shared" si="513"/>
        <v>0.45765842810470142</v>
      </c>
      <c r="N1038" s="10">
        <v>300.05</v>
      </c>
      <c r="O1038" s="2">
        <v>201</v>
      </c>
      <c r="P1038" s="10">
        <f t="shared" si="514"/>
        <v>0.38993501083152804</v>
      </c>
      <c r="Q1038" s="9">
        <f t="shared" si="515"/>
        <v>11.102516247292117</v>
      </c>
      <c r="R1038" s="9">
        <f t="shared" si="516"/>
        <v>28.472735042735042</v>
      </c>
      <c r="S1038" s="11">
        <f t="shared" si="517"/>
        <v>0.58208955223880599</v>
      </c>
      <c r="T1038" s="11">
        <f t="shared" si="518"/>
        <v>0.10086206896551723</v>
      </c>
      <c r="U1038" s="12">
        <v>0.47399999999999998</v>
      </c>
    </row>
    <row r="1039" spans="1:21" hidden="1" outlineLevel="2" x14ac:dyDescent="0.25">
      <c r="A1039" s="2" t="str">
        <f ca="1">LOOKUP(B1039,'Time Frame'!$E$4:$E$9,'Time Frame'!$D$4:$D$9)</f>
        <v>3 Months</v>
      </c>
      <c r="B1039" s="2">
        <f t="shared" ca="1" si="510"/>
        <v>125</v>
      </c>
      <c r="C1039" s="6">
        <f t="shared" ca="1" si="511"/>
        <v>45569</v>
      </c>
      <c r="D1039" s="6">
        <v>45444</v>
      </c>
      <c r="E1039" s="5" t="s">
        <v>56</v>
      </c>
      <c r="F1039" s="2" t="s">
        <v>67</v>
      </c>
      <c r="G1039" s="3">
        <v>3816</v>
      </c>
      <c r="H1039" s="3">
        <v>585</v>
      </c>
      <c r="I1039" s="2">
        <v>445</v>
      </c>
      <c r="J1039" s="11">
        <f t="shared" si="512"/>
        <v>0.76068376068376065</v>
      </c>
      <c r="K1039" s="9">
        <v>29250</v>
      </c>
      <c r="L1039" s="9">
        <v>36678.199999999997</v>
      </c>
      <c r="M1039" s="11">
        <f t="shared" si="513"/>
        <v>1.2539555555555555</v>
      </c>
      <c r="N1039" s="10">
        <v>1457</v>
      </c>
      <c r="O1039" s="2">
        <v>405</v>
      </c>
      <c r="P1039" s="10">
        <f t="shared" si="514"/>
        <v>0.30542210020590255</v>
      </c>
      <c r="Q1039" s="9">
        <f t="shared" si="515"/>
        <v>25.173781743308165</v>
      </c>
      <c r="R1039" s="9">
        <f t="shared" si="516"/>
        <v>82.422921348314603</v>
      </c>
      <c r="S1039" s="11">
        <f t="shared" si="517"/>
        <v>1.0987654320987654</v>
      </c>
      <c r="T1039" s="11">
        <f t="shared" si="518"/>
        <v>0.11661425576519917</v>
      </c>
      <c r="U1039" s="12">
        <v>0.52400000000000002</v>
      </c>
    </row>
    <row r="1040" spans="1:21" hidden="1" outlineLevel="2" x14ac:dyDescent="0.25">
      <c r="A1040" s="2" t="str">
        <f ca="1">LOOKUP(B1040,'Time Frame'!$E$4:$E$9,'Time Frame'!$D$4:$D$9)</f>
        <v>3 Months</v>
      </c>
      <c r="B1040" s="2">
        <f t="shared" ca="1" si="510"/>
        <v>125</v>
      </c>
      <c r="C1040" s="6">
        <f t="shared" ca="1" si="511"/>
        <v>45569</v>
      </c>
      <c r="D1040" s="6">
        <v>45444</v>
      </c>
      <c r="E1040" s="2" t="s">
        <v>56</v>
      </c>
      <c r="F1040" s="2" t="s">
        <v>67</v>
      </c>
      <c r="G1040" s="3">
        <v>882</v>
      </c>
      <c r="H1040" s="3">
        <v>116.25</v>
      </c>
      <c r="I1040" s="2">
        <v>87</v>
      </c>
      <c r="J1040" s="11">
        <f t="shared" si="512"/>
        <v>0.74838709677419357</v>
      </c>
      <c r="K1040" s="9">
        <v>5231.25</v>
      </c>
      <c r="L1040" s="9">
        <v>4673.0200000000004</v>
      </c>
      <c r="M1040" s="11">
        <f t="shared" si="513"/>
        <v>0.89328936678614101</v>
      </c>
      <c r="N1040" s="10">
        <v>291.82</v>
      </c>
      <c r="O1040" s="2">
        <v>85</v>
      </c>
      <c r="P1040" s="10">
        <f t="shared" si="514"/>
        <v>0.29812898362003976</v>
      </c>
      <c r="Q1040" s="9">
        <f t="shared" si="515"/>
        <v>16.013364402714004</v>
      </c>
      <c r="R1040" s="9">
        <f t="shared" si="516"/>
        <v>53.712873563218395</v>
      </c>
      <c r="S1040" s="11">
        <f t="shared" si="517"/>
        <v>1.0235294117647058</v>
      </c>
      <c r="T1040" s="11">
        <f t="shared" si="518"/>
        <v>9.8639455782312924E-2</v>
      </c>
      <c r="U1040" s="12">
        <v>0.44</v>
      </c>
    </row>
    <row r="1041" spans="1:21" hidden="1" outlineLevel="2" x14ac:dyDescent="0.25">
      <c r="A1041" s="2" t="str">
        <f ca="1">LOOKUP(B1041,'Time Frame'!$E$4:$E$9,'Time Frame'!$D$4:$D$9)</f>
        <v>3 Months</v>
      </c>
      <c r="B1041" s="2">
        <f t="shared" ca="1" si="510"/>
        <v>125</v>
      </c>
      <c r="C1041" s="6">
        <f t="shared" ca="1" si="511"/>
        <v>45569</v>
      </c>
      <c r="D1041" s="6">
        <v>45444</v>
      </c>
      <c r="E1041" s="5" t="s">
        <v>56</v>
      </c>
      <c r="F1041" s="2" t="s">
        <v>67</v>
      </c>
      <c r="G1041" s="3">
        <v>1868</v>
      </c>
      <c r="H1041" s="3">
        <v>239.38125000000002</v>
      </c>
      <c r="I1041" s="2">
        <v>185</v>
      </c>
      <c r="J1041" s="11">
        <f t="shared" si="512"/>
        <v>0.77282577478394809</v>
      </c>
      <c r="K1041" s="9">
        <v>10772.156250000002</v>
      </c>
      <c r="L1041" s="9">
        <v>13396.27</v>
      </c>
      <c r="M1041" s="11">
        <f t="shared" si="513"/>
        <v>1.2436015305663617</v>
      </c>
      <c r="N1041" s="10">
        <v>547.42999999999995</v>
      </c>
      <c r="O1041" s="2">
        <v>155</v>
      </c>
      <c r="P1041" s="10">
        <f t="shared" si="514"/>
        <v>0.33794275067131874</v>
      </c>
      <c r="Q1041" s="9">
        <f t="shared" si="515"/>
        <v>24.471201797490092</v>
      </c>
      <c r="R1041" s="9">
        <f t="shared" si="516"/>
        <v>72.41227027027027</v>
      </c>
      <c r="S1041" s="11">
        <f t="shared" si="517"/>
        <v>1.1935483870967742</v>
      </c>
      <c r="T1041" s="11">
        <f t="shared" si="518"/>
        <v>9.9036402569593146E-2</v>
      </c>
      <c r="U1041" s="12">
        <v>0.747</v>
      </c>
    </row>
    <row r="1042" spans="1:21" hidden="1" outlineLevel="2" x14ac:dyDescent="0.25">
      <c r="A1042" s="2" t="str">
        <f ca="1">LOOKUP(B1042,'Time Frame'!$E$4:$E$9,'Time Frame'!$D$4:$D$9)</f>
        <v>3 Months</v>
      </c>
      <c r="B1042" s="2">
        <f t="shared" ca="1" si="510"/>
        <v>125</v>
      </c>
      <c r="C1042" s="6">
        <f t="shared" ca="1" si="511"/>
        <v>45569</v>
      </c>
      <c r="D1042" s="6">
        <v>45444</v>
      </c>
      <c r="E1042" s="2" t="s">
        <v>56</v>
      </c>
      <c r="F1042" s="2" t="s">
        <v>67</v>
      </c>
      <c r="G1042" s="3">
        <v>2667</v>
      </c>
      <c r="H1042" s="3">
        <v>317.203125</v>
      </c>
      <c r="I1042" s="2">
        <v>260</v>
      </c>
      <c r="J1042" s="11">
        <f t="shared" si="512"/>
        <v>0.81966405595783454</v>
      </c>
      <c r="K1042" s="9">
        <v>14274.140625</v>
      </c>
      <c r="L1042" s="9">
        <v>15181.16</v>
      </c>
      <c r="M1042" s="11">
        <f t="shared" si="513"/>
        <v>1.0635428358756274</v>
      </c>
      <c r="N1042" s="10">
        <v>576.70000000000005</v>
      </c>
      <c r="O1042" s="2">
        <v>500</v>
      </c>
      <c r="P1042" s="10">
        <f t="shared" si="514"/>
        <v>0.45084099185018206</v>
      </c>
      <c r="Q1042" s="9">
        <f t="shared" si="515"/>
        <v>26.324189353216575</v>
      </c>
      <c r="R1042" s="9">
        <f t="shared" si="516"/>
        <v>58.389076923076921</v>
      </c>
      <c r="S1042" s="11">
        <f t="shared" si="517"/>
        <v>0.52</v>
      </c>
      <c r="T1042" s="11">
        <f t="shared" si="518"/>
        <v>9.7487814023247091E-2</v>
      </c>
      <c r="U1042" s="12">
        <v>0.48199999999999998</v>
      </c>
    </row>
    <row r="1043" spans="1:21" hidden="1" outlineLevel="2" x14ac:dyDescent="0.25">
      <c r="A1043" s="2" t="str">
        <f ca="1">LOOKUP(B1043,'Time Frame'!$E$4:$E$9,'Time Frame'!$D$4:$D$9)</f>
        <v>3 Months</v>
      </c>
      <c r="B1043" s="2">
        <f t="shared" ca="1" si="510"/>
        <v>125</v>
      </c>
      <c r="C1043" s="6">
        <f t="shared" ca="1" si="511"/>
        <v>45569</v>
      </c>
      <c r="D1043" s="6">
        <v>45444</v>
      </c>
      <c r="E1043" s="2" t="s">
        <v>56</v>
      </c>
      <c r="F1043" s="2" t="s">
        <v>67</v>
      </c>
      <c r="G1043" s="3">
        <v>863</v>
      </c>
      <c r="H1043" s="3">
        <v>122.55</v>
      </c>
      <c r="I1043" s="2">
        <v>118</v>
      </c>
      <c r="J1043" s="11">
        <f t="shared" si="512"/>
        <v>0.9628722970216238</v>
      </c>
      <c r="K1043" s="9">
        <v>5514.75</v>
      </c>
      <c r="L1043" s="9">
        <v>3117.43</v>
      </c>
      <c r="M1043" s="11">
        <f t="shared" si="513"/>
        <v>0.56528945101772521</v>
      </c>
      <c r="N1043" s="10">
        <v>311.47000000000003</v>
      </c>
      <c r="O1043" s="2">
        <v>220</v>
      </c>
      <c r="P1043" s="10">
        <f t="shared" si="514"/>
        <v>0.37884868526663878</v>
      </c>
      <c r="Q1043" s="9">
        <f t="shared" si="515"/>
        <v>10.008764889074389</v>
      </c>
      <c r="R1043" s="9">
        <f t="shared" si="516"/>
        <v>26.418898305084745</v>
      </c>
      <c r="S1043" s="11">
        <f t="shared" si="517"/>
        <v>0.53636363636363638</v>
      </c>
      <c r="T1043" s="11">
        <f t="shared" si="518"/>
        <v>0.13673232908458866</v>
      </c>
      <c r="U1043" s="12">
        <v>0.51</v>
      </c>
    </row>
    <row r="1044" spans="1:21" outlineLevel="1" collapsed="1" x14ac:dyDescent="0.25">
      <c r="A1044" s="2" t="str">
        <f ca="1">LOOKUP(B1044,'Time Frame'!$E$4:$E$9,'Time Frame'!$D$4:$D$9)</f>
        <v>3 Months</v>
      </c>
      <c r="B1044" s="2">
        <f t="shared" ca="1" si="510"/>
        <v>125</v>
      </c>
      <c r="C1044" s="6">
        <f t="shared" ca="1" si="511"/>
        <v>45569</v>
      </c>
      <c r="D1044" s="6">
        <v>45444</v>
      </c>
      <c r="E1044" s="2" t="s">
        <v>56</v>
      </c>
      <c r="F1044" s="13" t="s">
        <v>261</v>
      </c>
      <c r="G1044" s="3">
        <f t="shared" ref="G1044:I1044" si="522">SUM(G1036:G1043)</f>
        <v>15752</v>
      </c>
      <c r="H1044" s="3">
        <f t="shared" si="522"/>
        <v>2108.9437499999999</v>
      </c>
      <c r="I1044" s="3">
        <f t="shared" si="522"/>
        <v>1651</v>
      </c>
      <c r="J1044" s="11">
        <f t="shared" si="512"/>
        <v>0.78285634692722372</v>
      </c>
      <c r="K1044" s="9">
        <f t="shared" ref="K1044:L1044" si="523">SUM(K1036:K1043)</f>
        <v>97827.46875</v>
      </c>
      <c r="L1044" s="9">
        <f t="shared" si="523"/>
        <v>94809.14</v>
      </c>
      <c r="M1044" s="11">
        <f t="shared" si="513"/>
        <v>0.96914640858475654</v>
      </c>
      <c r="N1044" s="10">
        <f t="shared" ref="N1044:O1044" si="524">SUM(N1036:N1043)</f>
        <v>4414.24</v>
      </c>
      <c r="O1044" s="10">
        <f t="shared" si="524"/>
        <v>2287</v>
      </c>
      <c r="P1044" s="10">
        <f t="shared" si="514"/>
        <v>0.37401681829714745</v>
      </c>
      <c r="Q1044" s="9">
        <f t="shared" si="515"/>
        <v>21.478021131610426</v>
      </c>
      <c r="R1044" s="9">
        <f t="shared" si="516"/>
        <v>57.425281647486372</v>
      </c>
      <c r="S1044" s="11">
        <f t="shared" si="517"/>
        <v>0.72190642763445567</v>
      </c>
      <c r="T1044" s="11">
        <f t="shared" si="518"/>
        <v>0.1048120873539868</v>
      </c>
      <c r="U1044" s="12">
        <v>0.51037499999999991</v>
      </c>
    </row>
    <row r="1045" spans="1:21" hidden="1" outlineLevel="2" x14ac:dyDescent="0.25">
      <c r="A1045" s="2" t="str">
        <f ca="1">LOOKUP(B1045,'Time Frame'!$E$4:$E$9,'Time Frame'!$D$4:$D$9)</f>
        <v>3 Months</v>
      </c>
      <c r="B1045" s="2">
        <f t="shared" ca="1" si="510"/>
        <v>125</v>
      </c>
      <c r="C1045" s="6">
        <f t="shared" ca="1" si="511"/>
        <v>45569</v>
      </c>
      <c r="D1045" s="6">
        <v>45444</v>
      </c>
      <c r="E1045" s="2" t="s">
        <v>78</v>
      </c>
      <c r="F1045" s="2" t="s">
        <v>110</v>
      </c>
      <c r="G1045" s="3">
        <v>1252</v>
      </c>
      <c r="H1045" s="3">
        <v>275.27</v>
      </c>
      <c r="I1045" s="2">
        <v>267</v>
      </c>
      <c r="J1045" s="11">
        <f t="shared" si="512"/>
        <v>0.96995676971700517</v>
      </c>
      <c r="K1045" s="9">
        <v>10322.625</v>
      </c>
      <c r="L1045" s="9">
        <v>10841.79</v>
      </c>
      <c r="M1045" s="11">
        <f t="shared" si="513"/>
        <v>1.0502938932684274</v>
      </c>
      <c r="N1045" s="10">
        <v>400.83</v>
      </c>
      <c r="O1045" s="2">
        <v>389</v>
      </c>
      <c r="P1045" s="10">
        <f t="shared" si="514"/>
        <v>0.66611780555347655</v>
      </c>
      <c r="Q1045" s="9">
        <f t="shared" si="515"/>
        <v>27.04834967442557</v>
      </c>
      <c r="R1045" s="9">
        <f t="shared" si="516"/>
        <v>40.605955056179781</v>
      </c>
      <c r="S1045" s="11">
        <f t="shared" si="517"/>
        <v>0.68637532133676094</v>
      </c>
      <c r="T1045" s="11">
        <f t="shared" si="518"/>
        <v>0.21325878594249201</v>
      </c>
      <c r="U1045" s="12">
        <v>0.57999999999999996</v>
      </c>
    </row>
    <row r="1046" spans="1:21" hidden="1" outlineLevel="2" x14ac:dyDescent="0.25">
      <c r="A1046" s="2" t="str">
        <f ca="1">LOOKUP(B1046,'Time Frame'!$E$4:$E$9,'Time Frame'!$D$4:$D$9)</f>
        <v>3 Months</v>
      </c>
      <c r="B1046" s="2">
        <f t="shared" ca="1" si="510"/>
        <v>125</v>
      </c>
      <c r="C1046" s="6">
        <f t="shared" ca="1" si="511"/>
        <v>45569</v>
      </c>
      <c r="D1046" s="6">
        <v>45444</v>
      </c>
      <c r="E1046" s="2" t="s">
        <v>78</v>
      </c>
      <c r="F1046" s="2" t="s">
        <v>110</v>
      </c>
      <c r="G1046" s="3">
        <v>2033</v>
      </c>
      <c r="H1046" s="3">
        <v>257.65000000000003</v>
      </c>
      <c r="I1046" s="2">
        <v>229</v>
      </c>
      <c r="J1046" s="11">
        <f t="shared" si="512"/>
        <v>0.88880263923927794</v>
      </c>
      <c r="K1046" s="9">
        <v>9661.8750000000018</v>
      </c>
      <c r="L1046" s="9">
        <v>9956.9699999999993</v>
      </c>
      <c r="M1046" s="11">
        <f t="shared" si="513"/>
        <v>1.0305422084222779</v>
      </c>
      <c r="N1046" s="10">
        <v>448.78</v>
      </c>
      <c r="O1046" s="2">
        <v>244</v>
      </c>
      <c r="P1046" s="10">
        <f t="shared" si="514"/>
        <v>0.51027229377423244</v>
      </c>
      <c r="Q1046" s="9">
        <f t="shared" si="515"/>
        <v>22.186750746468203</v>
      </c>
      <c r="R1046" s="9">
        <f t="shared" si="516"/>
        <v>43.480218340611351</v>
      </c>
      <c r="S1046" s="11">
        <f t="shared" si="517"/>
        <v>0.93852459016393441</v>
      </c>
      <c r="T1046" s="11">
        <f t="shared" si="518"/>
        <v>0.11264141662567634</v>
      </c>
      <c r="U1046" s="12">
        <v>0.51900000000000002</v>
      </c>
    </row>
    <row r="1047" spans="1:21" hidden="1" outlineLevel="2" x14ac:dyDescent="0.25">
      <c r="A1047" s="2" t="str">
        <f ca="1">LOOKUP(B1047,'Time Frame'!$E$4:$E$9,'Time Frame'!$D$4:$D$9)</f>
        <v>3 Months</v>
      </c>
      <c r="B1047" s="2">
        <f t="shared" ca="1" si="510"/>
        <v>125</v>
      </c>
      <c r="C1047" s="6">
        <f t="shared" ca="1" si="511"/>
        <v>45569</v>
      </c>
      <c r="D1047" s="6">
        <v>45444</v>
      </c>
      <c r="E1047" s="2" t="s">
        <v>78</v>
      </c>
      <c r="F1047" s="2" t="s">
        <v>110</v>
      </c>
      <c r="G1047" s="3">
        <v>1454</v>
      </c>
      <c r="H1047" s="3">
        <v>200.30999999999997</v>
      </c>
      <c r="I1047" s="2">
        <v>128</v>
      </c>
      <c r="J1047" s="11">
        <f t="shared" si="512"/>
        <v>0.63900953522040849</v>
      </c>
      <c r="K1047" s="9">
        <v>7511.6249999999991</v>
      </c>
      <c r="L1047" s="9">
        <v>5928.89</v>
      </c>
      <c r="M1047" s="11">
        <f t="shared" si="513"/>
        <v>0.78929525901519326</v>
      </c>
      <c r="N1047" s="10">
        <v>431.47</v>
      </c>
      <c r="O1047" s="2">
        <v>229</v>
      </c>
      <c r="P1047" s="10">
        <f t="shared" si="514"/>
        <v>0.29666025447887451</v>
      </c>
      <c r="Q1047" s="9">
        <f t="shared" si="515"/>
        <v>13.741140751384801</v>
      </c>
      <c r="R1047" s="9">
        <f t="shared" si="516"/>
        <v>46.319453125000003</v>
      </c>
      <c r="S1047" s="11">
        <f t="shared" si="517"/>
        <v>0.55895196506550215</v>
      </c>
      <c r="T1047" s="11">
        <f t="shared" si="518"/>
        <v>8.8033012379642367E-2</v>
      </c>
      <c r="U1047" s="12">
        <v>0.56000000000000005</v>
      </c>
    </row>
    <row r="1048" spans="1:21" hidden="1" outlineLevel="2" x14ac:dyDescent="0.25">
      <c r="A1048" s="2" t="str">
        <f ca="1">LOOKUP(B1048,'Time Frame'!$E$4:$E$9,'Time Frame'!$D$4:$D$9)</f>
        <v>3 Months</v>
      </c>
      <c r="B1048" s="2">
        <f t="shared" ca="1" si="510"/>
        <v>125</v>
      </c>
      <c r="C1048" s="6">
        <f t="shared" ca="1" si="511"/>
        <v>45569</v>
      </c>
      <c r="D1048" s="6">
        <v>45444</v>
      </c>
      <c r="E1048" s="2" t="s">
        <v>78</v>
      </c>
      <c r="F1048" s="2" t="s">
        <v>110</v>
      </c>
      <c r="G1048" s="3">
        <v>2101</v>
      </c>
      <c r="H1048" s="3">
        <v>302.43999999999994</v>
      </c>
      <c r="I1048" s="2">
        <v>314</v>
      </c>
      <c r="J1048" s="11">
        <f t="shared" si="512"/>
        <v>1.0382224573469121</v>
      </c>
      <c r="K1048" s="9">
        <v>11341.499999999998</v>
      </c>
      <c r="L1048" s="9">
        <v>17846.96</v>
      </c>
      <c r="M1048" s="11">
        <f t="shared" si="513"/>
        <v>1.5735978486090907</v>
      </c>
      <c r="N1048" s="10">
        <v>431.92</v>
      </c>
      <c r="O1048" s="2">
        <v>382</v>
      </c>
      <c r="P1048" s="10">
        <f t="shared" si="514"/>
        <v>0.72698647897758839</v>
      </c>
      <c r="Q1048" s="9">
        <f t="shared" si="515"/>
        <v>41.320059270235227</v>
      </c>
      <c r="R1048" s="9">
        <f t="shared" si="516"/>
        <v>56.837452229299359</v>
      </c>
      <c r="S1048" s="11">
        <f t="shared" si="517"/>
        <v>0.82198952879581155</v>
      </c>
      <c r="T1048" s="11">
        <f t="shared" si="518"/>
        <v>0.14945264159923846</v>
      </c>
      <c r="U1048" s="12">
        <v>0.61399999999999999</v>
      </c>
    </row>
    <row r="1049" spans="1:21" outlineLevel="1" collapsed="1" x14ac:dyDescent="0.25">
      <c r="A1049" s="2" t="str">
        <f ca="1">LOOKUP(B1049,'Time Frame'!$E$4:$E$9,'Time Frame'!$D$4:$D$9)</f>
        <v>3 Months</v>
      </c>
      <c r="B1049" s="2">
        <f t="shared" ca="1" si="510"/>
        <v>125</v>
      </c>
      <c r="C1049" s="6">
        <f t="shared" ca="1" si="511"/>
        <v>45569</v>
      </c>
      <c r="D1049" s="6">
        <v>45444</v>
      </c>
      <c r="E1049" s="2" t="s">
        <v>78</v>
      </c>
      <c r="F1049" s="13" t="s">
        <v>256</v>
      </c>
      <c r="G1049" s="3">
        <f t="shared" ref="G1049:I1049" si="525">SUM(G1045:G1048)</f>
        <v>6840</v>
      </c>
      <c r="H1049" s="3">
        <f t="shared" si="525"/>
        <v>1035.67</v>
      </c>
      <c r="I1049" s="3">
        <f t="shared" si="525"/>
        <v>938</v>
      </c>
      <c r="J1049" s="11">
        <f t="shared" si="512"/>
        <v>0.90569389863566574</v>
      </c>
      <c r="K1049" s="9">
        <f t="shared" ref="K1049:L1049" si="526">SUM(K1045:K1048)</f>
        <v>38837.625</v>
      </c>
      <c r="L1049" s="9">
        <f t="shared" si="526"/>
        <v>44574.61</v>
      </c>
      <c r="M1049" s="11">
        <f t="shared" si="513"/>
        <v>1.1477171943444018</v>
      </c>
      <c r="N1049" s="10">
        <f t="shared" ref="N1049:O1049" si="527">SUM(N1045:N1048)</f>
        <v>1713</v>
      </c>
      <c r="O1049" s="10">
        <f t="shared" si="527"/>
        <v>1244</v>
      </c>
      <c r="P1049" s="10">
        <f t="shared" si="514"/>
        <v>0.54757734967892591</v>
      </c>
      <c r="Q1049" s="9">
        <f t="shared" si="515"/>
        <v>26.021371862230005</v>
      </c>
      <c r="R1049" s="9">
        <f t="shared" si="516"/>
        <v>47.520906183368872</v>
      </c>
      <c r="S1049" s="11">
        <f t="shared" si="517"/>
        <v>0.75401929260450162</v>
      </c>
      <c r="T1049" s="11">
        <f t="shared" si="518"/>
        <v>0.13713450292397661</v>
      </c>
      <c r="U1049" s="12">
        <v>0.56825000000000003</v>
      </c>
    </row>
    <row r="1050" spans="1:21" hidden="1" outlineLevel="2" x14ac:dyDescent="0.25">
      <c r="A1050" s="2" t="str">
        <f ca="1">LOOKUP(B1050,'Time Frame'!$E$4:$E$9,'Time Frame'!$D$4:$D$9)</f>
        <v>3 Months</v>
      </c>
      <c r="B1050" s="2">
        <f t="shared" ca="1" si="510"/>
        <v>125</v>
      </c>
      <c r="C1050" s="6">
        <f t="shared" ca="1" si="511"/>
        <v>45569</v>
      </c>
      <c r="D1050" s="6">
        <v>45444</v>
      </c>
      <c r="E1050" s="2" t="s">
        <v>78</v>
      </c>
      <c r="F1050" s="2" t="s">
        <v>82</v>
      </c>
      <c r="G1050" s="3">
        <v>1353</v>
      </c>
      <c r="H1050" s="3">
        <v>168.12</v>
      </c>
      <c r="I1050" s="2">
        <v>121</v>
      </c>
      <c r="J1050" s="11">
        <f t="shared" si="512"/>
        <v>0.71972400666190817</v>
      </c>
      <c r="K1050" s="9">
        <v>6304.5</v>
      </c>
      <c r="L1050" s="9">
        <v>2794.35</v>
      </c>
      <c r="M1050" s="11">
        <f t="shared" si="513"/>
        <v>0.44323102545800619</v>
      </c>
      <c r="N1050" s="10">
        <v>306.02</v>
      </c>
      <c r="O1050" s="2">
        <v>154</v>
      </c>
      <c r="P1050" s="10">
        <f t="shared" si="514"/>
        <v>0.39539899352983465</v>
      </c>
      <c r="Q1050" s="9">
        <f t="shared" si="515"/>
        <v>9.1312659303313506</v>
      </c>
      <c r="R1050" s="9">
        <f t="shared" si="516"/>
        <v>23.093801652892562</v>
      </c>
      <c r="S1050" s="11">
        <f t="shared" si="517"/>
        <v>0.7857142857142857</v>
      </c>
      <c r="T1050" s="11">
        <f t="shared" si="518"/>
        <v>8.943089430894309E-2</v>
      </c>
      <c r="U1050" s="12">
        <v>0.39500000000000002</v>
      </c>
    </row>
    <row r="1051" spans="1:21" hidden="1" outlineLevel="2" x14ac:dyDescent="0.25">
      <c r="A1051" s="2" t="str">
        <f ca="1">LOOKUP(B1051,'Time Frame'!$E$4:$E$9,'Time Frame'!$D$4:$D$9)</f>
        <v>3 Months</v>
      </c>
      <c r="B1051" s="2">
        <f t="shared" ca="1" si="510"/>
        <v>125</v>
      </c>
      <c r="C1051" s="6">
        <f t="shared" ca="1" si="511"/>
        <v>45569</v>
      </c>
      <c r="D1051" s="6">
        <v>45444</v>
      </c>
      <c r="E1051" s="2" t="s">
        <v>78</v>
      </c>
      <c r="F1051" s="2" t="s">
        <v>82</v>
      </c>
      <c r="G1051" s="3">
        <v>1305</v>
      </c>
      <c r="H1051" s="3">
        <v>161.73999999999998</v>
      </c>
      <c r="I1051" s="2">
        <v>167</v>
      </c>
      <c r="J1051" s="11">
        <f t="shared" si="512"/>
        <v>1.0325213305304812</v>
      </c>
      <c r="K1051" s="9">
        <v>6065.2499999999991</v>
      </c>
      <c r="L1051" s="9">
        <v>7184.32</v>
      </c>
      <c r="M1051" s="11">
        <f t="shared" si="513"/>
        <v>1.1845051729112568</v>
      </c>
      <c r="N1051" s="10">
        <v>336.35</v>
      </c>
      <c r="O1051" s="2">
        <v>172</v>
      </c>
      <c r="P1051" s="10">
        <f t="shared" si="514"/>
        <v>0.49650661513304589</v>
      </c>
      <c r="Q1051" s="9">
        <f t="shared" si="515"/>
        <v>21.359655121153558</v>
      </c>
      <c r="R1051" s="9">
        <f t="shared" si="516"/>
        <v>43.019880239520958</v>
      </c>
      <c r="S1051" s="11">
        <f t="shared" si="517"/>
        <v>0.97093023255813948</v>
      </c>
      <c r="T1051" s="11">
        <f t="shared" si="518"/>
        <v>0.12796934865900383</v>
      </c>
      <c r="U1051" s="12">
        <v>0.55900000000000005</v>
      </c>
    </row>
    <row r="1052" spans="1:21" hidden="1" outlineLevel="2" x14ac:dyDescent="0.25">
      <c r="A1052" s="2" t="str">
        <f ca="1">LOOKUP(B1052,'Time Frame'!$E$4:$E$9,'Time Frame'!$D$4:$D$9)</f>
        <v>3 Months</v>
      </c>
      <c r="B1052" s="2">
        <f t="shared" ca="1" si="510"/>
        <v>125</v>
      </c>
      <c r="C1052" s="6">
        <f t="shared" ca="1" si="511"/>
        <v>45569</v>
      </c>
      <c r="D1052" s="6">
        <v>45444</v>
      </c>
      <c r="E1052" s="5" t="s">
        <v>78</v>
      </c>
      <c r="F1052" s="2" t="s">
        <v>82</v>
      </c>
      <c r="G1052" s="3">
        <v>2554</v>
      </c>
      <c r="H1052" s="3">
        <v>295.7519999999999</v>
      </c>
      <c r="I1052" s="2">
        <v>325</v>
      </c>
      <c r="J1052" s="11">
        <f t="shared" si="512"/>
        <v>1.0988936676675056</v>
      </c>
      <c r="K1052" s="9">
        <v>11090.699999999995</v>
      </c>
      <c r="L1052" s="9">
        <v>13518.69</v>
      </c>
      <c r="M1052" s="11">
        <f t="shared" si="513"/>
        <v>1.2189212583515925</v>
      </c>
      <c r="N1052" s="10">
        <v>511.95</v>
      </c>
      <c r="O1052" s="2">
        <v>329</v>
      </c>
      <c r="P1052" s="10">
        <f t="shared" si="514"/>
        <v>0.63482761988475434</v>
      </c>
      <c r="Q1052" s="9">
        <f t="shared" si="515"/>
        <v>26.406270143568708</v>
      </c>
      <c r="R1052" s="9">
        <f t="shared" si="516"/>
        <v>41.595969230769235</v>
      </c>
      <c r="S1052" s="11">
        <f t="shared" si="517"/>
        <v>0.9878419452887538</v>
      </c>
      <c r="T1052" s="11">
        <f t="shared" si="518"/>
        <v>0.12725137039937354</v>
      </c>
      <c r="U1052" s="12">
        <v>0.51400000000000001</v>
      </c>
    </row>
    <row r="1053" spans="1:21" hidden="1" outlineLevel="2" x14ac:dyDescent="0.25">
      <c r="A1053" s="2" t="str">
        <f ca="1">LOOKUP(B1053,'Time Frame'!$E$4:$E$9,'Time Frame'!$D$4:$D$9)</f>
        <v>3 Months</v>
      </c>
      <c r="B1053" s="2">
        <f t="shared" ca="1" si="510"/>
        <v>125</v>
      </c>
      <c r="C1053" s="6">
        <f t="shared" ca="1" si="511"/>
        <v>45569</v>
      </c>
      <c r="D1053" s="6">
        <v>45444</v>
      </c>
      <c r="E1053" s="2" t="s">
        <v>78</v>
      </c>
      <c r="F1053" s="2" t="s">
        <v>82</v>
      </c>
      <c r="G1053" s="3">
        <v>1251</v>
      </c>
      <c r="H1053" s="3">
        <v>146.30000000000001</v>
      </c>
      <c r="I1053" s="2">
        <v>134</v>
      </c>
      <c r="J1053" s="11">
        <f t="shared" si="512"/>
        <v>0.9159261790840737</v>
      </c>
      <c r="K1053" s="9">
        <v>5486.25</v>
      </c>
      <c r="L1053" s="9">
        <v>4909.54</v>
      </c>
      <c r="M1053" s="11">
        <f t="shared" si="513"/>
        <v>0.89488083845978583</v>
      </c>
      <c r="N1053" s="10">
        <v>295.83</v>
      </c>
      <c r="O1053" s="2">
        <v>168</v>
      </c>
      <c r="P1053" s="10">
        <f t="shared" si="514"/>
        <v>0.45296285028563704</v>
      </c>
      <c r="Q1053" s="9">
        <f t="shared" si="515"/>
        <v>16.595815164114526</v>
      </c>
      <c r="R1053" s="9">
        <f t="shared" si="516"/>
        <v>36.638358208955225</v>
      </c>
      <c r="S1053" s="11">
        <f t="shared" si="517"/>
        <v>0.79761904761904767</v>
      </c>
      <c r="T1053" s="11">
        <f t="shared" si="518"/>
        <v>0.10711430855315747</v>
      </c>
      <c r="U1053" s="12">
        <v>0.54500000000000004</v>
      </c>
    </row>
    <row r="1054" spans="1:21" hidden="1" outlineLevel="2" x14ac:dyDescent="0.25">
      <c r="A1054" s="2" t="str">
        <f ca="1">LOOKUP(B1054,'Time Frame'!$E$4:$E$9,'Time Frame'!$D$4:$D$9)</f>
        <v>3 Months</v>
      </c>
      <c r="B1054" s="2">
        <f t="shared" ca="1" si="510"/>
        <v>125</v>
      </c>
      <c r="C1054" s="6">
        <f t="shared" ca="1" si="511"/>
        <v>45569</v>
      </c>
      <c r="D1054" s="6">
        <v>45444</v>
      </c>
      <c r="E1054" s="2" t="s">
        <v>78</v>
      </c>
      <c r="F1054" s="2" t="s">
        <v>82</v>
      </c>
      <c r="G1054" s="3">
        <v>2896</v>
      </c>
      <c r="H1054" s="3">
        <v>288.91999999999996</v>
      </c>
      <c r="I1054" s="2">
        <v>319</v>
      </c>
      <c r="J1054" s="11">
        <f t="shared" si="512"/>
        <v>1.1041118648760904</v>
      </c>
      <c r="K1054" s="9">
        <v>10834.499999999998</v>
      </c>
      <c r="L1054" s="9">
        <v>11634.77</v>
      </c>
      <c r="M1054" s="11">
        <f t="shared" si="513"/>
        <v>1.0738631224329689</v>
      </c>
      <c r="N1054" s="10">
        <v>511.23</v>
      </c>
      <c r="O1054" s="2">
        <v>397</v>
      </c>
      <c r="P1054" s="10">
        <f t="shared" si="514"/>
        <v>0.62398529037810768</v>
      </c>
      <c r="Q1054" s="9">
        <f t="shared" si="515"/>
        <v>22.758386636152025</v>
      </c>
      <c r="R1054" s="9">
        <f t="shared" si="516"/>
        <v>36.472633228840124</v>
      </c>
      <c r="S1054" s="11">
        <f t="shared" si="517"/>
        <v>0.80352644836272036</v>
      </c>
      <c r="T1054" s="11">
        <f t="shared" si="518"/>
        <v>0.11015193370165746</v>
      </c>
      <c r="U1054" s="12">
        <v>0.57299999999999995</v>
      </c>
    </row>
    <row r="1055" spans="1:21" hidden="1" outlineLevel="2" x14ac:dyDescent="0.25">
      <c r="A1055" s="2" t="str">
        <f ca="1">LOOKUP(B1055,'Time Frame'!$E$4:$E$9,'Time Frame'!$D$4:$D$9)</f>
        <v>3 Months</v>
      </c>
      <c r="B1055" s="2">
        <f t="shared" ca="1" si="510"/>
        <v>125</v>
      </c>
      <c r="C1055" s="6">
        <f t="shared" ca="1" si="511"/>
        <v>45569</v>
      </c>
      <c r="D1055" s="6">
        <v>45444</v>
      </c>
      <c r="E1055" s="2" t="s">
        <v>78</v>
      </c>
      <c r="F1055" s="2" t="s">
        <v>82</v>
      </c>
      <c r="G1055" s="3">
        <v>980</v>
      </c>
      <c r="H1055" s="3">
        <v>127.41999999999999</v>
      </c>
      <c r="I1055" s="2">
        <v>101</v>
      </c>
      <c r="J1055" s="11">
        <f t="shared" si="512"/>
        <v>0.79265421440904105</v>
      </c>
      <c r="K1055" s="9">
        <v>4778.2499999999991</v>
      </c>
      <c r="L1055" s="9">
        <v>3095.44</v>
      </c>
      <c r="M1055" s="11">
        <f t="shared" si="513"/>
        <v>0.64781876209909495</v>
      </c>
      <c r="N1055" s="10">
        <v>268.57</v>
      </c>
      <c r="O1055" s="2">
        <v>114</v>
      </c>
      <c r="P1055" s="10">
        <f t="shared" si="514"/>
        <v>0.37606583013739436</v>
      </c>
      <c r="Q1055" s="9">
        <f t="shared" si="515"/>
        <v>11.525635774658376</v>
      </c>
      <c r="R1055" s="9">
        <f t="shared" si="516"/>
        <v>30.647920792079208</v>
      </c>
      <c r="S1055" s="11">
        <f t="shared" si="517"/>
        <v>0.88596491228070173</v>
      </c>
      <c r="T1055" s="11">
        <f t="shared" si="518"/>
        <v>0.10306122448979592</v>
      </c>
      <c r="U1055" s="12">
        <v>0.63300000000000001</v>
      </c>
    </row>
    <row r="1056" spans="1:21" hidden="1" outlineLevel="2" x14ac:dyDescent="0.25">
      <c r="A1056" s="2" t="str">
        <f ca="1">LOOKUP(B1056,'Time Frame'!$E$4:$E$9,'Time Frame'!$D$4:$D$9)</f>
        <v>3 Months</v>
      </c>
      <c r="B1056" s="2">
        <f t="shared" ca="1" si="510"/>
        <v>125</v>
      </c>
      <c r="C1056" s="6">
        <f t="shared" ca="1" si="511"/>
        <v>45569</v>
      </c>
      <c r="D1056" s="6">
        <v>45444</v>
      </c>
      <c r="E1056" s="2" t="s">
        <v>78</v>
      </c>
      <c r="F1056" s="2" t="s">
        <v>82</v>
      </c>
      <c r="G1056" s="3">
        <v>2522</v>
      </c>
      <c r="H1056" s="3">
        <v>307.09999999999991</v>
      </c>
      <c r="I1056" s="2">
        <v>353</v>
      </c>
      <c r="J1056" s="11">
        <f t="shared" si="512"/>
        <v>1.1494627157277764</v>
      </c>
      <c r="K1056" s="9">
        <v>11516.249999999996</v>
      </c>
      <c r="L1056" s="9">
        <v>15481.74</v>
      </c>
      <c r="M1056" s="11">
        <f t="shared" si="513"/>
        <v>1.3443386519049174</v>
      </c>
      <c r="N1056" s="10">
        <v>563.03</v>
      </c>
      <c r="O1056" s="2">
        <v>311</v>
      </c>
      <c r="P1056" s="10">
        <f t="shared" si="514"/>
        <v>0.62696481537395876</v>
      </c>
      <c r="Q1056" s="9">
        <f t="shared" si="515"/>
        <v>27.497184874695844</v>
      </c>
      <c r="R1056" s="9">
        <f t="shared" si="516"/>
        <v>43.857620396600566</v>
      </c>
      <c r="S1056" s="11">
        <f t="shared" si="517"/>
        <v>1.135048231511254</v>
      </c>
      <c r="T1056" s="11">
        <f t="shared" si="518"/>
        <v>0.13996827914353688</v>
      </c>
      <c r="U1056" s="12">
        <v>0.51200000000000001</v>
      </c>
    </row>
    <row r="1057" spans="1:21" hidden="1" outlineLevel="2" x14ac:dyDescent="0.25">
      <c r="A1057" s="2" t="str">
        <f ca="1">LOOKUP(B1057,'Time Frame'!$E$4:$E$9,'Time Frame'!$D$4:$D$9)</f>
        <v>3 Months</v>
      </c>
      <c r="B1057" s="2">
        <f t="shared" ca="1" si="510"/>
        <v>125</v>
      </c>
      <c r="C1057" s="6">
        <f t="shared" ca="1" si="511"/>
        <v>45569</v>
      </c>
      <c r="D1057" s="6">
        <v>45444</v>
      </c>
      <c r="E1057" s="2" t="s">
        <v>78</v>
      </c>
      <c r="F1057" s="2" t="s">
        <v>82</v>
      </c>
      <c r="G1057" s="3">
        <v>2385</v>
      </c>
      <c r="H1057" s="3">
        <v>254.39999999999998</v>
      </c>
      <c r="I1057" s="2">
        <v>339</v>
      </c>
      <c r="J1057" s="11">
        <f t="shared" si="512"/>
        <v>1.3325471698113209</v>
      </c>
      <c r="K1057" s="9">
        <v>9540</v>
      </c>
      <c r="L1057" s="9">
        <v>20544.88</v>
      </c>
      <c r="M1057" s="11">
        <f t="shared" si="513"/>
        <v>2.1535513626834382</v>
      </c>
      <c r="N1057" s="10">
        <v>534.88</v>
      </c>
      <c r="O1057" s="2">
        <v>380</v>
      </c>
      <c r="P1057" s="10">
        <f t="shared" si="514"/>
        <v>0.6337870176488184</v>
      </c>
      <c r="Q1057" s="9">
        <f t="shared" si="515"/>
        <v>38.410260245288669</v>
      </c>
      <c r="R1057" s="9">
        <f t="shared" si="516"/>
        <v>60.604365781710918</v>
      </c>
      <c r="S1057" s="11">
        <f t="shared" si="517"/>
        <v>0.89210526315789473</v>
      </c>
      <c r="T1057" s="11">
        <f t="shared" si="518"/>
        <v>0.14213836477987421</v>
      </c>
      <c r="U1057" s="12">
        <v>0.65500000000000003</v>
      </c>
    </row>
    <row r="1058" spans="1:21" hidden="1" outlineLevel="2" x14ac:dyDescent="0.25">
      <c r="A1058" s="2" t="str">
        <f ca="1">LOOKUP(B1058,'Time Frame'!$E$4:$E$9,'Time Frame'!$D$4:$D$9)</f>
        <v>3 Months</v>
      </c>
      <c r="B1058" s="2">
        <f t="shared" ca="1" si="510"/>
        <v>125</v>
      </c>
      <c r="C1058" s="6">
        <f t="shared" ca="1" si="511"/>
        <v>45569</v>
      </c>
      <c r="D1058" s="6">
        <v>45444</v>
      </c>
      <c r="E1058" s="2" t="s">
        <v>78</v>
      </c>
      <c r="F1058" s="2" t="s">
        <v>82</v>
      </c>
      <c r="G1058" s="3">
        <v>1399</v>
      </c>
      <c r="H1058" s="3">
        <v>186.59999999999997</v>
      </c>
      <c r="I1058" s="2">
        <v>147</v>
      </c>
      <c r="J1058" s="11">
        <f t="shared" si="512"/>
        <v>0.78778135048231523</v>
      </c>
      <c r="K1058" s="9">
        <v>6997.4999999999991</v>
      </c>
      <c r="L1058" s="9">
        <v>4589.01</v>
      </c>
      <c r="M1058" s="11">
        <f t="shared" si="513"/>
        <v>0.65580707395498405</v>
      </c>
      <c r="N1058" s="10">
        <v>310.08</v>
      </c>
      <c r="O1058" s="2">
        <v>151</v>
      </c>
      <c r="P1058" s="10">
        <f t="shared" si="514"/>
        <v>0.47407120743034059</v>
      </c>
      <c r="Q1058" s="9">
        <f t="shared" si="515"/>
        <v>14.799438854489166</v>
      </c>
      <c r="R1058" s="9">
        <f t="shared" si="516"/>
        <v>31.217755102040819</v>
      </c>
      <c r="S1058" s="11">
        <f t="shared" si="517"/>
        <v>0.97350993377483441</v>
      </c>
      <c r="T1058" s="11">
        <f t="shared" si="518"/>
        <v>0.10507505360972123</v>
      </c>
      <c r="U1058" s="12">
        <v>0.55300000000000005</v>
      </c>
    </row>
    <row r="1059" spans="1:21" hidden="1" outlineLevel="2" x14ac:dyDescent="0.25">
      <c r="A1059" s="2" t="str">
        <f ca="1">LOOKUP(B1059,'Time Frame'!$E$4:$E$9,'Time Frame'!$D$4:$D$9)</f>
        <v>3 Months</v>
      </c>
      <c r="B1059" s="2">
        <f t="shared" ca="1" si="510"/>
        <v>125</v>
      </c>
      <c r="C1059" s="6">
        <f t="shared" ca="1" si="511"/>
        <v>45569</v>
      </c>
      <c r="D1059" s="6">
        <v>45444</v>
      </c>
      <c r="E1059" s="2" t="s">
        <v>78</v>
      </c>
      <c r="F1059" s="2" t="s">
        <v>82</v>
      </c>
      <c r="G1059" s="3">
        <v>819</v>
      </c>
      <c r="H1059" s="3">
        <v>97</v>
      </c>
      <c r="I1059" s="2">
        <v>112</v>
      </c>
      <c r="J1059" s="11">
        <f t="shared" si="512"/>
        <v>1.1546391752577319</v>
      </c>
      <c r="K1059" s="9">
        <v>3637.5</v>
      </c>
      <c r="L1059" s="9">
        <v>2635.7</v>
      </c>
      <c r="M1059" s="11">
        <f t="shared" si="513"/>
        <v>0.72459106529209616</v>
      </c>
      <c r="N1059" s="10">
        <v>302.63</v>
      </c>
      <c r="O1059" s="2">
        <v>97</v>
      </c>
      <c r="P1059" s="10">
        <f t="shared" si="514"/>
        <v>0.37008888742028218</v>
      </c>
      <c r="Q1059" s="9">
        <f t="shared" si="515"/>
        <v>8.7093150051217663</v>
      </c>
      <c r="R1059" s="9">
        <f t="shared" si="516"/>
        <v>23.533035714285713</v>
      </c>
      <c r="S1059" s="11">
        <f t="shared" si="517"/>
        <v>1.1546391752577319</v>
      </c>
      <c r="T1059" s="11">
        <f t="shared" si="518"/>
        <v>0.13675213675213677</v>
      </c>
      <c r="U1059" s="12">
        <v>0.55300000000000005</v>
      </c>
    </row>
    <row r="1060" spans="1:21" hidden="1" outlineLevel="2" x14ac:dyDescent="0.25">
      <c r="A1060" s="2" t="str">
        <f ca="1">LOOKUP(B1060,'Time Frame'!$E$4:$E$9,'Time Frame'!$D$4:$D$9)</f>
        <v>3 Months</v>
      </c>
      <c r="B1060" s="2">
        <f t="shared" ca="1" si="510"/>
        <v>125</v>
      </c>
      <c r="C1060" s="6">
        <f t="shared" ca="1" si="511"/>
        <v>45569</v>
      </c>
      <c r="D1060" s="6">
        <v>45444</v>
      </c>
      <c r="E1060" s="2" t="s">
        <v>78</v>
      </c>
      <c r="F1060" s="2" t="s">
        <v>82</v>
      </c>
      <c r="G1060" s="3">
        <v>0</v>
      </c>
      <c r="H1060" s="3">
        <v>113.99999999999999</v>
      </c>
      <c r="I1060" s="2">
        <v>109</v>
      </c>
      <c r="J1060" s="11">
        <f t="shared" si="512"/>
        <v>0.95614035087719307</v>
      </c>
      <c r="K1060" s="9">
        <v>4274.9999999999991</v>
      </c>
      <c r="L1060" s="9">
        <v>2800.73</v>
      </c>
      <c r="M1060" s="11">
        <f t="shared" si="513"/>
        <v>0.65514152046783636</v>
      </c>
      <c r="N1060" s="10">
        <v>341.27</v>
      </c>
      <c r="O1060" s="2">
        <v>160</v>
      </c>
      <c r="P1060" s="10">
        <f t="shared" si="514"/>
        <v>0.31939520028130219</v>
      </c>
      <c r="Q1060" s="9">
        <f t="shared" si="515"/>
        <v>8.20678641544818</v>
      </c>
      <c r="R1060" s="9">
        <f t="shared" si="516"/>
        <v>25.694770642201835</v>
      </c>
      <c r="S1060" s="11">
        <f t="shared" si="517"/>
        <v>0.68125000000000002</v>
      </c>
      <c r="T1060" s="11">
        <f t="shared" si="518"/>
        <v>0</v>
      </c>
      <c r="U1060" s="12">
        <v>0.46</v>
      </c>
    </row>
    <row r="1061" spans="1:21" outlineLevel="1" collapsed="1" x14ac:dyDescent="0.25">
      <c r="A1061" s="2" t="str">
        <f ca="1">LOOKUP(B1061,'Time Frame'!$E$4:$E$9,'Time Frame'!$D$4:$D$9)</f>
        <v>3 Months</v>
      </c>
      <c r="B1061" s="2">
        <f t="shared" ca="1" si="510"/>
        <v>125</v>
      </c>
      <c r="C1061" s="6">
        <f t="shared" ca="1" si="511"/>
        <v>45569</v>
      </c>
      <c r="D1061" s="6">
        <v>45444</v>
      </c>
      <c r="E1061" s="2" t="s">
        <v>78</v>
      </c>
      <c r="F1061" s="13" t="s">
        <v>259</v>
      </c>
      <c r="G1061" s="3">
        <f t="shared" ref="G1061:I1061" si="528">SUM(G1050:G1060)</f>
        <v>17464</v>
      </c>
      <c r="H1061" s="3">
        <f t="shared" si="528"/>
        <v>2147.3519999999999</v>
      </c>
      <c r="I1061" s="3">
        <f t="shared" si="528"/>
        <v>2227</v>
      </c>
      <c r="J1061" s="11">
        <f t="shared" si="512"/>
        <v>1.0370912640312349</v>
      </c>
      <c r="K1061" s="9">
        <f t="shared" ref="K1061:L1061" si="529">SUM(K1050:K1060)</f>
        <v>80525.7</v>
      </c>
      <c r="L1061" s="9">
        <f t="shared" si="529"/>
        <v>89189.169999999984</v>
      </c>
      <c r="M1061" s="11">
        <f t="shared" si="513"/>
        <v>1.1075863978829117</v>
      </c>
      <c r="N1061" s="10">
        <f t="shared" ref="N1061:O1061" si="530">SUM(N1050:N1060)</f>
        <v>4281.84</v>
      </c>
      <c r="O1061" s="10">
        <f t="shared" si="530"/>
        <v>2433</v>
      </c>
      <c r="P1061" s="10">
        <f t="shared" si="514"/>
        <v>0.5201035069035741</v>
      </c>
      <c r="Q1061" s="9">
        <f t="shared" si="515"/>
        <v>20.829636324570743</v>
      </c>
      <c r="R1061" s="9">
        <f t="shared" si="516"/>
        <v>40.049021104625048</v>
      </c>
      <c r="S1061" s="11">
        <f t="shared" si="517"/>
        <v>0.91533086724208801</v>
      </c>
      <c r="T1061" s="11">
        <f t="shared" si="518"/>
        <v>0.12751946862116353</v>
      </c>
      <c r="U1061" s="12">
        <v>0.54109090909090907</v>
      </c>
    </row>
    <row r="1062" spans="1:21" hidden="1" outlineLevel="2" x14ac:dyDescent="0.25">
      <c r="A1062" s="2" t="str">
        <f ca="1">LOOKUP(B1062,'Time Frame'!$E$4:$E$9,'Time Frame'!$D$4:$D$9)</f>
        <v>3 Months</v>
      </c>
      <c r="B1062" s="2">
        <f t="shared" ca="1" si="510"/>
        <v>125</v>
      </c>
      <c r="C1062" s="6">
        <f t="shared" ca="1" si="511"/>
        <v>45569</v>
      </c>
      <c r="D1062" s="6">
        <v>45444</v>
      </c>
      <c r="E1062" s="2" t="s">
        <v>78</v>
      </c>
      <c r="F1062" s="2" t="s">
        <v>143</v>
      </c>
      <c r="G1062" s="3">
        <v>1876</v>
      </c>
      <c r="H1062" s="3">
        <v>229.05999999999995</v>
      </c>
      <c r="I1062" s="2">
        <v>311</v>
      </c>
      <c r="J1062" s="11">
        <f t="shared" si="512"/>
        <v>1.3577228673709949</v>
      </c>
      <c r="K1062" s="9">
        <v>8589.7499999999982</v>
      </c>
      <c r="L1062" s="9">
        <v>12234.51</v>
      </c>
      <c r="M1062" s="11">
        <f t="shared" si="513"/>
        <v>1.4243150266305775</v>
      </c>
      <c r="N1062" s="10">
        <v>406.25</v>
      </c>
      <c r="O1062" s="2">
        <v>243</v>
      </c>
      <c r="P1062" s="10">
        <f t="shared" si="514"/>
        <v>0.7655384615384615</v>
      </c>
      <c r="Q1062" s="9">
        <f t="shared" si="515"/>
        <v>30.115716923076924</v>
      </c>
      <c r="R1062" s="9">
        <f t="shared" si="516"/>
        <v>39.339260450160772</v>
      </c>
      <c r="S1062" s="11">
        <f t="shared" si="517"/>
        <v>1.2798353909465021</v>
      </c>
      <c r="T1062" s="11">
        <f t="shared" si="518"/>
        <v>0.16577825159914711</v>
      </c>
      <c r="U1062" s="12">
        <v>0.58599999999999997</v>
      </c>
    </row>
    <row r="1063" spans="1:21" hidden="1" outlineLevel="2" x14ac:dyDescent="0.25">
      <c r="A1063" s="2" t="str">
        <f ca="1">LOOKUP(B1063,'Time Frame'!$E$4:$E$9,'Time Frame'!$D$4:$D$9)</f>
        <v>3 Months</v>
      </c>
      <c r="B1063" s="2">
        <f t="shared" ca="1" si="510"/>
        <v>125</v>
      </c>
      <c r="C1063" s="6">
        <f t="shared" ca="1" si="511"/>
        <v>45569</v>
      </c>
      <c r="D1063" s="6">
        <v>45444</v>
      </c>
      <c r="E1063" s="5" t="s">
        <v>78</v>
      </c>
      <c r="F1063" s="2" t="s">
        <v>143</v>
      </c>
      <c r="G1063" s="3">
        <v>2671</v>
      </c>
      <c r="H1063" s="3">
        <v>351.23999999999995</v>
      </c>
      <c r="I1063" s="2">
        <v>307</v>
      </c>
      <c r="J1063" s="11">
        <f t="shared" si="512"/>
        <v>0.87404623619177779</v>
      </c>
      <c r="K1063" s="9">
        <v>13171.499999999998</v>
      </c>
      <c r="L1063" s="9">
        <v>13138.54</v>
      </c>
      <c r="M1063" s="11">
        <f t="shared" si="513"/>
        <v>0.99749762745321358</v>
      </c>
      <c r="N1063" s="10">
        <v>557.75</v>
      </c>
      <c r="O1063" s="2">
        <v>480</v>
      </c>
      <c r="P1063" s="10">
        <f t="shared" si="514"/>
        <v>0.55042581801882562</v>
      </c>
      <c r="Q1063" s="9">
        <f t="shared" si="515"/>
        <v>23.556324518153296</v>
      </c>
      <c r="R1063" s="9">
        <f t="shared" si="516"/>
        <v>42.79654723127036</v>
      </c>
      <c r="S1063" s="11">
        <f t="shared" si="517"/>
        <v>0.63958333333333328</v>
      </c>
      <c r="T1063" s="11">
        <f t="shared" si="518"/>
        <v>0.11493822538375141</v>
      </c>
      <c r="U1063" s="12">
        <v>0.53500000000000003</v>
      </c>
    </row>
    <row r="1064" spans="1:21" hidden="1" outlineLevel="2" x14ac:dyDescent="0.25">
      <c r="A1064" s="2" t="str">
        <f ca="1">LOOKUP(B1064,'Time Frame'!$E$4:$E$9,'Time Frame'!$D$4:$D$9)</f>
        <v>3 Months</v>
      </c>
      <c r="B1064" s="2">
        <f t="shared" ca="1" si="510"/>
        <v>125</v>
      </c>
      <c r="C1064" s="6">
        <f t="shared" ca="1" si="511"/>
        <v>45569</v>
      </c>
      <c r="D1064" s="6">
        <v>45444</v>
      </c>
      <c r="E1064" s="5" t="s">
        <v>78</v>
      </c>
      <c r="F1064" s="2" t="s">
        <v>143</v>
      </c>
      <c r="G1064" s="3">
        <v>2729</v>
      </c>
      <c r="H1064" s="3">
        <v>359.78399999999999</v>
      </c>
      <c r="I1064" s="2">
        <v>367</v>
      </c>
      <c r="J1064" s="11">
        <f t="shared" si="512"/>
        <v>1.0200564783314434</v>
      </c>
      <c r="K1064" s="9">
        <v>13491.9</v>
      </c>
      <c r="L1064" s="9">
        <v>11799.73</v>
      </c>
      <c r="M1064" s="11">
        <f t="shared" si="513"/>
        <v>0.87457882136689424</v>
      </c>
      <c r="N1064" s="10">
        <v>638.52</v>
      </c>
      <c r="O1064" s="2">
        <v>435</v>
      </c>
      <c r="P1064" s="10">
        <f t="shared" si="514"/>
        <v>0.57476664787320686</v>
      </c>
      <c r="Q1064" s="9">
        <f t="shared" si="515"/>
        <v>18.479812691849904</v>
      </c>
      <c r="R1064" s="9">
        <f t="shared" si="516"/>
        <v>32.151852861035422</v>
      </c>
      <c r="S1064" s="11">
        <f t="shared" si="517"/>
        <v>0.84367816091954018</v>
      </c>
      <c r="T1064" s="11">
        <f t="shared" si="518"/>
        <v>0.134481495053133</v>
      </c>
      <c r="U1064" s="12">
        <v>0.496</v>
      </c>
    </row>
    <row r="1065" spans="1:21" hidden="1" outlineLevel="2" x14ac:dyDescent="0.25">
      <c r="A1065" s="2" t="str">
        <f ca="1">LOOKUP(B1065,'Time Frame'!$E$4:$E$9,'Time Frame'!$D$4:$D$9)</f>
        <v>3 Months</v>
      </c>
      <c r="B1065" s="2">
        <f t="shared" ca="1" si="510"/>
        <v>125</v>
      </c>
      <c r="C1065" s="6">
        <f t="shared" ca="1" si="511"/>
        <v>45569</v>
      </c>
      <c r="D1065" s="6">
        <v>45444</v>
      </c>
      <c r="E1065" s="2" t="s">
        <v>78</v>
      </c>
      <c r="F1065" s="2" t="s">
        <v>143</v>
      </c>
      <c r="G1065" s="3">
        <v>1116</v>
      </c>
      <c r="H1065" s="3">
        <v>126.84999999999998</v>
      </c>
      <c r="I1065" s="2">
        <v>134</v>
      </c>
      <c r="J1065" s="11">
        <f t="shared" si="512"/>
        <v>1.056365786361845</v>
      </c>
      <c r="K1065" s="9">
        <v>4756.8749999999991</v>
      </c>
      <c r="L1065" s="9">
        <v>4869.75</v>
      </c>
      <c r="M1065" s="11">
        <f t="shared" si="513"/>
        <v>1.0237288135593223</v>
      </c>
      <c r="N1065" s="10">
        <v>310.58</v>
      </c>
      <c r="O1065" s="2">
        <v>143</v>
      </c>
      <c r="P1065" s="10">
        <f t="shared" si="514"/>
        <v>0.43145083392362676</v>
      </c>
      <c r="Q1065" s="9">
        <f t="shared" si="515"/>
        <v>15.679535063429713</v>
      </c>
      <c r="R1065" s="9">
        <f t="shared" si="516"/>
        <v>36.34141791044776</v>
      </c>
      <c r="S1065" s="11">
        <f t="shared" si="517"/>
        <v>0.93706293706293708</v>
      </c>
      <c r="T1065" s="11">
        <f t="shared" si="518"/>
        <v>0.12007168458781362</v>
      </c>
      <c r="U1065" s="12">
        <v>0.65900000000000003</v>
      </c>
    </row>
    <row r="1066" spans="1:21" hidden="1" outlineLevel="2" x14ac:dyDescent="0.25">
      <c r="A1066" s="2" t="str">
        <f ca="1">LOOKUP(B1066,'Time Frame'!$E$4:$E$9,'Time Frame'!$D$4:$D$9)</f>
        <v>3 Months</v>
      </c>
      <c r="B1066" s="2">
        <f t="shared" ca="1" si="510"/>
        <v>125</v>
      </c>
      <c r="C1066" s="6">
        <f t="shared" ca="1" si="511"/>
        <v>45569</v>
      </c>
      <c r="D1066" s="6">
        <v>45444</v>
      </c>
      <c r="E1066" s="5" t="s">
        <v>78</v>
      </c>
      <c r="F1066" s="2" t="s">
        <v>143</v>
      </c>
      <c r="G1066" s="3">
        <v>1940</v>
      </c>
      <c r="H1066" s="3">
        <v>244.95999999999998</v>
      </c>
      <c r="I1066" s="2">
        <v>196</v>
      </c>
      <c r="J1066" s="11">
        <f t="shared" si="512"/>
        <v>0.80013063357282832</v>
      </c>
      <c r="K1066" s="9">
        <v>9186</v>
      </c>
      <c r="L1066" s="9">
        <v>9214.92</v>
      </c>
      <c r="M1066" s="11">
        <f t="shared" si="513"/>
        <v>1.0031482691051601</v>
      </c>
      <c r="N1066" s="10">
        <v>379.97</v>
      </c>
      <c r="O1066" s="2">
        <v>200</v>
      </c>
      <c r="P1066" s="10">
        <f t="shared" si="514"/>
        <v>0.51583019712082534</v>
      </c>
      <c r="Q1066" s="9">
        <f t="shared" si="515"/>
        <v>24.251704081901202</v>
      </c>
      <c r="R1066" s="9">
        <f t="shared" si="516"/>
        <v>47.014897959183671</v>
      </c>
      <c r="S1066" s="11">
        <f t="shared" si="517"/>
        <v>0.98</v>
      </c>
      <c r="T1066" s="11">
        <f t="shared" si="518"/>
        <v>0.10103092783505155</v>
      </c>
      <c r="U1066" s="12">
        <v>0.53400000000000003</v>
      </c>
    </row>
    <row r="1067" spans="1:21" outlineLevel="1" collapsed="1" x14ac:dyDescent="0.25">
      <c r="A1067" s="2" t="str">
        <f ca="1">LOOKUP(B1067,'Time Frame'!$E$4:$E$9,'Time Frame'!$D$4:$D$9)</f>
        <v>3 Months</v>
      </c>
      <c r="B1067" s="2">
        <f t="shared" ca="1" si="510"/>
        <v>125</v>
      </c>
      <c r="C1067" s="6">
        <f t="shared" ca="1" si="511"/>
        <v>45569</v>
      </c>
      <c r="D1067" s="6">
        <v>45444</v>
      </c>
      <c r="E1067" s="5" t="s">
        <v>78</v>
      </c>
      <c r="F1067" s="13" t="s">
        <v>260</v>
      </c>
      <c r="G1067" s="3">
        <f t="shared" ref="G1067:I1067" si="531">SUM(G1062:G1066)</f>
        <v>10332</v>
      </c>
      <c r="H1067" s="3">
        <f t="shared" si="531"/>
        <v>1311.894</v>
      </c>
      <c r="I1067" s="3">
        <f t="shared" si="531"/>
        <v>1315</v>
      </c>
      <c r="J1067" s="11">
        <f t="shared" si="512"/>
        <v>1.0023675693310587</v>
      </c>
      <c r="K1067" s="9">
        <f t="shared" ref="K1067:L1067" si="532">SUM(K1062:K1066)</f>
        <v>49196.024999999994</v>
      </c>
      <c r="L1067" s="9">
        <f t="shared" si="532"/>
        <v>51257.45</v>
      </c>
      <c r="M1067" s="11">
        <f t="shared" si="513"/>
        <v>1.0419022675104341</v>
      </c>
      <c r="N1067" s="10">
        <f t="shared" ref="N1067:O1067" si="533">SUM(N1062:N1066)</f>
        <v>2293.0699999999997</v>
      </c>
      <c r="O1067" s="10">
        <f t="shared" si="533"/>
        <v>1501</v>
      </c>
      <c r="P1067" s="10">
        <f t="shared" si="514"/>
        <v>0.57346701147370127</v>
      </c>
      <c r="Q1067" s="9">
        <f t="shared" si="515"/>
        <v>22.353198986511533</v>
      </c>
      <c r="R1067" s="9">
        <f t="shared" si="516"/>
        <v>38.979049429657792</v>
      </c>
      <c r="S1067" s="11">
        <f t="shared" si="517"/>
        <v>0.87608261159227185</v>
      </c>
      <c r="T1067" s="11">
        <f t="shared" si="518"/>
        <v>0.12727448703058458</v>
      </c>
      <c r="U1067" s="12">
        <v>0.56199999999999994</v>
      </c>
    </row>
    <row r="1068" spans="1:21" hidden="1" outlineLevel="2" x14ac:dyDescent="0.25">
      <c r="A1068" s="2" t="str">
        <f ca="1">LOOKUP(B1068,'Time Frame'!$E$4:$E$9,'Time Frame'!$D$4:$D$9)</f>
        <v>3 Months</v>
      </c>
      <c r="B1068" s="2">
        <f t="shared" ca="1" si="510"/>
        <v>125</v>
      </c>
      <c r="C1068" s="6">
        <f t="shared" ca="1" si="511"/>
        <v>45569</v>
      </c>
      <c r="D1068" s="6">
        <v>45444</v>
      </c>
      <c r="E1068" s="2" t="s">
        <v>78</v>
      </c>
      <c r="F1068" s="2" t="s">
        <v>52</v>
      </c>
      <c r="G1068" s="3">
        <v>1532</v>
      </c>
      <c r="H1068" s="3">
        <v>196.37</v>
      </c>
      <c r="I1068" s="2">
        <v>169</v>
      </c>
      <c r="J1068" s="11">
        <f t="shared" si="512"/>
        <v>0.86062025767683448</v>
      </c>
      <c r="K1068" s="9">
        <v>7363.875</v>
      </c>
      <c r="L1068" s="9">
        <v>6038.61</v>
      </c>
      <c r="M1068" s="11">
        <f t="shared" si="513"/>
        <v>0.82003157305087326</v>
      </c>
      <c r="N1068" s="10">
        <v>392.03</v>
      </c>
      <c r="O1068" s="2">
        <v>144</v>
      </c>
      <c r="P1068" s="10">
        <f t="shared" si="514"/>
        <v>0.43108945743948168</v>
      </c>
      <c r="Q1068" s="9">
        <f t="shared" si="515"/>
        <v>15.403438512358749</v>
      </c>
      <c r="R1068" s="9">
        <f t="shared" si="516"/>
        <v>35.731420118343195</v>
      </c>
      <c r="S1068" s="11">
        <f t="shared" si="517"/>
        <v>1.1736111111111112</v>
      </c>
      <c r="T1068" s="11">
        <f t="shared" si="518"/>
        <v>0.11031331592689295</v>
      </c>
      <c r="U1068" s="12">
        <v>0.6</v>
      </c>
    </row>
    <row r="1069" spans="1:21" hidden="1" outlineLevel="2" x14ac:dyDescent="0.25">
      <c r="A1069" s="2" t="str">
        <f ca="1">LOOKUP(B1069,'Time Frame'!$E$4:$E$9,'Time Frame'!$D$4:$D$9)</f>
        <v>3 Months</v>
      </c>
      <c r="B1069" s="2">
        <f t="shared" ca="1" si="510"/>
        <v>125</v>
      </c>
      <c r="C1069" s="6">
        <f t="shared" ca="1" si="511"/>
        <v>45569</v>
      </c>
      <c r="D1069" s="6">
        <v>45444</v>
      </c>
      <c r="E1069" s="2" t="s">
        <v>78</v>
      </c>
      <c r="F1069" s="2" t="s">
        <v>52</v>
      </c>
      <c r="G1069" s="3">
        <v>1486</v>
      </c>
      <c r="H1069" s="3">
        <v>220.42</v>
      </c>
      <c r="I1069" s="2">
        <v>153</v>
      </c>
      <c r="J1069" s="11">
        <f t="shared" si="512"/>
        <v>0.69412938934760915</v>
      </c>
      <c r="K1069" s="9">
        <v>8265.75</v>
      </c>
      <c r="L1069" s="9">
        <v>5783.19</v>
      </c>
      <c r="M1069" s="11">
        <f t="shared" si="513"/>
        <v>0.6996570184193811</v>
      </c>
      <c r="N1069" s="10">
        <v>349.12</v>
      </c>
      <c r="O1069" s="2">
        <v>213</v>
      </c>
      <c r="P1069" s="10">
        <f t="shared" si="514"/>
        <v>0.43824472960586619</v>
      </c>
      <c r="Q1069" s="9">
        <f t="shared" si="515"/>
        <v>16.565049266727772</v>
      </c>
      <c r="R1069" s="9">
        <f t="shared" si="516"/>
        <v>37.798627450980391</v>
      </c>
      <c r="S1069" s="11">
        <f t="shared" si="517"/>
        <v>0.71830985915492962</v>
      </c>
      <c r="T1069" s="11">
        <f t="shared" si="518"/>
        <v>0.10296096904441454</v>
      </c>
      <c r="U1069" s="12">
        <v>0.53800000000000003</v>
      </c>
    </row>
    <row r="1070" spans="1:21" hidden="1" outlineLevel="2" x14ac:dyDescent="0.25">
      <c r="A1070" s="2" t="str">
        <f ca="1">LOOKUP(B1070,'Time Frame'!$E$4:$E$9,'Time Frame'!$D$4:$D$9)</f>
        <v>3 Months</v>
      </c>
      <c r="B1070" s="2">
        <f t="shared" ca="1" si="510"/>
        <v>125</v>
      </c>
      <c r="C1070" s="6">
        <f t="shared" ca="1" si="511"/>
        <v>45569</v>
      </c>
      <c r="D1070" s="6">
        <v>45444</v>
      </c>
      <c r="E1070" s="2" t="s">
        <v>78</v>
      </c>
      <c r="F1070" s="2" t="s">
        <v>52</v>
      </c>
      <c r="G1070" s="3">
        <v>1835</v>
      </c>
      <c r="H1070" s="3">
        <v>209.88</v>
      </c>
      <c r="I1070" s="2">
        <v>164</v>
      </c>
      <c r="J1070" s="11">
        <f t="shared" si="512"/>
        <v>0.78139889460644174</v>
      </c>
      <c r="K1070" s="9">
        <v>7870.5</v>
      </c>
      <c r="L1070" s="9">
        <v>6182.77</v>
      </c>
      <c r="M1070" s="11">
        <f t="shared" si="513"/>
        <v>0.78556254367575129</v>
      </c>
      <c r="N1070" s="10">
        <v>361.45</v>
      </c>
      <c r="O1070" s="2">
        <v>147</v>
      </c>
      <c r="P1070" s="10">
        <f t="shared" si="514"/>
        <v>0.45372803983953525</v>
      </c>
      <c r="Q1070" s="9">
        <f t="shared" si="515"/>
        <v>17.105464102918802</v>
      </c>
      <c r="R1070" s="9">
        <f t="shared" si="516"/>
        <v>37.699817073170735</v>
      </c>
      <c r="S1070" s="11">
        <f t="shared" si="517"/>
        <v>1.1156462585034013</v>
      </c>
      <c r="T1070" s="11">
        <f t="shared" si="518"/>
        <v>8.9373297002724797E-2</v>
      </c>
      <c r="U1070" s="12">
        <v>0.58899999999999997</v>
      </c>
    </row>
    <row r="1071" spans="1:21" hidden="1" outlineLevel="2" x14ac:dyDescent="0.25">
      <c r="A1071" s="2" t="str">
        <f ca="1">LOOKUP(B1071,'Time Frame'!$E$4:$E$9,'Time Frame'!$D$4:$D$9)</f>
        <v>3 Months</v>
      </c>
      <c r="B1071" s="2">
        <f t="shared" ca="1" si="510"/>
        <v>125</v>
      </c>
      <c r="C1071" s="6">
        <f t="shared" ca="1" si="511"/>
        <v>45569</v>
      </c>
      <c r="D1071" s="6">
        <v>45444</v>
      </c>
      <c r="E1071" s="2" t="s">
        <v>78</v>
      </c>
      <c r="F1071" s="2" t="s">
        <v>52</v>
      </c>
      <c r="G1071" s="3">
        <v>2014</v>
      </c>
      <c r="H1071" s="3">
        <v>271.44</v>
      </c>
      <c r="I1071" s="2">
        <v>246</v>
      </c>
      <c r="J1071" s="11">
        <f t="shared" si="512"/>
        <v>0.90627763041556142</v>
      </c>
      <c r="K1071" s="9">
        <v>10179</v>
      </c>
      <c r="L1071" s="9">
        <v>7174.83</v>
      </c>
      <c r="M1071" s="11">
        <f t="shared" si="513"/>
        <v>0.70486590038314179</v>
      </c>
      <c r="N1071" s="10">
        <v>425.82</v>
      </c>
      <c r="O1071" s="2">
        <v>311</v>
      </c>
      <c r="P1071" s="10">
        <f t="shared" si="514"/>
        <v>0.57770889108073831</v>
      </c>
      <c r="Q1071" s="9">
        <f t="shared" si="515"/>
        <v>16.849443426800057</v>
      </c>
      <c r="R1071" s="9">
        <f t="shared" si="516"/>
        <v>29.165975609756096</v>
      </c>
      <c r="S1071" s="11">
        <f t="shared" si="517"/>
        <v>0.79099678456591638</v>
      </c>
      <c r="T1071" s="11">
        <f t="shared" si="518"/>
        <v>0.1221449851042701</v>
      </c>
      <c r="U1071" s="12">
        <v>0.68899999999999995</v>
      </c>
    </row>
    <row r="1072" spans="1:21" hidden="1" outlineLevel="2" x14ac:dyDescent="0.25">
      <c r="A1072" s="2" t="str">
        <f ca="1">LOOKUP(B1072,'Time Frame'!$E$4:$E$9,'Time Frame'!$D$4:$D$9)</f>
        <v>3 Months</v>
      </c>
      <c r="B1072" s="2">
        <f t="shared" ca="1" si="510"/>
        <v>125</v>
      </c>
      <c r="C1072" s="6">
        <f t="shared" ca="1" si="511"/>
        <v>45569</v>
      </c>
      <c r="D1072" s="6">
        <v>45444</v>
      </c>
      <c r="E1072" s="2" t="s">
        <v>78</v>
      </c>
      <c r="F1072" s="2" t="s">
        <v>52</v>
      </c>
      <c r="G1072" s="3">
        <v>1694</v>
      </c>
      <c r="H1072" s="3">
        <v>194.91</v>
      </c>
      <c r="I1072" s="2">
        <v>174</v>
      </c>
      <c r="J1072" s="11">
        <f t="shared" si="512"/>
        <v>0.89271971679236573</v>
      </c>
      <c r="K1072" s="9">
        <v>7309.125</v>
      </c>
      <c r="L1072" s="9">
        <v>5833.27</v>
      </c>
      <c r="M1072" s="11">
        <f t="shared" si="513"/>
        <v>0.79808048158979361</v>
      </c>
      <c r="N1072" s="10">
        <v>407.35</v>
      </c>
      <c r="O1072" s="2">
        <v>227</v>
      </c>
      <c r="P1072" s="10">
        <f t="shared" si="514"/>
        <v>0.4271510985638885</v>
      </c>
      <c r="Q1072" s="9">
        <f t="shared" si="515"/>
        <v>14.32004418804468</v>
      </c>
      <c r="R1072" s="9">
        <f t="shared" si="516"/>
        <v>33.524540229885062</v>
      </c>
      <c r="S1072" s="11">
        <f t="shared" si="517"/>
        <v>0.76651982378854622</v>
      </c>
      <c r="T1072" s="11">
        <f t="shared" si="518"/>
        <v>0.10271546635182999</v>
      </c>
      <c r="U1072" s="12">
        <v>0.54100000000000004</v>
      </c>
    </row>
    <row r="1073" spans="1:21" hidden="1" outlineLevel="2" x14ac:dyDescent="0.25">
      <c r="A1073" s="2" t="str">
        <f ca="1">LOOKUP(B1073,'Time Frame'!$E$4:$E$9,'Time Frame'!$D$4:$D$9)</f>
        <v>3 Months</v>
      </c>
      <c r="B1073" s="2">
        <f t="shared" ca="1" si="510"/>
        <v>125</v>
      </c>
      <c r="C1073" s="6">
        <f t="shared" ca="1" si="511"/>
        <v>45569</v>
      </c>
      <c r="D1073" s="6">
        <v>45444</v>
      </c>
      <c r="E1073" s="2" t="s">
        <v>78</v>
      </c>
      <c r="F1073" s="2" t="s">
        <v>52</v>
      </c>
      <c r="G1073" s="3">
        <v>2340</v>
      </c>
      <c r="H1073" s="3">
        <v>293.9899999999999</v>
      </c>
      <c r="I1073" s="2">
        <v>342</v>
      </c>
      <c r="J1073" s="11">
        <f t="shared" si="512"/>
        <v>1.1633048743154533</v>
      </c>
      <c r="K1073" s="9">
        <v>11024.624999999996</v>
      </c>
      <c r="L1073" s="9">
        <v>8570.5300000000007</v>
      </c>
      <c r="M1073" s="11">
        <f t="shared" si="513"/>
        <v>0.77739877773620447</v>
      </c>
      <c r="N1073" s="10">
        <v>540.4</v>
      </c>
      <c r="O1073" s="2">
        <v>364</v>
      </c>
      <c r="P1073" s="10">
        <f t="shared" si="514"/>
        <v>0.63286454478164322</v>
      </c>
      <c r="Q1073" s="9">
        <f t="shared" si="515"/>
        <v>15.859603997039232</v>
      </c>
      <c r="R1073" s="9">
        <f t="shared" si="516"/>
        <v>25.060029239766084</v>
      </c>
      <c r="S1073" s="11">
        <f t="shared" si="517"/>
        <v>0.93956043956043955</v>
      </c>
      <c r="T1073" s="11">
        <f t="shared" si="518"/>
        <v>0.14615384615384616</v>
      </c>
      <c r="U1073" s="12">
        <v>0.58199999999999996</v>
      </c>
    </row>
    <row r="1074" spans="1:21" hidden="1" outlineLevel="2" x14ac:dyDescent="0.25">
      <c r="A1074" s="2" t="str">
        <f ca="1">LOOKUP(B1074,'Time Frame'!$E$4:$E$9,'Time Frame'!$D$4:$D$9)</f>
        <v>3 Months</v>
      </c>
      <c r="B1074" s="2">
        <f t="shared" ca="1" si="510"/>
        <v>125</v>
      </c>
      <c r="C1074" s="6">
        <f t="shared" ca="1" si="511"/>
        <v>45569</v>
      </c>
      <c r="D1074" s="6">
        <v>45444</v>
      </c>
      <c r="E1074" s="2" t="s">
        <v>78</v>
      </c>
      <c r="F1074" s="2" t="s">
        <v>52</v>
      </c>
      <c r="G1074" s="3">
        <v>1499</v>
      </c>
      <c r="H1074" s="3">
        <v>188.33999999999997</v>
      </c>
      <c r="I1074" s="2">
        <v>167</v>
      </c>
      <c r="J1074" s="11">
        <f t="shared" si="512"/>
        <v>0.88669427630880338</v>
      </c>
      <c r="K1074" s="9">
        <v>7062.7499999999991</v>
      </c>
      <c r="L1074" s="9">
        <v>3444.24</v>
      </c>
      <c r="M1074" s="11">
        <f t="shared" si="513"/>
        <v>0.4876627376022088</v>
      </c>
      <c r="N1074" s="10">
        <v>354.98</v>
      </c>
      <c r="O1074" s="2">
        <v>184</v>
      </c>
      <c r="P1074" s="10">
        <f t="shared" si="514"/>
        <v>0.47044903938250038</v>
      </c>
      <c r="Q1074" s="9">
        <f t="shared" si="515"/>
        <v>9.7026311341484011</v>
      </c>
      <c r="R1074" s="9">
        <f t="shared" si="516"/>
        <v>20.624191616766467</v>
      </c>
      <c r="S1074" s="11">
        <f t="shared" si="517"/>
        <v>0.90760869565217395</v>
      </c>
      <c r="T1074" s="11">
        <f t="shared" si="518"/>
        <v>0.1114076050700467</v>
      </c>
      <c r="U1074" s="12">
        <v>0.69</v>
      </c>
    </row>
    <row r="1075" spans="1:21" hidden="1" outlineLevel="2" x14ac:dyDescent="0.25">
      <c r="A1075" s="2" t="str">
        <f ca="1">LOOKUP(B1075,'Time Frame'!$E$4:$E$9,'Time Frame'!$D$4:$D$9)</f>
        <v>3 Months</v>
      </c>
      <c r="B1075" s="2">
        <f t="shared" ca="1" si="510"/>
        <v>125</v>
      </c>
      <c r="C1075" s="6">
        <f t="shared" ca="1" si="511"/>
        <v>45569</v>
      </c>
      <c r="D1075" s="6">
        <v>45444</v>
      </c>
      <c r="E1075" s="2" t="s">
        <v>78</v>
      </c>
      <c r="F1075" s="2" t="s">
        <v>52</v>
      </c>
      <c r="G1075" s="3">
        <v>1398</v>
      </c>
      <c r="H1075" s="3">
        <v>163.66</v>
      </c>
      <c r="I1075" s="2">
        <v>130</v>
      </c>
      <c r="J1075" s="11">
        <f t="shared" si="512"/>
        <v>0.7943297079310766</v>
      </c>
      <c r="K1075" s="9">
        <v>6137.25</v>
      </c>
      <c r="L1075" s="9">
        <v>4260.18</v>
      </c>
      <c r="M1075" s="11">
        <f t="shared" si="513"/>
        <v>0.69415128925821834</v>
      </c>
      <c r="N1075" s="10">
        <v>286.72000000000003</v>
      </c>
      <c r="O1075" s="2">
        <v>163</v>
      </c>
      <c r="P1075" s="10">
        <f t="shared" si="514"/>
        <v>0.45340401785714279</v>
      </c>
      <c r="Q1075" s="9">
        <f t="shared" si="515"/>
        <v>14.858328683035714</v>
      </c>
      <c r="R1075" s="9">
        <f t="shared" si="516"/>
        <v>32.77061538461539</v>
      </c>
      <c r="S1075" s="11">
        <f t="shared" si="517"/>
        <v>0.7975460122699386</v>
      </c>
      <c r="T1075" s="11">
        <f t="shared" si="518"/>
        <v>9.2989985693848351E-2</v>
      </c>
      <c r="U1075" s="12">
        <v>0.64100000000000001</v>
      </c>
    </row>
    <row r="1076" spans="1:21" hidden="1" outlineLevel="2" x14ac:dyDescent="0.25">
      <c r="A1076" s="2" t="str">
        <f ca="1">LOOKUP(B1076,'Time Frame'!$E$4:$E$9,'Time Frame'!$D$4:$D$9)</f>
        <v>3 Months</v>
      </c>
      <c r="B1076" s="2">
        <f t="shared" ca="1" si="510"/>
        <v>125</v>
      </c>
      <c r="C1076" s="6">
        <f t="shared" ca="1" si="511"/>
        <v>45569</v>
      </c>
      <c r="D1076" s="6">
        <v>45444</v>
      </c>
      <c r="E1076" s="2" t="s">
        <v>78</v>
      </c>
      <c r="F1076" s="2" t="s">
        <v>52</v>
      </c>
      <c r="G1076" s="3">
        <v>1780</v>
      </c>
      <c r="H1076" s="3">
        <v>243.37</v>
      </c>
      <c r="I1076" s="2">
        <v>192</v>
      </c>
      <c r="J1076" s="11">
        <f t="shared" si="512"/>
        <v>0.78892221720014788</v>
      </c>
      <c r="K1076" s="9">
        <v>9126.375</v>
      </c>
      <c r="L1076" s="9">
        <v>5427.09</v>
      </c>
      <c r="M1076" s="11">
        <f t="shared" si="513"/>
        <v>0.59465998274232656</v>
      </c>
      <c r="N1076" s="10">
        <v>395.55</v>
      </c>
      <c r="O1076" s="2">
        <v>298</v>
      </c>
      <c r="P1076" s="10">
        <f t="shared" si="514"/>
        <v>0.48540007584376182</v>
      </c>
      <c r="Q1076" s="9">
        <f t="shared" si="515"/>
        <v>13.720364050056883</v>
      </c>
      <c r="R1076" s="9">
        <f t="shared" si="516"/>
        <v>28.26609375</v>
      </c>
      <c r="S1076" s="11">
        <f t="shared" si="517"/>
        <v>0.64429530201342278</v>
      </c>
      <c r="T1076" s="11">
        <f t="shared" si="518"/>
        <v>0.10786516853932585</v>
      </c>
      <c r="U1076" s="12">
        <v>0.65800000000000003</v>
      </c>
    </row>
    <row r="1077" spans="1:21" hidden="1" outlineLevel="2" x14ac:dyDescent="0.25">
      <c r="A1077" s="2" t="str">
        <f ca="1">LOOKUP(B1077,'Time Frame'!$E$4:$E$9,'Time Frame'!$D$4:$D$9)</f>
        <v>3 Months</v>
      </c>
      <c r="B1077" s="2">
        <f t="shared" ca="1" si="510"/>
        <v>125</v>
      </c>
      <c r="C1077" s="6">
        <f t="shared" ca="1" si="511"/>
        <v>45569</v>
      </c>
      <c r="D1077" s="6">
        <v>45444</v>
      </c>
      <c r="E1077" s="2" t="s">
        <v>78</v>
      </c>
      <c r="F1077" s="2" t="s">
        <v>52</v>
      </c>
      <c r="G1077" s="3">
        <v>1986</v>
      </c>
      <c r="H1077" s="3">
        <v>284.45999999999998</v>
      </c>
      <c r="I1077" s="2">
        <v>256</v>
      </c>
      <c r="J1077" s="11">
        <f t="shared" si="512"/>
        <v>0.8999507839415033</v>
      </c>
      <c r="K1077" s="9">
        <v>10667.25</v>
      </c>
      <c r="L1077" s="9">
        <v>8867.08</v>
      </c>
      <c r="M1077" s="11">
        <f t="shared" si="513"/>
        <v>0.83124329138250252</v>
      </c>
      <c r="N1077" s="10">
        <v>393.87</v>
      </c>
      <c r="O1077" s="2">
        <v>265</v>
      </c>
      <c r="P1077" s="10">
        <f t="shared" si="514"/>
        <v>0.64996064691395639</v>
      </c>
      <c r="Q1077" s="9">
        <f t="shared" si="515"/>
        <v>22.512707238428924</v>
      </c>
      <c r="R1077" s="9">
        <f t="shared" si="516"/>
        <v>34.63703125</v>
      </c>
      <c r="S1077" s="11">
        <f t="shared" si="517"/>
        <v>0.96603773584905661</v>
      </c>
      <c r="T1077" s="11">
        <f t="shared" si="518"/>
        <v>0.12890231621349446</v>
      </c>
      <c r="U1077" s="12">
        <v>0.61299999999999999</v>
      </c>
    </row>
    <row r="1078" spans="1:21" hidden="1" outlineLevel="2" x14ac:dyDescent="0.25">
      <c r="A1078" s="2" t="str">
        <f ca="1">LOOKUP(B1078,'Time Frame'!$E$4:$E$9,'Time Frame'!$D$4:$D$9)</f>
        <v>3 Months</v>
      </c>
      <c r="B1078" s="2">
        <f t="shared" ca="1" si="510"/>
        <v>125</v>
      </c>
      <c r="C1078" s="6">
        <f t="shared" ca="1" si="511"/>
        <v>45569</v>
      </c>
      <c r="D1078" s="6">
        <v>45444</v>
      </c>
      <c r="E1078" s="2" t="s">
        <v>78</v>
      </c>
      <c r="F1078" s="2" t="s">
        <v>52</v>
      </c>
      <c r="G1078" s="3">
        <v>0</v>
      </c>
      <c r="H1078" s="3">
        <v>100</v>
      </c>
      <c r="I1078" s="2">
        <v>81</v>
      </c>
      <c r="J1078" s="11">
        <f t="shared" si="512"/>
        <v>0.81</v>
      </c>
      <c r="K1078" s="9">
        <v>3500</v>
      </c>
      <c r="L1078" s="9">
        <v>1837.35</v>
      </c>
      <c r="M1078" s="11">
        <f t="shared" si="513"/>
        <v>0.52495714285714279</v>
      </c>
      <c r="N1078" s="10">
        <v>294.08</v>
      </c>
      <c r="O1078" s="2">
        <v>122</v>
      </c>
      <c r="P1078" s="10">
        <f t="shared" si="514"/>
        <v>0.27543525571273125</v>
      </c>
      <c r="Q1078" s="9">
        <f t="shared" si="515"/>
        <v>6.2477897170837871</v>
      </c>
      <c r="R1078" s="9">
        <f t="shared" si="516"/>
        <v>22.683333333333334</v>
      </c>
      <c r="S1078" s="11">
        <f t="shared" si="517"/>
        <v>0.66393442622950816</v>
      </c>
      <c r="T1078" s="11">
        <f t="shared" si="518"/>
        <v>0</v>
      </c>
      <c r="U1078" s="12">
        <v>0.33300000000000002</v>
      </c>
    </row>
    <row r="1079" spans="1:21" hidden="1" outlineLevel="2" x14ac:dyDescent="0.25">
      <c r="A1079" s="2" t="str">
        <f ca="1">LOOKUP(B1079,'Time Frame'!$E$4:$E$9,'Time Frame'!$D$4:$D$9)</f>
        <v>3 Months</v>
      </c>
      <c r="B1079" s="2">
        <f t="shared" ca="1" si="510"/>
        <v>125</v>
      </c>
      <c r="C1079" s="6">
        <f t="shared" ca="1" si="511"/>
        <v>45569</v>
      </c>
      <c r="D1079" s="6">
        <v>45444</v>
      </c>
      <c r="E1079" s="2" t="s">
        <v>78</v>
      </c>
      <c r="F1079" s="2" t="s">
        <v>52</v>
      </c>
      <c r="G1079" s="3">
        <v>1692</v>
      </c>
      <c r="H1079" s="3">
        <v>210.92000000000002</v>
      </c>
      <c r="I1079" s="2">
        <v>169</v>
      </c>
      <c r="J1079" s="11">
        <f t="shared" si="512"/>
        <v>0.80125165939692766</v>
      </c>
      <c r="K1079" s="9">
        <v>7909.5000000000009</v>
      </c>
      <c r="L1079" s="9">
        <v>3548.22</v>
      </c>
      <c r="M1079" s="11">
        <f t="shared" si="513"/>
        <v>0.44860231367343062</v>
      </c>
      <c r="N1079" s="10">
        <v>356.95</v>
      </c>
      <c r="O1079" s="2">
        <v>209</v>
      </c>
      <c r="P1079" s="10">
        <f t="shared" si="514"/>
        <v>0.47345566605967226</v>
      </c>
      <c r="Q1079" s="9">
        <f t="shared" si="515"/>
        <v>9.9403838072559179</v>
      </c>
      <c r="R1079" s="9">
        <f t="shared" si="516"/>
        <v>20.995384615384616</v>
      </c>
      <c r="S1079" s="11">
        <f t="shared" si="517"/>
        <v>0.80861244019138756</v>
      </c>
      <c r="T1079" s="11">
        <f t="shared" si="518"/>
        <v>9.9881796690307334E-2</v>
      </c>
      <c r="U1079" s="12">
        <v>0.56599999999999995</v>
      </c>
    </row>
    <row r="1080" spans="1:21" hidden="1" outlineLevel="2" x14ac:dyDescent="0.25">
      <c r="A1080" s="2" t="str">
        <f ca="1">LOOKUP(B1080,'Time Frame'!$E$4:$E$9,'Time Frame'!$D$4:$D$9)</f>
        <v>3 Months</v>
      </c>
      <c r="B1080" s="2">
        <f t="shared" ca="1" si="510"/>
        <v>125</v>
      </c>
      <c r="C1080" s="6">
        <f t="shared" ca="1" si="511"/>
        <v>45569</v>
      </c>
      <c r="D1080" s="6">
        <v>45444</v>
      </c>
      <c r="E1080" s="2" t="s">
        <v>78</v>
      </c>
      <c r="F1080" s="2" t="s">
        <v>52</v>
      </c>
      <c r="G1080" s="3">
        <v>2680</v>
      </c>
      <c r="H1080" s="3">
        <v>349.81</v>
      </c>
      <c r="I1080" s="2">
        <v>345</v>
      </c>
      <c r="J1080" s="11">
        <f t="shared" si="512"/>
        <v>0.98624967839684397</v>
      </c>
      <c r="K1080" s="9">
        <v>13117.875</v>
      </c>
      <c r="L1080" s="9">
        <v>10555.81</v>
      </c>
      <c r="M1080" s="11">
        <f t="shared" si="513"/>
        <v>0.80468902165937695</v>
      </c>
      <c r="N1080" s="10">
        <v>510.82</v>
      </c>
      <c r="O1080" s="2">
        <v>486</v>
      </c>
      <c r="P1080" s="10">
        <f t="shared" si="514"/>
        <v>0.67538467561959203</v>
      </c>
      <c r="Q1080" s="9">
        <f t="shared" si="515"/>
        <v>20.664441486237813</v>
      </c>
      <c r="R1080" s="9">
        <f t="shared" si="516"/>
        <v>30.59655072463768</v>
      </c>
      <c r="S1080" s="11">
        <f t="shared" si="517"/>
        <v>0.70987654320987659</v>
      </c>
      <c r="T1080" s="11">
        <f t="shared" si="518"/>
        <v>0.1287313432835821</v>
      </c>
      <c r="U1080" s="12">
        <v>0.56999999999999995</v>
      </c>
    </row>
    <row r="1081" spans="1:21" hidden="1" outlineLevel="2" x14ac:dyDescent="0.25">
      <c r="A1081" s="2" t="str">
        <f ca="1">LOOKUP(B1081,'Time Frame'!$E$4:$E$9,'Time Frame'!$D$4:$D$9)</f>
        <v>3 Months</v>
      </c>
      <c r="B1081" s="2">
        <f t="shared" ca="1" si="510"/>
        <v>125</v>
      </c>
      <c r="C1081" s="6">
        <f t="shared" ca="1" si="511"/>
        <v>45569</v>
      </c>
      <c r="D1081" s="6">
        <v>45444</v>
      </c>
      <c r="E1081" s="2" t="s">
        <v>78</v>
      </c>
      <c r="F1081" s="2" t="s">
        <v>52</v>
      </c>
      <c r="G1081" s="3">
        <v>2051</v>
      </c>
      <c r="H1081" s="3">
        <v>265.30999999999995</v>
      </c>
      <c r="I1081" s="2">
        <v>316</v>
      </c>
      <c r="J1081" s="11">
        <f t="shared" si="512"/>
        <v>1.1910595152840076</v>
      </c>
      <c r="K1081" s="9">
        <v>9949.1249999999982</v>
      </c>
      <c r="L1081" s="9">
        <v>12743.62</v>
      </c>
      <c r="M1081" s="11">
        <f t="shared" si="513"/>
        <v>1.2808784692121169</v>
      </c>
      <c r="N1081" s="10">
        <v>1218.5999999999999</v>
      </c>
      <c r="O1081" s="2">
        <v>326</v>
      </c>
      <c r="P1081" s="10">
        <f t="shared" si="514"/>
        <v>0.2593139668472017</v>
      </c>
      <c r="Q1081" s="9">
        <f t="shared" si="515"/>
        <v>10.457590677827016</v>
      </c>
      <c r="R1081" s="9">
        <f t="shared" si="516"/>
        <v>40.327911392405063</v>
      </c>
      <c r="S1081" s="11">
        <f t="shared" si="517"/>
        <v>0.96932515337423308</v>
      </c>
      <c r="T1081" s="11">
        <f t="shared" si="518"/>
        <v>0.15407118478790835</v>
      </c>
      <c r="U1081" s="12">
        <v>0.70099999999999996</v>
      </c>
    </row>
    <row r="1082" spans="1:21" hidden="1" outlineLevel="2" x14ac:dyDescent="0.25">
      <c r="A1082" s="2" t="str">
        <f ca="1">LOOKUP(B1082,'Time Frame'!$E$4:$E$9,'Time Frame'!$D$4:$D$9)</f>
        <v>3 Months</v>
      </c>
      <c r="B1082" s="2">
        <f t="shared" ca="1" si="510"/>
        <v>125</v>
      </c>
      <c r="C1082" s="6">
        <f t="shared" ca="1" si="511"/>
        <v>45569</v>
      </c>
      <c r="D1082" s="6">
        <v>45444</v>
      </c>
      <c r="E1082" s="2" t="s">
        <v>78</v>
      </c>
      <c r="F1082" s="2" t="s">
        <v>52</v>
      </c>
      <c r="G1082" s="3">
        <v>1066</v>
      </c>
      <c r="H1082" s="3">
        <v>262.83</v>
      </c>
      <c r="I1082" s="2">
        <v>310</v>
      </c>
      <c r="J1082" s="11">
        <f t="shared" si="512"/>
        <v>1.1794696191454552</v>
      </c>
      <c r="K1082" s="9">
        <v>9856.125</v>
      </c>
      <c r="L1082" s="9">
        <v>15323</v>
      </c>
      <c r="M1082" s="11">
        <f t="shared" si="513"/>
        <v>1.5546677827239408</v>
      </c>
      <c r="N1082" s="10">
        <v>1204.5</v>
      </c>
      <c r="O1082" s="2">
        <v>414</v>
      </c>
      <c r="P1082" s="10">
        <f t="shared" si="514"/>
        <v>0.25736820257368204</v>
      </c>
      <c r="Q1082" s="9">
        <f t="shared" si="515"/>
        <v>12.721461187214611</v>
      </c>
      <c r="R1082" s="9">
        <f t="shared" si="516"/>
        <v>49.429032258064517</v>
      </c>
      <c r="S1082" s="11">
        <f t="shared" si="517"/>
        <v>0.74879227053140096</v>
      </c>
      <c r="T1082" s="11">
        <f t="shared" si="518"/>
        <v>0.29080675422138835</v>
      </c>
      <c r="U1082" s="12">
        <v>0.72599999999999998</v>
      </c>
    </row>
    <row r="1083" spans="1:21" hidden="1" outlineLevel="2" x14ac:dyDescent="0.25">
      <c r="A1083" s="2" t="str">
        <f ca="1">LOOKUP(B1083,'Time Frame'!$E$4:$E$9,'Time Frame'!$D$4:$D$9)</f>
        <v>3 Months</v>
      </c>
      <c r="B1083" s="2">
        <f t="shared" ca="1" si="510"/>
        <v>125</v>
      </c>
      <c r="C1083" s="6">
        <f t="shared" ca="1" si="511"/>
        <v>45569</v>
      </c>
      <c r="D1083" s="6">
        <v>45444</v>
      </c>
      <c r="E1083" s="5" t="s">
        <v>78</v>
      </c>
      <c r="F1083" s="2" t="s">
        <v>52</v>
      </c>
      <c r="G1083" s="3">
        <v>779</v>
      </c>
      <c r="H1083" s="3">
        <v>106.776</v>
      </c>
      <c r="I1083" s="2">
        <v>85</v>
      </c>
      <c r="J1083" s="11">
        <f t="shared" si="512"/>
        <v>0.79605903948452839</v>
      </c>
      <c r="K1083" s="9">
        <v>4004.1</v>
      </c>
      <c r="L1083" s="9">
        <v>2638.27</v>
      </c>
      <c r="M1083" s="11">
        <f t="shared" si="513"/>
        <v>0.65889213556104997</v>
      </c>
      <c r="N1083" s="10">
        <v>287.7</v>
      </c>
      <c r="O1083" s="2">
        <v>72</v>
      </c>
      <c r="P1083" s="10">
        <f t="shared" si="514"/>
        <v>0.29544664581160934</v>
      </c>
      <c r="Q1083" s="9">
        <f t="shared" si="515"/>
        <v>9.1702120264164062</v>
      </c>
      <c r="R1083" s="9">
        <f t="shared" si="516"/>
        <v>31.038470588235295</v>
      </c>
      <c r="S1083" s="11">
        <f t="shared" si="517"/>
        <v>1.1805555555555556</v>
      </c>
      <c r="T1083" s="11">
        <f t="shared" si="518"/>
        <v>0.10911424903722722</v>
      </c>
      <c r="U1083" s="12">
        <v>0.58799999999999997</v>
      </c>
    </row>
    <row r="1084" spans="1:21" hidden="1" outlineLevel="2" x14ac:dyDescent="0.25">
      <c r="A1084" s="2" t="str">
        <f ca="1">LOOKUP(B1084,'Time Frame'!$E$4:$E$9,'Time Frame'!$D$4:$D$9)</f>
        <v>3 Months</v>
      </c>
      <c r="B1084" s="2">
        <f t="shared" ca="1" si="510"/>
        <v>125</v>
      </c>
      <c r="C1084" s="6">
        <f t="shared" ca="1" si="511"/>
        <v>45569</v>
      </c>
      <c r="D1084" s="6">
        <v>45444</v>
      </c>
      <c r="E1084" s="2" t="s">
        <v>78</v>
      </c>
      <c r="F1084" s="2" t="s">
        <v>52</v>
      </c>
      <c r="G1084" s="3">
        <v>1140</v>
      </c>
      <c r="H1084" s="3">
        <v>141.85999999999999</v>
      </c>
      <c r="I1084" s="2">
        <v>100</v>
      </c>
      <c r="J1084" s="11">
        <f t="shared" si="512"/>
        <v>0.70492034400112791</v>
      </c>
      <c r="K1084" s="9">
        <v>5319.7499999999991</v>
      </c>
      <c r="L1084" s="9">
        <v>3851.71</v>
      </c>
      <c r="M1084" s="11">
        <f t="shared" si="513"/>
        <v>0.72403966351802262</v>
      </c>
      <c r="N1084" s="10">
        <v>296.02</v>
      </c>
      <c r="O1084" s="2">
        <v>132</v>
      </c>
      <c r="P1084" s="10">
        <f t="shared" si="514"/>
        <v>0.33781501249915546</v>
      </c>
      <c r="Q1084" s="9">
        <f t="shared" si="515"/>
        <v>13.011654617931221</v>
      </c>
      <c r="R1084" s="9">
        <f t="shared" si="516"/>
        <v>38.517099999999999</v>
      </c>
      <c r="S1084" s="11">
        <f t="shared" si="517"/>
        <v>0.75757575757575757</v>
      </c>
      <c r="T1084" s="11">
        <f t="shared" si="518"/>
        <v>8.771929824561403E-2</v>
      </c>
      <c r="U1084" s="12">
        <v>0.7</v>
      </c>
    </row>
    <row r="1085" spans="1:21" hidden="1" outlineLevel="2" x14ac:dyDescent="0.25">
      <c r="A1085" s="2" t="str">
        <f ca="1">LOOKUP(B1085,'Time Frame'!$E$4:$E$9,'Time Frame'!$D$4:$D$9)</f>
        <v>3 Months</v>
      </c>
      <c r="B1085" s="2">
        <f t="shared" ca="1" si="510"/>
        <v>125</v>
      </c>
      <c r="C1085" s="6">
        <f t="shared" ca="1" si="511"/>
        <v>45569</v>
      </c>
      <c r="D1085" s="6">
        <v>45444</v>
      </c>
      <c r="E1085" s="5" t="s">
        <v>78</v>
      </c>
      <c r="F1085" s="2" t="s">
        <v>52</v>
      </c>
      <c r="G1085" s="3">
        <v>1250</v>
      </c>
      <c r="H1085" s="3">
        <v>149.37599999999998</v>
      </c>
      <c r="I1085" s="2">
        <v>139</v>
      </c>
      <c r="J1085" s="11">
        <f t="shared" si="512"/>
        <v>0.93053770351328202</v>
      </c>
      <c r="K1085" s="9">
        <v>5601.5999999999995</v>
      </c>
      <c r="L1085" s="9">
        <v>6544.22</v>
      </c>
      <c r="M1085" s="11">
        <f t="shared" si="513"/>
        <v>1.1682769208797488</v>
      </c>
      <c r="N1085" s="10">
        <v>303.88</v>
      </c>
      <c r="O1085" s="2">
        <v>141</v>
      </c>
      <c r="P1085" s="10">
        <f t="shared" si="514"/>
        <v>0.45741740160589706</v>
      </c>
      <c r="Q1085" s="9">
        <f t="shared" si="515"/>
        <v>21.535540344872977</v>
      </c>
      <c r="R1085" s="9">
        <f t="shared" si="516"/>
        <v>47.080719424460433</v>
      </c>
      <c r="S1085" s="11">
        <f t="shared" si="517"/>
        <v>0.98581560283687941</v>
      </c>
      <c r="T1085" s="11">
        <f t="shared" si="518"/>
        <v>0.11119999999999999</v>
      </c>
      <c r="U1085" s="12">
        <v>0.65300000000000002</v>
      </c>
    </row>
    <row r="1086" spans="1:21" outlineLevel="1" collapsed="1" x14ac:dyDescent="0.25">
      <c r="A1086" s="2" t="str">
        <f ca="1">LOOKUP(B1086,'Time Frame'!$E$4:$E$9,'Time Frame'!$D$4:$D$9)</f>
        <v>3 Months</v>
      </c>
      <c r="B1086" s="2">
        <f t="shared" ca="1" si="510"/>
        <v>125</v>
      </c>
      <c r="C1086" s="6">
        <f t="shared" ca="1" si="511"/>
        <v>45569</v>
      </c>
      <c r="D1086" s="6">
        <v>45444</v>
      </c>
      <c r="E1086" s="5" t="s">
        <v>78</v>
      </c>
      <c r="F1086" s="13" t="s">
        <v>267</v>
      </c>
      <c r="G1086" s="3">
        <f t="shared" ref="G1086:I1086" si="534">SUM(G1068:G1085)</f>
        <v>28222</v>
      </c>
      <c r="H1086" s="3">
        <f t="shared" si="534"/>
        <v>3853.7219999999998</v>
      </c>
      <c r="I1086" s="3">
        <f t="shared" si="534"/>
        <v>3538</v>
      </c>
      <c r="J1086" s="11">
        <f t="shared" si="512"/>
        <v>0.91807348843533609</v>
      </c>
      <c r="K1086" s="9">
        <f t="shared" ref="K1086:L1086" si="535">SUM(K1068:K1085)</f>
        <v>144264.57500000001</v>
      </c>
      <c r="L1086" s="9">
        <f t="shared" si="535"/>
        <v>118623.99</v>
      </c>
      <c r="M1086" s="11">
        <f t="shared" si="513"/>
        <v>0.82226693559385589</v>
      </c>
      <c r="N1086" s="10">
        <f t="shared" ref="N1086:O1086" si="536">SUM(N1068:N1085)</f>
        <v>8379.8399999999983</v>
      </c>
      <c r="O1086" s="10">
        <f t="shared" si="536"/>
        <v>4218</v>
      </c>
      <c r="P1086" s="10">
        <f t="shared" si="514"/>
        <v>0.42220376522702113</v>
      </c>
      <c r="Q1086" s="9">
        <f t="shared" si="515"/>
        <v>14.155877677855427</v>
      </c>
      <c r="R1086" s="9">
        <f t="shared" si="516"/>
        <v>33.528544375353306</v>
      </c>
      <c r="S1086" s="11">
        <f t="shared" si="517"/>
        <v>0.83878615457562822</v>
      </c>
      <c r="T1086" s="11">
        <f t="shared" si="518"/>
        <v>0.12536319183615618</v>
      </c>
      <c r="U1086" s="12">
        <v>0.60988888888888881</v>
      </c>
    </row>
    <row r="1087" spans="1:21" hidden="1" outlineLevel="2" x14ac:dyDescent="0.25">
      <c r="A1087" s="2" t="str">
        <f ca="1">LOOKUP(B1087,'Time Frame'!$E$4:$E$9,'Time Frame'!$D$4:$D$9)</f>
        <v>3 Months</v>
      </c>
      <c r="B1087" s="2">
        <f t="shared" ca="1" si="510"/>
        <v>125</v>
      </c>
      <c r="C1087" s="6">
        <f t="shared" ca="1" si="511"/>
        <v>45569</v>
      </c>
      <c r="D1087" s="6">
        <v>45444</v>
      </c>
      <c r="E1087" s="2" t="s">
        <v>78</v>
      </c>
      <c r="F1087" s="2" t="s">
        <v>91</v>
      </c>
      <c r="G1087" s="3">
        <v>918</v>
      </c>
      <c r="H1087" s="3">
        <v>130.82999999999998</v>
      </c>
      <c r="I1087" s="2">
        <v>125</v>
      </c>
      <c r="J1087" s="11">
        <f t="shared" si="512"/>
        <v>0.955438355117328</v>
      </c>
      <c r="K1087" s="9">
        <v>4906.1249999999991</v>
      </c>
      <c r="L1087" s="9">
        <v>4968.45</v>
      </c>
      <c r="M1087" s="11">
        <f t="shared" si="513"/>
        <v>1.0127035083696401</v>
      </c>
      <c r="N1087" s="10">
        <v>278.68</v>
      </c>
      <c r="O1087" s="2">
        <v>102</v>
      </c>
      <c r="P1087" s="10">
        <f t="shared" si="514"/>
        <v>0.44854313190756423</v>
      </c>
      <c r="Q1087" s="9">
        <f t="shared" si="515"/>
        <v>17.828512989809099</v>
      </c>
      <c r="R1087" s="9">
        <f t="shared" si="516"/>
        <v>39.747599999999998</v>
      </c>
      <c r="S1087" s="11">
        <f t="shared" si="517"/>
        <v>1.2254901960784315</v>
      </c>
      <c r="T1087" s="11">
        <f t="shared" si="518"/>
        <v>0.13616557734204793</v>
      </c>
      <c r="U1087" s="12">
        <v>0.67</v>
      </c>
    </row>
    <row r="1088" spans="1:21" hidden="1" outlineLevel="2" x14ac:dyDescent="0.25">
      <c r="A1088" s="2" t="str">
        <f ca="1">LOOKUP(B1088,'Time Frame'!$E$4:$E$9,'Time Frame'!$D$4:$D$9)</f>
        <v>3 Months</v>
      </c>
      <c r="B1088" s="2">
        <f t="shared" ca="1" si="510"/>
        <v>125</v>
      </c>
      <c r="C1088" s="6">
        <f t="shared" ca="1" si="511"/>
        <v>45569</v>
      </c>
      <c r="D1088" s="6">
        <v>45444</v>
      </c>
      <c r="E1088" s="2" t="s">
        <v>78</v>
      </c>
      <c r="F1088" s="2" t="s">
        <v>91</v>
      </c>
      <c r="G1088" s="3">
        <v>1582</v>
      </c>
      <c r="H1088" s="3">
        <v>182.69999999999996</v>
      </c>
      <c r="I1088" s="2">
        <v>152</v>
      </c>
      <c r="J1088" s="11">
        <f t="shared" si="512"/>
        <v>0.83196496989600455</v>
      </c>
      <c r="K1088" s="9">
        <v>6851.2499999999982</v>
      </c>
      <c r="L1088" s="9">
        <v>5611.41</v>
      </c>
      <c r="M1088" s="11">
        <f t="shared" si="513"/>
        <v>0.8190344827586209</v>
      </c>
      <c r="N1088" s="10">
        <v>359.38</v>
      </c>
      <c r="O1088" s="2">
        <v>255</v>
      </c>
      <c r="P1088" s="10">
        <f t="shared" si="514"/>
        <v>0.42295063720852583</v>
      </c>
      <c r="Q1088" s="9">
        <f t="shared" si="515"/>
        <v>15.614141020646668</v>
      </c>
      <c r="R1088" s="9">
        <f t="shared" si="516"/>
        <v>36.917171052631581</v>
      </c>
      <c r="S1088" s="11">
        <f t="shared" si="517"/>
        <v>0.59607843137254901</v>
      </c>
      <c r="T1088" s="11">
        <f t="shared" si="518"/>
        <v>9.608091024020228E-2</v>
      </c>
      <c r="U1088" s="12">
        <v>0.56399999999999995</v>
      </c>
    </row>
    <row r="1089" spans="1:21" outlineLevel="1" collapsed="1" x14ac:dyDescent="0.25">
      <c r="A1089" s="2" t="str">
        <f ca="1">LOOKUP(B1089,'Time Frame'!$E$4:$E$9,'Time Frame'!$D$4:$D$9)</f>
        <v>3 Months</v>
      </c>
      <c r="B1089" s="2">
        <f t="shared" ca="1" si="510"/>
        <v>125</v>
      </c>
      <c r="C1089" s="6">
        <f t="shared" ca="1" si="511"/>
        <v>45569</v>
      </c>
      <c r="D1089" s="6">
        <v>45444</v>
      </c>
      <c r="E1089" s="2" t="s">
        <v>78</v>
      </c>
      <c r="F1089" s="13" t="s">
        <v>275</v>
      </c>
      <c r="G1089" s="3">
        <f t="shared" ref="G1089:I1089" si="537">SUM(G1087:G1088)</f>
        <v>2500</v>
      </c>
      <c r="H1089" s="3">
        <f t="shared" si="537"/>
        <v>313.52999999999997</v>
      </c>
      <c r="I1089" s="3">
        <f t="shared" si="537"/>
        <v>277</v>
      </c>
      <c r="J1089" s="11">
        <f t="shared" si="512"/>
        <v>0.88348802347462774</v>
      </c>
      <c r="K1089" s="9">
        <f t="shared" ref="K1089:L1089" si="538">SUM(K1087:K1088)</f>
        <v>11757.374999999996</v>
      </c>
      <c r="L1089" s="9">
        <f t="shared" si="538"/>
        <v>10579.86</v>
      </c>
      <c r="M1089" s="11">
        <f t="shared" si="513"/>
        <v>0.89984881829490038</v>
      </c>
      <c r="N1089" s="10">
        <f t="shared" ref="N1089:O1089" si="539">SUM(N1087:N1088)</f>
        <v>638.05999999999995</v>
      </c>
      <c r="O1089" s="10">
        <f t="shared" si="539"/>
        <v>357</v>
      </c>
      <c r="P1089" s="10">
        <f t="shared" si="514"/>
        <v>0.43412845186973015</v>
      </c>
      <c r="Q1089" s="9">
        <f t="shared" si="515"/>
        <v>16.581293295301386</v>
      </c>
      <c r="R1089" s="9">
        <f t="shared" si="516"/>
        <v>38.194440433212996</v>
      </c>
      <c r="S1089" s="11">
        <f t="shared" si="517"/>
        <v>0.77591036414565828</v>
      </c>
      <c r="T1089" s="11">
        <f t="shared" si="518"/>
        <v>0.1108</v>
      </c>
      <c r="U1089" s="12">
        <v>0.61699999999999999</v>
      </c>
    </row>
    <row r="1090" spans="1:21" hidden="1" outlineLevel="2" x14ac:dyDescent="0.25">
      <c r="A1090" s="2" t="str">
        <f ca="1">LOOKUP(B1090,'Time Frame'!$E$4:$E$9,'Time Frame'!$D$4:$D$9)</f>
        <v>3 Months</v>
      </c>
      <c r="B1090" s="2">
        <f t="shared" ca="1" si="510"/>
        <v>125</v>
      </c>
      <c r="C1090" s="6">
        <f t="shared" ca="1" si="511"/>
        <v>45569</v>
      </c>
      <c r="D1090" s="6">
        <v>45444</v>
      </c>
      <c r="E1090" s="2" t="s">
        <v>116</v>
      </c>
      <c r="F1090" s="2" t="s">
        <v>118</v>
      </c>
      <c r="G1090" s="3">
        <v>1334</v>
      </c>
      <c r="H1090" s="3">
        <v>141.75</v>
      </c>
      <c r="I1090" s="2">
        <v>123</v>
      </c>
      <c r="J1090" s="11">
        <f t="shared" si="512"/>
        <v>0.86772486772486768</v>
      </c>
      <c r="K1090" s="9">
        <v>5670</v>
      </c>
      <c r="L1090" s="9">
        <v>6564.25</v>
      </c>
      <c r="M1090" s="11">
        <f t="shared" si="513"/>
        <v>1.1577160493827161</v>
      </c>
      <c r="N1090" s="10">
        <v>299.64999999999998</v>
      </c>
      <c r="O1090" s="2">
        <v>110</v>
      </c>
      <c r="P1090" s="10">
        <f t="shared" si="514"/>
        <v>0.41047889204071419</v>
      </c>
      <c r="Q1090" s="9">
        <f t="shared" si="515"/>
        <v>21.906390789254132</v>
      </c>
      <c r="R1090" s="9">
        <f t="shared" si="516"/>
        <v>53.367886178861788</v>
      </c>
      <c r="S1090" s="11">
        <f t="shared" si="517"/>
        <v>1.1181818181818182</v>
      </c>
      <c r="T1090" s="11">
        <f t="shared" si="518"/>
        <v>9.2203898050974509E-2</v>
      </c>
      <c r="U1090" s="12">
        <v>0.65400000000000003</v>
      </c>
    </row>
    <row r="1091" spans="1:21" hidden="1" outlineLevel="2" x14ac:dyDescent="0.25">
      <c r="A1091" s="2" t="str">
        <f ca="1">LOOKUP(B1091,'Time Frame'!$E$4:$E$9,'Time Frame'!$D$4:$D$9)</f>
        <v>3 Months</v>
      </c>
      <c r="B1091" s="2">
        <f t="shared" ref="B1091:B1154" ca="1" si="540">+C1091-D1091</f>
        <v>125</v>
      </c>
      <c r="C1091" s="6">
        <f t="shared" ref="C1091:C1154" ca="1" si="541">TODAY()</f>
        <v>45569</v>
      </c>
      <c r="D1091" s="6">
        <v>45444</v>
      </c>
      <c r="E1091" s="2" t="s">
        <v>116</v>
      </c>
      <c r="F1091" s="2" t="s">
        <v>118</v>
      </c>
      <c r="G1091" s="3">
        <v>1685</v>
      </c>
      <c r="H1091" s="3">
        <v>215.89772727272728</v>
      </c>
      <c r="I1091" s="2">
        <v>104</v>
      </c>
      <c r="J1091" s="11">
        <f t="shared" ref="J1091:J1154" si="542">+IFERROR(I1091/H1091,0)</f>
        <v>0.48170956366124529</v>
      </c>
      <c r="K1091" s="9">
        <v>8635.9090909090919</v>
      </c>
      <c r="L1091" s="9">
        <v>3624.85</v>
      </c>
      <c r="M1091" s="11">
        <f t="shared" ref="M1091:M1154" si="543">+IFERROR(L1091/K1091,0)</f>
        <v>0.41974156534554447</v>
      </c>
      <c r="N1091" s="10">
        <v>298.67</v>
      </c>
      <c r="O1091" s="2">
        <v>131</v>
      </c>
      <c r="P1091" s="10">
        <f t="shared" ref="P1091:P1154" si="544">+IFERROR(I1091/N1091,0)</f>
        <v>0.34821039943750626</v>
      </c>
      <c r="Q1091" s="9">
        <f t="shared" ref="Q1091:Q1154" si="545">+IFERROR(L1091/N1091,0)</f>
        <v>12.136639100010044</v>
      </c>
      <c r="R1091" s="9">
        <f t="shared" ref="R1091:R1154" si="546">IFERROR(L1091/I1091,0)</f>
        <v>34.854326923076925</v>
      </c>
      <c r="S1091" s="11">
        <f t="shared" ref="S1091:S1154" si="547">+IFERROR(I1091/O1091,0)</f>
        <v>0.79389312977099236</v>
      </c>
      <c r="T1091" s="11">
        <f t="shared" ref="T1091:T1154" si="548">+IFERROR(I1091/G1091,0)</f>
        <v>6.172106824925816E-2</v>
      </c>
      <c r="U1091" s="12">
        <v>0.69499999999999995</v>
      </c>
    </row>
    <row r="1092" spans="1:21" hidden="1" outlineLevel="2" x14ac:dyDescent="0.25">
      <c r="A1092" s="2" t="str">
        <f ca="1">LOOKUP(B1092,'Time Frame'!$E$4:$E$9,'Time Frame'!$D$4:$D$9)</f>
        <v>3 Months</v>
      </c>
      <c r="B1092" s="2">
        <f t="shared" ca="1" si="540"/>
        <v>125</v>
      </c>
      <c r="C1092" s="6">
        <f t="shared" ca="1" si="541"/>
        <v>45569</v>
      </c>
      <c r="D1092" s="6">
        <v>45444</v>
      </c>
      <c r="E1092" s="2" t="s">
        <v>116</v>
      </c>
      <c r="F1092" s="2" t="s">
        <v>118</v>
      </c>
      <c r="G1092" s="3">
        <v>1277</v>
      </c>
      <c r="H1092" s="3">
        <v>160.46590909090907</v>
      </c>
      <c r="I1092" s="2">
        <v>111</v>
      </c>
      <c r="J1092" s="11">
        <f t="shared" si="542"/>
        <v>0.69173571276821766</v>
      </c>
      <c r="K1092" s="9">
        <v>6418.6363636363621</v>
      </c>
      <c r="L1092" s="9">
        <v>5001.92</v>
      </c>
      <c r="M1092" s="11">
        <f t="shared" si="543"/>
        <v>0.77928078747964047</v>
      </c>
      <c r="N1092" s="10">
        <v>295.68</v>
      </c>
      <c r="O1092" s="2">
        <v>109</v>
      </c>
      <c r="P1092" s="10">
        <f t="shared" si="544"/>
        <v>0.37540584415584416</v>
      </c>
      <c r="Q1092" s="9">
        <f t="shared" si="545"/>
        <v>16.916666666666668</v>
      </c>
      <c r="R1092" s="9">
        <f t="shared" si="546"/>
        <v>45.06234234234234</v>
      </c>
      <c r="S1092" s="11">
        <f t="shared" si="547"/>
        <v>1.0183486238532109</v>
      </c>
      <c r="T1092" s="11">
        <f t="shared" si="548"/>
        <v>8.6922474549725917E-2</v>
      </c>
      <c r="U1092" s="12">
        <v>0.71399999999999997</v>
      </c>
    </row>
    <row r="1093" spans="1:21" hidden="1" outlineLevel="2" x14ac:dyDescent="0.25">
      <c r="A1093" s="2" t="str">
        <f ca="1">LOOKUP(B1093,'Time Frame'!$E$4:$E$9,'Time Frame'!$D$4:$D$9)</f>
        <v>3 Months</v>
      </c>
      <c r="B1093" s="2">
        <f t="shared" ca="1" si="540"/>
        <v>125</v>
      </c>
      <c r="C1093" s="6">
        <f t="shared" ca="1" si="541"/>
        <v>45569</v>
      </c>
      <c r="D1093" s="6">
        <v>45444</v>
      </c>
      <c r="E1093" s="2" t="s">
        <v>116</v>
      </c>
      <c r="F1093" s="2" t="s">
        <v>118</v>
      </c>
      <c r="G1093" s="3">
        <v>2223</v>
      </c>
      <c r="H1093" s="3">
        <v>245.63636363636363</v>
      </c>
      <c r="I1093" s="2">
        <v>124</v>
      </c>
      <c r="J1093" s="11">
        <f t="shared" si="542"/>
        <v>0.5048112509252406</v>
      </c>
      <c r="K1093" s="9">
        <v>9825.4545454545441</v>
      </c>
      <c r="L1093" s="9">
        <v>6713.29</v>
      </c>
      <c r="M1093" s="11">
        <f t="shared" si="543"/>
        <v>0.68325490377498155</v>
      </c>
      <c r="N1093" s="10">
        <v>399.33</v>
      </c>
      <c r="O1093" s="2">
        <v>135</v>
      </c>
      <c r="P1093" s="10">
        <f t="shared" si="544"/>
        <v>0.31052012120301509</v>
      </c>
      <c r="Q1093" s="9">
        <f t="shared" si="545"/>
        <v>16.811384068314428</v>
      </c>
      <c r="R1093" s="9">
        <f t="shared" si="546"/>
        <v>54.139435483870969</v>
      </c>
      <c r="S1093" s="11">
        <f t="shared" si="547"/>
        <v>0.91851851851851851</v>
      </c>
      <c r="T1093" s="11">
        <f t="shared" si="548"/>
        <v>5.5780476833108411E-2</v>
      </c>
      <c r="U1093" s="12">
        <v>0.63800000000000001</v>
      </c>
    </row>
    <row r="1094" spans="1:21" hidden="1" outlineLevel="2" x14ac:dyDescent="0.25">
      <c r="A1094" s="2" t="str">
        <f ca="1">LOOKUP(B1094,'Time Frame'!$E$4:$E$9,'Time Frame'!$D$4:$D$9)</f>
        <v>3 Months</v>
      </c>
      <c r="B1094" s="2">
        <f t="shared" ca="1" si="540"/>
        <v>125</v>
      </c>
      <c r="C1094" s="6">
        <f t="shared" ca="1" si="541"/>
        <v>45569</v>
      </c>
      <c r="D1094" s="6">
        <v>45444</v>
      </c>
      <c r="E1094" s="5" t="s">
        <v>116</v>
      </c>
      <c r="F1094" s="2" t="s">
        <v>118</v>
      </c>
      <c r="G1094" s="3">
        <v>658</v>
      </c>
      <c r="H1094" s="3">
        <v>84.625</v>
      </c>
      <c r="I1094" s="2">
        <v>76</v>
      </c>
      <c r="J1094" s="11">
        <f t="shared" si="542"/>
        <v>0.89807976366322007</v>
      </c>
      <c r="K1094" s="9">
        <v>3385</v>
      </c>
      <c r="L1094" s="9">
        <v>2711</v>
      </c>
      <c r="M1094" s="11">
        <f t="shared" si="543"/>
        <v>0.80088626292466769</v>
      </c>
      <c r="N1094" s="10">
        <v>287.05</v>
      </c>
      <c r="O1094" s="2">
        <v>90</v>
      </c>
      <c r="P1094" s="10">
        <f t="shared" si="544"/>
        <v>0.26476223654415604</v>
      </c>
      <c r="Q1094" s="9">
        <f t="shared" si="545"/>
        <v>9.4443476746211452</v>
      </c>
      <c r="R1094" s="9">
        <f t="shared" si="546"/>
        <v>35.671052631578945</v>
      </c>
      <c r="S1094" s="11">
        <f t="shared" si="547"/>
        <v>0.84444444444444444</v>
      </c>
      <c r="T1094" s="11">
        <f t="shared" si="548"/>
        <v>0.11550151975683891</v>
      </c>
      <c r="U1094" s="12">
        <v>0.77300000000000002</v>
      </c>
    </row>
    <row r="1095" spans="1:21" hidden="1" outlineLevel="2" x14ac:dyDescent="0.25">
      <c r="A1095" s="2" t="str">
        <f ca="1">LOOKUP(B1095,'Time Frame'!$E$4:$E$9,'Time Frame'!$D$4:$D$9)</f>
        <v>3 Months</v>
      </c>
      <c r="B1095" s="2">
        <f t="shared" ca="1" si="540"/>
        <v>125</v>
      </c>
      <c r="C1095" s="6">
        <f t="shared" ca="1" si="541"/>
        <v>45569</v>
      </c>
      <c r="D1095" s="6">
        <v>45444</v>
      </c>
      <c r="E1095" s="2" t="s">
        <v>116</v>
      </c>
      <c r="F1095" s="2" t="s">
        <v>118</v>
      </c>
      <c r="G1095" s="3">
        <v>1479</v>
      </c>
      <c r="H1095" s="3">
        <v>180.04166666666663</v>
      </c>
      <c r="I1095" s="2">
        <v>231</v>
      </c>
      <c r="J1095" s="11">
        <f t="shared" si="542"/>
        <v>1.2830363341819027</v>
      </c>
      <c r="K1095" s="9">
        <v>7201.6666666666652</v>
      </c>
      <c r="L1095" s="9">
        <v>8796.6200000000008</v>
      </c>
      <c r="M1095" s="11">
        <f t="shared" si="543"/>
        <v>1.2214700300856287</v>
      </c>
      <c r="N1095" s="10">
        <v>577.5</v>
      </c>
      <c r="O1095" s="2">
        <v>416</v>
      </c>
      <c r="P1095" s="10">
        <f t="shared" si="544"/>
        <v>0.4</v>
      </c>
      <c r="Q1095" s="9">
        <f t="shared" si="545"/>
        <v>15.232242424242425</v>
      </c>
      <c r="R1095" s="9">
        <f t="shared" si="546"/>
        <v>38.080606060606065</v>
      </c>
      <c r="S1095" s="11">
        <f t="shared" si="547"/>
        <v>0.55528846153846156</v>
      </c>
      <c r="T1095" s="11">
        <f t="shared" si="548"/>
        <v>0.15618661257606492</v>
      </c>
      <c r="U1095" s="12">
        <v>0.503</v>
      </c>
    </row>
    <row r="1096" spans="1:21" hidden="1" outlineLevel="2" x14ac:dyDescent="0.25">
      <c r="A1096" s="2" t="str">
        <f ca="1">LOOKUP(B1096,'Time Frame'!$E$4:$E$9,'Time Frame'!$D$4:$D$9)</f>
        <v>3 Months</v>
      </c>
      <c r="B1096" s="2">
        <f t="shared" ca="1" si="540"/>
        <v>125</v>
      </c>
      <c r="C1096" s="6">
        <f t="shared" ca="1" si="541"/>
        <v>45569</v>
      </c>
      <c r="D1096" s="6">
        <v>45444</v>
      </c>
      <c r="E1096" s="2" t="s">
        <v>116</v>
      </c>
      <c r="F1096" s="2" t="s">
        <v>118</v>
      </c>
      <c r="G1096" s="3">
        <v>908</v>
      </c>
      <c r="H1096" s="3">
        <v>112.81818181818181</v>
      </c>
      <c r="I1096" s="2">
        <v>144</v>
      </c>
      <c r="J1096" s="11">
        <f t="shared" si="542"/>
        <v>1.2763900080580177</v>
      </c>
      <c r="K1096" s="9">
        <v>4512.7272727272721</v>
      </c>
      <c r="L1096" s="9">
        <v>6501.23</v>
      </c>
      <c r="M1096" s="11">
        <f t="shared" si="543"/>
        <v>1.440643231265109</v>
      </c>
      <c r="N1096" s="10">
        <v>302.13</v>
      </c>
      <c r="O1096" s="2">
        <v>174</v>
      </c>
      <c r="P1096" s="10">
        <f t="shared" si="544"/>
        <v>0.47661602621388144</v>
      </c>
      <c r="Q1096" s="9">
        <f t="shared" si="545"/>
        <v>21.517988945156059</v>
      </c>
      <c r="R1096" s="9">
        <f t="shared" si="546"/>
        <v>45.147430555555552</v>
      </c>
      <c r="S1096" s="11">
        <f t="shared" si="547"/>
        <v>0.82758620689655171</v>
      </c>
      <c r="T1096" s="11">
        <f t="shared" si="548"/>
        <v>0.15859030837004406</v>
      </c>
      <c r="U1096" s="12">
        <v>0.60799999999999998</v>
      </c>
    </row>
    <row r="1097" spans="1:21" hidden="1" outlineLevel="2" x14ac:dyDescent="0.25">
      <c r="A1097" s="2" t="str">
        <f ca="1">LOOKUP(B1097,'Time Frame'!$E$4:$E$9,'Time Frame'!$D$4:$D$9)</f>
        <v>3 Months</v>
      </c>
      <c r="B1097" s="2">
        <f t="shared" ca="1" si="540"/>
        <v>125</v>
      </c>
      <c r="C1097" s="6">
        <f t="shared" ca="1" si="541"/>
        <v>45569</v>
      </c>
      <c r="D1097" s="6">
        <v>45444</v>
      </c>
      <c r="E1097" s="2" t="s">
        <v>116</v>
      </c>
      <c r="F1097" s="2" t="s">
        <v>118</v>
      </c>
      <c r="G1097" s="3">
        <v>1140</v>
      </c>
      <c r="H1097" s="3">
        <v>182.05681818181816</v>
      </c>
      <c r="I1097" s="2">
        <v>207</v>
      </c>
      <c r="J1097" s="11">
        <f t="shared" si="542"/>
        <v>1.1370076774233819</v>
      </c>
      <c r="K1097" s="9">
        <v>7282.2727272727261</v>
      </c>
      <c r="L1097" s="9">
        <v>8230.44</v>
      </c>
      <c r="M1097" s="11">
        <f t="shared" si="543"/>
        <v>1.1302021097309782</v>
      </c>
      <c r="N1097" s="10">
        <v>355.02</v>
      </c>
      <c r="O1097" s="2">
        <v>278</v>
      </c>
      <c r="P1097" s="10">
        <f t="shared" si="544"/>
        <v>0.58306574277505496</v>
      </c>
      <c r="Q1097" s="9">
        <f t="shared" si="545"/>
        <v>23.183031941862431</v>
      </c>
      <c r="R1097" s="9">
        <f t="shared" si="546"/>
        <v>39.760579710144931</v>
      </c>
      <c r="S1097" s="11">
        <f t="shared" si="547"/>
        <v>0.74460431654676262</v>
      </c>
      <c r="T1097" s="11">
        <f t="shared" si="548"/>
        <v>0.18157894736842106</v>
      </c>
      <c r="U1097" s="12">
        <v>0.58899999999999997</v>
      </c>
    </row>
    <row r="1098" spans="1:21" hidden="1" outlineLevel="2" x14ac:dyDescent="0.25">
      <c r="A1098" s="2" t="str">
        <f ca="1">LOOKUP(B1098,'Time Frame'!$E$4:$E$9,'Time Frame'!$D$4:$D$9)</f>
        <v>3 Months</v>
      </c>
      <c r="B1098" s="2">
        <f t="shared" ca="1" si="540"/>
        <v>125</v>
      </c>
      <c r="C1098" s="6">
        <f t="shared" ca="1" si="541"/>
        <v>45569</v>
      </c>
      <c r="D1098" s="6">
        <v>45444</v>
      </c>
      <c r="E1098" s="2" t="s">
        <v>116</v>
      </c>
      <c r="F1098" s="2" t="s">
        <v>118</v>
      </c>
      <c r="G1098" s="3">
        <v>952</v>
      </c>
      <c r="H1098" s="3">
        <v>166.77272727272731</v>
      </c>
      <c r="I1098" s="2">
        <v>159</v>
      </c>
      <c r="J1098" s="11">
        <f t="shared" si="542"/>
        <v>0.95339329517579696</v>
      </c>
      <c r="K1098" s="9">
        <v>6670.9090909090919</v>
      </c>
      <c r="L1098" s="9">
        <v>5657.69</v>
      </c>
      <c r="M1098" s="11">
        <f t="shared" si="543"/>
        <v>0.84811379122376651</v>
      </c>
      <c r="N1098" s="10">
        <v>341.63</v>
      </c>
      <c r="O1098" s="2">
        <v>217</v>
      </c>
      <c r="P1098" s="10">
        <f t="shared" si="544"/>
        <v>0.46541580072007727</v>
      </c>
      <c r="Q1098" s="9">
        <f t="shared" si="545"/>
        <v>16.560869947018702</v>
      </c>
      <c r="R1098" s="9">
        <f t="shared" si="546"/>
        <v>35.582955974842761</v>
      </c>
      <c r="S1098" s="11">
        <f t="shared" si="547"/>
        <v>0.73271889400921664</v>
      </c>
      <c r="T1098" s="11">
        <f t="shared" si="548"/>
        <v>0.16701680672268907</v>
      </c>
      <c r="U1098" s="12">
        <v>0.58799999999999997</v>
      </c>
    </row>
    <row r="1099" spans="1:21" outlineLevel="1" collapsed="1" x14ac:dyDescent="0.25">
      <c r="A1099" s="2" t="str">
        <f ca="1">LOOKUP(B1099,'Time Frame'!$E$4:$E$9,'Time Frame'!$D$4:$D$9)</f>
        <v>3 Months</v>
      </c>
      <c r="B1099" s="2">
        <f t="shared" ca="1" si="540"/>
        <v>125</v>
      </c>
      <c r="C1099" s="6">
        <f t="shared" ca="1" si="541"/>
        <v>45569</v>
      </c>
      <c r="D1099" s="6">
        <v>45444</v>
      </c>
      <c r="E1099" s="2" t="s">
        <v>116</v>
      </c>
      <c r="F1099" s="13" t="s">
        <v>274</v>
      </c>
      <c r="G1099" s="3">
        <f t="shared" ref="G1099:I1099" si="549">SUM(G1090:G1098)</f>
        <v>11656</v>
      </c>
      <c r="H1099" s="3">
        <f t="shared" si="549"/>
        <v>1490.0643939393938</v>
      </c>
      <c r="I1099" s="3">
        <f t="shared" si="549"/>
        <v>1279</v>
      </c>
      <c r="J1099" s="11">
        <f t="shared" si="542"/>
        <v>0.85835216598835229</v>
      </c>
      <c r="K1099" s="9">
        <f t="shared" ref="K1099:L1099" si="550">SUM(K1090:K1098)</f>
        <v>59602.57575757576</v>
      </c>
      <c r="L1099" s="9">
        <f t="shared" si="550"/>
        <v>53801.290000000008</v>
      </c>
      <c r="M1099" s="11">
        <f t="shared" si="543"/>
        <v>0.90266719711625243</v>
      </c>
      <c r="N1099" s="10">
        <f t="shared" ref="N1099:O1099" si="551">SUM(N1090:N1098)</f>
        <v>3156.6600000000003</v>
      </c>
      <c r="O1099" s="10">
        <f t="shared" si="551"/>
        <v>1660</v>
      </c>
      <c r="P1099" s="10">
        <f t="shared" si="544"/>
        <v>0.40517509012690622</v>
      </c>
      <c r="Q1099" s="9">
        <f t="shared" si="545"/>
        <v>17.043739268720739</v>
      </c>
      <c r="R1099" s="9">
        <f t="shared" si="546"/>
        <v>42.065121188428463</v>
      </c>
      <c r="S1099" s="11">
        <f t="shared" si="547"/>
        <v>0.77048192771084334</v>
      </c>
      <c r="T1099" s="11">
        <f t="shared" si="548"/>
        <v>0.10972889498970487</v>
      </c>
      <c r="U1099" s="12">
        <v>0.64022222222222214</v>
      </c>
    </row>
    <row r="1100" spans="1:21" hidden="1" outlineLevel="2" x14ac:dyDescent="0.25">
      <c r="A1100" s="2" t="str">
        <f ca="1">LOOKUP(B1100,'Time Frame'!$E$4:$E$9,'Time Frame'!$D$4:$D$9)</f>
        <v>3 Months</v>
      </c>
      <c r="B1100" s="2">
        <f t="shared" ca="1" si="540"/>
        <v>125</v>
      </c>
      <c r="C1100" s="6">
        <f t="shared" ca="1" si="541"/>
        <v>45569</v>
      </c>
      <c r="D1100" s="6">
        <v>45444</v>
      </c>
      <c r="E1100" s="5" t="s">
        <v>165</v>
      </c>
      <c r="F1100" s="2" t="s">
        <v>167</v>
      </c>
      <c r="G1100" s="3">
        <v>1502</v>
      </c>
      <c r="H1100" s="3">
        <v>157.67999999999998</v>
      </c>
      <c r="I1100" s="2">
        <v>155</v>
      </c>
      <c r="J1100" s="11">
        <f t="shared" si="542"/>
        <v>0.98300355149670227</v>
      </c>
      <c r="K1100" s="9">
        <v>5518.7999999999993</v>
      </c>
      <c r="L1100" s="9">
        <v>6814.33</v>
      </c>
      <c r="M1100" s="11">
        <f t="shared" si="543"/>
        <v>1.234748496049866</v>
      </c>
      <c r="N1100" s="10">
        <v>388.42</v>
      </c>
      <c r="O1100" s="2">
        <v>181</v>
      </c>
      <c r="P1100" s="10">
        <f t="shared" si="544"/>
        <v>0.39905257195818955</v>
      </c>
      <c r="Q1100" s="9">
        <f t="shared" si="545"/>
        <v>17.543715565624836</v>
      </c>
      <c r="R1100" s="9">
        <f t="shared" si="546"/>
        <v>43.963419354838706</v>
      </c>
      <c r="S1100" s="11">
        <f t="shared" si="547"/>
        <v>0.85635359116022103</v>
      </c>
      <c r="T1100" s="11">
        <f t="shared" si="548"/>
        <v>0.10319573901464714</v>
      </c>
      <c r="U1100" s="12">
        <v>0.625</v>
      </c>
    </row>
    <row r="1101" spans="1:21" hidden="1" outlineLevel="2" x14ac:dyDescent="0.25">
      <c r="A1101" s="2" t="str">
        <f ca="1">LOOKUP(B1101,'Time Frame'!$E$4:$E$9,'Time Frame'!$D$4:$D$9)</f>
        <v>3 Months</v>
      </c>
      <c r="B1101" s="2">
        <f t="shared" ca="1" si="540"/>
        <v>125</v>
      </c>
      <c r="C1101" s="6">
        <f t="shared" ca="1" si="541"/>
        <v>45569</v>
      </c>
      <c r="D1101" s="6">
        <v>45444</v>
      </c>
      <c r="E1101" s="5" t="s">
        <v>165</v>
      </c>
      <c r="F1101" s="2" t="s">
        <v>167</v>
      </c>
      <c r="G1101" s="3">
        <v>2191</v>
      </c>
      <c r="H1101" s="3">
        <v>240.01999999999998</v>
      </c>
      <c r="I1101" s="2">
        <v>219</v>
      </c>
      <c r="J1101" s="11">
        <f t="shared" si="542"/>
        <v>0.91242396466961095</v>
      </c>
      <c r="K1101" s="9">
        <v>8400.6999999999989</v>
      </c>
      <c r="L1101" s="9">
        <v>7338.19</v>
      </c>
      <c r="M1101" s="11">
        <f t="shared" si="543"/>
        <v>0.8735212541811993</v>
      </c>
      <c r="N1101" s="10">
        <v>706.5</v>
      </c>
      <c r="O1101" s="2">
        <v>465</v>
      </c>
      <c r="P1101" s="10">
        <f t="shared" si="544"/>
        <v>0.30997876857749468</v>
      </c>
      <c r="Q1101" s="9">
        <f t="shared" si="545"/>
        <v>10.386680820948337</v>
      </c>
      <c r="R1101" s="9">
        <f t="shared" si="546"/>
        <v>33.507716894977165</v>
      </c>
      <c r="S1101" s="11">
        <f t="shared" si="547"/>
        <v>0.47096774193548385</v>
      </c>
      <c r="T1101" s="11">
        <f t="shared" si="548"/>
        <v>9.995435874030123E-2</v>
      </c>
      <c r="U1101" s="12">
        <v>0.68600000000000005</v>
      </c>
    </row>
    <row r="1102" spans="1:21" hidden="1" outlineLevel="2" x14ac:dyDescent="0.25">
      <c r="A1102" s="2" t="str">
        <f ca="1">LOOKUP(B1102,'Time Frame'!$E$4:$E$9,'Time Frame'!$D$4:$D$9)</f>
        <v>3 Months</v>
      </c>
      <c r="B1102" s="2">
        <f t="shared" ca="1" si="540"/>
        <v>125</v>
      </c>
      <c r="C1102" s="6">
        <f t="shared" ca="1" si="541"/>
        <v>45569</v>
      </c>
      <c r="D1102" s="6">
        <v>45444</v>
      </c>
      <c r="E1102" s="5" t="s">
        <v>165</v>
      </c>
      <c r="F1102" s="2" t="s">
        <v>167</v>
      </c>
      <c r="G1102" s="3">
        <v>966.66666666666674</v>
      </c>
      <c r="H1102" s="3">
        <v>138.95833333333334</v>
      </c>
      <c r="I1102" s="2">
        <v>123</v>
      </c>
      <c r="J1102" s="11">
        <f t="shared" si="542"/>
        <v>0.88515742128935526</v>
      </c>
      <c r="K1102" s="9">
        <v>4863.541666666667</v>
      </c>
      <c r="L1102" s="9">
        <v>4723.24</v>
      </c>
      <c r="M1102" s="11">
        <f t="shared" si="543"/>
        <v>0.97115236667380589</v>
      </c>
      <c r="N1102" s="10">
        <v>381.3</v>
      </c>
      <c r="O1102" s="2">
        <v>226</v>
      </c>
      <c r="P1102" s="10">
        <f t="shared" si="544"/>
        <v>0.32258064516129031</v>
      </c>
      <c r="Q1102" s="9">
        <f t="shared" si="545"/>
        <v>12.387201678468397</v>
      </c>
      <c r="R1102" s="9">
        <f t="shared" si="546"/>
        <v>38.400325203252031</v>
      </c>
      <c r="S1102" s="11">
        <f t="shared" si="547"/>
        <v>0.54424778761061943</v>
      </c>
      <c r="T1102" s="11">
        <f t="shared" si="548"/>
        <v>0.12724137931034482</v>
      </c>
      <c r="U1102" s="12">
        <v>0.59099999999999997</v>
      </c>
    </row>
    <row r="1103" spans="1:21" hidden="1" outlineLevel="2" x14ac:dyDescent="0.25">
      <c r="A1103" s="2" t="str">
        <f ca="1">LOOKUP(B1103,'Time Frame'!$E$4:$E$9,'Time Frame'!$D$4:$D$9)</f>
        <v>3 Months</v>
      </c>
      <c r="B1103" s="2">
        <f t="shared" ca="1" si="540"/>
        <v>125</v>
      </c>
      <c r="C1103" s="6">
        <f t="shared" ca="1" si="541"/>
        <v>45569</v>
      </c>
      <c r="D1103" s="6">
        <v>45444</v>
      </c>
      <c r="E1103" s="5" t="s">
        <v>165</v>
      </c>
      <c r="F1103" s="2" t="s">
        <v>167</v>
      </c>
      <c r="G1103" s="3">
        <v>1062</v>
      </c>
      <c r="H1103" s="3">
        <v>103.06</v>
      </c>
      <c r="I1103" s="2">
        <v>94</v>
      </c>
      <c r="J1103" s="11">
        <f t="shared" si="542"/>
        <v>0.91209004463419363</v>
      </c>
      <c r="K1103" s="9">
        <v>3607.1</v>
      </c>
      <c r="L1103" s="9">
        <v>3288.87</v>
      </c>
      <c r="M1103" s="11">
        <f t="shared" si="543"/>
        <v>0.91177677358542875</v>
      </c>
      <c r="N1103" s="10">
        <v>311.25</v>
      </c>
      <c r="O1103" s="2">
        <v>168</v>
      </c>
      <c r="P1103" s="10">
        <f t="shared" si="544"/>
        <v>0.30200803212851407</v>
      </c>
      <c r="Q1103" s="9">
        <f t="shared" si="545"/>
        <v>10.566650602409638</v>
      </c>
      <c r="R1103" s="9">
        <f t="shared" si="546"/>
        <v>34.987978723404254</v>
      </c>
      <c r="S1103" s="11">
        <f t="shared" si="547"/>
        <v>0.55952380952380953</v>
      </c>
      <c r="T1103" s="11">
        <f t="shared" si="548"/>
        <v>8.851224105461393E-2</v>
      </c>
      <c r="U1103" s="12">
        <v>0.78300000000000003</v>
      </c>
    </row>
    <row r="1104" spans="1:21" hidden="1" outlineLevel="2" x14ac:dyDescent="0.25">
      <c r="A1104" s="2" t="str">
        <f ca="1">LOOKUP(B1104,'Time Frame'!$E$4:$E$9,'Time Frame'!$D$4:$D$9)</f>
        <v>3 Months</v>
      </c>
      <c r="B1104" s="2">
        <f t="shared" ca="1" si="540"/>
        <v>125</v>
      </c>
      <c r="C1104" s="6">
        <f t="shared" ca="1" si="541"/>
        <v>45569</v>
      </c>
      <c r="D1104" s="6">
        <v>45444</v>
      </c>
      <c r="E1104" s="5" t="s">
        <v>165</v>
      </c>
      <c r="F1104" s="2" t="s">
        <v>167</v>
      </c>
      <c r="G1104" s="3">
        <v>1510</v>
      </c>
      <c r="H1104" s="3">
        <v>156.26</v>
      </c>
      <c r="I1104" s="2">
        <v>148</v>
      </c>
      <c r="J1104" s="11">
        <f t="shared" si="542"/>
        <v>0.94713938307948298</v>
      </c>
      <c r="K1104" s="9">
        <v>5469.0999999999995</v>
      </c>
      <c r="L1104" s="9">
        <v>9577.85</v>
      </c>
      <c r="M1104" s="11">
        <f t="shared" si="543"/>
        <v>1.7512662046771865</v>
      </c>
      <c r="N1104" s="10">
        <v>400.18</v>
      </c>
      <c r="O1104" s="2">
        <v>248</v>
      </c>
      <c r="P1104" s="10">
        <f t="shared" si="544"/>
        <v>0.36983357489129892</v>
      </c>
      <c r="Q1104" s="9">
        <f t="shared" si="545"/>
        <v>23.933854765355591</v>
      </c>
      <c r="R1104" s="9">
        <f t="shared" si="546"/>
        <v>64.715202702702712</v>
      </c>
      <c r="S1104" s="11">
        <f t="shared" si="547"/>
        <v>0.59677419354838712</v>
      </c>
      <c r="T1104" s="11">
        <f t="shared" si="548"/>
        <v>9.8013245033112581E-2</v>
      </c>
      <c r="U1104" s="12">
        <v>0.70199999999999996</v>
      </c>
    </row>
    <row r="1105" spans="1:21" hidden="1" outlineLevel="2" x14ac:dyDescent="0.25">
      <c r="A1105" s="2" t="str">
        <f ca="1">LOOKUP(B1105,'Time Frame'!$E$4:$E$9,'Time Frame'!$D$4:$D$9)</f>
        <v>3 Months</v>
      </c>
      <c r="B1105" s="2">
        <f t="shared" ca="1" si="540"/>
        <v>125</v>
      </c>
      <c r="C1105" s="6">
        <f t="shared" ca="1" si="541"/>
        <v>45569</v>
      </c>
      <c r="D1105" s="6">
        <v>45444</v>
      </c>
      <c r="E1105" s="5" t="s">
        <v>165</v>
      </c>
      <c r="F1105" s="2" t="s">
        <v>167</v>
      </c>
      <c r="G1105" s="3">
        <v>2362</v>
      </c>
      <c r="H1105" s="3">
        <v>263.02</v>
      </c>
      <c r="I1105" s="2">
        <v>256</v>
      </c>
      <c r="J1105" s="11">
        <f t="shared" si="542"/>
        <v>0.97331001444757059</v>
      </c>
      <c r="K1105" s="9">
        <v>9205.6999999999989</v>
      </c>
      <c r="L1105" s="9">
        <v>12051.12</v>
      </c>
      <c r="M1105" s="11">
        <f t="shared" si="543"/>
        <v>1.3090932791639964</v>
      </c>
      <c r="N1105" s="10">
        <v>522.65</v>
      </c>
      <c r="O1105" s="2">
        <v>260</v>
      </c>
      <c r="P1105" s="10">
        <f t="shared" si="544"/>
        <v>0.48981153735769639</v>
      </c>
      <c r="Q1105" s="9">
        <f t="shared" si="545"/>
        <v>23.057725055008135</v>
      </c>
      <c r="R1105" s="9">
        <f t="shared" si="546"/>
        <v>47.074687500000003</v>
      </c>
      <c r="S1105" s="11">
        <f t="shared" si="547"/>
        <v>0.98461538461538467</v>
      </c>
      <c r="T1105" s="11">
        <f t="shared" si="548"/>
        <v>0.10838272650296359</v>
      </c>
      <c r="U1105" s="12">
        <v>0.61499999999999999</v>
      </c>
    </row>
    <row r="1106" spans="1:21" hidden="1" outlineLevel="2" x14ac:dyDescent="0.25">
      <c r="A1106" s="2" t="str">
        <f ca="1">LOOKUP(B1106,'Time Frame'!$E$4:$E$9,'Time Frame'!$D$4:$D$9)</f>
        <v>3 Months</v>
      </c>
      <c r="B1106" s="2">
        <f t="shared" ca="1" si="540"/>
        <v>125</v>
      </c>
      <c r="C1106" s="6">
        <f t="shared" ca="1" si="541"/>
        <v>45569</v>
      </c>
      <c r="D1106" s="6">
        <v>45444</v>
      </c>
      <c r="E1106" s="5" t="s">
        <v>165</v>
      </c>
      <c r="F1106" s="2" t="s">
        <v>167</v>
      </c>
      <c r="G1106" s="3">
        <v>976</v>
      </c>
      <c r="H1106" s="3">
        <v>148.12</v>
      </c>
      <c r="I1106" s="2">
        <v>102</v>
      </c>
      <c r="J1106" s="11">
        <f t="shared" si="542"/>
        <v>0.6886308398595733</v>
      </c>
      <c r="K1106" s="9">
        <v>5184.2</v>
      </c>
      <c r="L1106" s="9">
        <v>3031.17</v>
      </c>
      <c r="M1106" s="11">
        <f t="shared" si="543"/>
        <v>0.58469387755102042</v>
      </c>
      <c r="N1106" s="10">
        <v>398.85</v>
      </c>
      <c r="O1106" s="2">
        <v>123</v>
      </c>
      <c r="P1106" s="10">
        <f t="shared" si="544"/>
        <v>0.25573523881158328</v>
      </c>
      <c r="Q1106" s="9">
        <f t="shared" si="545"/>
        <v>7.5997743512598719</v>
      </c>
      <c r="R1106" s="9">
        <f t="shared" si="546"/>
        <v>29.717352941176472</v>
      </c>
      <c r="S1106" s="11">
        <f t="shared" si="547"/>
        <v>0.82926829268292679</v>
      </c>
      <c r="T1106" s="11">
        <f t="shared" si="548"/>
        <v>0.10450819672131148</v>
      </c>
      <c r="U1106" s="12">
        <v>0.66200000000000003</v>
      </c>
    </row>
    <row r="1107" spans="1:21" hidden="1" outlineLevel="2" x14ac:dyDescent="0.25">
      <c r="A1107" s="2" t="str">
        <f ca="1">LOOKUP(B1107,'Time Frame'!$E$4:$E$9,'Time Frame'!$D$4:$D$9)</f>
        <v>3 Months</v>
      </c>
      <c r="B1107" s="2">
        <f t="shared" ca="1" si="540"/>
        <v>125</v>
      </c>
      <c r="C1107" s="6">
        <f t="shared" ca="1" si="541"/>
        <v>45569</v>
      </c>
      <c r="D1107" s="6">
        <v>45444</v>
      </c>
      <c r="E1107" s="5" t="s">
        <v>165</v>
      </c>
      <c r="F1107" s="2" t="s">
        <v>167</v>
      </c>
      <c r="G1107" s="3">
        <v>1993</v>
      </c>
      <c r="H1107" s="3">
        <v>205.8</v>
      </c>
      <c r="I1107" s="2">
        <v>112</v>
      </c>
      <c r="J1107" s="11">
        <f t="shared" si="542"/>
        <v>0.54421768707482987</v>
      </c>
      <c r="K1107" s="9">
        <v>7203</v>
      </c>
      <c r="L1107" s="9">
        <v>1796.08</v>
      </c>
      <c r="M1107" s="11">
        <f t="shared" si="543"/>
        <v>0.24935165903095932</v>
      </c>
      <c r="N1107" s="10">
        <v>362.52</v>
      </c>
      <c r="O1107" s="2">
        <v>165</v>
      </c>
      <c r="P1107" s="10">
        <f t="shared" si="544"/>
        <v>0.30894847180845197</v>
      </c>
      <c r="Q1107" s="9">
        <f t="shared" si="545"/>
        <v>4.9544301004082536</v>
      </c>
      <c r="R1107" s="9">
        <f t="shared" si="546"/>
        <v>16.036428571428569</v>
      </c>
      <c r="S1107" s="11">
        <f t="shared" si="547"/>
        <v>0.67878787878787883</v>
      </c>
      <c r="T1107" s="11">
        <f t="shared" si="548"/>
        <v>5.6196688409433017E-2</v>
      </c>
      <c r="U1107" s="12">
        <v>0.47599999999999998</v>
      </c>
    </row>
    <row r="1108" spans="1:21" hidden="1" outlineLevel="2" x14ac:dyDescent="0.25">
      <c r="A1108" s="2" t="str">
        <f ca="1">LOOKUP(B1108,'Time Frame'!$E$4:$E$9,'Time Frame'!$D$4:$D$9)</f>
        <v>3 Months</v>
      </c>
      <c r="B1108" s="2">
        <f t="shared" ca="1" si="540"/>
        <v>125</v>
      </c>
      <c r="C1108" s="6">
        <f t="shared" ca="1" si="541"/>
        <v>45569</v>
      </c>
      <c r="D1108" s="6">
        <v>45444</v>
      </c>
      <c r="E1108" s="5" t="s">
        <v>165</v>
      </c>
      <c r="F1108" s="2" t="s">
        <v>167</v>
      </c>
      <c r="G1108" s="3">
        <v>1663</v>
      </c>
      <c r="H1108" s="3">
        <v>141.01999999999998</v>
      </c>
      <c r="I1108" s="2">
        <v>142</v>
      </c>
      <c r="J1108" s="11">
        <f t="shared" si="542"/>
        <v>1.0069493688838465</v>
      </c>
      <c r="K1108" s="9">
        <v>4935.6999999999989</v>
      </c>
      <c r="L1108" s="9">
        <v>5071.04</v>
      </c>
      <c r="M1108" s="11">
        <f t="shared" si="543"/>
        <v>1.0274206292927044</v>
      </c>
      <c r="N1108" s="10">
        <v>1498.1</v>
      </c>
      <c r="O1108" s="2">
        <v>197</v>
      </c>
      <c r="P1108" s="10">
        <f t="shared" si="544"/>
        <v>9.4786729857819912E-2</v>
      </c>
      <c r="Q1108" s="9">
        <f t="shared" si="545"/>
        <v>3.3849809759028102</v>
      </c>
      <c r="R1108" s="9">
        <f t="shared" si="546"/>
        <v>35.711549295774645</v>
      </c>
      <c r="S1108" s="11">
        <f t="shared" si="547"/>
        <v>0.7208121827411168</v>
      </c>
      <c r="T1108" s="11">
        <f t="shared" si="548"/>
        <v>8.5387853277209866E-2</v>
      </c>
      <c r="U1108" s="12">
        <v>0.71399999999999997</v>
      </c>
    </row>
    <row r="1109" spans="1:21" hidden="1" outlineLevel="2" x14ac:dyDescent="0.25">
      <c r="A1109" s="2" t="str">
        <f ca="1">LOOKUP(B1109,'Time Frame'!$E$4:$E$9,'Time Frame'!$D$4:$D$9)</f>
        <v>3 Months</v>
      </c>
      <c r="B1109" s="2">
        <f t="shared" ca="1" si="540"/>
        <v>125</v>
      </c>
      <c r="C1109" s="6">
        <f t="shared" ca="1" si="541"/>
        <v>45569</v>
      </c>
      <c r="D1109" s="6">
        <v>45444</v>
      </c>
      <c r="E1109" s="5" t="s">
        <v>165</v>
      </c>
      <c r="F1109" s="2" t="s">
        <v>167</v>
      </c>
      <c r="G1109" s="3">
        <v>951</v>
      </c>
      <c r="H1109" s="3">
        <v>137.74000000000004</v>
      </c>
      <c r="I1109" s="2">
        <v>128</v>
      </c>
      <c r="J1109" s="11">
        <f t="shared" si="542"/>
        <v>0.92928706258167537</v>
      </c>
      <c r="K1109" s="9">
        <v>4820.9000000000015</v>
      </c>
      <c r="L1109" s="9">
        <v>8148.17</v>
      </c>
      <c r="M1109" s="11">
        <f t="shared" si="543"/>
        <v>1.6901761081955646</v>
      </c>
      <c r="N1109" s="10">
        <v>285.02</v>
      </c>
      <c r="O1109" s="2">
        <v>164</v>
      </c>
      <c r="P1109" s="10">
        <f t="shared" si="544"/>
        <v>0.44909129183916918</v>
      </c>
      <c r="Q1109" s="9">
        <f t="shared" si="545"/>
        <v>28.588063995509088</v>
      </c>
      <c r="R1109" s="9">
        <f t="shared" si="546"/>
        <v>63.657578125000001</v>
      </c>
      <c r="S1109" s="11">
        <f t="shared" si="547"/>
        <v>0.78048780487804881</v>
      </c>
      <c r="T1109" s="11">
        <f t="shared" si="548"/>
        <v>0.13459516298633017</v>
      </c>
      <c r="U1109" s="12">
        <v>0.746</v>
      </c>
    </row>
    <row r="1110" spans="1:21" hidden="1" outlineLevel="2" x14ac:dyDescent="0.25">
      <c r="A1110" s="2" t="str">
        <f ca="1">LOOKUP(B1110,'Time Frame'!$E$4:$E$9,'Time Frame'!$D$4:$D$9)</f>
        <v>3 Months</v>
      </c>
      <c r="B1110" s="2">
        <f t="shared" ca="1" si="540"/>
        <v>125</v>
      </c>
      <c r="C1110" s="6">
        <f t="shared" ca="1" si="541"/>
        <v>45569</v>
      </c>
      <c r="D1110" s="6">
        <v>45444</v>
      </c>
      <c r="E1110" s="5" t="s">
        <v>165</v>
      </c>
      <c r="F1110" s="2" t="s">
        <v>167</v>
      </c>
      <c r="G1110" s="3">
        <v>2255</v>
      </c>
      <c r="H1110" s="3">
        <v>275.36</v>
      </c>
      <c r="I1110" s="2">
        <v>232</v>
      </c>
      <c r="J1110" s="11">
        <f t="shared" si="542"/>
        <v>0.84253341080766997</v>
      </c>
      <c r="K1110" s="9">
        <v>9637.6</v>
      </c>
      <c r="L1110" s="9">
        <v>9295.5499999999993</v>
      </c>
      <c r="M1110" s="11">
        <f t="shared" si="543"/>
        <v>0.96450879887108809</v>
      </c>
      <c r="N1110" s="10">
        <v>485.87</v>
      </c>
      <c r="O1110" s="2">
        <v>351</v>
      </c>
      <c r="P1110" s="10">
        <f t="shared" si="544"/>
        <v>0.47749397987115894</v>
      </c>
      <c r="Q1110" s="9">
        <f t="shared" si="545"/>
        <v>19.131763640479964</v>
      </c>
      <c r="R1110" s="9">
        <f t="shared" si="546"/>
        <v>40.067025862068959</v>
      </c>
      <c r="S1110" s="11">
        <f t="shared" si="547"/>
        <v>0.66096866096866091</v>
      </c>
      <c r="T1110" s="11">
        <f t="shared" si="548"/>
        <v>0.10288248337028826</v>
      </c>
      <c r="U1110" s="12">
        <v>0.65200000000000002</v>
      </c>
    </row>
    <row r="1111" spans="1:21" hidden="1" outlineLevel="2" x14ac:dyDescent="0.25">
      <c r="A1111" s="2" t="str">
        <f ca="1">LOOKUP(B1111,'Time Frame'!$E$4:$E$9,'Time Frame'!$D$4:$D$9)</f>
        <v>3 Months</v>
      </c>
      <c r="B1111" s="2">
        <f t="shared" ca="1" si="540"/>
        <v>125</v>
      </c>
      <c r="C1111" s="6">
        <f t="shared" ca="1" si="541"/>
        <v>45569</v>
      </c>
      <c r="D1111" s="6">
        <v>45444</v>
      </c>
      <c r="E1111" s="5" t="s">
        <v>165</v>
      </c>
      <c r="F1111" s="2" t="s">
        <v>167</v>
      </c>
      <c r="G1111" s="3">
        <v>1775</v>
      </c>
      <c r="H1111" s="3">
        <v>198.96</v>
      </c>
      <c r="I1111" s="2">
        <v>160</v>
      </c>
      <c r="J1111" s="11">
        <f t="shared" si="542"/>
        <v>0.80418174507438678</v>
      </c>
      <c r="K1111" s="9">
        <v>6963.6</v>
      </c>
      <c r="L1111" s="9">
        <v>6475.53</v>
      </c>
      <c r="M1111" s="11">
        <f t="shared" si="543"/>
        <v>0.92991125280027565</v>
      </c>
      <c r="N1111" s="10">
        <v>553.35</v>
      </c>
      <c r="O1111" s="2">
        <v>238</v>
      </c>
      <c r="P1111" s="10">
        <f t="shared" si="544"/>
        <v>0.2891479172314087</v>
      </c>
      <c r="Q1111" s="9">
        <f t="shared" si="545"/>
        <v>11.702412577934398</v>
      </c>
      <c r="R1111" s="9">
        <f t="shared" si="546"/>
        <v>40.4720625</v>
      </c>
      <c r="S1111" s="11">
        <f t="shared" si="547"/>
        <v>0.67226890756302526</v>
      </c>
      <c r="T1111" s="11">
        <f t="shared" si="548"/>
        <v>9.014084507042254E-2</v>
      </c>
      <c r="U1111" s="12">
        <v>0.66400000000000003</v>
      </c>
    </row>
    <row r="1112" spans="1:21" outlineLevel="1" collapsed="1" x14ac:dyDescent="0.25">
      <c r="A1112" s="2" t="str">
        <f ca="1">LOOKUP(B1112,'Time Frame'!$E$4:$E$9,'Time Frame'!$D$4:$D$9)</f>
        <v>3 Months</v>
      </c>
      <c r="B1112" s="2">
        <f t="shared" ca="1" si="540"/>
        <v>125</v>
      </c>
      <c r="C1112" s="6">
        <f t="shared" ca="1" si="541"/>
        <v>45569</v>
      </c>
      <c r="D1112" s="6">
        <v>45444</v>
      </c>
      <c r="E1112" s="5" t="s">
        <v>165</v>
      </c>
      <c r="F1112" s="13" t="s">
        <v>273</v>
      </c>
      <c r="G1112" s="3">
        <f t="shared" ref="G1112:I1112" si="552">SUM(G1100:G1111)</f>
        <v>19206.666666666668</v>
      </c>
      <c r="H1112" s="3">
        <f t="shared" si="552"/>
        <v>2165.9983333333334</v>
      </c>
      <c r="I1112" s="3">
        <f t="shared" si="552"/>
        <v>1871</v>
      </c>
      <c r="J1112" s="11">
        <f t="shared" si="542"/>
        <v>0.86380491213058797</v>
      </c>
      <c r="K1112" s="9">
        <f t="shared" ref="K1112:L1112" si="553">SUM(K1100:K1111)</f>
        <v>75809.941666666666</v>
      </c>
      <c r="L1112" s="9">
        <f t="shared" si="553"/>
        <v>77611.14</v>
      </c>
      <c r="M1112" s="11">
        <f t="shared" si="543"/>
        <v>1.0237593947935368</v>
      </c>
      <c r="N1112" s="10">
        <f t="shared" ref="N1112:O1112" si="554">SUM(N1100:N1111)</f>
        <v>6294.0100000000011</v>
      </c>
      <c r="O1112" s="10">
        <f t="shared" si="554"/>
        <v>2786</v>
      </c>
      <c r="P1112" s="10">
        <f t="shared" si="544"/>
        <v>0.29726676633815319</v>
      </c>
      <c r="Q1112" s="9">
        <f t="shared" si="545"/>
        <v>12.330952763023889</v>
      </c>
      <c r="R1112" s="9">
        <f t="shared" si="546"/>
        <v>41.481101015499732</v>
      </c>
      <c r="S1112" s="11">
        <f t="shared" si="547"/>
        <v>0.6715721464465183</v>
      </c>
      <c r="T1112" s="11">
        <f t="shared" si="548"/>
        <v>9.7414092329052404E-2</v>
      </c>
      <c r="U1112" s="12">
        <v>0.65966666666666662</v>
      </c>
    </row>
    <row r="1113" spans="1:21" hidden="1" outlineLevel="2" x14ac:dyDescent="0.25">
      <c r="A1113" s="2" t="str">
        <f ca="1">LOOKUP(B1113,'Time Frame'!$E$4:$E$9,'Time Frame'!$D$4:$D$9)</f>
        <v>3 Months</v>
      </c>
      <c r="B1113" s="2">
        <f t="shared" ca="1" si="540"/>
        <v>125</v>
      </c>
      <c r="C1113" s="6">
        <f t="shared" ca="1" si="541"/>
        <v>45569</v>
      </c>
      <c r="D1113" s="6">
        <v>45444</v>
      </c>
      <c r="E1113" s="2" t="s">
        <v>126</v>
      </c>
      <c r="F1113" s="2" t="s">
        <v>128</v>
      </c>
      <c r="G1113" s="3">
        <v>1752</v>
      </c>
      <c r="H1113" s="3">
        <v>214.00166666666669</v>
      </c>
      <c r="I1113" s="2">
        <v>179</v>
      </c>
      <c r="J1113" s="11">
        <f t="shared" si="542"/>
        <v>0.83644208378439411</v>
      </c>
      <c r="K1113" s="9">
        <v>9095.070833333335</v>
      </c>
      <c r="L1113" s="9">
        <v>6062.45</v>
      </c>
      <c r="M1113" s="11">
        <f t="shared" si="543"/>
        <v>0.66656435239417677</v>
      </c>
      <c r="N1113" s="10">
        <v>548.22</v>
      </c>
      <c r="O1113" s="2">
        <v>262</v>
      </c>
      <c r="P1113" s="10">
        <f t="shared" si="544"/>
        <v>0.32651125460581515</v>
      </c>
      <c r="Q1113" s="9">
        <f t="shared" si="545"/>
        <v>11.058425449637006</v>
      </c>
      <c r="R1113" s="9">
        <f t="shared" si="546"/>
        <v>33.868435754189946</v>
      </c>
      <c r="S1113" s="11">
        <f t="shared" si="547"/>
        <v>0.68320610687022898</v>
      </c>
      <c r="T1113" s="11">
        <f t="shared" si="548"/>
        <v>0.1021689497716895</v>
      </c>
      <c r="U1113" s="12">
        <v>0.60899999999999999</v>
      </c>
    </row>
    <row r="1114" spans="1:21" hidden="1" outlineLevel="2" x14ac:dyDescent="0.25">
      <c r="A1114" s="2" t="str">
        <f ca="1">LOOKUP(B1114,'Time Frame'!$E$4:$E$9,'Time Frame'!$D$4:$D$9)</f>
        <v>3 Months</v>
      </c>
      <c r="B1114" s="2">
        <f t="shared" ca="1" si="540"/>
        <v>125</v>
      </c>
      <c r="C1114" s="6">
        <f t="shared" ca="1" si="541"/>
        <v>45569</v>
      </c>
      <c r="D1114" s="6">
        <v>45444</v>
      </c>
      <c r="E1114" s="2" t="s">
        <v>126</v>
      </c>
      <c r="F1114" s="2" t="s">
        <v>128</v>
      </c>
      <c r="G1114" s="3">
        <v>2280</v>
      </c>
      <c r="H1114" s="3">
        <v>276.52083333333337</v>
      </c>
      <c r="I1114" s="2">
        <v>289</v>
      </c>
      <c r="J1114" s="11">
        <f t="shared" si="542"/>
        <v>1.0451292096737737</v>
      </c>
      <c r="K1114" s="9">
        <v>11752.135416666668</v>
      </c>
      <c r="L1114" s="9">
        <v>16907.11</v>
      </c>
      <c r="M1114" s="11">
        <f t="shared" si="543"/>
        <v>1.4386415234819911</v>
      </c>
      <c r="N1114" s="10">
        <v>528.27</v>
      </c>
      <c r="O1114" s="2">
        <v>422</v>
      </c>
      <c r="P1114" s="10">
        <f t="shared" si="544"/>
        <v>0.54706873379143239</v>
      </c>
      <c r="Q1114" s="9">
        <f t="shared" si="545"/>
        <v>32.004675639351092</v>
      </c>
      <c r="R1114" s="9">
        <f t="shared" si="546"/>
        <v>58.5021107266436</v>
      </c>
      <c r="S1114" s="11">
        <f t="shared" si="547"/>
        <v>0.68483412322274884</v>
      </c>
      <c r="T1114" s="11">
        <f t="shared" si="548"/>
        <v>0.12675438596491229</v>
      </c>
      <c r="U1114" s="12">
        <v>0.64</v>
      </c>
    </row>
    <row r="1115" spans="1:21" hidden="1" outlineLevel="2" x14ac:dyDescent="0.25">
      <c r="A1115" s="2" t="str">
        <f ca="1">LOOKUP(B1115,'Time Frame'!$E$4:$E$9,'Time Frame'!$D$4:$D$9)</f>
        <v>3 Months</v>
      </c>
      <c r="B1115" s="2">
        <f t="shared" ca="1" si="540"/>
        <v>125</v>
      </c>
      <c r="C1115" s="6">
        <f t="shared" ca="1" si="541"/>
        <v>45569</v>
      </c>
      <c r="D1115" s="6">
        <v>45444</v>
      </c>
      <c r="E1115" s="2" t="s">
        <v>126</v>
      </c>
      <c r="F1115" s="2" t="s">
        <v>128</v>
      </c>
      <c r="G1115" s="3">
        <v>782.05555555555543</v>
      </c>
      <c r="H1115" s="3">
        <v>151.54750000000004</v>
      </c>
      <c r="I1115" s="2">
        <v>107</v>
      </c>
      <c r="J1115" s="11">
        <f t="shared" si="542"/>
        <v>0.70604925848331357</v>
      </c>
      <c r="K1115" s="9">
        <v>6440.768750000002</v>
      </c>
      <c r="L1115" s="9">
        <v>3446.18</v>
      </c>
      <c r="M1115" s="11">
        <f t="shared" si="543"/>
        <v>0.53505724763057183</v>
      </c>
      <c r="N1115" s="10">
        <v>304.87</v>
      </c>
      <c r="O1115" s="2">
        <v>89</v>
      </c>
      <c r="P1115" s="10">
        <f t="shared" si="544"/>
        <v>0.35096926558861152</v>
      </c>
      <c r="Q1115" s="9">
        <f t="shared" si="545"/>
        <v>11.303768819496835</v>
      </c>
      <c r="R1115" s="9">
        <f t="shared" si="546"/>
        <v>32.207289719626168</v>
      </c>
      <c r="S1115" s="11">
        <f t="shared" si="547"/>
        <v>1.202247191011236</v>
      </c>
      <c r="T1115" s="11">
        <f t="shared" si="548"/>
        <v>0.13681892448675145</v>
      </c>
      <c r="U1115" s="12">
        <v>0.77800000000000002</v>
      </c>
    </row>
    <row r="1116" spans="1:21" hidden="1" outlineLevel="2" x14ac:dyDescent="0.25">
      <c r="A1116" s="2" t="str">
        <f ca="1">LOOKUP(B1116,'Time Frame'!$E$4:$E$9,'Time Frame'!$D$4:$D$9)</f>
        <v>3 Months</v>
      </c>
      <c r="B1116" s="2">
        <f t="shared" ca="1" si="540"/>
        <v>125</v>
      </c>
      <c r="C1116" s="6">
        <f t="shared" ca="1" si="541"/>
        <v>45569</v>
      </c>
      <c r="D1116" s="6">
        <v>45444</v>
      </c>
      <c r="E1116" s="2" t="s">
        <v>126</v>
      </c>
      <c r="F1116" s="2" t="s">
        <v>128</v>
      </c>
      <c r="G1116" s="3">
        <v>831</v>
      </c>
      <c r="H1116" s="3">
        <v>122.53583333333334</v>
      </c>
      <c r="I1116" s="2">
        <v>111</v>
      </c>
      <c r="J1116" s="11">
        <f t="shared" si="542"/>
        <v>0.90585747026380026</v>
      </c>
      <c r="K1116" s="9">
        <v>5207.7729166666668</v>
      </c>
      <c r="L1116" s="9">
        <v>4929.8999999999996</v>
      </c>
      <c r="M1116" s="11">
        <f t="shared" si="543"/>
        <v>0.94664265875008147</v>
      </c>
      <c r="N1116" s="10">
        <v>317.42</v>
      </c>
      <c r="O1116" s="2">
        <v>98</v>
      </c>
      <c r="P1116" s="10">
        <f t="shared" si="544"/>
        <v>0.34969441119022115</v>
      </c>
      <c r="Q1116" s="9">
        <f t="shared" si="545"/>
        <v>15.531157456997036</v>
      </c>
      <c r="R1116" s="9">
        <f t="shared" si="546"/>
        <v>44.413513513513507</v>
      </c>
      <c r="S1116" s="11">
        <f t="shared" si="547"/>
        <v>1.1326530612244898</v>
      </c>
      <c r="T1116" s="11">
        <f t="shared" si="548"/>
        <v>0.13357400722021662</v>
      </c>
      <c r="U1116" s="12">
        <v>0.68899999999999995</v>
      </c>
    </row>
    <row r="1117" spans="1:21" hidden="1" outlineLevel="2" x14ac:dyDescent="0.25">
      <c r="A1117" s="2" t="str">
        <f ca="1">LOOKUP(B1117,'Time Frame'!$E$4:$E$9,'Time Frame'!$D$4:$D$9)</f>
        <v>3 Months</v>
      </c>
      <c r="B1117" s="2">
        <f t="shared" ca="1" si="540"/>
        <v>125</v>
      </c>
      <c r="C1117" s="6">
        <f t="shared" ca="1" si="541"/>
        <v>45569</v>
      </c>
      <c r="D1117" s="6">
        <v>45444</v>
      </c>
      <c r="E1117" s="2" t="s">
        <v>126</v>
      </c>
      <c r="F1117" s="2" t="s">
        <v>128</v>
      </c>
      <c r="G1117" s="3">
        <v>3479</v>
      </c>
      <c r="H1117" s="3">
        <v>464.76083333333338</v>
      </c>
      <c r="I1117" s="2">
        <v>436</v>
      </c>
      <c r="J1117" s="11">
        <f t="shared" si="542"/>
        <v>0.93811691676543307</v>
      </c>
      <c r="K1117" s="9">
        <v>19752.335416666669</v>
      </c>
      <c r="L1117" s="9">
        <v>24222.43</v>
      </c>
      <c r="M1117" s="11">
        <f t="shared" si="543"/>
        <v>1.2263071423727214</v>
      </c>
      <c r="N1117" s="10">
        <v>614.42999999999995</v>
      </c>
      <c r="O1117" s="2">
        <v>820</v>
      </c>
      <c r="P1117" s="10">
        <f t="shared" si="544"/>
        <v>0.70960076819165741</v>
      </c>
      <c r="Q1117" s="9">
        <f t="shared" si="545"/>
        <v>39.422603063001482</v>
      </c>
      <c r="R1117" s="9">
        <f t="shared" si="546"/>
        <v>55.556032110091742</v>
      </c>
      <c r="S1117" s="11">
        <f t="shared" si="547"/>
        <v>0.53170731707317076</v>
      </c>
      <c r="T1117" s="11">
        <f t="shared" si="548"/>
        <v>0.12532336878413336</v>
      </c>
      <c r="U1117" s="12">
        <v>0.66200000000000003</v>
      </c>
    </row>
    <row r="1118" spans="1:21" hidden="1" outlineLevel="2" x14ac:dyDescent="0.25">
      <c r="A1118" s="2" t="str">
        <f ca="1">LOOKUP(B1118,'Time Frame'!$E$4:$E$9,'Time Frame'!$D$4:$D$9)</f>
        <v>3 Months</v>
      </c>
      <c r="B1118" s="2">
        <f t="shared" ca="1" si="540"/>
        <v>125</v>
      </c>
      <c r="C1118" s="6">
        <f t="shared" ca="1" si="541"/>
        <v>45569</v>
      </c>
      <c r="D1118" s="6">
        <v>45444</v>
      </c>
      <c r="E1118" s="2" t="s">
        <v>126</v>
      </c>
      <c r="F1118" s="2" t="s">
        <v>128</v>
      </c>
      <c r="G1118" s="3">
        <v>1065</v>
      </c>
      <c r="H1118" s="3">
        <v>132.01499999999999</v>
      </c>
      <c r="I1118" s="2">
        <v>109</v>
      </c>
      <c r="J1118" s="11">
        <f t="shared" si="542"/>
        <v>0.82566375033140182</v>
      </c>
      <c r="K1118" s="9">
        <v>5610.6374999999998</v>
      </c>
      <c r="L1118" s="9">
        <v>4661.2299999999996</v>
      </c>
      <c r="M1118" s="11">
        <f t="shared" si="543"/>
        <v>0.83078438056281478</v>
      </c>
      <c r="N1118" s="10">
        <v>318.82</v>
      </c>
      <c r="O1118" s="2">
        <v>122</v>
      </c>
      <c r="P1118" s="10">
        <f t="shared" si="544"/>
        <v>0.34188570353177344</v>
      </c>
      <c r="Q1118" s="9">
        <f t="shared" si="545"/>
        <v>14.620255943792735</v>
      </c>
      <c r="R1118" s="9">
        <f t="shared" si="546"/>
        <v>42.763577981651373</v>
      </c>
      <c r="S1118" s="11">
        <f t="shared" si="547"/>
        <v>0.89344262295081966</v>
      </c>
      <c r="T1118" s="11">
        <f t="shared" si="548"/>
        <v>0.10234741784037558</v>
      </c>
      <c r="U1118" s="12">
        <v>0.65500000000000003</v>
      </c>
    </row>
    <row r="1119" spans="1:21" hidden="1" outlineLevel="2" x14ac:dyDescent="0.25">
      <c r="A1119" s="2" t="str">
        <f ca="1">LOOKUP(B1119,'Time Frame'!$E$4:$E$9,'Time Frame'!$D$4:$D$9)</f>
        <v>3 Months</v>
      </c>
      <c r="B1119" s="2">
        <f t="shared" ca="1" si="540"/>
        <v>125</v>
      </c>
      <c r="C1119" s="6">
        <f t="shared" ca="1" si="541"/>
        <v>45569</v>
      </c>
      <c r="D1119" s="6">
        <v>45444</v>
      </c>
      <c r="E1119" s="2" t="s">
        <v>126</v>
      </c>
      <c r="F1119" s="2" t="s">
        <v>128</v>
      </c>
      <c r="G1119" s="3">
        <v>1022</v>
      </c>
      <c r="H1119" s="3">
        <v>146.61833333333331</v>
      </c>
      <c r="I1119" s="2">
        <v>122</v>
      </c>
      <c r="J1119" s="11">
        <f t="shared" si="542"/>
        <v>0.83209239408441427</v>
      </c>
      <c r="K1119" s="9">
        <v>6231.2791666666653</v>
      </c>
      <c r="L1119" s="9">
        <v>7121.04</v>
      </c>
      <c r="M1119" s="11">
        <f t="shared" si="543"/>
        <v>1.1427894352885011</v>
      </c>
      <c r="N1119" s="10">
        <v>292.67</v>
      </c>
      <c r="O1119" s="2">
        <v>121</v>
      </c>
      <c r="P1119" s="10">
        <f t="shared" si="544"/>
        <v>0.41685174428537258</v>
      </c>
      <c r="Q1119" s="9">
        <f t="shared" si="545"/>
        <v>24.331294632179585</v>
      </c>
      <c r="R1119" s="9">
        <f t="shared" si="546"/>
        <v>58.369180327868854</v>
      </c>
      <c r="S1119" s="11">
        <f t="shared" si="547"/>
        <v>1.0082644628099173</v>
      </c>
      <c r="T1119" s="11">
        <f t="shared" si="548"/>
        <v>0.11937377690802348</v>
      </c>
      <c r="U1119" s="12">
        <v>0.56999999999999995</v>
      </c>
    </row>
    <row r="1120" spans="1:21" hidden="1" outlineLevel="2" x14ac:dyDescent="0.25">
      <c r="A1120" s="2" t="str">
        <f ca="1">LOOKUP(B1120,'Time Frame'!$E$4:$E$9,'Time Frame'!$D$4:$D$9)</f>
        <v>3 Months</v>
      </c>
      <c r="B1120" s="2">
        <f t="shared" ca="1" si="540"/>
        <v>125</v>
      </c>
      <c r="C1120" s="6">
        <f t="shared" ca="1" si="541"/>
        <v>45569</v>
      </c>
      <c r="D1120" s="6">
        <v>45444</v>
      </c>
      <c r="E1120" s="2" t="s">
        <v>126</v>
      </c>
      <c r="F1120" s="2" t="s">
        <v>128</v>
      </c>
      <c r="G1120" s="3">
        <v>1061</v>
      </c>
      <c r="H1120" s="3">
        <v>218.20500000000004</v>
      </c>
      <c r="I1120" s="2">
        <v>238</v>
      </c>
      <c r="J1120" s="11">
        <f t="shared" si="542"/>
        <v>1.0907174446048438</v>
      </c>
      <c r="K1120" s="9">
        <v>9273.7125000000015</v>
      </c>
      <c r="L1120" s="9">
        <v>10145.66</v>
      </c>
      <c r="M1120" s="11">
        <f t="shared" si="543"/>
        <v>1.0940235639179021</v>
      </c>
      <c r="N1120" s="10">
        <v>381.7</v>
      </c>
      <c r="O1120" s="2">
        <v>255</v>
      </c>
      <c r="P1120" s="10">
        <f t="shared" si="544"/>
        <v>0.62352632957820275</v>
      </c>
      <c r="Q1120" s="9">
        <f t="shared" si="545"/>
        <v>26.580193869531044</v>
      </c>
      <c r="R1120" s="9">
        <f t="shared" si="546"/>
        <v>42.628823529411761</v>
      </c>
      <c r="S1120" s="11">
        <f t="shared" si="547"/>
        <v>0.93333333333333335</v>
      </c>
      <c r="T1120" s="11">
        <f t="shared" si="548"/>
        <v>0.22431668237511782</v>
      </c>
      <c r="U1120" s="12">
        <v>0.65700000000000003</v>
      </c>
    </row>
    <row r="1121" spans="1:21" outlineLevel="1" collapsed="1" x14ac:dyDescent="0.25">
      <c r="A1121" s="2" t="str">
        <f ca="1">LOOKUP(B1121,'Time Frame'!$E$4:$E$9,'Time Frame'!$D$4:$D$9)</f>
        <v>3 Months</v>
      </c>
      <c r="B1121" s="2">
        <f t="shared" ca="1" si="540"/>
        <v>125</v>
      </c>
      <c r="C1121" s="6">
        <f t="shared" ca="1" si="541"/>
        <v>45569</v>
      </c>
      <c r="D1121" s="6">
        <v>45444</v>
      </c>
      <c r="E1121" s="2" t="s">
        <v>126</v>
      </c>
      <c r="F1121" s="13" t="s">
        <v>264</v>
      </c>
      <c r="G1121" s="3">
        <f t="shared" ref="G1121:I1121" si="555">SUM(G1113:G1120)</f>
        <v>12272.055555555555</v>
      </c>
      <c r="H1121" s="3">
        <f t="shared" si="555"/>
        <v>1726.2049999999999</v>
      </c>
      <c r="I1121" s="3">
        <f t="shared" si="555"/>
        <v>1591</v>
      </c>
      <c r="J1121" s="11">
        <f t="shared" si="542"/>
        <v>0.9216750038378988</v>
      </c>
      <c r="K1121" s="9">
        <f t="shared" ref="K1121:L1121" si="556">SUM(K1113:K1120)</f>
        <v>73363.712500000009</v>
      </c>
      <c r="L1121" s="9">
        <f t="shared" si="556"/>
        <v>77496</v>
      </c>
      <c r="M1121" s="11">
        <f t="shared" si="543"/>
        <v>1.0563260412973239</v>
      </c>
      <c r="N1121" s="10">
        <f t="shared" ref="N1121:O1121" si="557">SUM(N1113:N1120)</f>
        <v>3306.4</v>
      </c>
      <c r="O1121" s="10">
        <f t="shared" si="557"/>
        <v>2189</v>
      </c>
      <c r="P1121" s="10">
        <f t="shared" si="544"/>
        <v>0.48118799903218001</v>
      </c>
      <c r="Q1121" s="9">
        <f t="shared" si="545"/>
        <v>23.438180498427293</v>
      </c>
      <c r="R1121" s="9">
        <f t="shared" si="546"/>
        <v>48.708988057825266</v>
      </c>
      <c r="S1121" s="11">
        <f t="shared" si="547"/>
        <v>0.72681589767016908</v>
      </c>
      <c r="T1121" s="11">
        <f t="shared" si="548"/>
        <v>0.12964413278586853</v>
      </c>
      <c r="U1121" s="12">
        <v>0.65750000000000008</v>
      </c>
    </row>
    <row r="1122" spans="1:21" hidden="1" outlineLevel="2" x14ac:dyDescent="0.25">
      <c r="A1122" s="2" t="str">
        <f ca="1">LOOKUP(B1122,'Time Frame'!$E$4:$E$9,'Time Frame'!$D$4:$D$9)</f>
        <v>3 Months</v>
      </c>
      <c r="B1122" s="2">
        <f t="shared" ca="1" si="540"/>
        <v>125</v>
      </c>
      <c r="C1122" s="6">
        <f t="shared" ca="1" si="541"/>
        <v>45569</v>
      </c>
      <c r="D1122" s="6">
        <v>45444</v>
      </c>
      <c r="E1122" s="2" t="s">
        <v>136</v>
      </c>
      <c r="F1122" s="2" t="s">
        <v>138</v>
      </c>
      <c r="G1122" s="3">
        <v>902</v>
      </c>
      <c r="H1122" s="3">
        <v>114.13999999999997</v>
      </c>
      <c r="I1122" s="2">
        <v>108</v>
      </c>
      <c r="J1122" s="11">
        <f t="shared" si="542"/>
        <v>0.94620641317680065</v>
      </c>
      <c r="K1122" s="9">
        <v>4565.5999999999985</v>
      </c>
      <c r="L1122" s="9">
        <v>2840.94</v>
      </c>
      <c r="M1122" s="11">
        <f t="shared" si="543"/>
        <v>0.62224899246539356</v>
      </c>
      <c r="N1122" s="10">
        <v>260.93</v>
      </c>
      <c r="O1122" s="2">
        <v>128</v>
      </c>
      <c r="P1122" s="10">
        <f t="shared" si="544"/>
        <v>0.41390411221400375</v>
      </c>
      <c r="Q1122" s="9">
        <f t="shared" si="545"/>
        <v>10.887747671789368</v>
      </c>
      <c r="R1122" s="9">
        <f t="shared" si="546"/>
        <v>26.305</v>
      </c>
      <c r="S1122" s="11">
        <f t="shared" si="547"/>
        <v>0.84375</v>
      </c>
      <c r="T1122" s="11">
        <f t="shared" si="548"/>
        <v>0.11973392461197339</v>
      </c>
      <c r="U1122" s="12">
        <v>0.52300000000000002</v>
      </c>
    </row>
    <row r="1123" spans="1:21" hidden="1" outlineLevel="2" x14ac:dyDescent="0.25">
      <c r="A1123" s="2" t="str">
        <f ca="1">LOOKUP(B1123,'Time Frame'!$E$4:$E$9,'Time Frame'!$D$4:$D$9)</f>
        <v>3 Months</v>
      </c>
      <c r="B1123" s="2">
        <f t="shared" ca="1" si="540"/>
        <v>125</v>
      </c>
      <c r="C1123" s="6">
        <f t="shared" ca="1" si="541"/>
        <v>45569</v>
      </c>
      <c r="D1123" s="6">
        <v>45444</v>
      </c>
      <c r="E1123" s="2" t="s">
        <v>136</v>
      </c>
      <c r="F1123" s="2" t="s">
        <v>138</v>
      </c>
      <c r="G1123" s="3">
        <v>2256</v>
      </c>
      <c r="H1123" s="3">
        <v>227.64999999999995</v>
      </c>
      <c r="I1123" s="2">
        <v>258</v>
      </c>
      <c r="J1123" s="11">
        <f t="shared" si="542"/>
        <v>1.1333186909729851</v>
      </c>
      <c r="K1123" s="9">
        <v>9105.9999999999982</v>
      </c>
      <c r="L1123" s="9">
        <v>8561.7099999999991</v>
      </c>
      <c r="M1123" s="11">
        <f t="shared" si="543"/>
        <v>0.94022732264441033</v>
      </c>
      <c r="N1123" s="10">
        <v>581.08000000000004</v>
      </c>
      <c r="O1123" s="2">
        <v>457</v>
      </c>
      <c r="P1123" s="10">
        <f t="shared" si="544"/>
        <v>0.44400082604804841</v>
      </c>
      <c r="Q1123" s="9">
        <f t="shared" si="545"/>
        <v>14.7341329937358</v>
      </c>
      <c r="R1123" s="9">
        <f t="shared" si="546"/>
        <v>33.184922480620152</v>
      </c>
      <c r="S1123" s="11">
        <f t="shared" si="547"/>
        <v>0.56455142231947486</v>
      </c>
      <c r="T1123" s="11">
        <f t="shared" si="548"/>
        <v>0.11436170212765957</v>
      </c>
      <c r="U1123" s="12">
        <v>0.59399999999999997</v>
      </c>
    </row>
    <row r="1124" spans="1:21" hidden="1" outlineLevel="2" x14ac:dyDescent="0.25">
      <c r="A1124" s="2" t="str">
        <f ca="1">LOOKUP(B1124,'Time Frame'!$E$4:$E$9,'Time Frame'!$D$4:$D$9)</f>
        <v>3 Months</v>
      </c>
      <c r="B1124" s="2">
        <f t="shared" ca="1" si="540"/>
        <v>125</v>
      </c>
      <c r="C1124" s="6">
        <f t="shared" ca="1" si="541"/>
        <v>45569</v>
      </c>
      <c r="D1124" s="6">
        <v>45444</v>
      </c>
      <c r="E1124" s="2" t="s">
        <v>136</v>
      </c>
      <c r="F1124" s="2" t="s">
        <v>138</v>
      </c>
      <c r="G1124" s="3">
        <v>4197</v>
      </c>
      <c r="H1124" s="3">
        <v>434.29000000000008</v>
      </c>
      <c r="I1124" s="2">
        <v>516</v>
      </c>
      <c r="J1124" s="11">
        <f t="shared" si="542"/>
        <v>1.1881461696101681</v>
      </c>
      <c r="K1124" s="9">
        <v>17371.600000000002</v>
      </c>
      <c r="L1124" s="9">
        <v>18476.810000000001</v>
      </c>
      <c r="M1124" s="11">
        <f t="shared" si="543"/>
        <v>1.063621658338898</v>
      </c>
      <c r="N1124" s="10">
        <v>821.45</v>
      </c>
      <c r="O1124" s="2">
        <v>949</v>
      </c>
      <c r="P1124" s="10">
        <f t="shared" si="544"/>
        <v>0.62815752632540012</v>
      </c>
      <c r="Q1124" s="9">
        <f t="shared" si="545"/>
        <v>22.492921054233367</v>
      </c>
      <c r="R1124" s="9">
        <f t="shared" si="546"/>
        <v>35.807771317829463</v>
      </c>
      <c r="S1124" s="11">
        <f t="shared" si="547"/>
        <v>0.54373024236037937</v>
      </c>
      <c r="T1124" s="11">
        <f t="shared" si="548"/>
        <v>0.12294496068620443</v>
      </c>
      <c r="U1124" s="12">
        <v>0.73299999999999998</v>
      </c>
    </row>
    <row r="1125" spans="1:21" outlineLevel="1" collapsed="1" x14ac:dyDescent="0.25">
      <c r="A1125" s="2" t="str">
        <f ca="1">LOOKUP(B1125,'Time Frame'!$E$4:$E$9,'Time Frame'!$D$4:$D$9)</f>
        <v>3 Months</v>
      </c>
      <c r="B1125" s="2">
        <f t="shared" ca="1" si="540"/>
        <v>125</v>
      </c>
      <c r="C1125" s="6">
        <f t="shared" ca="1" si="541"/>
        <v>45569</v>
      </c>
      <c r="D1125" s="6">
        <v>45444</v>
      </c>
      <c r="E1125" s="2" t="s">
        <v>136</v>
      </c>
      <c r="F1125" s="13" t="s">
        <v>271</v>
      </c>
      <c r="G1125" s="3">
        <f t="shared" ref="G1125:I1125" si="558">SUM(G1122:G1124)</f>
        <v>7355</v>
      </c>
      <c r="H1125" s="3">
        <f t="shared" si="558"/>
        <v>776.07999999999993</v>
      </c>
      <c r="I1125" s="3">
        <f t="shared" si="558"/>
        <v>882</v>
      </c>
      <c r="J1125" s="11">
        <f t="shared" si="542"/>
        <v>1.1364807751778168</v>
      </c>
      <c r="K1125" s="9">
        <f t="shared" ref="K1125:L1125" si="559">SUM(K1122:K1124)</f>
        <v>31043.199999999997</v>
      </c>
      <c r="L1125" s="9">
        <f t="shared" si="559"/>
        <v>29879.46</v>
      </c>
      <c r="M1125" s="11">
        <f t="shared" si="543"/>
        <v>0.9625122410060819</v>
      </c>
      <c r="N1125" s="10">
        <f t="shared" ref="N1125:O1125" si="560">SUM(N1122:N1124)</f>
        <v>1663.46</v>
      </c>
      <c r="O1125" s="10">
        <f t="shared" si="560"/>
        <v>1534</v>
      </c>
      <c r="P1125" s="10">
        <f t="shared" si="544"/>
        <v>0.53022014355620217</v>
      </c>
      <c r="Q1125" s="9">
        <f t="shared" si="545"/>
        <v>17.96223534079569</v>
      </c>
      <c r="R1125" s="9">
        <f t="shared" si="546"/>
        <v>33.876938775510204</v>
      </c>
      <c r="S1125" s="11">
        <f t="shared" si="547"/>
        <v>0.5749674054758801</v>
      </c>
      <c r="T1125" s="11">
        <f t="shared" si="548"/>
        <v>0.11991842284160435</v>
      </c>
      <c r="U1125" s="12">
        <v>0.6166666666666667</v>
      </c>
    </row>
    <row r="1126" spans="1:21" hidden="1" outlineLevel="2" x14ac:dyDescent="0.25">
      <c r="A1126" s="2" t="str">
        <f ca="1">LOOKUP(B1126,'Time Frame'!$E$4:$E$9,'Time Frame'!$D$4:$D$9)</f>
        <v>3 Months</v>
      </c>
      <c r="B1126" s="2">
        <f t="shared" ca="1" si="540"/>
        <v>125</v>
      </c>
      <c r="C1126" s="6">
        <f t="shared" ca="1" si="541"/>
        <v>45569</v>
      </c>
      <c r="D1126" s="6">
        <v>45444</v>
      </c>
      <c r="E1126" s="2" t="s">
        <v>98</v>
      </c>
      <c r="F1126" s="2" t="s">
        <v>195</v>
      </c>
      <c r="G1126" s="3">
        <v>5136</v>
      </c>
      <c r="H1126" s="3">
        <v>524.48000000000013</v>
      </c>
      <c r="I1126" s="2">
        <v>337</v>
      </c>
      <c r="J1126" s="11">
        <f t="shared" si="542"/>
        <v>0.64254118364856605</v>
      </c>
      <c r="K1126" s="9">
        <v>18356.800000000003</v>
      </c>
      <c r="L1126" s="9">
        <v>22428.44</v>
      </c>
      <c r="M1126" s="11">
        <f t="shared" si="543"/>
        <v>1.2218055434498385</v>
      </c>
      <c r="N1126" s="10">
        <v>836.78</v>
      </c>
      <c r="O1126" s="2">
        <v>472</v>
      </c>
      <c r="P1126" s="10">
        <f t="shared" si="544"/>
        <v>0.4027342909725376</v>
      </c>
      <c r="Q1126" s="9">
        <f t="shared" si="545"/>
        <v>26.803269676617511</v>
      </c>
      <c r="R1126" s="9">
        <f t="shared" si="546"/>
        <v>66.553234421364976</v>
      </c>
      <c r="S1126" s="11">
        <f t="shared" si="547"/>
        <v>0.71398305084745761</v>
      </c>
      <c r="T1126" s="11">
        <f t="shared" si="548"/>
        <v>6.5615264797507789E-2</v>
      </c>
      <c r="U1126" s="12">
        <v>0.58599999999999997</v>
      </c>
    </row>
    <row r="1127" spans="1:21" hidden="1" outlineLevel="2" x14ac:dyDescent="0.25">
      <c r="A1127" s="2" t="str">
        <f ca="1">LOOKUP(B1127,'Time Frame'!$E$4:$E$9,'Time Frame'!$D$4:$D$9)</f>
        <v>3 Months</v>
      </c>
      <c r="B1127" s="2">
        <f t="shared" ca="1" si="540"/>
        <v>125</v>
      </c>
      <c r="C1127" s="6">
        <f t="shared" ca="1" si="541"/>
        <v>45569</v>
      </c>
      <c r="D1127" s="6">
        <v>45444</v>
      </c>
      <c r="E1127" s="2" t="s">
        <v>98</v>
      </c>
      <c r="F1127" s="2" t="s">
        <v>195</v>
      </c>
      <c r="G1127" s="3">
        <v>1996</v>
      </c>
      <c r="H1127" s="3">
        <v>254.92500000000001</v>
      </c>
      <c r="I1127" s="2">
        <v>207</v>
      </c>
      <c r="J1127" s="11">
        <f t="shared" si="542"/>
        <v>0.8120035304501324</v>
      </c>
      <c r="K1127" s="9">
        <v>8922.375</v>
      </c>
      <c r="L1127" s="9">
        <v>6297.13</v>
      </c>
      <c r="M1127" s="11">
        <f t="shared" si="543"/>
        <v>0.70576836324409142</v>
      </c>
      <c r="N1127" s="10">
        <v>438.23</v>
      </c>
      <c r="O1127" s="2">
        <v>302</v>
      </c>
      <c r="P1127" s="10">
        <f t="shared" si="544"/>
        <v>0.47235469958697485</v>
      </c>
      <c r="Q1127" s="9">
        <f t="shared" si="545"/>
        <v>14.36946352372042</v>
      </c>
      <c r="R1127" s="9">
        <f t="shared" si="546"/>
        <v>30.420917874396135</v>
      </c>
      <c r="S1127" s="11">
        <f t="shared" si="547"/>
        <v>0.68543046357615889</v>
      </c>
      <c r="T1127" s="11">
        <f t="shared" si="548"/>
        <v>0.10370741482965933</v>
      </c>
      <c r="U1127" s="12">
        <v>0.67500000000000004</v>
      </c>
    </row>
    <row r="1128" spans="1:21" hidden="1" outlineLevel="2" x14ac:dyDescent="0.25">
      <c r="A1128" s="2" t="str">
        <f ca="1">LOOKUP(B1128,'Time Frame'!$E$4:$E$9,'Time Frame'!$D$4:$D$9)</f>
        <v>3 Months</v>
      </c>
      <c r="B1128" s="2">
        <f t="shared" ca="1" si="540"/>
        <v>125</v>
      </c>
      <c r="C1128" s="6">
        <f t="shared" ca="1" si="541"/>
        <v>45569</v>
      </c>
      <c r="D1128" s="6">
        <v>45444</v>
      </c>
      <c r="E1128" s="2" t="s">
        <v>98</v>
      </c>
      <c r="F1128" s="2" t="s">
        <v>195</v>
      </c>
      <c r="G1128" s="3">
        <v>1108</v>
      </c>
      <c r="H1128" s="3">
        <v>155.89750000000001</v>
      </c>
      <c r="I1128" s="2">
        <v>152</v>
      </c>
      <c r="J1128" s="11">
        <f t="shared" si="542"/>
        <v>0.97499959909555955</v>
      </c>
      <c r="K1128" s="9">
        <v>5456.4125000000004</v>
      </c>
      <c r="L1128" s="9">
        <v>4082.36</v>
      </c>
      <c r="M1128" s="11">
        <f t="shared" si="543"/>
        <v>0.74817657206085497</v>
      </c>
      <c r="N1128" s="10">
        <v>326.77999999999997</v>
      </c>
      <c r="O1128" s="2">
        <v>161</v>
      </c>
      <c r="P1128" s="10">
        <f t="shared" si="544"/>
        <v>0.46514474570047132</v>
      </c>
      <c r="Q1128" s="9">
        <f t="shared" si="545"/>
        <v>12.492686210906422</v>
      </c>
      <c r="R1128" s="9">
        <f t="shared" si="546"/>
        <v>26.85763157894737</v>
      </c>
      <c r="S1128" s="11">
        <f t="shared" si="547"/>
        <v>0.94409937888198758</v>
      </c>
      <c r="T1128" s="11">
        <f t="shared" si="548"/>
        <v>0.13718411552346571</v>
      </c>
      <c r="U1128" s="12">
        <v>0.26500000000000001</v>
      </c>
    </row>
    <row r="1129" spans="1:21" hidden="1" outlineLevel="2" x14ac:dyDescent="0.25">
      <c r="A1129" s="2" t="str">
        <f ca="1">LOOKUP(B1129,'Time Frame'!$E$4:$E$9,'Time Frame'!$D$4:$D$9)</f>
        <v>3 Months</v>
      </c>
      <c r="B1129" s="2">
        <f t="shared" ca="1" si="540"/>
        <v>125</v>
      </c>
      <c r="C1129" s="6">
        <f t="shared" ca="1" si="541"/>
        <v>45569</v>
      </c>
      <c r="D1129" s="6">
        <v>45444</v>
      </c>
      <c r="E1129" s="2" t="s">
        <v>98</v>
      </c>
      <c r="F1129" s="2" t="s">
        <v>195</v>
      </c>
      <c r="G1129" s="3">
        <v>1910</v>
      </c>
      <c r="H1129" s="3">
        <v>245.93249999999998</v>
      </c>
      <c r="I1129" s="2">
        <v>179</v>
      </c>
      <c r="J1129" s="11">
        <f t="shared" si="542"/>
        <v>0.72784198916369336</v>
      </c>
      <c r="K1129" s="9">
        <v>8607.6374999999989</v>
      </c>
      <c r="L1129" s="9">
        <v>5634.59</v>
      </c>
      <c r="M1129" s="11">
        <f t="shared" si="543"/>
        <v>0.65460354249351238</v>
      </c>
      <c r="N1129" s="10">
        <v>836.97</v>
      </c>
      <c r="O1129" s="2">
        <v>224</v>
      </c>
      <c r="P1129" s="10">
        <f t="shared" si="544"/>
        <v>0.21386668578324192</v>
      </c>
      <c r="Q1129" s="9">
        <f t="shared" si="545"/>
        <v>6.7321289890916045</v>
      </c>
      <c r="R1129" s="9">
        <f t="shared" si="546"/>
        <v>31.478156424581005</v>
      </c>
      <c r="S1129" s="11">
        <f t="shared" si="547"/>
        <v>0.7991071428571429</v>
      </c>
      <c r="T1129" s="11">
        <f t="shared" si="548"/>
        <v>9.3717277486910999E-2</v>
      </c>
      <c r="U1129" s="12">
        <v>0.64</v>
      </c>
    </row>
    <row r="1130" spans="1:21" hidden="1" outlineLevel="2" x14ac:dyDescent="0.25">
      <c r="A1130" s="2" t="str">
        <f ca="1">LOOKUP(B1130,'Time Frame'!$E$4:$E$9,'Time Frame'!$D$4:$D$9)</f>
        <v>3 Months</v>
      </c>
      <c r="B1130" s="2">
        <f t="shared" ca="1" si="540"/>
        <v>125</v>
      </c>
      <c r="C1130" s="6">
        <f t="shared" ca="1" si="541"/>
        <v>45569</v>
      </c>
      <c r="D1130" s="6">
        <v>45444</v>
      </c>
      <c r="E1130" s="2" t="s">
        <v>98</v>
      </c>
      <c r="F1130" s="2" t="s">
        <v>195</v>
      </c>
      <c r="G1130" s="3">
        <v>1503</v>
      </c>
      <c r="H1130" s="3">
        <v>197.88999999999996</v>
      </c>
      <c r="I1130" s="2">
        <v>165</v>
      </c>
      <c r="J1130" s="11">
        <f t="shared" si="542"/>
        <v>0.83379655364091176</v>
      </c>
      <c r="K1130" s="9">
        <v>6926.1499999999987</v>
      </c>
      <c r="L1130" s="9">
        <v>5900.54</v>
      </c>
      <c r="M1130" s="11">
        <f t="shared" si="543"/>
        <v>0.85192206348404254</v>
      </c>
      <c r="N1130" s="10">
        <v>421.27</v>
      </c>
      <c r="O1130" s="2">
        <v>190</v>
      </c>
      <c r="P1130" s="10">
        <f t="shared" si="544"/>
        <v>0.39167279891755885</v>
      </c>
      <c r="Q1130" s="9">
        <f t="shared" si="545"/>
        <v>14.006551617727348</v>
      </c>
      <c r="R1130" s="9">
        <f t="shared" si="546"/>
        <v>35.760848484848488</v>
      </c>
      <c r="S1130" s="11">
        <f t="shared" si="547"/>
        <v>0.86842105263157898</v>
      </c>
      <c r="T1130" s="11">
        <f t="shared" si="548"/>
        <v>0.10978043912175649</v>
      </c>
      <c r="U1130" s="12">
        <v>0.58699999999999997</v>
      </c>
    </row>
    <row r="1131" spans="1:21" hidden="1" outlineLevel="2" x14ac:dyDescent="0.25">
      <c r="A1131" s="2" t="str">
        <f ca="1">LOOKUP(B1131,'Time Frame'!$E$4:$E$9,'Time Frame'!$D$4:$D$9)</f>
        <v>3 Months</v>
      </c>
      <c r="B1131" s="2">
        <f t="shared" ca="1" si="540"/>
        <v>125</v>
      </c>
      <c r="C1131" s="6">
        <f t="shared" ca="1" si="541"/>
        <v>45569</v>
      </c>
      <c r="D1131" s="6">
        <v>45444</v>
      </c>
      <c r="E1131" s="2" t="s">
        <v>98</v>
      </c>
      <c r="F1131" s="2" t="s">
        <v>195</v>
      </c>
      <c r="G1131" s="3">
        <v>1302</v>
      </c>
      <c r="H1131" s="3">
        <v>182.38</v>
      </c>
      <c r="I1131" s="2">
        <v>87</v>
      </c>
      <c r="J1131" s="11">
        <f t="shared" si="542"/>
        <v>0.47702598969185217</v>
      </c>
      <c r="K1131" s="9">
        <v>6383.3</v>
      </c>
      <c r="L1131" s="9">
        <v>2626.22</v>
      </c>
      <c r="M1131" s="11">
        <f t="shared" si="543"/>
        <v>0.41142042517193295</v>
      </c>
      <c r="N1131" s="10">
        <v>296.07</v>
      </c>
      <c r="O1131" s="2">
        <v>179</v>
      </c>
      <c r="P1131" s="10">
        <f t="shared" si="544"/>
        <v>0.29384942750025334</v>
      </c>
      <c r="Q1131" s="9">
        <f t="shared" si="545"/>
        <v>8.8702671665484516</v>
      </c>
      <c r="R1131" s="9">
        <f t="shared" si="546"/>
        <v>30.186436781609192</v>
      </c>
      <c r="S1131" s="11">
        <f t="shared" si="547"/>
        <v>0.48603351955307261</v>
      </c>
      <c r="T1131" s="11">
        <f t="shared" si="548"/>
        <v>6.6820276497695855E-2</v>
      </c>
      <c r="U1131" s="12">
        <v>0.65</v>
      </c>
    </row>
    <row r="1132" spans="1:21" hidden="1" outlineLevel="2" x14ac:dyDescent="0.25">
      <c r="A1132" s="2" t="str">
        <f ca="1">LOOKUP(B1132,'Time Frame'!$E$4:$E$9,'Time Frame'!$D$4:$D$9)</f>
        <v>3 Months</v>
      </c>
      <c r="B1132" s="2">
        <f t="shared" ca="1" si="540"/>
        <v>125</v>
      </c>
      <c r="C1132" s="6">
        <f t="shared" ca="1" si="541"/>
        <v>45569</v>
      </c>
      <c r="D1132" s="6">
        <v>45444</v>
      </c>
      <c r="E1132" s="2" t="s">
        <v>98</v>
      </c>
      <c r="F1132" s="2" t="s">
        <v>195</v>
      </c>
      <c r="G1132" s="3">
        <v>1278</v>
      </c>
      <c r="H1132" s="3">
        <v>152.26750000000001</v>
      </c>
      <c r="I1132" s="2">
        <v>122</v>
      </c>
      <c r="J1132" s="11">
        <f t="shared" si="542"/>
        <v>0.80122153447058619</v>
      </c>
      <c r="K1132" s="9">
        <v>5329.3625000000002</v>
      </c>
      <c r="L1132" s="9">
        <v>3963.92</v>
      </c>
      <c r="M1132" s="11">
        <f t="shared" si="543"/>
        <v>0.74378877398563148</v>
      </c>
      <c r="N1132" s="10">
        <v>332.07</v>
      </c>
      <c r="O1132" s="2">
        <v>119</v>
      </c>
      <c r="P1132" s="10">
        <f t="shared" si="544"/>
        <v>0.3673924172614208</v>
      </c>
      <c r="Q1132" s="9">
        <f t="shared" si="545"/>
        <v>11.937001234679435</v>
      </c>
      <c r="R1132" s="9">
        <f t="shared" si="546"/>
        <v>32.491147540983604</v>
      </c>
      <c r="S1132" s="11">
        <f t="shared" si="547"/>
        <v>1.0252100840336134</v>
      </c>
      <c r="T1132" s="11">
        <f t="shared" si="548"/>
        <v>9.5461658841940536E-2</v>
      </c>
      <c r="U1132" s="12">
        <v>0.58199999999999996</v>
      </c>
    </row>
    <row r="1133" spans="1:21" hidden="1" outlineLevel="2" x14ac:dyDescent="0.25">
      <c r="A1133" s="2" t="str">
        <f ca="1">LOOKUP(B1133,'Time Frame'!$E$4:$E$9,'Time Frame'!$D$4:$D$9)</f>
        <v>3 Months</v>
      </c>
      <c r="B1133" s="2">
        <f t="shared" ca="1" si="540"/>
        <v>125</v>
      </c>
      <c r="C1133" s="6">
        <f t="shared" ca="1" si="541"/>
        <v>45569</v>
      </c>
      <c r="D1133" s="6">
        <v>45444</v>
      </c>
      <c r="E1133" s="2" t="s">
        <v>98</v>
      </c>
      <c r="F1133" s="2" t="s">
        <v>195</v>
      </c>
      <c r="G1133" s="3">
        <v>1492</v>
      </c>
      <c r="H1133" s="3">
        <v>155.1275</v>
      </c>
      <c r="I1133" s="2">
        <v>121</v>
      </c>
      <c r="J1133" s="11">
        <f t="shared" si="542"/>
        <v>0.7800035454706612</v>
      </c>
      <c r="K1133" s="9">
        <v>5429.4624999999996</v>
      </c>
      <c r="L1133" s="9">
        <v>5350.42</v>
      </c>
      <c r="M1133" s="11">
        <f t="shared" si="543"/>
        <v>0.98544192910440043</v>
      </c>
      <c r="N1133" s="10">
        <v>374.6</v>
      </c>
      <c r="O1133" s="2">
        <v>152</v>
      </c>
      <c r="P1133" s="10">
        <f t="shared" si="544"/>
        <v>0.32301121195942334</v>
      </c>
      <c r="Q1133" s="9">
        <f t="shared" si="545"/>
        <v>14.283021890016016</v>
      </c>
      <c r="R1133" s="9">
        <f t="shared" si="546"/>
        <v>44.218347107438014</v>
      </c>
      <c r="S1133" s="11">
        <f t="shared" si="547"/>
        <v>0.79605263157894735</v>
      </c>
      <c r="T1133" s="11">
        <f t="shared" si="548"/>
        <v>8.1099195710455763E-2</v>
      </c>
      <c r="U1133" s="12">
        <v>0.495</v>
      </c>
    </row>
    <row r="1134" spans="1:21" hidden="1" outlineLevel="2" x14ac:dyDescent="0.25">
      <c r="A1134" s="2" t="str">
        <f ca="1">LOOKUP(B1134,'Time Frame'!$E$4:$E$9,'Time Frame'!$D$4:$D$9)</f>
        <v>3 Months</v>
      </c>
      <c r="B1134" s="2">
        <f t="shared" ca="1" si="540"/>
        <v>125</v>
      </c>
      <c r="C1134" s="6">
        <f t="shared" ca="1" si="541"/>
        <v>45569</v>
      </c>
      <c r="D1134" s="6">
        <v>45444</v>
      </c>
      <c r="E1134" s="2" t="s">
        <v>98</v>
      </c>
      <c r="F1134" s="2" t="s">
        <v>195</v>
      </c>
      <c r="G1134" s="3">
        <v>1343</v>
      </c>
      <c r="H1134" s="3">
        <v>158.42750000000004</v>
      </c>
      <c r="I1134" s="2">
        <v>125</v>
      </c>
      <c r="J1134" s="11">
        <f t="shared" si="542"/>
        <v>0.78900443420492006</v>
      </c>
      <c r="K1134" s="9">
        <v>5544.9625000000015</v>
      </c>
      <c r="L1134" s="9">
        <v>2731.08</v>
      </c>
      <c r="M1134" s="11">
        <f t="shared" si="543"/>
        <v>0.49253353832419955</v>
      </c>
      <c r="N1134" s="10">
        <v>349.32</v>
      </c>
      <c r="O1134" s="2">
        <v>201</v>
      </c>
      <c r="P1134" s="10">
        <f t="shared" si="544"/>
        <v>0.35783808542310774</v>
      </c>
      <c r="Q1134" s="9">
        <f t="shared" si="545"/>
        <v>7.8182755066987291</v>
      </c>
      <c r="R1134" s="9">
        <f t="shared" si="546"/>
        <v>21.84864</v>
      </c>
      <c r="S1134" s="11">
        <f t="shared" si="547"/>
        <v>0.62189054726368154</v>
      </c>
      <c r="T1134" s="11">
        <f t="shared" si="548"/>
        <v>9.3075204765450489E-2</v>
      </c>
      <c r="U1134" s="12">
        <v>0.53900000000000003</v>
      </c>
    </row>
    <row r="1135" spans="1:21" hidden="1" outlineLevel="2" x14ac:dyDescent="0.25">
      <c r="A1135" s="2" t="str">
        <f ca="1">LOOKUP(B1135,'Time Frame'!$E$4:$E$9,'Time Frame'!$D$4:$D$9)</f>
        <v>3 Months</v>
      </c>
      <c r="B1135" s="2">
        <f t="shared" ca="1" si="540"/>
        <v>125</v>
      </c>
      <c r="C1135" s="6">
        <f t="shared" ca="1" si="541"/>
        <v>45569</v>
      </c>
      <c r="D1135" s="6">
        <v>45444</v>
      </c>
      <c r="E1135" s="2" t="s">
        <v>98</v>
      </c>
      <c r="F1135" s="2" t="s">
        <v>195</v>
      </c>
      <c r="G1135" s="3">
        <v>1305</v>
      </c>
      <c r="H1135" s="3">
        <v>165.60499999999999</v>
      </c>
      <c r="I1135" s="2">
        <v>105</v>
      </c>
      <c r="J1135" s="11">
        <f t="shared" si="542"/>
        <v>0.63403882733009276</v>
      </c>
      <c r="K1135" s="9">
        <v>5796.1749999999993</v>
      </c>
      <c r="L1135" s="9">
        <v>3516.57</v>
      </c>
      <c r="M1135" s="11">
        <f t="shared" si="543"/>
        <v>0.60670528408821345</v>
      </c>
      <c r="N1135" s="10">
        <v>307.57</v>
      </c>
      <c r="O1135" s="2">
        <v>131</v>
      </c>
      <c r="P1135" s="10">
        <f t="shared" si="544"/>
        <v>0.34138570081607439</v>
      </c>
      <c r="Q1135" s="9">
        <f t="shared" si="545"/>
        <v>11.433397275416979</v>
      </c>
      <c r="R1135" s="9">
        <f t="shared" si="546"/>
        <v>33.491142857142862</v>
      </c>
      <c r="S1135" s="11">
        <f t="shared" si="547"/>
        <v>0.80152671755725191</v>
      </c>
      <c r="T1135" s="11">
        <f t="shared" si="548"/>
        <v>8.0459770114942528E-2</v>
      </c>
      <c r="U1135" s="12">
        <v>0.60199999999999998</v>
      </c>
    </row>
    <row r="1136" spans="1:21" hidden="1" outlineLevel="2" x14ac:dyDescent="0.25">
      <c r="A1136" s="2" t="str">
        <f ca="1">LOOKUP(B1136,'Time Frame'!$E$4:$E$9,'Time Frame'!$D$4:$D$9)</f>
        <v>3 Months</v>
      </c>
      <c r="B1136" s="2">
        <f t="shared" ca="1" si="540"/>
        <v>125</v>
      </c>
      <c r="C1136" s="6">
        <f t="shared" ca="1" si="541"/>
        <v>45569</v>
      </c>
      <c r="D1136" s="6">
        <v>45444</v>
      </c>
      <c r="E1136" s="2" t="s">
        <v>98</v>
      </c>
      <c r="F1136" s="2" t="s">
        <v>195</v>
      </c>
      <c r="G1136" s="3">
        <v>2030</v>
      </c>
      <c r="H1136" s="3">
        <v>172.83750000000001</v>
      </c>
      <c r="I1136" s="2">
        <v>160</v>
      </c>
      <c r="J1136" s="11">
        <f t="shared" si="542"/>
        <v>0.92572503073696388</v>
      </c>
      <c r="K1136" s="9">
        <v>6049.3125</v>
      </c>
      <c r="L1136" s="9">
        <v>5603.18</v>
      </c>
      <c r="M1136" s="11">
        <f t="shared" si="543"/>
        <v>0.92625071030798956</v>
      </c>
      <c r="N1136" s="10">
        <v>351.53</v>
      </c>
      <c r="O1136" s="2">
        <v>166</v>
      </c>
      <c r="P1136" s="10">
        <f t="shared" si="544"/>
        <v>0.45515318749466621</v>
      </c>
      <c r="Q1136" s="9">
        <f t="shared" si="545"/>
        <v>15.939407731914775</v>
      </c>
      <c r="R1136" s="9">
        <f t="shared" si="546"/>
        <v>35.019874999999999</v>
      </c>
      <c r="S1136" s="11">
        <f t="shared" si="547"/>
        <v>0.96385542168674698</v>
      </c>
      <c r="T1136" s="11">
        <f t="shared" si="548"/>
        <v>7.8817733990147784E-2</v>
      </c>
      <c r="U1136" s="12">
        <v>0.57099999999999995</v>
      </c>
    </row>
    <row r="1137" spans="1:21" hidden="1" outlineLevel="2" x14ac:dyDescent="0.25">
      <c r="A1137" s="2" t="str">
        <f ca="1">LOOKUP(B1137,'Time Frame'!$E$4:$E$9,'Time Frame'!$D$4:$D$9)</f>
        <v>3 Months</v>
      </c>
      <c r="B1137" s="2">
        <f t="shared" ca="1" si="540"/>
        <v>125</v>
      </c>
      <c r="C1137" s="6">
        <f t="shared" ca="1" si="541"/>
        <v>45569</v>
      </c>
      <c r="D1137" s="6">
        <v>45444</v>
      </c>
      <c r="E1137" s="2" t="s">
        <v>98</v>
      </c>
      <c r="F1137" s="2" t="s">
        <v>195</v>
      </c>
      <c r="G1137" s="3">
        <v>1511</v>
      </c>
      <c r="H1137" s="3">
        <v>233.88750000000002</v>
      </c>
      <c r="I1137" s="2">
        <v>185</v>
      </c>
      <c r="J1137" s="11">
        <f t="shared" si="542"/>
        <v>0.79097856875634642</v>
      </c>
      <c r="K1137" s="9">
        <v>8186.0625000000009</v>
      </c>
      <c r="L1137" s="9">
        <v>9242.44</v>
      </c>
      <c r="M1137" s="11">
        <f t="shared" si="543"/>
        <v>1.1290458630141169</v>
      </c>
      <c r="N1137" s="10">
        <v>641.29999999999995</v>
      </c>
      <c r="O1137" s="2">
        <v>170</v>
      </c>
      <c r="P1137" s="10">
        <f t="shared" si="544"/>
        <v>0.28847653204428508</v>
      </c>
      <c r="Q1137" s="9">
        <f t="shared" si="545"/>
        <v>14.41203804771558</v>
      </c>
      <c r="R1137" s="9">
        <f t="shared" si="546"/>
        <v>49.959135135135135</v>
      </c>
      <c r="S1137" s="11">
        <f t="shared" si="547"/>
        <v>1.088235294117647</v>
      </c>
      <c r="T1137" s="11">
        <f t="shared" si="548"/>
        <v>0.12243547319655856</v>
      </c>
      <c r="U1137" s="12">
        <v>0.42799999999999999</v>
      </c>
    </row>
    <row r="1138" spans="1:21" outlineLevel="1" collapsed="1" x14ac:dyDescent="0.25">
      <c r="A1138" s="2" t="str">
        <f ca="1">LOOKUP(B1138,'Time Frame'!$E$4:$E$9,'Time Frame'!$D$4:$D$9)</f>
        <v>3 Months</v>
      </c>
      <c r="B1138" s="2">
        <f t="shared" ca="1" si="540"/>
        <v>125</v>
      </c>
      <c r="C1138" s="6">
        <f t="shared" ca="1" si="541"/>
        <v>45569</v>
      </c>
      <c r="D1138" s="6">
        <v>45444</v>
      </c>
      <c r="E1138" s="2" t="s">
        <v>98</v>
      </c>
      <c r="F1138" s="13" t="s">
        <v>272</v>
      </c>
      <c r="G1138" s="3">
        <f t="shared" ref="G1138:I1138" si="561">SUM(G1126:G1137)</f>
        <v>21914</v>
      </c>
      <c r="H1138" s="3">
        <f t="shared" si="561"/>
        <v>2599.6574999999998</v>
      </c>
      <c r="I1138" s="3">
        <f t="shared" si="561"/>
        <v>1945</v>
      </c>
      <c r="J1138" s="11">
        <f t="shared" si="542"/>
        <v>0.74817548080852969</v>
      </c>
      <c r="K1138" s="9">
        <f t="shared" ref="K1138:L1138" si="562">SUM(K1126:K1137)</f>
        <v>90988.012500000012</v>
      </c>
      <c r="L1138" s="9">
        <f t="shared" si="562"/>
        <v>77376.890000000014</v>
      </c>
      <c r="M1138" s="11">
        <f t="shared" si="543"/>
        <v>0.85040751934217718</v>
      </c>
      <c r="N1138" s="10">
        <f t="shared" ref="N1138:O1138" si="563">SUM(N1126:N1137)</f>
        <v>5512.49</v>
      </c>
      <c r="O1138" s="10">
        <f t="shared" si="563"/>
        <v>2467</v>
      </c>
      <c r="P1138" s="10">
        <f t="shared" si="544"/>
        <v>0.3528351071838679</v>
      </c>
      <c r="Q1138" s="9">
        <f t="shared" si="545"/>
        <v>14.036649499590933</v>
      </c>
      <c r="R1138" s="9">
        <f t="shared" si="546"/>
        <v>39.782462724935741</v>
      </c>
      <c r="S1138" s="11">
        <f t="shared" si="547"/>
        <v>0.78840697203080667</v>
      </c>
      <c r="T1138" s="11">
        <f t="shared" si="548"/>
        <v>8.8756046363055577E-2</v>
      </c>
      <c r="U1138" s="12">
        <v>0.55166666666666664</v>
      </c>
    </row>
    <row r="1139" spans="1:21" hidden="1" outlineLevel="2" x14ac:dyDescent="0.25">
      <c r="A1139" s="2" t="str">
        <f ca="1">LOOKUP(B1139,'Time Frame'!$E$4:$E$9,'Time Frame'!$D$4:$D$9)</f>
        <v>3 Months</v>
      </c>
      <c r="B1139" s="2">
        <f t="shared" ca="1" si="540"/>
        <v>125</v>
      </c>
      <c r="C1139" s="6">
        <f t="shared" ca="1" si="541"/>
        <v>45569</v>
      </c>
      <c r="D1139" s="6">
        <v>45444</v>
      </c>
      <c r="E1139" s="2" t="s">
        <v>141</v>
      </c>
      <c r="F1139" s="2" t="s">
        <v>297</v>
      </c>
      <c r="G1139" s="3">
        <v>625</v>
      </c>
      <c r="H1139" s="3">
        <v>60.105833333333329</v>
      </c>
      <c r="I1139" s="2">
        <v>48</v>
      </c>
      <c r="J1139" s="11">
        <f t="shared" si="542"/>
        <v>0.79859137354943366</v>
      </c>
      <c r="K1139" s="9">
        <v>2253.96875</v>
      </c>
      <c r="L1139" s="9">
        <v>1994.6</v>
      </c>
      <c r="M1139" s="11">
        <f t="shared" si="543"/>
        <v>0.88492797426761127</v>
      </c>
      <c r="N1139" s="10">
        <v>308.47000000000003</v>
      </c>
      <c r="O1139" s="2">
        <v>51</v>
      </c>
      <c r="P1139" s="10">
        <f t="shared" si="544"/>
        <v>0.1556067040554997</v>
      </c>
      <c r="Q1139" s="9">
        <f t="shared" si="545"/>
        <v>6.4661069147729107</v>
      </c>
      <c r="R1139" s="9">
        <f t="shared" si="546"/>
        <v>41.554166666666667</v>
      </c>
      <c r="S1139" s="11">
        <f t="shared" si="547"/>
        <v>0.94117647058823528</v>
      </c>
      <c r="T1139" s="11">
        <f t="shared" si="548"/>
        <v>7.6799999999999993E-2</v>
      </c>
      <c r="U1139" s="12">
        <v>0.54500000000000004</v>
      </c>
    </row>
    <row r="1140" spans="1:21" hidden="1" outlineLevel="2" x14ac:dyDescent="0.25">
      <c r="A1140" s="2" t="str">
        <f ca="1">LOOKUP(B1140,'Time Frame'!$E$4:$E$9,'Time Frame'!$D$4:$D$9)</f>
        <v>3 Months</v>
      </c>
      <c r="B1140" s="2">
        <f t="shared" ca="1" si="540"/>
        <v>125</v>
      </c>
      <c r="C1140" s="6">
        <f t="shared" ca="1" si="541"/>
        <v>45569</v>
      </c>
      <c r="D1140" s="6">
        <v>45444</v>
      </c>
      <c r="E1140" s="2" t="s">
        <v>141</v>
      </c>
      <c r="F1140" s="2" t="s">
        <v>297</v>
      </c>
      <c r="G1140" s="3">
        <v>3279</v>
      </c>
      <c r="H1140" s="3">
        <v>389.83083333333337</v>
      </c>
      <c r="I1140" s="2">
        <v>299</v>
      </c>
      <c r="J1140" s="11">
        <f t="shared" si="542"/>
        <v>0.76699936083386588</v>
      </c>
      <c r="K1140" s="9">
        <v>20000</v>
      </c>
      <c r="L1140" s="9">
        <v>13839.75</v>
      </c>
      <c r="M1140" s="11">
        <f t="shared" si="543"/>
        <v>0.69198749999999998</v>
      </c>
      <c r="N1140" s="10">
        <v>538.83000000000004</v>
      </c>
      <c r="O1140" s="2">
        <v>247</v>
      </c>
      <c r="P1140" s="10">
        <f t="shared" si="544"/>
        <v>0.55490600003711743</v>
      </c>
      <c r="Q1140" s="9">
        <f t="shared" si="545"/>
        <v>25.684817103724736</v>
      </c>
      <c r="R1140" s="9">
        <f t="shared" si="546"/>
        <v>46.286789297658864</v>
      </c>
      <c r="S1140" s="11">
        <f t="shared" si="547"/>
        <v>1.2105263157894737</v>
      </c>
      <c r="T1140" s="11">
        <f t="shared" si="548"/>
        <v>9.1186337297956693E-2</v>
      </c>
      <c r="U1140" s="12">
        <v>0.57399999999999995</v>
      </c>
    </row>
    <row r="1141" spans="1:21" hidden="1" outlineLevel="2" x14ac:dyDescent="0.25">
      <c r="A1141" s="2" t="str">
        <f ca="1">LOOKUP(B1141,'Time Frame'!$E$4:$E$9,'Time Frame'!$D$4:$D$9)</f>
        <v>3 Months</v>
      </c>
      <c r="B1141" s="2">
        <f t="shared" ca="1" si="540"/>
        <v>125</v>
      </c>
      <c r="C1141" s="6">
        <f t="shared" ca="1" si="541"/>
        <v>45569</v>
      </c>
      <c r="D1141" s="6">
        <v>45444</v>
      </c>
      <c r="E1141" s="2" t="s">
        <v>141</v>
      </c>
      <c r="F1141" s="2" t="s">
        <v>297</v>
      </c>
      <c r="G1141" s="3">
        <v>1355</v>
      </c>
      <c r="H1141" s="3">
        <v>137.20666666666665</v>
      </c>
      <c r="I1141" s="2">
        <v>179</v>
      </c>
      <c r="J1141" s="11">
        <f t="shared" si="542"/>
        <v>1.3046013313250087</v>
      </c>
      <c r="K1141" s="9">
        <v>5145.2499999999991</v>
      </c>
      <c r="L1141" s="9">
        <v>9655.9500000000007</v>
      </c>
      <c r="M1141" s="11">
        <f t="shared" si="543"/>
        <v>1.8766726592488221</v>
      </c>
      <c r="N1141" s="10">
        <v>273.14999999999998</v>
      </c>
      <c r="O1141" s="2">
        <v>148</v>
      </c>
      <c r="P1141" s="10">
        <f t="shared" si="544"/>
        <v>0.65531759106717924</v>
      </c>
      <c r="Q1141" s="9">
        <f t="shared" si="545"/>
        <v>35.350356946732568</v>
      </c>
      <c r="R1141" s="9">
        <f t="shared" si="546"/>
        <v>53.943854748603357</v>
      </c>
      <c r="S1141" s="11">
        <f t="shared" si="547"/>
        <v>1.2094594594594594</v>
      </c>
      <c r="T1141" s="11">
        <f t="shared" si="548"/>
        <v>0.13210332103321032</v>
      </c>
      <c r="U1141" s="12">
        <v>0.70199999999999996</v>
      </c>
    </row>
    <row r="1142" spans="1:21" hidden="1" outlineLevel="2" x14ac:dyDescent="0.25">
      <c r="A1142" s="2" t="str">
        <f ca="1">LOOKUP(B1142,'Time Frame'!$E$4:$E$9,'Time Frame'!$D$4:$D$9)</f>
        <v>3 Months</v>
      </c>
      <c r="B1142" s="2">
        <f t="shared" ca="1" si="540"/>
        <v>125</v>
      </c>
      <c r="C1142" s="6">
        <f t="shared" ca="1" si="541"/>
        <v>45569</v>
      </c>
      <c r="D1142" s="6">
        <v>45444</v>
      </c>
      <c r="E1142" s="2" t="s">
        <v>141</v>
      </c>
      <c r="F1142" s="2" t="s">
        <v>297</v>
      </c>
      <c r="G1142" s="3">
        <v>1101</v>
      </c>
      <c r="H1142" s="3">
        <v>146.00666666666663</v>
      </c>
      <c r="I1142" s="2">
        <v>111</v>
      </c>
      <c r="J1142" s="11">
        <f t="shared" si="542"/>
        <v>0.7602392584813481</v>
      </c>
      <c r="K1142" s="9">
        <v>5475.2499999999991</v>
      </c>
      <c r="L1142" s="9">
        <v>3887.08</v>
      </c>
      <c r="M1142" s="11">
        <f t="shared" si="543"/>
        <v>0.70993653257842115</v>
      </c>
      <c r="N1142" s="10">
        <v>298.5</v>
      </c>
      <c r="O1142" s="2">
        <v>174</v>
      </c>
      <c r="P1142" s="10">
        <f t="shared" si="544"/>
        <v>0.37185929648241206</v>
      </c>
      <c r="Q1142" s="9">
        <f t="shared" si="545"/>
        <v>13.022043551088776</v>
      </c>
      <c r="R1142" s="9">
        <f t="shared" si="546"/>
        <v>35.01873873873874</v>
      </c>
      <c r="S1142" s="11">
        <f t="shared" si="547"/>
        <v>0.63793103448275867</v>
      </c>
      <c r="T1142" s="11">
        <f t="shared" si="548"/>
        <v>0.1008174386920981</v>
      </c>
      <c r="U1142" s="12">
        <v>0.60899999999999999</v>
      </c>
    </row>
    <row r="1143" spans="1:21" hidden="1" outlineLevel="2" x14ac:dyDescent="0.25">
      <c r="A1143" s="2" t="str">
        <f ca="1">LOOKUP(B1143,'Time Frame'!$E$4:$E$9,'Time Frame'!$D$4:$D$9)</f>
        <v>3 Months</v>
      </c>
      <c r="B1143" s="2">
        <f t="shared" ca="1" si="540"/>
        <v>125</v>
      </c>
      <c r="C1143" s="6">
        <f t="shared" ca="1" si="541"/>
        <v>45569</v>
      </c>
      <c r="D1143" s="6">
        <v>45444</v>
      </c>
      <c r="E1143" s="2" t="s">
        <v>141</v>
      </c>
      <c r="F1143" s="2" t="s">
        <v>297</v>
      </c>
      <c r="G1143" s="3">
        <v>1495</v>
      </c>
      <c r="H1143" s="3">
        <v>190.20833333333334</v>
      </c>
      <c r="I1143" s="2">
        <v>163</v>
      </c>
      <c r="J1143" s="11">
        <f t="shared" si="542"/>
        <v>0.85695509309967133</v>
      </c>
      <c r="K1143" s="9">
        <v>7132.8125</v>
      </c>
      <c r="L1143" s="9">
        <v>7672.24</v>
      </c>
      <c r="M1143" s="11">
        <f t="shared" si="543"/>
        <v>1.0756261993428258</v>
      </c>
      <c r="N1143" s="10">
        <v>476.25</v>
      </c>
      <c r="O1143" s="2">
        <v>160</v>
      </c>
      <c r="P1143" s="10">
        <f t="shared" si="544"/>
        <v>0.34225721784776902</v>
      </c>
      <c r="Q1143" s="9">
        <f t="shared" si="545"/>
        <v>16.10969028871391</v>
      </c>
      <c r="R1143" s="9">
        <f t="shared" si="546"/>
        <v>47.068957055214725</v>
      </c>
      <c r="S1143" s="11">
        <f t="shared" si="547"/>
        <v>1.01875</v>
      </c>
      <c r="T1143" s="11">
        <f t="shared" si="548"/>
        <v>0.10903010033444815</v>
      </c>
      <c r="U1143" s="12">
        <v>0.624</v>
      </c>
    </row>
    <row r="1144" spans="1:21" hidden="1" outlineLevel="2" x14ac:dyDescent="0.25">
      <c r="A1144" s="2" t="str">
        <f ca="1">LOOKUP(B1144,'Time Frame'!$E$4:$E$9,'Time Frame'!$D$4:$D$9)</f>
        <v>3 Months</v>
      </c>
      <c r="B1144" s="2">
        <f t="shared" ca="1" si="540"/>
        <v>125</v>
      </c>
      <c r="C1144" s="6">
        <f t="shared" ca="1" si="541"/>
        <v>45569</v>
      </c>
      <c r="D1144" s="6">
        <v>45444</v>
      </c>
      <c r="E1144" s="2" t="s">
        <v>141</v>
      </c>
      <c r="F1144" s="2" t="s">
        <v>297</v>
      </c>
      <c r="G1144" s="3">
        <v>1274</v>
      </c>
      <c r="H1144" s="3">
        <v>124.13500000000002</v>
      </c>
      <c r="I1144" s="2">
        <v>168</v>
      </c>
      <c r="J1144" s="11">
        <f t="shared" si="542"/>
        <v>1.353365287791517</v>
      </c>
      <c r="K1144" s="9">
        <v>4655.0625000000009</v>
      </c>
      <c r="L1144" s="9">
        <v>7608.72</v>
      </c>
      <c r="M1144" s="11">
        <f t="shared" si="543"/>
        <v>1.634504370242075</v>
      </c>
      <c r="N1144" s="10">
        <v>363.58</v>
      </c>
      <c r="O1144" s="2">
        <v>77</v>
      </c>
      <c r="P1144" s="10">
        <f t="shared" si="544"/>
        <v>0.4620716211012707</v>
      </c>
      <c r="Q1144" s="9">
        <f t="shared" si="545"/>
        <v>20.927223719676551</v>
      </c>
      <c r="R1144" s="9">
        <f t="shared" si="546"/>
        <v>45.29</v>
      </c>
      <c r="S1144" s="11">
        <f t="shared" si="547"/>
        <v>2.1818181818181817</v>
      </c>
      <c r="T1144" s="11">
        <f t="shared" si="548"/>
        <v>0.13186813186813187</v>
      </c>
      <c r="U1144" s="12">
        <v>0.67</v>
      </c>
    </row>
    <row r="1145" spans="1:21" outlineLevel="1" collapsed="1" x14ac:dyDescent="0.25">
      <c r="A1145" s="2" t="str">
        <f ca="1">LOOKUP(B1145,'Time Frame'!$E$4:$E$9,'Time Frame'!$D$4:$D$9)</f>
        <v>3 Months</v>
      </c>
      <c r="B1145" s="2">
        <f t="shared" ca="1" si="540"/>
        <v>125</v>
      </c>
      <c r="C1145" s="6">
        <f t="shared" ca="1" si="541"/>
        <v>45569</v>
      </c>
      <c r="D1145" s="6">
        <v>45444</v>
      </c>
      <c r="E1145" s="2" t="s">
        <v>141</v>
      </c>
      <c r="F1145" s="13" t="s">
        <v>309</v>
      </c>
      <c r="G1145" s="3">
        <f t="shared" ref="G1145:I1145" si="564">SUM(G1139:G1144)</f>
        <v>9129</v>
      </c>
      <c r="H1145" s="3">
        <f t="shared" si="564"/>
        <v>1047.4933333333336</v>
      </c>
      <c r="I1145" s="3">
        <f t="shared" si="564"/>
        <v>968</v>
      </c>
      <c r="J1145" s="11">
        <f t="shared" si="542"/>
        <v>0.92411089330719665</v>
      </c>
      <c r="K1145" s="9">
        <f t="shared" ref="K1145:L1145" si="565">SUM(K1139:K1144)</f>
        <v>44662.34375</v>
      </c>
      <c r="L1145" s="9">
        <f t="shared" si="565"/>
        <v>44658.340000000004</v>
      </c>
      <c r="M1145" s="11">
        <f t="shared" si="543"/>
        <v>0.99991035512998583</v>
      </c>
      <c r="N1145" s="10">
        <f t="shared" ref="N1145:O1145" si="566">SUM(N1139:N1144)</f>
        <v>2258.7800000000002</v>
      </c>
      <c r="O1145" s="10">
        <f t="shared" si="566"/>
        <v>857</v>
      </c>
      <c r="P1145" s="10">
        <f t="shared" si="544"/>
        <v>0.42854992518084978</v>
      </c>
      <c r="Q1145" s="9">
        <f t="shared" si="545"/>
        <v>19.771000274484457</v>
      </c>
      <c r="R1145" s="9">
        <f t="shared" si="546"/>
        <v>46.134648760330585</v>
      </c>
      <c r="S1145" s="11">
        <f t="shared" si="547"/>
        <v>1.1295215869311552</v>
      </c>
      <c r="T1145" s="11">
        <f t="shared" si="548"/>
        <v>0.10603571037353489</v>
      </c>
      <c r="U1145" s="12">
        <v>0.62066666666666659</v>
      </c>
    </row>
    <row r="1146" spans="1:21" hidden="1" outlineLevel="2" x14ac:dyDescent="0.25">
      <c r="A1146" s="2" t="str">
        <f ca="1">LOOKUP(B1146,'Time Frame'!$E$4:$E$9,'Time Frame'!$D$4:$D$9)</f>
        <v>3 Months</v>
      </c>
      <c r="B1146" s="2">
        <f t="shared" ca="1" si="540"/>
        <v>125</v>
      </c>
      <c r="C1146" s="6">
        <f t="shared" ca="1" si="541"/>
        <v>45569</v>
      </c>
      <c r="D1146" s="6">
        <v>45444</v>
      </c>
      <c r="E1146" s="2" t="s">
        <v>149</v>
      </c>
      <c r="F1146" s="2" t="s">
        <v>151</v>
      </c>
      <c r="G1146" s="3">
        <v>1550</v>
      </c>
      <c r="H1146" s="3">
        <v>190.40625</v>
      </c>
      <c r="I1146" s="2">
        <v>181</v>
      </c>
      <c r="J1146" s="11">
        <f t="shared" si="542"/>
        <v>0.9505990480879698</v>
      </c>
      <c r="K1146" s="9">
        <v>7616.25</v>
      </c>
      <c r="L1146" s="9">
        <v>6485.15</v>
      </c>
      <c r="M1146" s="11">
        <f t="shared" si="543"/>
        <v>0.85148859346791395</v>
      </c>
      <c r="N1146" s="10">
        <v>355.12</v>
      </c>
      <c r="O1146" s="2">
        <v>276</v>
      </c>
      <c r="P1146" s="10">
        <f t="shared" si="544"/>
        <v>0.50968686641135386</v>
      </c>
      <c r="Q1146" s="9">
        <f t="shared" si="545"/>
        <v>18.261855147555753</v>
      </c>
      <c r="R1146" s="9">
        <f t="shared" si="546"/>
        <v>35.82955801104972</v>
      </c>
      <c r="S1146" s="11">
        <f t="shared" si="547"/>
        <v>0.65579710144927539</v>
      </c>
      <c r="T1146" s="11">
        <f t="shared" si="548"/>
        <v>0.1167741935483871</v>
      </c>
      <c r="U1146" s="12">
        <v>0.68600000000000005</v>
      </c>
    </row>
    <row r="1147" spans="1:21" hidden="1" outlineLevel="2" x14ac:dyDescent="0.25">
      <c r="A1147" s="2" t="str">
        <f ca="1">LOOKUP(B1147,'Time Frame'!$E$4:$E$9,'Time Frame'!$D$4:$D$9)</f>
        <v>3 Months</v>
      </c>
      <c r="B1147" s="2">
        <f t="shared" ca="1" si="540"/>
        <v>125</v>
      </c>
      <c r="C1147" s="6">
        <f t="shared" ca="1" si="541"/>
        <v>45569</v>
      </c>
      <c r="D1147" s="6">
        <v>45444</v>
      </c>
      <c r="E1147" s="2" t="s">
        <v>149</v>
      </c>
      <c r="F1147" s="2" t="s">
        <v>151</v>
      </c>
      <c r="G1147" s="3">
        <v>941</v>
      </c>
      <c r="H1147" s="3">
        <v>125.42708333333334</v>
      </c>
      <c r="I1147" s="2">
        <v>117</v>
      </c>
      <c r="J1147" s="11">
        <f t="shared" si="542"/>
        <v>0.93281288929490902</v>
      </c>
      <c r="K1147" s="9">
        <v>5017.0833333333339</v>
      </c>
      <c r="L1147" s="9">
        <v>3272.14</v>
      </c>
      <c r="M1147" s="11">
        <f t="shared" si="543"/>
        <v>0.65219965119176138</v>
      </c>
      <c r="N1147" s="10">
        <v>308.07</v>
      </c>
      <c r="O1147" s="2">
        <v>119</v>
      </c>
      <c r="P1147" s="10">
        <f t="shared" si="544"/>
        <v>0.37978381536663747</v>
      </c>
      <c r="Q1147" s="9">
        <f t="shared" si="545"/>
        <v>10.621417210374265</v>
      </c>
      <c r="R1147" s="9">
        <f t="shared" si="546"/>
        <v>27.967008547008547</v>
      </c>
      <c r="S1147" s="11">
        <f t="shared" si="547"/>
        <v>0.98319327731092432</v>
      </c>
      <c r="T1147" s="11">
        <f t="shared" si="548"/>
        <v>0.12433581296493093</v>
      </c>
      <c r="U1147" s="12">
        <v>0.79500000000000004</v>
      </c>
    </row>
    <row r="1148" spans="1:21" hidden="1" outlineLevel="2" x14ac:dyDescent="0.25">
      <c r="A1148" s="2" t="str">
        <f ca="1">LOOKUP(B1148,'Time Frame'!$E$4:$E$9,'Time Frame'!$D$4:$D$9)</f>
        <v>3 Months</v>
      </c>
      <c r="B1148" s="2">
        <f t="shared" ca="1" si="540"/>
        <v>125</v>
      </c>
      <c r="C1148" s="6">
        <f t="shared" ca="1" si="541"/>
        <v>45569</v>
      </c>
      <c r="D1148" s="6">
        <v>45444</v>
      </c>
      <c r="E1148" s="2" t="s">
        <v>149</v>
      </c>
      <c r="F1148" s="2" t="s">
        <v>151</v>
      </c>
      <c r="G1148" s="3">
        <v>1107</v>
      </c>
      <c r="H1148" s="3">
        <v>130.13541666666666</v>
      </c>
      <c r="I1148" s="2">
        <v>159</v>
      </c>
      <c r="J1148" s="11">
        <f t="shared" si="542"/>
        <v>1.2218042103578004</v>
      </c>
      <c r="K1148" s="9">
        <v>5205.4166666666661</v>
      </c>
      <c r="L1148" s="9">
        <v>9993.93</v>
      </c>
      <c r="M1148" s="11">
        <f t="shared" si="543"/>
        <v>1.9199097094372852</v>
      </c>
      <c r="N1148" s="10">
        <v>292.95</v>
      </c>
      <c r="O1148" s="2">
        <v>224</v>
      </c>
      <c r="P1148" s="10">
        <f t="shared" si="544"/>
        <v>0.54275473630312343</v>
      </c>
      <c r="Q1148" s="9">
        <f t="shared" si="545"/>
        <v>34.11479774705581</v>
      </c>
      <c r="R1148" s="9">
        <f t="shared" si="546"/>
        <v>62.854905660377362</v>
      </c>
      <c r="S1148" s="11">
        <f t="shared" si="547"/>
        <v>0.7098214285714286</v>
      </c>
      <c r="T1148" s="11">
        <f t="shared" si="548"/>
        <v>0.14363143631436315</v>
      </c>
      <c r="U1148" s="12">
        <v>0.86599999999999999</v>
      </c>
    </row>
    <row r="1149" spans="1:21" hidden="1" outlineLevel="2" x14ac:dyDescent="0.25">
      <c r="A1149" s="2" t="str">
        <f ca="1">LOOKUP(B1149,'Time Frame'!$E$4:$E$9,'Time Frame'!$D$4:$D$9)</f>
        <v>3 Months</v>
      </c>
      <c r="B1149" s="2">
        <f t="shared" ca="1" si="540"/>
        <v>125</v>
      </c>
      <c r="C1149" s="6">
        <f t="shared" ca="1" si="541"/>
        <v>45569</v>
      </c>
      <c r="D1149" s="6">
        <v>45444</v>
      </c>
      <c r="E1149" s="2" t="s">
        <v>149</v>
      </c>
      <c r="F1149" s="2" t="s">
        <v>151</v>
      </c>
      <c r="G1149" s="3">
        <v>1061</v>
      </c>
      <c r="H1149" s="3">
        <v>130.34375</v>
      </c>
      <c r="I1149" s="2">
        <v>123</v>
      </c>
      <c r="J1149" s="11">
        <f t="shared" si="542"/>
        <v>0.94365859506113636</v>
      </c>
      <c r="K1149" s="9">
        <v>5213.75</v>
      </c>
      <c r="L1149" s="9">
        <v>6073.46</v>
      </c>
      <c r="M1149" s="11">
        <f t="shared" si="543"/>
        <v>1.1648928314552864</v>
      </c>
      <c r="N1149" s="10">
        <v>359.57</v>
      </c>
      <c r="O1149" s="2">
        <v>165</v>
      </c>
      <c r="P1149" s="10">
        <f t="shared" si="544"/>
        <v>0.34207525655644244</v>
      </c>
      <c r="Q1149" s="9">
        <f t="shared" si="545"/>
        <v>16.890897460856024</v>
      </c>
      <c r="R1149" s="9">
        <f t="shared" si="546"/>
        <v>49.37772357723577</v>
      </c>
      <c r="S1149" s="11">
        <f t="shared" si="547"/>
        <v>0.74545454545454548</v>
      </c>
      <c r="T1149" s="11">
        <f t="shared" si="548"/>
        <v>0.11592836946277098</v>
      </c>
      <c r="U1149" s="12">
        <v>0.63</v>
      </c>
    </row>
    <row r="1150" spans="1:21" hidden="1" outlineLevel="2" x14ac:dyDescent="0.25">
      <c r="A1150" s="2" t="str">
        <f ca="1">LOOKUP(B1150,'Time Frame'!$E$4:$E$9,'Time Frame'!$D$4:$D$9)</f>
        <v>3 Months</v>
      </c>
      <c r="B1150" s="2">
        <f t="shared" ca="1" si="540"/>
        <v>125</v>
      </c>
      <c r="C1150" s="6">
        <f t="shared" ca="1" si="541"/>
        <v>45569</v>
      </c>
      <c r="D1150" s="6">
        <v>45444</v>
      </c>
      <c r="E1150" s="2" t="s">
        <v>149</v>
      </c>
      <c r="F1150" s="2" t="s">
        <v>151</v>
      </c>
      <c r="G1150" s="3">
        <v>1058</v>
      </c>
      <c r="H1150" s="3">
        <v>102.43750000000001</v>
      </c>
      <c r="I1150" s="2">
        <v>99</v>
      </c>
      <c r="J1150" s="11">
        <f t="shared" si="542"/>
        <v>0.96644295302013405</v>
      </c>
      <c r="K1150" s="9">
        <v>4097.5000000000009</v>
      </c>
      <c r="L1150" s="9">
        <v>2690.16</v>
      </c>
      <c r="M1150" s="11">
        <f t="shared" si="543"/>
        <v>0.65653691275167769</v>
      </c>
      <c r="N1150" s="10">
        <v>297.62</v>
      </c>
      <c r="O1150" s="2">
        <v>133</v>
      </c>
      <c r="P1150" s="10">
        <f t="shared" si="544"/>
        <v>0.33263893555540619</v>
      </c>
      <c r="Q1150" s="9">
        <f t="shared" si="545"/>
        <v>9.0389086754922374</v>
      </c>
      <c r="R1150" s="9">
        <f t="shared" si="546"/>
        <v>27.173333333333332</v>
      </c>
      <c r="S1150" s="11">
        <f t="shared" si="547"/>
        <v>0.74436090225563911</v>
      </c>
      <c r="T1150" s="11">
        <f t="shared" si="548"/>
        <v>9.3572778827977321E-2</v>
      </c>
      <c r="U1150" s="12">
        <v>0.57599999999999996</v>
      </c>
    </row>
    <row r="1151" spans="1:21" hidden="1" outlineLevel="2" x14ac:dyDescent="0.25">
      <c r="A1151" s="2" t="str">
        <f ca="1">LOOKUP(B1151,'Time Frame'!$E$4:$E$9,'Time Frame'!$D$4:$D$9)</f>
        <v>3 Months</v>
      </c>
      <c r="B1151" s="2">
        <f t="shared" ca="1" si="540"/>
        <v>125</v>
      </c>
      <c r="C1151" s="6">
        <f t="shared" ca="1" si="541"/>
        <v>45569</v>
      </c>
      <c r="D1151" s="6">
        <v>45444</v>
      </c>
      <c r="E1151" s="2" t="s">
        <v>149</v>
      </c>
      <c r="F1151" s="2" t="s">
        <v>151</v>
      </c>
      <c r="G1151" s="3">
        <v>812</v>
      </c>
      <c r="H1151" s="3">
        <v>129.23958333333337</v>
      </c>
      <c r="I1151" s="2">
        <v>130</v>
      </c>
      <c r="J1151" s="11">
        <f t="shared" si="542"/>
        <v>1.0058837752881435</v>
      </c>
      <c r="K1151" s="9">
        <v>5169.5833333333348</v>
      </c>
      <c r="L1151" s="9">
        <v>5374.51</v>
      </c>
      <c r="M1151" s="11">
        <f t="shared" si="543"/>
        <v>1.0396408479084385</v>
      </c>
      <c r="N1151" s="10">
        <v>287.52</v>
      </c>
      <c r="O1151" s="2">
        <v>112</v>
      </c>
      <c r="P1151" s="10">
        <f t="shared" si="544"/>
        <v>0.45214245965498057</v>
      </c>
      <c r="Q1151" s="9">
        <f t="shared" si="545"/>
        <v>18.692647468002228</v>
      </c>
      <c r="R1151" s="9">
        <f t="shared" si="546"/>
        <v>41.342384615384617</v>
      </c>
      <c r="S1151" s="11">
        <f t="shared" si="547"/>
        <v>1.1607142857142858</v>
      </c>
      <c r="T1151" s="11">
        <f t="shared" si="548"/>
        <v>0.16009852216748768</v>
      </c>
      <c r="U1151" s="12">
        <v>0.68</v>
      </c>
    </row>
    <row r="1152" spans="1:21" hidden="1" outlineLevel="2" x14ac:dyDescent="0.25">
      <c r="A1152" s="2" t="str">
        <f ca="1">LOOKUP(B1152,'Time Frame'!$E$4:$E$9,'Time Frame'!$D$4:$D$9)</f>
        <v>3 Months</v>
      </c>
      <c r="B1152" s="2">
        <f t="shared" ca="1" si="540"/>
        <v>125</v>
      </c>
      <c r="C1152" s="6">
        <f t="shared" ca="1" si="541"/>
        <v>45569</v>
      </c>
      <c r="D1152" s="6">
        <v>45444</v>
      </c>
      <c r="E1152" s="2" t="s">
        <v>149</v>
      </c>
      <c r="F1152" s="2" t="s">
        <v>151</v>
      </c>
      <c r="G1152" s="3">
        <v>1149</v>
      </c>
      <c r="H1152" s="3">
        <v>150.46875</v>
      </c>
      <c r="I1152" s="2">
        <v>143</v>
      </c>
      <c r="J1152" s="11">
        <f t="shared" si="542"/>
        <v>0.95036344755970925</v>
      </c>
      <c r="K1152" s="9">
        <v>6018.75</v>
      </c>
      <c r="L1152" s="9">
        <v>4033.12</v>
      </c>
      <c r="M1152" s="11">
        <f t="shared" si="543"/>
        <v>0.67009262720664586</v>
      </c>
      <c r="N1152" s="10">
        <v>297.98</v>
      </c>
      <c r="O1152" s="2">
        <v>188</v>
      </c>
      <c r="P1152" s="10">
        <f t="shared" si="544"/>
        <v>0.47989797973018322</v>
      </c>
      <c r="Q1152" s="9">
        <f t="shared" si="545"/>
        <v>13.534868111953822</v>
      </c>
      <c r="R1152" s="9">
        <f t="shared" si="546"/>
        <v>28.203636363636363</v>
      </c>
      <c r="S1152" s="11">
        <f t="shared" si="547"/>
        <v>0.76063829787234039</v>
      </c>
      <c r="T1152" s="11">
        <f t="shared" si="548"/>
        <v>0.12445604873803308</v>
      </c>
      <c r="U1152" s="12">
        <v>0.51300000000000001</v>
      </c>
    </row>
    <row r="1153" spans="1:21" hidden="1" outlineLevel="2" x14ac:dyDescent="0.25">
      <c r="A1153" s="2" t="str">
        <f ca="1">LOOKUP(B1153,'Time Frame'!$E$4:$E$9,'Time Frame'!$D$4:$D$9)</f>
        <v>3 Months</v>
      </c>
      <c r="B1153" s="2">
        <f t="shared" ca="1" si="540"/>
        <v>125</v>
      </c>
      <c r="C1153" s="6">
        <f t="shared" ca="1" si="541"/>
        <v>45569</v>
      </c>
      <c r="D1153" s="6">
        <v>45444</v>
      </c>
      <c r="E1153" s="2" t="s">
        <v>149</v>
      </c>
      <c r="F1153" s="2" t="s">
        <v>151</v>
      </c>
      <c r="G1153" s="3">
        <v>1104</v>
      </c>
      <c r="H1153" s="3">
        <v>147.59374999999997</v>
      </c>
      <c r="I1153" s="2">
        <v>121</v>
      </c>
      <c r="J1153" s="11">
        <f t="shared" si="542"/>
        <v>0.81981791234384938</v>
      </c>
      <c r="K1153" s="9">
        <v>5903.7499999999991</v>
      </c>
      <c r="L1153" s="9">
        <v>3061.96</v>
      </c>
      <c r="M1153" s="11">
        <f t="shared" si="543"/>
        <v>0.51864662290916796</v>
      </c>
      <c r="N1153" s="10">
        <v>292.75</v>
      </c>
      <c r="O1153" s="2">
        <v>144</v>
      </c>
      <c r="P1153" s="10">
        <f t="shared" si="544"/>
        <v>0.41332194705380015</v>
      </c>
      <c r="Q1153" s="9">
        <f t="shared" si="545"/>
        <v>10.45929974380871</v>
      </c>
      <c r="R1153" s="9">
        <f t="shared" si="546"/>
        <v>25.305454545454545</v>
      </c>
      <c r="S1153" s="11">
        <f t="shared" si="547"/>
        <v>0.84027777777777779</v>
      </c>
      <c r="T1153" s="11">
        <f t="shared" si="548"/>
        <v>0.10960144927536232</v>
      </c>
      <c r="U1153" s="12">
        <v>0.64900000000000002</v>
      </c>
    </row>
    <row r="1154" spans="1:21" hidden="1" outlineLevel="2" x14ac:dyDescent="0.25">
      <c r="A1154" s="2" t="str">
        <f ca="1">LOOKUP(B1154,'Time Frame'!$E$4:$E$9,'Time Frame'!$D$4:$D$9)</f>
        <v>3 Months</v>
      </c>
      <c r="B1154" s="2">
        <f t="shared" ca="1" si="540"/>
        <v>125</v>
      </c>
      <c r="C1154" s="6">
        <f t="shared" ca="1" si="541"/>
        <v>45569</v>
      </c>
      <c r="D1154" s="6">
        <v>45444</v>
      </c>
      <c r="E1154" s="2" t="s">
        <v>149</v>
      </c>
      <c r="F1154" s="2" t="s">
        <v>151</v>
      </c>
      <c r="G1154" s="3">
        <v>1504</v>
      </c>
      <c r="H1154" s="3">
        <v>196.66666666666666</v>
      </c>
      <c r="I1154" s="2">
        <v>187</v>
      </c>
      <c r="J1154" s="11">
        <f t="shared" si="542"/>
        <v>0.95084745762711864</v>
      </c>
      <c r="K1154" s="9">
        <v>7866.6666666666661</v>
      </c>
      <c r="L1154" s="9">
        <v>8309.08</v>
      </c>
      <c r="M1154" s="11">
        <f t="shared" si="543"/>
        <v>1.0562389830508476</v>
      </c>
      <c r="N1154" s="10">
        <v>341.12</v>
      </c>
      <c r="O1154" s="2">
        <v>274</v>
      </c>
      <c r="P1154" s="10">
        <f t="shared" si="544"/>
        <v>0.54819418386491559</v>
      </c>
      <c r="Q1154" s="9">
        <f t="shared" si="545"/>
        <v>24.358231707317074</v>
      </c>
      <c r="R1154" s="9">
        <f t="shared" si="546"/>
        <v>44.433582887700531</v>
      </c>
      <c r="S1154" s="11">
        <f t="shared" si="547"/>
        <v>0.68248175182481752</v>
      </c>
      <c r="T1154" s="11">
        <f t="shared" si="548"/>
        <v>0.12433510638297872</v>
      </c>
      <c r="U1154" s="12">
        <v>0.63800000000000001</v>
      </c>
    </row>
    <row r="1155" spans="1:21" hidden="1" outlineLevel="2" x14ac:dyDescent="0.25">
      <c r="A1155" s="2" t="str">
        <f ca="1">LOOKUP(B1155,'Time Frame'!$E$4:$E$9,'Time Frame'!$D$4:$D$9)</f>
        <v>3 Months</v>
      </c>
      <c r="B1155" s="2">
        <f t="shared" ref="B1155:B1218" ca="1" si="567">+C1155-D1155</f>
        <v>125</v>
      </c>
      <c r="C1155" s="6">
        <f t="shared" ref="C1155:C1218" ca="1" si="568">TODAY()</f>
        <v>45569</v>
      </c>
      <c r="D1155" s="6">
        <v>45444</v>
      </c>
      <c r="E1155" s="2" t="s">
        <v>149</v>
      </c>
      <c r="F1155" s="2" t="s">
        <v>151</v>
      </c>
      <c r="G1155" s="3">
        <v>1376</v>
      </c>
      <c r="H1155" s="3">
        <v>187.71875</v>
      </c>
      <c r="I1155" s="2">
        <v>194</v>
      </c>
      <c r="J1155" s="11">
        <f t="shared" ref="J1155:J1218" si="569">+IFERROR(I1155/H1155,0)</f>
        <v>1.0334609622107542</v>
      </c>
      <c r="K1155" s="9">
        <v>7508.75</v>
      </c>
      <c r="L1155" s="9">
        <v>7421.98</v>
      </c>
      <c r="M1155" s="11">
        <f t="shared" ref="M1155:M1218" si="570">+IFERROR(L1155/K1155,0)</f>
        <v>0.98844414849342432</v>
      </c>
      <c r="N1155" s="10">
        <v>340.4</v>
      </c>
      <c r="O1155" s="2">
        <v>218</v>
      </c>
      <c r="P1155" s="10">
        <f t="shared" ref="P1155:P1218" si="571">+IFERROR(I1155/N1155,0)</f>
        <v>0.5699177438307873</v>
      </c>
      <c r="Q1155" s="9">
        <f t="shared" ref="Q1155:Q1218" si="572">+IFERROR(L1155/N1155,0)</f>
        <v>21.803701527614571</v>
      </c>
      <c r="R1155" s="9">
        <f t="shared" ref="R1155:R1218" si="573">IFERROR(L1155/I1155,0)</f>
        <v>38.257628865979378</v>
      </c>
      <c r="S1155" s="11">
        <f t="shared" ref="S1155:S1218" si="574">+IFERROR(I1155/O1155,0)</f>
        <v>0.88990825688073394</v>
      </c>
      <c r="T1155" s="11">
        <f t="shared" ref="T1155:T1218" si="575">+IFERROR(I1155/G1155,0)</f>
        <v>0.14098837209302326</v>
      </c>
      <c r="U1155" s="12">
        <v>0.73099999999999998</v>
      </c>
    </row>
    <row r="1156" spans="1:21" hidden="1" outlineLevel="2" x14ac:dyDescent="0.25">
      <c r="A1156" s="2" t="str">
        <f ca="1">LOOKUP(B1156,'Time Frame'!$E$4:$E$9,'Time Frame'!$D$4:$D$9)</f>
        <v>3 Months</v>
      </c>
      <c r="B1156" s="2">
        <f t="shared" ca="1" si="567"/>
        <v>125</v>
      </c>
      <c r="C1156" s="6">
        <f t="shared" ca="1" si="568"/>
        <v>45569</v>
      </c>
      <c r="D1156" s="6">
        <v>45444</v>
      </c>
      <c r="E1156" s="2" t="s">
        <v>149</v>
      </c>
      <c r="F1156" s="2" t="s">
        <v>151</v>
      </c>
      <c r="G1156" s="3">
        <v>1593</v>
      </c>
      <c r="H1156" s="3">
        <v>221.1875</v>
      </c>
      <c r="I1156" s="2">
        <v>179</v>
      </c>
      <c r="J1156" s="11">
        <f t="shared" si="569"/>
        <v>0.80926815484600167</v>
      </c>
      <c r="K1156" s="9">
        <v>8847.5</v>
      </c>
      <c r="L1156" s="9">
        <v>5669.99</v>
      </c>
      <c r="M1156" s="11">
        <f t="shared" si="570"/>
        <v>0.64085786945464818</v>
      </c>
      <c r="N1156" s="10">
        <v>924.6</v>
      </c>
      <c r="O1156" s="2">
        <v>275</v>
      </c>
      <c r="P1156" s="10">
        <f t="shared" si="571"/>
        <v>0.1935972312351287</v>
      </c>
      <c r="Q1156" s="9">
        <f t="shared" si="572"/>
        <v>6.1323707549210464</v>
      </c>
      <c r="R1156" s="9">
        <f t="shared" si="573"/>
        <v>31.675921787709495</v>
      </c>
      <c r="S1156" s="11">
        <f t="shared" si="574"/>
        <v>0.65090909090909088</v>
      </c>
      <c r="T1156" s="11">
        <f t="shared" si="575"/>
        <v>0.11236660389202763</v>
      </c>
      <c r="U1156" s="12">
        <v>0.64200000000000002</v>
      </c>
    </row>
    <row r="1157" spans="1:21" outlineLevel="1" collapsed="1" x14ac:dyDescent="0.25">
      <c r="A1157" s="2" t="str">
        <f ca="1">LOOKUP(B1157,'Time Frame'!$E$4:$E$9,'Time Frame'!$D$4:$D$9)</f>
        <v>3 Months</v>
      </c>
      <c r="B1157" s="2">
        <f t="shared" ca="1" si="567"/>
        <v>125</v>
      </c>
      <c r="C1157" s="6">
        <f t="shared" ca="1" si="568"/>
        <v>45569</v>
      </c>
      <c r="D1157" s="6">
        <v>45444</v>
      </c>
      <c r="E1157" s="2" t="s">
        <v>149</v>
      </c>
      <c r="F1157" s="13" t="s">
        <v>253</v>
      </c>
      <c r="G1157" s="3">
        <f t="shared" ref="G1157:I1157" si="576">SUM(G1146:G1156)</f>
        <v>13255</v>
      </c>
      <c r="H1157" s="3">
        <f t="shared" si="576"/>
        <v>1711.625</v>
      </c>
      <c r="I1157" s="3">
        <f t="shared" si="576"/>
        <v>1633</v>
      </c>
      <c r="J1157" s="11">
        <f t="shared" si="569"/>
        <v>0.95406412035346533</v>
      </c>
      <c r="K1157" s="9">
        <f t="shared" ref="K1157:L1157" si="577">SUM(K1146:K1156)</f>
        <v>68465</v>
      </c>
      <c r="L1157" s="9">
        <f t="shared" si="577"/>
        <v>62385.48</v>
      </c>
      <c r="M1157" s="11">
        <f t="shared" si="570"/>
        <v>0.91120251223252757</v>
      </c>
      <c r="N1157" s="10">
        <f t="shared" ref="N1157:O1157" si="578">SUM(N1146:N1156)</f>
        <v>4097.7</v>
      </c>
      <c r="O1157" s="10">
        <f t="shared" si="578"/>
        <v>2128</v>
      </c>
      <c r="P1157" s="10">
        <f t="shared" si="571"/>
        <v>0.3985162408180199</v>
      </c>
      <c r="Q1157" s="9">
        <f t="shared" si="572"/>
        <v>15.22451131122337</v>
      </c>
      <c r="R1157" s="9">
        <f t="shared" si="573"/>
        <v>38.202988364972448</v>
      </c>
      <c r="S1157" s="11">
        <f t="shared" si="574"/>
        <v>0.76738721804511278</v>
      </c>
      <c r="T1157" s="11">
        <f t="shared" si="575"/>
        <v>0.12319879290833648</v>
      </c>
      <c r="U1157" s="12">
        <v>0.67327272727272724</v>
      </c>
    </row>
    <row r="1158" spans="1:21" hidden="1" outlineLevel="2" x14ac:dyDescent="0.25">
      <c r="A1158" s="2" t="str">
        <f ca="1">LOOKUP(B1158,'Time Frame'!$E$4:$E$9,'Time Frame'!$D$4:$D$9)</f>
        <v>3 Months</v>
      </c>
      <c r="B1158" s="2">
        <f t="shared" ca="1" si="567"/>
        <v>125</v>
      </c>
      <c r="C1158" s="6">
        <f t="shared" ca="1" si="568"/>
        <v>45569</v>
      </c>
      <c r="D1158" s="6">
        <v>45444</v>
      </c>
      <c r="E1158" s="2" t="s">
        <v>208</v>
      </c>
      <c r="F1158" s="2" t="s">
        <v>210</v>
      </c>
      <c r="G1158" s="3">
        <v>1419</v>
      </c>
      <c r="H1158" s="3">
        <v>150.91999999999999</v>
      </c>
      <c r="I1158" s="2">
        <v>120</v>
      </c>
      <c r="J1158" s="11">
        <f t="shared" si="569"/>
        <v>0.79512324410283597</v>
      </c>
      <c r="K1158" s="9">
        <v>5282.2</v>
      </c>
      <c r="L1158" s="9">
        <v>2113.2199999999998</v>
      </c>
      <c r="M1158" s="11">
        <f t="shared" si="570"/>
        <v>0.40006436711976068</v>
      </c>
      <c r="N1158" s="10">
        <v>407.98</v>
      </c>
      <c r="O1158" s="2">
        <v>115</v>
      </c>
      <c r="P1158" s="10">
        <f t="shared" si="571"/>
        <v>0.2941320652973185</v>
      </c>
      <c r="Q1158" s="9">
        <f t="shared" si="572"/>
        <v>5.1797146918966606</v>
      </c>
      <c r="R1158" s="9">
        <f t="shared" si="573"/>
        <v>17.610166666666665</v>
      </c>
      <c r="S1158" s="11">
        <f t="shared" si="574"/>
        <v>1.0434782608695652</v>
      </c>
      <c r="T1158" s="11">
        <f t="shared" si="575"/>
        <v>8.4566596194503171E-2</v>
      </c>
      <c r="U1158" s="12">
        <v>0.66300000000000003</v>
      </c>
    </row>
    <row r="1159" spans="1:21" hidden="1" outlineLevel="2" x14ac:dyDescent="0.25">
      <c r="A1159" s="2" t="str">
        <f ca="1">LOOKUP(B1159,'Time Frame'!$E$4:$E$9,'Time Frame'!$D$4:$D$9)</f>
        <v>3 Months</v>
      </c>
      <c r="B1159" s="2">
        <f t="shared" ca="1" si="567"/>
        <v>125</v>
      </c>
      <c r="C1159" s="6">
        <f t="shared" ca="1" si="568"/>
        <v>45569</v>
      </c>
      <c r="D1159" s="6">
        <v>45444</v>
      </c>
      <c r="E1159" s="2" t="s">
        <v>208</v>
      </c>
      <c r="F1159" s="2" t="s">
        <v>210</v>
      </c>
      <c r="G1159" s="3">
        <v>987</v>
      </c>
      <c r="H1159" s="3">
        <v>146.8775</v>
      </c>
      <c r="I1159" s="2">
        <v>140</v>
      </c>
      <c r="J1159" s="11">
        <f t="shared" si="569"/>
        <v>0.95317526510187067</v>
      </c>
      <c r="K1159" s="9">
        <v>5140.7124999999996</v>
      </c>
      <c r="L1159" s="9">
        <v>3934.19</v>
      </c>
      <c r="M1159" s="11">
        <f t="shared" si="570"/>
        <v>0.76530052983900587</v>
      </c>
      <c r="N1159" s="10">
        <v>411.72</v>
      </c>
      <c r="O1159" s="2">
        <v>124</v>
      </c>
      <c r="P1159" s="10">
        <f t="shared" si="571"/>
        <v>0.34003691829398619</v>
      </c>
      <c r="Q1159" s="9">
        <f t="shared" si="572"/>
        <v>9.55549888273584</v>
      </c>
      <c r="R1159" s="9">
        <f t="shared" si="573"/>
        <v>28.101357142857143</v>
      </c>
      <c r="S1159" s="11">
        <f t="shared" si="574"/>
        <v>1.1290322580645162</v>
      </c>
      <c r="T1159" s="11">
        <f t="shared" si="575"/>
        <v>0.14184397163120568</v>
      </c>
      <c r="U1159" s="12">
        <v>0.39600000000000002</v>
      </c>
    </row>
    <row r="1160" spans="1:21" hidden="1" outlineLevel="2" x14ac:dyDescent="0.25">
      <c r="A1160" s="2" t="str">
        <f ca="1">LOOKUP(B1160,'Time Frame'!$E$4:$E$9,'Time Frame'!$D$4:$D$9)</f>
        <v>3 Months</v>
      </c>
      <c r="B1160" s="2">
        <f t="shared" ca="1" si="567"/>
        <v>125</v>
      </c>
      <c r="C1160" s="6">
        <f t="shared" ca="1" si="568"/>
        <v>45569</v>
      </c>
      <c r="D1160" s="6">
        <v>45444</v>
      </c>
      <c r="E1160" s="2" t="s">
        <v>208</v>
      </c>
      <c r="F1160" s="2" t="s">
        <v>210</v>
      </c>
      <c r="G1160" s="3">
        <v>1359</v>
      </c>
      <c r="H1160" s="3">
        <v>159.55500000000001</v>
      </c>
      <c r="I1160" s="2">
        <v>97</v>
      </c>
      <c r="J1160" s="11">
        <f t="shared" si="569"/>
        <v>0.60794083544859134</v>
      </c>
      <c r="K1160" s="9">
        <v>5584.4250000000002</v>
      </c>
      <c r="L1160" s="9">
        <v>1504.19</v>
      </c>
      <c r="M1160" s="11">
        <f t="shared" si="570"/>
        <v>0.26935449934415806</v>
      </c>
      <c r="N1160" s="10">
        <v>277.93</v>
      </c>
      <c r="O1160" s="2">
        <v>131</v>
      </c>
      <c r="P1160" s="10">
        <f t="shared" si="571"/>
        <v>0.34900874320872161</v>
      </c>
      <c r="Q1160" s="9">
        <f t="shared" si="572"/>
        <v>5.412118159248732</v>
      </c>
      <c r="R1160" s="9">
        <f t="shared" si="573"/>
        <v>15.507113402061856</v>
      </c>
      <c r="S1160" s="11">
        <f t="shared" si="574"/>
        <v>0.74045801526717558</v>
      </c>
      <c r="T1160" s="11">
        <f t="shared" si="575"/>
        <v>7.1376011773362766E-2</v>
      </c>
      <c r="U1160" s="12">
        <v>0.64400000000000002</v>
      </c>
    </row>
    <row r="1161" spans="1:21" hidden="1" outlineLevel="2" x14ac:dyDescent="0.25">
      <c r="A1161" s="2" t="str">
        <f ca="1">LOOKUP(B1161,'Time Frame'!$E$4:$E$9,'Time Frame'!$D$4:$D$9)</f>
        <v>3 Months</v>
      </c>
      <c r="B1161" s="2">
        <f t="shared" ca="1" si="567"/>
        <v>125</v>
      </c>
      <c r="C1161" s="6">
        <f t="shared" ca="1" si="568"/>
        <v>45569</v>
      </c>
      <c r="D1161" s="6">
        <v>45444</v>
      </c>
      <c r="E1161" s="2" t="s">
        <v>208</v>
      </c>
      <c r="F1161" s="2" t="s">
        <v>210</v>
      </c>
      <c r="G1161" s="3">
        <v>1337</v>
      </c>
      <c r="H1161" s="3">
        <v>188.20999999999998</v>
      </c>
      <c r="I1161" s="2">
        <v>176</v>
      </c>
      <c r="J1161" s="11">
        <f t="shared" si="569"/>
        <v>0.93512565751022803</v>
      </c>
      <c r="K1161" s="9">
        <v>6587.3499999999995</v>
      </c>
      <c r="L1161" s="9">
        <v>6857.44</v>
      </c>
      <c r="M1161" s="11">
        <f t="shared" si="570"/>
        <v>1.0410013131228795</v>
      </c>
      <c r="N1161" s="10">
        <v>327.93</v>
      </c>
      <c r="O1161" s="2">
        <v>123</v>
      </c>
      <c r="P1161" s="10">
        <f t="shared" si="571"/>
        <v>0.53669990546763024</v>
      </c>
      <c r="Q1161" s="9">
        <f t="shared" si="572"/>
        <v>20.911292044033786</v>
      </c>
      <c r="R1161" s="9">
        <f t="shared" si="573"/>
        <v>38.962727272727271</v>
      </c>
      <c r="S1161" s="11">
        <f t="shared" si="574"/>
        <v>1.4308943089430894</v>
      </c>
      <c r="T1161" s="11">
        <f t="shared" si="575"/>
        <v>0.13163799551234107</v>
      </c>
      <c r="U1161" s="12">
        <v>0.60299999999999998</v>
      </c>
    </row>
    <row r="1162" spans="1:21" hidden="1" outlineLevel="2" x14ac:dyDescent="0.25">
      <c r="A1162" s="2" t="str">
        <f ca="1">LOOKUP(B1162,'Time Frame'!$E$4:$E$9,'Time Frame'!$D$4:$D$9)</f>
        <v>3 Months</v>
      </c>
      <c r="B1162" s="2">
        <f t="shared" ca="1" si="567"/>
        <v>125</v>
      </c>
      <c r="C1162" s="6">
        <f t="shared" ca="1" si="568"/>
        <v>45569</v>
      </c>
      <c r="D1162" s="6">
        <v>45444</v>
      </c>
      <c r="E1162" s="2" t="s">
        <v>208</v>
      </c>
      <c r="F1162" s="2" t="s">
        <v>210</v>
      </c>
      <c r="G1162" s="3">
        <v>1642</v>
      </c>
      <c r="H1162" s="3">
        <v>214.66499999999996</v>
      </c>
      <c r="I1162" s="2">
        <v>192</v>
      </c>
      <c r="J1162" s="11">
        <f t="shared" si="569"/>
        <v>0.89441688211865011</v>
      </c>
      <c r="K1162" s="9">
        <v>7513.2749999999987</v>
      </c>
      <c r="L1162" s="9">
        <v>8027.78</v>
      </c>
      <c r="M1162" s="11">
        <f t="shared" si="570"/>
        <v>1.0684794580259609</v>
      </c>
      <c r="N1162" s="10">
        <v>400.23</v>
      </c>
      <c r="O1162" s="2">
        <v>121</v>
      </c>
      <c r="P1162" s="10">
        <f t="shared" si="571"/>
        <v>0.47972415860879991</v>
      </c>
      <c r="Q1162" s="9">
        <f t="shared" si="572"/>
        <v>20.057916697898708</v>
      </c>
      <c r="R1162" s="9">
        <f t="shared" si="573"/>
        <v>41.811354166666668</v>
      </c>
      <c r="S1162" s="11">
        <f t="shared" si="574"/>
        <v>1.5867768595041323</v>
      </c>
      <c r="T1162" s="11">
        <f t="shared" si="575"/>
        <v>0.11693057247259439</v>
      </c>
      <c r="U1162" s="12">
        <v>0.50800000000000001</v>
      </c>
    </row>
    <row r="1163" spans="1:21" hidden="1" outlineLevel="2" x14ac:dyDescent="0.25">
      <c r="A1163" s="2" t="str">
        <f ca="1">LOOKUP(B1163,'Time Frame'!$E$4:$E$9,'Time Frame'!$D$4:$D$9)</f>
        <v>3 Months</v>
      </c>
      <c r="B1163" s="2">
        <f t="shared" ca="1" si="567"/>
        <v>125</v>
      </c>
      <c r="C1163" s="6">
        <f t="shared" ca="1" si="568"/>
        <v>45569</v>
      </c>
      <c r="D1163" s="6">
        <v>45444</v>
      </c>
      <c r="E1163" s="2" t="s">
        <v>208</v>
      </c>
      <c r="F1163" s="2" t="s">
        <v>210</v>
      </c>
      <c r="G1163" s="3">
        <v>980</v>
      </c>
      <c r="H1163" s="3">
        <v>211.0625</v>
      </c>
      <c r="I1163" s="2">
        <v>157</v>
      </c>
      <c r="J1163" s="11">
        <f t="shared" si="569"/>
        <v>0.74385549304116083</v>
      </c>
      <c r="K1163" s="9">
        <v>7387.1875</v>
      </c>
      <c r="L1163" s="9">
        <v>4955.6499999999996</v>
      </c>
      <c r="M1163" s="11">
        <f t="shared" si="570"/>
        <v>0.67084394432928629</v>
      </c>
      <c r="N1163" s="10">
        <v>426.15</v>
      </c>
      <c r="O1163" s="2">
        <v>72</v>
      </c>
      <c r="P1163" s="10">
        <f t="shared" si="571"/>
        <v>0.3684148773905902</v>
      </c>
      <c r="Q1163" s="9">
        <f t="shared" si="572"/>
        <v>11.628886542297312</v>
      </c>
      <c r="R1163" s="9">
        <f t="shared" si="573"/>
        <v>31.56464968152866</v>
      </c>
      <c r="S1163" s="11">
        <f t="shared" si="574"/>
        <v>2.1805555555555554</v>
      </c>
      <c r="T1163" s="11">
        <f t="shared" si="575"/>
        <v>0.16020408163265307</v>
      </c>
      <c r="U1163" s="12">
        <v>0.61299999999999999</v>
      </c>
    </row>
    <row r="1164" spans="1:21" hidden="1" outlineLevel="2" x14ac:dyDescent="0.25">
      <c r="A1164" s="2" t="str">
        <f ca="1">LOOKUP(B1164,'Time Frame'!$E$4:$E$9,'Time Frame'!$D$4:$D$9)</f>
        <v>3 Months</v>
      </c>
      <c r="B1164" s="2">
        <f t="shared" ca="1" si="567"/>
        <v>125</v>
      </c>
      <c r="C1164" s="6">
        <f t="shared" ca="1" si="568"/>
        <v>45569</v>
      </c>
      <c r="D1164" s="6">
        <v>45444</v>
      </c>
      <c r="E1164" s="2" t="s">
        <v>208</v>
      </c>
      <c r="F1164" s="2" t="s">
        <v>210</v>
      </c>
      <c r="G1164" s="3">
        <v>1804</v>
      </c>
      <c r="H1164" s="3">
        <v>217.66249999999999</v>
      </c>
      <c r="I1164" s="2">
        <v>150</v>
      </c>
      <c r="J1164" s="11">
        <f t="shared" si="569"/>
        <v>0.68914029747889505</v>
      </c>
      <c r="K1164" s="9">
        <v>7618.1875</v>
      </c>
      <c r="L1164" s="9">
        <v>3868.17</v>
      </c>
      <c r="M1164" s="11">
        <f t="shared" si="570"/>
        <v>0.50775463323789283</v>
      </c>
      <c r="N1164" s="10">
        <v>449.53</v>
      </c>
      <c r="O1164" s="2">
        <v>262</v>
      </c>
      <c r="P1164" s="10">
        <f t="shared" si="571"/>
        <v>0.33368184548306012</v>
      </c>
      <c r="Q1164" s="9">
        <f t="shared" si="572"/>
        <v>8.6049206949480581</v>
      </c>
      <c r="R1164" s="9">
        <f t="shared" si="573"/>
        <v>25.787800000000001</v>
      </c>
      <c r="S1164" s="11">
        <f t="shared" si="574"/>
        <v>0.5725190839694656</v>
      </c>
      <c r="T1164" s="11">
        <f t="shared" si="575"/>
        <v>8.3148558758314853E-2</v>
      </c>
      <c r="U1164" s="12">
        <v>0.496</v>
      </c>
    </row>
    <row r="1165" spans="1:21" hidden="1" outlineLevel="2" x14ac:dyDescent="0.25">
      <c r="A1165" s="2" t="str">
        <f ca="1">LOOKUP(B1165,'Time Frame'!$E$4:$E$9,'Time Frame'!$D$4:$D$9)</f>
        <v>3 Months</v>
      </c>
      <c r="B1165" s="2">
        <f t="shared" ca="1" si="567"/>
        <v>125</v>
      </c>
      <c r="C1165" s="6">
        <f t="shared" ca="1" si="568"/>
        <v>45569</v>
      </c>
      <c r="D1165" s="6">
        <v>45444</v>
      </c>
      <c r="E1165" s="2" t="s">
        <v>208</v>
      </c>
      <c r="F1165" s="2" t="s">
        <v>210</v>
      </c>
      <c r="G1165" s="3">
        <v>1367</v>
      </c>
      <c r="H1165" s="3">
        <v>175.64249999999998</v>
      </c>
      <c r="I1165" s="2">
        <v>165</v>
      </c>
      <c r="J1165" s="11">
        <f t="shared" si="569"/>
        <v>0.9394081728511039</v>
      </c>
      <c r="K1165" s="9">
        <v>6147.4874999999993</v>
      </c>
      <c r="L1165" s="9">
        <v>4319.8</v>
      </c>
      <c r="M1165" s="11">
        <f t="shared" si="570"/>
        <v>0.70269358010081362</v>
      </c>
      <c r="N1165" s="10">
        <v>501.45</v>
      </c>
      <c r="O1165" s="2">
        <v>144</v>
      </c>
      <c r="P1165" s="10">
        <f t="shared" si="571"/>
        <v>0.32904576727490281</v>
      </c>
      <c r="Q1165" s="9">
        <f t="shared" si="572"/>
        <v>8.6146176089340916</v>
      </c>
      <c r="R1165" s="9">
        <f t="shared" si="573"/>
        <v>26.180606060606063</v>
      </c>
      <c r="S1165" s="11">
        <f t="shared" si="574"/>
        <v>1.1458333333333333</v>
      </c>
      <c r="T1165" s="11">
        <f t="shared" si="575"/>
        <v>0.12070226773957571</v>
      </c>
      <c r="U1165" s="12">
        <v>0.60499999999999998</v>
      </c>
    </row>
    <row r="1166" spans="1:21" outlineLevel="1" collapsed="1" x14ac:dyDescent="0.25">
      <c r="A1166" s="2" t="str">
        <f ca="1">LOOKUP(B1166,'Time Frame'!$E$4:$E$9,'Time Frame'!$D$4:$D$9)</f>
        <v>3 Months</v>
      </c>
      <c r="B1166" s="2">
        <f t="shared" ca="1" si="567"/>
        <v>125</v>
      </c>
      <c r="C1166" s="6">
        <f t="shared" ca="1" si="568"/>
        <v>45569</v>
      </c>
      <c r="D1166" s="6">
        <v>45444</v>
      </c>
      <c r="E1166" s="2" t="s">
        <v>208</v>
      </c>
      <c r="F1166" s="13" t="s">
        <v>269</v>
      </c>
      <c r="G1166" s="3">
        <f t="shared" ref="G1166:I1166" si="579">SUM(G1158:G1165)</f>
        <v>10895</v>
      </c>
      <c r="H1166" s="3">
        <f t="shared" si="579"/>
        <v>1464.5949999999998</v>
      </c>
      <c r="I1166" s="3">
        <f t="shared" si="579"/>
        <v>1197</v>
      </c>
      <c r="J1166" s="11">
        <f t="shared" si="569"/>
        <v>0.81729078687282164</v>
      </c>
      <c r="K1166" s="9">
        <f t="shared" ref="K1166:L1166" si="580">SUM(K1158:K1165)</f>
        <v>51260.824999999997</v>
      </c>
      <c r="L1166" s="9">
        <f t="shared" si="580"/>
        <v>35580.44</v>
      </c>
      <c r="M1166" s="11">
        <f t="shared" si="570"/>
        <v>0.69410587909968291</v>
      </c>
      <c r="N1166" s="10">
        <f t="shared" ref="N1166:O1166" si="581">SUM(N1158:N1165)</f>
        <v>3202.92</v>
      </c>
      <c r="O1166" s="10">
        <f t="shared" si="581"/>
        <v>1092</v>
      </c>
      <c r="P1166" s="10">
        <f t="shared" si="571"/>
        <v>0.37372147915027537</v>
      </c>
      <c r="Q1166" s="9">
        <f t="shared" si="572"/>
        <v>11.108750764927004</v>
      </c>
      <c r="R1166" s="9">
        <f t="shared" si="573"/>
        <v>29.724678362573101</v>
      </c>
      <c r="S1166" s="11">
        <f t="shared" si="574"/>
        <v>1.0961538461538463</v>
      </c>
      <c r="T1166" s="11">
        <f t="shared" si="575"/>
        <v>0.10986691142726021</v>
      </c>
      <c r="U1166" s="12">
        <v>0.56600000000000006</v>
      </c>
    </row>
    <row r="1167" spans="1:21" hidden="1" outlineLevel="2" x14ac:dyDescent="0.25">
      <c r="A1167" s="2" t="str">
        <f ca="1">LOOKUP(B1167,'Time Frame'!$E$4:$E$9,'Time Frame'!$D$4:$D$9)</f>
        <v>3 Months</v>
      </c>
      <c r="B1167" s="2">
        <f t="shared" ca="1" si="567"/>
        <v>95</v>
      </c>
      <c r="C1167" s="6">
        <f t="shared" ca="1" si="568"/>
        <v>45569</v>
      </c>
      <c r="D1167" s="6">
        <v>45474</v>
      </c>
      <c r="E1167" s="2" t="s">
        <v>219</v>
      </c>
      <c r="F1167" s="2" t="s">
        <v>221</v>
      </c>
      <c r="G1167" s="4">
        <v>4010</v>
      </c>
      <c r="H1167" s="4">
        <v>358.34181818181821</v>
      </c>
      <c r="I1167" s="2">
        <v>513</v>
      </c>
      <c r="J1167" s="11">
        <f t="shared" si="569"/>
        <v>1.4315940087676569</v>
      </c>
      <c r="K1167" s="9">
        <v>14333.672727272729</v>
      </c>
      <c r="L1167" s="9">
        <v>32702.01</v>
      </c>
      <c r="M1167" s="11">
        <f t="shared" si="570"/>
        <v>2.2814815589990252</v>
      </c>
      <c r="N1167" s="10">
        <v>1164.2</v>
      </c>
      <c r="O1167" s="2">
        <v>515</v>
      </c>
      <c r="P1167" s="10">
        <f t="shared" si="571"/>
        <v>0.44064593712420547</v>
      </c>
      <c r="Q1167" s="9">
        <f t="shared" si="572"/>
        <v>28.089683903109428</v>
      </c>
      <c r="R1167" s="9">
        <f t="shared" si="573"/>
        <v>63.746608187134498</v>
      </c>
      <c r="S1167" s="11">
        <f t="shared" si="574"/>
        <v>0.99611650485436898</v>
      </c>
      <c r="T1167" s="11">
        <f t="shared" si="575"/>
        <v>0.12793017456359101</v>
      </c>
      <c r="U1167" s="12">
        <v>0.67123287671232879</v>
      </c>
    </row>
    <row r="1168" spans="1:21" hidden="1" outlineLevel="2" x14ac:dyDescent="0.25">
      <c r="A1168" s="2" t="str">
        <f ca="1">LOOKUP(B1168,'Time Frame'!$E$4:$E$9,'Time Frame'!$D$4:$D$9)</f>
        <v>3 Months</v>
      </c>
      <c r="B1168" s="2">
        <f t="shared" ca="1" si="567"/>
        <v>95</v>
      </c>
      <c r="C1168" s="6">
        <f t="shared" ca="1" si="568"/>
        <v>45569</v>
      </c>
      <c r="D1168" s="6">
        <v>45474</v>
      </c>
      <c r="E1168" s="2" t="s">
        <v>219</v>
      </c>
      <c r="F1168" s="2" t="s">
        <v>221</v>
      </c>
      <c r="G1168" s="4">
        <v>2779</v>
      </c>
      <c r="H1168" s="4">
        <v>302.45454545454544</v>
      </c>
      <c r="I1168" s="2">
        <v>296</v>
      </c>
      <c r="J1168" s="11">
        <f t="shared" si="569"/>
        <v>0.97865945296062529</v>
      </c>
      <c r="K1168" s="9">
        <v>12098.181818181818</v>
      </c>
      <c r="L1168" s="9">
        <v>7576.25</v>
      </c>
      <c r="M1168" s="11">
        <f t="shared" si="570"/>
        <v>0.62623046287947104</v>
      </c>
      <c r="N1168" s="10">
        <v>600.53</v>
      </c>
      <c r="O1168" s="2">
        <v>313</v>
      </c>
      <c r="P1168" s="10">
        <f t="shared" si="571"/>
        <v>0.49289794015286498</v>
      </c>
      <c r="Q1168" s="9">
        <f t="shared" si="572"/>
        <v>12.615939253659269</v>
      </c>
      <c r="R1168" s="9">
        <f t="shared" si="573"/>
        <v>25.595439189189189</v>
      </c>
      <c r="S1168" s="11">
        <f t="shared" si="574"/>
        <v>0.94568690095846641</v>
      </c>
      <c r="T1168" s="11">
        <f t="shared" si="575"/>
        <v>0.10651313422094279</v>
      </c>
      <c r="U1168" s="12">
        <v>0.66666666666666663</v>
      </c>
    </row>
    <row r="1169" spans="1:21" hidden="1" outlineLevel="2" x14ac:dyDescent="0.25">
      <c r="A1169" s="2" t="str">
        <f ca="1">LOOKUP(B1169,'Time Frame'!$E$4:$E$9,'Time Frame'!$D$4:$D$9)</f>
        <v>3 Months</v>
      </c>
      <c r="B1169" s="2">
        <f t="shared" ca="1" si="567"/>
        <v>95</v>
      </c>
      <c r="C1169" s="6">
        <f t="shared" ca="1" si="568"/>
        <v>45569</v>
      </c>
      <c r="D1169" s="6">
        <v>45474</v>
      </c>
      <c r="E1169" s="2" t="s">
        <v>219</v>
      </c>
      <c r="F1169" s="2" t="s">
        <v>221</v>
      </c>
      <c r="G1169" s="4">
        <v>2362</v>
      </c>
      <c r="H1169" s="4">
        <v>274.09090909090907</v>
      </c>
      <c r="I1169" s="2">
        <v>395</v>
      </c>
      <c r="J1169" s="11">
        <f t="shared" si="569"/>
        <v>1.4411276948590384</v>
      </c>
      <c r="K1169" s="9">
        <v>10963.636363636362</v>
      </c>
      <c r="L1169" s="9">
        <v>29491.98</v>
      </c>
      <c r="M1169" s="11">
        <f t="shared" si="570"/>
        <v>2.6899815920398011</v>
      </c>
      <c r="N1169" s="10">
        <v>708.18</v>
      </c>
      <c r="O1169" s="2">
        <v>641</v>
      </c>
      <c r="P1169" s="10">
        <f t="shared" si="571"/>
        <v>0.5577677991471095</v>
      </c>
      <c r="Q1169" s="9">
        <f t="shared" si="572"/>
        <v>41.644751334406507</v>
      </c>
      <c r="R1169" s="9">
        <f t="shared" si="573"/>
        <v>74.663240506329117</v>
      </c>
      <c r="S1169" s="11">
        <f t="shared" si="574"/>
        <v>0.61622464898595941</v>
      </c>
      <c r="T1169" s="11">
        <f t="shared" si="575"/>
        <v>0.16723116003386959</v>
      </c>
      <c r="U1169" s="12">
        <v>0.66666666666666663</v>
      </c>
    </row>
    <row r="1170" spans="1:21" hidden="1" outlineLevel="2" x14ac:dyDescent="0.25">
      <c r="A1170" s="2" t="str">
        <f ca="1">LOOKUP(B1170,'Time Frame'!$E$4:$E$9,'Time Frame'!$D$4:$D$9)</f>
        <v>3 Months</v>
      </c>
      <c r="B1170" s="2">
        <f t="shared" ca="1" si="567"/>
        <v>95</v>
      </c>
      <c r="C1170" s="6">
        <f t="shared" ca="1" si="568"/>
        <v>45569</v>
      </c>
      <c r="D1170" s="6">
        <v>45474</v>
      </c>
      <c r="E1170" s="2" t="s">
        <v>219</v>
      </c>
      <c r="F1170" s="2" t="s">
        <v>221</v>
      </c>
      <c r="G1170" s="4">
        <v>3655</v>
      </c>
      <c r="H1170" s="4">
        <v>316.26545454545453</v>
      </c>
      <c r="I1170" s="2">
        <v>474</v>
      </c>
      <c r="J1170" s="11">
        <f t="shared" si="569"/>
        <v>1.4987409885826637</v>
      </c>
      <c r="K1170" s="9">
        <v>12650.618181818181</v>
      </c>
      <c r="L1170" s="9">
        <v>28914.48</v>
      </c>
      <c r="M1170" s="11">
        <f t="shared" si="570"/>
        <v>2.2856179503983998</v>
      </c>
      <c r="N1170" s="10">
        <v>1143.8</v>
      </c>
      <c r="O1170" s="2">
        <v>709</v>
      </c>
      <c r="P1170" s="10">
        <f t="shared" si="571"/>
        <v>0.41440811330652216</v>
      </c>
      <c r="Q1170" s="9">
        <f t="shared" si="572"/>
        <v>25.279314565483478</v>
      </c>
      <c r="R1170" s="9">
        <f t="shared" si="573"/>
        <v>61.00101265822785</v>
      </c>
      <c r="S1170" s="11">
        <f t="shared" si="574"/>
        <v>0.66854724964739065</v>
      </c>
      <c r="T1170" s="11">
        <f t="shared" si="575"/>
        <v>0.12968536251709986</v>
      </c>
      <c r="U1170" s="12">
        <v>0.59124087591240881</v>
      </c>
    </row>
    <row r="1171" spans="1:21" outlineLevel="1" collapsed="1" x14ac:dyDescent="0.25">
      <c r="A1171" s="2" t="str">
        <f ca="1">LOOKUP(B1171,'Time Frame'!$E$4:$E$9,'Time Frame'!$D$4:$D$9)</f>
        <v>3 Months</v>
      </c>
      <c r="B1171" s="2">
        <f t="shared" ca="1" si="567"/>
        <v>95</v>
      </c>
      <c r="C1171" s="6">
        <f t="shared" ca="1" si="568"/>
        <v>45569</v>
      </c>
      <c r="D1171" s="6">
        <v>45474</v>
      </c>
      <c r="E1171" s="2" t="s">
        <v>219</v>
      </c>
      <c r="F1171" s="13" t="s">
        <v>257</v>
      </c>
      <c r="G1171" s="4">
        <f t="shared" ref="G1171:I1171" si="582">SUM(G1167:G1170)</f>
        <v>12806</v>
      </c>
      <c r="H1171" s="4">
        <f t="shared" si="582"/>
        <v>1251.1527272727271</v>
      </c>
      <c r="I1171" s="3">
        <f t="shared" si="582"/>
        <v>1678</v>
      </c>
      <c r="J1171" s="11">
        <f t="shared" si="569"/>
        <v>1.3411632036783534</v>
      </c>
      <c r="K1171" s="9">
        <f t="shared" ref="K1171:L1171" si="583">SUM(K1167:K1170)</f>
        <v>50046.109090909085</v>
      </c>
      <c r="L1171" s="9">
        <f t="shared" si="583"/>
        <v>98684.719999999987</v>
      </c>
      <c r="M1171" s="11">
        <f t="shared" si="570"/>
        <v>1.9718759718310677</v>
      </c>
      <c r="N1171" s="10">
        <f t="shared" ref="N1171:O1171" si="584">SUM(N1167:N1170)</f>
        <v>3616.71</v>
      </c>
      <c r="O1171" s="10">
        <f t="shared" si="584"/>
        <v>2178</v>
      </c>
      <c r="P1171" s="10">
        <f t="shared" si="571"/>
        <v>0.46395757470186993</v>
      </c>
      <c r="Q1171" s="9">
        <f t="shared" si="572"/>
        <v>27.285770769566813</v>
      </c>
      <c r="R1171" s="9">
        <f t="shared" si="573"/>
        <v>58.810917759237178</v>
      </c>
      <c r="S1171" s="11">
        <f t="shared" si="574"/>
        <v>0.77043158861340677</v>
      </c>
      <c r="T1171" s="11">
        <f t="shared" si="575"/>
        <v>0.13103232859597064</v>
      </c>
      <c r="U1171" s="12">
        <v>0.64895177148951766</v>
      </c>
    </row>
    <row r="1172" spans="1:21" hidden="1" outlineLevel="2" x14ac:dyDescent="0.25">
      <c r="A1172" s="2" t="str">
        <f ca="1">LOOKUP(B1172,'Time Frame'!$E$4:$E$9,'Time Frame'!$D$4:$D$9)</f>
        <v>3 Months</v>
      </c>
      <c r="B1172" s="2">
        <f t="shared" ca="1" si="567"/>
        <v>95</v>
      </c>
      <c r="C1172" s="6">
        <f t="shared" ca="1" si="568"/>
        <v>45569</v>
      </c>
      <c r="D1172" s="6">
        <v>45474</v>
      </c>
      <c r="E1172" s="2" t="s">
        <v>2</v>
      </c>
      <c r="F1172" s="2" t="s">
        <v>300</v>
      </c>
      <c r="G1172" s="4">
        <v>1340</v>
      </c>
      <c r="H1172" s="4">
        <v>175.07999999999998</v>
      </c>
      <c r="I1172" s="2">
        <v>134</v>
      </c>
      <c r="J1172" s="11">
        <f t="shared" si="569"/>
        <v>0.76536440484350021</v>
      </c>
      <c r="K1172" s="9">
        <v>7003.1999999999989</v>
      </c>
      <c r="L1172" s="9">
        <v>6462.1</v>
      </c>
      <c r="M1172" s="11">
        <f t="shared" si="570"/>
        <v>0.92273532099611622</v>
      </c>
      <c r="N1172" s="10">
        <v>338.85</v>
      </c>
      <c r="O1172" s="2">
        <v>133</v>
      </c>
      <c r="P1172" s="10">
        <f t="shared" si="571"/>
        <v>0.39545521617234763</v>
      </c>
      <c r="Q1172" s="9">
        <f t="shared" si="572"/>
        <v>19.070680241994982</v>
      </c>
      <c r="R1172" s="9">
        <f t="shared" si="573"/>
        <v>48.224626865671645</v>
      </c>
      <c r="S1172" s="11">
        <f t="shared" si="574"/>
        <v>1.0075187969924813</v>
      </c>
      <c r="T1172" s="11">
        <f t="shared" si="575"/>
        <v>0.1</v>
      </c>
      <c r="U1172" s="12">
        <v>0.63809523809523805</v>
      </c>
    </row>
    <row r="1173" spans="1:21" hidden="1" outlineLevel="2" x14ac:dyDescent="0.25">
      <c r="A1173" s="2" t="str">
        <f ca="1">LOOKUP(B1173,'Time Frame'!$E$4:$E$9,'Time Frame'!$D$4:$D$9)</f>
        <v>3 Months</v>
      </c>
      <c r="B1173" s="2">
        <f t="shared" ca="1" si="567"/>
        <v>95</v>
      </c>
      <c r="C1173" s="6">
        <f t="shared" ca="1" si="568"/>
        <v>45569</v>
      </c>
      <c r="D1173" s="6">
        <v>45474</v>
      </c>
      <c r="E1173" s="2" t="s">
        <v>2</v>
      </c>
      <c r="F1173" s="2" t="s">
        <v>300</v>
      </c>
      <c r="G1173" s="4">
        <v>1108</v>
      </c>
      <c r="H1173" s="4">
        <v>125.48666666666666</v>
      </c>
      <c r="I1173" s="2">
        <v>118</v>
      </c>
      <c r="J1173" s="11">
        <f t="shared" si="569"/>
        <v>0.94033894703288534</v>
      </c>
      <c r="K1173" s="9">
        <v>5019.4666666666662</v>
      </c>
      <c r="L1173" s="9">
        <v>4339.2700000000004</v>
      </c>
      <c r="M1173" s="11">
        <f t="shared" si="570"/>
        <v>0.86448825904478577</v>
      </c>
      <c r="N1173" s="10">
        <v>394.22</v>
      </c>
      <c r="O1173" s="2">
        <v>144</v>
      </c>
      <c r="P1173" s="10">
        <f t="shared" si="571"/>
        <v>0.29932524986048398</v>
      </c>
      <c r="Q1173" s="9">
        <f t="shared" si="572"/>
        <v>11.007229465780529</v>
      </c>
      <c r="R1173" s="9">
        <f t="shared" si="573"/>
        <v>36.773474576271191</v>
      </c>
      <c r="S1173" s="11">
        <f t="shared" si="574"/>
        <v>0.81944444444444442</v>
      </c>
      <c r="T1173" s="11">
        <f t="shared" si="575"/>
        <v>0.10649819494584838</v>
      </c>
      <c r="U1173" s="12">
        <v>0.52777777777777779</v>
      </c>
    </row>
    <row r="1174" spans="1:21" hidden="1" outlineLevel="2" x14ac:dyDescent="0.25">
      <c r="A1174" s="2" t="str">
        <f ca="1">LOOKUP(B1174,'Time Frame'!$E$4:$E$9,'Time Frame'!$D$4:$D$9)</f>
        <v>3 Months</v>
      </c>
      <c r="B1174" s="2">
        <f t="shared" ca="1" si="567"/>
        <v>95</v>
      </c>
      <c r="C1174" s="6">
        <f t="shared" ca="1" si="568"/>
        <v>45569</v>
      </c>
      <c r="D1174" s="6">
        <v>45474</v>
      </c>
      <c r="E1174" s="2" t="s">
        <v>2</v>
      </c>
      <c r="F1174" s="2" t="s">
        <v>300</v>
      </c>
      <c r="G1174" s="4">
        <v>1328</v>
      </c>
      <c r="H1174" s="4">
        <v>131.70999999999998</v>
      </c>
      <c r="I1174" s="2">
        <v>82</v>
      </c>
      <c r="J1174" s="11">
        <f t="shared" si="569"/>
        <v>0.62257991040923255</v>
      </c>
      <c r="K1174" s="9">
        <v>5268.4</v>
      </c>
      <c r="L1174" s="9">
        <v>2641.2</v>
      </c>
      <c r="M1174" s="11">
        <f t="shared" si="570"/>
        <v>0.50132867663806846</v>
      </c>
      <c r="N1174" s="10">
        <v>331.8</v>
      </c>
      <c r="O1174" s="2">
        <v>115</v>
      </c>
      <c r="P1174" s="10">
        <f t="shared" si="571"/>
        <v>0.24713682941531043</v>
      </c>
      <c r="Q1174" s="9">
        <f t="shared" si="572"/>
        <v>7.9602169981916813</v>
      </c>
      <c r="R1174" s="9">
        <f t="shared" si="573"/>
        <v>32.209756097560977</v>
      </c>
      <c r="S1174" s="11">
        <f t="shared" si="574"/>
        <v>0.71304347826086956</v>
      </c>
      <c r="T1174" s="11">
        <f t="shared" si="575"/>
        <v>6.1746987951807226E-2</v>
      </c>
      <c r="U1174" s="12">
        <v>0.56164383561643838</v>
      </c>
    </row>
    <row r="1175" spans="1:21" hidden="1" outlineLevel="2" x14ac:dyDescent="0.25">
      <c r="A1175" s="2" t="str">
        <f ca="1">LOOKUP(B1175,'Time Frame'!$E$4:$E$9,'Time Frame'!$D$4:$D$9)</f>
        <v>3 Months</v>
      </c>
      <c r="B1175" s="2">
        <f t="shared" ca="1" si="567"/>
        <v>95</v>
      </c>
      <c r="C1175" s="6">
        <f t="shared" ca="1" si="568"/>
        <v>45569</v>
      </c>
      <c r="D1175" s="6">
        <v>45474</v>
      </c>
      <c r="E1175" s="2" t="s">
        <v>2</v>
      </c>
      <c r="F1175" s="2" t="s">
        <v>300</v>
      </c>
      <c r="G1175" s="4">
        <v>2778</v>
      </c>
      <c r="H1175" s="4">
        <v>300.73</v>
      </c>
      <c r="I1175" s="2">
        <v>319</v>
      </c>
      <c r="J1175" s="11">
        <f t="shared" si="569"/>
        <v>1.060752169720347</v>
      </c>
      <c r="K1175" s="9">
        <v>12029.2</v>
      </c>
      <c r="L1175" s="9">
        <v>15035.89</v>
      </c>
      <c r="M1175" s="11">
        <f t="shared" si="570"/>
        <v>1.2499492900608518</v>
      </c>
      <c r="N1175" s="10">
        <v>776.78</v>
      </c>
      <c r="O1175" s="2">
        <v>431</v>
      </c>
      <c r="P1175" s="10">
        <f t="shared" si="571"/>
        <v>0.41066968768505885</v>
      </c>
      <c r="Q1175" s="9">
        <f t="shared" si="572"/>
        <v>19.356690440021627</v>
      </c>
      <c r="R1175" s="9">
        <f t="shared" si="573"/>
        <v>47.134451410658308</v>
      </c>
      <c r="S1175" s="11">
        <f t="shared" si="574"/>
        <v>0.74013921113689096</v>
      </c>
      <c r="T1175" s="11">
        <f t="shared" si="575"/>
        <v>0.11483081353491721</v>
      </c>
      <c r="U1175" s="12">
        <v>0.62962962962962965</v>
      </c>
    </row>
    <row r="1176" spans="1:21" hidden="1" outlineLevel="2" x14ac:dyDescent="0.25">
      <c r="A1176" s="2" t="str">
        <f ca="1">LOOKUP(B1176,'Time Frame'!$E$4:$E$9,'Time Frame'!$D$4:$D$9)</f>
        <v>3 Months</v>
      </c>
      <c r="B1176" s="2">
        <f t="shared" ca="1" si="567"/>
        <v>95</v>
      </c>
      <c r="C1176" s="6">
        <f t="shared" ca="1" si="568"/>
        <v>45569</v>
      </c>
      <c r="D1176" s="6">
        <v>45474</v>
      </c>
      <c r="E1176" s="2" t="s">
        <v>2</v>
      </c>
      <c r="F1176" s="2" t="s">
        <v>300</v>
      </c>
      <c r="G1176" s="4">
        <v>1746</v>
      </c>
      <c r="H1176" s="4">
        <v>195.17000000000002</v>
      </c>
      <c r="I1176" s="2">
        <v>193</v>
      </c>
      <c r="J1176" s="11">
        <f t="shared" si="569"/>
        <v>0.98888148793359631</v>
      </c>
      <c r="K1176" s="9">
        <v>7806.8000000000011</v>
      </c>
      <c r="L1176" s="9">
        <v>8948.69</v>
      </c>
      <c r="M1176" s="11">
        <f t="shared" si="570"/>
        <v>1.1462686375979914</v>
      </c>
      <c r="N1176" s="10">
        <v>577.04999999999995</v>
      </c>
      <c r="O1176" s="2">
        <v>233</v>
      </c>
      <c r="P1176" s="10">
        <f t="shared" si="571"/>
        <v>0.33445975218785201</v>
      </c>
      <c r="Q1176" s="9">
        <f t="shared" si="572"/>
        <v>15.50765098345031</v>
      </c>
      <c r="R1176" s="9">
        <f t="shared" si="573"/>
        <v>46.366269430051815</v>
      </c>
      <c r="S1176" s="11">
        <f t="shared" si="574"/>
        <v>0.8283261802575107</v>
      </c>
      <c r="T1176" s="11">
        <f t="shared" si="575"/>
        <v>0.11053837342497136</v>
      </c>
      <c r="U1176" s="12">
        <v>0.65909090909090906</v>
      </c>
    </row>
    <row r="1177" spans="1:21" hidden="1" outlineLevel="2" x14ac:dyDescent="0.25">
      <c r="A1177" s="2" t="str">
        <f ca="1">LOOKUP(B1177,'Time Frame'!$E$4:$E$9,'Time Frame'!$D$4:$D$9)</f>
        <v>3 Months</v>
      </c>
      <c r="B1177" s="2">
        <f t="shared" ca="1" si="567"/>
        <v>95</v>
      </c>
      <c r="C1177" s="6">
        <f t="shared" ca="1" si="568"/>
        <v>45569</v>
      </c>
      <c r="D1177" s="6">
        <v>45474</v>
      </c>
      <c r="E1177" s="2" t="s">
        <v>2</v>
      </c>
      <c r="F1177" s="2" t="s">
        <v>300</v>
      </c>
      <c r="G1177" s="4">
        <v>772</v>
      </c>
      <c r="H1177" s="4">
        <v>88.929999999999993</v>
      </c>
      <c r="I1177" s="2">
        <v>52</v>
      </c>
      <c r="J1177" s="11">
        <f t="shared" si="569"/>
        <v>0.58472956257730802</v>
      </c>
      <c r="K1177" s="9">
        <v>3557.2</v>
      </c>
      <c r="L1177" s="9">
        <v>1923.32</v>
      </c>
      <c r="M1177" s="11">
        <f t="shared" si="570"/>
        <v>0.54068368379624421</v>
      </c>
      <c r="N1177" s="10">
        <v>362.33</v>
      </c>
      <c r="O1177" s="2">
        <v>104</v>
      </c>
      <c r="P1177" s="10">
        <f t="shared" si="571"/>
        <v>0.14351557972014461</v>
      </c>
      <c r="Q1177" s="9">
        <f t="shared" si="572"/>
        <v>5.3081997074490106</v>
      </c>
      <c r="R1177" s="9">
        <f t="shared" si="573"/>
        <v>36.986923076923077</v>
      </c>
      <c r="S1177" s="11">
        <f t="shared" si="574"/>
        <v>0.5</v>
      </c>
      <c r="T1177" s="11">
        <f t="shared" si="575"/>
        <v>6.7357512953367879E-2</v>
      </c>
      <c r="U1177" s="12">
        <v>0.58139534883720934</v>
      </c>
    </row>
    <row r="1178" spans="1:21" hidden="1" outlineLevel="2" x14ac:dyDescent="0.25">
      <c r="A1178" s="2" t="str">
        <f ca="1">LOOKUP(B1178,'Time Frame'!$E$4:$E$9,'Time Frame'!$D$4:$D$9)</f>
        <v>3 Months</v>
      </c>
      <c r="B1178" s="2">
        <f t="shared" ca="1" si="567"/>
        <v>95</v>
      </c>
      <c r="C1178" s="6">
        <f t="shared" ca="1" si="568"/>
        <v>45569</v>
      </c>
      <c r="D1178" s="6">
        <v>45474</v>
      </c>
      <c r="E1178" s="2" t="s">
        <v>2</v>
      </c>
      <c r="F1178" s="2" t="s">
        <v>300</v>
      </c>
      <c r="G1178" s="4">
        <v>1364</v>
      </c>
      <c r="H1178" s="4">
        <v>151.94999999999999</v>
      </c>
      <c r="I1178" s="2">
        <v>116</v>
      </c>
      <c r="J1178" s="11">
        <f t="shared" si="569"/>
        <v>0.76340901612372492</v>
      </c>
      <c r="K1178" s="9">
        <v>6078</v>
      </c>
      <c r="L1178" s="9">
        <v>4506.68</v>
      </c>
      <c r="M1178" s="11">
        <f t="shared" si="570"/>
        <v>0.74147416913458375</v>
      </c>
      <c r="N1178" s="10">
        <v>271.67</v>
      </c>
      <c r="O1178" s="2">
        <v>224</v>
      </c>
      <c r="P1178" s="10">
        <f t="shared" si="571"/>
        <v>0.42698862590643055</v>
      </c>
      <c r="Q1178" s="9">
        <f t="shared" si="572"/>
        <v>16.588802591379245</v>
      </c>
      <c r="R1178" s="9">
        <f t="shared" si="573"/>
        <v>38.850689655172417</v>
      </c>
      <c r="S1178" s="11">
        <f t="shared" si="574"/>
        <v>0.5178571428571429</v>
      </c>
      <c r="T1178" s="11">
        <f t="shared" si="575"/>
        <v>8.5043988269794715E-2</v>
      </c>
      <c r="U1178" s="12">
        <v>0.58241758241758246</v>
      </c>
    </row>
    <row r="1179" spans="1:21" outlineLevel="1" collapsed="1" x14ac:dyDescent="0.25">
      <c r="A1179" s="2" t="str">
        <f ca="1">LOOKUP(B1179,'Time Frame'!$E$4:$E$9,'Time Frame'!$D$4:$D$9)</f>
        <v>3 Months</v>
      </c>
      <c r="B1179" s="2">
        <f t="shared" ca="1" si="567"/>
        <v>95</v>
      </c>
      <c r="C1179" s="6">
        <f t="shared" ca="1" si="568"/>
        <v>45569</v>
      </c>
      <c r="D1179" s="6">
        <v>45474</v>
      </c>
      <c r="E1179" s="2" t="s">
        <v>2</v>
      </c>
      <c r="F1179" s="13" t="s">
        <v>310</v>
      </c>
      <c r="G1179" s="4">
        <f t="shared" ref="G1179:I1179" si="585">SUM(G1172:G1178)</f>
        <v>10436</v>
      </c>
      <c r="H1179" s="4">
        <f t="shared" si="585"/>
        <v>1169.0566666666666</v>
      </c>
      <c r="I1179" s="3">
        <f t="shared" si="585"/>
        <v>1014</v>
      </c>
      <c r="J1179" s="11">
        <f t="shared" si="569"/>
        <v>0.86736599594544894</v>
      </c>
      <c r="K1179" s="9">
        <f t="shared" ref="K1179:L1179" si="586">SUM(K1172:K1178)</f>
        <v>46762.266666666663</v>
      </c>
      <c r="L1179" s="9">
        <f t="shared" si="586"/>
        <v>43857.15</v>
      </c>
      <c r="M1179" s="11">
        <f t="shared" si="570"/>
        <v>0.93787476797531921</v>
      </c>
      <c r="N1179" s="10">
        <f t="shared" ref="N1179:O1179" si="587">SUM(N1172:N1178)</f>
        <v>3052.7</v>
      </c>
      <c r="O1179" s="10">
        <f t="shared" si="587"/>
        <v>1384</v>
      </c>
      <c r="P1179" s="10">
        <f t="shared" si="571"/>
        <v>0.33216496871621842</v>
      </c>
      <c r="Q1179" s="9">
        <f t="shared" si="572"/>
        <v>14.366675402103057</v>
      </c>
      <c r="R1179" s="9">
        <f t="shared" si="573"/>
        <v>43.251627218934914</v>
      </c>
      <c r="S1179" s="11">
        <f t="shared" si="574"/>
        <v>0.73265895953757221</v>
      </c>
      <c r="T1179" s="11">
        <f t="shared" si="575"/>
        <v>9.7163664239172096E-2</v>
      </c>
      <c r="U1179" s="12">
        <v>0.59715004592354071</v>
      </c>
    </row>
    <row r="1180" spans="1:21" hidden="1" outlineLevel="2" x14ac:dyDescent="0.25">
      <c r="A1180" s="2" t="str">
        <f ca="1">LOOKUP(B1180,'Time Frame'!$E$4:$E$9,'Time Frame'!$D$4:$D$9)</f>
        <v>3 Months</v>
      </c>
      <c r="B1180" s="2">
        <f t="shared" ca="1" si="567"/>
        <v>95</v>
      </c>
      <c r="C1180" s="6">
        <f t="shared" ca="1" si="568"/>
        <v>45569</v>
      </c>
      <c r="D1180" s="6">
        <v>45474</v>
      </c>
      <c r="E1180" s="5" t="s">
        <v>182</v>
      </c>
      <c r="F1180" s="2" t="s">
        <v>184</v>
      </c>
      <c r="G1180" s="4">
        <v>2282</v>
      </c>
      <c r="H1180" s="4">
        <v>282.95999999999992</v>
      </c>
      <c r="I1180" s="2">
        <v>216</v>
      </c>
      <c r="J1180" s="11">
        <f t="shared" si="569"/>
        <v>0.76335877862595436</v>
      </c>
      <c r="K1180" s="9">
        <v>11318.399999999998</v>
      </c>
      <c r="L1180" s="9">
        <v>7371.6</v>
      </c>
      <c r="M1180" s="11">
        <f t="shared" si="570"/>
        <v>0.65129346904156082</v>
      </c>
      <c r="N1180" s="10">
        <v>416.3</v>
      </c>
      <c r="O1180" s="2">
        <v>345</v>
      </c>
      <c r="P1180" s="10">
        <f t="shared" si="571"/>
        <v>0.51885659380254623</v>
      </c>
      <c r="Q1180" s="9">
        <f t="shared" si="572"/>
        <v>17.707422531828009</v>
      </c>
      <c r="R1180" s="9">
        <f t="shared" si="573"/>
        <v>34.12777777777778</v>
      </c>
      <c r="S1180" s="11">
        <f t="shared" si="574"/>
        <v>0.62608695652173918</v>
      </c>
      <c r="T1180" s="11">
        <f t="shared" si="575"/>
        <v>9.4653812445223487E-2</v>
      </c>
      <c r="U1180" s="12">
        <v>0.6174496644295302</v>
      </c>
    </row>
    <row r="1181" spans="1:21" hidden="1" outlineLevel="2" x14ac:dyDescent="0.25">
      <c r="A1181" s="2" t="str">
        <f ca="1">LOOKUP(B1181,'Time Frame'!$E$4:$E$9,'Time Frame'!$D$4:$D$9)</f>
        <v>3 Months</v>
      </c>
      <c r="B1181" s="2">
        <f t="shared" ca="1" si="567"/>
        <v>95</v>
      </c>
      <c r="C1181" s="6">
        <f t="shared" ca="1" si="568"/>
        <v>45569</v>
      </c>
      <c r="D1181" s="6">
        <v>45474</v>
      </c>
      <c r="E1181" s="5" t="s">
        <v>182</v>
      </c>
      <c r="F1181" s="2" t="s">
        <v>184</v>
      </c>
      <c r="G1181" s="4">
        <v>951</v>
      </c>
      <c r="H1181" s="4">
        <v>126.26400000000002</v>
      </c>
      <c r="I1181" s="2">
        <v>101</v>
      </c>
      <c r="J1181" s="11">
        <f t="shared" si="569"/>
        <v>0.79991129696508889</v>
      </c>
      <c r="K1181" s="9">
        <v>5050.5600000000013</v>
      </c>
      <c r="L1181" s="9">
        <v>3236.03</v>
      </c>
      <c r="M1181" s="11">
        <f t="shared" si="570"/>
        <v>0.64072696889057834</v>
      </c>
      <c r="N1181" s="10">
        <v>324.35000000000002</v>
      </c>
      <c r="O1181" s="2">
        <v>97</v>
      </c>
      <c r="P1181" s="10">
        <f t="shared" si="571"/>
        <v>0.31139201479882839</v>
      </c>
      <c r="Q1181" s="9">
        <f t="shared" si="572"/>
        <v>9.9769693232619083</v>
      </c>
      <c r="R1181" s="9">
        <f t="shared" si="573"/>
        <v>32.039900990099014</v>
      </c>
      <c r="S1181" s="11">
        <f t="shared" si="574"/>
        <v>1.0412371134020619</v>
      </c>
      <c r="T1181" s="11">
        <f t="shared" si="575"/>
        <v>0.10620399579390116</v>
      </c>
      <c r="U1181" s="12">
        <v>0.7142857142857143</v>
      </c>
    </row>
    <row r="1182" spans="1:21" hidden="1" outlineLevel="2" x14ac:dyDescent="0.25">
      <c r="A1182" s="2" t="str">
        <f ca="1">LOOKUP(B1182,'Time Frame'!$E$4:$E$9,'Time Frame'!$D$4:$D$9)</f>
        <v>3 Months</v>
      </c>
      <c r="B1182" s="2">
        <f t="shared" ca="1" si="567"/>
        <v>95</v>
      </c>
      <c r="C1182" s="6">
        <f t="shared" ca="1" si="568"/>
        <v>45569</v>
      </c>
      <c r="D1182" s="6">
        <v>45474</v>
      </c>
      <c r="E1182" s="5" t="s">
        <v>182</v>
      </c>
      <c r="F1182" s="2" t="s">
        <v>184</v>
      </c>
      <c r="G1182" s="4">
        <v>4726</v>
      </c>
      <c r="H1182" s="4">
        <v>407.59199999999993</v>
      </c>
      <c r="I1182" s="2">
        <v>465</v>
      </c>
      <c r="J1182" s="11">
        <f t="shared" si="569"/>
        <v>1.1408467290820234</v>
      </c>
      <c r="K1182" s="9">
        <v>16303.679999999997</v>
      </c>
      <c r="L1182" s="9">
        <v>23482.51</v>
      </c>
      <c r="M1182" s="11">
        <f t="shared" si="570"/>
        <v>1.4403196088245109</v>
      </c>
      <c r="N1182" s="10">
        <v>733.8</v>
      </c>
      <c r="O1182" s="2">
        <v>673</v>
      </c>
      <c r="P1182" s="10">
        <f t="shared" si="571"/>
        <v>0.6336876533115291</v>
      </c>
      <c r="Q1182" s="9">
        <f t="shared" si="572"/>
        <v>32.001240119923686</v>
      </c>
      <c r="R1182" s="9">
        <f t="shared" si="573"/>
        <v>50.500021505376338</v>
      </c>
      <c r="S1182" s="11">
        <f t="shared" si="574"/>
        <v>0.69093610698365526</v>
      </c>
      <c r="T1182" s="11">
        <f t="shared" si="575"/>
        <v>9.8391874735505716E-2</v>
      </c>
      <c r="U1182" s="12">
        <v>0.80689655172413788</v>
      </c>
    </row>
    <row r="1183" spans="1:21" hidden="1" outlineLevel="2" x14ac:dyDescent="0.25">
      <c r="A1183" s="2" t="str">
        <f ca="1">LOOKUP(B1183,'Time Frame'!$E$4:$E$9,'Time Frame'!$D$4:$D$9)</f>
        <v>3 Months</v>
      </c>
      <c r="B1183" s="2">
        <f t="shared" ca="1" si="567"/>
        <v>95</v>
      </c>
      <c r="C1183" s="6">
        <f t="shared" ca="1" si="568"/>
        <v>45569</v>
      </c>
      <c r="D1183" s="6">
        <v>45474</v>
      </c>
      <c r="E1183" s="5" t="s">
        <v>182</v>
      </c>
      <c r="F1183" s="2" t="s">
        <v>184</v>
      </c>
      <c r="G1183" s="4">
        <v>1662</v>
      </c>
      <c r="H1183" s="4">
        <v>236.904</v>
      </c>
      <c r="I1183" s="2">
        <v>147</v>
      </c>
      <c r="J1183" s="11">
        <f t="shared" si="569"/>
        <v>0.62050450815520208</v>
      </c>
      <c r="K1183" s="9">
        <v>9476.16</v>
      </c>
      <c r="L1183" s="9">
        <v>4598.6400000000003</v>
      </c>
      <c r="M1183" s="11">
        <f t="shared" si="570"/>
        <v>0.48528517880660527</v>
      </c>
      <c r="N1183" s="10">
        <v>350.67</v>
      </c>
      <c r="O1183" s="2">
        <v>232</v>
      </c>
      <c r="P1183" s="10">
        <f t="shared" si="571"/>
        <v>0.41919753614509364</v>
      </c>
      <c r="Q1183" s="9">
        <f t="shared" si="572"/>
        <v>13.11386773889982</v>
      </c>
      <c r="R1183" s="9">
        <f t="shared" si="573"/>
        <v>31.283265306122452</v>
      </c>
      <c r="S1183" s="11">
        <f t="shared" si="574"/>
        <v>0.63362068965517238</v>
      </c>
      <c r="T1183" s="11">
        <f t="shared" si="575"/>
        <v>8.8447653429602882E-2</v>
      </c>
      <c r="U1183" s="12">
        <v>0.63265306122448983</v>
      </c>
    </row>
    <row r="1184" spans="1:21" hidden="1" outlineLevel="2" x14ac:dyDescent="0.25">
      <c r="A1184" s="2" t="str">
        <f ca="1">LOOKUP(B1184,'Time Frame'!$E$4:$E$9,'Time Frame'!$D$4:$D$9)</f>
        <v>3 Months</v>
      </c>
      <c r="B1184" s="2">
        <f t="shared" ca="1" si="567"/>
        <v>95</v>
      </c>
      <c r="C1184" s="6">
        <f t="shared" ca="1" si="568"/>
        <v>45569</v>
      </c>
      <c r="D1184" s="6">
        <v>45474</v>
      </c>
      <c r="E1184" s="5" t="s">
        <v>182</v>
      </c>
      <c r="F1184" s="2" t="s">
        <v>184</v>
      </c>
      <c r="G1184" s="4">
        <v>0</v>
      </c>
      <c r="H1184" s="4">
        <v>0</v>
      </c>
      <c r="I1184" s="2">
        <v>0</v>
      </c>
      <c r="J1184" s="11">
        <f t="shared" si="569"/>
        <v>0</v>
      </c>
      <c r="K1184" s="9">
        <v>0</v>
      </c>
      <c r="L1184" s="9">
        <v>0</v>
      </c>
      <c r="M1184" s="11">
        <f t="shared" si="570"/>
        <v>0</v>
      </c>
      <c r="N1184" s="10">
        <v>0</v>
      </c>
      <c r="O1184" s="2">
        <v>0</v>
      </c>
      <c r="P1184" s="10">
        <f t="shared" si="571"/>
        <v>0</v>
      </c>
      <c r="Q1184" s="9">
        <f t="shared" si="572"/>
        <v>0</v>
      </c>
      <c r="R1184" s="9">
        <f t="shared" si="573"/>
        <v>0</v>
      </c>
      <c r="S1184" s="11">
        <f t="shared" si="574"/>
        <v>0</v>
      </c>
      <c r="T1184" s="11">
        <f t="shared" si="575"/>
        <v>0</v>
      </c>
      <c r="U1184" s="12">
        <v>0</v>
      </c>
    </row>
    <row r="1185" spans="1:21" hidden="1" outlineLevel="2" x14ac:dyDescent="0.25">
      <c r="A1185" s="2" t="str">
        <f ca="1">LOOKUP(B1185,'Time Frame'!$E$4:$E$9,'Time Frame'!$D$4:$D$9)</f>
        <v>3 Months</v>
      </c>
      <c r="B1185" s="2">
        <f t="shared" ca="1" si="567"/>
        <v>95</v>
      </c>
      <c r="C1185" s="6">
        <f t="shared" ca="1" si="568"/>
        <v>45569</v>
      </c>
      <c r="D1185" s="6">
        <v>45474</v>
      </c>
      <c r="E1185" s="5" t="s">
        <v>182</v>
      </c>
      <c r="F1185" s="2" t="s">
        <v>184</v>
      </c>
      <c r="G1185" s="4">
        <v>978</v>
      </c>
      <c r="H1185" s="4">
        <v>151.29600000000002</v>
      </c>
      <c r="I1185" s="2">
        <v>103</v>
      </c>
      <c r="J1185" s="11">
        <f t="shared" si="569"/>
        <v>0.68078468697123506</v>
      </c>
      <c r="K1185" s="9">
        <v>6051.8400000000011</v>
      </c>
      <c r="L1185" s="9">
        <v>2505.56</v>
      </c>
      <c r="M1185" s="11">
        <f t="shared" si="570"/>
        <v>0.41401623307952612</v>
      </c>
      <c r="N1185" s="10">
        <v>328.47</v>
      </c>
      <c r="O1185" s="2">
        <v>138</v>
      </c>
      <c r="P1185" s="10">
        <f t="shared" si="571"/>
        <v>0.31357506012725667</v>
      </c>
      <c r="Q1185" s="9">
        <f t="shared" si="572"/>
        <v>7.627972113130574</v>
      </c>
      <c r="R1185" s="9">
        <f t="shared" si="573"/>
        <v>24.325825242718444</v>
      </c>
      <c r="S1185" s="11">
        <f t="shared" si="574"/>
        <v>0.74637681159420288</v>
      </c>
      <c r="T1185" s="11">
        <f t="shared" si="575"/>
        <v>0.10531697341513292</v>
      </c>
      <c r="U1185" s="12">
        <v>0.59375</v>
      </c>
    </row>
    <row r="1186" spans="1:21" hidden="1" outlineLevel="2" x14ac:dyDescent="0.25">
      <c r="A1186" s="2" t="str">
        <f ca="1">LOOKUP(B1186,'Time Frame'!$E$4:$E$9,'Time Frame'!$D$4:$D$9)</f>
        <v>3 Months</v>
      </c>
      <c r="B1186" s="2">
        <f t="shared" ca="1" si="567"/>
        <v>95</v>
      </c>
      <c r="C1186" s="6">
        <f t="shared" ca="1" si="568"/>
        <v>45569</v>
      </c>
      <c r="D1186" s="6">
        <v>45474</v>
      </c>
      <c r="E1186" s="5" t="s">
        <v>182</v>
      </c>
      <c r="F1186" s="2" t="s">
        <v>184</v>
      </c>
      <c r="G1186" s="4">
        <v>1147</v>
      </c>
      <c r="H1186" s="4">
        <v>146.68800000000002</v>
      </c>
      <c r="I1186" s="2">
        <v>103</v>
      </c>
      <c r="J1186" s="11">
        <f t="shared" si="569"/>
        <v>0.70217059336823728</v>
      </c>
      <c r="K1186" s="9">
        <v>5867.52</v>
      </c>
      <c r="L1186" s="9">
        <v>2227.1999999999998</v>
      </c>
      <c r="M1186" s="11">
        <f t="shared" si="570"/>
        <v>0.37958115183246066</v>
      </c>
      <c r="N1186" s="10">
        <v>329.63</v>
      </c>
      <c r="O1186" s="2">
        <v>168</v>
      </c>
      <c r="P1186" s="10">
        <f t="shared" si="571"/>
        <v>0.31247155902072021</v>
      </c>
      <c r="Q1186" s="9">
        <f t="shared" si="572"/>
        <v>6.7566665655431839</v>
      </c>
      <c r="R1186" s="9">
        <f t="shared" si="573"/>
        <v>21.623300970873785</v>
      </c>
      <c r="S1186" s="11">
        <f t="shared" si="574"/>
        <v>0.61309523809523814</v>
      </c>
      <c r="T1186" s="11">
        <f t="shared" si="575"/>
        <v>8.979947689625109E-2</v>
      </c>
      <c r="U1186" s="12">
        <v>0.75</v>
      </c>
    </row>
    <row r="1187" spans="1:21" hidden="1" outlineLevel="2" x14ac:dyDescent="0.25">
      <c r="A1187" s="2" t="str">
        <f ca="1">LOOKUP(B1187,'Time Frame'!$E$4:$E$9,'Time Frame'!$D$4:$D$9)</f>
        <v>3 Months</v>
      </c>
      <c r="B1187" s="2">
        <f t="shared" ca="1" si="567"/>
        <v>95</v>
      </c>
      <c r="C1187" s="6">
        <f t="shared" ca="1" si="568"/>
        <v>45569</v>
      </c>
      <c r="D1187" s="6">
        <v>45474</v>
      </c>
      <c r="E1187" s="5" t="s">
        <v>182</v>
      </c>
      <c r="F1187" s="2" t="s">
        <v>184</v>
      </c>
      <c r="G1187" s="4">
        <v>1403</v>
      </c>
      <c r="H1187" s="4">
        <v>172.15199999999996</v>
      </c>
      <c r="I1187" s="2">
        <v>137</v>
      </c>
      <c r="J1187" s="11">
        <f t="shared" si="569"/>
        <v>0.79580835540684991</v>
      </c>
      <c r="K1187" s="9">
        <v>6886.0799999999981</v>
      </c>
      <c r="L1187" s="9">
        <v>6240.17</v>
      </c>
      <c r="M1187" s="11">
        <f t="shared" si="570"/>
        <v>0.90620062502904442</v>
      </c>
      <c r="N1187" s="10">
        <v>387.88</v>
      </c>
      <c r="O1187" s="2">
        <v>234</v>
      </c>
      <c r="P1187" s="10">
        <f t="shared" si="571"/>
        <v>0.35320202124368361</v>
      </c>
      <c r="Q1187" s="9">
        <f t="shared" si="572"/>
        <v>16.087888006599979</v>
      </c>
      <c r="R1187" s="9">
        <f t="shared" si="573"/>
        <v>45.548686131386859</v>
      </c>
      <c r="S1187" s="11">
        <f t="shared" si="574"/>
        <v>0.5854700854700855</v>
      </c>
      <c r="T1187" s="11">
        <f t="shared" si="575"/>
        <v>9.7647897362794014E-2</v>
      </c>
      <c r="U1187" s="12">
        <v>0.65454545454545454</v>
      </c>
    </row>
    <row r="1188" spans="1:21" hidden="1" outlineLevel="2" x14ac:dyDescent="0.25">
      <c r="A1188" s="2" t="str">
        <f ca="1">LOOKUP(B1188,'Time Frame'!$E$4:$E$9,'Time Frame'!$D$4:$D$9)</f>
        <v>3 Months</v>
      </c>
      <c r="B1188" s="2">
        <f t="shared" ca="1" si="567"/>
        <v>95</v>
      </c>
      <c r="C1188" s="6">
        <f t="shared" ca="1" si="568"/>
        <v>45569</v>
      </c>
      <c r="D1188" s="6">
        <v>45474</v>
      </c>
      <c r="E1188" s="5" t="s">
        <v>182</v>
      </c>
      <c r="F1188" s="2" t="s">
        <v>184</v>
      </c>
      <c r="G1188" s="4">
        <v>2471</v>
      </c>
      <c r="H1188" s="4">
        <v>321.67199999999997</v>
      </c>
      <c r="I1188" s="2">
        <v>243</v>
      </c>
      <c r="J1188" s="11">
        <f t="shared" si="569"/>
        <v>0.75542788927851978</v>
      </c>
      <c r="K1188" s="9">
        <v>12866.88</v>
      </c>
      <c r="L1188" s="9">
        <v>11824.19</v>
      </c>
      <c r="M1188" s="11">
        <f t="shared" si="570"/>
        <v>0.9189632607127759</v>
      </c>
      <c r="N1188" s="10">
        <v>850.88</v>
      </c>
      <c r="O1188" s="2">
        <v>455</v>
      </c>
      <c r="P1188" s="10">
        <f t="shared" si="571"/>
        <v>0.28558668672433246</v>
      </c>
      <c r="Q1188" s="9">
        <f t="shared" si="572"/>
        <v>13.896424877773599</v>
      </c>
      <c r="R1188" s="9">
        <f t="shared" si="573"/>
        <v>48.659218106995887</v>
      </c>
      <c r="S1188" s="11">
        <f t="shared" si="574"/>
        <v>0.53406593406593406</v>
      </c>
      <c r="T1188" s="11">
        <f t="shared" si="575"/>
        <v>9.8340752731687575E-2</v>
      </c>
      <c r="U1188" s="12">
        <v>0.61805555555555558</v>
      </c>
    </row>
    <row r="1189" spans="1:21" outlineLevel="1" collapsed="1" x14ac:dyDescent="0.25">
      <c r="A1189" s="2" t="str">
        <f ca="1">LOOKUP(B1189,'Time Frame'!$E$4:$E$9,'Time Frame'!$D$4:$D$9)</f>
        <v>3 Months</v>
      </c>
      <c r="B1189" s="2">
        <f t="shared" ca="1" si="567"/>
        <v>95</v>
      </c>
      <c r="C1189" s="6">
        <f t="shared" ca="1" si="568"/>
        <v>45569</v>
      </c>
      <c r="D1189" s="6">
        <v>45474</v>
      </c>
      <c r="E1189" s="5" t="s">
        <v>182</v>
      </c>
      <c r="F1189" s="13" t="s">
        <v>276</v>
      </c>
      <c r="G1189" s="4">
        <f t="shared" ref="G1189:I1189" si="588">SUM(G1180:G1188)</f>
        <v>15620</v>
      </c>
      <c r="H1189" s="4">
        <f t="shared" si="588"/>
        <v>1845.528</v>
      </c>
      <c r="I1189" s="3">
        <f t="shared" si="588"/>
        <v>1515</v>
      </c>
      <c r="J1189" s="11">
        <f t="shared" si="569"/>
        <v>0.82090328621402653</v>
      </c>
      <c r="K1189" s="9">
        <f t="shared" ref="K1189:L1189" si="589">SUM(K1180:K1188)</f>
        <v>73821.12000000001</v>
      </c>
      <c r="L1189" s="9">
        <f t="shared" si="589"/>
        <v>61485.899999999994</v>
      </c>
      <c r="M1189" s="11">
        <f t="shared" si="570"/>
        <v>0.83290391692783838</v>
      </c>
      <c r="N1189" s="10">
        <f t="shared" ref="N1189:O1189" si="590">SUM(N1180:N1188)</f>
        <v>3721.9800000000005</v>
      </c>
      <c r="O1189" s="10">
        <f t="shared" si="590"/>
        <v>2342</v>
      </c>
      <c r="P1189" s="10">
        <f t="shared" si="571"/>
        <v>0.40704141344123285</v>
      </c>
      <c r="Q1189" s="9">
        <f t="shared" si="572"/>
        <v>16.519675011687323</v>
      </c>
      <c r="R1189" s="9">
        <f t="shared" si="573"/>
        <v>40.584752475247519</v>
      </c>
      <c r="S1189" s="11">
        <f t="shared" si="574"/>
        <v>0.6468830059777968</v>
      </c>
      <c r="T1189" s="11">
        <f t="shared" si="575"/>
        <v>9.6991037131882202E-2</v>
      </c>
      <c r="U1189" s="12">
        <v>0.67345450022061026</v>
      </c>
    </row>
    <row r="1190" spans="1:21" hidden="1" outlineLevel="2" x14ac:dyDescent="0.25">
      <c r="A1190" s="2" t="str">
        <f ca="1">LOOKUP(B1190,'Time Frame'!$E$4:$E$9,'Time Frame'!$D$4:$D$9)</f>
        <v>3 Months</v>
      </c>
      <c r="B1190" s="2">
        <f t="shared" ca="1" si="567"/>
        <v>95</v>
      </c>
      <c r="C1190" s="6">
        <f t="shared" ca="1" si="568"/>
        <v>45569</v>
      </c>
      <c r="D1190" s="6">
        <v>45474</v>
      </c>
      <c r="E1190" s="2" t="s">
        <v>10</v>
      </c>
      <c r="F1190" s="2" t="s">
        <v>13</v>
      </c>
      <c r="G1190" s="4">
        <v>1697</v>
      </c>
      <c r="H1190" s="4">
        <v>206.41</v>
      </c>
      <c r="I1190" s="2">
        <v>217</v>
      </c>
      <c r="J1190" s="11">
        <f t="shared" si="569"/>
        <v>1.0513056537958432</v>
      </c>
      <c r="K1190" s="9">
        <v>8256.4</v>
      </c>
      <c r="L1190" s="9">
        <v>4875.6000000000004</v>
      </c>
      <c r="M1190" s="11">
        <f t="shared" si="570"/>
        <v>0.59052371493629197</v>
      </c>
      <c r="N1190" s="10">
        <v>381.18</v>
      </c>
      <c r="O1190" s="2">
        <v>248</v>
      </c>
      <c r="P1190" s="10">
        <f t="shared" si="571"/>
        <v>0.56928485230075032</v>
      </c>
      <c r="Q1190" s="9">
        <f t="shared" si="572"/>
        <v>12.790807492523218</v>
      </c>
      <c r="R1190" s="9">
        <f t="shared" si="573"/>
        <v>22.468202764976962</v>
      </c>
      <c r="S1190" s="11">
        <f t="shared" si="574"/>
        <v>0.875</v>
      </c>
      <c r="T1190" s="11">
        <f t="shared" si="575"/>
        <v>0.12787271655863289</v>
      </c>
      <c r="U1190" s="12">
        <v>0.47540983606557374</v>
      </c>
    </row>
    <row r="1191" spans="1:21" hidden="1" outlineLevel="2" x14ac:dyDescent="0.25">
      <c r="A1191" s="2" t="str">
        <f ca="1">LOOKUP(B1191,'Time Frame'!$E$4:$E$9,'Time Frame'!$D$4:$D$9)</f>
        <v>3 Months</v>
      </c>
      <c r="B1191" s="2">
        <f t="shared" ca="1" si="567"/>
        <v>95</v>
      </c>
      <c r="C1191" s="6">
        <f t="shared" ca="1" si="568"/>
        <v>45569</v>
      </c>
      <c r="D1191" s="6">
        <v>45474</v>
      </c>
      <c r="E1191" s="2" t="s">
        <v>10</v>
      </c>
      <c r="F1191" s="2" t="s">
        <v>13</v>
      </c>
      <c r="G1191" s="4">
        <v>2663</v>
      </c>
      <c r="H1191" s="4">
        <v>334.33</v>
      </c>
      <c r="I1191" s="2">
        <v>356</v>
      </c>
      <c r="J1191" s="11">
        <f t="shared" si="569"/>
        <v>1.0648161995633059</v>
      </c>
      <c r="K1191" s="9">
        <v>13373.199999999999</v>
      </c>
      <c r="L1191" s="9">
        <v>12909.33</v>
      </c>
      <c r="M1191" s="11">
        <f t="shared" si="570"/>
        <v>0.96531346274638841</v>
      </c>
      <c r="N1191" s="10">
        <v>651.87</v>
      </c>
      <c r="O1191" s="2">
        <v>264</v>
      </c>
      <c r="P1191" s="10">
        <f t="shared" si="571"/>
        <v>0.5461211591268198</v>
      </c>
      <c r="Q1191" s="9">
        <f t="shared" si="572"/>
        <v>19.803534447052325</v>
      </c>
      <c r="R1191" s="9">
        <f t="shared" si="573"/>
        <v>36.262162921348313</v>
      </c>
      <c r="S1191" s="11">
        <f t="shared" si="574"/>
        <v>1.3484848484848484</v>
      </c>
      <c r="T1191" s="11">
        <f t="shared" si="575"/>
        <v>0.13368381524596321</v>
      </c>
      <c r="U1191" s="12">
        <v>0.60060060060060061</v>
      </c>
    </row>
    <row r="1192" spans="1:21" hidden="1" outlineLevel="2" x14ac:dyDescent="0.25">
      <c r="A1192" s="2" t="str">
        <f ca="1">LOOKUP(B1192,'Time Frame'!$E$4:$E$9,'Time Frame'!$D$4:$D$9)</f>
        <v>3 Months</v>
      </c>
      <c r="B1192" s="2">
        <f t="shared" ca="1" si="567"/>
        <v>95</v>
      </c>
      <c r="C1192" s="6">
        <f t="shared" ca="1" si="568"/>
        <v>45569</v>
      </c>
      <c r="D1192" s="6">
        <v>45474</v>
      </c>
      <c r="E1192" s="2" t="s">
        <v>10</v>
      </c>
      <c r="F1192" s="2" t="s">
        <v>13</v>
      </c>
      <c r="G1192" s="4">
        <v>1273</v>
      </c>
      <c r="H1192" s="4">
        <v>142.72</v>
      </c>
      <c r="I1192" s="2">
        <v>144</v>
      </c>
      <c r="J1192" s="11">
        <f t="shared" si="569"/>
        <v>1.0089686098654709</v>
      </c>
      <c r="K1192" s="9">
        <v>5708.8</v>
      </c>
      <c r="L1192" s="9">
        <v>3942.5</v>
      </c>
      <c r="M1192" s="11">
        <f t="shared" si="570"/>
        <v>0.69060047645739908</v>
      </c>
      <c r="N1192" s="10">
        <v>334.6</v>
      </c>
      <c r="O1192" s="2">
        <v>191</v>
      </c>
      <c r="P1192" s="10">
        <f t="shared" si="571"/>
        <v>0.43036461446503282</v>
      </c>
      <c r="Q1192" s="9">
        <f t="shared" si="572"/>
        <v>11.782725642558278</v>
      </c>
      <c r="R1192" s="9">
        <f t="shared" si="573"/>
        <v>27.378472222222221</v>
      </c>
      <c r="S1192" s="11">
        <f t="shared" si="574"/>
        <v>0.75392670157068065</v>
      </c>
      <c r="T1192" s="11">
        <f t="shared" si="575"/>
        <v>0.11311861743912019</v>
      </c>
      <c r="U1192" s="12">
        <v>0.67567567567567566</v>
      </c>
    </row>
    <row r="1193" spans="1:21" hidden="1" outlineLevel="2" x14ac:dyDescent="0.25">
      <c r="A1193" s="2" t="str">
        <f ca="1">LOOKUP(B1193,'Time Frame'!$E$4:$E$9,'Time Frame'!$D$4:$D$9)</f>
        <v>3 Months</v>
      </c>
      <c r="B1193" s="2">
        <f t="shared" ca="1" si="567"/>
        <v>95</v>
      </c>
      <c r="C1193" s="6">
        <f t="shared" ca="1" si="568"/>
        <v>45569</v>
      </c>
      <c r="D1193" s="6">
        <v>45474</v>
      </c>
      <c r="E1193" s="2" t="s">
        <v>10</v>
      </c>
      <c r="F1193" s="2" t="s">
        <v>13</v>
      </c>
      <c r="G1193" s="4">
        <v>0</v>
      </c>
      <c r="H1193" s="4">
        <v>84.000000000000014</v>
      </c>
      <c r="I1193" s="2">
        <v>105</v>
      </c>
      <c r="J1193" s="11">
        <f t="shared" si="569"/>
        <v>1.2499999999999998</v>
      </c>
      <c r="K1193" s="9">
        <v>3360.0000000000005</v>
      </c>
      <c r="L1193" s="9">
        <v>2376.15</v>
      </c>
      <c r="M1193" s="11">
        <f t="shared" si="570"/>
        <v>0.70718749999999997</v>
      </c>
      <c r="N1193" s="10">
        <v>334.42</v>
      </c>
      <c r="O1193" s="2">
        <v>156</v>
      </c>
      <c r="P1193" s="10">
        <f t="shared" si="571"/>
        <v>0.31397643681597986</v>
      </c>
      <c r="Q1193" s="9">
        <f t="shared" si="572"/>
        <v>7.1052867651456255</v>
      </c>
      <c r="R1193" s="9">
        <f t="shared" si="573"/>
        <v>22.630000000000003</v>
      </c>
      <c r="S1193" s="11">
        <f t="shared" si="574"/>
        <v>0.67307692307692313</v>
      </c>
      <c r="T1193" s="11">
        <f t="shared" si="575"/>
        <v>0</v>
      </c>
      <c r="U1193" s="12">
        <v>0.65454545454545454</v>
      </c>
    </row>
    <row r="1194" spans="1:21" hidden="1" outlineLevel="2" x14ac:dyDescent="0.25">
      <c r="A1194" s="2" t="str">
        <f ca="1">LOOKUP(B1194,'Time Frame'!$E$4:$E$9,'Time Frame'!$D$4:$D$9)</f>
        <v>3 Months</v>
      </c>
      <c r="B1194" s="2">
        <f t="shared" ca="1" si="567"/>
        <v>95</v>
      </c>
      <c r="C1194" s="6">
        <f t="shared" ca="1" si="568"/>
        <v>45569</v>
      </c>
      <c r="D1194" s="6">
        <v>45474</v>
      </c>
      <c r="E1194" s="2" t="s">
        <v>10</v>
      </c>
      <c r="F1194" s="2" t="s">
        <v>13</v>
      </c>
      <c r="G1194" s="4">
        <v>1395</v>
      </c>
      <c r="H1194" s="4">
        <v>176.09</v>
      </c>
      <c r="I1194" s="2">
        <v>146</v>
      </c>
      <c r="J1194" s="11">
        <f t="shared" si="569"/>
        <v>0.82912147197455843</v>
      </c>
      <c r="K1194" s="9">
        <v>7043.6</v>
      </c>
      <c r="L1194" s="9">
        <v>3387.19</v>
      </c>
      <c r="M1194" s="11">
        <f t="shared" si="570"/>
        <v>0.48088903401669597</v>
      </c>
      <c r="N1194" s="10">
        <v>351.62</v>
      </c>
      <c r="O1194" s="2">
        <v>166</v>
      </c>
      <c r="P1194" s="10">
        <f t="shared" si="571"/>
        <v>0.41522097719128603</v>
      </c>
      <c r="Q1194" s="9">
        <f t="shared" si="572"/>
        <v>9.6330982310448778</v>
      </c>
      <c r="R1194" s="9">
        <f t="shared" si="573"/>
        <v>23.199931506849314</v>
      </c>
      <c r="S1194" s="11">
        <f t="shared" si="574"/>
        <v>0.87951807228915657</v>
      </c>
      <c r="T1194" s="11">
        <f t="shared" si="575"/>
        <v>0.10465949820788531</v>
      </c>
      <c r="U1194" s="12">
        <v>0.6</v>
      </c>
    </row>
    <row r="1195" spans="1:21" hidden="1" outlineLevel="2" x14ac:dyDescent="0.25">
      <c r="A1195" s="2" t="str">
        <f ca="1">LOOKUP(B1195,'Time Frame'!$E$4:$E$9,'Time Frame'!$D$4:$D$9)</f>
        <v>3 Months</v>
      </c>
      <c r="B1195" s="2">
        <f t="shared" ca="1" si="567"/>
        <v>95</v>
      </c>
      <c r="C1195" s="6">
        <f t="shared" ca="1" si="568"/>
        <v>45569</v>
      </c>
      <c r="D1195" s="6">
        <v>45474</v>
      </c>
      <c r="E1195" s="2" t="s">
        <v>10</v>
      </c>
      <c r="F1195" s="2" t="s">
        <v>13</v>
      </c>
      <c r="G1195" s="4">
        <v>1206</v>
      </c>
      <c r="H1195" s="4">
        <v>152.68</v>
      </c>
      <c r="I1195" s="2">
        <v>140</v>
      </c>
      <c r="J1195" s="11">
        <f t="shared" si="569"/>
        <v>0.91695048467382756</v>
      </c>
      <c r="K1195" s="9">
        <v>6107.2000000000007</v>
      </c>
      <c r="L1195" s="9">
        <v>4614.57</v>
      </c>
      <c r="M1195" s="11">
        <f t="shared" si="570"/>
        <v>0.75559503536809003</v>
      </c>
      <c r="N1195" s="10">
        <v>337.9</v>
      </c>
      <c r="O1195" s="2">
        <v>139</v>
      </c>
      <c r="P1195" s="10">
        <f t="shared" si="571"/>
        <v>0.41432376442734542</v>
      </c>
      <c r="Q1195" s="9">
        <f t="shared" si="572"/>
        <v>13.656614382953537</v>
      </c>
      <c r="R1195" s="9">
        <f t="shared" si="573"/>
        <v>32.961214285714284</v>
      </c>
      <c r="S1195" s="11">
        <f t="shared" si="574"/>
        <v>1.0071942446043165</v>
      </c>
      <c r="T1195" s="11">
        <f t="shared" si="575"/>
        <v>0.11608623548922056</v>
      </c>
      <c r="U1195" s="12">
        <v>0.68421052631578949</v>
      </c>
    </row>
    <row r="1196" spans="1:21" hidden="1" outlineLevel="2" x14ac:dyDescent="0.25">
      <c r="A1196" s="2" t="str">
        <f ca="1">LOOKUP(B1196,'Time Frame'!$E$4:$E$9,'Time Frame'!$D$4:$D$9)</f>
        <v>3 Months</v>
      </c>
      <c r="B1196" s="2">
        <f t="shared" ca="1" si="567"/>
        <v>95</v>
      </c>
      <c r="C1196" s="6">
        <f t="shared" ca="1" si="568"/>
        <v>45569</v>
      </c>
      <c r="D1196" s="6">
        <v>45474</v>
      </c>
      <c r="E1196" s="5" t="s">
        <v>10</v>
      </c>
      <c r="F1196" s="2" t="s">
        <v>13</v>
      </c>
      <c r="G1196" s="4">
        <v>1647</v>
      </c>
      <c r="H1196" s="4">
        <v>202.31999999999996</v>
      </c>
      <c r="I1196" s="2">
        <v>205</v>
      </c>
      <c r="J1196" s="11">
        <f t="shared" si="569"/>
        <v>1.0132463424278373</v>
      </c>
      <c r="K1196" s="9">
        <v>8092.7999999999984</v>
      </c>
      <c r="L1196" s="9">
        <v>8560.34</v>
      </c>
      <c r="M1196" s="11">
        <f t="shared" si="570"/>
        <v>1.0577723408461845</v>
      </c>
      <c r="N1196" s="10">
        <v>468.05</v>
      </c>
      <c r="O1196" s="2">
        <v>157</v>
      </c>
      <c r="P1196" s="10">
        <f t="shared" si="571"/>
        <v>0.43798739450913365</v>
      </c>
      <c r="Q1196" s="9">
        <f t="shared" si="572"/>
        <v>18.289370793718621</v>
      </c>
      <c r="R1196" s="9">
        <f t="shared" si="573"/>
        <v>41.757756097560979</v>
      </c>
      <c r="S1196" s="11">
        <f t="shared" si="574"/>
        <v>1.3057324840764331</v>
      </c>
      <c r="T1196" s="11">
        <f t="shared" si="575"/>
        <v>0.12446873102610807</v>
      </c>
      <c r="U1196" s="12">
        <v>0.54054054054054057</v>
      </c>
    </row>
    <row r="1197" spans="1:21" outlineLevel="1" collapsed="1" x14ac:dyDescent="0.25">
      <c r="A1197" s="2" t="str">
        <f ca="1">LOOKUP(B1197,'Time Frame'!$E$4:$E$9,'Time Frame'!$D$4:$D$9)</f>
        <v>3 Months</v>
      </c>
      <c r="B1197" s="2">
        <f t="shared" ca="1" si="567"/>
        <v>95</v>
      </c>
      <c r="C1197" s="6">
        <f t="shared" ca="1" si="568"/>
        <v>45569</v>
      </c>
      <c r="D1197" s="6">
        <v>45474</v>
      </c>
      <c r="E1197" s="5" t="s">
        <v>10</v>
      </c>
      <c r="F1197" s="13" t="s">
        <v>254</v>
      </c>
      <c r="G1197" s="4">
        <f t="shared" ref="G1197:I1197" si="591">SUM(G1190:G1196)</f>
        <v>9881</v>
      </c>
      <c r="H1197" s="4">
        <f t="shared" si="591"/>
        <v>1298.55</v>
      </c>
      <c r="I1197" s="3">
        <f t="shared" si="591"/>
        <v>1313</v>
      </c>
      <c r="J1197" s="11">
        <f t="shared" si="569"/>
        <v>1.0111277963882792</v>
      </c>
      <c r="K1197" s="9">
        <f t="shared" ref="K1197:L1197" si="592">SUM(K1190:K1196)</f>
        <v>51941.999999999993</v>
      </c>
      <c r="L1197" s="9">
        <f t="shared" si="592"/>
        <v>40665.68</v>
      </c>
      <c r="M1197" s="11">
        <f t="shared" si="570"/>
        <v>0.78290554849639993</v>
      </c>
      <c r="N1197" s="10">
        <f t="shared" ref="N1197:O1197" si="593">SUM(N1190:N1196)</f>
        <v>2859.6400000000003</v>
      </c>
      <c r="O1197" s="10">
        <f t="shared" si="593"/>
        <v>1321</v>
      </c>
      <c r="P1197" s="10">
        <f t="shared" si="571"/>
        <v>0.45914870403267538</v>
      </c>
      <c r="Q1197" s="9">
        <f t="shared" si="572"/>
        <v>14.220559231231901</v>
      </c>
      <c r="R1197" s="9">
        <f t="shared" si="573"/>
        <v>30.971576542269613</v>
      </c>
      <c r="S1197" s="11">
        <f t="shared" si="574"/>
        <v>0.99394398183194554</v>
      </c>
      <c r="T1197" s="11">
        <f t="shared" si="575"/>
        <v>0.13288128731909726</v>
      </c>
      <c r="U1197" s="12">
        <v>0.60442609053480489</v>
      </c>
    </row>
    <row r="1198" spans="1:21" hidden="1" outlineLevel="2" x14ac:dyDescent="0.25">
      <c r="A1198" s="2" t="str">
        <f ca="1">LOOKUP(B1198,'Time Frame'!$E$4:$E$9,'Time Frame'!$D$4:$D$9)</f>
        <v>3 Months</v>
      </c>
      <c r="B1198" s="2">
        <f t="shared" ca="1" si="567"/>
        <v>95</v>
      </c>
      <c r="C1198" s="6">
        <f t="shared" ca="1" si="568"/>
        <v>45569</v>
      </c>
      <c r="D1198" s="6">
        <v>45474</v>
      </c>
      <c r="E1198" s="2" t="s">
        <v>10</v>
      </c>
      <c r="F1198" s="2" t="s">
        <v>15</v>
      </c>
      <c r="G1198" s="4">
        <v>1446</v>
      </c>
      <c r="H1198" s="4">
        <v>189.32166666666666</v>
      </c>
      <c r="I1198" s="2">
        <v>160</v>
      </c>
      <c r="J1198" s="11">
        <f t="shared" si="569"/>
        <v>0.84512249874552137</v>
      </c>
      <c r="K1198" s="9">
        <v>7572.8666666666668</v>
      </c>
      <c r="L1198" s="9">
        <v>4908.59</v>
      </c>
      <c r="M1198" s="11">
        <f t="shared" si="570"/>
        <v>0.64818122595582472</v>
      </c>
      <c r="N1198" s="10">
        <v>324.39999999999998</v>
      </c>
      <c r="O1198" s="2">
        <v>195</v>
      </c>
      <c r="P1198" s="10">
        <f t="shared" si="571"/>
        <v>0.49321824907521583</v>
      </c>
      <c r="Q1198" s="9">
        <f t="shared" si="572"/>
        <v>15.131288532675711</v>
      </c>
      <c r="R1198" s="9">
        <f t="shared" si="573"/>
        <v>30.678687500000002</v>
      </c>
      <c r="S1198" s="11">
        <f t="shared" si="574"/>
        <v>0.82051282051282048</v>
      </c>
      <c r="T1198" s="11">
        <f t="shared" si="575"/>
        <v>0.11065006915629322</v>
      </c>
      <c r="U1198" s="12">
        <v>0.68518518518518523</v>
      </c>
    </row>
    <row r="1199" spans="1:21" hidden="1" outlineLevel="2" x14ac:dyDescent="0.25">
      <c r="A1199" s="2" t="str">
        <f ca="1">LOOKUP(B1199,'Time Frame'!$E$4:$E$9,'Time Frame'!$D$4:$D$9)</f>
        <v>3 Months</v>
      </c>
      <c r="B1199" s="2">
        <f t="shared" ca="1" si="567"/>
        <v>95</v>
      </c>
      <c r="C1199" s="6">
        <f t="shared" ca="1" si="568"/>
        <v>45569</v>
      </c>
      <c r="D1199" s="6">
        <v>45474</v>
      </c>
      <c r="E1199" s="2" t="s">
        <v>10</v>
      </c>
      <c r="F1199" s="2" t="s">
        <v>15</v>
      </c>
      <c r="G1199" s="4">
        <v>1973</v>
      </c>
      <c r="H1199" s="4">
        <v>234.95000000000002</v>
      </c>
      <c r="I1199" s="2">
        <v>240</v>
      </c>
      <c r="J1199" s="11">
        <f t="shared" si="569"/>
        <v>1.0214939348797616</v>
      </c>
      <c r="K1199" s="9">
        <v>9398</v>
      </c>
      <c r="L1199" s="9">
        <v>7721.86</v>
      </c>
      <c r="M1199" s="11">
        <f t="shared" si="570"/>
        <v>0.82164928708235796</v>
      </c>
      <c r="N1199" s="10">
        <v>545.13</v>
      </c>
      <c r="O1199" s="2">
        <v>374</v>
      </c>
      <c r="P1199" s="10">
        <f t="shared" si="571"/>
        <v>0.44026195586373895</v>
      </c>
      <c r="Q1199" s="9">
        <f t="shared" si="572"/>
        <v>14.165171610441545</v>
      </c>
      <c r="R1199" s="9">
        <f t="shared" si="573"/>
        <v>32.174416666666666</v>
      </c>
      <c r="S1199" s="11">
        <f t="shared" si="574"/>
        <v>0.64171122994652408</v>
      </c>
      <c r="T1199" s="11">
        <f t="shared" si="575"/>
        <v>0.12164216928535225</v>
      </c>
      <c r="U1199" s="12">
        <v>0.5714285714285714</v>
      </c>
    </row>
    <row r="1200" spans="1:21" hidden="1" outlineLevel="2" x14ac:dyDescent="0.25">
      <c r="A1200" s="2" t="str">
        <f ca="1">LOOKUP(B1200,'Time Frame'!$E$4:$E$9,'Time Frame'!$D$4:$D$9)</f>
        <v>3 Months</v>
      </c>
      <c r="B1200" s="2">
        <f t="shared" ca="1" si="567"/>
        <v>95</v>
      </c>
      <c r="C1200" s="6">
        <f t="shared" ca="1" si="568"/>
        <v>45569</v>
      </c>
      <c r="D1200" s="6">
        <v>45474</v>
      </c>
      <c r="E1200" s="2" t="s">
        <v>10</v>
      </c>
      <c r="F1200" s="2" t="s">
        <v>15</v>
      </c>
      <c r="G1200" s="4">
        <v>1621</v>
      </c>
      <c r="H1200" s="4">
        <v>188.36</v>
      </c>
      <c r="I1200" s="2">
        <v>160</v>
      </c>
      <c r="J1200" s="11">
        <f t="shared" si="569"/>
        <v>0.84943724782331698</v>
      </c>
      <c r="K1200" s="9">
        <v>7534.4000000000005</v>
      </c>
      <c r="L1200" s="9">
        <v>4455.3500000000004</v>
      </c>
      <c r="M1200" s="11">
        <f t="shared" si="570"/>
        <v>0.59133441282650245</v>
      </c>
      <c r="N1200" s="10">
        <v>306.67</v>
      </c>
      <c r="O1200" s="2">
        <v>214</v>
      </c>
      <c r="P1200" s="10">
        <f t="shared" si="571"/>
        <v>0.52173345941891935</v>
      </c>
      <c r="Q1200" s="9">
        <f t="shared" si="572"/>
        <v>14.528157302638014</v>
      </c>
      <c r="R1200" s="9">
        <f t="shared" si="573"/>
        <v>27.845937500000002</v>
      </c>
      <c r="S1200" s="11">
        <f t="shared" si="574"/>
        <v>0.74766355140186913</v>
      </c>
      <c r="T1200" s="11">
        <f t="shared" si="575"/>
        <v>9.870450339296731E-2</v>
      </c>
      <c r="U1200" s="12">
        <v>0.67716535433070868</v>
      </c>
    </row>
    <row r="1201" spans="1:21" hidden="1" outlineLevel="2" x14ac:dyDescent="0.25">
      <c r="A1201" s="2" t="str">
        <f ca="1">LOOKUP(B1201,'Time Frame'!$E$4:$E$9,'Time Frame'!$D$4:$D$9)</f>
        <v>3 Months</v>
      </c>
      <c r="B1201" s="2">
        <f t="shared" ca="1" si="567"/>
        <v>95</v>
      </c>
      <c r="C1201" s="6">
        <f t="shared" ca="1" si="568"/>
        <v>45569</v>
      </c>
      <c r="D1201" s="6">
        <v>45474</v>
      </c>
      <c r="E1201" s="2" t="s">
        <v>10</v>
      </c>
      <c r="F1201" s="2" t="s">
        <v>15</v>
      </c>
      <c r="G1201" s="4">
        <v>1558</v>
      </c>
      <c r="H1201" s="4">
        <v>182.37</v>
      </c>
      <c r="I1201" s="2">
        <v>163</v>
      </c>
      <c r="J1201" s="11">
        <f t="shared" si="569"/>
        <v>0.8937873553764325</v>
      </c>
      <c r="K1201" s="9">
        <v>7294.8</v>
      </c>
      <c r="L1201" s="9">
        <v>4578.49</v>
      </c>
      <c r="M1201" s="11">
        <f t="shared" si="570"/>
        <v>0.62763749520206169</v>
      </c>
      <c r="N1201" s="10">
        <v>320.85000000000002</v>
      </c>
      <c r="O1201" s="2">
        <v>222</v>
      </c>
      <c r="P1201" s="10">
        <f t="shared" si="571"/>
        <v>0.50802555711391617</v>
      </c>
      <c r="Q1201" s="9">
        <f t="shared" si="572"/>
        <v>14.269876889512231</v>
      </c>
      <c r="R1201" s="9">
        <f t="shared" si="573"/>
        <v>28.08889570552147</v>
      </c>
      <c r="S1201" s="11">
        <f t="shared" si="574"/>
        <v>0.73423423423423428</v>
      </c>
      <c r="T1201" s="11">
        <f t="shared" si="575"/>
        <v>0.10462130937098844</v>
      </c>
      <c r="U1201" s="12">
        <v>0.53787878787878785</v>
      </c>
    </row>
    <row r="1202" spans="1:21" hidden="1" outlineLevel="2" x14ac:dyDescent="0.25">
      <c r="A1202" s="2" t="str">
        <f ca="1">LOOKUP(B1202,'Time Frame'!$E$4:$E$9,'Time Frame'!$D$4:$D$9)</f>
        <v>3 Months</v>
      </c>
      <c r="B1202" s="2">
        <f t="shared" ca="1" si="567"/>
        <v>95</v>
      </c>
      <c r="C1202" s="6">
        <f t="shared" ca="1" si="568"/>
        <v>45569</v>
      </c>
      <c r="D1202" s="6">
        <v>45474</v>
      </c>
      <c r="E1202" s="2" t="s">
        <v>10</v>
      </c>
      <c r="F1202" s="2" t="s">
        <v>15</v>
      </c>
      <c r="G1202" s="4">
        <v>1311</v>
      </c>
      <c r="H1202" s="4">
        <v>141.26</v>
      </c>
      <c r="I1202" s="2">
        <v>142</v>
      </c>
      <c r="J1202" s="11">
        <f t="shared" si="569"/>
        <v>1.0052385671810846</v>
      </c>
      <c r="K1202" s="9">
        <v>5650.4</v>
      </c>
      <c r="L1202" s="9">
        <v>4440.99</v>
      </c>
      <c r="M1202" s="11">
        <f t="shared" si="570"/>
        <v>0.78596028599745149</v>
      </c>
      <c r="N1202" s="10">
        <v>316.22000000000003</v>
      </c>
      <c r="O1202" s="2">
        <v>161</v>
      </c>
      <c r="P1202" s="10">
        <f t="shared" si="571"/>
        <v>0.449054455758649</v>
      </c>
      <c r="Q1202" s="9">
        <f t="shared" si="572"/>
        <v>14.043988362532412</v>
      </c>
      <c r="R1202" s="9">
        <f t="shared" si="573"/>
        <v>31.274577464788731</v>
      </c>
      <c r="S1202" s="11">
        <f t="shared" si="574"/>
        <v>0.88198757763975155</v>
      </c>
      <c r="T1202" s="11">
        <f t="shared" si="575"/>
        <v>0.10831426392067124</v>
      </c>
      <c r="U1202" s="12">
        <v>0.63218390804597702</v>
      </c>
    </row>
    <row r="1203" spans="1:21" hidden="1" outlineLevel="2" x14ac:dyDescent="0.25">
      <c r="A1203" s="2" t="str">
        <f ca="1">LOOKUP(B1203,'Time Frame'!$E$4:$E$9,'Time Frame'!$D$4:$D$9)</f>
        <v>3 Months</v>
      </c>
      <c r="B1203" s="2">
        <f t="shared" ca="1" si="567"/>
        <v>95</v>
      </c>
      <c r="C1203" s="6">
        <f t="shared" ca="1" si="568"/>
        <v>45569</v>
      </c>
      <c r="D1203" s="6">
        <v>45474</v>
      </c>
      <c r="E1203" s="2" t="s">
        <v>10</v>
      </c>
      <c r="F1203" s="2" t="s">
        <v>15</v>
      </c>
      <c r="G1203" s="4">
        <v>1764</v>
      </c>
      <c r="H1203" s="4">
        <v>209.57999999999998</v>
      </c>
      <c r="I1203" s="2">
        <v>196</v>
      </c>
      <c r="J1203" s="11">
        <f t="shared" si="569"/>
        <v>0.93520374081496338</v>
      </c>
      <c r="K1203" s="9">
        <v>8383.1999999999989</v>
      </c>
      <c r="L1203" s="9">
        <v>5596.1</v>
      </c>
      <c r="M1203" s="11">
        <f t="shared" si="570"/>
        <v>0.66753745586410929</v>
      </c>
      <c r="N1203" s="10">
        <v>373.85</v>
      </c>
      <c r="O1203" s="2">
        <v>248</v>
      </c>
      <c r="P1203" s="10">
        <f t="shared" si="571"/>
        <v>0.52427444162097092</v>
      </c>
      <c r="Q1203" s="9">
        <f t="shared" si="572"/>
        <v>14.968837769158753</v>
      </c>
      <c r="R1203" s="9">
        <f t="shared" si="573"/>
        <v>28.5515306122449</v>
      </c>
      <c r="S1203" s="11">
        <f t="shared" si="574"/>
        <v>0.79032258064516125</v>
      </c>
      <c r="T1203" s="11">
        <f t="shared" si="575"/>
        <v>0.1111111111111111</v>
      </c>
      <c r="U1203" s="12">
        <v>0.62676056338028174</v>
      </c>
    </row>
    <row r="1204" spans="1:21" hidden="1" outlineLevel="2" x14ac:dyDescent="0.25">
      <c r="A1204" s="2" t="str">
        <f ca="1">LOOKUP(B1204,'Time Frame'!$E$4:$E$9,'Time Frame'!$D$4:$D$9)</f>
        <v>3 Months</v>
      </c>
      <c r="B1204" s="2">
        <f t="shared" ca="1" si="567"/>
        <v>95</v>
      </c>
      <c r="C1204" s="6">
        <f t="shared" ca="1" si="568"/>
        <v>45569</v>
      </c>
      <c r="D1204" s="6">
        <v>45474</v>
      </c>
      <c r="E1204" s="2" t="s">
        <v>10</v>
      </c>
      <c r="F1204" s="2" t="s">
        <v>15</v>
      </c>
      <c r="G1204" s="4">
        <v>3309</v>
      </c>
      <c r="H1204" s="4">
        <v>387.34</v>
      </c>
      <c r="I1204" s="2">
        <v>461</v>
      </c>
      <c r="J1204" s="11">
        <f t="shared" si="569"/>
        <v>1.1901688439097435</v>
      </c>
      <c r="K1204" s="9">
        <v>15493.599999999999</v>
      </c>
      <c r="L1204" s="9">
        <v>18311.59</v>
      </c>
      <c r="M1204" s="11">
        <f t="shared" si="570"/>
        <v>1.1818809056642745</v>
      </c>
      <c r="N1204" s="10">
        <v>717.47</v>
      </c>
      <c r="O1204" s="2">
        <v>431</v>
      </c>
      <c r="P1204" s="10">
        <f t="shared" si="571"/>
        <v>0.64253557640040693</v>
      </c>
      <c r="Q1204" s="9">
        <f t="shared" si="572"/>
        <v>25.522446931579019</v>
      </c>
      <c r="R1204" s="9">
        <f t="shared" si="573"/>
        <v>39.721453362255964</v>
      </c>
      <c r="S1204" s="11">
        <f t="shared" si="574"/>
        <v>1.0696055684454757</v>
      </c>
      <c r="T1204" s="11">
        <f t="shared" si="575"/>
        <v>0.13931701420368692</v>
      </c>
      <c r="U1204" s="12">
        <v>0.62804878048780488</v>
      </c>
    </row>
    <row r="1205" spans="1:21" hidden="1" outlineLevel="2" x14ac:dyDescent="0.25">
      <c r="A1205" s="2" t="str">
        <f ca="1">LOOKUP(B1205,'Time Frame'!$E$4:$E$9,'Time Frame'!$D$4:$D$9)</f>
        <v>3 Months</v>
      </c>
      <c r="B1205" s="2">
        <f t="shared" ca="1" si="567"/>
        <v>95</v>
      </c>
      <c r="C1205" s="6">
        <f t="shared" ca="1" si="568"/>
        <v>45569</v>
      </c>
      <c r="D1205" s="6">
        <v>45474</v>
      </c>
      <c r="E1205" s="2" t="s">
        <v>10</v>
      </c>
      <c r="F1205" s="2" t="s">
        <v>15</v>
      </c>
      <c r="G1205" s="4">
        <v>2523</v>
      </c>
      <c r="H1205" s="4">
        <v>301.86</v>
      </c>
      <c r="I1205" s="2">
        <v>327</v>
      </c>
      <c r="J1205" s="11">
        <f t="shared" si="569"/>
        <v>1.0832836414231763</v>
      </c>
      <c r="K1205" s="9">
        <v>12074.400000000001</v>
      </c>
      <c r="L1205" s="9">
        <v>12078.34</v>
      </c>
      <c r="M1205" s="11">
        <f t="shared" si="570"/>
        <v>1.000326310210031</v>
      </c>
      <c r="N1205" s="10">
        <v>560.27</v>
      </c>
      <c r="O1205" s="2">
        <v>326</v>
      </c>
      <c r="P1205" s="10">
        <f t="shared" si="571"/>
        <v>0.58364717011440914</v>
      </c>
      <c r="Q1205" s="9">
        <f t="shared" si="572"/>
        <v>21.558070216145786</v>
      </c>
      <c r="R1205" s="9">
        <f t="shared" si="573"/>
        <v>36.936819571865442</v>
      </c>
      <c r="S1205" s="11">
        <f t="shared" si="574"/>
        <v>1.0030674846625767</v>
      </c>
      <c r="T1205" s="11">
        <f t="shared" si="575"/>
        <v>0.12960760998810938</v>
      </c>
      <c r="U1205" s="12">
        <v>0.68163265306122445</v>
      </c>
    </row>
    <row r="1206" spans="1:21" hidden="1" outlineLevel="2" x14ac:dyDescent="0.25">
      <c r="A1206" s="2" t="str">
        <f ca="1">LOOKUP(B1206,'Time Frame'!$E$4:$E$9,'Time Frame'!$D$4:$D$9)</f>
        <v>3 Months</v>
      </c>
      <c r="B1206" s="2">
        <f t="shared" ca="1" si="567"/>
        <v>95</v>
      </c>
      <c r="C1206" s="6">
        <f t="shared" ca="1" si="568"/>
        <v>45569</v>
      </c>
      <c r="D1206" s="6">
        <v>45474</v>
      </c>
      <c r="E1206" s="2" t="s">
        <v>10</v>
      </c>
      <c r="F1206" s="2" t="s">
        <v>15</v>
      </c>
      <c r="G1206" s="4">
        <v>1558</v>
      </c>
      <c r="H1206" s="4">
        <v>175.07999999999996</v>
      </c>
      <c r="I1206" s="2">
        <v>183</v>
      </c>
      <c r="J1206" s="11">
        <f t="shared" si="569"/>
        <v>1.0452364633310489</v>
      </c>
      <c r="K1206" s="9">
        <v>7003.199999999998</v>
      </c>
      <c r="L1206" s="9">
        <v>3806.96</v>
      </c>
      <c r="M1206" s="11">
        <f t="shared" si="570"/>
        <v>0.54360292437742763</v>
      </c>
      <c r="N1206" s="10">
        <v>322.10000000000002</v>
      </c>
      <c r="O1206" s="2">
        <v>239</v>
      </c>
      <c r="P1206" s="10">
        <f t="shared" si="571"/>
        <v>0.56814653834212969</v>
      </c>
      <c r="Q1206" s="9">
        <f t="shared" si="572"/>
        <v>11.819186588016143</v>
      </c>
      <c r="R1206" s="9">
        <f t="shared" si="573"/>
        <v>20.803060109289618</v>
      </c>
      <c r="S1206" s="11">
        <f t="shared" si="574"/>
        <v>0.76569037656903771</v>
      </c>
      <c r="T1206" s="11">
        <f t="shared" si="575"/>
        <v>0.11745827984595636</v>
      </c>
      <c r="U1206" s="12">
        <v>0.5714285714285714</v>
      </c>
    </row>
    <row r="1207" spans="1:21" hidden="1" outlineLevel="2" x14ac:dyDescent="0.25">
      <c r="A1207" s="2" t="str">
        <f ca="1">LOOKUP(B1207,'Time Frame'!$E$4:$E$9,'Time Frame'!$D$4:$D$9)</f>
        <v>3 Months</v>
      </c>
      <c r="B1207" s="2">
        <f t="shared" ca="1" si="567"/>
        <v>95</v>
      </c>
      <c r="C1207" s="6">
        <f t="shared" ca="1" si="568"/>
        <v>45569</v>
      </c>
      <c r="D1207" s="6">
        <v>45474</v>
      </c>
      <c r="E1207" s="2" t="s">
        <v>10</v>
      </c>
      <c r="F1207" s="2" t="s">
        <v>15</v>
      </c>
      <c r="G1207" s="4">
        <v>2083</v>
      </c>
      <c r="H1207" s="4">
        <v>228.57999999999998</v>
      </c>
      <c r="I1207" s="2">
        <v>190</v>
      </c>
      <c r="J1207" s="11">
        <f t="shared" si="569"/>
        <v>0.83121882929390156</v>
      </c>
      <c r="K1207" s="9">
        <v>9143.1999999999989</v>
      </c>
      <c r="L1207" s="9">
        <v>4261.8999999999996</v>
      </c>
      <c r="M1207" s="11">
        <f t="shared" si="570"/>
        <v>0.4661278327062735</v>
      </c>
      <c r="N1207" s="10">
        <v>354.68</v>
      </c>
      <c r="O1207" s="2">
        <v>282</v>
      </c>
      <c r="P1207" s="10">
        <f t="shared" si="571"/>
        <v>0.53569414683658512</v>
      </c>
      <c r="Q1207" s="9">
        <f t="shared" si="572"/>
        <v>12.01618360212022</v>
      </c>
      <c r="R1207" s="9">
        <f t="shared" si="573"/>
        <v>22.431052631578947</v>
      </c>
      <c r="S1207" s="11">
        <f t="shared" si="574"/>
        <v>0.67375886524822692</v>
      </c>
      <c r="T1207" s="11">
        <f t="shared" si="575"/>
        <v>9.1214594335093616E-2</v>
      </c>
      <c r="U1207" s="12">
        <v>0.53030303030303028</v>
      </c>
    </row>
    <row r="1208" spans="1:21" hidden="1" outlineLevel="2" x14ac:dyDescent="0.25">
      <c r="A1208" s="2" t="str">
        <f ca="1">LOOKUP(B1208,'Time Frame'!$E$4:$E$9,'Time Frame'!$D$4:$D$9)</f>
        <v>3 Months</v>
      </c>
      <c r="B1208" s="2">
        <f t="shared" ca="1" si="567"/>
        <v>95</v>
      </c>
      <c r="C1208" s="6">
        <f t="shared" ca="1" si="568"/>
        <v>45569</v>
      </c>
      <c r="D1208" s="6">
        <v>45474</v>
      </c>
      <c r="E1208" s="2" t="s">
        <v>10</v>
      </c>
      <c r="F1208" s="2" t="s">
        <v>15</v>
      </c>
      <c r="G1208" s="4">
        <v>1824</v>
      </c>
      <c r="H1208" s="4">
        <v>215.76</v>
      </c>
      <c r="I1208" s="2">
        <v>240</v>
      </c>
      <c r="J1208" s="11">
        <f t="shared" si="569"/>
        <v>1.1123470522803116</v>
      </c>
      <c r="K1208" s="9">
        <v>8630.4</v>
      </c>
      <c r="L1208" s="9">
        <v>8287.74</v>
      </c>
      <c r="M1208" s="11">
        <f t="shared" si="570"/>
        <v>0.96029616240266968</v>
      </c>
      <c r="N1208" s="10">
        <v>411.33</v>
      </c>
      <c r="O1208" s="2">
        <v>290</v>
      </c>
      <c r="P1208" s="10">
        <f t="shared" si="571"/>
        <v>0.58347312376923643</v>
      </c>
      <c r="Q1208" s="9">
        <f t="shared" si="572"/>
        <v>20.148639778280213</v>
      </c>
      <c r="R1208" s="9">
        <f t="shared" si="573"/>
        <v>34.532249999999998</v>
      </c>
      <c r="S1208" s="11">
        <f t="shared" si="574"/>
        <v>0.82758620689655171</v>
      </c>
      <c r="T1208" s="11">
        <f t="shared" si="575"/>
        <v>0.13157894736842105</v>
      </c>
      <c r="U1208" s="12">
        <v>0.7007299270072993</v>
      </c>
    </row>
    <row r="1209" spans="1:21" outlineLevel="1" collapsed="1" x14ac:dyDescent="0.25">
      <c r="A1209" s="2" t="str">
        <f ca="1">LOOKUP(B1209,'Time Frame'!$E$4:$E$9,'Time Frame'!$D$4:$D$9)</f>
        <v>3 Months</v>
      </c>
      <c r="B1209" s="2">
        <f t="shared" ca="1" si="567"/>
        <v>95</v>
      </c>
      <c r="C1209" s="6">
        <f t="shared" ca="1" si="568"/>
        <v>45569</v>
      </c>
      <c r="D1209" s="6">
        <v>45474</v>
      </c>
      <c r="E1209" s="2" t="s">
        <v>10</v>
      </c>
      <c r="F1209" s="13" t="s">
        <v>268</v>
      </c>
      <c r="G1209" s="4">
        <f t="shared" ref="G1209:I1209" si="594">SUM(G1198:G1208)</f>
        <v>20970</v>
      </c>
      <c r="H1209" s="4">
        <f t="shared" si="594"/>
        <v>2454.4616666666661</v>
      </c>
      <c r="I1209" s="3">
        <f t="shared" si="594"/>
        <v>2462</v>
      </c>
      <c r="J1209" s="11">
        <f t="shared" si="569"/>
        <v>1.0030712776800346</v>
      </c>
      <c r="K1209" s="9">
        <f t="shared" ref="K1209:L1209" si="595">SUM(K1198:K1208)</f>
        <v>98178.466666666645</v>
      </c>
      <c r="L1209" s="9">
        <f t="shared" si="595"/>
        <v>78447.91</v>
      </c>
      <c r="M1209" s="11">
        <f t="shared" si="570"/>
        <v>0.79903376639955692</v>
      </c>
      <c r="N1209" s="10">
        <f t="shared" ref="N1209:O1209" si="596">SUM(N1198:N1208)</f>
        <v>4552.97</v>
      </c>
      <c r="O1209" s="10">
        <f t="shared" si="596"/>
        <v>2982</v>
      </c>
      <c r="P1209" s="10">
        <f t="shared" si="571"/>
        <v>0.54074593067821664</v>
      </c>
      <c r="Q1209" s="9">
        <f t="shared" si="572"/>
        <v>17.230052031970342</v>
      </c>
      <c r="R1209" s="9">
        <f t="shared" si="573"/>
        <v>31.863489033306255</v>
      </c>
      <c r="S1209" s="11">
        <f t="shared" si="574"/>
        <v>0.8256203890006707</v>
      </c>
      <c r="T1209" s="11">
        <f t="shared" si="575"/>
        <v>0.11740581783500238</v>
      </c>
      <c r="U1209" s="12">
        <v>0.62206775750340382</v>
      </c>
    </row>
    <row r="1210" spans="1:21" hidden="1" outlineLevel="2" x14ac:dyDescent="0.25">
      <c r="A1210" s="2" t="str">
        <f ca="1">LOOKUP(B1210,'Time Frame'!$E$4:$E$9,'Time Frame'!$D$4:$D$9)</f>
        <v>3 Months</v>
      </c>
      <c r="B1210" s="2">
        <f t="shared" ca="1" si="567"/>
        <v>95</v>
      </c>
      <c r="C1210" s="6">
        <f t="shared" ca="1" si="568"/>
        <v>45569</v>
      </c>
      <c r="D1210" s="6">
        <v>45474</v>
      </c>
      <c r="E1210" s="2" t="s">
        <v>33</v>
      </c>
      <c r="F1210" s="2" t="s">
        <v>40</v>
      </c>
      <c r="G1210" s="4">
        <v>4292</v>
      </c>
      <c r="H1210" s="4">
        <v>496.01</v>
      </c>
      <c r="I1210" s="2">
        <v>454</v>
      </c>
      <c r="J1210" s="11">
        <f t="shared" si="569"/>
        <v>0.91530412693292473</v>
      </c>
      <c r="K1210" s="9">
        <v>22000</v>
      </c>
      <c r="L1210" s="9">
        <v>18527.82</v>
      </c>
      <c r="M1210" s="11">
        <f t="shared" si="570"/>
        <v>0.8421736363636364</v>
      </c>
      <c r="N1210" s="10">
        <v>641.29999999999995</v>
      </c>
      <c r="O1210" s="2">
        <v>994</v>
      </c>
      <c r="P1210" s="10">
        <f t="shared" si="571"/>
        <v>0.70793700296273199</v>
      </c>
      <c r="Q1210" s="9">
        <f t="shared" si="572"/>
        <v>28.891033837517544</v>
      </c>
      <c r="R1210" s="9">
        <f t="shared" si="573"/>
        <v>40.810176211453744</v>
      </c>
      <c r="S1210" s="11">
        <f t="shared" si="574"/>
        <v>0.45674044265593561</v>
      </c>
      <c r="T1210" s="11">
        <f t="shared" si="575"/>
        <v>0.10577819198508853</v>
      </c>
      <c r="U1210" s="12">
        <v>0.69135802469135799</v>
      </c>
    </row>
    <row r="1211" spans="1:21" hidden="1" outlineLevel="2" x14ac:dyDescent="0.25">
      <c r="A1211" s="2" t="str">
        <f ca="1">LOOKUP(B1211,'Time Frame'!$E$4:$E$9,'Time Frame'!$D$4:$D$9)</f>
        <v>3 Months</v>
      </c>
      <c r="B1211" s="2">
        <f t="shared" ca="1" si="567"/>
        <v>95</v>
      </c>
      <c r="C1211" s="6">
        <f t="shared" ca="1" si="568"/>
        <v>45569</v>
      </c>
      <c r="D1211" s="6">
        <v>45474</v>
      </c>
      <c r="E1211" s="2" t="s">
        <v>33</v>
      </c>
      <c r="F1211" s="2" t="s">
        <v>40</v>
      </c>
      <c r="G1211" s="4">
        <v>2813</v>
      </c>
      <c r="H1211" s="4">
        <v>229.45000000000002</v>
      </c>
      <c r="I1211" s="2">
        <v>245</v>
      </c>
      <c r="J1211" s="11">
        <f t="shared" si="569"/>
        <v>1.0677707561560252</v>
      </c>
      <c r="K1211" s="9">
        <v>9178</v>
      </c>
      <c r="L1211" s="9">
        <v>9783.86</v>
      </c>
      <c r="M1211" s="11">
        <f t="shared" si="570"/>
        <v>1.0660122030943562</v>
      </c>
      <c r="N1211" s="10">
        <v>548.5</v>
      </c>
      <c r="O1211" s="2">
        <v>192</v>
      </c>
      <c r="P1211" s="10">
        <f t="shared" si="571"/>
        <v>0.44667274384685507</v>
      </c>
      <c r="Q1211" s="9">
        <f t="shared" si="572"/>
        <v>17.837484047402008</v>
      </c>
      <c r="R1211" s="9">
        <f t="shared" si="573"/>
        <v>39.934122448979593</v>
      </c>
      <c r="S1211" s="11">
        <f t="shared" si="574"/>
        <v>1.2760416666666667</v>
      </c>
      <c r="T1211" s="11">
        <f t="shared" si="575"/>
        <v>8.7095627444009949E-2</v>
      </c>
      <c r="U1211" s="12">
        <v>0.64971751412429379</v>
      </c>
    </row>
    <row r="1212" spans="1:21" outlineLevel="1" collapsed="1" x14ac:dyDescent="0.25">
      <c r="A1212" s="2" t="str">
        <f ca="1">LOOKUP(B1212,'Time Frame'!$E$4:$E$9,'Time Frame'!$D$4:$D$9)</f>
        <v>3 Months</v>
      </c>
      <c r="B1212" s="2">
        <f t="shared" ca="1" si="567"/>
        <v>95</v>
      </c>
      <c r="C1212" s="6">
        <f t="shared" ca="1" si="568"/>
        <v>45569</v>
      </c>
      <c r="D1212" s="6">
        <v>45474</v>
      </c>
      <c r="E1212" s="2" t="s">
        <v>33</v>
      </c>
      <c r="F1212" s="13" t="s">
        <v>255</v>
      </c>
      <c r="G1212" s="4">
        <f t="shared" ref="G1212:I1212" si="597">SUM(G1210:G1211)</f>
        <v>7105</v>
      </c>
      <c r="H1212" s="4">
        <f t="shared" si="597"/>
        <v>725.46</v>
      </c>
      <c r="I1212" s="3">
        <f t="shared" si="597"/>
        <v>699</v>
      </c>
      <c r="J1212" s="11">
        <f t="shared" si="569"/>
        <v>0.9635265900256389</v>
      </c>
      <c r="K1212" s="9">
        <f t="shared" ref="K1212:L1212" si="598">SUM(K1210:K1211)</f>
        <v>31178</v>
      </c>
      <c r="L1212" s="9">
        <f t="shared" si="598"/>
        <v>28311.68</v>
      </c>
      <c r="M1212" s="11">
        <f t="shared" si="570"/>
        <v>0.90806594393482587</v>
      </c>
      <c r="N1212" s="10">
        <f t="shared" ref="N1212:O1212" si="599">SUM(N1210:N1211)</f>
        <v>1189.8</v>
      </c>
      <c r="O1212" s="10">
        <f t="shared" si="599"/>
        <v>1186</v>
      </c>
      <c r="P1212" s="10">
        <f t="shared" si="571"/>
        <v>0.58749369641956639</v>
      </c>
      <c r="Q1212" s="9">
        <f t="shared" si="572"/>
        <v>23.795326945705163</v>
      </c>
      <c r="R1212" s="9">
        <f t="shared" si="573"/>
        <v>40.503118741058657</v>
      </c>
      <c r="S1212" s="11">
        <f t="shared" si="574"/>
        <v>0.58937605396290049</v>
      </c>
      <c r="T1212" s="11">
        <f t="shared" si="575"/>
        <v>9.8381421534130889E-2</v>
      </c>
      <c r="U1212" s="12">
        <v>0.67053776940782583</v>
      </c>
    </row>
    <row r="1213" spans="1:21" hidden="1" outlineLevel="2" x14ac:dyDescent="0.25">
      <c r="A1213" s="2" t="str">
        <f ca="1">LOOKUP(B1213,'Time Frame'!$E$4:$E$9,'Time Frame'!$D$4:$D$9)</f>
        <v>3 Months</v>
      </c>
      <c r="B1213" s="2">
        <f t="shared" ca="1" si="567"/>
        <v>95</v>
      </c>
      <c r="C1213" s="6">
        <f t="shared" ca="1" si="568"/>
        <v>45569</v>
      </c>
      <c r="D1213" s="6">
        <v>45474</v>
      </c>
      <c r="E1213" s="2" t="s">
        <v>33</v>
      </c>
      <c r="F1213" s="2" t="s">
        <v>42</v>
      </c>
      <c r="G1213" s="4">
        <v>1889</v>
      </c>
      <c r="H1213" s="4">
        <v>204.08</v>
      </c>
      <c r="I1213" s="2">
        <v>136</v>
      </c>
      <c r="J1213" s="11">
        <f t="shared" si="569"/>
        <v>0.66640533124264989</v>
      </c>
      <c r="K1213" s="9">
        <v>8163.2000000000007</v>
      </c>
      <c r="L1213" s="9">
        <v>4806.28</v>
      </c>
      <c r="M1213" s="11">
        <f t="shared" si="570"/>
        <v>0.58877401019208142</v>
      </c>
      <c r="N1213" s="10">
        <v>334.67</v>
      </c>
      <c r="O1213" s="2">
        <v>174</v>
      </c>
      <c r="P1213" s="10">
        <f t="shared" si="571"/>
        <v>0.40637045447754505</v>
      </c>
      <c r="Q1213" s="9">
        <f t="shared" si="572"/>
        <v>14.361251381958345</v>
      </c>
      <c r="R1213" s="9">
        <f t="shared" si="573"/>
        <v>35.340294117647055</v>
      </c>
      <c r="S1213" s="11">
        <f t="shared" si="574"/>
        <v>0.7816091954022989</v>
      </c>
      <c r="T1213" s="11">
        <f t="shared" si="575"/>
        <v>7.199576495500265E-2</v>
      </c>
      <c r="U1213" s="12">
        <v>0.51333333333333331</v>
      </c>
    </row>
    <row r="1214" spans="1:21" hidden="1" outlineLevel="2" x14ac:dyDescent="0.25">
      <c r="A1214" s="2" t="str">
        <f ca="1">LOOKUP(B1214,'Time Frame'!$E$4:$E$9,'Time Frame'!$D$4:$D$9)</f>
        <v>3 Months</v>
      </c>
      <c r="B1214" s="2">
        <f t="shared" ca="1" si="567"/>
        <v>95</v>
      </c>
      <c r="C1214" s="6">
        <f t="shared" ca="1" si="568"/>
        <v>45569</v>
      </c>
      <c r="D1214" s="6">
        <v>45474</v>
      </c>
      <c r="E1214" s="2" t="s">
        <v>33</v>
      </c>
      <c r="F1214" s="2" t="s">
        <v>42</v>
      </c>
      <c r="G1214" s="4">
        <v>1762</v>
      </c>
      <c r="H1214" s="4">
        <v>232.23999999999995</v>
      </c>
      <c r="I1214" s="2">
        <v>176</v>
      </c>
      <c r="J1214" s="11">
        <f t="shared" si="569"/>
        <v>0.75783672063382723</v>
      </c>
      <c r="K1214" s="9">
        <v>9289.5999999999985</v>
      </c>
      <c r="L1214" s="9">
        <v>6770.26</v>
      </c>
      <c r="M1214" s="11">
        <f t="shared" si="570"/>
        <v>0.72879994832931461</v>
      </c>
      <c r="N1214" s="10">
        <v>370.62</v>
      </c>
      <c r="O1214" s="2">
        <v>384</v>
      </c>
      <c r="P1214" s="10">
        <f t="shared" si="571"/>
        <v>0.4748799309265555</v>
      </c>
      <c r="Q1214" s="9">
        <f t="shared" si="572"/>
        <v>18.267389779288759</v>
      </c>
      <c r="R1214" s="9">
        <f t="shared" si="573"/>
        <v>38.467386363636365</v>
      </c>
      <c r="S1214" s="11">
        <f t="shared" si="574"/>
        <v>0.45833333333333331</v>
      </c>
      <c r="T1214" s="11">
        <f t="shared" si="575"/>
        <v>9.9886492622020429E-2</v>
      </c>
      <c r="U1214" s="12">
        <v>0.625</v>
      </c>
    </row>
    <row r="1215" spans="1:21" hidden="1" outlineLevel="2" x14ac:dyDescent="0.25">
      <c r="A1215" s="2" t="str">
        <f ca="1">LOOKUP(B1215,'Time Frame'!$E$4:$E$9,'Time Frame'!$D$4:$D$9)</f>
        <v>3 Months</v>
      </c>
      <c r="B1215" s="2">
        <f t="shared" ca="1" si="567"/>
        <v>95</v>
      </c>
      <c r="C1215" s="6">
        <f t="shared" ca="1" si="568"/>
        <v>45569</v>
      </c>
      <c r="D1215" s="6">
        <v>45474</v>
      </c>
      <c r="E1215" s="2" t="s">
        <v>33</v>
      </c>
      <c r="F1215" s="2" t="s">
        <v>42</v>
      </c>
      <c r="G1215" s="4">
        <v>2018</v>
      </c>
      <c r="H1215" s="4">
        <v>193.37</v>
      </c>
      <c r="I1215" s="2">
        <v>260</v>
      </c>
      <c r="J1215" s="11">
        <f t="shared" si="569"/>
        <v>1.3445725810622122</v>
      </c>
      <c r="K1215" s="9">
        <v>7734.8</v>
      </c>
      <c r="L1215" s="9">
        <v>12821.01</v>
      </c>
      <c r="M1215" s="11">
        <f t="shared" si="570"/>
        <v>1.6575748564927342</v>
      </c>
      <c r="N1215" s="10">
        <v>417.78</v>
      </c>
      <c r="O1215" s="2">
        <v>326</v>
      </c>
      <c r="P1215" s="10">
        <f t="shared" si="571"/>
        <v>0.62233711522811053</v>
      </c>
      <c r="Q1215" s="9">
        <f t="shared" si="572"/>
        <v>30.688424529656761</v>
      </c>
      <c r="R1215" s="9">
        <f t="shared" si="573"/>
        <v>49.311576923076927</v>
      </c>
      <c r="S1215" s="11">
        <f t="shared" si="574"/>
        <v>0.7975460122699386</v>
      </c>
      <c r="T1215" s="11">
        <f t="shared" si="575"/>
        <v>0.12884043607532211</v>
      </c>
      <c r="U1215" s="12">
        <v>0.70344827586206893</v>
      </c>
    </row>
    <row r="1216" spans="1:21" hidden="1" outlineLevel="2" x14ac:dyDescent="0.25">
      <c r="A1216" s="2" t="str">
        <f ca="1">LOOKUP(B1216,'Time Frame'!$E$4:$E$9,'Time Frame'!$D$4:$D$9)</f>
        <v>3 Months</v>
      </c>
      <c r="B1216" s="2">
        <f t="shared" ca="1" si="567"/>
        <v>95</v>
      </c>
      <c r="C1216" s="6">
        <f t="shared" ca="1" si="568"/>
        <v>45569</v>
      </c>
      <c r="D1216" s="6">
        <v>45474</v>
      </c>
      <c r="E1216" s="2" t="s">
        <v>33</v>
      </c>
      <c r="F1216" s="2" t="s">
        <v>42</v>
      </c>
      <c r="G1216" s="4">
        <v>1324</v>
      </c>
      <c r="H1216" s="4">
        <v>159.74</v>
      </c>
      <c r="I1216" s="2">
        <v>126</v>
      </c>
      <c r="J1216" s="11">
        <f t="shared" si="569"/>
        <v>0.78878177037686237</v>
      </c>
      <c r="K1216" s="9">
        <v>6389.6</v>
      </c>
      <c r="L1216" s="9">
        <v>3659.96</v>
      </c>
      <c r="M1216" s="11">
        <f t="shared" si="570"/>
        <v>0.57279954926755972</v>
      </c>
      <c r="N1216" s="10">
        <v>299.22000000000003</v>
      </c>
      <c r="O1216" s="2">
        <v>186</v>
      </c>
      <c r="P1216" s="10">
        <f t="shared" si="571"/>
        <v>0.42109484660116298</v>
      </c>
      <c r="Q1216" s="9">
        <f t="shared" si="572"/>
        <v>12.23166900608248</v>
      </c>
      <c r="R1216" s="9">
        <f t="shared" si="573"/>
        <v>29.047301587301586</v>
      </c>
      <c r="S1216" s="11">
        <f t="shared" si="574"/>
        <v>0.67741935483870963</v>
      </c>
      <c r="T1216" s="11">
        <f t="shared" si="575"/>
        <v>9.5166163141993956E-2</v>
      </c>
      <c r="U1216" s="12">
        <v>0.62264150943396224</v>
      </c>
    </row>
    <row r="1217" spans="1:21" hidden="1" outlineLevel="2" x14ac:dyDescent="0.25">
      <c r="A1217" s="2" t="str">
        <f ca="1">LOOKUP(B1217,'Time Frame'!$E$4:$E$9,'Time Frame'!$D$4:$D$9)</f>
        <v>3 Months</v>
      </c>
      <c r="B1217" s="2">
        <f t="shared" ca="1" si="567"/>
        <v>95</v>
      </c>
      <c r="C1217" s="6">
        <f t="shared" ca="1" si="568"/>
        <v>45569</v>
      </c>
      <c r="D1217" s="6">
        <v>45474</v>
      </c>
      <c r="E1217" s="2" t="s">
        <v>33</v>
      </c>
      <c r="F1217" s="2" t="s">
        <v>42</v>
      </c>
      <c r="G1217" s="4">
        <v>2572</v>
      </c>
      <c r="H1217" s="4">
        <v>279.55</v>
      </c>
      <c r="I1217" s="2">
        <v>295</v>
      </c>
      <c r="J1217" s="11">
        <f t="shared" si="569"/>
        <v>1.0552673940261132</v>
      </c>
      <c r="K1217" s="9">
        <v>11182</v>
      </c>
      <c r="L1217" s="9">
        <v>8968.7000000000007</v>
      </c>
      <c r="M1217" s="11">
        <f t="shared" si="570"/>
        <v>0.80206582006796645</v>
      </c>
      <c r="N1217" s="10">
        <v>595.65</v>
      </c>
      <c r="O1217" s="2">
        <v>437</v>
      </c>
      <c r="P1217" s="10">
        <f t="shared" si="571"/>
        <v>0.49525728196088309</v>
      </c>
      <c r="Q1217" s="9">
        <f t="shared" si="572"/>
        <v>15.056996558381602</v>
      </c>
      <c r="R1217" s="9">
        <f t="shared" si="573"/>
        <v>30.402372881355934</v>
      </c>
      <c r="S1217" s="11">
        <f t="shared" si="574"/>
        <v>0.67505720823798632</v>
      </c>
      <c r="T1217" s="11">
        <f t="shared" si="575"/>
        <v>0.11469673405909799</v>
      </c>
      <c r="U1217" s="12">
        <v>0.59599999999999997</v>
      </c>
    </row>
    <row r="1218" spans="1:21" hidden="1" outlineLevel="2" x14ac:dyDescent="0.25">
      <c r="A1218" s="2" t="str">
        <f ca="1">LOOKUP(B1218,'Time Frame'!$E$4:$E$9,'Time Frame'!$D$4:$D$9)</f>
        <v>3 Months</v>
      </c>
      <c r="B1218" s="2">
        <f t="shared" ca="1" si="567"/>
        <v>95</v>
      </c>
      <c r="C1218" s="6">
        <f t="shared" ca="1" si="568"/>
        <v>45569</v>
      </c>
      <c r="D1218" s="6">
        <v>45474</v>
      </c>
      <c r="E1218" s="5" t="s">
        <v>33</v>
      </c>
      <c r="F1218" s="2" t="s">
        <v>42</v>
      </c>
      <c r="G1218" s="4">
        <v>2881</v>
      </c>
      <c r="H1218" s="4">
        <v>379.93999999999994</v>
      </c>
      <c r="I1218" s="2">
        <v>363</v>
      </c>
      <c r="J1218" s="11">
        <f t="shared" si="569"/>
        <v>0.95541401273885362</v>
      </c>
      <c r="K1218" s="9">
        <v>20000</v>
      </c>
      <c r="L1218" s="9">
        <v>12021.86</v>
      </c>
      <c r="M1218" s="11">
        <f t="shared" si="570"/>
        <v>0.60109299999999999</v>
      </c>
      <c r="N1218" s="10">
        <v>793.03</v>
      </c>
      <c r="O1218" s="2">
        <v>509</v>
      </c>
      <c r="P1218" s="10">
        <f t="shared" si="571"/>
        <v>0.45773804269699758</v>
      </c>
      <c r="Q1218" s="9">
        <f t="shared" si="572"/>
        <v>15.159401283684099</v>
      </c>
      <c r="R1218" s="9">
        <f t="shared" si="573"/>
        <v>33.118071625344356</v>
      </c>
      <c r="S1218" s="11">
        <f t="shared" si="574"/>
        <v>0.71316306483300584</v>
      </c>
      <c r="T1218" s="11">
        <f t="shared" si="575"/>
        <v>0.12599791738979521</v>
      </c>
      <c r="U1218" s="12">
        <v>0.54882154882154888</v>
      </c>
    </row>
    <row r="1219" spans="1:21" hidden="1" outlineLevel="2" x14ac:dyDescent="0.25">
      <c r="A1219" s="2" t="str">
        <f ca="1">LOOKUP(B1219,'Time Frame'!$E$4:$E$9,'Time Frame'!$D$4:$D$9)</f>
        <v>3 Months</v>
      </c>
      <c r="B1219" s="2">
        <f t="shared" ref="B1219:B1282" ca="1" si="600">+C1219-D1219</f>
        <v>95</v>
      </c>
      <c r="C1219" s="6">
        <f t="shared" ref="C1219:C1282" ca="1" si="601">TODAY()</f>
        <v>45569</v>
      </c>
      <c r="D1219" s="6">
        <v>45474</v>
      </c>
      <c r="E1219" s="5" t="s">
        <v>33</v>
      </c>
      <c r="F1219" s="2" t="s">
        <v>42</v>
      </c>
      <c r="G1219" s="4">
        <v>1676</v>
      </c>
      <c r="H1219" s="4">
        <v>310.58999999999997</v>
      </c>
      <c r="I1219" s="2">
        <v>206</v>
      </c>
      <c r="J1219" s="11">
        <f t="shared" ref="J1219:J1282" si="602">+IFERROR(I1219/H1219,0)</f>
        <v>0.66325380727003447</v>
      </c>
      <c r="K1219" s="9">
        <v>15000</v>
      </c>
      <c r="L1219" s="9">
        <v>10236.209999999999</v>
      </c>
      <c r="M1219" s="11">
        <f t="shared" ref="M1219:M1282" si="603">+IFERROR(L1219/K1219,0)</f>
        <v>0.68241399999999997</v>
      </c>
      <c r="N1219" s="10">
        <v>387.78</v>
      </c>
      <c r="O1219" s="2">
        <v>540</v>
      </c>
      <c r="P1219" s="10">
        <f t="shared" ref="P1219:P1282" si="604">+IFERROR(I1219/N1219,0)</f>
        <v>0.53122904739800925</v>
      </c>
      <c r="Q1219" s="9">
        <f t="shared" ref="Q1219:Q1282" si="605">+IFERROR(L1219/N1219,0)</f>
        <v>26.396951879931919</v>
      </c>
      <c r="R1219" s="9">
        <f t="shared" ref="R1219:R1282" si="606">IFERROR(L1219/I1219,0)</f>
        <v>49.690339805825239</v>
      </c>
      <c r="S1219" s="11">
        <f t="shared" ref="S1219:S1282" si="607">+IFERROR(I1219/O1219,0)</f>
        <v>0.38148148148148148</v>
      </c>
      <c r="T1219" s="11">
        <f t="shared" ref="T1219:T1282" si="608">+IFERROR(I1219/G1219,0)</f>
        <v>0.12291169451073986</v>
      </c>
      <c r="U1219" s="12">
        <v>0.69483568075117375</v>
      </c>
    </row>
    <row r="1220" spans="1:21" outlineLevel="1" collapsed="1" x14ac:dyDescent="0.25">
      <c r="A1220" s="2" t="str">
        <f ca="1">LOOKUP(B1220,'Time Frame'!$E$4:$E$9,'Time Frame'!$D$4:$D$9)</f>
        <v>3 Months</v>
      </c>
      <c r="B1220" s="2">
        <f t="shared" ca="1" si="600"/>
        <v>95</v>
      </c>
      <c r="C1220" s="6">
        <f t="shared" ca="1" si="601"/>
        <v>45569</v>
      </c>
      <c r="D1220" s="6">
        <v>45474</v>
      </c>
      <c r="E1220" s="5" t="s">
        <v>33</v>
      </c>
      <c r="F1220" s="13" t="s">
        <v>258</v>
      </c>
      <c r="G1220" s="4">
        <f t="shared" ref="G1220:I1220" si="609">SUM(G1213:G1219)</f>
        <v>14122</v>
      </c>
      <c r="H1220" s="4">
        <f t="shared" si="609"/>
        <v>1759.51</v>
      </c>
      <c r="I1220" s="3">
        <f t="shared" si="609"/>
        <v>1562</v>
      </c>
      <c r="J1220" s="11">
        <f t="shared" si="602"/>
        <v>0.88774715687890382</v>
      </c>
      <c r="K1220" s="9">
        <f t="shared" ref="K1220:L1220" si="610">SUM(K1213:K1219)</f>
        <v>77759.199999999997</v>
      </c>
      <c r="L1220" s="9">
        <f t="shared" si="610"/>
        <v>59284.280000000006</v>
      </c>
      <c r="M1220" s="11">
        <f t="shared" si="603"/>
        <v>0.76240856387411404</v>
      </c>
      <c r="N1220" s="10">
        <f t="shared" ref="N1220:O1220" si="611">SUM(N1213:N1219)</f>
        <v>3198.75</v>
      </c>
      <c r="O1220" s="10">
        <f t="shared" si="611"/>
        <v>2556</v>
      </c>
      <c r="P1220" s="10">
        <f t="shared" si="604"/>
        <v>0.488315748339195</v>
      </c>
      <c r="Q1220" s="9">
        <f t="shared" si="605"/>
        <v>18.533577178585386</v>
      </c>
      <c r="R1220" s="9">
        <f t="shared" si="606"/>
        <v>37.954084507042261</v>
      </c>
      <c r="S1220" s="11">
        <f t="shared" si="607"/>
        <v>0.61111111111111116</v>
      </c>
      <c r="T1220" s="11">
        <f t="shared" si="608"/>
        <v>0.11060756266817731</v>
      </c>
      <c r="U1220" s="12">
        <v>0.6148686211717268</v>
      </c>
    </row>
    <row r="1221" spans="1:21" hidden="1" outlineLevel="2" x14ac:dyDescent="0.25">
      <c r="A1221" s="2" t="str">
        <f ca="1">LOOKUP(B1221,'Time Frame'!$E$4:$E$9,'Time Frame'!$D$4:$D$9)</f>
        <v>3 Months</v>
      </c>
      <c r="B1221" s="2">
        <f t="shared" ca="1" si="600"/>
        <v>95</v>
      </c>
      <c r="C1221" s="6">
        <f t="shared" ca="1" si="601"/>
        <v>45569</v>
      </c>
      <c r="D1221" s="6">
        <v>45474</v>
      </c>
      <c r="E1221" s="2" t="s">
        <v>33</v>
      </c>
      <c r="F1221" s="2" t="s">
        <v>36</v>
      </c>
      <c r="G1221" s="4">
        <v>2341</v>
      </c>
      <c r="H1221" s="4">
        <v>245.35</v>
      </c>
      <c r="I1221" s="2">
        <v>289</v>
      </c>
      <c r="J1221" s="11">
        <f t="shared" si="602"/>
        <v>1.1779091094355003</v>
      </c>
      <c r="K1221" s="9">
        <v>9814</v>
      </c>
      <c r="L1221" s="9">
        <v>10463.370000000001</v>
      </c>
      <c r="M1221" s="11">
        <f t="shared" si="603"/>
        <v>1.0661677195842674</v>
      </c>
      <c r="N1221" s="10">
        <v>681</v>
      </c>
      <c r="O1221" s="2">
        <v>515</v>
      </c>
      <c r="P1221" s="10">
        <f t="shared" si="604"/>
        <v>0.42437591776798828</v>
      </c>
      <c r="Q1221" s="9">
        <f t="shared" si="605"/>
        <v>15.364713656387666</v>
      </c>
      <c r="R1221" s="9">
        <f t="shared" si="606"/>
        <v>36.205432525951558</v>
      </c>
      <c r="S1221" s="11">
        <f t="shared" si="607"/>
        <v>0.56116504854368932</v>
      </c>
      <c r="T1221" s="11">
        <f t="shared" si="608"/>
        <v>0.12345151644596326</v>
      </c>
      <c r="U1221" s="12">
        <v>0.6339285714285714</v>
      </c>
    </row>
    <row r="1222" spans="1:21" hidden="1" outlineLevel="2" x14ac:dyDescent="0.25">
      <c r="A1222" s="2" t="str">
        <f ca="1">LOOKUP(B1222,'Time Frame'!$E$4:$E$9,'Time Frame'!$D$4:$D$9)</f>
        <v>3 Months</v>
      </c>
      <c r="B1222" s="2">
        <f t="shared" ca="1" si="600"/>
        <v>95</v>
      </c>
      <c r="C1222" s="6">
        <f t="shared" ca="1" si="601"/>
        <v>45569</v>
      </c>
      <c r="D1222" s="6">
        <v>45474</v>
      </c>
      <c r="E1222" s="2" t="s">
        <v>33</v>
      </c>
      <c r="F1222" s="2" t="s">
        <v>36</v>
      </c>
      <c r="G1222" s="4">
        <v>1521</v>
      </c>
      <c r="H1222" s="4">
        <v>139.47</v>
      </c>
      <c r="I1222" s="2">
        <v>175</v>
      </c>
      <c r="J1222" s="11">
        <f t="shared" si="602"/>
        <v>1.2547501254750126</v>
      </c>
      <c r="K1222" s="9">
        <v>5578.8</v>
      </c>
      <c r="L1222" s="9">
        <v>5035.42</v>
      </c>
      <c r="M1222" s="11">
        <f t="shared" si="603"/>
        <v>0.90259912525991248</v>
      </c>
      <c r="N1222" s="10">
        <v>361.13</v>
      </c>
      <c r="O1222" s="2">
        <v>216</v>
      </c>
      <c r="P1222" s="10">
        <f t="shared" si="604"/>
        <v>0.48459003682884283</v>
      </c>
      <c r="Q1222" s="9">
        <f t="shared" si="605"/>
        <v>13.943510647135382</v>
      </c>
      <c r="R1222" s="9">
        <f t="shared" si="606"/>
        <v>28.77382857142857</v>
      </c>
      <c r="S1222" s="11">
        <f t="shared" si="607"/>
        <v>0.81018518518518523</v>
      </c>
      <c r="T1222" s="11">
        <f t="shared" si="608"/>
        <v>0.11505588428665352</v>
      </c>
      <c r="U1222" s="12">
        <v>0.54629629629629628</v>
      </c>
    </row>
    <row r="1223" spans="1:21" hidden="1" outlineLevel="2" x14ac:dyDescent="0.25">
      <c r="A1223" s="2" t="str">
        <f ca="1">LOOKUP(B1223,'Time Frame'!$E$4:$E$9,'Time Frame'!$D$4:$D$9)</f>
        <v>3 Months</v>
      </c>
      <c r="B1223" s="2">
        <f t="shared" ca="1" si="600"/>
        <v>95</v>
      </c>
      <c r="C1223" s="6">
        <f t="shared" ca="1" si="601"/>
        <v>45569</v>
      </c>
      <c r="D1223" s="6">
        <v>45474</v>
      </c>
      <c r="E1223" s="2" t="s">
        <v>33</v>
      </c>
      <c r="F1223" s="2" t="s">
        <v>36</v>
      </c>
      <c r="G1223" s="4">
        <v>967</v>
      </c>
      <c r="H1223" s="4">
        <v>144.00999999999996</v>
      </c>
      <c r="I1223" s="2">
        <v>118</v>
      </c>
      <c r="J1223" s="11">
        <f t="shared" si="602"/>
        <v>0.81938754253176882</v>
      </c>
      <c r="K1223" s="9">
        <v>5760.3999999999987</v>
      </c>
      <c r="L1223" s="9">
        <v>5382.27</v>
      </c>
      <c r="M1223" s="11">
        <f t="shared" si="603"/>
        <v>0.9343569890979796</v>
      </c>
      <c r="N1223" s="10">
        <v>320.48</v>
      </c>
      <c r="O1223" s="2">
        <v>81</v>
      </c>
      <c r="P1223" s="10">
        <f t="shared" si="604"/>
        <v>0.36819770344483271</v>
      </c>
      <c r="Q1223" s="9">
        <f t="shared" si="605"/>
        <v>16.794402146779831</v>
      </c>
      <c r="R1223" s="9">
        <f t="shared" si="606"/>
        <v>45.612457627118651</v>
      </c>
      <c r="S1223" s="11">
        <f t="shared" si="607"/>
        <v>1.4567901234567902</v>
      </c>
      <c r="T1223" s="11">
        <f t="shared" si="608"/>
        <v>0.12202688728024819</v>
      </c>
      <c r="U1223" s="12">
        <v>0.57281553398058249</v>
      </c>
    </row>
    <row r="1224" spans="1:21" outlineLevel="1" collapsed="1" x14ac:dyDescent="0.25">
      <c r="A1224" s="2" t="str">
        <f ca="1">LOOKUP(B1224,'Time Frame'!$E$4:$E$9,'Time Frame'!$D$4:$D$9)</f>
        <v>3 Months</v>
      </c>
      <c r="B1224" s="2">
        <f t="shared" ca="1" si="600"/>
        <v>95</v>
      </c>
      <c r="C1224" s="6">
        <f t="shared" ca="1" si="601"/>
        <v>45569</v>
      </c>
      <c r="D1224" s="6">
        <v>45474</v>
      </c>
      <c r="E1224" s="2" t="s">
        <v>33</v>
      </c>
      <c r="F1224" s="13" t="s">
        <v>266</v>
      </c>
      <c r="G1224" s="4">
        <f t="shared" ref="G1224:I1224" si="612">SUM(G1221:G1223)</f>
        <v>4829</v>
      </c>
      <c r="H1224" s="4">
        <f t="shared" si="612"/>
        <v>528.82999999999993</v>
      </c>
      <c r="I1224" s="3">
        <f t="shared" si="612"/>
        <v>582</v>
      </c>
      <c r="J1224" s="11">
        <f t="shared" si="602"/>
        <v>1.1005427074863379</v>
      </c>
      <c r="K1224" s="9">
        <f t="shared" ref="K1224:L1224" si="613">SUM(K1221:K1223)</f>
        <v>21153.199999999997</v>
      </c>
      <c r="L1224" s="9">
        <f t="shared" si="613"/>
        <v>20881.060000000001</v>
      </c>
      <c r="M1224" s="11">
        <f t="shared" si="603"/>
        <v>0.98713480702683298</v>
      </c>
      <c r="N1224" s="10">
        <f t="shared" ref="N1224:O1224" si="614">SUM(N1221:N1223)</f>
        <v>1362.6100000000001</v>
      </c>
      <c r="O1224" s="10">
        <f t="shared" si="614"/>
        <v>812</v>
      </c>
      <c r="P1224" s="10">
        <f t="shared" si="604"/>
        <v>0.42712148010068907</v>
      </c>
      <c r="Q1224" s="9">
        <f t="shared" si="605"/>
        <v>15.324311431737621</v>
      </c>
      <c r="R1224" s="9">
        <f t="shared" si="606"/>
        <v>35.878109965635744</v>
      </c>
      <c r="S1224" s="11">
        <f t="shared" si="607"/>
        <v>0.71674876847290636</v>
      </c>
      <c r="T1224" s="11">
        <f t="shared" si="608"/>
        <v>0.12052184717332781</v>
      </c>
      <c r="U1224" s="12">
        <v>0.58434680056848343</v>
      </c>
    </row>
    <row r="1225" spans="1:21" hidden="1" outlineLevel="2" x14ac:dyDescent="0.25">
      <c r="A1225" s="2" t="str">
        <f ca="1">LOOKUP(B1225,'Time Frame'!$E$4:$E$9,'Time Frame'!$D$4:$D$9)</f>
        <v>3 Months</v>
      </c>
      <c r="B1225" s="2">
        <f t="shared" ca="1" si="600"/>
        <v>95</v>
      </c>
      <c r="C1225" s="6">
        <f t="shared" ca="1" si="601"/>
        <v>45569</v>
      </c>
      <c r="D1225" s="6">
        <v>45474</v>
      </c>
      <c r="E1225" s="2" t="s">
        <v>50</v>
      </c>
      <c r="F1225" s="2" t="s">
        <v>12</v>
      </c>
      <c r="G1225" s="4">
        <v>1227</v>
      </c>
      <c r="H1225" s="4">
        <v>145.57583333333335</v>
      </c>
      <c r="I1225" s="2">
        <v>169</v>
      </c>
      <c r="J1225" s="11">
        <f t="shared" si="602"/>
        <v>1.1609069728835486</v>
      </c>
      <c r="K1225" s="9">
        <v>5823.0333333333338</v>
      </c>
      <c r="L1225" s="9">
        <v>7122.17</v>
      </c>
      <c r="M1225" s="11">
        <f t="shared" si="603"/>
        <v>1.2231030791511868</v>
      </c>
      <c r="N1225" s="10">
        <v>709.2</v>
      </c>
      <c r="O1225" s="2">
        <v>151</v>
      </c>
      <c r="P1225" s="10">
        <f t="shared" si="604"/>
        <v>0.23829667230682458</v>
      </c>
      <c r="Q1225" s="9">
        <f t="shared" si="605"/>
        <v>10.042540891144952</v>
      </c>
      <c r="R1225" s="9">
        <f t="shared" si="606"/>
        <v>42.143017751479292</v>
      </c>
      <c r="S1225" s="11">
        <f t="shared" si="607"/>
        <v>1.119205298013245</v>
      </c>
      <c r="T1225" s="11">
        <f t="shared" si="608"/>
        <v>0.13773431132844335</v>
      </c>
      <c r="U1225" s="12">
        <v>0.7142857142857143</v>
      </c>
    </row>
    <row r="1226" spans="1:21" hidden="1" outlineLevel="2" x14ac:dyDescent="0.25">
      <c r="A1226" s="2" t="str">
        <f ca="1">LOOKUP(B1226,'Time Frame'!$E$4:$E$9,'Time Frame'!$D$4:$D$9)</f>
        <v>3 Months</v>
      </c>
      <c r="B1226" s="2">
        <f t="shared" ca="1" si="600"/>
        <v>95</v>
      </c>
      <c r="C1226" s="6">
        <f t="shared" ca="1" si="601"/>
        <v>45569</v>
      </c>
      <c r="D1226" s="6">
        <v>45474</v>
      </c>
      <c r="E1226" s="2" t="s">
        <v>50</v>
      </c>
      <c r="F1226" s="2" t="s">
        <v>12</v>
      </c>
      <c r="G1226" s="4">
        <v>1065</v>
      </c>
      <c r="H1226" s="4">
        <v>141.2491666666667</v>
      </c>
      <c r="I1226" s="2">
        <v>109</v>
      </c>
      <c r="J1226" s="11">
        <f t="shared" si="602"/>
        <v>0.77168596864878247</v>
      </c>
      <c r="K1226" s="9">
        <v>5649.9666666666681</v>
      </c>
      <c r="L1226" s="9">
        <v>4296.5200000000004</v>
      </c>
      <c r="M1226" s="11">
        <f t="shared" si="603"/>
        <v>0.7604505041327676</v>
      </c>
      <c r="N1226" s="10">
        <v>425.32</v>
      </c>
      <c r="O1226" s="2">
        <v>108</v>
      </c>
      <c r="P1226" s="10">
        <f t="shared" si="604"/>
        <v>0.25627762625787642</v>
      </c>
      <c r="Q1226" s="9">
        <f t="shared" si="605"/>
        <v>10.101852722655885</v>
      </c>
      <c r="R1226" s="9">
        <f t="shared" si="606"/>
        <v>39.417614678899085</v>
      </c>
      <c r="S1226" s="11">
        <f t="shared" si="607"/>
        <v>1.0092592592592593</v>
      </c>
      <c r="T1226" s="11">
        <f t="shared" si="608"/>
        <v>0.10234741784037558</v>
      </c>
      <c r="U1226" s="12">
        <v>0.64556962025316456</v>
      </c>
    </row>
    <row r="1227" spans="1:21" hidden="1" outlineLevel="2" x14ac:dyDescent="0.25">
      <c r="A1227" s="2" t="str">
        <f ca="1">LOOKUP(B1227,'Time Frame'!$E$4:$E$9,'Time Frame'!$D$4:$D$9)</f>
        <v>3 Months</v>
      </c>
      <c r="B1227" s="2">
        <f t="shared" ca="1" si="600"/>
        <v>95</v>
      </c>
      <c r="C1227" s="6">
        <f t="shared" ca="1" si="601"/>
        <v>45569</v>
      </c>
      <c r="D1227" s="6">
        <v>45474</v>
      </c>
      <c r="E1227" s="2" t="s">
        <v>50</v>
      </c>
      <c r="F1227" s="2" t="s">
        <v>12</v>
      </c>
      <c r="G1227" s="4">
        <v>516</v>
      </c>
      <c r="H1227" s="4">
        <v>58.419166666666669</v>
      </c>
      <c r="I1227" s="2">
        <v>49</v>
      </c>
      <c r="J1227" s="11">
        <f t="shared" si="602"/>
        <v>0.83876581601358002</v>
      </c>
      <c r="K1227" s="9">
        <v>2336.7666666666669</v>
      </c>
      <c r="L1227" s="9">
        <v>1073.6099999999999</v>
      </c>
      <c r="M1227" s="11">
        <f t="shared" si="603"/>
        <v>0.45944253455629563</v>
      </c>
      <c r="N1227" s="10">
        <v>350.02</v>
      </c>
      <c r="O1227" s="2">
        <v>34</v>
      </c>
      <c r="P1227" s="10">
        <f t="shared" si="604"/>
        <v>0.13999200045711674</v>
      </c>
      <c r="Q1227" s="9">
        <f t="shared" si="605"/>
        <v>3.0672818696074509</v>
      </c>
      <c r="R1227" s="9">
        <f t="shared" si="606"/>
        <v>21.910408163265306</v>
      </c>
      <c r="S1227" s="11">
        <f t="shared" si="607"/>
        <v>1.4411764705882353</v>
      </c>
      <c r="T1227" s="11">
        <f t="shared" si="608"/>
        <v>9.4961240310077522E-2</v>
      </c>
      <c r="U1227" s="12">
        <v>0.56756756756756754</v>
      </c>
    </row>
    <row r="1228" spans="1:21" outlineLevel="1" collapsed="1" x14ac:dyDescent="0.25">
      <c r="A1228" s="2" t="str">
        <f ca="1">LOOKUP(B1228,'Time Frame'!$E$4:$E$9,'Time Frame'!$D$4:$D$9)</f>
        <v>3 Months</v>
      </c>
      <c r="B1228" s="2">
        <f t="shared" ca="1" si="600"/>
        <v>95</v>
      </c>
      <c r="C1228" s="6">
        <f t="shared" ca="1" si="601"/>
        <v>45569</v>
      </c>
      <c r="D1228" s="6">
        <v>45474</v>
      </c>
      <c r="E1228" s="2" t="s">
        <v>50</v>
      </c>
      <c r="F1228" s="13" t="s">
        <v>278</v>
      </c>
      <c r="G1228" s="4">
        <f t="shared" ref="G1228:I1228" si="615">SUM(G1225:G1227)</f>
        <v>2808</v>
      </c>
      <c r="H1228" s="4">
        <f t="shared" si="615"/>
        <v>345.24416666666673</v>
      </c>
      <c r="I1228" s="3">
        <f t="shared" si="615"/>
        <v>327</v>
      </c>
      <c r="J1228" s="11">
        <f t="shared" si="602"/>
        <v>0.94715575691599885</v>
      </c>
      <c r="K1228" s="9">
        <f t="shared" ref="K1228:L1228" si="616">SUM(K1225:K1227)</f>
        <v>13809.766666666668</v>
      </c>
      <c r="L1228" s="9">
        <f t="shared" si="616"/>
        <v>12492.300000000001</v>
      </c>
      <c r="M1228" s="11">
        <f t="shared" si="603"/>
        <v>0.90459891912245682</v>
      </c>
      <c r="N1228" s="10">
        <f t="shared" ref="N1228:O1228" si="617">SUM(N1225:N1227)</f>
        <v>1484.54</v>
      </c>
      <c r="O1228" s="10">
        <f t="shared" si="617"/>
        <v>293</v>
      </c>
      <c r="P1228" s="10">
        <f t="shared" si="604"/>
        <v>0.22027025206461262</v>
      </c>
      <c r="Q1228" s="9">
        <f t="shared" si="605"/>
        <v>8.4149298772683796</v>
      </c>
      <c r="R1228" s="9">
        <f t="shared" si="606"/>
        <v>38.202752293577987</v>
      </c>
      <c r="S1228" s="11">
        <f t="shared" si="607"/>
        <v>1.1160409556313993</v>
      </c>
      <c r="T1228" s="11">
        <f t="shared" si="608"/>
        <v>0.11645299145299146</v>
      </c>
      <c r="U1228" s="12">
        <v>0.64247430070214884</v>
      </c>
    </row>
    <row r="1229" spans="1:21" hidden="1" outlineLevel="2" x14ac:dyDescent="0.25">
      <c r="A1229" s="2" t="str">
        <f ca="1">LOOKUP(B1229,'Time Frame'!$E$4:$E$9,'Time Frame'!$D$4:$D$9)</f>
        <v>3 Months</v>
      </c>
      <c r="B1229" s="2">
        <f t="shared" ca="1" si="600"/>
        <v>95</v>
      </c>
      <c r="C1229" s="6">
        <f t="shared" ca="1" si="601"/>
        <v>45569</v>
      </c>
      <c r="D1229" s="6">
        <v>45474</v>
      </c>
      <c r="E1229" s="2" t="s">
        <v>56</v>
      </c>
      <c r="F1229" s="2" t="s">
        <v>58</v>
      </c>
      <c r="G1229" s="4">
        <v>744</v>
      </c>
      <c r="H1229" s="4">
        <v>103.12</v>
      </c>
      <c r="I1229" s="2">
        <v>94</v>
      </c>
      <c r="J1229" s="11">
        <f t="shared" si="602"/>
        <v>0.91155934833204033</v>
      </c>
      <c r="K1229" s="9">
        <v>4640.4000000000005</v>
      </c>
      <c r="L1229" s="9">
        <v>4164.7299999999996</v>
      </c>
      <c r="M1229" s="11">
        <f t="shared" si="603"/>
        <v>0.89749375053874647</v>
      </c>
      <c r="N1229" s="10">
        <v>290.33</v>
      </c>
      <c r="O1229" s="2">
        <v>100</v>
      </c>
      <c r="P1229" s="10">
        <f t="shared" si="604"/>
        <v>0.32376950366823959</v>
      </c>
      <c r="Q1229" s="9">
        <f t="shared" si="605"/>
        <v>14.344814521406674</v>
      </c>
      <c r="R1229" s="9">
        <f t="shared" si="606"/>
        <v>44.305638297872335</v>
      </c>
      <c r="S1229" s="11">
        <f t="shared" si="607"/>
        <v>0.94</v>
      </c>
      <c r="T1229" s="11">
        <f t="shared" si="608"/>
        <v>0.12634408602150538</v>
      </c>
      <c r="U1229" s="12">
        <v>0.625</v>
      </c>
    </row>
    <row r="1230" spans="1:21" hidden="1" outlineLevel="2" x14ac:dyDescent="0.25">
      <c r="A1230" s="2" t="str">
        <f ca="1">LOOKUP(B1230,'Time Frame'!$E$4:$E$9,'Time Frame'!$D$4:$D$9)</f>
        <v>3 Months</v>
      </c>
      <c r="B1230" s="2">
        <f t="shared" ca="1" si="600"/>
        <v>95</v>
      </c>
      <c r="C1230" s="6">
        <f t="shared" ca="1" si="601"/>
        <v>45569</v>
      </c>
      <c r="D1230" s="6">
        <v>45474</v>
      </c>
      <c r="E1230" s="2" t="s">
        <v>56</v>
      </c>
      <c r="F1230" s="2" t="s">
        <v>58</v>
      </c>
      <c r="G1230" s="4">
        <v>1407</v>
      </c>
      <c r="H1230" s="4">
        <v>179.50999999999996</v>
      </c>
      <c r="I1230" s="2">
        <v>164</v>
      </c>
      <c r="J1230" s="11">
        <f t="shared" si="602"/>
        <v>0.91359812823798137</v>
      </c>
      <c r="K1230" s="9">
        <v>8077.949999999998</v>
      </c>
      <c r="L1230" s="9">
        <v>6084.27</v>
      </c>
      <c r="M1230" s="11">
        <f t="shared" si="603"/>
        <v>0.75319480808868611</v>
      </c>
      <c r="N1230" s="10">
        <v>448.33</v>
      </c>
      <c r="O1230" s="2">
        <v>198</v>
      </c>
      <c r="P1230" s="10">
        <f t="shared" si="604"/>
        <v>0.36580197622287158</v>
      </c>
      <c r="Q1230" s="9">
        <f t="shared" si="605"/>
        <v>13.570963352887384</v>
      </c>
      <c r="R1230" s="9">
        <f t="shared" si="606"/>
        <v>37.099207317073173</v>
      </c>
      <c r="S1230" s="11">
        <f t="shared" si="607"/>
        <v>0.82828282828282829</v>
      </c>
      <c r="T1230" s="11">
        <f t="shared" si="608"/>
        <v>0.11656005685856433</v>
      </c>
      <c r="U1230" s="12">
        <v>0.47887323943661969</v>
      </c>
    </row>
    <row r="1231" spans="1:21" hidden="1" outlineLevel="2" x14ac:dyDescent="0.25">
      <c r="A1231" s="2" t="str">
        <f ca="1">LOOKUP(B1231,'Time Frame'!$E$4:$E$9,'Time Frame'!$D$4:$D$9)</f>
        <v>3 Months</v>
      </c>
      <c r="B1231" s="2">
        <f t="shared" ca="1" si="600"/>
        <v>95</v>
      </c>
      <c r="C1231" s="6">
        <f t="shared" ca="1" si="601"/>
        <v>45569</v>
      </c>
      <c r="D1231" s="6">
        <v>45474</v>
      </c>
      <c r="E1231" s="2" t="s">
        <v>56</v>
      </c>
      <c r="F1231" s="2" t="s">
        <v>58</v>
      </c>
      <c r="G1231" s="4">
        <v>1086</v>
      </c>
      <c r="H1231" s="4">
        <v>146.85</v>
      </c>
      <c r="I1231" s="2">
        <v>115</v>
      </c>
      <c r="J1231" s="11">
        <f t="shared" si="602"/>
        <v>0.78311201906707528</v>
      </c>
      <c r="K1231" s="9">
        <v>6608.25</v>
      </c>
      <c r="L1231" s="9">
        <v>5062.2700000000004</v>
      </c>
      <c r="M1231" s="11">
        <f t="shared" si="603"/>
        <v>0.766053039760905</v>
      </c>
      <c r="N1231" s="10">
        <v>310.60000000000002</v>
      </c>
      <c r="O1231" s="2">
        <v>132</v>
      </c>
      <c r="P1231" s="10">
        <f t="shared" si="604"/>
        <v>0.37025112685125561</v>
      </c>
      <c r="Q1231" s="9">
        <f t="shared" si="605"/>
        <v>16.298358016741791</v>
      </c>
      <c r="R1231" s="9">
        <f t="shared" si="606"/>
        <v>44.019739130434786</v>
      </c>
      <c r="S1231" s="11">
        <f t="shared" si="607"/>
        <v>0.87121212121212122</v>
      </c>
      <c r="T1231" s="11">
        <f t="shared" si="608"/>
        <v>0.10589318600368323</v>
      </c>
      <c r="U1231" s="12">
        <v>0.61386138613861385</v>
      </c>
    </row>
    <row r="1232" spans="1:21" hidden="1" outlineLevel="2" x14ac:dyDescent="0.25">
      <c r="A1232" s="2" t="str">
        <f ca="1">LOOKUP(B1232,'Time Frame'!$E$4:$E$9,'Time Frame'!$D$4:$D$9)</f>
        <v>3 Months</v>
      </c>
      <c r="B1232" s="2">
        <f t="shared" ca="1" si="600"/>
        <v>95</v>
      </c>
      <c r="C1232" s="6">
        <f t="shared" ca="1" si="601"/>
        <v>45569</v>
      </c>
      <c r="D1232" s="6">
        <v>45474</v>
      </c>
      <c r="E1232" s="2" t="s">
        <v>56</v>
      </c>
      <c r="F1232" s="2" t="s">
        <v>58</v>
      </c>
      <c r="G1232" s="4">
        <v>1358</v>
      </c>
      <c r="H1232" s="4">
        <v>146.73000000000002</v>
      </c>
      <c r="I1232" s="2">
        <v>139</v>
      </c>
      <c r="J1232" s="11">
        <f t="shared" si="602"/>
        <v>0.94731820350303264</v>
      </c>
      <c r="K1232" s="9">
        <v>6602.85</v>
      </c>
      <c r="L1232" s="9">
        <v>5710.57</v>
      </c>
      <c r="M1232" s="11">
        <f t="shared" si="603"/>
        <v>0.86486441460884311</v>
      </c>
      <c r="N1232" s="10">
        <v>362.93</v>
      </c>
      <c r="O1232" s="2">
        <v>195</v>
      </c>
      <c r="P1232" s="10">
        <f t="shared" si="604"/>
        <v>0.38299396577852479</v>
      </c>
      <c r="Q1232" s="9">
        <f t="shared" si="605"/>
        <v>15.734632022704101</v>
      </c>
      <c r="R1232" s="9">
        <f t="shared" si="606"/>
        <v>41.083237410071938</v>
      </c>
      <c r="S1232" s="11">
        <f t="shared" si="607"/>
        <v>0.71282051282051284</v>
      </c>
      <c r="T1232" s="11">
        <f t="shared" si="608"/>
        <v>0.10235640648011782</v>
      </c>
      <c r="U1232" s="12">
        <v>0.6</v>
      </c>
    </row>
    <row r="1233" spans="1:21" hidden="1" outlineLevel="2" x14ac:dyDescent="0.25">
      <c r="A1233" s="2" t="str">
        <f ca="1">LOOKUP(B1233,'Time Frame'!$E$4:$E$9,'Time Frame'!$D$4:$D$9)</f>
        <v>3 Months</v>
      </c>
      <c r="B1233" s="2">
        <f t="shared" ca="1" si="600"/>
        <v>95</v>
      </c>
      <c r="C1233" s="6">
        <f t="shared" ca="1" si="601"/>
        <v>45569</v>
      </c>
      <c r="D1233" s="6">
        <v>45474</v>
      </c>
      <c r="E1233" s="2" t="s">
        <v>56</v>
      </c>
      <c r="F1233" s="2" t="s">
        <v>58</v>
      </c>
      <c r="G1233" s="4">
        <v>1694</v>
      </c>
      <c r="H1233" s="4">
        <v>213.51</v>
      </c>
      <c r="I1233" s="2">
        <v>156</v>
      </c>
      <c r="J1233" s="11">
        <f t="shared" si="602"/>
        <v>0.73064493466348179</v>
      </c>
      <c r="K1233" s="9">
        <v>9607.9499999999989</v>
      </c>
      <c r="L1233" s="9">
        <v>6466.22</v>
      </c>
      <c r="M1233" s="11">
        <f t="shared" si="603"/>
        <v>0.67300724920508548</v>
      </c>
      <c r="N1233" s="10">
        <v>470.2</v>
      </c>
      <c r="O1233" s="2">
        <v>256</v>
      </c>
      <c r="P1233" s="10">
        <f t="shared" si="604"/>
        <v>0.33177371331348365</v>
      </c>
      <c r="Q1233" s="9">
        <f t="shared" si="605"/>
        <v>13.752062951935347</v>
      </c>
      <c r="R1233" s="9">
        <f t="shared" si="606"/>
        <v>41.450128205128209</v>
      </c>
      <c r="S1233" s="11">
        <f t="shared" si="607"/>
        <v>0.609375</v>
      </c>
      <c r="T1233" s="11">
        <f t="shared" si="608"/>
        <v>9.2089728453364814E-2</v>
      </c>
      <c r="U1233" s="12">
        <v>0.45925925925925926</v>
      </c>
    </row>
    <row r="1234" spans="1:21" hidden="1" outlineLevel="2" x14ac:dyDescent="0.25">
      <c r="A1234" s="2" t="str">
        <f ca="1">LOOKUP(B1234,'Time Frame'!$E$4:$E$9,'Time Frame'!$D$4:$D$9)</f>
        <v>3 Months</v>
      </c>
      <c r="B1234" s="2">
        <f t="shared" ca="1" si="600"/>
        <v>95</v>
      </c>
      <c r="C1234" s="6">
        <f t="shared" ca="1" si="601"/>
        <v>45569</v>
      </c>
      <c r="D1234" s="6">
        <v>45474</v>
      </c>
      <c r="E1234" s="2" t="s">
        <v>56</v>
      </c>
      <c r="F1234" s="2" t="s">
        <v>58</v>
      </c>
      <c r="G1234" s="4">
        <v>1199</v>
      </c>
      <c r="H1234" s="4">
        <v>221</v>
      </c>
      <c r="I1234" s="2">
        <v>192</v>
      </c>
      <c r="J1234" s="11">
        <f t="shared" si="602"/>
        <v>0.86877828054298645</v>
      </c>
      <c r="K1234" s="9">
        <v>12500</v>
      </c>
      <c r="L1234" s="9">
        <v>8054.94</v>
      </c>
      <c r="M1234" s="11">
        <f t="shared" si="603"/>
        <v>0.64439519999999995</v>
      </c>
      <c r="N1234" s="10">
        <v>571.52</v>
      </c>
      <c r="O1234" s="2">
        <v>353</v>
      </c>
      <c r="P1234" s="10">
        <f t="shared" si="604"/>
        <v>0.33594624860022398</v>
      </c>
      <c r="Q1234" s="9">
        <f t="shared" si="605"/>
        <v>14.093889977603583</v>
      </c>
      <c r="R1234" s="9">
        <f t="shared" si="606"/>
        <v>41.9528125</v>
      </c>
      <c r="S1234" s="11">
        <f t="shared" si="607"/>
        <v>0.5439093484419264</v>
      </c>
      <c r="T1234" s="11">
        <f t="shared" si="608"/>
        <v>0.16013344453711426</v>
      </c>
      <c r="U1234" s="12">
        <v>0.69032258064516128</v>
      </c>
    </row>
    <row r="1235" spans="1:21" hidden="1" outlineLevel="2" x14ac:dyDescent="0.25">
      <c r="A1235" s="2" t="str">
        <f ca="1">LOOKUP(B1235,'Time Frame'!$E$4:$E$9,'Time Frame'!$D$4:$D$9)</f>
        <v>3 Months</v>
      </c>
      <c r="B1235" s="2">
        <f t="shared" ca="1" si="600"/>
        <v>95</v>
      </c>
      <c r="C1235" s="6">
        <f t="shared" ca="1" si="601"/>
        <v>45569</v>
      </c>
      <c r="D1235" s="6">
        <v>45474</v>
      </c>
      <c r="E1235" s="2" t="s">
        <v>56</v>
      </c>
      <c r="F1235" s="2" t="s">
        <v>58</v>
      </c>
      <c r="G1235" s="4">
        <v>1405</v>
      </c>
      <c r="H1235" s="4">
        <v>156.69999999999999</v>
      </c>
      <c r="I1235" s="2">
        <v>126</v>
      </c>
      <c r="J1235" s="11">
        <f t="shared" si="602"/>
        <v>0.80408423739629875</v>
      </c>
      <c r="K1235" s="9">
        <v>7051.4999999999991</v>
      </c>
      <c r="L1235" s="9">
        <v>6639.76</v>
      </c>
      <c r="M1235" s="11">
        <f t="shared" si="603"/>
        <v>0.9416095866127776</v>
      </c>
      <c r="N1235" s="10">
        <v>307.35000000000002</v>
      </c>
      <c r="O1235" s="2">
        <v>177</v>
      </c>
      <c r="P1235" s="10">
        <f t="shared" si="604"/>
        <v>0.40995607613469981</v>
      </c>
      <c r="Q1235" s="9">
        <f t="shared" si="605"/>
        <v>21.603253619651863</v>
      </c>
      <c r="R1235" s="9">
        <f t="shared" si="606"/>
        <v>52.696507936507935</v>
      </c>
      <c r="S1235" s="11">
        <f t="shared" si="607"/>
        <v>0.71186440677966101</v>
      </c>
      <c r="T1235" s="11">
        <f t="shared" si="608"/>
        <v>8.9679715302491109E-2</v>
      </c>
      <c r="U1235" s="12">
        <v>0.41414141414141414</v>
      </c>
    </row>
    <row r="1236" spans="1:21" hidden="1" outlineLevel="2" x14ac:dyDescent="0.25">
      <c r="A1236" s="2" t="str">
        <f ca="1">LOOKUP(B1236,'Time Frame'!$E$4:$E$9,'Time Frame'!$D$4:$D$9)</f>
        <v>3 Months</v>
      </c>
      <c r="B1236" s="2">
        <f t="shared" ca="1" si="600"/>
        <v>95</v>
      </c>
      <c r="C1236" s="6">
        <f t="shared" ca="1" si="601"/>
        <v>45569</v>
      </c>
      <c r="D1236" s="6">
        <v>45474</v>
      </c>
      <c r="E1236" s="5" t="s">
        <v>56</v>
      </c>
      <c r="F1236" s="2" t="s">
        <v>58</v>
      </c>
      <c r="G1236" s="4">
        <v>2547</v>
      </c>
      <c r="H1236" s="4">
        <v>363.07999999999993</v>
      </c>
      <c r="I1236" s="2">
        <v>254</v>
      </c>
      <c r="J1236" s="11">
        <f t="shared" si="602"/>
        <v>0.69957034262421514</v>
      </c>
      <c r="K1236" s="9">
        <v>20000</v>
      </c>
      <c r="L1236" s="9">
        <v>17798.5</v>
      </c>
      <c r="M1236" s="11">
        <f t="shared" si="603"/>
        <v>0.88992499999999997</v>
      </c>
      <c r="N1236" s="10">
        <v>679.27</v>
      </c>
      <c r="O1236" s="2">
        <v>301</v>
      </c>
      <c r="P1236" s="10">
        <f t="shared" si="604"/>
        <v>0.37393083751674594</v>
      </c>
      <c r="Q1236" s="9">
        <f t="shared" si="605"/>
        <v>26.202393746227568</v>
      </c>
      <c r="R1236" s="9">
        <f t="shared" si="606"/>
        <v>70.072834645669289</v>
      </c>
      <c r="S1236" s="11">
        <f t="shared" si="607"/>
        <v>0.84385382059800662</v>
      </c>
      <c r="T1236" s="11">
        <f t="shared" si="608"/>
        <v>9.9725166862976056E-2</v>
      </c>
      <c r="U1236" s="12">
        <v>0.55555555555555558</v>
      </c>
    </row>
    <row r="1237" spans="1:21" hidden="1" outlineLevel="2" x14ac:dyDescent="0.25">
      <c r="A1237" s="2" t="str">
        <f ca="1">LOOKUP(B1237,'Time Frame'!$E$4:$E$9,'Time Frame'!$D$4:$D$9)</f>
        <v>3 Months</v>
      </c>
      <c r="B1237" s="2">
        <f t="shared" ca="1" si="600"/>
        <v>95</v>
      </c>
      <c r="C1237" s="6">
        <f t="shared" ca="1" si="601"/>
        <v>45569</v>
      </c>
      <c r="D1237" s="6">
        <v>45474</v>
      </c>
      <c r="E1237" s="5" t="s">
        <v>56</v>
      </c>
      <c r="F1237" s="2" t="s">
        <v>58</v>
      </c>
      <c r="G1237" s="4">
        <v>3780</v>
      </c>
      <c r="H1237" s="4">
        <v>506.21000000000004</v>
      </c>
      <c r="I1237" s="2">
        <v>426</v>
      </c>
      <c r="J1237" s="11">
        <f t="shared" si="602"/>
        <v>0.84154797416092131</v>
      </c>
      <c r="K1237" s="9">
        <v>30372.600000000002</v>
      </c>
      <c r="L1237" s="9">
        <v>36366.400000000001</v>
      </c>
      <c r="M1237" s="11">
        <f t="shared" si="603"/>
        <v>1.1973423414524933</v>
      </c>
      <c r="N1237" s="10">
        <v>865.47</v>
      </c>
      <c r="O1237" s="2">
        <v>456</v>
      </c>
      <c r="P1237" s="10">
        <f t="shared" si="604"/>
        <v>0.49221810114735343</v>
      </c>
      <c r="Q1237" s="9">
        <f t="shared" si="605"/>
        <v>42.019249656256136</v>
      </c>
      <c r="R1237" s="9">
        <f t="shared" si="606"/>
        <v>85.367136150234742</v>
      </c>
      <c r="S1237" s="11">
        <f t="shared" si="607"/>
        <v>0.93421052631578949</v>
      </c>
      <c r="T1237" s="11">
        <f t="shared" si="608"/>
        <v>0.1126984126984127</v>
      </c>
      <c r="U1237" s="12">
        <v>0.51834862385321101</v>
      </c>
    </row>
    <row r="1238" spans="1:21" hidden="1" outlineLevel="2" x14ac:dyDescent="0.25">
      <c r="A1238" s="2" t="str">
        <f ca="1">LOOKUP(B1238,'Time Frame'!$E$4:$E$9,'Time Frame'!$D$4:$D$9)</f>
        <v>3 Months</v>
      </c>
      <c r="B1238" s="2">
        <f t="shared" ca="1" si="600"/>
        <v>95</v>
      </c>
      <c r="C1238" s="6">
        <f t="shared" ca="1" si="601"/>
        <v>45569</v>
      </c>
      <c r="D1238" s="6">
        <v>45474</v>
      </c>
      <c r="E1238" s="2" t="s">
        <v>56</v>
      </c>
      <c r="F1238" s="2" t="s">
        <v>58</v>
      </c>
      <c r="G1238" s="4">
        <v>932</v>
      </c>
      <c r="H1238" s="4">
        <v>130.44999999999999</v>
      </c>
      <c r="I1238" s="2">
        <v>88</v>
      </c>
      <c r="J1238" s="11">
        <f t="shared" si="602"/>
        <v>0.67458796473744731</v>
      </c>
      <c r="K1238" s="9">
        <v>5870.2499999999991</v>
      </c>
      <c r="L1238" s="9">
        <v>3907.86</v>
      </c>
      <c r="M1238" s="11">
        <f t="shared" si="603"/>
        <v>0.6657058898684044</v>
      </c>
      <c r="N1238" s="10">
        <v>285.02</v>
      </c>
      <c r="O1238" s="2">
        <v>143</v>
      </c>
      <c r="P1238" s="10">
        <f t="shared" si="604"/>
        <v>0.30875026313942883</v>
      </c>
      <c r="Q1238" s="9">
        <f t="shared" si="605"/>
        <v>13.710827310364186</v>
      </c>
      <c r="R1238" s="9">
        <f t="shared" si="606"/>
        <v>44.407499999999999</v>
      </c>
      <c r="S1238" s="11">
        <f t="shared" si="607"/>
        <v>0.61538461538461542</v>
      </c>
      <c r="T1238" s="11">
        <f t="shared" si="608"/>
        <v>9.4420600858369105E-2</v>
      </c>
      <c r="U1238" s="12">
        <v>0.55421686746987953</v>
      </c>
    </row>
    <row r="1239" spans="1:21" hidden="1" outlineLevel="2" x14ac:dyDescent="0.25">
      <c r="A1239" s="2" t="str">
        <f ca="1">LOOKUP(B1239,'Time Frame'!$E$4:$E$9,'Time Frame'!$D$4:$D$9)</f>
        <v>3 Months</v>
      </c>
      <c r="B1239" s="2">
        <f t="shared" ca="1" si="600"/>
        <v>95</v>
      </c>
      <c r="C1239" s="6">
        <f t="shared" ca="1" si="601"/>
        <v>45569</v>
      </c>
      <c r="D1239" s="6">
        <v>45474</v>
      </c>
      <c r="E1239" s="2" t="s">
        <v>56</v>
      </c>
      <c r="F1239" s="2" t="s">
        <v>58</v>
      </c>
      <c r="G1239" s="4">
        <v>2659</v>
      </c>
      <c r="H1239" s="4">
        <v>299.15000000000003</v>
      </c>
      <c r="I1239" s="2">
        <v>285</v>
      </c>
      <c r="J1239" s="11">
        <f t="shared" si="602"/>
        <v>0.9526993147250542</v>
      </c>
      <c r="K1239" s="9">
        <v>17500</v>
      </c>
      <c r="L1239" s="9">
        <v>16129.85</v>
      </c>
      <c r="M1239" s="11">
        <f t="shared" si="603"/>
        <v>0.92170571428571435</v>
      </c>
      <c r="N1239" s="10">
        <v>571.63</v>
      </c>
      <c r="O1239" s="2">
        <v>505</v>
      </c>
      <c r="P1239" s="10">
        <f t="shared" si="604"/>
        <v>0.49857425257596699</v>
      </c>
      <c r="Q1239" s="9">
        <f t="shared" si="605"/>
        <v>28.217290904956005</v>
      </c>
      <c r="R1239" s="9">
        <f t="shared" si="606"/>
        <v>56.595964912280706</v>
      </c>
      <c r="S1239" s="11">
        <f t="shared" si="607"/>
        <v>0.5643564356435643</v>
      </c>
      <c r="T1239" s="11">
        <f t="shared" si="608"/>
        <v>0.10718315156073711</v>
      </c>
      <c r="U1239" s="12">
        <v>0.56682027649769584</v>
      </c>
    </row>
    <row r="1240" spans="1:21" outlineLevel="1" collapsed="1" x14ac:dyDescent="0.25">
      <c r="A1240" s="2" t="str">
        <f ca="1">LOOKUP(B1240,'Time Frame'!$E$4:$E$9,'Time Frame'!$D$4:$D$9)</f>
        <v>3 Months</v>
      </c>
      <c r="B1240" s="2">
        <f t="shared" ca="1" si="600"/>
        <v>95</v>
      </c>
      <c r="C1240" s="6">
        <f t="shared" ca="1" si="601"/>
        <v>45569</v>
      </c>
      <c r="D1240" s="6">
        <v>45474</v>
      </c>
      <c r="E1240" s="2" t="s">
        <v>56</v>
      </c>
      <c r="F1240" s="13" t="s">
        <v>252</v>
      </c>
      <c r="G1240" s="4">
        <f t="shared" ref="G1240:I1240" si="618">SUM(G1229:G1239)</f>
        <v>18811</v>
      </c>
      <c r="H1240" s="4">
        <f t="shared" si="618"/>
        <v>2466.31</v>
      </c>
      <c r="I1240" s="3">
        <f t="shared" si="618"/>
        <v>2039</v>
      </c>
      <c r="J1240" s="11">
        <f t="shared" si="602"/>
        <v>0.82674116392505403</v>
      </c>
      <c r="K1240" s="9">
        <f t="shared" ref="K1240:L1240" si="619">SUM(K1229:K1239)</f>
        <v>128831.75</v>
      </c>
      <c r="L1240" s="9">
        <f t="shared" si="619"/>
        <v>116385.37000000001</v>
      </c>
      <c r="M1240" s="11">
        <f t="shared" si="603"/>
        <v>0.90339042976595452</v>
      </c>
      <c r="N1240" s="10">
        <f t="shared" ref="N1240:O1240" si="620">SUM(N1229:N1239)</f>
        <v>5162.6500000000005</v>
      </c>
      <c r="O1240" s="10">
        <f t="shared" si="620"/>
        <v>2816</v>
      </c>
      <c r="P1240" s="10">
        <f t="shared" si="604"/>
        <v>0.39495220477855358</v>
      </c>
      <c r="Q1240" s="9">
        <f t="shared" si="605"/>
        <v>22.54372657453052</v>
      </c>
      <c r="R1240" s="9">
        <f t="shared" si="606"/>
        <v>57.079632172633652</v>
      </c>
      <c r="S1240" s="11">
        <f t="shared" si="607"/>
        <v>0.72407670454545459</v>
      </c>
      <c r="T1240" s="11">
        <f t="shared" si="608"/>
        <v>0.10839402477273935</v>
      </c>
      <c r="U1240" s="12">
        <v>0.55239992754521916</v>
      </c>
    </row>
    <row r="1241" spans="1:21" hidden="1" outlineLevel="2" x14ac:dyDescent="0.25">
      <c r="A1241" s="2" t="str">
        <f ca="1">LOOKUP(B1241,'Time Frame'!$E$4:$E$9,'Time Frame'!$D$4:$D$9)</f>
        <v>3 Months</v>
      </c>
      <c r="B1241" s="2">
        <f t="shared" ca="1" si="600"/>
        <v>95</v>
      </c>
      <c r="C1241" s="6">
        <f t="shared" ca="1" si="601"/>
        <v>45569</v>
      </c>
      <c r="D1241" s="6">
        <v>45474</v>
      </c>
      <c r="E1241" s="2" t="s">
        <v>56</v>
      </c>
      <c r="F1241" s="2" t="s">
        <v>67</v>
      </c>
      <c r="G1241" s="4">
        <v>852</v>
      </c>
      <c r="H1241" s="4">
        <v>114.57999999999998</v>
      </c>
      <c r="I1241" s="2">
        <v>100</v>
      </c>
      <c r="J1241" s="11">
        <f t="shared" si="602"/>
        <v>0.87275266189561895</v>
      </c>
      <c r="K1241" s="9">
        <v>5156.0999999999995</v>
      </c>
      <c r="L1241" s="9">
        <v>3349.13</v>
      </c>
      <c r="M1241" s="11">
        <f t="shared" si="603"/>
        <v>0.6495471383409942</v>
      </c>
      <c r="N1241" s="10">
        <v>311.13</v>
      </c>
      <c r="O1241" s="2">
        <v>112</v>
      </c>
      <c r="P1241" s="10">
        <f t="shared" si="604"/>
        <v>0.3214090573072349</v>
      </c>
      <c r="Q1241" s="9">
        <f t="shared" si="605"/>
        <v>10.764407160993798</v>
      </c>
      <c r="R1241" s="9">
        <f t="shared" si="606"/>
        <v>33.491300000000003</v>
      </c>
      <c r="S1241" s="11">
        <f t="shared" si="607"/>
        <v>0.8928571428571429</v>
      </c>
      <c r="T1241" s="11">
        <f t="shared" si="608"/>
        <v>0.11737089201877934</v>
      </c>
      <c r="U1241" s="12">
        <v>0.70588235294117652</v>
      </c>
    </row>
    <row r="1242" spans="1:21" hidden="1" outlineLevel="2" x14ac:dyDescent="0.25">
      <c r="A1242" s="2" t="str">
        <f ca="1">LOOKUP(B1242,'Time Frame'!$E$4:$E$9,'Time Frame'!$D$4:$D$9)</f>
        <v>3 Months</v>
      </c>
      <c r="B1242" s="2">
        <f t="shared" ca="1" si="600"/>
        <v>95</v>
      </c>
      <c r="C1242" s="6">
        <f t="shared" ca="1" si="601"/>
        <v>45569</v>
      </c>
      <c r="D1242" s="6">
        <v>45474</v>
      </c>
      <c r="E1242" s="2" t="s">
        <v>56</v>
      </c>
      <c r="F1242" s="2" t="s">
        <v>67</v>
      </c>
      <c r="G1242" s="4">
        <v>3766</v>
      </c>
      <c r="H1242" s="4">
        <v>478.44999999999993</v>
      </c>
      <c r="I1242" s="2">
        <v>352</v>
      </c>
      <c r="J1242" s="11">
        <f t="shared" si="602"/>
        <v>0.7357090605078902</v>
      </c>
      <c r="K1242" s="9">
        <v>25000</v>
      </c>
      <c r="L1242" s="9">
        <v>22305.23</v>
      </c>
      <c r="M1242" s="11">
        <f t="shared" si="603"/>
        <v>0.89220920000000004</v>
      </c>
      <c r="N1242" s="10">
        <v>659.08</v>
      </c>
      <c r="O1242" s="2">
        <v>589</v>
      </c>
      <c r="P1242" s="10">
        <f t="shared" si="604"/>
        <v>0.5340778054257449</v>
      </c>
      <c r="Q1242" s="9">
        <f t="shared" si="605"/>
        <v>33.842978090671842</v>
      </c>
      <c r="R1242" s="9">
        <f t="shared" si="606"/>
        <v>63.367130681818182</v>
      </c>
      <c r="S1242" s="11">
        <f t="shared" si="607"/>
        <v>0.59762308998302205</v>
      </c>
      <c r="T1242" s="11">
        <f t="shared" si="608"/>
        <v>9.3467870419543284E-2</v>
      </c>
      <c r="U1242" s="12">
        <v>0.48464163822525597</v>
      </c>
    </row>
    <row r="1243" spans="1:21" hidden="1" outlineLevel="2" x14ac:dyDescent="0.25">
      <c r="A1243" s="2" t="str">
        <f ca="1">LOOKUP(B1243,'Time Frame'!$E$4:$E$9,'Time Frame'!$D$4:$D$9)</f>
        <v>3 Months</v>
      </c>
      <c r="B1243" s="2">
        <f t="shared" ca="1" si="600"/>
        <v>95</v>
      </c>
      <c r="C1243" s="6">
        <f t="shared" ca="1" si="601"/>
        <v>45569</v>
      </c>
      <c r="D1243" s="6">
        <v>45474</v>
      </c>
      <c r="E1243" s="2" t="s">
        <v>56</v>
      </c>
      <c r="F1243" s="2" t="s">
        <v>67</v>
      </c>
      <c r="G1243" s="4">
        <v>905</v>
      </c>
      <c r="H1243" s="4">
        <v>170.23</v>
      </c>
      <c r="I1243" s="2">
        <v>133</v>
      </c>
      <c r="J1243" s="11">
        <f t="shared" si="602"/>
        <v>0.7812958937907537</v>
      </c>
      <c r="K1243" s="9">
        <v>7660.3499999999995</v>
      </c>
      <c r="L1243" s="9">
        <v>5950.76</v>
      </c>
      <c r="M1243" s="11">
        <f t="shared" si="603"/>
        <v>0.77682612413270946</v>
      </c>
      <c r="N1243" s="10">
        <v>316.07</v>
      </c>
      <c r="O1243" s="2">
        <v>253</v>
      </c>
      <c r="P1243" s="10">
        <f t="shared" si="604"/>
        <v>0.42079286234062074</v>
      </c>
      <c r="Q1243" s="9">
        <f t="shared" si="605"/>
        <v>18.827348372196035</v>
      </c>
      <c r="R1243" s="9">
        <f t="shared" si="606"/>
        <v>44.742556390977448</v>
      </c>
      <c r="S1243" s="11">
        <f t="shared" si="607"/>
        <v>0.52569169960474305</v>
      </c>
      <c r="T1243" s="11">
        <f t="shared" si="608"/>
        <v>0.14696132596685083</v>
      </c>
      <c r="U1243" s="12">
        <v>0.41379310344827586</v>
      </c>
    </row>
    <row r="1244" spans="1:21" hidden="1" outlineLevel="2" x14ac:dyDescent="0.25">
      <c r="A1244" s="2" t="str">
        <f ca="1">LOOKUP(B1244,'Time Frame'!$E$4:$E$9,'Time Frame'!$D$4:$D$9)</f>
        <v>3 Months</v>
      </c>
      <c r="B1244" s="2">
        <f t="shared" ca="1" si="600"/>
        <v>95</v>
      </c>
      <c r="C1244" s="6">
        <f t="shared" ca="1" si="601"/>
        <v>45569</v>
      </c>
      <c r="D1244" s="6">
        <v>45474</v>
      </c>
      <c r="E1244" s="5" t="s">
        <v>56</v>
      </c>
      <c r="F1244" s="2" t="s">
        <v>67</v>
      </c>
      <c r="G1244" s="4">
        <v>3591</v>
      </c>
      <c r="H1244" s="4">
        <v>523.78</v>
      </c>
      <c r="I1244" s="2">
        <v>437</v>
      </c>
      <c r="J1244" s="11">
        <f t="shared" si="602"/>
        <v>0.83431975256787205</v>
      </c>
      <c r="K1244" s="9">
        <v>31426.799999999999</v>
      </c>
      <c r="L1244" s="9">
        <v>34874.68</v>
      </c>
      <c r="M1244" s="11">
        <f t="shared" si="603"/>
        <v>1.1097114564639099</v>
      </c>
      <c r="N1244" s="10">
        <v>1719.4</v>
      </c>
      <c r="O1244" s="2">
        <v>371</v>
      </c>
      <c r="P1244" s="10">
        <f t="shared" si="604"/>
        <v>0.25415842735838079</v>
      </c>
      <c r="Q1244" s="9">
        <f t="shared" si="605"/>
        <v>20.283052227521228</v>
      </c>
      <c r="R1244" s="9">
        <f t="shared" si="606"/>
        <v>79.804759725400459</v>
      </c>
      <c r="S1244" s="11">
        <f t="shared" si="607"/>
        <v>1.1778975741239892</v>
      </c>
      <c r="T1244" s="11">
        <f t="shared" si="608"/>
        <v>0.12169312169312169</v>
      </c>
      <c r="U1244" s="12">
        <v>0.5431034482758621</v>
      </c>
    </row>
    <row r="1245" spans="1:21" hidden="1" outlineLevel="2" x14ac:dyDescent="0.25">
      <c r="A1245" s="2" t="str">
        <f ca="1">LOOKUP(B1245,'Time Frame'!$E$4:$E$9,'Time Frame'!$D$4:$D$9)</f>
        <v>3 Months</v>
      </c>
      <c r="B1245" s="2">
        <f t="shared" ca="1" si="600"/>
        <v>95</v>
      </c>
      <c r="C1245" s="6">
        <f t="shared" ca="1" si="601"/>
        <v>45569</v>
      </c>
      <c r="D1245" s="6">
        <v>45474</v>
      </c>
      <c r="E1245" s="2" t="s">
        <v>56</v>
      </c>
      <c r="F1245" s="2" t="s">
        <v>67</v>
      </c>
      <c r="G1245" s="4">
        <v>806</v>
      </c>
      <c r="H1245" s="4">
        <v>122.16</v>
      </c>
      <c r="I1245" s="2">
        <v>125</v>
      </c>
      <c r="J1245" s="11">
        <f t="shared" si="602"/>
        <v>1.0232481990831697</v>
      </c>
      <c r="K1245" s="9">
        <v>5497.2</v>
      </c>
      <c r="L1245" s="9">
        <v>7311.06</v>
      </c>
      <c r="M1245" s="11">
        <f t="shared" si="603"/>
        <v>1.3299607072691553</v>
      </c>
      <c r="N1245" s="10">
        <v>327.33</v>
      </c>
      <c r="O1245" s="2">
        <v>95</v>
      </c>
      <c r="P1245" s="10">
        <f t="shared" si="604"/>
        <v>0.38187761586166868</v>
      </c>
      <c r="Q1245" s="9">
        <f t="shared" si="605"/>
        <v>22.335441297772892</v>
      </c>
      <c r="R1245" s="9">
        <f t="shared" si="606"/>
        <v>58.488480000000003</v>
      </c>
      <c r="S1245" s="11">
        <f t="shared" si="607"/>
        <v>1.3157894736842106</v>
      </c>
      <c r="T1245" s="11">
        <f t="shared" si="608"/>
        <v>0.15508684863523572</v>
      </c>
      <c r="U1245" s="12">
        <v>0.57851239669421484</v>
      </c>
    </row>
    <row r="1246" spans="1:21" hidden="1" outlineLevel="2" x14ac:dyDescent="0.25">
      <c r="A1246" s="2" t="str">
        <f ca="1">LOOKUP(B1246,'Time Frame'!$E$4:$E$9,'Time Frame'!$D$4:$D$9)</f>
        <v>3 Months</v>
      </c>
      <c r="B1246" s="2">
        <f t="shared" ca="1" si="600"/>
        <v>95</v>
      </c>
      <c r="C1246" s="6">
        <f t="shared" ca="1" si="601"/>
        <v>45569</v>
      </c>
      <c r="D1246" s="6">
        <v>45474</v>
      </c>
      <c r="E1246" s="5" t="s">
        <v>56</v>
      </c>
      <c r="F1246" s="2" t="s">
        <v>67</v>
      </c>
      <c r="G1246" s="4">
        <v>1733</v>
      </c>
      <c r="H1246" s="4">
        <v>254.18</v>
      </c>
      <c r="I1246" s="2">
        <v>188</v>
      </c>
      <c r="J1246" s="11">
        <f t="shared" si="602"/>
        <v>0.73963333071052006</v>
      </c>
      <c r="K1246" s="9">
        <v>12709</v>
      </c>
      <c r="L1246" s="9">
        <v>14360.21</v>
      </c>
      <c r="M1246" s="11">
        <f t="shared" si="603"/>
        <v>1.1299244629789913</v>
      </c>
      <c r="N1246" s="10">
        <v>564.79999999999995</v>
      </c>
      <c r="O1246" s="2">
        <v>177</v>
      </c>
      <c r="P1246" s="10">
        <f t="shared" si="604"/>
        <v>0.33286118980169976</v>
      </c>
      <c r="Q1246" s="9">
        <f t="shared" si="605"/>
        <v>25.425300991501416</v>
      </c>
      <c r="R1246" s="9">
        <f t="shared" si="606"/>
        <v>76.384095744680849</v>
      </c>
      <c r="S1246" s="11">
        <f t="shared" si="607"/>
        <v>1.0621468926553672</v>
      </c>
      <c r="T1246" s="11">
        <f t="shared" si="608"/>
        <v>0.10848240046162723</v>
      </c>
      <c r="U1246" s="12">
        <v>0.45754716981132076</v>
      </c>
    </row>
    <row r="1247" spans="1:21" hidden="1" outlineLevel="2" x14ac:dyDescent="0.25">
      <c r="A1247" s="2" t="str">
        <f ca="1">LOOKUP(B1247,'Time Frame'!$E$4:$E$9,'Time Frame'!$D$4:$D$9)</f>
        <v>3 Months</v>
      </c>
      <c r="B1247" s="2">
        <f t="shared" ca="1" si="600"/>
        <v>95</v>
      </c>
      <c r="C1247" s="6">
        <f t="shared" ca="1" si="601"/>
        <v>45569</v>
      </c>
      <c r="D1247" s="6">
        <v>45474</v>
      </c>
      <c r="E1247" s="2" t="s">
        <v>56</v>
      </c>
      <c r="F1247" s="2" t="s">
        <v>67</v>
      </c>
      <c r="G1247" s="4">
        <v>2849</v>
      </c>
      <c r="H1247" s="4">
        <v>337.96</v>
      </c>
      <c r="I1247" s="2">
        <v>276</v>
      </c>
      <c r="J1247" s="11">
        <f t="shared" si="602"/>
        <v>0.81666469404663278</v>
      </c>
      <c r="K1247" s="9">
        <v>22000</v>
      </c>
      <c r="L1247" s="9">
        <v>19556.18</v>
      </c>
      <c r="M1247" s="11">
        <f t="shared" si="603"/>
        <v>0.88891727272727272</v>
      </c>
      <c r="N1247" s="10">
        <v>564.02</v>
      </c>
      <c r="O1247" s="2">
        <v>507</v>
      </c>
      <c r="P1247" s="10">
        <f t="shared" si="604"/>
        <v>0.4893443494911528</v>
      </c>
      <c r="Q1247" s="9">
        <f t="shared" si="605"/>
        <v>34.672848480550336</v>
      </c>
      <c r="R1247" s="9">
        <f t="shared" si="606"/>
        <v>70.855724637681163</v>
      </c>
      <c r="S1247" s="11">
        <f t="shared" si="607"/>
        <v>0.54437869822485208</v>
      </c>
      <c r="T1247" s="11">
        <f t="shared" si="608"/>
        <v>9.687609687609687E-2</v>
      </c>
      <c r="U1247" s="12">
        <v>0.52490421455938696</v>
      </c>
    </row>
    <row r="1248" spans="1:21" hidden="1" outlineLevel="2" x14ac:dyDescent="0.25">
      <c r="A1248" s="2" t="str">
        <f ca="1">LOOKUP(B1248,'Time Frame'!$E$4:$E$9,'Time Frame'!$D$4:$D$9)</f>
        <v>3 Months</v>
      </c>
      <c r="B1248" s="2">
        <f t="shared" ca="1" si="600"/>
        <v>95</v>
      </c>
      <c r="C1248" s="6">
        <f t="shared" ca="1" si="601"/>
        <v>45569</v>
      </c>
      <c r="D1248" s="6">
        <v>45474</v>
      </c>
      <c r="E1248" s="2" t="s">
        <v>56</v>
      </c>
      <c r="F1248" s="2" t="s">
        <v>67</v>
      </c>
      <c r="G1248" s="4">
        <v>930</v>
      </c>
      <c r="H1248" s="4">
        <v>127.98999999999998</v>
      </c>
      <c r="I1248" s="2">
        <v>115</v>
      </c>
      <c r="J1248" s="11">
        <f t="shared" si="602"/>
        <v>0.89850769591374335</v>
      </c>
      <c r="K1248" s="9">
        <v>5759.5499999999993</v>
      </c>
      <c r="L1248" s="9">
        <v>3673.86</v>
      </c>
      <c r="M1248" s="11">
        <f t="shared" si="603"/>
        <v>0.63787275047529768</v>
      </c>
      <c r="N1248" s="10">
        <v>308.62</v>
      </c>
      <c r="O1248" s="2">
        <v>170</v>
      </c>
      <c r="P1248" s="10">
        <f t="shared" si="604"/>
        <v>0.37262653100900783</v>
      </c>
      <c r="Q1248" s="9">
        <f t="shared" si="605"/>
        <v>11.904153975763075</v>
      </c>
      <c r="R1248" s="9">
        <f t="shared" si="606"/>
        <v>31.946608695652174</v>
      </c>
      <c r="S1248" s="11">
        <f t="shared" si="607"/>
        <v>0.67647058823529416</v>
      </c>
      <c r="T1248" s="11">
        <f t="shared" si="608"/>
        <v>0.12365591397849462</v>
      </c>
      <c r="U1248" s="12">
        <v>0.60784313725490191</v>
      </c>
    </row>
    <row r="1249" spans="1:21" outlineLevel="1" collapsed="1" x14ac:dyDescent="0.25">
      <c r="A1249" s="2" t="str">
        <f ca="1">LOOKUP(B1249,'Time Frame'!$E$4:$E$9,'Time Frame'!$D$4:$D$9)</f>
        <v>3 Months</v>
      </c>
      <c r="B1249" s="2">
        <f t="shared" ca="1" si="600"/>
        <v>95</v>
      </c>
      <c r="C1249" s="6">
        <f t="shared" ca="1" si="601"/>
        <v>45569</v>
      </c>
      <c r="D1249" s="6">
        <v>45474</v>
      </c>
      <c r="E1249" s="2" t="s">
        <v>56</v>
      </c>
      <c r="F1249" s="13" t="s">
        <v>261</v>
      </c>
      <c r="G1249" s="4">
        <f t="shared" ref="G1249:I1249" si="621">SUM(G1241:G1248)</f>
        <v>15432</v>
      </c>
      <c r="H1249" s="4">
        <f t="shared" si="621"/>
        <v>2129.33</v>
      </c>
      <c r="I1249" s="3">
        <f t="shared" si="621"/>
        <v>1726</v>
      </c>
      <c r="J1249" s="11">
        <f t="shared" si="602"/>
        <v>0.81058361080715535</v>
      </c>
      <c r="K1249" s="9">
        <f t="shared" ref="K1249:L1249" si="622">SUM(K1241:K1248)</f>
        <v>115209</v>
      </c>
      <c r="L1249" s="9">
        <f t="shared" si="622"/>
        <v>111381.11</v>
      </c>
      <c r="M1249" s="11">
        <f t="shared" si="603"/>
        <v>0.9667743839456987</v>
      </c>
      <c r="N1249" s="10">
        <f t="shared" ref="N1249:O1249" si="623">SUM(N1241:N1248)</f>
        <v>4770.45</v>
      </c>
      <c r="O1249" s="10">
        <f t="shared" si="623"/>
        <v>2274</v>
      </c>
      <c r="P1249" s="10">
        <f t="shared" si="604"/>
        <v>0.3618107306438596</v>
      </c>
      <c r="Q1249" s="9">
        <f t="shared" si="605"/>
        <v>23.348134871972245</v>
      </c>
      <c r="R1249" s="9">
        <f t="shared" si="606"/>
        <v>64.531349942062576</v>
      </c>
      <c r="S1249" s="11">
        <f t="shared" si="607"/>
        <v>0.75901495162708887</v>
      </c>
      <c r="T1249" s="11">
        <f t="shared" si="608"/>
        <v>0.11184551581130119</v>
      </c>
      <c r="U1249" s="12">
        <v>0.53952843265129935</v>
      </c>
    </row>
    <row r="1250" spans="1:21" hidden="1" outlineLevel="2" x14ac:dyDescent="0.25">
      <c r="A1250" s="2" t="str">
        <f ca="1">LOOKUP(B1250,'Time Frame'!$E$4:$E$9,'Time Frame'!$D$4:$D$9)</f>
        <v>3 Months</v>
      </c>
      <c r="B1250" s="2">
        <f t="shared" ca="1" si="600"/>
        <v>95</v>
      </c>
      <c r="C1250" s="6">
        <f t="shared" ca="1" si="601"/>
        <v>45569</v>
      </c>
      <c r="D1250" s="6">
        <v>45474</v>
      </c>
      <c r="E1250" s="2" t="s">
        <v>78</v>
      </c>
      <c r="F1250" s="2" t="s">
        <v>110</v>
      </c>
      <c r="G1250" s="4">
        <v>2250</v>
      </c>
      <c r="H1250" s="4">
        <v>248.93225806451611</v>
      </c>
      <c r="I1250" s="2">
        <v>247</v>
      </c>
      <c r="J1250" s="11">
        <f t="shared" si="602"/>
        <v>0.99223781570319702</v>
      </c>
      <c r="K1250" s="9">
        <v>9957.290322580644</v>
      </c>
      <c r="L1250" s="9">
        <v>11630.87</v>
      </c>
      <c r="M1250" s="11">
        <f t="shared" si="603"/>
        <v>1.1680758141222514</v>
      </c>
      <c r="N1250" s="10">
        <v>468.17</v>
      </c>
      <c r="O1250" s="2">
        <v>385</v>
      </c>
      <c r="P1250" s="10">
        <f t="shared" si="604"/>
        <v>0.52758613324219827</v>
      </c>
      <c r="Q1250" s="9">
        <f t="shared" si="605"/>
        <v>24.843262062925859</v>
      </c>
      <c r="R1250" s="9">
        <f t="shared" si="606"/>
        <v>47.088542510121464</v>
      </c>
      <c r="S1250" s="11">
        <f t="shared" si="607"/>
        <v>0.64155844155844155</v>
      </c>
      <c r="T1250" s="11">
        <f t="shared" si="608"/>
        <v>0.10977777777777778</v>
      </c>
      <c r="U1250" s="12">
        <v>0.52717391304347827</v>
      </c>
    </row>
    <row r="1251" spans="1:21" hidden="1" outlineLevel="2" x14ac:dyDescent="0.25">
      <c r="A1251" s="2" t="str">
        <f ca="1">LOOKUP(B1251,'Time Frame'!$E$4:$E$9,'Time Frame'!$D$4:$D$9)</f>
        <v>3 Months</v>
      </c>
      <c r="B1251" s="2">
        <f t="shared" ca="1" si="600"/>
        <v>95</v>
      </c>
      <c r="C1251" s="6">
        <f t="shared" ca="1" si="601"/>
        <v>45569</v>
      </c>
      <c r="D1251" s="6">
        <v>45474</v>
      </c>
      <c r="E1251" s="2" t="s">
        <v>78</v>
      </c>
      <c r="F1251" s="2" t="s">
        <v>110</v>
      </c>
      <c r="G1251" s="4">
        <v>2261</v>
      </c>
      <c r="H1251" s="4">
        <v>258.24193548387092</v>
      </c>
      <c r="I1251" s="2">
        <v>270</v>
      </c>
      <c r="J1251" s="11">
        <f t="shared" si="602"/>
        <v>1.0455311973018551</v>
      </c>
      <c r="K1251" s="9">
        <v>10329.677419354837</v>
      </c>
      <c r="L1251" s="9">
        <v>12787.91</v>
      </c>
      <c r="M1251" s="11">
        <f t="shared" si="603"/>
        <v>1.2379776716007747</v>
      </c>
      <c r="N1251" s="10">
        <v>562.52</v>
      </c>
      <c r="O1251" s="2">
        <v>274</v>
      </c>
      <c r="P1251" s="10">
        <f t="shared" si="604"/>
        <v>0.47998293394012659</v>
      </c>
      <c r="Q1251" s="9">
        <f t="shared" si="605"/>
        <v>22.7332539287492</v>
      </c>
      <c r="R1251" s="9">
        <f t="shared" si="606"/>
        <v>47.36262962962963</v>
      </c>
      <c r="S1251" s="11">
        <f t="shared" si="607"/>
        <v>0.98540145985401462</v>
      </c>
      <c r="T1251" s="11">
        <f t="shared" si="608"/>
        <v>0.11941618752764263</v>
      </c>
      <c r="U1251" s="12">
        <v>0.57647058823529407</v>
      </c>
    </row>
    <row r="1252" spans="1:21" hidden="1" outlineLevel="2" x14ac:dyDescent="0.25">
      <c r="A1252" s="2" t="str">
        <f ca="1">LOOKUP(B1252,'Time Frame'!$E$4:$E$9,'Time Frame'!$D$4:$D$9)</f>
        <v>3 Months</v>
      </c>
      <c r="B1252" s="2">
        <f t="shared" ca="1" si="600"/>
        <v>95</v>
      </c>
      <c r="C1252" s="6">
        <f t="shared" ca="1" si="601"/>
        <v>45569</v>
      </c>
      <c r="D1252" s="6">
        <v>45474</v>
      </c>
      <c r="E1252" s="2" t="s">
        <v>78</v>
      </c>
      <c r="F1252" s="2" t="s">
        <v>110</v>
      </c>
      <c r="G1252" s="4">
        <v>1726</v>
      </c>
      <c r="H1252" s="4">
        <v>192.09677419354838</v>
      </c>
      <c r="I1252" s="2">
        <v>228</v>
      </c>
      <c r="J1252" s="11">
        <f t="shared" si="602"/>
        <v>1.1869017632241814</v>
      </c>
      <c r="K1252" s="9">
        <v>7683.8709677419356</v>
      </c>
      <c r="L1252" s="9">
        <v>7993.82</v>
      </c>
      <c r="M1252" s="11">
        <f t="shared" si="603"/>
        <v>1.0403376154492023</v>
      </c>
      <c r="N1252" s="10">
        <v>456.78</v>
      </c>
      <c r="O1252" s="2">
        <v>175</v>
      </c>
      <c r="P1252" s="10">
        <f t="shared" si="604"/>
        <v>0.4991461972941022</v>
      </c>
      <c r="Q1252" s="9">
        <f t="shared" si="605"/>
        <v>17.500372170410262</v>
      </c>
      <c r="R1252" s="9">
        <f t="shared" si="606"/>
        <v>35.060614035087717</v>
      </c>
      <c r="S1252" s="11">
        <f t="shared" si="607"/>
        <v>1.3028571428571429</v>
      </c>
      <c r="T1252" s="11">
        <f t="shared" si="608"/>
        <v>0.13209733487833139</v>
      </c>
      <c r="U1252" s="12">
        <v>0.625</v>
      </c>
    </row>
    <row r="1253" spans="1:21" hidden="1" outlineLevel="2" x14ac:dyDescent="0.25">
      <c r="A1253" s="2" t="str">
        <f ca="1">LOOKUP(B1253,'Time Frame'!$E$4:$E$9,'Time Frame'!$D$4:$D$9)</f>
        <v>3 Months</v>
      </c>
      <c r="B1253" s="2">
        <f t="shared" ca="1" si="600"/>
        <v>95</v>
      </c>
      <c r="C1253" s="6">
        <f t="shared" ca="1" si="601"/>
        <v>45569</v>
      </c>
      <c r="D1253" s="6">
        <v>45474</v>
      </c>
      <c r="E1253" s="2" t="s">
        <v>78</v>
      </c>
      <c r="F1253" s="2" t="s">
        <v>110</v>
      </c>
      <c r="G1253" s="4">
        <v>1298</v>
      </c>
      <c r="H1253" s="4">
        <v>178.7032258064516</v>
      </c>
      <c r="I1253" s="2">
        <v>100</v>
      </c>
      <c r="J1253" s="11">
        <f t="shared" si="602"/>
        <v>0.55958698869995316</v>
      </c>
      <c r="K1253" s="9">
        <v>7148.1290322580644</v>
      </c>
      <c r="L1253" s="9">
        <v>3876.7</v>
      </c>
      <c r="M1253" s="11">
        <f t="shared" si="603"/>
        <v>0.54233771977327705</v>
      </c>
      <c r="N1253" s="10">
        <v>378.03</v>
      </c>
      <c r="O1253" s="2">
        <v>146</v>
      </c>
      <c r="P1253" s="10">
        <f t="shared" si="604"/>
        <v>0.26452927016374361</v>
      </c>
      <c r="Q1253" s="9">
        <f t="shared" si="605"/>
        <v>10.255006216437849</v>
      </c>
      <c r="R1253" s="9">
        <f t="shared" si="606"/>
        <v>38.766999999999996</v>
      </c>
      <c r="S1253" s="11">
        <f t="shared" si="607"/>
        <v>0.68493150684931503</v>
      </c>
      <c r="T1253" s="11">
        <f t="shared" si="608"/>
        <v>7.7041602465331274E-2</v>
      </c>
      <c r="U1253" s="12">
        <v>0.53205128205128205</v>
      </c>
    </row>
    <row r="1254" spans="1:21" hidden="1" outlineLevel="2" x14ac:dyDescent="0.25">
      <c r="A1254" s="2" t="str">
        <f ca="1">LOOKUP(B1254,'Time Frame'!$E$4:$E$9,'Time Frame'!$D$4:$D$9)</f>
        <v>3 Months</v>
      </c>
      <c r="B1254" s="2">
        <f t="shared" ca="1" si="600"/>
        <v>95</v>
      </c>
      <c r="C1254" s="6">
        <f t="shared" ca="1" si="601"/>
        <v>45569</v>
      </c>
      <c r="D1254" s="6">
        <v>45474</v>
      </c>
      <c r="E1254" s="2" t="s">
        <v>78</v>
      </c>
      <c r="F1254" s="2" t="s">
        <v>110</v>
      </c>
      <c r="G1254" s="4">
        <v>1416</v>
      </c>
      <c r="H1254" s="4">
        <v>176</v>
      </c>
      <c r="I1254" s="2">
        <v>150</v>
      </c>
      <c r="J1254" s="11">
        <f t="shared" si="602"/>
        <v>0.85227272727272729</v>
      </c>
      <c r="K1254" s="9">
        <v>7039.9999999999982</v>
      </c>
      <c r="L1254" s="9">
        <v>4886.3999999999996</v>
      </c>
      <c r="M1254" s="11">
        <f t="shared" si="603"/>
        <v>0.6940909090909092</v>
      </c>
      <c r="N1254" s="10">
        <v>272.2</v>
      </c>
      <c r="O1254" s="2">
        <v>154</v>
      </c>
      <c r="P1254" s="10">
        <f t="shared" si="604"/>
        <v>0.55106539309331382</v>
      </c>
      <c r="Q1254" s="9">
        <f t="shared" si="605"/>
        <v>17.951506245407788</v>
      </c>
      <c r="R1254" s="9">
        <f t="shared" si="606"/>
        <v>32.576000000000001</v>
      </c>
      <c r="S1254" s="11">
        <f t="shared" si="607"/>
        <v>0.97402597402597402</v>
      </c>
      <c r="T1254" s="11">
        <f t="shared" si="608"/>
        <v>0.1059322033898305</v>
      </c>
      <c r="U1254" s="12">
        <v>0.60526315789473684</v>
      </c>
    </row>
    <row r="1255" spans="1:21" hidden="1" outlineLevel="2" x14ac:dyDescent="0.25">
      <c r="A1255" s="2" t="str">
        <f ca="1">LOOKUP(B1255,'Time Frame'!$E$4:$E$9,'Time Frame'!$D$4:$D$9)</f>
        <v>3 Months</v>
      </c>
      <c r="B1255" s="2">
        <f t="shared" ca="1" si="600"/>
        <v>95</v>
      </c>
      <c r="C1255" s="6">
        <f t="shared" ca="1" si="601"/>
        <v>45569</v>
      </c>
      <c r="D1255" s="6">
        <v>45474</v>
      </c>
      <c r="E1255" s="2" t="s">
        <v>78</v>
      </c>
      <c r="F1255" s="2" t="s">
        <v>110</v>
      </c>
      <c r="G1255" s="4">
        <v>2180</v>
      </c>
      <c r="H1255" s="4">
        <v>206.11935483870968</v>
      </c>
      <c r="I1255" s="2">
        <v>220</v>
      </c>
      <c r="J1255" s="11">
        <f t="shared" si="602"/>
        <v>1.0673427547459191</v>
      </c>
      <c r="K1255" s="9">
        <v>8244.7741935483882</v>
      </c>
      <c r="L1255" s="9">
        <v>8511.3700000000008</v>
      </c>
      <c r="M1255" s="11">
        <f t="shared" si="603"/>
        <v>1.032335125279747</v>
      </c>
      <c r="N1255" s="10">
        <v>405</v>
      </c>
      <c r="O1255" s="2">
        <v>193</v>
      </c>
      <c r="P1255" s="10">
        <f t="shared" si="604"/>
        <v>0.54320987654320985</v>
      </c>
      <c r="Q1255" s="9">
        <f t="shared" si="605"/>
        <v>21.015728395061732</v>
      </c>
      <c r="R1255" s="9">
        <f t="shared" si="606"/>
        <v>38.68804545454546</v>
      </c>
      <c r="S1255" s="11">
        <f t="shared" si="607"/>
        <v>1.1398963730569949</v>
      </c>
      <c r="T1255" s="11">
        <f t="shared" si="608"/>
        <v>0.10091743119266056</v>
      </c>
      <c r="U1255" s="12">
        <v>0.52100840336134457</v>
      </c>
    </row>
    <row r="1256" spans="1:21" outlineLevel="1" collapsed="1" x14ac:dyDescent="0.25">
      <c r="A1256" s="2" t="str">
        <f ca="1">LOOKUP(B1256,'Time Frame'!$E$4:$E$9,'Time Frame'!$D$4:$D$9)</f>
        <v>3 Months</v>
      </c>
      <c r="B1256" s="2">
        <f t="shared" ca="1" si="600"/>
        <v>95</v>
      </c>
      <c r="C1256" s="6">
        <f t="shared" ca="1" si="601"/>
        <v>45569</v>
      </c>
      <c r="D1256" s="6">
        <v>45474</v>
      </c>
      <c r="E1256" s="2" t="s">
        <v>78</v>
      </c>
      <c r="F1256" s="13" t="s">
        <v>256</v>
      </c>
      <c r="G1256" s="4">
        <f t="shared" ref="G1256:I1256" si="624">SUM(G1250:G1255)</f>
        <v>11131</v>
      </c>
      <c r="H1256" s="4">
        <f t="shared" si="624"/>
        <v>1260.0935483870967</v>
      </c>
      <c r="I1256" s="3">
        <f t="shared" si="624"/>
        <v>1215</v>
      </c>
      <c r="J1256" s="11">
        <f t="shared" si="602"/>
        <v>0.96421412644734528</v>
      </c>
      <c r="K1256" s="9">
        <f t="shared" ref="K1256:L1256" si="625">SUM(K1250:K1255)</f>
        <v>50403.741935483871</v>
      </c>
      <c r="L1256" s="9">
        <f t="shared" si="625"/>
        <v>49687.07</v>
      </c>
      <c r="M1256" s="11">
        <f t="shared" si="603"/>
        <v>0.98578137439872615</v>
      </c>
      <c r="N1256" s="10">
        <f t="shared" ref="N1256:O1256" si="626">SUM(N1250:N1255)</f>
        <v>2542.6999999999998</v>
      </c>
      <c r="O1256" s="10">
        <f t="shared" si="626"/>
        <v>1327</v>
      </c>
      <c r="P1256" s="10">
        <f t="shared" si="604"/>
        <v>0.4778385181106698</v>
      </c>
      <c r="Q1256" s="9">
        <f t="shared" si="605"/>
        <v>19.541066582766351</v>
      </c>
      <c r="R1256" s="9">
        <f t="shared" si="606"/>
        <v>40.894707818930044</v>
      </c>
      <c r="S1256" s="11">
        <f t="shared" si="607"/>
        <v>0.91559909570459685</v>
      </c>
      <c r="T1256" s="11">
        <f t="shared" si="608"/>
        <v>0.10915461324229629</v>
      </c>
      <c r="U1256" s="12">
        <v>0.56449455743102261</v>
      </c>
    </row>
    <row r="1257" spans="1:21" hidden="1" outlineLevel="2" x14ac:dyDescent="0.25">
      <c r="A1257" s="2" t="str">
        <f ca="1">LOOKUP(B1257,'Time Frame'!$E$4:$E$9,'Time Frame'!$D$4:$D$9)</f>
        <v>3 Months</v>
      </c>
      <c r="B1257" s="2">
        <f t="shared" ca="1" si="600"/>
        <v>95</v>
      </c>
      <c r="C1257" s="6">
        <f t="shared" ca="1" si="601"/>
        <v>45569</v>
      </c>
      <c r="D1257" s="6">
        <v>45474</v>
      </c>
      <c r="E1257" s="2" t="s">
        <v>78</v>
      </c>
      <c r="F1257" s="2" t="s">
        <v>82</v>
      </c>
      <c r="G1257" s="4">
        <v>1081</v>
      </c>
      <c r="H1257" s="4">
        <v>159.91161290322583</v>
      </c>
      <c r="I1257" s="2">
        <v>119</v>
      </c>
      <c r="J1257" s="11">
        <f t="shared" si="602"/>
        <v>0.74416108898867506</v>
      </c>
      <c r="K1257" s="9">
        <v>6396.4645161290337</v>
      </c>
      <c r="L1257" s="9">
        <v>3448.31</v>
      </c>
      <c r="M1257" s="11">
        <f t="shared" si="603"/>
        <v>0.53909624469969286</v>
      </c>
      <c r="N1257" s="10">
        <v>274.14999999999998</v>
      </c>
      <c r="O1257" s="2">
        <v>125</v>
      </c>
      <c r="P1257" s="10">
        <f t="shared" si="604"/>
        <v>0.43406894036111621</v>
      </c>
      <c r="Q1257" s="9">
        <f t="shared" si="605"/>
        <v>12.578187123837315</v>
      </c>
      <c r="R1257" s="9">
        <f t="shared" si="606"/>
        <v>28.977394957983194</v>
      </c>
      <c r="S1257" s="11">
        <f t="shared" si="607"/>
        <v>0.95199999999999996</v>
      </c>
      <c r="T1257" s="11">
        <f t="shared" si="608"/>
        <v>0.11008325624421832</v>
      </c>
      <c r="U1257" s="12">
        <v>0.47916666666666669</v>
      </c>
    </row>
    <row r="1258" spans="1:21" hidden="1" outlineLevel="2" x14ac:dyDescent="0.25">
      <c r="A1258" s="2" t="str">
        <f ca="1">LOOKUP(B1258,'Time Frame'!$E$4:$E$9,'Time Frame'!$D$4:$D$9)</f>
        <v>3 Months</v>
      </c>
      <c r="B1258" s="2">
        <f t="shared" ca="1" si="600"/>
        <v>95</v>
      </c>
      <c r="C1258" s="6">
        <f t="shared" ca="1" si="601"/>
        <v>45569</v>
      </c>
      <c r="D1258" s="6">
        <v>45474</v>
      </c>
      <c r="E1258" s="2" t="s">
        <v>78</v>
      </c>
      <c r="F1258" s="2" t="s">
        <v>82</v>
      </c>
      <c r="G1258" s="4">
        <v>1326</v>
      </c>
      <c r="H1258" s="4">
        <v>148.51741935483872</v>
      </c>
      <c r="I1258" s="2">
        <v>173</v>
      </c>
      <c r="J1258" s="11">
        <f t="shared" si="602"/>
        <v>1.1648465260944734</v>
      </c>
      <c r="K1258" s="9">
        <v>5940.6967741935496</v>
      </c>
      <c r="L1258" s="9">
        <v>6145.16</v>
      </c>
      <c r="M1258" s="11">
        <f t="shared" si="603"/>
        <v>1.0344173812564614</v>
      </c>
      <c r="N1258" s="10">
        <v>285.97000000000003</v>
      </c>
      <c r="O1258" s="2">
        <v>172</v>
      </c>
      <c r="P1258" s="10">
        <f t="shared" si="604"/>
        <v>0.60495856208693211</v>
      </c>
      <c r="Q1258" s="9">
        <f t="shared" si="605"/>
        <v>21.488827499388044</v>
      </c>
      <c r="R1258" s="9">
        <f t="shared" si="606"/>
        <v>35.52115606936416</v>
      </c>
      <c r="S1258" s="11">
        <f t="shared" si="607"/>
        <v>1.0058139534883721</v>
      </c>
      <c r="T1258" s="11">
        <f t="shared" si="608"/>
        <v>0.13046757164404224</v>
      </c>
      <c r="U1258" s="12">
        <v>0.59183673469387754</v>
      </c>
    </row>
    <row r="1259" spans="1:21" hidden="1" outlineLevel="2" x14ac:dyDescent="0.25">
      <c r="A1259" s="2" t="str">
        <f ca="1">LOOKUP(B1259,'Time Frame'!$E$4:$E$9,'Time Frame'!$D$4:$D$9)</f>
        <v>3 Months</v>
      </c>
      <c r="B1259" s="2">
        <f t="shared" ca="1" si="600"/>
        <v>95</v>
      </c>
      <c r="C1259" s="6">
        <f t="shared" ca="1" si="601"/>
        <v>45569</v>
      </c>
      <c r="D1259" s="6">
        <v>45474</v>
      </c>
      <c r="E1259" s="5" t="s">
        <v>78</v>
      </c>
      <c r="F1259" s="2" t="s">
        <v>82</v>
      </c>
      <c r="G1259" s="4">
        <v>2390</v>
      </c>
      <c r="H1259" s="4">
        <v>259.14774193548385</v>
      </c>
      <c r="I1259" s="2">
        <v>313</v>
      </c>
      <c r="J1259" s="11">
        <f t="shared" si="602"/>
        <v>1.2078052375155286</v>
      </c>
      <c r="K1259" s="9">
        <v>10365.909677419353</v>
      </c>
      <c r="L1259" s="9">
        <v>14364.82</v>
      </c>
      <c r="M1259" s="11">
        <f t="shared" si="603"/>
        <v>1.3857751463233081</v>
      </c>
      <c r="N1259" s="10">
        <v>521.16999999999996</v>
      </c>
      <c r="O1259" s="2">
        <v>288</v>
      </c>
      <c r="P1259" s="10">
        <f t="shared" si="604"/>
        <v>0.60057179039468889</v>
      </c>
      <c r="Q1259" s="9">
        <f t="shared" si="605"/>
        <v>27.562637910854427</v>
      </c>
      <c r="R1259" s="9">
        <f t="shared" si="606"/>
        <v>45.893993610223639</v>
      </c>
      <c r="S1259" s="11">
        <f t="shared" si="607"/>
        <v>1.0868055555555556</v>
      </c>
      <c r="T1259" s="11">
        <f t="shared" si="608"/>
        <v>0.13096234309623431</v>
      </c>
      <c r="U1259" s="12">
        <v>0.52734375</v>
      </c>
    </row>
    <row r="1260" spans="1:21" hidden="1" outlineLevel="2" x14ac:dyDescent="0.25">
      <c r="A1260" s="2" t="str">
        <f ca="1">LOOKUP(B1260,'Time Frame'!$E$4:$E$9,'Time Frame'!$D$4:$D$9)</f>
        <v>3 Months</v>
      </c>
      <c r="B1260" s="2">
        <f t="shared" ca="1" si="600"/>
        <v>95</v>
      </c>
      <c r="C1260" s="6">
        <f t="shared" ca="1" si="601"/>
        <v>45569</v>
      </c>
      <c r="D1260" s="6">
        <v>45474</v>
      </c>
      <c r="E1260" s="2" t="s">
        <v>78</v>
      </c>
      <c r="F1260" s="2" t="s">
        <v>82</v>
      </c>
      <c r="G1260" s="4">
        <v>1819</v>
      </c>
      <c r="H1260" s="4">
        <v>260.55483870967731</v>
      </c>
      <c r="I1260" s="2">
        <v>323</v>
      </c>
      <c r="J1260" s="11">
        <f t="shared" si="602"/>
        <v>1.2396622591987327</v>
      </c>
      <c r="K1260" s="9">
        <v>10422.193548387091</v>
      </c>
      <c r="L1260" s="9">
        <v>10107.59</v>
      </c>
      <c r="M1260" s="11">
        <f t="shared" si="603"/>
        <v>0.96981407542217657</v>
      </c>
      <c r="N1260" s="10">
        <v>455.32</v>
      </c>
      <c r="O1260" s="2">
        <v>281</v>
      </c>
      <c r="P1260" s="10">
        <f t="shared" si="604"/>
        <v>0.70939119739963108</v>
      </c>
      <c r="Q1260" s="9">
        <f t="shared" si="605"/>
        <v>22.198871123605379</v>
      </c>
      <c r="R1260" s="9">
        <f t="shared" si="606"/>
        <v>31.292848297213624</v>
      </c>
      <c r="S1260" s="11">
        <f t="shared" si="607"/>
        <v>1.1494661921708185</v>
      </c>
      <c r="T1260" s="11">
        <f t="shared" si="608"/>
        <v>0.17757009345794392</v>
      </c>
      <c r="U1260" s="12">
        <v>0.625</v>
      </c>
    </row>
    <row r="1261" spans="1:21" hidden="1" outlineLevel="2" x14ac:dyDescent="0.25">
      <c r="A1261" s="2" t="str">
        <f ca="1">LOOKUP(B1261,'Time Frame'!$E$4:$E$9,'Time Frame'!$D$4:$D$9)</f>
        <v>3 Months</v>
      </c>
      <c r="B1261" s="2">
        <f t="shared" ca="1" si="600"/>
        <v>95</v>
      </c>
      <c r="C1261" s="6">
        <f t="shared" ca="1" si="601"/>
        <v>45569</v>
      </c>
      <c r="D1261" s="6">
        <v>45474</v>
      </c>
      <c r="E1261" s="2" t="s">
        <v>78</v>
      </c>
      <c r="F1261" s="2" t="s">
        <v>82</v>
      </c>
      <c r="G1261" s="4">
        <v>1439</v>
      </c>
      <c r="H1261" s="4">
        <v>181.59354838709677</v>
      </c>
      <c r="I1261" s="2">
        <v>178</v>
      </c>
      <c r="J1261" s="11">
        <f t="shared" si="602"/>
        <v>0.98021103492379291</v>
      </c>
      <c r="K1261" s="9">
        <v>7263.7419354838712</v>
      </c>
      <c r="L1261" s="9">
        <v>5227.3100000000004</v>
      </c>
      <c r="M1261" s="11">
        <f t="shared" si="603"/>
        <v>0.71964423384374887</v>
      </c>
      <c r="N1261" s="10">
        <v>337.58</v>
      </c>
      <c r="O1261" s="2">
        <v>205</v>
      </c>
      <c r="P1261" s="10">
        <f t="shared" si="604"/>
        <v>0.52728242194442798</v>
      </c>
      <c r="Q1261" s="9">
        <f t="shared" si="605"/>
        <v>15.48465548906926</v>
      </c>
      <c r="R1261" s="9">
        <f t="shared" si="606"/>
        <v>29.366910112359552</v>
      </c>
      <c r="S1261" s="11">
        <f t="shared" si="607"/>
        <v>0.86829268292682926</v>
      </c>
      <c r="T1261" s="11">
        <f t="shared" si="608"/>
        <v>0.12369701181375956</v>
      </c>
      <c r="U1261" s="12">
        <v>0.68103448275862066</v>
      </c>
    </row>
    <row r="1262" spans="1:21" hidden="1" outlineLevel="2" x14ac:dyDescent="0.25">
      <c r="A1262" s="2" t="str">
        <f ca="1">LOOKUP(B1262,'Time Frame'!$E$4:$E$9,'Time Frame'!$D$4:$D$9)</f>
        <v>3 Months</v>
      </c>
      <c r="B1262" s="2">
        <f t="shared" ca="1" si="600"/>
        <v>95</v>
      </c>
      <c r="C1262" s="6">
        <f t="shared" ca="1" si="601"/>
        <v>45569</v>
      </c>
      <c r="D1262" s="6">
        <v>45474</v>
      </c>
      <c r="E1262" s="2" t="s">
        <v>78</v>
      </c>
      <c r="F1262" s="2" t="s">
        <v>82</v>
      </c>
      <c r="G1262" s="4">
        <v>1543</v>
      </c>
      <c r="H1262" s="4">
        <v>142.06451612903223</v>
      </c>
      <c r="I1262" s="2">
        <v>154</v>
      </c>
      <c r="J1262" s="11">
        <f t="shared" si="602"/>
        <v>1.0840145322434154</v>
      </c>
      <c r="K1262" s="9">
        <v>5682.5806451612898</v>
      </c>
      <c r="L1262" s="9">
        <v>6834.99</v>
      </c>
      <c r="M1262" s="11">
        <f t="shared" si="603"/>
        <v>1.2027968324250682</v>
      </c>
      <c r="N1262" s="10">
        <v>299.73</v>
      </c>
      <c r="O1262" s="2">
        <v>173</v>
      </c>
      <c r="P1262" s="10">
        <f t="shared" si="604"/>
        <v>0.51379574950789042</v>
      </c>
      <c r="Q1262" s="9">
        <f t="shared" si="605"/>
        <v>22.803823441096984</v>
      </c>
      <c r="R1262" s="9">
        <f t="shared" si="606"/>
        <v>44.38305194805195</v>
      </c>
      <c r="S1262" s="11">
        <f t="shared" si="607"/>
        <v>0.89017341040462428</v>
      </c>
      <c r="T1262" s="11">
        <f t="shared" si="608"/>
        <v>9.9805573558003888E-2</v>
      </c>
      <c r="U1262" s="12">
        <v>0.57831325301204817</v>
      </c>
    </row>
    <row r="1263" spans="1:21" hidden="1" outlineLevel="2" x14ac:dyDescent="0.25">
      <c r="A1263" s="2" t="str">
        <f ca="1">LOOKUP(B1263,'Time Frame'!$E$4:$E$9,'Time Frame'!$D$4:$D$9)</f>
        <v>3 Months</v>
      </c>
      <c r="B1263" s="2">
        <f t="shared" ca="1" si="600"/>
        <v>95</v>
      </c>
      <c r="C1263" s="6">
        <f t="shared" ca="1" si="601"/>
        <v>45569</v>
      </c>
      <c r="D1263" s="6">
        <v>45474</v>
      </c>
      <c r="E1263" s="2" t="s">
        <v>78</v>
      </c>
      <c r="F1263" s="2" t="s">
        <v>82</v>
      </c>
      <c r="G1263" s="4">
        <v>2665</v>
      </c>
      <c r="H1263" s="4">
        <v>261.60387096774201</v>
      </c>
      <c r="I1263" s="2">
        <v>319</v>
      </c>
      <c r="J1263" s="11">
        <f t="shared" si="602"/>
        <v>1.2194009164311466</v>
      </c>
      <c r="K1263" s="9">
        <v>10464.154838709681</v>
      </c>
      <c r="L1263" s="9">
        <v>12959.25</v>
      </c>
      <c r="M1263" s="11">
        <f t="shared" si="603"/>
        <v>1.2384421102084902</v>
      </c>
      <c r="N1263" s="10">
        <v>477.17</v>
      </c>
      <c r="O1263" s="2">
        <v>327</v>
      </c>
      <c r="P1263" s="10">
        <f t="shared" si="604"/>
        <v>0.66852484439507931</v>
      </c>
      <c r="Q1263" s="9">
        <f t="shared" si="605"/>
        <v>27.158559842404173</v>
      </c>
      <c r="R1263" s="9">
        <f t="shared" si="606"/>
        <v>40.624608150470216</v>
      </c>
      <c r="S1263" s="11">
        <f t="shared" si="607"/>
        <v>0.97553516819571862</v>
      </c>
      <c r="T1263" s="11">
        <f t="shared" si="608"/>
        <v>0.11969981238273922</v>
      </c>
      <c r="U1263" s="12">
        <v>0.52340425531914891</v>
      </c>
    </row>
    <row r="1264" spans="1:21" hidden="1" outlineLevel="2" x14ac:dyDescent="0.25">
      <c r="A1264" s="2" t="str">
        <f ca="1">LOOKUP(B1264,'Time Frame'!$E$4:$E$9,'Time Frame'!$D$4:$D$9)</f>
        <v>3 Months</v>
      </c>
      <c r="B1264" s="2">
        <f t="shared" ca="1" si="600"/>
        <v>95</v>
      </c>
      <c r="C1264" s="6">
        <f t="shared" ca="1" si="601"/>
        <v>45569</v>
      </c>
      <c r="D1264" s="6">
        <v>45474</v>
      </c>
      <c r="E1264" s="2" t="s">
        <v>78</v>
      </c>
      <c r="F1264" s="2" t="s">
        <v>82</v>
      </c>
      <c r="G1264" s="4">
        <v>1005</v>
      </c>
      <c r="H1264" s="4">
        <v>125.43870967741938</v>
      </c>
      <c r="I1264" s="2">
        <v>121</v>
      </c>
      <c r="J1264" s="11">
        <f t="shared" si="602"/>
        <v>0.96461451422105626</v>
      </c>
      <c r="K1264" s="9">
        <v>5017.5483870967755</v>
      </c>
      <c r="L1264" s="9">
        <v>4065.74</v>
      </c>
      <c r="M1264" s="11">
        <f t="shared" si="603"/>
        <v>0.81030409401841252</v>
      </c>
      <c r="N1264" s="10">
        <v>274.47000000000003</v>
      </c>
      <c r="O1264" s="2">
        <v>130</v>
      </c>
      <c r="P1264" s="10">
        <f t="shared" si="604"/>
        <v>0.44084963748314931</v>
      </c>
      <c r="Q1264" s="9">
        <f t="shared" si="605"/>
        <v>14.813057893394539</v>
      </c>
      <c r="R1264" s="9">
        <f t="shared" si="606"/>
        <v>33.601157024793388</v>
      </c>
      <c r="S1264" s="11">
        <f t="shared" si="607"/>
        <v>0.93076923076923079</v>
      </c>
      <c r="T1264" s="11">
        <f t="shared" si="608"/>
        <v>0.12039800995024875</v>
      </c>
      <c r="U1264" s="12">
        <v>0.46721311475409838</v>
      </c>
    </row>
    <row r="1265" spans="1:21" hidden="1" outlineLevel="2" x14ac:dyDescent="0.25">
      <c r="A1265" s="2" t="str">
        <f ca="1">LOOKUP(B1265,'Time Frame'!$E$4:$E$9,'Time Frame'!$D$4:$D$9)</f>
        <v>3 Months</v>
      </c>
      <c r="B1265" s="2">
        <f t="shared" ca="1" si="600"/>
        <v>95</v>
      </c>
      <c r="C1265" s="6">
        <f t="shared" ca="1" si="601"/>
        <v>45569</v>
      </c>
      <c r="D1265" s="6">
        <v>45474</v>
      </c>
      <c r="E1265" s="2" t="s">
        <v>78</v>
      </c>
      <c r="F1265" s="2" t="s">
        <v>82</v>
      </c>
      <c r="G1265" s="4">
        <v>2452</v>
      </c>
      <c r="H1265" s="4">
        <v>304.40322580645159</v>
      </c>
      <c r="I1265" s="2">
        <v>365</v>
      </c>
      <c r="J1265" s="11">
        <f t="shared" si="602"/>
        <v>1.19906745085572</v>
      </c>
      <c r="K1265" s="9">
        <v>12176.129032258063</v>
      </c>
      <c r="L1265" s="9">
        <v>17400.7</v>
      </c>
      <c r="M1265" s="11">
        <f t="shared" si="603"/>
        <v>1.4290830816510363</v>
      </c>
      <c r="N1265" s="10">
        <v>545.88</v>
      </c>
      <c r="O1265" s="2">
        <v>367</v>
      </c>
      <c r="P1265" s="10">
        <f t="shared" si="604"/>
        <v>0.66864512347035976</v>
      </c>
      <c r="Q1265" s="9">
        <f t="shared" si="605"/>
        <v>31.876419725947095</v>
      </c>
      <c r="R1265" s="9">
        <f t="shared" si="606"/>
        <v>47.673150684931507</v>
      </c>
      <c r="S1265" s="11">
        <f t="shared" si="607"/>
        <v>0.99455040871934608</v>
      </c>
      <c r="T1265" s="11">
        <f t="shared" si="608"/>
        <v>0.14885807504078302</v>
      </c>
      <c r="U1265" s="12">
        <v>0.49773755656108598</v>
      </c>
    </row>
    <row r="1266" spans="1:21" hidden="1" outlineLevel="2" x14ac:dyDescent="0.25">
      <c r="A1266" s="2" t="str">
        <f ca="1">LOOKUP(B1266,'Time Frame'!$E$4:$E$9,'Time Frame'!$D$4:$D$9)</f>
        <v>3 Months</v>
      </c>
      <c r="B1266" s="2">
        <f t="shared" ca="1" si="600"/>
        <v>95</v>
      </c>
      <c r="C1266" s="6">
        <f t="shared" ca="1" si="601"/>
        <v>45569</v>
      </c>
      <c r="D1266" s="6">
        <v>45474</v>
      </c>
      <c r="E1266" s="2" t="s">
        <v>78</v>
      </c>
      <c r="F1266" s="2" t="s">
        <v>82</v>
      </c>
      <c r="G1266" s="4">
        <v>2236</v>
      </c>
      <c r="H1266" s="4">
        <v>264.32000000000005</v>
      </c>
      <c r="I1266" s="2">
        <v>329</v>
      </c>
      <c r="J1266" s="11">
        <f t="shared" si="602"/>
        <v>1.2447033898305082</v>
      </c>
      <c r="K1266" s="9">
        <v>10572.800000000003</v>
      </c>
      <c r="L1266" s="9">
        <v>11460.77</v>
      </c>
      <c r="M1266" s="11">
        <f t="shared" si="603"/>
        <v>1.0839862666464888</v>
      </c>
      <c r="N1266" s="10">
        <v>501.32</v>
      </c>
      <c r="O1266" s="2">
        <v>325</v>
      </c>
      <c r="P1266" s="10">
        <f t="shared" si="604"/>
        <v>0.65626745392164687</v>
      </c>
      <c r="Q1266" s="9">
        <f t="shared" si="605"/>
        <v>22.861186467725208</v>
      </c>
      <c r="R1266" s="9">
        <f t="shared" si="606"/>
        <v>34.83516717325228</v>
      </c>
      <c r="S1266" s="11">
        <f t="shared" si="607"/>
        <v>1.0123076923076924</v>
      </c>
      <c r="T1266" s="11">
        <f t="shared" si="608"/>
        <v>0.14713774597495527</v>
      </c>
      <c r="U1266" s="12">
        <v>0.59615384615384615</v>
      </c>
    </row>
    <row r="1267" spans="1:21" hidden="1" outlineLevel="2" x14ac:dyDescent="0.25">
      <c r="A1267" s="2" t="str">
        <f ca="1">LOOKUP(B1267,'Time Frame'!$E$4:$E$9,'Time Frame'!$D$4:$D$9)</f>
        <v>3 Months</v>
      </c>
      <c r="B1267" s="2">
        <f t="shared" ca="1" si="600"/>
        <v>95</v>
      </c>
      <c r="C1267" s="6">
        <f t="shared" ca="1" si="601"/>
        <v>45569</v>
      </c>
      <c r="D1267" s="6">
        <v>45474</v>
      </c>
      <c r="E1267" s="2" t="s">
        <v>78</v>
      </c>
      <c r="F1267" s="2" t="s">
        <v>82</v>
      </c>
      <c r="G1267" s="4">
        <v>2257</v>
      </c>
      <c r="H1267" s="4">
        <v>255.17419354838705</v>
      </c>
      <c r="I1267" s="2">
        <v>293</v>
      </c>
      <c r="J1267" s="11">
        <f t="shared" si="602"/>
        <v>1.1482352346278319</v>
      </c>
      <c r="K1267" s="9">
        <v>10206.967741935481</v>
      </c>
      <c r="L1267" s="9">
        <v>14411.93</v>
      </c>
      <c r="M1267" s="11">
        <f t="shared" si="603"/>
        <v>1.4119697802892399</v>
      </c>
      <c r="N1267" s="10">
        <v>513.52</v>
      </c>
      <c r="O1267" s="2">
        <v>377</v>
      </c>
      <c r="P1267" s="10">
        <f t="shared" si="604"/>
        <v>0.5705717401464403</v>
      </c>
      <c r="Q1267" s="9">
        <f t="shared" si="605"/>
        <v>28.064982863374357</v>
      </c>
      <c r="R1267" s="9">
        <f t="shared" si="606"/>
        <v>49.187474402730373</v>
      </c>
      <c r="S1267" s="11">
        <f t="shared" si="607"/>
        <v>0.77718832891246681</v>
      </c>
      <c r="T1267" s="11">
        <f t="shared" si="608"/>
        <v>0.12981834293309702</v>
      </c>
      <c r="U1267" s="12">
        <v>0.56299212598425197</v>
      </c>
    </row>
    <row r="1268" spans="1:21" hidden="1" outlineLevel="2" x14ac:dyDescent="0.25">
      <c r="A1268" s="2" t="str">
        <f ca="1">LOOKUP(B1268,'Time Frame'!$E$4:$E$9,'Time Frame'!$D$4:$D$9)</f>
        <v>3 Months</v>
      </c>
      <c r="B1268" s="2">
        <f t="shared" ca="1" si="600"/>
        <v>95</v>
      </c>
      <c r="C1268" s="6">
        <f t="shared" ca="1" si="601"/>
        <v>45569</v>
      </c>
      <c r="D1268" s="6">
        <v>45474</v>
      </c>
      <c r="E1268" s="2" t="s">
        <v>78</v>
      </c>
      <c r="F1268" s="2" t="s">
        <v>82</v>
      </c>
      <c r="G1268" s="4">
        <v>1697</v>
      </c>
      <c r="H1268" s="4">
        <v>173.11129032258063</v>
      </c>
      <c r="I1268" s="2">
        <v>165</v>
      </c>
      <c r="J1268" s="11">
        <f t="shared" si="602"/>
        <v>0.95314407103392385</v>
      </c>
      <c r="K1268" s="9">
        <v>6924.4516129032254</v>
      </c>
      <c r="L1268" s="9">
        <v>6935.02</v>
      </c>
      <c r="M1268" s="11">
        <f t="shared" si="603"/>
        <v>1.0015262417426791</v>
      </c>
      <c r="N1268" s="10">
        <v>303.2</v>
      </c>
      <c r="O1268" s="2">
        <v>186</v>
      </c>
      <c r="P1268" s="10">
        <f t="shared" si="604"/>
        <v>0.54419525065963059</v>
      </c>
      <c r="Q1268" s="9">
        <f t="shared" si="605"/>
        <v>22.872757255936676</v>
      </c>
      <c r="R1268" s="9">
        <f t="shared" si="606"/>
        <v>42.030424242424246</v>
      </c>
      <c r="S1268" s="11">
        <f t="shared" si="607"/>
        <v>0.88709677419354838</v>
      </c>
      <c r="T1268" s="11">
        <f t="shared" si="608"/>
        <v>9.7230406599882149E-2</v>
      </c>
      <c r="U1268" s="12">
        <v>0.53508771929824561</v>
      </c>
    </row>
    <row r="1269" spans="1:21" outlineLevel="1" collapsed="1" x14ac:dyDescent="0.25">
      <c r="A1269" s="2" t="str">
        <f ca="1">LOOKUP(B1269,'Time Frame'!$E$4:$E$9,'Time Frame'!$D$4:$D$9)</f>
        <v>3 Months</v>
      </c>
      <c r="B1269" s="2">
        <f t="shared" ca="1" si="600"/>
        <v>95</v>
      </c>
      <c r="C1269" s="6">
        <f t="shared" ca="1" si="601"/>
        <v>45569</v>
      </c>
      <c r="D1269" s="6">
        <v>45474</v>
      </c>
      <c r="E1269" s="2" t="s">
        <v>78</v>
      </c>
      <c r="F1269" s="13" t="s">
        <v>259</v>
      </c>
      <c r="G1269" s="4">
        <f t="shared" ref="G1269:I1269" si="627">SUM(G1257:G1268)</f>
        <v>21910</v>
      </c>
      <c r="H1269" s="4">
        <f t="shared" si="627"/>
        <v>2535.8409677419359</v>
      </c>
      <c r="I1269" s="3">
        <f t="shared" si="627"/>
        <v>2852</v>
      </c>
      <c r="J1269" s="11">
        <f t="shared" si="602"/>
        <v>1.1246762065444471</v>
      </c>
      <c r="K1269" s="9">
        <f t="shared" ref="K1269:L1269" si="628">SUM(K1257:K1268)</f>
        <v>101433.63870967741</v>
      </c>
      <c r="L1269" s="9">
        <f t="shared" si="628"/>
        <v>113361.59000000001</v>
      </c>
      <c r="M1269" s="11">
        <f t="shared" si="603"/>
        <v>1.1175936448899628</v>
      </c>
      <c r="N1269" s="10">
        <f t="shared" ref="N1269:O1269" si="629">SUM(N1257:N1268)</f>
        <v>4789.4800000000005</v>
      </c>
      <c r="O1269" s="10">
        <f t="shared" si="629"/>
        <v>2956</v>
      </c>
      <c r="P1269" s="10">
        <f t="shared" si="604"/>
        <v>0.59547174223506516</v>
      </c>
      <c r="Q1269" s="9">
        <f t="shared" si="605"/>
        <v>23.668872194893808</v>
      </c>
      <c r="R1269" s="9">
        <f t="shared" si="606"/>
        <v>39.748103085554</v>
      </c>
      <c r="S1269" s="11">
        <f t="shared" si="607"/>
        <v>0.96481732070365356</v>
      </c>
      <c r="T1269" s="11">
        <f t="shared" si="608"/>
        <v>0.13016887266088545</v>
      </c>
      <c r="U1269" s="12">
        <v>0.55544029210015744</v>
      </c>
    </row>
    <row r="1270" spans="1:21" hidden="1" outlineLevel="2" x14ac:dyDescent="0.25">
      <c r="A1270" s="2" t="str">
        <f ca="1">LOOKUP(B1270,'Time Frame'!$E$4:$E$9,'Time Frame'!$D$4:$D$9)</f>
        <v>3 Months</v>
      </c>
      <c r="B1270" s="2">
        <f t="shared" ca="1" si="600"/>
        <v>95</v>
      </c>
      <c r="C1270" s="6">
        <f t="shared" ca="1" si="601"/>
        <v>45569</v>
      </c>
      <c r="D1270" s="6">
        <v>45474</v>
      </c>
      <c r="E1270" s="2" t="s">
        <v>78</v>
      </c>
      <c r="F1270" s="2" t="s">
        <v>143</v>
      </c>
      <c r="G1270" s="4">
        <v>1862</v>
      </c>
      <c r="H1270" s="4">
        <v>230.47999999999996</v>
      </c>
      <c r="I1270" s="2">
        <v>320</v>
      </c>
      <c r="J1270" s="11">
        <f t="shared" si="602"/>
        <v>1.3884068031933359</v>
      </c>
      <c r="K1270" s="9">
        <v>9219.1999999999989</v>
      </c>
      <c r="L1270" s="9">
        <v>10379.530000000001</v>
      </c>
      <c r="M1270" s="11">
        <f t="shared" si="603"/>
        <v>1.1258601614022912</v>
      </c>
      <c r="N1270" s="10">
        <v>487.55</v>
      </c>
      <c r="O1270" s="2">
        <v>271</v>
      </c>
      <c r="P1270" s="10">
        <f t="shared" si="604"/>
        <v>0.65634293918572451</v>
      </c>
      <c r="Q1270" s="9">
        <f t="shared" si="605"/>
        <v>21.28916008614501</v>
      </c>
      <c r="R1270" s="9">
        <f t="shared" si="606"/>
        <v>32.436031249999999</v>
      </c>
      <c r="S1270" s="11">
        <f t="shared" si="607"/>
        <v>1.1808118081180812</v>
      </c>
      <c r="T1270" s="11">
        <f t="shared" si="608"/>
        <v>0.17185821697099893</v>
      </c>
      <c r="U1270" s="12">
        <v>0.56571428571428573</v>
      </c>
    </row>
    <row r="1271" spans="1:21" hidden="1" outlineLevel="2" x14ac:dyDescent="0.25">
      <c r="A1271" s="2" t="str">
        <f ca="1">LOOKUP(B1271,'Time Frame'!$E$4:$E$9,'Time Frame'!$D$4:$D$9)</f>
        <v>3 Months</v>
      </c>
      <c r="B1271" s="2">
        <f t="shared" ca="1" si="600"/>
        <v>95</v>
      </c>
      <c r="C1271" s="6">
        <f t="shared" ca="1" si="601"/>
        <v>45569</v>
      </c>
      <c r="D1271" s="6">
        <v>45474</v>
      </c>
      <c r="E1271" s="5" t="s">
        <v>78</v>
      </c>
      <c r="F1271" s="2" t="s">
        <v>143</v>
      </c>
      <c r="G1271" s="4">
        <v>2657</v>
      </c>
      <c r="H1271" s="4">
        <v>352.24</v>
      </c>
      <c r="I1271" s="2">
        <v>319</v>
      </c>
      <c r="J1271" s="11">
        <f t="shared" si="602"/>
        <v>0.9056325232795821</v>
      </c>
      <c r="K1271" s="9">
        <v>14089.6</v>
      </c>
      <c r="L1271" s="9">
        <v>10888.71</v>
      </c>
      <c r="M1271" s="11">
        <f t="shared" si="603"/>
        <v>0.77281895866454686</v>
      </c>
      <c r="N1271" s="10">
        <v>571.52</v>
      </c>
      <c r="O1271" s="2">
        <v>443</v>
      </c>
      <c r="P1271" s="10">
        <f t="shared" si="604"/>
        <v>0.55816069428891379</v>
      </c>
      <c r="Q1271" s="9">
        <f t="shared" si="605"/>
        <v>19.05219414893617</v>
      </c>
      <c r="R1271" s="9">
        <f t="shared" si="606"/>
        <v>34.133887147335422</v>
      </c>
      <c r="S1271" s="11">
        <f t="shared" si="607"/>
        <v>0.72009029345372455</v>
      </c>
      <c r="T1271" s="11">
        <f t="shared" si="608"/>
        <v>0.12006021829130599</v>
      </c>
      <c r="U1271" s="12">
        <v>0.52941176470588236</v>
      </c>
    </row>
    <row r="1272" spans="1:21" hidden="1" outlineLevel="2" x14ac:dyDescent="0.25">
      <c r="A1272" s="2" t="str">
        <f ca="1">LOOKUP(B1272,'Time Frame'!$E$4:$E$9,'Time Frame'!$D$4:$D$9)</f>
        <v>3 Months</v>
      </c>
      <c r="B1272" s="2">
        <f t="shared" ca="1" si="600"/>
        <v>95</v>
      </c>
      <c r="C1272" s="6">
        <f t="shared" ca="1" si="601"/>
        <v>45569</v>
      </c>
      <c r="D1272" s="6">
        <v>45474</v>
      </c>
      <c r="E1272" s="5" t="s">
        <v>78</v>
      </c>
      <c r="F1272" s="2" t="s">
        <v>143</v>
      </c>
      <c r="G1272" s="4">
        <v>2756</v>
      </c>
      <c r="H1272" s="4">
        <v>364.7</v>
      </c>
      <c r="I1272" s="2">
        <v>356</v>
      </c>
      <c r="J1272" s="11">
        <f t="shared" si="602"/>
        <v>0.97614477652865372</v>
      </c>
      <c r="K1272" s="9">
        <v>14588</v>
      </c>
      <c r="L1272" s="9">
        <v>11902.22</v>
      </c>
      <c r="M1272" s="11">
        <f t="shared" si="603"/>
        <v>0.8158911434055387</v>
      </c>
      <c r="N1272" s="10">
        <v>627.58000000000004</v>
      </c>
      <c r="O1272" s="2">
        <v>445</v>
      </c>
      <c r="P1272" s="10">
        <f t="shared" si="604"/>
        <v>0.56725835750023901</v>
      </c>
      <c r="Q1272" s="9">
        <f t="shared" si="605"/>
        <v>18.965263392714871</v>
      </c>
      <c r="R1272" s="9">
        <f t="shared" si="606"/>
        <v>33.433202247191012</v>
      </c>
      <c r="S1272" s="11">
        <f t="shared" si="607"/>
        <v>0.8</v>
      </c>
      <c r="T1272" s="11">
        <f t="shared" si="608"/>
        <v>0.12917271407837447</v>
      </c>
      <c r="U1272" s="12">
        <v>0.57391304347826089</v>
      </c>
    </row>
    <row r="1273" spans="1:21" hidden="1" outlineLevel="2" x14ac:dyDescent="0.25">
      <c r="A1273" s="2" t="str">
        <f ca="1">LOOKUP(B1273,'Time Frame'!$E$4:$E$9,'Time Frame'!$D$4:$D$9)</f>
        <v>3 Months</v>
      </c>
      <c r="B1273" s="2">
        <f t="shared" ca="1" si="600"/>
        <v>95</v>
      </c>
      <c r="C1273" s="6">
        <f t="shared" ca="1" si="601"/>
        <v>45569</v>
      </c>
      <c r="D1273" s="6">
        <v>45474</v>
      </c>
      <c r="E1273" s="2" t="s">
        <v>78</v>
      </c>
      <c r="F1273" s="2" t="s">
        <v>143</v>
      </c>
      <c r="G1273" s="4">
        <v>1132</v>
      </c>
      <c r="H1273" s="4">
        <v>128.29</v>
      </c>
      <c r="I1273" s="2">
        <v>136</v>
      </c>
      <c r="J1273" s="11">
        <f t="shared" si="602"/>
        <v>1.0600982149816822</v>
      </c>
      <c r="K1273" s="9">
        <v>5131.5999999999995</v>
      </c>
      <c r="L1273" s="9">
        <v>6072.4</v>
      </c>
      <c r="M1273" s="11">
        <f t="shared" si="603"/>
        <v>1.1833346324733027</v>
      </c>
      <c r="N1273" s="10">
        <v>315.42</v>
      </c>
      <c r="O1273" s="2">
        <v>127</v>
      </c>
      <c r="P1273" s="10">
        <f t="shared" si="604"/>
        <v>0.43117113689683595</v>
      </c>
      <c r="Q1273" s="9">
        <f t="shared" si="605"/>
        <v>19.251791262443724</v>
      </c>
      <c r="R1273" s="9">
        <f t="shared" si="606"/>
        <v>44.65</v>
      </c>
      <c r="S1273" s="11">
        <f t="shared" si="607"/>
        <v>1.0708661417322836</v>
      </c>
      <c r="T1273" s="11">
        <f t="shared" si="608"/>
        <v>0.12014134275618374</v>
      </c>
      <c r="U1273" s="12">
        <v>0.58585858585858586</v>
      </c>
    </row>
    <row r="1274" spans="1:21" hidden="1" outlineLevel="2" x14ac:dyDescent="0.25">
      <c r="A1274" s="2" t="str">
        <f ca="1">LOOKUP(B1274,'Time Frame'!$E$4:$E$9,'Time Frame'!$D$4:$D$9)</f>
        <v>3 Months</v>
      </c>
      <c r="B1274" s="2">
        <f t="shared" ca="1" si="600"/>
        <v>95</v>
      </c>
      <c r="C1274" s="6">
        <f t="shared" ca="1" si="601"/>
        <v>45569</v>
      </c>
      <c r="D1274" s="6">
        <v>45474</v>
      </c>
      <c r="E1274" s="5" t="s">
        <v>78</v>
      </c>
      <c r="F1274" s="2" t="s">
        <v>143</v>
      </c>
      <c r="G1274" s="4">
        <v>2057</v>
      </c>
      <c r="H1274" s="4">
        <v>246.74399999999997</v>
      </c>
      <c r="I1274" s="2">
        <v>223</v>
      </c>
      <c r="J1274" s="11">
        <f t="shared" si="602"/>
        <v>0.9037707097234382</v>
      </c>
      <c r="K1274" s="9">
        <v>9869.7599999999984</v>
      </c>
      <c r="L1274" s="9">
        <v>10113.48</v>
      </c>
      <c r="M1274" s="11">
        <f t="shared" si="603"/>
        <v>1.0246936095710535</v>
      </c>
      <c r="N1274" s="10">
        <v>425</v>
      </c>
      <c r="O1274" s="2">
        <v>201</v>
      </c>
      <c r="P1274" s="10">
        <f t="shared" si="604"/>
        <v>0.52470588235294113</v>
      </c>
      <c r="Q1274" s="9">
        <f t="shared" si="605"/>
        <v>23.796423529411765</v>
      </c>
      <c r="R1274" s="9">
        <f t="shared" si="606"/>
        <v>45.351928251121073</v>
      </c>
      <c r="S1274" s="11">
        <f t="shared" si="607"/>
        <v>1.1094527363184079</v>
      </c>
      <c r="T1274" s="11">
        <f t="shared" si="608"/>
        <v>0.10841030627126884</v>
      </c>
      <c r="U1274" s="12">
        <v>0.53703703703703709</v>
      </c>
    </row>
    <row r="1275" spans="1:21" outlineLevel="1" collapsed="1" x14ac:dyDescent="0.25">
      <c r="A1275" s="2" t="str">
        <f ca="1">LOOKUP(B1275,'Time Frame'!$E$4:$E$9,'Time Frame'!$D$4:$D$9)</f>
        <v>3 Months</v>
      </c>
      <c r="B1275" s="2">
        <f t="shared" ca="1" si="600"/>
        <v>95</v>
      </c>
      <c r="C1275" s="6">
        <f t="shared" ca="1" si="601"/>
        <v>45569</v>
      </c>
      <c r="D1275" s="6">
        <v>45474</v>
      </c>
      <c r="E1275" s="5" t="s">
        <v>78</v>
      </c>
      <c r="F1275" s="13" t="s">
        <v>260</v>
      </c>
      <c r="G1275" s="4">
        <f t="shared" ref="G1275:I1275" si="630">SUM(G1270:G1274)</f>
        <v>10464</v>
      </c>
      <c r="H1275" s="4">
        <f t="shared" si="630"/>
        <v>1322.454</v>
      </c>
      <c r="I1275" s="3">
        <f t="shared" si="630"/>
        <v>1354</v>
      </c>
      <c r="J1275" s="11">
        <f t="shared" si="602"/>
        <v>1.0238541378376866</v>
      </c>
      <c r="K1275" s="9">
        <f t="shared" ref="K1275:L1275" si="631">SUM(K1270:K1274)</f>
        <v>52898.16</v>
      </c>
      <c r="L1275" s="9">
        <f t="shared" si="631"/>
        <v>49356.34</v>
      </c>
      <c r="M1275" s="11">
        <f t="shared" si="603"/>
        <v>0.93304455202222525</v>
      </c>
      <c r="N1275" s="10">
        <f t="shared" ref="N1275:O1275" si="632">SUM(N1270:N1274)</f>
        <v>2427.0700000000002</v>
      </c>
      <c r="O1275" s="10">
        <f t="shared" si="632"/>
        <v>1487</v>
      </c>
      <c r="P1275" s="10">
        <f t="shared" si="604"/>
        <v>0.55787430935242899</v>
      </c>
      <c r="Q1275" s="9">
        <f t="shared" si="605"/>
        <v>20.33577111496578</v>
      </c>
      <c r="R1275" s="9">
        <f t="shared" si="606"/>
        <v>36.452245199409155</v>
      </c>
      <c r="S1275" s="11">
        <f t="shared" si="607"/>
        <v>0.91055817081371893</v>
      </c>
      <c r="T1275" s="11">
        <f t="shared" si="608"/>
        <v>0.12939602446483181</v>
      </c>
      <c r="U1275" s="12">
        <v>0.55838694335881045</v>
      </c>
    </row>
    <row r="1276" spans="1:21" hidden="1" outlineLevel="2" x14ac:dyDescent="0.25">
      <c r="A1276" s="2" t="str">
        <f ca="1">LOOKUP(B1276,'Time Frame'!$E$4:$E$9,'Time Frame'!$D$4:$D$9)</f>
        <v>3 Months</v>
      </c>
      <c r="B1276" s="2">
        <f t="shared" ca="1" si="600"/>
        <v>95</v>
      </c>
      <c r="C1276" s="6">
        <f t="shared" ca="1" si="601"/>
        <v>45569</v>
      </c>
      <c r="D1276" s="6">
        <v>45474</v>
      </c>
      <c r="E1276" s="2" t="s">
        <v>78</v>
      </c>
      <c r="F1276" s="2" t="s">
        <v>88</v>
      </c>
      <c r="G1276" s="4">
        <v>1805</v>
      </c>
      <c r="H1276" s="4">
        <v>181.35483870967744</v>
      </c>
      <c r="I1276" s="2">
        <v>211</v>
      </c>
      <c r="J1276" s="11">
        <f t="shared" si="602"/>
        <v>1.163464959089292</v>
      </c>
      <c r="K1276" s="9">
        <v>7254.1935483870966</v>
      </c>
      <c r="L1276" s="9">
        <v>7936.44</v>
      </c>
      <c r="M1276" s="11">
        <f t="shared" si="603"/>
        <v>1.0940485592315901</v>
      </c>
      <c r="N1276" s="10">
        <v>387.95</v>
      </c>
      <c r="O1276" s="2">
        <v>307</v>
      </c>
      <c r="P1276" s="10">
        <f t="shared" si="604"/>
        <v>0.54388452120118569</v>
      </c>
      <c r="Q1276" s="9">
        <f t="shared" si="605"/>
        <v>20.457378528160845</v>
      </c>
      <c r="R1276" s="9">
        <f t="shared" si="606"/>
        <v>37.613459715639806</v>
      </c>
      <c r="S1276" s="11">
        <f t="shared" si="607"/>
        <v>0.68729641693811072</v>
      </c>
      <c r="T1276" s="11">
        <f t="shared" si="608"/>
        <v>0.11689750692520776</v>
      </c>
      <c r="U1276" s="12">
        <v>0.51968503937007871</v>
      </c>
    </row>
    <row r="1277" spans="1:21" hidden="1" outlineLevel="2" x14ac:dyDescent="0.25">
      <c r="A1277" s="2" t="str">
        <f ca="1">LOOKUP(B1277,'Time Frame'!$E$4:$E$9,'Time Frame'!$D$4:$D$9)</f>
        <v>3 Months</v>
      </c>
      <c r="B1277" s="2">
        <f t="shared" ca="1" si="600"/>
        <v>95</v>
      </c>
      <c r="C1277" s="6">
        <f t="shared" ca="1" si="601"/>
        <v>45569</v>
      </c>
      <c r="D1277" s="6">
        <v>45474</v>
      </c>
      <c r="E1277" s="2" t="s">
        <v>78</v>
      </c>
      <c r="F1277" s="2" t="s">
        <v>88</v>
      </c>
      <c r="G1277" s="4">
        <v>1349</v>
      </c>
      <c r="H1277" s="4">
        <v>144.44129032258067</v>
      </c>
      <c r="I1277" s="2">
        <v>122</v>
      </c>
      <c r="J1277" s="11">
        <f t="shared" si="602"/>
        <v>0.84463382823247735</v>
      </c>
      <c r="K1277" s="9">
        <v>5777.651612903227</v>
      </c>
      <c r="L1277" s="9">
        <v>3932.06</v>
      </c>
      <c r="M1277" s="11">
        <f t="shared" si="603"/>
        <v>0.68056370709831859</v>
      </c>
      <c r="N1277" s="10">
        <v>291.95</v>
      </c>
      <c r="O1277" s="2">
        <v>129</v>
      </c>
      <c r="P1277" s="10">
        <f t="shared" si="604"/>
        <v>0.41787977393389281</v>
      </c>
      <c r="Q1277" s="9">
        <f t="shared" si="605"/>
        <v>13.468265113889364</v>
      </c>
      <c r="R1277" s="9">
        <f t="shared" si="606"/>
        <v>32.229999999999997</v>
      </c>
      <c r="S1277" s="11">
        <f t="shared" si="607"/>
        <v>0.94573643410852715</v>
      </c>
      <c r="T1277" s="11">
        <f t="shared" si="608"/>
        <v>9.0437361008154193E-2</v>
      </c>
      <c r="U1277" s="12">
        <v>0.55769230769230771</v>
      </c>
    </row>
    <row r="1278" spans="1:21" hidden="1" outlineLevel="2" x14ac:dyDescent="0.25">
      <c r="A1278" s="2" t="str">
        <f ca="1">LOOKUP(B1278,'Time Frame'!$E$4:$E$9,'Time Frame'!$D$4:$D$9)</f>
        <v>3 Months</v>
      </c>
      <c r="B1278" s="2">
        <f t="shared" ca="1" si="600"/>
        <v>95</v>
      </c>
      <c r="C1278" s="6">
        <f t="shared" ca="1" si="601"/>
        <v>45569</v>
      </c>
      <c r="D1278" s="6">
        <v>45474</v>
      </c>
      <c r="E1278" s="2" t="s">
        <v>78</v>
      </c>
      <c r="F1278" s="2" t="s">
        <v>88</v>
      </c>
      <c r="G1278" s="4">
        <v>1937</v>
      </c>
      <c r="H1278" s="4">
        <v>225.60129032258061</v>
      </c>
      <c r="I1278" s="2">
        <v>209</v>
      </c>
      <c r="J1278" s="11">
        <f t="shared" si="602"/>
        <v>0.9264131410824693</v>
      </c>
      <c r="K1278" s="9">
        <v>9024.0516129032239</v>
      </c>
      <c r="L1278" s="9">
        <v>7053.09</v>
      </c>
      <c r="M1278" s="11">
        <f t="shared" si="603"/>
        <v>0.78158794990877445</v>
      </c>
      <c r="N1278" s="10">
        <v>474.03</v>
      </c>
      <c r="O1278" s="2">
        <v>301</v>
      </c>
      <c r="P1278" s="10">
        <f t="shared" si="604"/>
        <v>0.44090036495580454</v>
      </c>
      <c r="Q1278" s="9">
        <f t="shared" si="605"/>
        <v>14.878995000316436</v>
      </c>
      <c r="R1278" s="9">
        <f t="shared" si="606"/>
        <v>33.746842105263156</v>
      </c>
      <c r="S1278" s="11">
        <f t="shared" si="607"/>
        <v>0.69435215946843853</v>
      </c>
      <c r="T1278" s="11">
        <f t="shared" si="608"/>
        <v>0.10789881259679918</v>
      </c>
      <c r="U1278" s="12">
        <v>0.64457831325301207</v>
      </c>
    </row>
    <row r="1279" spans="1:21" hidden="1" outlineLevel="2" x14ac:dyDescent="0.25">
      <c r="A1279" s="2" t="str">
        <f ca="1">LOOKUP(B1279,'Time Frame'!$E$4:$E$9,'Time Frame'!$D$4:$D$9)</f>
        <v>3 Months</v>
      </c>
      <c r="B1279" s="2">
        <f t="shared" ca="1" si="600"/>
        <v>95</v>
      </c>
      <c r="C1279" s="6">
        <f t="shared" ca="1" si="601"/>
        <v>45569</v>
      </c>
      <c r="D1279" s="6">
        <v>45474</v>
      </c>
      <c r="E1279" s="2" t="s">
        <v>78</v>
      </c>
      <c r="F1279" s="2" t="s">
        <v>88</v>
      </c>
      <c r="G1279" s="4">
        <v>2699</v>
      </c>
      <c r="H1279" s="4">
        <v>276.0774193548387</v>
      </c>
      <c r="I1279" s="2">
        <v>248</v>
      </c>
      <c r="J1279" s="11">
        <f t="shared" si="602"/>
        <v>0.89829874742942606</v>
      </c>
      <c r="K1279" s="9">
        <v>11043.096774193547</v>
      </c>
      <c r="L1279" s="9">
        <v>10813.93</v>
      </c>
      <c r="M1279" s="11">
        <f t="shared" si="603"/>
        <v>0.97924796106748935</v>
      </c>
      <c r="N1279" s="10">
        <v>554.38</v>
      </c>
      <c r="O1279" s="2">
        <v>352</v>
      </c>
      <c r="P1279" s="10">
        <f t="shared" si="604"/>
        <v>0.44734658537465277</v>
      </c>
      <c r="Q1279" s="9">
        <f t="shared" si="605"/>
        <v>19.506349435405319</v>
      </c>
      <c r="R1279" s="9">
        <f t="shared" si="606"/>
        <v>43.604556451612908</v>
      </c>
      <c r="S1279" s="11">
        <f t="shared" si="607"/>
        <v>0.70454545454545459</v>
      </c>
      <c r="T1279" s="11">
        <f t="shared" si="608"/>
        <v>9.1885883660615036E-2</v>
      </c>
      <c r="U1279" s="12">
        <v>0.59296482412060303</v>
      </c>
    </row>
    <row r="1280" spans="1:21" hidden="1" outlineLevel="2" x14ac:dyDescent="0.25">
      <c r="A1280" s="2" t="str">
        <f ca="1">LOOKUP(B1280,'Time Frame'!$E$4:$E$9,'Time Frame'!$D$4:$D$9)</f>
        <v>3 Months</v>
      </c>
      <c r="B1280" s="2">
        <f t="shared" ca="1" si="600"/>
        <v>95</v>
      </c>
      <c r="C1280" s="6">
        <f t="shared" ca="1" si="601"/>
        <v>45569</v>
      </c>
      <c r="D1280" s="6">
        <v>45474</v>
      </c>
      <c r="E1280" s="2" t="s">
        <v>78</v>
      </c>
      <c r="F1280" s="2" t="s">
        <v>88</v>
      </c>
      <c r="G1280" s="4">
        <v>0</v>
      </c>
      <c r="H1280" s="4">
        <v>60.387096774193552</v>
      </c>
      <c r="I1280" s="2">
        <v>73</v>
      </c>
      <c r="J1280" s="11">
        <f t="shared" si="602"/>
        <v>1.2088675213675213</v>
      </c>
      <c r="K1280" s="9">
        <v>2415.483870967742</v>
      </c>
      <c r="L1280" s="9">
        <v>1205.4100000000001</v>
      </c>
      <c r="M1280" s="11">
        <f t="shared" si="603"/>
        <v>0.49903458867521372</v>
      </c>
      <c r="N1280" s="10">
        <v>244.92</v>
      </c>
      <c r="O1280" s="2">
        <v>91</v>
      </c>
      <c r="P1280" s="10">
        <f t="shared" si="604"/>
        <v>0.29805650824759106</v>
      </c>
      <c r="Q1280" s="9">
        <f t="shared" si="605"/>
        <v>4.921647885023682</v>
      </c>
      <c r="R1280" s="9">
        <f t="shared" si="606"/>
        <v>16.51246575342466</v>
      </c>
      <c r="S1280" s="11">
        <f t="shared" si="607"/>
        <v>0.80219780219780223</v>
      </c>
      <c r="T1280" s="11">
        <f t="shared" si="608"/>
        <v>0</v>
      </c>
      <c r="U1280" s="12">
        <v>0.38636363636363635</v>
      </c>
    </row>
    <row r="1281" spans="1:21" hidden="1" outlineLevel="2" x14ac:dyDescent="0.25">
      <c r="A1281" s="2" t="str">
        <f ca="1">LOOKUP(B1281,'Time Frame'!$E$4:$E$9,'Time Frame'!$D$4:$D$9)</f>
        <v>3 Months</v>
      </c>
      <c r="B1281" s="2">
        <f t="shared" ca="1" si="600"/>
        <v>95</v>
      </c>
      <c r="C1281" s="6">
        <f t="shared" ca="1" si="601"/>
        <v>45569</v>
      </c>
      <c r="D1281" s="6">
        <v>45474</v>
      </c>
      <c r="E1281" s="2" t="s">
        <v>78</v>
      </c>
      <c r="F1281" s="2" t="s">
        <v>88</v>
      </c>
      <c r="G1281" s="4">
        <v>1429</v>
      </c>
      <c r="H1281" s="4">
        <v>172.11290322580643</v>
      </c>
      <c r="I1281" s="2">
        <v>138</v>
      </c>
      <c r="J1281" s="11">
        <f t="shared" si="602"/>
        <v>0.80179926904694976</v>
      </c>
      <c r="K1281" s="9">
        <v>6884.5161290322576</v>
      </c>
      <c r="L1281" s="9">
        <v>3486.01</v>
      </c>
      <c r="M1281" s="11">
        <f t="shared" si="603"/>
        <v>0.50635512135694882</v>
      </c>
      <c r="N1281" s="10">
        <v>327.73</v>
      </c>
      <c r="O1281" s="2">
        <v>231</v>
      </c>
      <c r="P1281" s="10">
        <f t="shared" si="604"/>
        <v>0.42107832667134532</v>
      </c>
      <c r="Q1281" s="9">
        <f t="shared" si="605"/>
        <v>10.636835199707075</v>
      </c>
      <c r="R1281" s="9">
        <f t="shared" si="606"/>
        <v>25.260942028985507</v>
      </c>
      <c r="S1281" s="11">
        <f t="shared" si="607"/>
        <v>0.59740259740259738</v>
      </c>
      <c r="T1281" s="11">
        <f t="shared" si="608"/>
        <v>9.6571028691392585E-2</v>
      </c>
      <c r="U1281" s="12">
        <v>0.52380952380952384</v>
      </c>
    </row>
    <row r="1282" spans="1:21" hidden="1" outlineLevel="2" x14ac:dyDescent="0.25">
      <c r="A1282" s="2" t="str">
        <f ca="1">LOOKUP(B1282,'Time Frame'!$E$4:$E$9,'Time Frame'!$D$4:$D$9)</f>
        <v>3 Months</v>
      </c>
      <c r="B1282" s="2">
        <f t="shared" ca="1" si="600"/>
        <v>95</v>
      </c>
      <c r="C1282" s="6">
        <f t="shared" ca="1" si="601"/>
        <v>45569</v>
      </c>
      <c r="D1282" s="6">
        <v>45474</v>
      </c>
      <c r="E1282" s="2" t="s">
        <v>78</v>
      </c>
      <c r="F1282" s="2" t="s">
        <v>88</v>
      </c>
      <c r="G1282" s="4">
        <v>2893</v>
      </c>
      <c r="H1282" s="4">
        <v>344.40967741935481</v>
      </c>
      <c r="I1282" s="2">
        <v>391</v>
      </c>
      <c r="J1282" s="11">
        <f t="shared" si="602"/>
        <v>1.1352758811243175</v>
      </c>
      <c r="K1282" s="9">
        <v>13776.387096774191</v>
      </c>
      <c r="L1282" s="9">
        <v>13764.05</v>
      </c>
      <c r="M1282" s="11">
        <f t="shared" si="603"/>
        <v>0.99910447516554746</v>
      </c>
      <c r="N1282" s="10">
        <v>536.35</v>
      </c>
      <c r="O1282" s="2">
        <v>429</v>
      </c>
      <c r="P1282" s="10">
        <f t="shared" si="604"/>
        <v>0.72900158478605381</v>
      </c>
      <c r="Q1282" s="9">
        <f t="shared" si="605"/>
        <v>25.662440570522978</v>
      </c>
      <c r="R1282" s="9">
        <f t="shared" si="606"/>
        <v>35.202173913043474</v>
      </c>
      <c r="S1282" s="11">
        <f t="shared" si="607"/>
        <v>0.91142191142191142</v>
      </c>
      <c r="T1282" s="11">
        <f t="shared" si="608"/>
        <v>0.13515381956446595</v>
      </c>
      <c r="U1282" s="12">
        <v>0.64163822525597269</v>
      </c>
    </row>
    <row r="1283" spans="1:21" outlineLevel="1" collapsed="1" x14ac:dyDescent="0.25">
      <c r="A1283" s="2" t="str">
        <f ca="1">LOOKUP(B1283,'Time Frame'!$E$4:$E$9,'Time Frame'!$D$4:$D$9)</f>
        <v>3 Months</v>
      </c>
      <c r="B1283" s="2">
        <f t="shared" ref="B1283:B1346" ca="1" si="633">+C1283-D1283</f>
        <v>95</v>
      </c>
      <c r="C1283" s="6">
        <f t="shared" ref="C1283:C1346" ca="1" si="634">TODAY()</f>
        <v>45569</v>
      </c>
      <c r="D1283" s="6">
        <v>45474</v>
      </c>
      <c r="E1283" s="2" t="s">
        <v>78</v>
      </c>
      <c r="F1283" s="13" t="s">
        <v>265</v>
      </c>
      <c r="G1283" s="4">
        <f t="shared" ref="G1283:I1283" si="635">SUM(G1276:G1282)</f>
        <v>12112</v>
      </c>
      <c r="H1283" s="4">
        <f t="shared" si="635"/>
        <v>1404.3845161290324</v>
      </c>
      <c r="I1283" s="3">
        <f t="shared" si="635"/>
        <v>1392</v>
      </c>
      <c r="J1283" s="11">
        <f t="shared" ref="J1283:J1346" si="636">+IFERROR(I1283/H1283,0)</f>
        <v>0.9911815346959475</v>
      </c>
      <c r="K1283" s="9">
        <f t="shared" ref="K1283:L1283" si="637">SUM(K1276:K1282)</f>
        <v>56175.380645161284</v>
      </c>
      <c r="L1283" s="9">
        <f t="shared" si="637"/>
        <v>48190.990000000005</v>
      </c>
      <c r="M1283" s="11">
        <f t="shared" ref="M1283:M1346" si="638">+IFERROR(L1283/K1283,0)</f>
        <v>0.85786672820971754</v>
      </c>
      <c r="N1283" s="10">
        <f t="shared" ref="N1283:O1283" si="639">SUM(N1276:N1282)</f>
        <v>2817.31</v>
      </c>
      <c r="O1283" s="10">
        <f t="shared" si="639"/>
        <v>1840</v>
      </c>
      <c r="P1283" s="10">
        <f t="shared" ref="P1283:P1346" si="640">+IFERROR(I1283/N1283,0)</f>
        <v>0.49408833248737272</v>
      </c>
      <c r="Q1283" s="9">
        <f t="shared" ref="Q1283:Q1346" si="641">+IFERROR(L1283/N1283,0)</f>
        <v>17.10532032328711</v>
      </c>
      <c r="R1283" s="9">
        <f t="shared" ref="R1283:R1346" si="642">IFERROR(L1283/I1283,0)</f>
        <v>34.619964080459773</v>
      </c>
      <c r="S1283" s="11">
        <f t="shared" ref="S1283:S1346" si="643">+IFERROR(I1283/O1283,0)</f>
        <v>0.75652173913043474</v>
      </c>
      <c r="T1283" s="11">
        <f t="shared" ref="T1283:T1346" si="644">+IFERROR(I1283/G1283,0)</f>
        <v>0.11492734478203434</v>
      </c>
      <c r="U1283" s="12">
        <v>0.55239026712359063</v>
      </c>
    </row>
    <row r="1284" spans="1:21" hidden="1" outlineLevel="2" x14ac:dyDescent="0.25">
      <c r="A1284" s="2" t="str">
        <f ca="1">LOOKUP(B1284,'Time Frame'!$E$4:$E$9,'Time Frame'!$D$4:$D$9)</f>
        <v>3 Months</v>
      </c>
      <c r="B1284" s="2">
        <f t="shared" ca="1" si="633"/>
        <v>95</v>
      </c>
      <c r="C1284" s="6">
        <f t="shared" ca="1" si="634"/>
        <v>45569</v>
      </c>
      <c r="D1284" s="6">
        <v>45474</v>
      </c>
      <c r="E1284" s="2" t="s">
        <v>78</v>
      </c>
      <c r="F1284" s="2" t="s">
        <v>52</v>
      </c>
      <c r="G1284" s="4">
        <v>2205</v>
      </c>
      <c r="H1284" s="4">
        <v>291.14516129032262</v>
      </c>
      <c r="I1284" s="2">
        <v>308</v>
      </c>
      <c r="J1284" s="11">
        <f t="shared" si="636"/>
        <v>1.0578915295551492</v>
      </c>
      <c r="K1284" s="9">
        <v>11645.806451612903</v>
      </c>
      <c r="L1284" s="9">
        <v>18038.36</v>
      </c>
      <c r="M1284" s="11">
        <f t="shared" si="638"/>
        <v>1.5489146307683785</v>
      </c>
      <c r="N1284" s="10">
        <v>710.97</v>
      </c>
      <c r="O1284" s="2">
        <v>298</v>
      </c>
      <c r="P1284" s="10">
        <f t="shared" si="640"/>
        <v>0.4332109653009269</v>
      </c>
      <c r="Q1284" s="9">
        <f t="shared" si="641"/>
        <v>25.371478402745545</v>
      </c>
      <c r="R1284" s="9">
        <f t="shared" si="642"/>
        <v>58.566103896103897</v>
      </c>
      <c r="S1284" s="11">
        <f t="shared" si="643"/>
        <v>1.0335570469798658</v>
      </c>
      <c r="T1284" s="11">
        <f t="shared" si="644"/>
        <v>0.13968253968253969</v>
      </c>
      <c r="U1284" s="12">
        <v>0.56153846153846154</v>
      </c>
    </row>
    <row r="1285" spans="1:21" hidden="1" outlineLevel="2" x14ac:dyDescent="0.25">
      <c r="A1285" s="2" t="str">
        <f ca="1">LOOKUP(B1285,'Time Frame'!$E$4:$E$9,'Time Frame'!$D$4:$D$9)</f>
        <v>3 Months</v>
      </c>
      <c r="B1285" s="2">
        <f t="shared" ca="1" si="633"/>
        <v>95</v>
      </c>
      <c r="C1285" s="6">
        <f t="shared" ca="1" si="634"/>
        <v>45569</v>
      </c>
      <c r="D1285" s="6">
        <v>45474</v>
      </c>
      <c r="E1285" s="2" t="s">
        <v>78</v>
      </c>
      <c r="F1285" s="2" t="s">
        <v>52</v>
      </c>
      <c r="G1285" s="4">
        <v>2822</v>
      </c>
      <c r="H1285" s="4">
        <v>257.55483870967737</v>
      </c>
      <c r="I1285" s="2">
        <v>327</v>
      </c>
      <c r="J1285" s="11">
        <f t="shared" si="636"/>
        <v>1.269632524235365</v>
      </c>
      <c r="K1285" s="9">
        <v>10302.193548387093</v>
      </c>
      <c r="L1285" s="9">
        <v>16605.22</v>
      </c>
      <c r="M1285" s="11">
        <f t="shared" si="638"/>
        <v>1.6118140201898756</v>
      </c>
      <c r="N1285" s="10">
        <v>1306.3</v>
      </c>
      <c r="O1285" s="2">
        <v>358</v>
      </c>
      <c r="P1285" s="10">
        <f t="shared" si="640"/>
        <v>0.25032534639822401</v>
      </c>
      <c r="Q1285" s="9">
        <f t="shared" si="641"/>
        <v>12.711643573451735</v>
      </c>
      <c r="R1285" s="9">
        <f t="shared" si="642"/>
        <v>50.780489296636091</v>
      </c>
      <c r="S1285" s="11">
        <f t="shared" si="643"/>
        <v>0.91340782122905029</v>
      </c>
      <c r="T1285" s="11">
        <f t="shared" si="644"/>
        <v>0.11587526576895818</v>
      </c>
      <c r="U1285" s="12">
        <v>0.68803418803418803</v>
      </c>
    </row>
    <row r="1286" spans="1:21" hidden="1" outlineLevel="2" x14ac:dyDescent="0.25">
      <c r="A1286" s="2" t="str">
        <f ca="1">LOOKUP(B1286,'Time Frame'!$E$4:$E$9,'Time Frame'!$D$4:$D$9)</f>
        <v>3 Months</v>
      </c>
      <c r="B1286" s="2">
        <f t="shared" ca="1" si="633"/>
        <v>95</v>
      </c>
      <c r="C1286" s="6">
        <f t="shared" ca="1" si="634"/>
        <v>45569</v>
      </c>
      <c r="D1286" s="6">
        <v>45474</v>
      </c>
      <c r="E1286" s="2" t="s">
        <v>78</v>
      </c>
      <c r="F1286" s="2" t="s">
        <v>52</v>
      </c>
      <c r="G1286" s="4">
        <v>2222</v>
      </c>
      <c r="H1286" s="4">
        <v>221.8006451612903</v>
      </c>
      <c r="I1286" s="2">
        <v>278</v>
      </c>
      <c r="J1286" s="11">
        <f t="shared" si="636"/>
        <v>1.2533777789412754</v>
      </c>
      <c r="K1286" s="9">
        <v>8872.0258064516111</v>
      </c>
      <c r="L1286" s="9">
        <v>13608.25</v>
      </c>
      <c r="M1286" s="11">
        <f t="shared" si="638"/>
        <v>1.5338379640537423</v>
      </c>
      <c r="N1286" s="10">
        <v>898.93</v>
      </c>
      <c r="O1286" s="2">
        <v>351</v>
      </c>
      <c r="P1286" s="10">
        <f t="shared" si="640"/>
        <v>0.30925656057757556</v>
      </c>
      <c r="Q1286" s="9">
        <f t="shared" si="641"/>
        <v>15.138275505322996</v>
      </c>
      <c r="R1286" s="9">
        <f t="shared" si="642"/>
        <v>48.950539568345327</v>
      </c>
      <c r="S1286" s="11">
        <f t="shared" si="643"/>
        <v>0.79202279202279202</v>
      </c>
      <c r="T1286" s="11">
        <f t="shared" si="644"/>
        <v>0.1251125112511251</v>
      </c>
      <c r="U1286" s="12">
        <v>0.64960629921259838</v>
      </c>
    </row>
    <row r="1287" spans="1:21" hidden="1" outlineLevel="2" x14ac:dyDescent="0.25">
      <c r="A1287" s="2" t="str">
        <f ca="1">LOOKUP(B1287,'Time Frame'!$E$4:$E$9,'Time Frame'!$D$4:$D$9)</f>
        <v>3 Months</v>
      </c>
      <c r="B1287" s="2">
        <f t="shared" ca="1" si="633"/>
        <v>95</v>
      </c>
      <c r="C1287" s="6">
        <f t="shared" ca="1" si="634"/>
        <v>45569</v>
      </c>
      <c r="D1287" s="6">
        <v>45474</v>
      </c>
      <c r="E1287" s="5" t="s">
        <v>78</v>
      </c>
      <c r="F1287" s="2" t="s">
        <v>52</v>
      </c>
      <c r="G1287" s="4">
        <v>663</v>
      </c>
      <c r="H1287" s="4">
        <v>103.45161290322579</v>
      </c>
      <c r="I1287" s="2">
        <v>73</v>
      </c>
      <c r="J1287" s="11">
        <f t="shared" si="636"/>
        <v>0.70564390396008736</v>
      </c>
      <c r="K1287" s="9">
        <v>4138.0645161290322</v>
      </c>
      <c r="L1287" s="9">
        <v>2068.73</v>
      </c>
      <c r="M1287" s="11">
        <f t="shared" si="638"/>
        <v>0.49992695665731213</v>
      </c>
      <c r="N1287" s="10">
        <v>313.87</v>
      </c>
      <c r="O1287" s="2">
        <v>98</v>
      </c>
      <c r="P1287" s="10">
        <f t="shared" si="640"/>
        <v>0.23258036766814286</v>
      </c>
      <c r="Q1287" s="9">
        <f t="shared" si="641"/>
        <v>6.5910408767961259</v>
      </c>
      <c r="R1287" s="9">
        <f t="shared" si="642"/>
        <v>28.338767123287671</v>
      </c>
      <c r="S1287" s="11">
        <f t="shared" si="643"/>
        <v>0.74489795918367352</v>
      </c>
      <c r="T1287" s="11">
        <f t="shared" si="644"/>
        <v>0.11010558069381599</v>
      </c>
      <c r="U1287" s="12">
        <v>0.61111111111111116</v>
      </c>
    </row>
    <row r="1288" spans="1:21" hidden="1" outlineLevel="2" x14ac:dyDescent="0.25">
      <c r="A1288" s="2" t="str">
        <f ca="1">LOOKUP(B1288,'Time Frame'!$E$4:$E$9,'Time Frame'!$D$4:$D$9)</f>
        <v>3 Months</v>
      </c>
      <c r="B1288" s="2">
        <f t="shared" ca="1" si="633"/>
        <v>95</v>
      </c>
      <c r="C1288" s="6">
        <f t="shared" ca="1" si="634"/>
        <v>45569</v>
      </c>
      <c r="D1288" s="6">
        <v>45474</v>
      </c>
      <c r="E1288" s="2" t="s">
        <v>78</v>
      </c>
      <c r="F1288" s="2" t="s">
        <v>52</v>
      </c>
      <c r="G1288" s="4">
        <v>946</v>
      </c>
      <c r="H1288" s="4">
        <v>92.631612903225786</v>
      </c>
      <c r="I1288" s="2">
        <v>101</v>
      </c>
      <c r="J1288" s="11">
        <f t="shared" si="636"/>
        <v>1.0903405094059719</v>
      </c>
      <c r="K1288" s="9">
        <v>3705.2645161290316</v>
      </c>
      <c r="L1288" s="9">
        <v>2621.0100000000002</v>
      </c>
      <c r="M1288" s="11">
        <f t="shared" si="638"/>
        <v>0.70737459865300656</v>
      </c>
      <c r="N1288" s="10">
        <v>300.5</v>
      </c>
      <c r="O1288" s="2">
        <v>127</v>
      </c>
      <c r="P1288" s="10">
        <f t="shared" si="640"/>
        <v>0.33610648918469216</v>
      </c>
      <c r="Q1288" s="9">
        <f t="shared" si="641"/>
        <v>8.7221630615640606</v>
      </c>
      <c r="R1288" s="9">
        <f t="shared" si="642"/>
        <v>25.950594059405944</v>
      </c>
      <c r="S1288" s="11">
        <f t="shared" si="643"/>
        <v>0.79527559055118113</v>
      </c>
      <c r="T1288" s="11">
        <f t="shared" si="644"/>
        <v>0.10676532769556026</v>
      </c>
      <c r="U1288" s="12">
        <v>0.57608695652173914</v>
      </c>
    </row>
    <row r="1289" spans="1:21" hidden="1" outlineLevel="2" x14ac:dyDescent="0.25">
      <c r="A1289" s="2" t="str">
        <f ca="1">LOOKUP(B1289,'Time Frame'!$E$4:$E$9,'Time Frame'!$D$4:$D$9)</f>
        <v>3 Months</v>
      </c>
      <c r="B1289" s="2">
        <f t="shared" ca="1" si="633"/>
        <v>95</v>
      </c>
      <c r="C1289" s="6">
        <f t="shared" ca="1" si="634"/>
        <v>45569</v>
      </c>
      <c r="D1289" s="6">
        <v>45474</v>
      </c>
      <c r="E1289" s="2" t="s">
        <v>78</v>
      </c>
      <c r="F1289" s="2" t="s">
        <v>52</v>
      </c>
      <c r="G1289" s="4">
        <v>1202</v>
      </c>
      <c r="H1289" s="4">
        <v>139.62580645161287</v>
      </c>
      <c r="I1289" s="2">
        <v>99</v>
      </c>
      <c r="J1289" s="11">
        <f t="shared" si="636"/>
        <v>0.70903798170224575</v>
      </c>
      <c r="K1289" s="9">
        <v>5585.0322580645152</v>
      </c>
      <c r="L1289" s="9">
        <v>2767.7</v>
      </c>
      <c r="M1289" s="11">
        <f t="shared" si="638"/>
        <v>0.49555667221144079</v>
      </c>
      <c r="N1289" s="10">
        <v>312.02</v>
      </c>
      <c r="O1289" s="2">
        <v>129</v>
      </c>
      <c r="P1289" s="10">
        <f t="shared" si="640"/>
        <v>0.3172873533747837</v>
      </c>
      <c r="Q1289" s="9">
        <f t="shared" si="641"/>
        <v>8.8702647266200891</v>
      </c>
      <c r="R1289" s="9">
        <f t="shared" si="642"/>
        <v>27.956565656565655</v>
      </c>
      <c r="S1289" s="11">
        <f t="shared" si="643"/>
        <v>0.76744186046511631</v>
      </c>
      <c r="T1289" s="11">
        <f t="shared" si="644"/>
        <v>8.2362728785357733E-2</v>
      </c>
      <c r="U1289" s="12">
        <v>0.67567567567567566</v>
      </c>
    </row>
    <row r="1290" spans="1:21" hidden="1" outlineLevel="2" x14ac:dyDescent="0.25">
      <c r="A1290" s="2" t="str">
        <f ca="1">LOOKUP(B1290,'Time Frame'!$E$4:$E$9,'Time Frame'!$D$4:$D$9)</f>
        <v>3 Months</v>
      </c>
      <c r="B1290" s="2">
        <f t="shared" ca="1" si="633"/>
        <v>95</v>
      </c>
      <c r="C1290" s="6">
        <f t="shared" ca="1" si="634"/>
        <v>45569</v>
      </c>
      <c r="D1290" s="6">
        <v>45474</v>
      </c>
      <c r="E1290" s="2" t="s">
        <v>78</v>
      </c>
      <c r="F1290" s="2" t="s">
        <v>52</v>
      </c>
      <c r="G1290" s="4">
        <v>0</v>
      </c>
      <c r="H1290" s="4">
        <v>101.03225806451613</v>
      </c>
      <c r="I1290" s="2">
        <v>76</v>
      </c>
      <c r="J1290" s="11">
        <f t="shared" si="636"/>
        <v>0.75223499361430401</v>
      </c>
      <c r="K1290" s="9">
        <v>4041.2903225806454</v>
      </c>
      <c r="L1290" s="9">
        <v>2302.36</v>
      </c>
      <c r="M1290" s="11">
        <f t="shared" si="638"/>
        <v>0.56970913154533842</v>
      </c>
      <c r="N1290" s="10">
        <v>303.52999999999997</v>
      </c>
      <c r="O1290" s="2">
        <v>138</v>
      </c>
      <c r="P1290" s="10">
        <f t="shared" si="640"/>
        <v>0.25038711165288441</v>
      </c>
      <c r="Q1290" s="9">
        <f t="shared" si="641"/>
        <v>7.5852798734886182</v>
      </c>
      <c r="R1290" s="9">
        <f t="shared" si="642"/>
        <v>30.294210526315791</v>
      </c>
      <c r="S1290" s="11">
        <f t="shared" si="643"/>
        <v>0.55072463768115942</v>
      </c>
      <c r="T1290" s="11">
        <f t="shared" si="644"/>
        <v>0</v>
      </c>
      <c r="U1290" s="12">
        <v>0.70129870129870131</v>
      </c>
    </row>
    <row r="1291" spans="1:21" hidden="1" outlineLevel="2" x14ac:dyDescent="0.25">
      <c r="A1291" s="2" t="str">
        <f ca="1">LOOKUP(B1291,'Time Frame'!$E$4:$E$9,'Time Frame'!$D$4:$D$9)</f>
        <v>3 Months</v>
      </c>
      <c r="B1291" s="2">
        <f t="shared" ca="1" si="633"/>
        <v>95</v>
      </c>
      <c r="C1291" s="6">
        <f t="shared" ca="1" si="634"/>
        <v>45569</v>
      </c>
      <c r="D1291" s="6">
        <v>45474</v>
      </c>
      <c r="E1291" s="5" t="s">
        <v>78</v>
      </c>
      <c r="F1291" s="2" t="s">
        <v>52</v>
      </c>
      <c r="G1291" s="4">
        <v>1138</v>
      </c>
      <c r="H1291" s="4">
        <v>146.20645161290321</v>
      </c>
      <c r="I1291" s="2">
        <v>153</v>
      </c>
      <c r="J1291" s="11">
        <f t="shared" si="636"/>
        <v>1.0464654487688643</v>
      </c>
      <c r="K1291" s="9">
        <v>5848.2580645161279</v>
      </c>
      <c r="L1291" s="9">
        <v>6409.8</v>
      </c>
      <c r="M1291" s="11">
        <f t="shared" si="638"/>
        <v>1.0960186656076254</v>
      </c>
      <c r="N1291" s="10">
        <v>345.17</v>
      </c>
      <c r="O1291" s="2">
        <v>122</v>
      </c>
      <c r="P1291" s="10">
        <f t="shared" si="640"/>
        <v>0.44325984297592491</v>
      </c>
      <c r="Q1291" s="9">
        <f t="shared" si="641"/>
        <v>18.569980009850219</v>
      </c>
      <c r="R1291" s="9">
        <f t="shared" si="642"/>
        <v>41.894117647058827</v>
      </c>
      <c r="S1291" s="11">
        <f t="shared" si="643"/>
        <v>1.2540983606557377</v>
      </c>
      <c r="T1291" s="11">
        <f t="shared" si="644"/>
        <v>0.13444639718804921</v>
      </c>
      <c r="U1291" s="12">
        <v>0.60144927536231885</v>
      </c>
    </row>
    <row r="1292" spans="1:21" outlineLevel="1" collapsed="1" x14ac:dyDescent="0.25">
      <c r="A1292" s="2" t="str">
        <f ca="1">LOOKUP(B1292,'Time Frame'!$E$4:$E$9,'Time Frame'!$D$4:$D$9)</f>
        <v>3 Months</v>
      </c>
      <c r="B1292" s="2">
        <f t="shared" ca="1" si="633"/>
        <v>95</v>
      </c>
      <c r="C1292" s="6">
        <f t="shared" ca="1" si="634"/>
        <v>45569</v>
      </c>
      <c r="D1292" s="6">
        <v>45474</v>
      </c>
      <c r="E1292" s="5" t="s">
        <v>78</v>
      </c>
      <c r="F1292" s="13" t="s">
        <v>267</v>
      </c>
      <c r="G1292" s="4">
        <f t="shared" ref="G1292:I1292" si="645">SUM(G1284:G1291)</f>
        <v>11198</v>
      </c>
      <c r="H1292" s="4">
        <f t="shared" si="645"/>
        <v>1353.4483870967742</v>
      </c>
      <c r="I1292" s="3">
        <f t="shared" si="645"/>
        <v>1415</v>
      </c>
      <c r="J1292" s="11">
        <f t="shared" si="636"/>
        <v>1.0454776210825871</v>
      </c>
      <c r="K1292" s="9">
        <f t="shared" ref="K1292:L1292" si="646">SUM(K1284:K1291)</f>
        <v>54137.935483870962</v>
      </c>
      <c r="L1292" s="9">
        <f t="shared" si="646"/>
        <v>64421.430000000008</v>
      </c>
      <c r="M1292" s="11">
        <f t="shared" si="638"/>
        <v>1.1899498830943185</v>
      </c>
      <c r="N1292" s="10">
        <f t="shared" ref="N1292:O1292" si="647">SUM(N1284:N1291)</f>
        <v>4491.29</v>
      </c>
      <c r="O1292" s="10">
        <f t="shared" si="647"/>
        <v>1621</v>
      </c>
      <c r="P1292" s="10">
        <f t="shared" si="640"/>
        <v>0.31505424944726346</v>
      </c>
      <c r="Q1292" s="9">
        <f t="shared" si="641"/>
        <v>14.343636238140936</v>
      </c>
      <c r="R1292" s="9">
        <f t="shared" si="642"/>
        <v>45.52751236749117</v>
      </c>
      <c r="S1292" s="11">
        <f t="shared" si="643"/>
        <v>0.87291795188155463</v>
      </c>
      <c r="T1292" s="11">
        <f t="shared" si="644"/>
        <v>0.12636185033041614</v>
      </c>
      <c r="U1292" s="12">
        <v>0.63310008359434922</v>
      </c>
    </row>
    <row r="1293" spans="1:21" hidden="1" outlineLevel="2" x14ac:dyDescent="0.25">
      <c r="A1293" s="2" t="str">
        <f ca="1">LOOKUP(B1293,'Time Frame'!$E$4:$E$9,'Time Frame'!$D$4:$D$9)</f>
        <v>3 Months</v>
      </c>
      <c r="B1293" s="2">
        <f t="shared" ca="1" si="633"/>
        <v>95</v>
      </c>
      <c r="C1293" s="6">
        <f t="shared" ca="1" si="634"/>
        <v>45569</v>
      </c>
      <c r="D1293" s="6">
        <v>45474</v>
      </c>
      <c r="E1293" s="2" t="s">
        <v>78</v>
      </c>
      <c r="F1293" s="2" t="s">
        <v>91</v>
      </c>
      <c r="G1293" s="4">
        <v>981</v>
      </c>
      <c r="H1293" s="4">
        <v>125.75806451612902</v>
      </c>
      <c r="I1293" s="2">
        <v>146</v>
      </c>
      <c r="J1293" s="11">
        <f t="shared" si="636"/>
        <v>1.160959343337181</v>
      </c>
      <c r="K1293" s="9">
        <v>5030.322580645161</v>
      </c>
      <c r="L1293" s="9">
        <v>4198.68</v>
      </c>
      <c r="M1293" s="11">
        <f t="shared" si="638"/>
        <v>0.83467410542516363</v>
      </c>
      <c r="N1293" s="10">
        <v>248.75</v>
      </c>
      <c r="O1293" s="2">
        <v>121</v>
      </c>
      <c r="P1293" s="10">
        <f t="shared" si="640"/>
        <v>0.58693467336683414</v>
      </c>
      <c r="Q1293" s="9">
        <f t="shared" si="641"/>
        <v>16.879115577889447</v>
      </c>
      <c r="R1293" s="9">
        <f t="shared" si="642"/>
        <v>28.758082191780822</v>
      </c>
      <c r="S1293" s="11">
        <f t="shared" si="643"/>
        <v>1.2066115702479339</v>
      </c>
      <c r="T1293" s="11">
        <f t="shared" si="644"/>
        <v>0.1488277268093782</v>
      </c>
      <c r="U1293" s="12">
        <v>0.65384615384615385</v>
      </c>
    </row>
    <row r="1294" spans="1:21" hidden="1" outlineLevel="2" x14ac:dyDescent="0.25">
      <c r="A1294" s="2" t="str">
        <f ca="1">LOOKUP(B1294,'Time Frame'!$E$4:$E$9,'Time Frame'!$D$4:$D$9)</f>
        <v>3 Months</v>
      </c>
      <c r="B1294" s="2">
        <f t="shared" ca="1" si="633"/>
        <v>95</v>
      </c>
      <c r="C1294" s="6">
        <f t="shared" ca="1" si="634"/>
        <v>45569</v>
      </c>
      <c r="D1294" s="6">
        <v>45474</v>
      </c>
      <c r="E1294" s="2" t="s">
        <v>78</v>
      </c>
      <c r="F1294" s="2" t="s">
        <v>91</v>
      </c>
      <c r="G1294" s="4">
        <v>1595</v>
      </c>
      <c r="H1294" s="4">
        <v>176.25451612903223</v>
      </c>
      <c r="I1294" s="2">
        <v>185</v>
      </c>
      <c r="J1294" s="11">
        <f t="shared" si="636"/>
        <v>1.0496184952478913</v>
      </c>
      <c r="K1294" s="9">
        <v>7050.1806451612892</v>
      </c>
      <c r="L1294" s="9">
        <v>6459.17</v>
      </c>
      <c r="M1294" s="11">
        <f t="shared" si="638"/>
        <v>0.91617085080409755</v>
      </c>
      <c r="N1294" s="10">
        <v>317.02</v>
      </c>
      <c r="O1294" s="2">
        <v>240</v>
      </c>
      <c r="P1294" s="10">
        <f t="shared" si="640"/>
        <v>0.58355939688347747</v>
      </c>
      <c r="Q1294" s="9">
        <f t="shared" si="641"/>
        <v>20.374645132799195</v>
      </c>
      <c r="R1294" s="9">
        <f t="shared" si="642"/>
        <v>34.914432432432434</v>
      </c>
      <c r="S1294" s="11">
        <f t="shared" si="643"/>
        <v>0.77083333333333337</v>
      </c>
      <c r="T1294" s="11">
        <f t="shared" si="644"/>
        <v>0.11598746081504702</v>
      </c>
      <c r="U1294" s="12">
        <v>0.58823529411764708</v>
      </c>
    </row>
    <row r="1295" spans="1:21" outlineLevel="1" collapsed="1" x14ac:dyDescent="0.25">
      <c r="A1295" s="2" t="str">
        <f ca="1">LOOKUP(B1295,'Time Frame'!$E$4:$E$9,'Time Frame'!$D$4:$D$9)</f>
        <v>3 Months</v>
      </c>
      <c r="B1295" s="2">
        <f t="shared" ca="1" si="633"/>
        <v>95</v>
      </c>
      <c r="C1295" s="6">
        <f t="shared" ca="1" si="634"/>
        <v>45569</v>
      </c>
      <c r="D1295" s="6">
        <v>45474</v>
      </c>
      <c r="E1295" s="2" t="s">
        <v>78</v>
      </c>
      <c r="F1295" s="13" t="s">
        <v>275</v>
      </c>
      <c r="G1295" s="4">
        <f t="shared" ref="G1295:I1295" si="648">SUM(G1293:G1294)</f>
        <v>2576</v>
      </c>
      <c r="H1295" s="4">
        <f t="shared" si="648"/>
        <v>302.01258064516128</v>
      </c>
      <c r="I1295" s="3">
        <f t="shared" si="648"/>
        <v>331</v>
      </c>
      <c r="J1295" s="11">
        <f t="shared" si="636"/>
        <v>1.0959808339537234</v>
      </c>
      <c r="K1295" s="9">
        <f t="shared" ref="K1295:L1295" si="649">SUM(K1293:K1294)</f>
        <v>12080.503225806449</v>
      </c>
      <c r="L1295" s="9">
        <f t="shared" si="649"/>
        <v>10657.85</v>
      </c>
      <c r="M1295" s="11">
        <f t="shared" si="638"/>
        <v>0.88223559902973514</v>
      </c>
      <c r="N1295" s="10">
        <f t="shared" ref="N1295:O1295" si="650">SUM(N1293:N1294)</f>
        <v>565.77</v>
      </c>
      <c r="O1295" s="10">
        <f t="shared" si="650"/>
        <v>361</v>
      </c>
      <c r="P1295" s="10">
        <f t="shared" si="640"/>
        <v>0.58504339219117307</v>
      </c>
      <c r="Q1295" s="9">
        <f t="shared" si="641"/>
        <v>18.837778602612371</v>
      </c>
      <c r="R1295" s="9">
        <f t="shared" si="642"/>
        <v>32.198942598187315</v>
      </c>
      <c r="S1295" s="11">
        <f t="shared" si="643"/>
        <v>0.91689750692520777</v>
      </c>
      <c r="T1295" s="11">
        <f t="shared" si="644"/>
        <v>0.12849378881987578</v>
      </c>
      <c r="U1295" s="12">
        <v>0.62104072398190047</v>
      </c>
    </row>
    <row r="1296" spans="1:21" hidden="1" outlineLevel="2" x14ac:dyDescent="0.25">
      <c r="A1296" s="2" t="str">
        <f ca="1">LOOKUP(B1296,'Time Frame'!$E$4:$E$9,'Time Frame'!$D$4:$D$9)</f>
        <v>3 Months</v>
      </c>
      <c r="B1296" s="2">
        <f t="shared" ca="1" si="633"/>
        <v>95</v>
      </c>
      <c r="C1296" s="6">
        <f t="shared" ca="1" si="634"/>
        <v>45569</v>
      </c>
      <c r="D1296" s="6">
        <v>45474</v>
      </c>
      <c r="E1296" s="2" t="s">
        <v>116</v>
      </c>
      <c r="F1296" s="2" t="s">
        <v>118</v>
      </c>
      <c r="G1296" s="4">
        <v>1130</v>
      </c>
      <c r="H1296" s="4">
        <v>139.63999999999999</v>
      </c>
      <c r="I1296" s="2">
        <v>112</v>
      </c>
      <c r="J1296" s="11">
        <f t="shared" si="636"/>
        <v>0.80206244629046131</v>
      </c>
      <c r="K1296" s="9">
        <v>5585.5999999999995</v>
      </c>
      <c r="L1296" s="9">
        <v>3381.95</v>
      </c>
      <c r="M1296" s="11">
        <f t="shared" si="638"/>
        <v>0.60547658264107707</v>
      </c>
      <c r="N1296" s="10">
        <v>308.25</v>
      </c>
      <c r="O1296" s="2">
        <v>121</v>
      </c>
      <c r="P1296" s="10">
        <f t="shared" si="640"/>
        <v>0.36334144363341442</v>
      </c>
      <c r="Q1296" s="9">
        <f t="shared" si="641"/>
        <v>10.971451743714518</v>
      </c>
      <c r="R1296" s="9">
        <f t="shared" si="642"/>
        <v>30.19598214285714</v>
      </c>
      <c r="S1296" s="11">
        <f t="shared" si="643"/>
        <v>0.92561983471074383</v>
      </c>
      <c r="T1296" s="11">
        <f t="shared" si="644"/>
        <v>9.9115044247787609E-2</v>
      </c>
      <c r="U1296" s="12">
        <v>0.46739130434782611</v>
      </c>
    </row>
    <row r="1297" spans="1:21" hidden="1" outlineLevel="2" x14ac:dyDescent="0.25">
      <c r="A1297" s="2" t="str">
        <f ca="1">LOOKUP(B1297,'Time Frame'!$E$4:$E$9,'Time Frame'!$D$4:$D$9)</f>
        <v>3 Months</v>
      </c>
      <c r="B1297" s="2">
        <f t="shared" ca="1" si="633"/>
        <v>95</v>
      </c>
      <c r="C1297" s="6">
        <f t="shared" ca="1" si="634"/>
        <v>45569</v>
      </c>
      <c r="D1297" s="6">
        <v>45474</v>
      </c>
      <c r="E1297" s="2" t="s">
        <v>116</v>
      </c>
      <c r="F1297" s="2" t="s">
        <v>118</v>
      </c>
      <c r="G1297" s="4">
        <v>1731</v>
      </c>
      <c r="H1297" s="4">
        <v>210.14999999999998</v>
      </c>
      <c r="I1297" s="2">
        <v>123</v>
      </c>
      <c r="J1297" s="11">
        <f t="shared" si="636"/>
        <v>0.58529621698786582</v>
      </c>
      <c r="K1297" s="9">
        <v>8406</v>
      </c>
      <c r="L1297" s="9">
        <v>3078.02</v>
      </c>
      <c r="M1297" s="11">
        <f t="shared" si="638"/>
        <v>0.36616940280751842</v>
      </c>
      <c r="N1297" s="10">
        <v>298.95</v>
      </c>
      <c r="O1297" s="2">
        <v>133</v>
      </c>
      <c r="P1297" s="10">
        <f t="shared" si="640"/>
        <v>0.41144004014049174</v>
      </c>
      <c r="Q1297" s="9">
        <f t="shared" si="641"/>
        <v>10.296103027262085</v>
      </c>
      <c r="R1297" s="9">
        <f t="shared" si="642"/>
        <v>25.024552845528454</v>
      </c>
      <c r="S1297" s="11">
        <f t="shared" si="643"/>
        <v>0.92481203007518797</v>
      </c>
      <c r="T1297" s="11">
        <f t="shared" si="644"/>
        <v>7.1057192374350084E-2</v>
      </c>
      <c r="U1297" s="12">
        <v>0.58888888888888891</v>
      </c>
    </row>
    <row r="1298" spans="1:21" hidden="1" outlineLevel="2" x14ac:dyDescent="0.25">
      <c r="A1298" s="2" t="str">
        <f ca="1">LOOKUP(B1298,'Time Frame'!$E$4:$E$9,'Time Frame'!$D$4:$D$9)</f>
        <v>3 Months</v>
      </c>
      <c r="B1298" s="2">
        <f t="shared" ca="1" si="633"/>
        <v>95</v>
      </c>
      <c r="C1298" s="6">
        <f t="shared" ca="1" si="634"/>
        <v>45569</v>
      </c>
      <c r="D1298" s="6">
        <v>45474</v>
      </c>
      <c r="E1298" s="2" t="s">
        <v>116</v>
      </c>
      <c r="F1298" s="2" t="s">
        <v>118</v>
      </c>
      <c r="G1298" s="4">
        <v>1376</v>
      </c>
      <c r="H1298" s="4">
        <v>158.19</v>
      </c>
      <c r="I1298" s="2">
        <v>131</v>
      </c>
      <c r="J1298" s="11">
        <f t="shared" si="636"/>
        <v>0.82811808584613444</v>
      </c>
      <c r="K1298" s="9">
        <v>6327.6</v>
      </c>
      <c r="L1298" s="9">
        <v>5097.76</v>
      </c>
      <c r="M1298" s="11">
        <f t="shared" si="638"/>
        <v>0.80563878879828055</v>
      </c>
      <c r="N1298" s="10">
        <v>299.57</v>
      </c>
      <c r="O1298" s="2">
        <v>121</v>
      </c>
      <c r="P1298" s="10">
        <f t="shared" si="640"/>
        <v>0.4372934539506626</v>
      </c>
      <c r="Q1298" s="9">
        <f t="shared" si="641"/>
        <v>17.016924258103284</v>
      </c>
      <c r="R1298" s="9">
        <f t="shared" si="642"/>
        <v>38.914198473282447</v>
      </c>
      <c r="S1298" s="11">
        <f t="shared" si="643"/>
        <v>1.0826446280991735</v>
      </c>
      <c r="T1298" s="11">
        <f t="shared" si="644"/>
        <v>9.5203488372093026E-2</v>
      </c>
      <c r="U1298" s="12">
        <v>0.59793814432989689</v>
      </c>
    </row>
    <row r="1299" spans="1:21" hidden="1" outlineLevel="2" x14ac:dyDescent="0.25">
      <c r="A1299" s="2" t="str">
        <f ca="1">LOOKUP(B1299,'Time Frame'!$E$4:$E$9,'Time Frame'!$D$4:$D$9)</f>
        <v>3 Months</v>
      </c>
      <c r="B1299" s="2">
        <f t="shared" ca="1" si="633"/>
        <v>95</v>
      </c>
      <c r="C1299" s="6">
        <f t="shared" ca="1" si="634"/>
        <v>45569</v>
      </c>
      <c r="D1299" s="6">
        <v>45474</v>
      </c>
      <c r="E1299" s="2" t="s">
        <v>116</v>
      </c>
      <c r="F1299" s="2" t="s">
        <v>118</v>
      </c>
      <c r="G1299" s="4">
        <v>2304</v>
      </c>
      <c r="H1299" s="4">
        <v>241.09999999999997</v>
      </c>
      <c r="I1299" s="2">
        <v>124</v>
      </c>
      <c r="J1299" s="11">
        <f t="shared" si="636"/>
        <v>0.51430941518042317</v>
      </c>
      <c r="K1299" s="9">
        <v>9643.9999999999982</v>
      </c>
      <c r="L1299" s="9">
        <v>7815.41</v>
      </c>
      <c r="M1299" s="11">
        <f t="shared" si="638"/>
        <v>0.81039091663210305</v>
      </c>
      <c r="N1299" s="10">
        <v>322.17</v>
      </c>
      <c r="O1299" s="2">
        <v>144</v>
      </c>
      <c r="P1299" s="10">
        <f t="shared" si="640"/>
        <v>0.38488996492534994</v>
      </c>
      <c r="Q1299" s="9">
        <f t="shared" si="641"/>
        <v>24.258652264332493</v>
      </c>
      <c r="R1299" s="9">
        <f t="shared" si="642"/>
        <v>63.027499999999996</v>
      </c>
      <c r="S1299" s="11">
        <f t="shared" si="643"/>
        <v>0.86111111111111116</v>
      </c>
      <c r="T1299" s="11">
        <f t="shared" si="644"/>
        <v>5.3819444444444448E-2</v>
      </c>
      <c r="U1299" s="12">
        <v>0.65040650406504064</v>
      </c>
    </row>
    <row r="1300" spans="1:21" hidden="1" outlineLevel="2" x14ac:dyDescent="0.25">
      <c r="A1300" s="2" t="str">
        <f ca="1">LOOKUP(B1300,'Time Frame'!$E$4:$E$9,'Time Frame'!$D$4:$D$9)</f>
        <v>3 Months</v>
      </c>
      <c r="B1300" s="2">
        <f t="shared" ca="1" si="633"/>
        <v>95</v>
      </c>
      <c r="C1300" s="6">
        <f t="shared" ca="1" si="634"/>
        <v>45569</v>
      </c>
      <c r="D1300" s="6">
        <v>45474</v>
      </c>
      <c r="E1300" s="5" t="s">
        <v>116</v>
      </c>
      <c r="F1300" s="2" t="s">
        <v>118</v>
      </c>
      <c r="G1300" s="4">
        <v>645</v>
      </c>
      <c r="H1300" s="4">
        <v>82.8</v>
      </c>
      <c r="I1300" s="2">
        <v>91</v>
      </c>
      <c r="J1300" s="11">
        <f t="shared" si="636"/>
        <v>1.0990338164251208</v>
      </c>
      <c r="K1300" s="9">
        <v>3312</v>
      </c>
      <c r="L1300" s="9">
        <v>2757.32</v>
      </c>
      <c r="M1300" s="11">
        <f t="shared" si="638"/>
        <v>0.83252415458937201</v>
      </c>
      <c r="N1300" s="10">
        <v>306.08</v>
      </c>
      <c r="O1300" s="2">
        <v>87</v>
      </c>
      <c r="P1300" s="10">
        <f t="shared" si="640"/>
        <v>0.29730789336121277</v>
      </c>
      <c r="Q1300" s="9">
        <f t="shared" si="641"/>
        <v>9.0084945112388937</v>
      </c>
      <c r="R1300" s="9">
        <f t="shared" si="642"/>
        <v>30.300219780219781</v>
      </c>
      <c r="S1300" s="11">
        <f t="shared" si="643"/>
        <v>1.0459770114942528</v>
      </c>
      <c r="T1300" s="11">
        <f t="shared" si="644"/>
        <v>0.14108527131782947</v>
      </c>
      <c r="U1300" s="12">
        <v>0.83050847457627119</v>
      </c>
    </row>
    <row r="1301" spans="1:21" hidden="1" outlineLevel="2" x14ac:dyDescent="0.25">
      <c r="A1301" s="2" t="str">
        <f ca="1">LOOKUP(B1301,'Time Frame'!$E$4:$E$9,'Time Frame'!$D$4:$D$9)</f>
        <v>3 Months</v>
      </c>
      <c r="B1301" s="2">
        <f t="shared" ca="1" si="633"/>
        <v>95</v>
      </c>
      <c r="C1301" s="6">
        <f t="shared" ca="1" si="634"/>
        <v>45569</v>
      </c>
      <c r="D1301" s="6">
        <v>45474</v>
      </c>
      <c r="E1301" s="2" t="s">
        <v>116</v>
      </c>
      <c r="F1301" s="2" t="s">
        <v>118</v>
      </c>
      <c r="G1301" s="4">
        <v>1216</v>
      </c>
      <c r="H1301" s="4">
        <v>169.41999999999996</v>
      </c>
      <c r="I1301" s="2">
        <v>225</v>
      </c>
      <c r="J1301" s="11">
        <f t="shared" si="636"/>
        <v>1.328060441506316</v>
      </c>
      <c r="K1301" s="9">
        <v>6776.7999999999984</v>
      </c>
      <c r="L1301" s="9">
        <v>10835.63</v>
      </c>
      <c r="M1301" s="11">
        <f t="shared" si="638"/>
        <v>1.5989301735332313</v>
      </c>
      <c r="N1301" s="10">
        <v>607.62</v>
      </c>
      <c r="O1301" s="2">
        <v>412</v>
      </c>
      <c r="P1301" s="10">
        <f t="shared" si="640"/>
        <v>0.37029722523945885</v>
      </c>
      <c r="Q1301" s="9">
        <f t="shared" si="641"/>
        <v>17.8329054343175</v>
      </c>
      <c r="R1301" s="9">
        <f t="shared" si="642"/>
        <v>48.158355555555552</v>
      </c>
      <c r="S1301" s="11">
        <f t="shared" si="643"/>
        <v>0.54611650485436891</v>
      </c>
      <c r="T1301" s="11">
        <f t="shared" si="644"/>
        <v>0.18503289473684212</v>
      </c>
      <c r="U1301" s="12">
        <v>0.52356020942408377</v>
      </c>
    </row>
    <row r="1302" spans="1:21" hidden="1" outlineLevel="2" x14ac:dyDescent="0.25">
      <c r="A1302" s="2" t="str">
        <f ca="1">LOOKUP(B1302,'Time Frame'!$E$4:$E$9,'Time Frame'!$D$4:$D$9)</f>
        <v>3 Months</v>
      </c>
      <c r="B1302" s="2">
        <f t="shared" ca="1" si="633"/>
        <v>95</v>
      </c>
      <c r="C1302" s="6">
        <f t="shared" ca="1" si="634"/>
        <v>45569</v>
      </c>
      <c r="D1302" s="6">
        <v>45474</v>
      </c>
      <c r="E1302" s="2" t="s">
        <v>116</v>
      </c>
      <c r="F1302" s="2" t="s">
        <v>118</v>
      </c>
      <c r="G1302" s="4">
        <v>1032</v>
      </c>
      <c r="H1302" s="4">
        <v>110.02999999999999</v>
      </c>
      <c r="I1302" s="2">
        <v>120</v>
      </c>
      <c r="J1302" s="11">
        <f t="shared" si="636"/>
        <v>1.0906116513678088</v>
      </c>
      <c r="K1302" s="9">
        <v>4401.2</v>
      </c>
      <c r="L1302" s="9">
        <v>5029.6400000000003</v>
      </c>
      <c r="M1302" s="11">
        <f t="shared" si="638"/>
        <v>1.1427883304553306</v>
      </c>
      <c r="N1302" s="10">
        <v>292.88</v>
      </c>
      <c r="O1302" s="2">
        <v>189</v>
      </c>
      <c r="P1302" s="10">
        <f t="shared" si="640"/>
        <v>0.40972411909314393</v>
      </c>
      <c r="Q1302" s="9">
        <f t="shared" si="641"/>
        <v>17.173040152963672</v>
      </c>
      <c r="R1302" s="9">
        <f t="shared" si="642"/>
        <v>41.913666666666671</v>
      </c>
      <c r="S1302" s="11">
        <f t="shared" si="643"/>
        <v>0.63492063492063489</v>
      </c>
      <c r="T1302" s="11">
        <f t="shared" si="644"/>
        <v>0.11627906976744186</v>
      </c>
      <c r="U1302" s="12">
        <v>0.60360360360360366</v>
      </c>
    </row>
    <row r="1303" spans="1:21" hidden="1" outlineLevel="2" x14ac:dyDescent="0.25">
      <c r="A1303" s="2" t="str">
        <f ca="1">LOOKUP(B1303,'Time Frame'!$E$4:$E$9,'Time Frame'!$D$4:$D$9)</f>
        <v>3 Months</v>
      </c>
      <c r="B1303" s="2">
        <f t="shared" ca="1" si="633"/>
        <v>95</v>
      </c>
      <c r="C1303" s="6">
        <f t="shared" ca="1" si="634"/>
        <v>45569</v>
      </c>
      <c r="D1303" s="6">
        <v>45474</v>
      </c>
      <c r="E1303" s="2" t="s">
        <v>116</v>
      </c>
      <c r="F1303" s="2" t="s">
        <v>118</v>
      </c>
      <c r="G1303" s="4">
        <v>1180</v>
      </c>
      <c r="H1303" s="4">
        <v>174.02</v>
      </c>
      <c r="I1303" s="2">
        <v>227</v>
      </c>
      <c r="J1303" s="11">
        <f t="shared" si="636"/>
        <v>1.3044477646247556</v>
      </c>
      <c r="K1303" s="9">
        <v>6960.8</v>
      </c>
      <c r="L1303" s="9">
        <v>10628.25</v>
      </c>
      <c r="M1303" s="11">
        <f t="shared" si="638"/>
        <v>1.5268719112745661</v>
      </c>
      <c r="N1303" s="10">
        <v>360.6</v>
      </c>
      <c r="O1303" s="2">
        <v>323</v>
      </c>
      <c r="P1303" s="10">
        <f t="shared" si="640"/>
        <v>0.62950637825845812</v>
      </c>
      <c r="Q1303" s="9">
        <f t="shared" si="641"/>
        <v>29.473793677204657</v>
      </c>
      <c r="R1303" s="9">
        <f t="shared" si="642"/>
        <v>46.820484581497794</v>
      </c>
      <c r="S1303" s="11">
        <f t="shared" si="643"/>
        <v>0.70278637770897834</v>
      </c>
      <c r="T1303" s="11">
        <f t="shared" si="644"/>
        <v>0.1923728813559322</v>
      </c>
      <c r="U1303" s="12">
        <v>0.46625766871165641</v>
      </c>
    </row>
    <row r="1304" spans="1:21" hidden="1" outlineLevel="2" x14ac:dyDescent="0.25">
      <c r="A1304" s="2" t="str">
        <f ca="1">LOOKUP(B1304,'Time Frame'!$E$4:$E$9,'Time Frame'!$D$4:$D$9)</f>
        <v>3 Months</v>
      </c>
      <c r="B1304" s="2">
        <f t="shared" ca="1" si="633"/>
        <v>95</v>
      </c>
      <c r="C1304" s="6">
        <f t="shared" ca="1" si="634"/>
        <v>45569</v>
      </c>
      <c r="D1304" s="6">
        <v>45474</v>
      </c>
      <c r="E1304" s="2" t="s">
        <v>116</v>
      </c>
      <c r="F1304" s="2" t="s">
        <v>118</v>
      </c>
      <c r="G1304" s="4">
        <v>1006</v>
      </c>
      <c r="H1304" s="4">
        <v>157.85999999999999</v>
      </c>
      <c r="I1304" s="2">
        <v>147</v>
      </c>
      <c r="J1304" s="11">
        <f t="shared" si="636"/>
        <v>0.93120486507031552</v>
      </c>
      <c r="K1304" s="9">
        <v>6314.4</v>
      </c>
      <c r="L1304" s="9">
        <v>3673.69</v>
      </c>
      <c r="M1304" s="11">
        <f t="shared" si="638"/>
        <v>0.58179557836057272</v>
      </c>
      <c r="N1304" s="10">
        <v>335.12</v>
      </c>
      <c r="O1304" s="2">
        <v>242</v>
      </c>
      <c r="P1304" s="10">
        <f t="shared" si="640"/>
        <v>0.43864884220577705</v>
      </c>
      <c r="Q1304" s="9">
        <f t="shared" si="641"/>
        <v>10.962312007639055</v>
      </c>
      <c r="R1304" s="9">
        <f t="shared" si="642"/>
        <v>24.991088435374149</v>
      </c>
      <c r="S1304" s="11">
        <f t="shared" si="643"/>
        <v>0.6074380165289256</v>
      </c>
      <c r="T1304" s="11">
        <f t="shared" si="644"/>
        <v>0.14612326043737575</v>
      </c>
      <c r="U1304" s="12">
        <v>0.60162601626016265</v>
      </c>
    </row>
    <row r="1305" spans="1:21" outlineLevel="1" collapsed="1" x14ac:dyDescent="0.25">
      <c r="A1305" s="2" t="str">
        <f ca="1">LOOKUP(B1305,'Time Frame'!$E$4:$E$9,'Time Frame'!$D$4:$D$9)</f>
        <v>3 Months</v>
      </c>
      <c r="B1305" s="2">
        <f t="shared" ca="1" si="633"/>
        <v>95</v>
      </c>
      <c r="C1305" s="6">
        <f t="shared" ca="1" si="634"/>
        <v>45569</v>
      </c>
      <c r="D1305" s="6">
        <v>45474</v>
      </c>
      <c r="E1305" s="2" t="s">
        <v>116</v>
      </c>
      <c r="F1305" s="13" t="s">
        <v>274</v>
      </c>
      <c r="G1305" s="4">
        <f t="shared" ref="G1305:I1305" si="651">SUM(G1296:G1304)</f>
        <v>11620</v>
      </c>
      <c r="H1305" s="4">
        <f t="shared" si="651"/>
        <v>1443.2099999999998</v>
      </c>
      <c r="I1305" s="3">
        <f t="shared" si="651"/>
        <v>1300</v>
      </c>
      <c r="J1305" s="11">
        <f t="shared" si="636"/>
        <v>0.90076981173910942</v>
      </c>
      <c r="K1305" s="9">
        <f t="shared" ref="K1305:L1305" si="652">SUM(K1296:K1304)</f>
        <v>57728.399999999994</v>
      </c>
      <c r="L1305" s="9">
        <f t="shared" si="652"/>
        <v>52297.67</v>
      </c>
      <c r="M1305" s="11">
        <f t="shared" si="638"/>
        <v>0.90592619923642437</v>
      </c>
      <c r="N1305" s="10">
        <f t="shared" ref="N1305:O1305" si="653">SUM(N1296:N1304)</f>
        <v>3131.24</v>
      </c>
      <c r="O1305" s="10">
        <f t="shared" si="653"/>
        <v>1772</v>
      </c>
      <c r="P1305" s="10">
        <f t="shared" si="640"/>
        <v>0.41517098657400903</v>
      </c>
      <c r="Q1305" s="9">
        <f t="shared" si="641"/>
        <v>16.701904038016888</v>
      </c>
      <c r="R1305" s="9">
        <f t="shared" si="642"/>
        <v>40.228976923076921</v>
      </c>
      <c r="S1305" s="11">
        <f t="shared" si="643"/>
        <v>0.73363431151241532</v>
      </c>
      <c r="T1305" s="11">
        <f t="shared" si="644"/>
        <v>0.11187607573149742</v>
      </c>
      <c r="U1305" s="12">
        <v>0.59224231268971439</v>
      </c>
    </row>
    <row r="1306" spans="1:21" hidden="1" outlineLevel="2" x14ac:dyDescent="0.25">
      <c r="A1306" s="2" t="str">
        <f ca="1">LOOKUP(B1306,'Time Frame'!$E$4:$E$9,'Time Frame'!$D$4:$D$9)</f>
        <v>3 Months</v>
      </c>
      <c r="B1306" s="2">
        <f t="shared" ca="1" si="633"/>
        <v>95</v>
      </c>
      <c r="C1306" s="6">
        <f t="shared" ca="1" si="634"/>
        <v>45569</v>
      </c>
      <c r="D1306" s="6">
        <v>45474</v>
      </c>
      <c r="E1306" s="5" t="s">
        <v>165</v>
      </c>
      <c r="F1306" s="2" t="s">
        <v>167</v>
      </c>
      <c r="G1306" s="4">
        <v>1769</v>
      </c>
      <c r="H1306" s="4">
        <v>176.935</v>
      </c>
      <c r="I1306" s="2">
        <v>166</v>
      </c>
      <c r="J1306" s="11">
        <f t="shared" si="636"/>
        <v>0.93819764320230592</v>
      </c>
      <c r="K1306" s="9">
        <v>6635.0625</v>
      </c>
      <c r="L1306" s="9">
        <v>6578.75</v>
      </c>
      <c r="M1306" s="11">
        <f t="shared" si="638"/>
        <v>0.99151289079793903</v>
      </c>
      <c r="N1306" s="10">
        <v>361.52</v>
      </c>
      <c r="O1306" s="2">
        <v>232</v>
      </c>
      <c r="P1306" s="10">
        <f t="shared" si="640"/>
        <v>0.45917238327063514</v>
      </c>
      <c r="Q1306" s="9">
        <f t="shared" si="641"/>
        <v>18.197471785793319</v>
      </c>
      <c r="R1306" s="9">
        <f t="shared" si="642"/>
        <v>39.631024096385545</v>
      </c>
      <c r="S1306" s="11">
        <f t="shared" si="643"/>
        <v>0.71551724137931039</v>
      </c>
      <c r="T1306" s="11">
        <f t="shared" si="644"/>
        <v>9.3838326738270209E-2</v>
      </c>
      <c r="U1306" s="12">
        <v>0.66972477064220182</v>
      </c>
    </row>
    <row r="1307" spans="1:21" hidden="1" outlineLevel="2" x14ac:dyDescent="0.25">
      <c r="A1307" s="2" t="str">
        <f ca="1">LOOKUP(B1307,'Time Frame'!$E$4:$E$9,'Time Frame'!$D$4:$D$9)</f>
        <v>3 Months</v>
      </c>
      <c r="B1307" s="2">
        <f t="shared" ca="1" si="633"/>
        <v>95</v>
      </c>
      <c r="C1307" s="6">
        <f t="shared" ca="1" si="634"/>
        <v>45569</v>
      </c>
      <c r="D1307" s="6">
        <v>45474</v>
      </c>
      <c r="E1307" s="5" t="s">
        <v>165</v>
      </c>
      <c r="F1307" s="2" t="s">
        <v>167</v>
      </c>
      <c r="G1307" s="4">
        <v>1962</v>
      </c>
      <c r="H1307" s="4">
        <v>269.1516666666667</v>
      </c>
      <c r="I1307" s="2">
        <v>227</v>
      </c>
      <c r="J1307" s="11">
        <f t="shared" si="636"/>
        <v>0.8433906533491029</v>
      </c>
      <c r="K1307" s="9">
        <v>10093.187500000002</v>
      </c>
      <c r="L1307" s="9">
        <v>6888.9</v>
      </c>
      <c r="M1307" s="11">
        <f t="shared" si="638"/>
        <v>0.68252967657640351</v>
      </c>
      <c r="N1307" s="10">
        <v>679.93</v>
      </c>
      <c r="O1307" s="2">
        <v>490</v>
      </c>
      <c r="P1307" s="10">
        <f t="shared" si="640"/>
        <v>0.33385789713646996</v>
      </c>
      <c r="Q1307" s="9">
        <f t="shared" si="641"/>
        <v>10.131778271292633</v>
      </c>
      <c r="R1307" s="9">
        <f t="shared" si="642"/>
        <v>30.347577092511013</v>
      </c>
      <c r="S1307" s="11">
        <f t="shared" si="643"/>
        <v>0.46326530612244898</v>
      </c>
      <c r="T1307" s="11">
        <f t="shared" si="644"/>
        <v>0.11569826707441386</v>
      </c>
      <c r="U1307" s="12">
        <v>0.67515923566878977</v>
      </c>
    </row>
    <row r="1308" spans="1:21" hidden="1" outlineLevel="2" x14ac:dyDescent="0.25">
      <c r="A1308" s="2" t="str">
        <f ca="1">LOOKUP(B1308,'Time Frame'!$E$4:$E$9,'Time Frame'!$D$4:$D$9)</f>
        <v>3 Months</v>
      </c>
      <c r="B1308" s="2">
        <f t="shared" ca="1" si="633"/>
        <v>95</v>
      </c>
      <c r="C1308" s="6">
        <f t="shared" ca="1" si="634"/>
        <v>45569</v>
      </c>
      <c r="D1308" s="6">
        <v>45474</v>
      </c>
      <c r="E1308" s="5" t="s">
        <v>165</v>
      </c>
      <c r="F1308" s="2" t="s">
        <v>167</v>
      </c>
      <c r="G1308" s="4">
        <v>1369</v>
      </c>
      <c r="H1308" s="4">
        <v>148.86666666666667</v>
      </c>
      <c r="I1308" s="2">
        <v>136</v>
      </c>
      <c r="J1308" s="11">
        <f t="shared" si="636"/>
        <v>0.91356918943125831</v>
      </c>
      <c r="K1308" s="9">
        <v>5582.5</v>
      </c>
      <c r="L1308" s="9">
        <v>4228.13</v>
      </c>
      <c r="M1308" s="11">
        <f t="shared" si="638"/>
        <v>0.75739005821764449</v>
      </c>
      <c r="N1308" s="10">
        <v>412.78</v>
      </c>
      <c r="O1308" s="2">
        <v>235</v>
      </c>
      <c r="P1308" s="10">
        <f t="shared" si="640"/>
        <v>0.32947332719608513</v>
      </c>
      <c r="Q1308" s="9">
        <f t="shared" si="641"/>
        <v>10.243059256746937</v>
      </c>
      <c r="R1308" s="9">
        <f t="shared" si="642"/>
        <v>31.089191176470589</v>
      </c>
      <c r="S1308" s="11">
        <f t="shared" si="643"/>
        <v>0.5787234042553191</v>
      </c>
      <c r="T1308" s="11">
        <f t="shared" si="644"/>
        <v>9.9342585829072322E-2</v>
      </c>
      <c r="U1308" s="12">
        <v>0.60240963855421692</v>
      </c>
    </row>
    <row r="1309" spans="1:21" hidden="1" outlineLevel="2" x14ac:dyDescent="0.25">
      <c r="A1309" s="2" t="str">
        <f ca="1">LOOKUP(B1309,'Time Frame'!$E$4:$E$9,'Time Frame'!$D$4:$D$9)</f>
        <v>3 Months</v>
      </c>
      <c r="B1309" s="2">
        <f t="shared" ca="1" si="633"/>
        <v>95</v>
      </c>
      <c r="C1309" s="6">
        <f t="shared" ca="1" si="634"/>
        <v>45569</v>
      </c>
      <c r="D1309" s="6">
        <v>45474</v>
      </c>
      <c r="E1309" s="5" t="s">
        <v>165</v>
      </c>
      <c r="F1309" s="2" t="s">
        <v>167</v>
      </c>
      <c r="G1309" s="4">
        <v>965</v>
      </c>
      <c r="H1309" s="4">
        <v>117.05833333333332</v>
      </c>
      <c r="I1309" s="2">
        <v>114</v>
      </c>
      <c r="J1309" s="11">
        <f t="shared" si="636"/>
        <v>0.97387342493059026</v>
      </c>
      <c r="K1309" s="9">
        <v>4389.6875</v>
      </c>
      <c r="L1309" s="9">
        <v>3501.24</v>
      </c>
      <c r="M1309" s="11">
        <f t="shared" si="638"/>
        <v>0.79760575211788987</v>
      </c>
      <c r="N1309" s="10">
        <v>284.38</v>
      </c>
      <c r="O1309" s="2">
        <v>169</v>
      </c>
      <c r="P1309" s="10">
        <f t="shared" si="640"/>
        <v>0.40087207257894369</v>
      </c>
      <c r="Q1309" s="9">
        <f t="shared" si="641"/>
        <v>12.311836275406145</v>
      </c>
      <c r="R1309" s="9">
        <f t="shared" si="642"/>
        <v>30.712631578947367</v>
      </c>
      <c r="S1309" s="11">
        <f t="shared" si="643"/>
        <v>0.67455621301775148</v>
      </c>
      <c r="T1309" s="11">
        <f t="shared" si="644"/>
        <v>0.11813471502590674</v>
      </c>
      <c r="U1309" s="12">
        <v>0.44680851063829785</v>
      </c>
    </row>
    <row r="1310" spans="1:21" hidden="1" outlineLevel="2" x14ac:dyDescent="0.25">
      <c r="A1310" s="2" t="str">
        <f ca="1">LOOKUP(B1310,'Time Frame'!$E$4:$E$9,'Time Frame'!$D$4:$D$9)</f>
        <v>3 Months</v>
      </c>
      <c r="B1310" s="2">
        <f t="shared" ca="1" si="633"/>
        <v>95</v>
      </c>
      <c r="C1310" s="6">
        <f t="shared" ca="1" si="634"/>
        <v>45569</v>
      </c>
      <c r="D1310" s="6">
        <v>45474</v>
      </c>
      <c r="E1310" s="5" t="s">
        <v>165</v>
      </c>
      <c r="F1310" s="2" t="s">
        <v>167</v>
      </c>
      <c r="G1310" s="4">
        <v>1479</v>
      </c>
      <c r="H1310" s="4">
        <v>173.94666666666663</v>
      </c>
      <c r="I1310" s="2">
        <v>121</v>
      </c>
      <c r="J1310" s="11">
        <f t="shared" si="636"/>
        <v>0.69561551433389557</v>
      </c>
      <c r="K1310" s="9">
        <v>6522.9999999999982</v>
      </c>
      <c r="L1310" s="9">
        <v>7904.67</v>
      </c>
      <c r="M1310" s="11">
        <f t="shared" si="638"/>
        <v>1.2118151157442898</v>
      </c>
      <c r="N1310" s="10">
        <v>478.08</v>
      </c>
      <c r="O1310" s="2">
        <v>239</v>
      </c>
      <c r="P1310" s="10">
        <f t="shared" si="640"/>
        <v>0.25309571619812582</v>
      </c>
      <c r="Q1310" s="9">
        <f t="shared" si="641"/>
        <v>16.534199297188756</v>
      </c>
      <c r="R1310" s="9">
        <f t="shared" si="642"/>
        <v>65.327851239669428</v>
      </c>
      <c r="S1310" s="11">
        <f t="shared" si="643"/>
        <v>0.50627615062761511</v>
      </c>
      <c r="T1310" s="11">
        <f t="shared" si="644"/>
        <v>8.1812035158891142E-2</v>
      </c>
      <c r="U1310" s="12">
        <v>0.56666666666666665</v>
      </c>
    </row>
    <row r="1311" spans="1:21" hidden="1" outlineLevel="2" x14ac:dyDescent="0.25">
      <c r="A1311" s="2" t="str">
        <f ca="1">LOOKUP(B1311,'Time Frame'!$E$4:$E$9,'Time Frame'!$D$4:$D$9)</f>
        <v>3 Months</v>
      </c>
      <c r="B1311" s="2">
        <f t="shared" ca="1" si="633"/>
        <v>95</v>
      </c>
      <c r="C1311" s="6">
        <f t="shared" ca="1" si="634"/>
        <v>45569</v>
      </c>
      <c r="D1311" s="6">
        <v>45474</v>
      </c>
      <c r="E1311" s="5" t="s">
        <v>165</v>
      </c>
      <c r="F1311" s="2" t="s">
        <v>167</v>
      </c>
      <c r="G1311" s="4">
        <v>2089</v>
      </c>
      <c r="H1311" s="4">
        <v>291.97666666666663</v>
      </c>
      <c r="I1311" s="2">
        <v>279</v>
      </c>
      <c r="J1311" s="11">
        <f t="shared" si="636"/>
        <v>0.95555580925416428</v>
      </c>
      <c r="K1311" s="9">
        <v>10949.124999999998</v>
      </c>
      <c r="L1311" s="9">
        <v>12088.78</v>
      </c>
      <c r="M1311" s="11">
        <f t="shared" si="638"/>
        <v>1.1040863995981416</v>
      </c>
      <c r="N1311" s="10">
        <v>539.92999999999995</v>
      </c>
      <c r="O1311" s="2">
        <v>316</v>
      </c>
      <c r="P1311" s="10">
        <f t="shared" si="640"/>
        <v>0.5167336506584187</v>
      </c>
      <c r="Q1311" s="9">
        <f t="shared" si="641"/>
        <v>22.389531976367309</v>
      </c>
      <c r="R1311" s="9">
        <f t="shared" si="642"/>
        <v>43.328960573476706</v>
      </c>
      <c r="S1311" s="11">
        <f t="shared" si="643"/>
        <v>0.88291139240506333</v>
      </c>
      <c r="T1311" s="11">
        <f t="shared" si="644"/>
        <v>0.13355672570607946</v>
      </c>
      <c r="U1311" s="12">
        <v>0.55333333333333334</v>
      </c>
    </row>
    <row r="1312" spans="1:21" hidden="1" outlineLevel="2" x14ac:dyDescent="0.25">
      <c r="A1312" s="2" t="str">
        <f ca="1">LOOKUP(B1312,'Time Frame'!$E$4:$E$9,'Time Frame'!$D$4:$D$9)</f>
        <v>3 Months</v>
      </c>
      <c r="B1312" s="2">
        <f t="shared" ca="1" si="633"/>
        <v>95</v>
      </c>
      <c r="C1312" s="6">
        <f t="shared" ca="1" si="634"/>
        <v>45569</v>
      </c>
      <c r="D1312" s="6">
        <v>45474</v>
      </c>
      <c r="E1312" s="5" t="s">
        <v>165</v>
      </c>
      <c r="F1312" s="2" t="s">
        <v>167</v>
      </c>
      <c r="G1312" s="4">
        <v>1081</v>
      </c>
      <c r="H1312" s="4">
        <v>155.43</v>
      </c>
      <c r="I1312" s="2">
        <v>97</v>
      </c>
      <c r="J1312" s="11">
        <f t="shared" si="636"/>
        <v>0.62407514636813999</v>
      </c>
      <c r="K1312" s="9">
        <v>5828.625</v>
      </c>
      <c r="L1312" s="9">
        <v>4842.4799999999996</v>
      </c>
      <c r="M1312" s="11">
        <f t="shared" si="638"/>
        <v>0.83081001093739937</v>
      </c>
      <c r="N1312" s="10">
        <v>430.52</v>
      </c>
      <c r="O1312" s="2">
        <v>122</v>
      </c>
      <c r="P1312" s="10">
        <f t="shared" si="640"/>
        <v>0.2253089287373409</v>
      </c>
      <c r="Q1312" s="9">
        <f t="shared" si="641"/>
        <v>11.247979187958746</v>
      </c>
      <c r="R1312" s="9">
        <f t="shared" si="642"/>
        <v>49.92247422680412</v>
      </c>
      <c r="S1312" s="11">
        <f t="shared" si="643"/>
        <v>0.79508196721311475</v>
      </c>
      <c r="T1312" s="11">
        <f t="shared" si="644"/>
        <v>8.9731729879740985E-2</v>
      </c>
      <c r="U1312" s="12">
        <v>0.53749999999999998</v>
      </c>
    </row>
    <row r="1313" spans="1:21" hidden="1" outlineLevel="2" x14ac:dyDescent="0.25">
      <c r="A1313" s="2" t="str">
        <f ca="1">LOOKUP(B1313,'Time Frame'!$E$4:$E$9,'Time Frame'!$D$4:$D$9)</f>
        <v>3 Months</v>
      </c>
      <c r="B1313" s="2">
        <f t="shared" ca="1" si="633"/>
        <v>95</v>
      </c>
      <c r="C1313" s="6">
        <f t="shared" ca="1" si="634"/>
        <v>45569</v>
      </c>
      <c r="D1313" s="6">
        <v>45474</v>
      </c>
      <c r="E1313" s="5" t="s">
        <v>165</v>
      </c>
      <c r="F1313" s="2" t="s">
        <v>167</v>
      </c>
      <c r="G1313" s="4">
        <v>2465</v>
      </c>
      <c r="H1313" s="4">
        <v>230.28500000000003</v>
      </c>
      <c r="I1313" s="2">
        <v>106</v>
      </c>
      <c r="J1313" s="11">
        <f t="shared" si="636"/>
        <v>0.4602991944764096</v>
      </c>
      <c r="K1313" s="9">
        <v>8635.6875000000018</v>
      </c>
      <c r="L1313" s="9">
        <v>2597.27</v>
      </c>
      <c r="M1313" s="11">
        <f t="shared" si="638"/>
        <v>0.30076007266358346</v>
      </c>
      <c r="N1313" s="10">
        <v>361.13</v>
      </c>
      <c r="O1313" s="2">
        <v>162</v>
      </c>
      <c r="P1313" s="10">
        <f t="shared" si="640"/>
        <v>0.2935231080220419</v>
      </c>
      <c r="Q1313" s="9">
        <f t="shared" si="641"/>
        <v>7.1920637997397057</v>
      </c>
      <c r="R1313" s="9">
        <f t="shared" si="642"/>
        <v>24.502547169811322</v>
      </c>
      <c r="S1313" s="11">
        <f t="shared" si="643"/>
        <v>0.65432098765432101</v>
      </c>
      <c r="T1313" s="11">
        <f t="shared" si="644"/>
        <v>4.3002028397565922E-2</v>
      </c>
      <c r="U1313" s="12">
        <v>0.5056179775280899</v>
      </c>
    </row>
    <row r="1314" spans="1:21" hidden="1" outlineLevel="2" x14ac:dyDescent="0.25">
      <c r="A1314" s="2" t="str">
        <f ca="1">LOOKUP(B1314,'Time Frame'!$E$4:$E$9,'Time Frame'!$D$4:$D$9)</f>
        <v>3 Months</v>
      </c>
      <c r="B1314" s="2">
        <f t="shared" ca="1" si="633"/>
        <v>95</v>
      </c>
      <c r="C1314" s="6">
        <f t="shared" ca="1" si="634"/>
        <v>45569</v>
      </c>
      <c r="D1314" s="6">
        <v>45474</v>
      </c>
      <c r="E1314" s="5" t="s">
        <v>165</v>
      </c>
      <c r="F1314" s="2" t="s">
        <v>167</v>
      </c>
      <c r="G1314" s="4">
        <v>1424</v>
      </c>
      <c r="H1314" s="4">
        <v>192.07374999999999</v>
      </c>
      <c r="I1314" s="2">
        <v>104</v>
      </c>
      <c r="J1314" s="11">
        <f t="shared" si="636"/>
        <v>0.54145868448968171</v>
      </c>
      <c r="K1314" s="9">
        <v>7202.765625</v>
      </c>
      <c r="L1314" s="9">
        <v>3750.1</v>
      </c>
      <c r="M1314" s="11">
        <f t="shared" si="638"/>
        <v>0.52064723402686031</v>
      </c>
      <c r="N1314" s="10">
        <v>754.02</v>
      </c>
      <c r="O1314" s="2">
        <v>193</v>
      </c>
      <c r="P1314" s="10">
        <f t="shared" si="640"/>
        <v>0.1379273759316729</v>
      </c>
      <c r="Q1314" s="9">
        <f t="shared" si="641"/>
        <v>4.9734755046285244</v>
      </c>
      <c r="R1314" s="9">
        <f t="shared" si="642"/>
        <v>36.058653846153845</v>
      </c>
      <c r="S1314" s="11">
        <f t="shared" si="643"/>
        <v>0.53886010362694303</v>
      </c>
      <c r="T1314" s="11">
        <f t="shared" si="644"/>
        <v>7.3033707865168537E-2</v>
      </c>
      <c r="U1314" s="12">
        <v>0.53488372093023251</v>
      </c>
    </row>
    <row r="1315" spans="1:21" hidden="1" outlineLevel="2" x14ac:dyDescent="0.25">
      <c r="A1315" s="2" t="str">
        <f ca="1">LOOKUP(B1315,'Time Frame'!$E$4:$E$9,'Time Frame'!$D$4:$D$9)</f>
        <v>3 Months</v>
      </c>
      <c r="B1315" s="2">
        <f t="shared" ca="1" si="633"/>
        <v>95</v>
      </c>
      <c r="C1315" s="6">
        <f t="shared" ca="1" si="634"/>
        <v>45569</v>
      </c>
      <c r="D1315" s="6">
        <v>45474</v>
      </c>
      <c r="E1315" s="5" t="s">
        <v>165</v>
      </c>
      <c r="F1315" s="2" t="s">
        <v>167</v>
      </c>
      <c r="G1315" s="4">
        <v>1185</v>
      </c>
      <c r="H1315" s="4">
        <v>147.05166666666665</v>
      </c>
      <c r="I1315" s="2">
        <v>129</v>
      </c>
      <c r="J1315" s="11">
        <f t="shared" si="636"/>
        <v>0.8772426924777007</v>
      </c>
      <c r="K1315" s="9">
        <v>5514.4374999999991</v>
      </c>
      <c r="L1315" s="9">
        <v>6436.56</v>
      </c>
      <c r="M1315" s="11">
        <f t="shared" si="638"/>
        <v>1.1672196846913219</v>
      </c>
      <c r="N1315" s="10">
        <v>377</v>
      </c>
      <c r="O1315" s="2">
        <v>136</v>
      </c>
      <c r="P1315" s="10">
        <f t="shared" si="640"/>
        <v>0.34217506631299732</v>
      </c>
      <c r="Q1315" s="9">
        <f t="shared" si="641"/>
        <v>17.073103448275862</v>
      </c>
      <c r="R1315" s="9">
        <f t="shared" si="642"/>
        <v>49.895813953488378</v>
      </c>
      <c r="S1315" s="11">
        <f t="shared" si="643"/>
        <v>0.94852941176470584</v>
      </c>
      <c r="T1315" s="11">
        <f t="shared" si="644"/>
        <v>0.10886075949367088</v>
      </c>
      <c r="U1315" s="12">
        <v>0.61038961038961037</v>
      </c>
    </row>
    <row r="1316" spans="1:21" hidden="1" outlineLevel="2" x14ac:dyDescent="0.25">
      <c r="A1316" s="2" t="str">
        <f ca="1">LOOKUP(B1316,'Time Frame'!$E$4:$E$9,'Time Frame'!$D$4:$D$9)</f>
        <v>3 Months</v>
      </c>
      <c r="B1316" s="2">
        <f t="shared" ca="1" si="633"/>
        <v>95</v>
      </c>
      <c r="C1316" s="6">
        <f t="shared" ca="1" si="634"/>
        <v>45569</v>
      </c>
      <c r="D1316" s="6">
        <v>45474</v>
      </c>
      <c r="E1316" s="5" t="s">
        <v>165</v>
      </c>
      <c r="F1316" s="2" t="s">
        <v>167</v>
      </c>
      <c r="G1316" s="4">
        <v>2749.8333333333335</v>
      </c>
      <c r="H1316" s="4">
        <v>302.48166666666668</v>
      </c>
      <c r="I1316" s="2">
        <v>224</v>
      </c>
      <c r="J1316" s="11">
        <f t="shared" si="636"/>
        <v>0.74054074902611178</v>
      </c>
      <c r="K1316" s="9">
        <v>11343.0625</v>
      </c>
      <c r="L1316" s="9">
        <v>9913.24</v>
      </c>
      <c r="M1316" s="11">
        <f t="shared" si="638"/>
        <v>0.87394740177090624</v>
      </c>
      <c r="N1316" s="10">
        <v>510.57</v>
      </c>
      <c r="O1316" s="2">
        <v>406</v>
      </c>
      <c r="P1316" s="10">
        <f t="shared" si="640"/>
        <v>0.43872534618171849</v>
      </c>
      <c r="Q1316" s="9">
        <f t="shared" si="641"/>
        <v>19.416025226707404</v>
      </c>
      <c r="R1316" s="9">
        <f t="shared" si="642"/>
        <v>44.255535714285713</v>
      </c>
      <c r="S1316" s="11">
        <f t="shared" si="643"/>
        <v>0.55172413793103448</v>
      </c>
      <c r="T1316" s="11">
        <f t="shared" si="644"/>
        <v>8.145948239287229E-2</v>
      </c>
      <c r="U1316" s="12">
        <v>0.6436170212765957</v>
      </c>
    </row>
    <row r="1317" spans="1:21" hidden="1" outlineLevel="2" x14ac:dyDescent="0.25">
      <c r="A1317" s="2" t="str">
        <f ca="1">LOOKUP(B1317,'Time Frame'!$E$4:$E$9,'Time Frame'!$D$4:$D$9)</f>
        <v>3 Months</v>
      </c>
      <c r="B1317" s="2">
        <f t="shared" ca="1" si="633"/>
        <v>95</v>
      </c>
      <c r="C1317" s="6">
        <f t="shared" ca="1" si="634"/>
        <v>45569</v>
      </c>
      <c r="D1317" s="6">
        <v>45474</v>
      </c>
      <c r="E1317" s="5" t="s">
        <v>165</v>
      </c>
      <c r="F1317" s="2" t="s">
        <v>167</v>
      </c>
      <c r="G1317" s="4">
        <v>1806</v>
      </c>
      <c r="H1317" s="4">
        <v>220.64166666666665</v>
      </c>
      <c r="I1317" s="2">
        <v>161</v>
      </c>
      <c r="J1317" s="11">
        <f t="shared" si="636"/>
        <v>0.72968991955281948</v>
      </c>
      <c r="K1317" s="9">
        <v>8274.0625</v>
      </c>
      <c r="L1317" s="9">
        <v>7690.39</v>
      </c>
      <c r="M1317" s="11">
        <f t="shared" si="638"/>
        <v>0.92945756694489556</v>
      </c>
      <c r="N1317" s="10">
        <v>492.7</v>
      </c>
      <c r="O1317" s="2">
        <v>224</v>
      </c>
      <c r="P1317" s="10">
        <f t="shared" si="640"/>
        <v>0.32677085447533999</v>
      </c>
      <c r="Q1317" s="9">
        <f t="shared" si="641"/>
        <v>15.608666531357825</v>
      </c>
      <c r="R1317" s="9">
        <f t="shared" si="642"/>
        <v>47.766397515527956</v>
      </c>
      <c r="S1317" s="11">
        <f t="shared" si="643"/>
        <v>0.71875</v>
      </c>
      <c r="T1317" s="11">
        <f t="shared" si="644"/>
        <v>8.9147286821705432E-2</v>
      </c>
      <c r="U1317" s="12">
        <v>0.68674698795180722</v>
      </c>
    </row>
    <row r="1318" spans="1:21" outlineLevel="1" collapsed="1" x14ac:dyDescent="0.25">
      <c r="A1318" s="2" t="str">
        <f ca="1">LOOKUP(B1318,'Time Frame'!$E$4:$E$9,'Time Frame'!$D$4:$D$9)</f>
        <v>3 Months</v>
      </c>
      <c r="B1318" s="2">
        <f t="shared" ca="1" si="633"/>
        <v>95</v>
      </c>
      <c r="C1318" s="6">
        <f t="shared" ca="1" si="634"/>
        <v>45569</v>
      </c>
      <c r="D1318" s="6">
        <v>45474</v>
      </c>
      <c r="E1318" s="5" t="s">
        <v>165</v>
      </c>
      <c r="F1318" s="13" t="s">
        <v>273</v>
      </c>
      <c r="G1318" s="4">
        <f t="shared" ref="G1318:I1318" si="654">SUM(G1306:G1317)</f>
        <v>20343.833333333332</v>
      </c>
      <c r="H1318" s="4">
        <f t="shared" si="654"/>
        <v>2425.8987500000003</v>
      </c>
      <c r="I1318" s="3">
        <f t="shared" si="654"/>
        <v>1864</v>
      </c>
      <c r="J1318" s="11">
        <f t="shared" si="636"/>
        <v>0.76837501977359923</v>
      </c>
      <c r="K1318" s="9">
        <f t="shared" ref="K1318:L1318" si="655">SUM(K1306:K1317)</f>
        <v>90971.203125</v>
      </c>
      <c r="L1318" s="9">
        <f t="shared" si="655"/>
        <v>76420.509999999995</v>
      </c>
      <c r="M1318" s="11">
        <f t="shared" si="638"/>
        <v>0.84005165783059432</v>
      </c>
      <c r="N1318" s="10">
        <f t="shared" ref="N1318:O1318" si="656">SUM(N1306:N1317)</f>
        <v>5682.5599999999986</v>
      </c>
      <c r="O1318" s="10">
        <f t="shared" si="656"/>
        <v>2924</v>
      </c>
      <c r="P1318" s="10">
        <f t="shared" si="640"/>
        <v>0.32802117355558069</v>
      </c>
      <c r="Q1318" s="9">
        <f t="shared" si="641"/>
        <v>13.448253955963512</v>
      </c>
      <c r="R1318" s="9">
        <f t="shared" si="642"/>
        <v>40.998127682403428</v>
      </c>
      <c r="S1318" s="11">
        <f t="shared" si="643"/>
        <v>0.63748290013679887</v>
      </c>
      <c r="T1318" s="11">
        <f t="shared" si="644"/>
        <v>9.1624816693019182E-2</v>
      </c>
      <c r="U1318" s="12">
        <v>0.58607145613165346</v>
      </c>
    </row>
    <row r="1319" spans="1:21" hidden="1" outlineLevel="2" x14ac:dyDescent="0.25">
      <c r="A1319" s="2" t="str">
        <f ca="1">LOOKUP(B1319,'Time Frame'!$E$4:$E$9,'Time Frame'!$D$4:$D$9)</f>
        <v>3 Months</v>
      </c>
      <c r="B1319" s="2">
        <f t="shared" ca="1" si="633"/>
        <v>95</v>
      </c>
      <c r="C1319" s="6">
        <f t="shared" ca="1" si="634"/>
        <v>45569</v>
      </c>
      <c r="D1319" s="6">
        <v>45474</v>
      </c>
      <c r="E1319" s="2" t="s">
        <v>225</v>
      </c>
      <c r="F1319" s="2" t="s">
        <v>227</v>
      </c>
      <c r="G1319" s="4">
        <v>1446</v>
      </c>
      <c r="H1319" s="4">
        <v>0</v>
      </c>
      <c r="I1319" s="2">
        <v>50</v>
      </c>
      <c r="J1319" s="11">
        <f t="shared" si="636"/>
        <v>0</v>
      </c>
      <c r="K1319" s="9">
        <v>0</v>
      </c>
      <c r="L1319" s="9">
        <v>3717.44</v>
      </c>
      <c r="M1319" s="11">
        <f t="shared" si="638"/>
        <v>0</v>
      </c>
      <c r="N1319" s="10">
        <v>230.32</v>
      </c>
      <c r="O1319" s="2">
        <v>250</v>
      </c>
      <c r="P1319" s="10">
        <f t="shared" si="640"/>
        <v>0.21708926710663426</v>
      </c>
      <c r="Q1319" s="9">
        <f t="shared" si="641"/>
        <v>16.140326502257729</v>
      </c>
      <c r="R1319" s="9">
        <f t="shared" si="642"/>
        <v>74.348799999999997</v>
      </c>
      <c r="S1319" s="11">
        <f t="shared" si="643"/>
        <v>0.2</v>
      </c>
      <c r="T1319" s="11">
        <f t="shared" si="644"/>
        <v>3.4578146611341634E-2</v>
      </c>
      <c r="U1319" s="12">
        <v>0.43478260869565216</v>
      </c>
    </row>
    <row r="1320" spans="1:21" hidden="1" outlineLevel="2" x14ac:dyDescent="0.25">
      <c r="A1320" s="2" t="str">
        <f ca="1">LOOKUP(B1320,'Time Frame'!$E$4:$E$9,'Time Frame'!$D$4:$D$9)</f>
        <v>3 Months</v>
      </c>
      <c r="B1320" s="2">
        <f t="shared" ca="1" si="633"/>
        <v>95</v>
      </c>
      <c r="C1320" s="6">
        <f t="shared" ca="1" si="634"/>
        <v>45569</v>
      </c>
      <c r="D1320" s="6">
        <v>45474</v>
      </c>
      <c r="E1320" s="2" t="s">
        <v>225</v>
      </c>
      <c r="F1320" s="2" t="s">
        <v>227</v>
      </c>
      <c r="G1320" s="4">
        <v>1539</v>
      </c>
      <c r="H1320" s="4">
        <v>0</v>
      </c>
      <c r="I1320" s="2">
        <v>117</v>
      </c>
      <c r="J1320" s="11">
        <f t="shared" si="636"/>
        <v>0</v>
      </c>
      <c r="K1320" s="9">
        <v>0</v>
      </c>
      <c r="L1320" s="9">
        <v>3823.69</v>
      </c>
      <c r="M1320" s="11">
        <f t="shared" si="638"/>
        <v>0</v>
      </c>
      <c r="N1320" s="10">
        <v>231.07</v>
      </c>
      <c r="O1320" s="2">
        <v>233</v>
      </c>
      <c r="P1320" s="10">
        <f t="shared" si="640"/>
        <v>0.50634007010862514</v>
      </c>
      <c r="Q1320" s="9">
        <f t="shared" si="641"/>
        <v>16.547756091227768</v>
      </c>
      <c r="R1320" s="9">
        <f t="shared" si="642"/>
        <v>32.681111111111115</v>
      </c>
      <c r="S1320" s="11">
        <f t="shared" si="643"/>
        <v>0.50214592274678116</v>
      </c>
      <c r="T1320" s="11">
        <f t="shared" si="644"/>
        <v>7.6023391812865493E-2</v>
      </c>
      <c r="U1320" s="12">
        <v>0.71140939597315433</v>
      </c>
    </row>
    <row r="1321" spans="1:21" hidden="1" outlineLevel="2" x14ac:dyDescent="0.25">
      <c r="A1321" s="2" t="str">
        <f ca="1">LOOKUP(B1321,'Time Frame'!$E$4:$E$9,'Time Frame'!$D$4:$D$9)</f>
        <v>3 Months</v>
      </c>
      <c r="B1321" s="2">
        <f t="shared" ca="1" si="633"/>
        <v>95</v>
      </c>
      <c r="C1321" s="6">
        <f t="shared" ca="1" si="634"/>
        <v>45569</v>
      </c>
      <c r="D1321" s="6">
        <v>45474</v>
      </c>
      <c r="E1321" s="2" t="s">
        <v>225</v>
      </c>
      <c r="F1321" s="2" t="s">
        <v>227</v>
      </c>
      <c r="G1321" s="4">
        <v>1737</v>
      </c>
      <c r="H1321" s="4">
        <v>0</v>
      </c>
      <c r="I1321" s="2">
        <v>97</v>
      </c>
      <c r="J1321" s="11">
        <f t="shared" si="636"/>
        <v>0</v>
      </c>
      <c r="K1321" s="9">
        <v>0</v>
      </c>
      <c r="L1321" s="9">
        <v>2791.69</v>
      </c>
      <c r="M1321" s="11">
        <f t="shared" si="638"/>
        <v>0</v>
      </c>
      <c r="N1321" s="10">
        <v>229.78</v>
      </c>
      <c r="O1321" s="2">
        <v>180</v>
      </c>
      <c r="P1321" s="10">
        <f t="shared" si="640"/>
        <v>0.42214291931412656</v>
      </c>
      <c r="Q1321" s="9">
        <f t="shared" si="641"/>
        <v>12.149403777526329</v>
      </c>
      <c r="R1321" s="9">
        <f t="shared" si="642"/>
        <v>28.780309278350515</v>
      </c>
      <c r="S1321" s="11">
        <f t="shared" si="643"/>
        <v>0.53888888888888886</v>
      </c>
      <c r="T1321" s="11">
        <f t="shared" si="644"/>
        <v>5.5843408175014396E-2</v>
      </c>
      <c r="U1321" s="12">
        <v>0.77094972067039103</v>
      </c>
    </row>
    <row r="1322" spans="1:21" hidden="1" outlineLevel="2" x14ac:dyDescent="0.25">
      <c r="A1322" s="2" t="str">
        <f ca="1">LOOKUP(B1322,'Time Frame'!$E$4:$E$9,'Time Frame'!$D$4:$D$9)</f>
        <v>3 Months</v>
      </c>
      <c r="B1322" s="2">
        <f t="shared" ca="1" si="633"/>
        <v>95</v>
      </c>
      <c r="C1322" s="6">
        <f t="shared" ca="1" si="634"/>
        <v>45569</v>
      </c>
      <c r="D1322" s="6">
        <v>45474</v>
      </c>
      <c r="E1322" s="2" t="s">
        <v>225</v>
      </c>
      <c r="F1322" s="2" t="s">
        <v>227</v>
      </c>
      <c r="G1322" s="4">
        <v>3735</v>
      </c>
      <c r="H1322" s="4">
        <v>0</v>
      </c>
      <c r="I1322" s="2">
        <v>123</v>
      </c>
      <c r="J1322" s="11">
        <f t="shared" si="636"/>
        <v>0</v>
      </c>
      <c r="K1322" s="9">
        <v>0</v>
      </c>
      <c r="L1322" s="9">
        <v>7884.18</v>
      </c>
      <c r="M1322" s="11">
        <f t="shared" si="638"/>
        <v>0</v>
      </c>
      <c r="N1322" s="10">
        <v>289.5</v>
      </c>
      <c r="O1322" s="2">
        <v>320</v>
      </c>
      <c r="P1322" s="10">
        <f t="shared" si="640"/>
        <v>0.42487046632124353</v>
      </c>
      <c r="Q1322" s="9">
        <f t="shared" si="641"/>
        <v>27.23378238341969</v>
      </c>
      <c r="R1322" s="9">
        <f t="shared" si="642"/>
        <v>64.099024390243912</v>
      </c>
      <c r="S1322" s="11">
        <f t="shared" si="643"/>
        <v>0.38437500000000002</v>
      </c>
      <c r="T1322" s="11">
        <f t="shared" si="644"/>
        <v>3.2931726907630521E-2</v>
      </c>
      <c r="U1322" s="12">
        <v>0.53179190751445082</v>
      </c>
    </row>
    <row r="1323" spans="1:21" hidden="1" outlineLevel="2" x14ac:dyDescent="0.25">
      <c r="A1323" s="2" t="str">
        <f ca="1">LOOKUP(B1323,'Time Frame'!$E$4:$E$9,'Time Frame'!$D$4:$D$9)</f>
        <v>3 Months</v>
      </c>
      <c r="B1323" s="2">
        <f t="shared" ca="1" si="633"/>
        <v>95</v>
      </c>
      <c r="C1323" s="6">
        <f t="shared" ca="1" si="634"/>
        <v>45569</v>
      </c>
      <c r="D1323" s="6">
        <v>45474</v>
      </c>
      <c r="E1323" s="2" t="s">
        <v>225</v>
      </c>
      <c r="F1323" s="2" t="s">
        <v>227</v>
      </c>
      <c r="G1323" s="4">
        <v>1939</v>
      </c>
      <c r="H1323" s="4">
        <v>0</v>
      </c>
      <c r="I1323" s="2">
        <v>75</v>
      </c>
      <c r="J1323" s="11">
        <f t="shared" si="636"/>
        <v>0</v>
      </c>
      <c r="K1323" s="9">
        <v>0</v>
      </c>
      <c r="L1323" s="9">
        <v>1130.83</v>
      </c>
      <c r="M1323" s="11">
        <f t="shared" si="638"/>
        <v>0</v>
      </c>
      <c r="N1323" s="10">
        <v>221.03</v>
      </c>
      <c r="O1323" s="2">
        <v>164</v>
      </c>
      <c r="P1323" s="10">
        <f t="shared" si="640"/>
        <v>0.33932045423698143</v>
      </c>
      <c r="Q1323" s="9">
        <f t="shared" si="641"/>
        <v>5.1161833235307421</v>
      </c>
      <c r="R1323" s="9">
        <f t="shared" si="642"/>
        <v>15.077733333333333</v>
      </c>
      <c r="S1323" s="11">
        <f t="shared" si="643"/>
        <v>0.45731707317073172</v>
      </c>
      <c r="T1323" s="11">
        <f t="shared" si="644"/>
        <v>3.8679731820526045E-2</v>
      </c>
      <c r="U1323" s="12">
        <v>0.56565656565656564</v>
      </c>
    </row>
    <row r="1324" spans="1:21" hidden="1" outlineLevel="2" x14ac:dyDescent="0.25">
      <c r="A1324" s="2" t="str">
        <f ca="1">LOOKUP(B1324,'Time Frame'!$E$4:$E$9,'Time Frame'!$D$4:$D$9)</f>
        <v>3 Months</v>
      </c>
      <c r="B1324" s="2">
        <f t="shared" ca="1" si="633"/>
        <v>95</v>
      </c>
      <c r="C1324" s="6">
        <f t="shared" ca="1" si="634"/>
        <v>45569</v>
      </c>
      <c r="D1324" s="6">
        <v>45474</v>
      </c>
      <c r="E1324" s="2" t="s">
        <v>225</v>
      </c>
      <c r="F1324" s="2" t="s">
        <v>227</v>
      </c>
      <c r="G1324" s="4">
        <v>3219</v>
      </c>
      <c r="H1324" s="4">
        <v>0</v>
      </c>
      <c r="I1324" s="2">
        <v>185</v>
      </c>
      <c r="J1324" s="11">
        <f t="shared" si="636"/>
        <v>0</v>
      </c>
      <c r="K1324" s="9">
        <v>0</v>
      </c>
      <c r="L1324" s="9">
        <v>5206.99</v>
      </c>
      <c r="M1324" s="11">
        <f t="shared" si="638"/>
        <v>0</v>
      </c>
      <c r="N1324" s="10">
        <v>402.4</v>
      </c>
      <c r="O1324" s="2">
        <v>465</v>
      </c>
      <c r="P1324" s="10">
        <f t="shared" si="640"/>
        <v>0.45974155069582506</v>
      </c>
      <c r="Q1324" s="9">
        <f t="shared" si="641"/>
        <v>12.939835984095428</v>
      </c>
      <c r="R1324" s="9">
        <f t="shared" si="642"/>
        <v>28.145891891891889</v>
      </c>
      <c r="S1324" s="11">
        <f t="shared" si="643"/>
        <v>0.39784946236559138</v>
      </c>
      <c r="T1324" s="11">
        <f t="shared" si="644"/>
        <v>5.7471264367816091E-2</v>
      </c>
      <c r="U1324" s="12">
        <v>0.59328358208955223</v>
      </c>
    </row>
    <row r="1325" spans="1:21" hidden="1" outlineLevel="2" x14ac:dyDescent="0.25">
      <c r="A1325" s="2" t="str">
        <f ca="1">LOOKUP(B1325,'Time Frame'!$E$4:$E$9,'Time Frame'!$D$4:$D$9)</f>
        <v>3 Months</v>
      </c>
      <c r="B1325" s="2">
        <f t="shared" ca="1" si="633"/>
        <v>95</v>
      </c>
      <c r="C1325" s="6">
        <f t="shared" ca="1" si="634"/>
        <v>45569</v>
      </c>
      <c r="D1325" s="6">
        <v>45474</v>
      </c>
      <c r="E1325" s="2" t="s">
        <v>225</v>
      </c>
      <c r="F1325" s="2" t="s">
        <v>227</v>
      </c>
      <c r="G1325" s="4">
        <v>3853</v>
      </c>
      <c r="H1325" s="4">
        <v>0</v>
      </c>
      <c r="I1325" s="2">
        <v>365</v>
      </c>
      <c r="J1325" s="11">
        <f t="shared" si="636"/>
        <v>0</v>
      </c>
      <c r="K1325" s="9">
        <v>0</v>
      </c>
      <c r="L1325" s="9">
        <v>13554.69</v>
      </c>
      <c r="M1325" s="11">
        <f t="shared" si="638"/>
        <v>0</v>
      </c>
      <c r="N1325" s="10">
        <v>292.14999999999998</v>
      </c>
      <c r="O1325" s="2">
        <v>632</v>
      </c>
      <c r="P1325" s="10">
        <f t="shared" si="640"/>
        <v>1.2493582064008215</v>
      </c>
      <c r="Q1325" s="9">
        <f t="shared" si="641"/>
        <v>46.396337497860692</v>
      </c>
      <c r="R1325" s="9">
        <f t="shared" si="642"/>
        <v>37.136136986301373</v>
      </c>
      <c r="S1325" s="11">
        <f t="shared" si="643"/>
        <v>0.57753164556962022</v>
      </c>
      <c r="T1325" s="11">
        <f t="shared" si="644"/>
        <v>9.4731378146898526E-2</v>
      </c>
      <c r="U1325" s="12">
        <v>0.70503597122302153</v>
      </c>
    </row>
    <row r="1326" spans="1:21" hidden="1" outlineLevel="2" x14ac:dyDescent="0.25">
      <c r="A1326" s="2" t="str">
        <f ca="1">LOOKUP(B1326,'Time Frame'!$E$4:$E$9,'Time Frame'!$D$4:$D$9)</f>
        <v>3 Months</v>
      </c>
      <c r="B1326" s="2">
        <f t="shared" ca="1" si="633"/>
        <v>95</v>
      </c>
      <c r="C1326" s="6">
        <f t="shared" ca="1" si="634"/>
        <v>45569</v>
      </c>
      <c r="D1326" s="6">
        <v>45474</v>
      </c>
      <c r="E1326" s="2" t="s">
        <v>225</v>
      </c>
      <c r="F1326" s="2" t="s">
        <v>227</v>
      </c>
      <c r="G1326" s="4">
        <v>1421</v>
      </c>
      <c r="H1326" s="4">
        <v>0</v>
      </c>
      <c r="I1326" s="2">
        <v>32</v>
      </c>
      <c r="J1326" s="11">
        <f t="shared" si="636"/>
        <v>0</v>
      </c>
      <c r="K1326" s="9">
        <v>0</v>
      </c>
      <c r="L1326" s="9">
        <v>1091.1199999999999</v>
      </c>
      <c r="M1326" s="11">
        <f t="shared" si="638"/>
        <v>0</v>
      </c>
      <c r="N1326" s="10">
        <v>159.41999999999999</v>
      </c>
      <c r="O1326" s="2">
        <v>126</v>
      </c>
      <c r="P1326" s="10">
        <f t="shared" si="640"/>
        <v>0.200727637686614</v>
      </c>
      <c r="Q1326" s="9">
        <f t="shared" si="641"/>
        <v>6.8443106260193201</v>
      </c>
      <c r="R1326" s="9">
        <f t="shared" si="642"/>
        <v>34.097499999999997</v>
      </c>
      <c r="S1326" s="11">
        <f t="shared" si="643"/>
        <v>0.25396825396825395</v>
      </c>
      <c r="T1326" s="11">
        <f t="shared" si="644"/>
        <v>2.2519352568613652E-2</v>
      </c>
      <c r="U1326" s="12">
        <v>0.46341463414634149</v>
      </c>
    </row>
    <row r="1327" spans="1:21" hidden="1" outlineLevel="2" x14ac:dyDescent="0.25">
      <c r="A1327" s="2" t="str">
        <f ca="1">LOOKUP(B1327,'Time Frame'!$E$4:$E$9,'Time Frame'!$D$4:$D$9)</f>
        <v>3 Months</v>
      </c>
      <c r="B1327" s="2">
        <f t="shared" ca="1" si="633"/>
        <v>95</v>
      </c>
      <c r="C1327" s="6">
        <f t="shared" ca="1" si="634"/>
        <v>45569</v>
      </c>
      <c r="D1327" s="6">
        <v>45474</v>
      </c>
      <c r="E1327" s="2" t="s">
        <v>225</v>
      </c>
      <c r="F1327" s="2" t="s">
        <v>227</v>
      </c>
      <c r="G1327" s="4">
        <v>2322</v>
      </c>
      <c r="H1327" s="4">
        <v>0</v>
      </c>
      <c r="I1327" s="2">
        <v>89</v>
      </c>
      <c r="J1327" s="11">
        <f t="shared" si="636"/>
        <v>0</v>
      </c>
      <c r="K1327" s="9">
        <v>0</v>
      </c>
      <c r="L1327" s="9">
        <v>5232.8</v>
      </c>
      <c r="M1327" s="11">
        <f t="shared" si="638"/>
        <v>0</v>
      </c>
      <c r="N1327" s="10">
        <v>220.57</v>
      </c>
      <c r="O1327" s="2">
        <v>243</v>
      </c>
      <c r="P1327" s="10">
        <f t="shared" si="640"/>
        <v>0.40350002266854063</v>
      </c>
      <c r="Q1327" s="9">
        <f t="shared" si="641"/>
        <v>23.72398784966224</v>
      </c>
      <c r="R1327" s="9">
        <f t="shared" si="642"/>
        <v>58.795505617977533</v>
      </c>
      <c r="S1327" s="11">
        <f t="shared" si="643"/>
        <v>0.36625514403292181</v>
      </c>
      <c r="T1327" s="11">
        <f t="shared" si="644"/>
        <v>3.8329026701119727E-2</v>
      </c>
      <c r="U1327" s="12">
        <v>0.47530864197530864</v>
      </c>
    </row>
    <row r="1328" spans="1:21" hidden="1" outlineLevel="2" x14ac:dyDescent="0.25">
      <c r="A1328" s="2" t="str">
        <f ca="1">LOOKUP(B1328,'Time Frame'!$E$4:$E$9,'Time Frame'!$D$4:$D$9)</f>
        <v>3 Months</v>
      </c>
      <c r="B1328" s="2">
        <f t="shared" ca="1" si="633"/>
        <v>95</v>
      </c>
      <c r="C1328" s="6">
        <f t="shared" ca="1" si="634"/>
        <v>45569</v>
      </c>
      <c r="D1328" s="6">
        <v>45474</v>
      </c>
      <c r="E1328" s="2" t="s">
        <v>225</v>
      </c>
      <c r="F1328" s="2" t="s">
        <v>227</v>
      </c>
      <c r="G1328" s="4">
        <v>2380</v>
      </c>
      <c r="H1328" s="4">
        <v>0</v>
      </c>
      <c r="I1328" s="2">
        <v>103</v>
      </c>
      <c r="J1328" s="11">
        <f t="shared" si="636"/>
        <v>0</v>
      </c>
      <c r="K1328" s="9">
        <v>0</v>
      </c>
      <c r="L1328" s="9">
        <v>5418.65</v>
      </c>
      <c r="M1328" s="11">
        <f t="shared" si="638"/>
        <v>0</v>
      </c>
      <c r="N1328" s="10">
        <v>228.17</v>
      </c>
      <c r="O1328" s="2">
        <v>302</v>
      </c>
      <c r="P1328" s="10">
        <f t="shared" si="640"/>
        <v>0.45141780251566815</v>
      </c>
      <c r="Q1328" s="9">
        <f t="shared" si="641"/>
        <v>23.748301704869178</v>
      </c>
      <c r="R1328" s="9">
        <f t="shared" si="642"/>
        <v>52.60825242718446</v>
      </c>
      <c r="S1328" s="11">
        <f t="shared" si="643"/>
        <v>0.34105960264900664</v>
      </c>
      <c r="T1328" s="11">
        <f t="shared" si="644"/>
        <v>4.3277310924369747E-2</v>
      </c>
      <c r="U1328" s="12">
        <v>0.67136150234741787</v>
      </c>
    </row>
    <row r="1329" spans="1:21" hidden="1" outlineLevel="2" x14ac:dyDescent="0.25">
      <c r="A1329" s="2" t="str">
        <f ca="1">LOOKUP(B1329,'Time Frame'!$E$4:$E$9,'Time Frame'!$D$4:$D$9)</f>
        <v>3 Months</v>
      </c>
      <c r="B1329" s="2">
        <f t="shared" ca="1" si="633"/>
        <v>95</v>
      </c>
      <c r="C1329" s="6">
        <f t="shared" ca="1" si="634"/>
        <v>45569</v>
      </c>
      <c r="D1329" s="6">
        <v>45474</v>
      </c>
      <c r="E1329" s="2" t="s">
        <v>225</v>
      </c>
      <c r="F1329" s="2" t="s">
        <v>227</v>
      </c>
      <c r="G1329" s="4">
        <v>2647</v>
      </c>
      <c r="H1329" s="4">
        <v>0</v>
      </c>
      <c r="I1329" s="2">
        <v>121</v>
      </c>
      <c r="J1329" s="11">
        <f t="shared" si="636"/>
        <v>0</v>
      </c>
      <c r="K1329" s="9">
        <v>0</v>
      </c>
      <c r="L1329" s="9">
        <v>4181.32</v>
      </c>
      <c r="M1329" s="11">
        <f t="shared" si="638"/>
        <v>0</v>
      </c>
      <c r="N1329" s="10">
        <v>351.12</v>
      </c>
      <c r="O1329" s="2">
        <v>278</v>
      </c>
      <c r="P1329" s="10">
        <f t="shared" si="640"/>
        <v>0.34461152882205515</v>
      </c>
      <c r="Q1329" s="9">
        <f t="shared" si="641"/>
        <v>11.908521303258144</v>
      </c>
      <c r="R1329" s="9">
        <f t="shared" si="642"/>
        <v>34.556363636363635</v>
      </c>
      <c r="S1329" s="11">
        <f t="shared" si="643"/>
        <v>0.43525179856115109</v>
      </c>
      <c r="T1329" s="11">
        <f t="shared" si="644"/>
        <v>4.5712126936154139E-2</v>
      </c>
      <c r="U1329" s="12">
        <v>0.63963963963963966</v>
      </c>
    </row>
    <row r="1330" spans="1:21" hidden="1" outlineLevel="2" x14ac:dyDescent="0.25">
      <c r="A1330" s="2" t="str">
        <f ca="1">LOOKUP(B1330,'Time Frame'!$E$4:$E$9,'Time Frame'!$D$4:$D$9)</f>
        <v>3 Months</v>
      </c>
      <c r="B1330" s="2">
        <f t="shared" ca="1" si="633"/>
        <v>95</v>
      </c>
      <c r="C1330" s="6">
        <f t="shared" ca="1" si="634"/>
        <v>45569</v>
      </c>
      <c r="D1330" s="6">
        <v>45474</v>
      </c>
      <c r="E1330" s="2" t="s">
        <v>225</v>
      </c>
      <c r="F1330" s="2" t="s">
        <v>227</v>
      </c>
      <c r="G1330" s="4">
        <v>4399</v>
      </c>
      <c r="H1330" s="4">
        <v>0</v>
      </c>
      <c r="I1330" s="2">
        <v>281</v>
      </c>
      <c r="J1330" s="11">
        <f t="shared" si="636"/>
        <v>0</v>
      </c>
      <c r="K1330" s="9">
        <v>0</v>
      </c>
      <c r="L1330" s="9">
        <v>16050.99</v>
      </c>
      <c r="M1330" s="11">
        <f t="shared" si="638"/>
        <v>0</v>
      </c>
      <c r="N1330" s="10">
        <v>434.65</v>
      </c>
      <c r="O1330" s="2">
        <v>553</v>
      </c>
      <c r="P1330" s="10">
        <f t="shared" si="640"/>
        <v>0.64649718164040038</v>
      </c>
      <c r="Q1330" s="9">
        <f t="shared" si="641"/>
        <v>36.928540204762456</v>
      </c>
      <c r="R1330" s="9">
        <f t="shared" si="642"/>
        <v>57.120960854092523</v>
      </c>
      <c r="S1330" s="11">
        <f t="shared" si="643"/>
        <v>0.50813743218806506</v>
      </c>
      <c r="T1330" s="11">
        <f t="shared" si="644"/>
        <v>6.3878154125937711E-2</v>
      </c>
      <c r="U1330" s="12">
        <v>0.75789473684210529</v>
      </c>
    </row>
    <row r="1331" spans="1:21" hidden="1" outlineLevel="2" x14ac:dyDescent="0.25">
      <c r="A1331" s="2" t="str">
        <f ca="1">LOOKUP(B1331,'Time Frame'!$E$4:$E$9,'Time Frame'!$D$4:$D$9)</f>
        <v>3 Months</v>
      </c>
      <c r="B1331" s="2">
        <f t="shared" ca="1" si="633"/>
        <v>95</v>
      </c>
      <c r="C1331" s="6">
        <f t="shared" ca="1" si="634"/>
        <v>45569</v>
      </c>
      <c r="D1331" s="6">
        <v>45474</v>
      </c>
      <c r="E1331" s="2" t="s">
        <v>225</v>
      </c>
      <c r="F1331" s="2" t="s">
        <v>227</v>
      </c>
      <c r="G1331" s="4">
        <v>2713</v>
      </c>
      <c r="H1331" s="4">
        <v>0</v>
      </c>
      <c r="I1331" s="2">
        <v>125</v>
      </c>
      <c r="J1331" s="11">
        <f t="shared" si="636"/>
        <v>0</v>
      </c>
      <c r="K1331" s="9">
        <v>0</v>
      </c>
      <c r="L1331" s="9">
        <v>7599.45</v>
      </c>
      <c r="M1331" s="11">
        <f t="shared" si="638"/>
        <v>0</v>
      </c>
      <c r="N1331" s="10">
        <v>333.55</v>
      </c>
      <c r="O1331" s="2">
        <v>402</v>
      </c>
      <c r="P1331" s="10">
        <f t="shared" si="640"/>
        <v>0.37475640833458251</v>
      </c>
      <c r="Q1331" s="9">
        <f t="shared" si="641"/>
        <v>22.783540698545945</v>
      </c>
      <c r="R1331" s="9">
        <f t="shared" si="642"/>
        <v>60.7956</v>
      </c>
      <c r="S1331" s="11">
        <f t="shared" si="643"/>
        <v>0.31094527363184077</v>
      </c>
      <c r="T1331" s="11">
        <f t="shared" si="644"/>
        <v>4.6074456321415408E-2</v>
      </c>
      <c r="U1331" s="12">
        <v>0.72839506172839508</v>
      </c>
    </row>
    <row r="1332" spans="1:21" hidden="1" outlineLevel="2" x14ac:dyDescent="0.25">
      <c r="A1332" s="2" t="str">
        <f ca="1">LOOKUP(B1332,'Time Frame'!$E$4:$E$9,'Time Frame'!$D$4:$D$9)</f>
        <v>3 Months</v>
      </c>
      <c r="B1332" s="2">
        <f t="shared" ca="1" si="633"/>
        <v>95</v>
      </c>
      <c r="C1332" s="6">
        <f t="shared" ca="1" si="634"/>
        <v>45569</v>
      </c>
      <c r="D1332" s="6">
        <v>45474</v>
      </c>
      <c r="E1332" s="2" t="s">
        <v>225</v>
      </c>
      <c r="F1332" s="2" t="s">
        <v>227</v>
      </c>
      <c r="G1332" s="4">
        <v>1461</v>
      </c>
      <c r="H1332" s="4">
        <v>0</v>
      </c>
      <c r="I1332" s="2">
        <v>64</v>
      </c>
      <c r="J1332" s="11">
        <f t="shared" si="636"/>
        <v>0</v>
      </c>
      <c r="K1332" s="9">
        <v>0</v>
      </c>
      <c r="L1332" s="9">
        <v>3802.9</v>
      </c>
      <c r="M1332" s="11">
        <f t="shared" si="638"/>
        <v>0</v>
      </c>
      <c r="N1332" s="10">
        <v>214.48</v>
      </c>
      <c r="O1332" s="2">
        <v>145</v>
      </c>
      <c r="P1332" s="10">
        <f t="shared" si="640"/>
        <v>0.29839612085042894</v>
      </c>
      <c r="Q1332" s="9">
        <f t="shared" si="641"/>
        <v>17.730790749720256</v>
      </c>
      <c r="R1332" s="9">
        <f t="shared" si="642"/>
        <v>59.420312500000001</v>
      </c>
      <c r="S1332" s="11">
        <f t="shared" si="643"/>
        <v>0.44137931034482758</v>
      </c>
      <c r="T1332" s="11">
        <f t="shared" si="644"/>
        <v>4.380561259411362E-2</v>
      </c>
      <c r="U1332" s="12">
        <v>0.72413793103448276</v>
      </c>
    </row>
    <row r="1333" spans="1:21" hidden="1" outlineLevel="2" x14ac:dyDescent="0.25">
      <c r="A1333" s="2" t="str">
        <f ca="1">LOOKUP(B1333,'Time Frame'!$E$4:$E$9,'Time Frame'!$D$4:$D$9)</f>
        <v>3 Months</v>
      </c>
      <c r="B1333" s="2">
        <f t="shared" ca="1" si="633"/>
        <v>95</v>
      </c>
      <c r="C1333" s="6">
        <f t="shared" ca="1" si="634"/>
        <v>45569</v>
      </c>
      <c r="D1333" s="6">
        <v>45474</v>
      </c>
      <c r="E1333" s="2" t="s">
        <v>225</v>
      </c>
      <c r="F1333" s="2" t="s">
        <v>227</v>
      </c>
      <c r="G1333" s="4">
        <v>1790</v>
      </c>
      <c r="H1333" s="4">
        <v>0</v>
      </c>
      <c r="I1333" s="2">
        <v>77</v>
      </c>
      <c r="J1333" s="11">
        <f t="shared" si="636"/>
        <v>0</v>
      </c>
      <c r="K1333" s="9">
        <v>0</v>
      </c>
      <c r="L1333" s="9">
        <v>4338.8100000000004</v>
      </c>
      <c r="M1333" s="11">
        <f t="shared" si="638"/>
        <v>0</v>
      </c>
      <c r="N1333" s="10">
        <v>294.2</v>
      </c>
      <c r="O1333" s="2">
        <v>159</v>
      </c>
      <c r="P1333" s="10">
        <f t="shared" si="640"/>
        <v>0.26172671651937457</v>
      </c>
      <c r="Q1333" s="9">
        <f t="shared" si="641"/>
        <v>14.74782460910945</v>
      </c>
      <c r="R1333" s="9">
        <f t="shared" si="642"/>
        <v>56.348181818181821</v>
      </c>
      <c r="S1333" s="11">
        <f t="shared" si="643"/>
        <v>0.48427672955974843</v>
      </c>
      <c r="T1333" s="11">
        <f t="shared" si="644"/>
        <v>4.3016759776536316E-2</v>
      </c>
      <c r="U1333" s="12">
        <v>0.38938053097345132</v>
      </c>
    </row>
    <row r="1334" spans="1:21" outlineLevel="1" collapsed="1" x14ac:dyDescent="0.25">
      <c r="A1334" s="2" t="str">
        <f ca="1">LOOKUP(B1334,'Time Frame'!$E$4:$E$9,'Time Frame'!$D$4:$D$9)</f>
        <v>3 Months</v>
      </c>
      <c r="B1334" s="2">
        <f t="shared" ca="1" si="633"/>
        <v>95</v>
      </c>
      <c r="C1334" s="6">
        <f t="shared" ca="1" si="634"/>
        <v>45569</v>
      </c>
      <c r="D1334" s="6">
        <v>45474</v>
      </c>
      <c r="E1334" s="2" t="s">
        <v>225</v>
      </c>
      <c r="F1334" s="13" t="s">
        <v>263</v>
      </c>
      <c r="G1334" s="4">
        <f t="shared" ref="G1334:I1334" si="657">SUM(G1319:G1333)</f>
        <v>36601</v>
      </c>
      <c r="H1334" s="4">
        <f t="shared" si="657"/>
        <v>0</v>
      </c>
      <c r="I1334" s="3">
        <f t="shared" si="657"/>
        <v>1904</v>
      </c>
      <c r="J1334" s="11">
        <f t="shared" si="636"/>
        <v>0</v>
      </c>
      <c r="K1334" s="9">
        <f t="shared" ref="K1334:L1334" si="658">SUM(K1319:K1333)</f>
        <v>0</v>
      </c>
      <c r="L1334" s="9">
        <f t="shared" si="658"/>
        <v>85825.55</v>
      </c>
      <c r="M1334" s="11">
        <f t="shared" si="638"/>
        <v>0</v>
      </c>
      <c r="N1334" s="10">
        <f t="shared" ref="N1334:O1334" si="659">SUM(N1319:N1333)</f>
        <v>4132.4100000000008</v>
      </c>
      <c r="O1334" s="10">
        <f t="shared" si="659"/>
        <v>4452</v>
      </c>
      <c r="P1334" s="10">
        <f t="shared" si="640"/>
        <v>0.46074808646770277</v>
      </c>
      <c r="Q1334" s="9">
        <f t="shared" si="641"/>
        <v>20.768885468770037</v>
      </c>
      <c r="R1334" s="9">
        <f t="shared" si="642"/>
        <v>45.076444327731096</v>
      </c>
      <c r="S1334" s="11">
        <f t="shared" si="643"/>
        <v>0.42767295597484278</v>
      </c>
      <c r="T1334" s="11">
        <f t="shared" si="644"/>
        <v>5.2020436600092895E-2</v>
      </c>
      <c r="U1334" s="12">
        <v>0.61082949536732856</v>
      </c>
    </row>
    <row r="1335" spans="1:21" hidden="1" outlineLevel="2" x14ac:dyDescent="0.25">
      <c r="A1335" s="2" t="str">
        <f ca="1">LOOKUP(B1335,'Time Frame'!$E$4:$E$9,'Time Frame'!$D$4:$D$9)</f>
        <v>3 Months</v>
      </c>
      <c r="B1335" s="2">
        <f t="shared" ca="1" si="633"/>
        <v>95</v>
      </c>
      <c r="C1335" s="6">
        <f t="shared" ca="1" si="634"/>
        <v>45569</v>
      </c>
      <c r="D1335" s="6">
        <v>45474</v>
      </c>
      <c r="E1335" s="2" t="s">
        <v>126</v>
      </c>
      <c r="F1335" s="2" t="s">
        <v>128</v>
      </c>
      <c r="G1335" s="4">
        <v>1681</v>
      </c>
      <c r="H1335" s="4">
        <v>216.49333333333331</v>
      </c>
      <c r="I1335" s="2">
        <v>163</v>
      </c>
      <c r="J1335" s="11">
        <f t="shared" si="636"/>
        <v>0.7529100203239516</v>
      </c>
      <c r="K1335" s="9">
        <v>9200.9666666666653</v>
      </c>
      <c r="L1335" s="9">
        <v>5067.71</v>
      </c>
      <c r="M1335" s="11">
        <f t="shared" si="638"/>
        <v>0.55078017164863124</v>
      </c>
      <c r="N1335" s="10">
        <v>558.92999999999995</v>
      </c>
      <c r="O1335" s="2">
        <v>249</v>
      </c>
      <c r="P1335" s="10">
        <f t="shared" si="640"/>
        <v>0.29162864759451096</v>
      </c>
      <c r="Q1335" s="9">
        <f t="shared" si="641"/>
        <v>9.06680621902564</v>
      </c>
      <c r="R1335" s="9">
        <f t="shared" si="642"/>
        <v>31.090245398773007</v>
      </c>
      <c r="S1335" s="11">
        <f t="shared" si="643"/>
        <v>0.65461847389558236</v>
      </c>
      <c r="T1335" s="11">
        <f t="shared" si="644"/>
        <v>9.6966091612135638E-2</v>
      </c>
      <c r="U1335" s="12">
        <v>0.59393939393939399</v>
      </c>
    </row>
    <row r="1336" spans="1:21" hidden="1" outlineLevel="2" x14ac:dyDescent="0.25">
      <c r="A1336" s="2" t="str">
        <f ca="1">LOOKUP(B1336,'Time Frame'!$E$4:$E$9,'Time Frame'!$D$4:$D$9)</f>
        <v>3 Months</v>
      </c>
      <c r="B1336" s="2">
        <f t="shared" ca="1" si="633"/>
        <v>95</v>
      </c>
      <c r="C1336" s="6">
        <f t="shared" ca="1" si="634"/>
        <v>45569</v>
      </c>
      <c r="D1336" s="6">
        <v>45474</v>
      </c>
      <c r="E1336" s="2" t="s">
        <v>126</v>
      </c>
      <c r="F1336" s="2" t="s">
        <v>128</v>
      </c>
      <c r="G1336" s="4">
        <v>2240</v>
      </c>
      <c r="H1336" s="4">
        <v>279.33750000000009</v>
      </c>
      <c r="I1336" s="2">
        <v>318</v>
      </c>
      <c r="J1336" s="11">
        <f t="shared" si="636"/>
        <v>1.1384078399785202</v>
      </c>
      <c r="K1336" s="9">
        <v>11871.843750000004</v>
      </c>
      <c r="L1336" s="9">
        <v>22635.68</v>
      </c>
      <c r="M1336" s="11">
        <f t="shared" si="638"/>
        <v>1.9066692989452454</v>
      </c>
      <c r="N1336" s="10">
        <v>566.52</v>
      </c>
      <c r="O1336" s="2">
        <v>413</v>
      </c>
      <c r="P1336" s="10">
        <f t="shared" si="640"/>
        <v>0.56132175386570649</v>
      </c>
      <c r="Q1336" s="9">
        <f t="shared" si="641"/>
        <v>39.95565911177011</v>
      </c>
      <c r="R1336" s="9">
        <f t="shared" si="642"/>
        <v>71.181383647798739</v>
      </c>
      <c r="S1336" s="11">
        <f t="shared" si="643"/>
        <v>0.76997578692493951</v>
      </c>
      <c r="T1336" s="11">
        <f t="shared" si="644"/>
        <v>0.14196428571428571</v>
      </c>
      <c r="U1336" s="12">
        <v>0.67142857142857137</v>
      </c>
    </row>
    <row r="1337" spans="1:21" hidden="1" outlineLevel="2" x14ac:dyDescent="0.25">
      <c r="A1337" s="2" t="str">
        <f ca="1">LOOKUP(B1337,'Time Frame'!$E$4:$E$9,'Time Frame'!$D$4:$D$9)</f>
        <v>3 Months</v>
      </c>
      <c r="B1337" s="2">
        <f t="shared" ca="1" si="633"/>
        <v>95</v>
      </c>
      <c r="C1337" s="6">
        <f t="shared" ca="1" si="634"/>
        <v>45569</v>
      </c>
      <c r="D1337" s="6">
        <v>45474</v>
      </c>
      <c r="E1337" s="2" t="s">
        <v>126</v>
      </c>
      <c r="F1337" s="2" t="s">
        <v>128</v>
      </c>
      <c r="G1337" s="4">
        <v>844</v>
      </c>
      <c r="H1337" s="4">
        <v>149.44643518518518</v>
      </c>
      <c r="I1337" s="2">
        <v>100</v>
      </c>
      <c r="J1337" s="11">
        <f t="shared" si="636"/>
        <v>0.66913606789004987</v>
      </c>
      <c r="K1337" s="9">
        <v>6351.4734953703701</v>
      </c>
      <c r="L1337" s="9">
        <v>2764.18</v>
      </c>
      <c r="M1337" s="11">
        <f t="shared" si="638"/>
        <v>0.43520294968007478</v>
      </c>
      <c r="N1337" s="10">
        <v>313.22000000000003</v>
      </c>
      <c r="O1337" s="2">
        <v>112</v>
      </c>
      <c r="P1337" s="10">
        <f t="shared" si="640"/>
        <v>0.31926441478832768</v>
      </c>
      <c r="Q1337" s="9">
        <f t="shared" si="641"/>
        <v>8.8250431006959946</v>
      </c>
      <c r="R1337" s="9">
        <f t="shared" si="642"/>
        <v>27.6418</v>
      </c>
      <c r="S1337" s="11">
        <f t="shared" si="643"/>
        <v>0.8928571428571429</v>
      </c>
      <c r="T1337" s="11">
        <f t="shared" si="644"/>
        <v>0.11848341232227488</v>
      </c>
      <c r="U1337" s="12">
        <v>0.62637362637362637</v>
      </c>
    </row>
    <row r="1338" spans="1:21" hidden="1" outlineLevel="2" x14ac:dyDescent="0.25">
      <c r="A1338" s="2" t="str">
        <f ca="1">LOOKUP(B1338,'Time Frame'!$E$4:$E$9,'Time Frame'!$D$4:$D$9)</f>
        <v>3 Months</v>
      </c>
      <c r="B1338" s="2">
        <f t="shared" ca="1" si="633"/>
        <v>95</v>
      </c>
      <c r="C1338" s="6">
        <f t="shared" ca="1" si="634"/>
        <v>45569</v>
      </c>
      <c r="D1338" s="6">
        <v>45474</v>
      </c>
      <c r="E1338" s="2" t="s">
        <v>126</v>
      </c>
      <c r="F1338" s="2" t="s">
        <v>128</v>
      </c>
      <c r="G1338" s="4">
        <v>625</v>
      </c>
      <c r="H1338" s="4">
        <v>121.89666666666666</v>
      </c>
      <c r="I1338" s="2">
        <v>94</v>
      </c>
      <c r="J1338" s="11">
        <f t="shared" si="636"/>
        <v>0.77114495884492329</v>
      </c>
      <c r="K1338" s="9">
        <v>5180.6083333333327</v>
      </c>
      <c r="L1338" s="9">
        <v>6910.69</v>
      </c>
      <c r="M1338" s="11">
        <f t="shared" si="638"/>
        <v>1.3339533806358006</v>
      </c>
      <c r="N1338" s="10">
        <v>318.10000000000002</v>
      </c>
      <c r="O1338" s="2">
        <v>117</v>
      </c>
      <c r="P1338" s="10">
        <f t="shared" si="640"/>
        <v>0.29550455831499528</v>
      </c>
      <c r="Q1338" s="9">
        <f t="shared" si="641"/>
        <v>21.724897830870791</v>
      </c>
      <c r="R1338" s="9">
        <f t="shared" si="642"/>
        <v>73.517978723404255</v>
      </c>
      <c r="S1338" s="11">
        <f t="shared" si="643"/>
        <v>0.80341880341880345</v>
      </c>
      <c r="T1338" s="11">
        <f t="shared" si="644"/>
        <v>0.15040000000000001</v>
      </c>
      <c r="U1338" s="12">
        <v>0.6506024096385542</v>
      </c>
    </row>
    <row r="1339" spans="1:21" hidden="1" outlineLevel="2" x14ac:dyDescent="0.25">
      <c r="A1339" s="2" t="str">
        <f ca="1">LOOKUP(B1339,'Time Frame'!$E$4:$E$9,'Time Frame'!$D$4:$D$9)</f>
        <v>3 Months</v>
      </c>
      <c r="B1339" s="2">
        <f t="shared" ca="1" si="633"/>
        <v>95</v>
      </c>
      <c r="C1339" s="6">
        <f t="shared" ca="1" si="634"/>
        <v>45569</v>
      </c>
      <c r="D1339" s="6">
        <v>45474</v>
      </c>
      <c r="E1339" s="2" t="s">
        <v>126</v>
      </c>
      <c r="F1339" s="2" t="s">
        <v>128</v>
      </c>
      <c r="G1339" s="4">
        <v>3741</v>
      </c>
      <c r="H1339" s="4">
        <v>471.34749999999991</v>
      </c>
      <c r="I1339" s="2">
        <v>437</v>
      </c>
      <c r="J1339" s="11">
        <f t="shared" si="636"/>
        <v>0.92712913508610972</v>
      </c>
      <c r="K1339" s="9">
        <v>25000</v>
      </c>
      <c r="L1339" s="9">
        <v>24323.42</v>
      </c>
      <c r="M1339" s="11">
        <f t="shared" si="638"/>
        <v>0.97293679999999994</v>
      </c>
      <c r="N1339" s="10">
        <v>623.48</v>
      </c>
      <c r="O1339" s="2">
        <v>885</v>
      </c>
      <c r="P1339" s="10">
        <f t="shared" si="640"/>
        <v>0.70090459998716881</v>
      </c>
      <c r="Q1339" s="9">
        <f t="shared" si="641"/>
        <v>39.012350035285813</v>
      </c>
      <c r="R1339" s="9">
        <f t="shared" si="642"/>
        <v>55.66</v>
      </c>
      <c r="S1339" s="11">
        <f t="shared" si="643"/>
        <v>0.4937853107344633</v>
      </c>
      <c r="T1339" s="11">
        <f t="shared" si="644"/>
        <v>0.11681368618016573</v>
      </c>
      <c r="U1339" s="12">
        <v>0.6675191815856778</v>
      </c>
    </row>
    <row r="1340" spans="1:21" hidden="1" outlineLevel="2" x14ac:dyDescent="0.25">
      <c r="A1340" s="2" t="str">
        <f ca="1">LOOKUP(B1340,'Time Frame'!$E$4:$E$9,'Time Frame'!$D$4:$D$9)</f>
        <v>3 Months</v>
      </c>
      <c r="B1340" s="2">
        <f t="shared" ca="1" si="633"/>
        <v>95</v>
      </c>
      <c r="C1340" s="6">
        <f t="shared" ca="1" si="634"/>
        <v>45569</v>
      </c>
      <c r="D1340" s="6">
        <v>45474</v>
      </c>
      <c r="E1340" s="2" t="s">
        <v>126</v>
      </c>
      <c r="F1340" s="2" t="s">
        <v>128</v>
      </c>
      <c r="G1340" s="4">
        <v>1168</v>
      </c>
      <c r="H1340" s="4">
        <v>134.08416666666668</v>
      </c>
      <c r="I1340" s="2">
        <v>115</v>
      </c>
      <c r="J1340" s="11">
        <f t="shared" si="636"/>
        <v>0.85767024443601958</v>
      </c>
      <c r="K1340" s="9">
        <v>5698.5770833333336</v>
      </c>
      <c r="L1340" s="9">
        <v>4018.02</v>
      </c>
      <c r="M1340" s="11">
        <f t="shared" si="638"/>
        <v>0.70509180471587019</v>
      </c>
      <c r="N1340" s="10">
        <v>327.32</v>
      </c>
      <c r="O1340" s="2">
        <v>113</v>
      </c>
      <c r="P1340" s="10">
        <f t="shared" si="640"/>
        <v>0.35133814004643776</v>
      </c>
      <c r="Q1340" s="9">
        <f t="shared" si="641"/>
        <v>12.275510204081632</v>
      </c>
      <c r="R1340" s="9">
        <f t="shared" si="642"/>
        <v>34.939304347826088</v>
      </c>
      <c r="S1340" s="11">
        <f t="shared" si="643"/>
        <v>1.0176991150442478</v>
      </c>
      <c r="T1340" s="11">
        <f t="shared" si="644"/>
        <v>9.8458904109589046E-2</v>
      </c>
      <c r="U1340" s="12">
        <v>0.62886597938144329</v>
      </c>
    </row>
    <row r="1341" spans="1:21" hidden="1" outlineLevel="2" x14ac:dyDescent="0.25">
      <c r="A1341" s="2" t="str">
        <f ca="1">LOOKUP(B1341,'Time Frame'!$E$4:$E$9,'Time Frame'!$D$4:$D$9)</f>
        <v>3 Months</v>
      </c>
      <c r="B1341" s="2">
        <f t="shared" ca="1" si="633"/>
        <v>95</v>
      </c>
      <c r="C1341" s="6">
        <f t="shared" ca="1" si="634"/>
        <v>45569</v>
      </c>
      <c r="D1341" s="6">
        <v>45474</v>
      </c>
      <c r="E1341" s="2" t="s">
        <v>126</v>
      </c>
      <c r="F1341" s="2" t="s">
        <v>128</v>
      </c>
      <c r="G1341" s="4">
        <v>1157</v>
      </c>
      <c r="H1341" s="4">
        <v>145.92500000000001</v>
      </c>
      <c r="I1341" s="2">
        <v>114</v>
      </c>
      <c r="J1341" s="11">
        <f t="shared" si="636"/>
        <v>0.78122323111187253</v>
      </c>
      <c r="K1341" s="9">
        <v>6201.8125000000009</v>
      </c>
      <c r="L1341" s="9">
        <v>7177.44</v>
      </c>
      <c r="M1341" s="11">
        <f t="shared" si="638"/>
        <v>1.1573132854306702</v>
      </c>
      <c r="N1341" s="10">
        <v>309.52999999999997</v>
      </c>
      <c r="O1341" s="2">
        <v>142</v>
      </c>
      <c r="P1341" s="10">
        <f t="shared" si="640"/>
        <v>0.36830032630116633</v>
      </c>
      <c r="Q1341" s="9">
        <f t="shared" si="641"/>
        <v>23.188188543921431</v>
      </c>
      <c r="R1341" s="9">
        <f t="shared" si="642"/>
        <v>62.959999999999994</v>
      </c>
      <c r="S1341" s="11">
        <f t="shared" si="643"/>
        <v>0.80281690140845074</v>
      </c>
      <c r="T1341" s="11">
        <f t="shared" si="644"/>
        <v>9.8530682800345729E-2</v>
      </c>
      <c r="U1341" s="12">
        <v>0.64835164835164838</v>
      </c>
    </row>
    <row r="1342" spans="1:21" hidden="1" outlineLevel="2" x14ac:dyDescent="0.25">
      <c r="A1342" s="2" t="str">
        <f ca="1">LOOKUP(B1342,'Time Frame'!$E$4:$E$9,'Time Frame'!$D$4:$D$9)</f>
        <v>3 Months</v>
      </c>
      <c r="B1342" s="2">
        <f t="shared" ca="1" si="633"/>
        <v>95</v>
      </c>
      <c r="C1342" s="6">
        <f t="shared" ca="1" si="634"/>
        <v>45569</v>
      </c>
      <c r="D1342" s="6">
        <v>45474</v>
      </c>
      <c r="E1342" s="2" t="s">
        <v>126</v>
      </c>
      <c r="F1342" s="2" t="s">
        <v>128</v>
      </c>
      <c r="G1342" s="4">
        <v>1631</v>
      </c>
      <c r="H1342" s="4">
        <v>218.29166666666669</v>
      </c>
      <c r="I1342" s="2">
        <v>188</v>
      </c>
      <c r="J1342" s="11">
        <f t="shared" si="636"/>
        <v>0.86123305974422593</v>
      </c>
      <c r="K1342" s="9">
        <v>9277.3958333333339</v>
      </c>
      <c r="L1342" s="9">
        <v>8026.58</v>
      </c>
      <c r="M1342" s="11">
        <f t="shared" si="638"/>
        <v>0.86517597655592104</v>
      </c>
      <c r="N1342" s="10">
        <v>393.8</v>
      </c>
      <c r="O1342" s="2">
        <v>230</v>
      </c>
      <c r="P1342" s="10">
        <f t="shared" si="640"/>
        <v>0.47739969527679021</v>
      </c>
      <c r="Q1342" s="9">
        <f t="shared" si="641"/>
        <v>20.382376841036059</v>
      </c>
      <c r="R1342" s="9">
        <f t="shared" si="642"/>
        <v>42.694574468085108</v>
      </c>
      <c r="S1342" s="11">
        <f t="shared" si="643"/>
        <v>0.81739130434782614</v>
      </c>
      <c r="T1342" s="11">
        <f t="shared" si="644"/>
        <v>0.11526670754138565</v>
      </c>
      <c r="U1342" s="12">
        <v>0.65151515151515149</v>
      </c>
    </row>
    <row r="1343" spans="1:21" outlineLevel="1" collapsed="1" x14ac:dyDescent="0.25">
      <c r="A1343" s="2" t="str">
        <f ca="1">LOOKUP(B1343,'Time Frame'!$E$4:$E$9,'Time Frame'!$D$4:$D$9)</f>
        <v>3 Months</v>
      </c>
      <c r="B1343" s="2">
        <f t="shared" ca="1" si="633"/>
        <v>95</v>
      </c>
      <c r="C1343" s="6">
        <f t="shared" ca="1" si="634"/>
        <v>45569</v>
      </c>
      <c r="D1343" s="6">
        <v>45474</v>
      </c>
      <c r="E1343" s="2" t="s">
        <v>126</v>
      </c>
      <c r="F1343" s="13" t="s">
        <v>264</v>
      </c>
      <c r="G1343" s="4">
        <f t="shared" ref="G1343:I1343" si="660">SUM(G1335:G1342)</f>
        <v>13087</v>
      </c>
      <c r="H1343" s="4">
        <f t="shared" si="660"/>
        <v>1736.8222685185187</v>
      </c>
      <c r="I1343" s="3">
        <f t="shared" si="660"/>
        <v>1529</v>
      </c>
      <c r="J1343" s="11">
        <f t="shared" si="636"/>
        <v>0.88034338787250366</v>
      </c>
      <c r="K1343" s="9">
        <f t="shared" ref="K1343:L1343" si="661">SUM(K1335:K1342)</f>
        <v>78782.677662037036</v>
      </c>
      <c r="L1343" s="9">
        <f t="shared" si="661"/>
        <v>80923.72</v>
      </c>
      <c r="M1343" s="11">
        <f t="shared" si="638"/>
        <v>1.0271765621771278</v>
      </c>
      <c r="N1343" s="10">
        <f t="shared" ref="N1343:O1343" si="662">SUM(N1335:N1342)</f>
        <v>3410.9000000000005</v>
      </c>
      <c r="O1343" s="10">
        <f t="shared" si="662"/>
        <v>2261</v>
      </c>
      <c r="P1343" s="10">
        <f t="shared" si="640"/>
        <v>0.44826878536456649</v>
      </c>
      <c r="Q1343" s="9">
        <f t="shared" si="641"/>
        <v>23.725034448386054</v>
      </c>
      <c r="R1343" s="9">
        <f t="shared" si="642"/>
        <v>52.925912361020274</v>
      </c>
      <c r="S1343" s="11">
        <f t="shared" si="643"/>
        <v>0.67624944714727997</v>
      </c>
      <c r="T1343" s="11">
        <f t="shared" si="644"/>
        <v>0.11683349889203026</v>
      </c>
      <c r="U1343" s="12">
        <v>0.64232449527675839</v>
      </c>
    </row>
    <row r="1344" spans="1:21" hidden="1" outlineLevel="2" x14ac:dyDescent="0.25">
      <c r="A1344" s="2" t="str">
        <f ca="1">LOOKUP(B1344,'Time Frame'!$E$4:$E$9,'Time Frame'!$D$4:$D$9)</f>
        <v>3 Months</v>
      </c>
      <c r="B1344" s="2">
        <f t="shared" ca="1" si="633"/>
        <v>95</v>
      </c>
      <c r="C1344" s="6">
        <f t="shared" ca="1" si="634"/>
        <v>45569</v>
      </c>
      <c r="D1344" s="6">
        <v>45474</v>
      </c>
      <c r="E1344" s="2" t="s">
        <v>136</v>
      </c>
      <c r="F1344" s="2" t="s">
        <v>138</v>
      </c>
      <c r="G1344" s="4">
        <v>913</v>
      </c>
      <c r="H1344" s="4">
        <v>120.27083333333331</v>
      </c>
      <c r="I1344" s="2">
        <v>91</v>
      </c>
      <c r="J1344" s="11">
        <f t="shared" si="636"/>
        <v>0.75662567122813107</v>
      </c>
      <c r="K1344" s="9">
        <v>4810.8333333333321</v>
      </c>
      <c r="L1344" s="9">
        <v>3693.23</v>
      </c>
      <c r="M1344" s="11">
        <f t="shared" si="638"/>
        <v>0.7676902823488656</v>
      </c>
      <c r="N1344" s="10">
        <v>273.48</v>
      </c>
      <c r="O1344" s="2">
        <v>152</v>
      </c>
      <c r="P1344" s="10">
        <f t="shared" si="640"/>
        <v>0.33274828140997509</v>
      </c>
      <c r="Q1344" s="9">
        <f t="shared" si="641"/>
        <v>13.504570718151236</v>
      </c>
      <c r="R1344" s="9">
        <f t="shared" si="642"/>
        <v>40.584945054945052</v>
      </c>
      <c r="S1344" s="11">
        <f t="shared" si="643"/>
        <v>0.59868421052631582</v>
      </c>
      <c r="T1344" s="11">
        <f t="shared" si="644"/>
        <v>9.9671412924424968E-2</v>
      </c>
      <c r="U1344" s="12">
        <v>0.72881355932203384</v>
      </c>
    </row>
    <row r="1345" spans="1:21" hidden="1" outlineLevel="2" x14ac:dyDescent="0.25">
      <c r="A1345" s="2" t="str">
        <f ca="1">LOOKUP(B1345,'Time Frame'!$E$4:$E$9,'Time Frame'!$D$4:$D$9)</f>
        <v>3 Months</v>
      </c>
      <c r="B1345" s="2">
        <f t="shared" ca="1" si="633"/>
        <v>95</v>
      </c>
      <c r="C1345" s="6">
        <f t="shared" ca="1" si="634"/>
        <v>45569</v>
      </c>
      <c r="D1345" s="6">
        <v>45474</v>
      </c>
      <c r="E1345" s="2" t="s">
        <v>136</v>
      </c>
      <c r="F1345" s="2" t="s">
        <v>138</v>
      </c>
      <c r="G1345" s="4">
        <v>2521</v>
      </c>
      <c r="H1345" s="4">
        <v>242.02083333333334</v>
      </c>
      <c r="I1345" s="2">
        <v>272</v>
      </c>
      <c r="J1345" s="11">
        <f t="shared" si="636"/>
        <v>1.1238701902384436</v>
      </c>
      <c r="K1345" s="9">
        <v>9680.8333333333339</v>
      </c>
      <c r="L1345" s="9">
        <v>9784.0400000000009</v>
      </c>
      <c r="M1345" s="11">
        <f t="shared" si="638"/>
        <v>1.0106609279504175</v>
      </c>
      <c r="N1345" s="10">
        <v>664.18</v>
      </c>
      <c r="O1345" s="2">
        <v>467</v>
      </c>
      <c r="P1345" s="10">
        <f t="shared" si="640"/>
        <v>0.40952753771567951</v>
      </c>
      <c r="Q1345" s="9">
        <f t="shared" si="641"/>
        <v>14.73100665482249</v>
      </c>
      <c r="R1345" s="9">
        <f t="shared" si="642"/>
        <v>35.970735294117652</v>
      </c>
      <c r="S1345" s="11">
        <f t="shared" si="643"/>
        <v>0.58244111349036398</v>
      </c>
      <c r="T1345" s="11">
        <f t="shared" si="644"/>
        <v>0.10789369297897659</v>
      </c>
      <c r="U1345" s="12">
        <v>0.65363128491620115</v>
      </c>
    </row>
    <row r="1346" spans="1:21" hidden="1" outlineLevel="2" x14ac:dyDescent="0.25">
      <c r="A1346" s="2" t="str">
        <f ca="1">LOOKUP(B1346,'Time Frame'!$E$4:$E$9,'Time Frame'!$D$4:$D$9)</f>
        <v>3 Months</v>
      </c>
      <c r="B1346" s="2">
        <f t="shared" ca="1" si="633"/>
        <v>95</v>
      </c>
      <c r="C1346" s="6">
        <f t="shared" ca="1" si="634"/>
        <v>45569</v>
      </c>
      <c r="D1346" s="6">
        <v>45474</v>
      </c>
      <c r="E1346" s="2" t="s">
        <v>136</v>
      </c>
      <c r="F1346" s="2" t="s">
        <v>138</v>
      </c>
      <c r="G1346" s="4">
        <v>4216</v>
      </c>
      <c r="H1346" s="4">
        <v>466.79166666666663</v>
      </c>
      <c r="I1346" s="2">
        <v>423</v>
      </c>
      <c r="J1346" s="11">
        <f t="shared" si="636"/>
        <v>0.90618584307774708</v>
      </c>
      <c r="K1346" s="9">
        <v>18671.666666666664</v>
      </c>
      <c r="L1346" s="9">
        <v>21869.68</v>
      </c>
      <c r="M1346" s="11">
        <f t="shared" si="638"/>
        <v>1.1712762652860842</v>
      </c>
      <c r="N1346" s="10">
        <v>860.22</v>
      </c>
      <c r="O1346" s="2">
        <v>1086</v>
      </c>
      <c r="P1346" s="10">
        <f t="shared" si="640"/>
        <v>0.49173467252563297</v>
      </c>
      <c r="Q1346" s="9">
        <f t="shared" si="641"/>
        <v>25.423356815698309</v>
      </c>
      <c r="R1346" s="9">
        <f t="shared" si="642"/>
        <v>51.701371158392433</v>
      </c>
      <c r="S1346" s="11">
        <f t="shared" si="643"/>
        <v>0.38950276243093923</v>
      </c>
      <c r="T1346" s="11">
        <f t="shared" si="644"/>
        <v>0.10033206831119544</v>
      </c>
      <c r="U1346" s="12">
        <v>0.74351585014409227</v>
      </c>
    </row>
    <row r="1347" spans="1:21" outlineLevel="1" collapsed="1" x14ac:dyDescent="0.25">
      <c r="A1347" s="2" t="str">
        <f ca="1">LOOKUP(B1347,'Time Frame'!$E$4:$E$9,'Time Frame'!$D$4:$D$9)</f>
        <v>3 Months</v>
      </c>
      <c r="B1347" s="2">
        <f t="shared" ref="B1347:B1410" ca="1" si="663">+C1347-D1347</f>
        <v>95</v>
      </c>
      <c r="C1347" s="6">
        <f t="shared" ref="C1347:C1410" ca="1" si="664">TODAY()</f>
        <v>45569</v>
      </c>
      <c r="D1347" s="6">
        <v>45474</v>
      </c>
      <c r="E1347" s="2" t="s">
        <v>136</v>
      </c>
      <c r="F1347" s="13" t="s">
        <v>271</v>
      </c>
      <c r="G1347" s="4">
        <f t="shared" ref="G1347:I1347" si="665">SUM(G1344:G1346)</f>
        <v>7650</v>
      </c>
      <c r="H1347" s="4">
        <f t="shared" si="665"/>
        <v>829.08333333333326</v>
      </c>
      <c r="I1347" s="3">
        <f t="shared" si="665"/>
        <v>786</v>
      </c>
      <c r="J1347" s="11">
        <f t="shared" ref="J1347:J1410" si="666">+IFERROR(I1347/H1347,0)</f>
        <v>0.94803497838978801</v>
      </c>
      <c r="K1347" s="9">
        <f t="shared" ref="K1347:L1347" si="667">SUM(K1344:K1346)</f>
        <v>33163.333333333328</v>
      </c>
      <c r="L1347" s="9">
        <f t="shared" si="667"/>
        <v>35346.949999999997</v>
      </c>
      <c r="M1347" s="11">
        <f t="shared" ref="M1347:M1410" si="668">+IFERROR(L1347/K1347,0)</f>
        <v>1.0658443059603981</v>
      </c>
      <c r="N1347" s="10">
        <f t="shared" ref="N1347:O1347" si="669">SUM(N1344:N1346)</f>
        <v>1797.88</v>
      </c>
      <c r="O1347" s="10">
        <f t="shared" si="669"/>
        <v>1705</v>
      </c>
      <c r="P1347" s="10">
        <f t="shared" ref="P1347:P1410" si="670">+IFERROR(I1347/N1347,0)</f>
        <v>0.43718156940396463</v>
      </c>
      <c r="Q1347" s="9">
        <f t="shared" ref="Q1347:Q1410" si="671">+IFERROR(L1347/N1347,0)</f>
        <v>19.66034996773978</v>
      </c>
      <c r="R1347" s="9">
        <f t="shared" ref="R1347:R1410" si="672">IFERROR(L1347/I1347,0)</f>
        <v>44.970674300254451</v>
      </c>
      <c r="S1347" s="11">
        <f t="shared" ref="S1347:S1410" si="673">+IFERROR(I1347/O1347,0)</f>
        <v>0.46099706744868035</v>
      </c>
      <c r="T1347" s="11">
        <f t="shared" ref="T1347:T1410" si="674">+IFERROR(I1347/G1347,0)</f>
        <v>0.10274509803921569</v>
      </c>
      <c r="U1347" s="12">
        <v>0.70865356479410913</v>
      </c>
    </row>
    <row r="1348" spans="1:21" hidden="1" outlineLevel="2" x14ac:dyDescent="0.25">
      <c r="A1348" s="2" t="str">
        <f ca="1">LOOKUP(B1348,'Time Frame'!$E$4:$E$9,'Time Frame'!$D$4:$D$9)</f>
        <v>3 Months</v>
      </c>
      <c r="B1348" s="2">
        <f t="shared" ca="1" si="663"/>
        <v>95</v>
      </c>
      <c r="C1348" s="6">
        <f t="shared" ca="1" si="664"/>
        <v>45569</v>
      </c>
      <c r="D1348" s="6">
        <v>45474</v>
      </c>
      <c r="E1348" s="2" t="s">
        <v>98</v>
      </c>
      <c r="F1348" s="2" t="s">
        <v>203</v>
      </c>
      <c r="G1348" s="4">
        <v>5038</v>
      </c>
      <c r="H1348" s="4">
        <v>518.64999999999986</v>
      </c>
      <c r="I1348" s="2">
        <v>343</v>
      </c>
      <c r="J1348" s="11">
        <f t="shared" si="666"/>
        <v>0.66133230502265516</v>
      </c>
      <c r="K1348" s="9">
        <v>20745.999999999993</v>
      </c>
      <c r="L1348" s="9">
        <v>26592.53</v>
      </c>
      <c r="M1348" s="11">
        <f t="shared" si="668"/>
        <v>1.2818148076737688</v>
      </c>
      <c r="N1348" s="10">
        <v>816.45</v>
      </c>
      <c r="O1348" s="2">
        <v>413</v>
      </c>
      <c r="P1348" s="10">
        <f t="shared" si="670"/>
        <v>0.420111458141956</v>
      </c>
      <c r="Q1348" s="9">
        <f t="shared" si="671"/>
        <v>32.570922897911686</v>
      </c>
      <c r="R1348" s="9">
        <f t="shared" si="672"/>
        <v>77.529241982507287</v>
      </c>
      <c r="S1348" s="11">
        <f t="shared" si="673"/>
        <v>0.83050847457627119</v>
      </c>
      <c r="T1348" s="11">
        <f t="shared" si="674"/>
        <v>6.8082572449384676E-2</v>
      </c>
      <c r="U1348" s="12">
        <v>0.60416666666666663</v>
      </c>
    </row>
    <row r="1349" spans="1:21" hidden="1" outlineLevel="2" x14ac:dyDescent="0.25">
      <c r="A1349" s="2" t="str">
        <f ca="1">LOOKUP(B1349,'Time Frame'!$E$4:$E$9,'Time Frame'!$D$4:$D$9)</f>
        <v>3 Months</v>
      </c>
      <c r="B1349" s="2">
        <f t="shared" ca="1" si="663"/>
        <v>95</v>
      </c>
      <c r="C1349" s="6">
        <f t="shared" ca="1" si="664"/>
        <v>45569</v>
      </c>
      <c r="D1349" s="6">
        <v>45474</v>
      </c>
      <c r="E1349" s="2" t="s">
        <v>98</v>
      </c>
      <c r="F1349" s="2" t="s">
        <v>203</v>
      </c>
      <c r="G1349" s="4">
        <v>2040</v>
      </c>
      <c r="H1349" s="4">
        <v>266.59299999999996</v>
      </c>
      <c r="I1349" s="2">
        <v>216</v>
      </c>
      <c r="J1349" s="11">
        <f t="shared" si="666"/>
        <v>0.81022382433147166</v>
      </c>
      <c r="K1349" s="9">
        <v>10663.719999999998</v>
      </c>
      <c r="L1349" s="9">
        <v>9763.15</v>
      </c>
      <c r="M1349" s="11">
        <f t="shared" si="668"/>
        <v>0.91554823269928332</v>
      </c>
      <c r="N1349" s="10">
        <v>438.07</v>
      </c>
      <c r="O1349" s="2">
        <v>312</v>
      </c>
      <c r="P1349" s="10">
        <f t="shared" si="670"/>
        <v>0.49307188348894015</v>
      </c>
      <c r="Q1349" s="9">
        <f t="shared" si="671"/>
        <v>22.286734996690026</v>
      </c>
      <c r="R1349" s="9">
        <f t="shared" si="672"/>
        <v>45.199768518518518</v>
      </c>
      <c r="S1349" s="11">
        <f t="shared" si="673"/>
        <v>0.69230769230769229</v>
      </c>
      <c r="T1349" s="11">
        <f t="shared" si="674"/>
        <v>0.10588235294117647</v>
      </c>
      <c r="U1349" s="12">
        <v>0.41764705882352943</v>
      </c>
    </row>
    <row r="1350" spans="1:21" outlineLevel="1" collapsed="1" x14ac:dyDescent="0.25">
      <c r="A1350" s="2" t="str">
        <f ca="1">LOOKUP(B1350,'Time Frame'!$E$4:$E$9,'Time Frame'!$D$4:$D$9)</f>
        <v>3 Months</v>
      </c>
      <c r="B1350" s="2">
        <f t="shared" ca="1" si="663"/>
        <v>95</v>
      </c>
      <c r="C1350" s="6">
        <f t="shared" ca="1" si="664"/>
        <v>45569</v>
      </c>
      <c r="D1350" s="6">
        <v>45474</v>
      </c>
      <c r="E1350" s="2" t="s">
        <v>98</v>
      </c>
      <c r="F1350" s="13" t="s">
        <v>262</v>
      </c>
      <c r="G1350" s="4">
        <f t="shared" ref="G1350:I1350" si="675">SUM(G1348:G1349)</f>
        <v>7078</v>
      </c>
      <c r="H1350" s="4">
        <f t="shared" si="675"/>
        <v>785.24299999999982</v>
      </c>
      <c r="I1350" s="3">
        <f t="shared" si="675"/>
        <v>559</v>
      </c>
      <c r="J1350" s="11">
        <f t="shared" si="666"/>
        <v>0.71188154494850653</v>
      </c>
      <c r="K1350" s="9">
        <f t="shared" ref="K1350:L1350" si="676">SUM(K1348:K1349)</f>
        <v>31409.71999999999</v>
      </c>
      <c r="L1350" s="9">
        <f t="shared" si="676"/>
        <v>36355.68</v>
      </c>
      <c r="M1350" s="11">
        <f t="shared" si="668"/>
        <v>1.1574659054585654</v>
      </c>
      <c r="N1350" s="10">
        <f t="shared" ref="N1350:O1350" si="677">SUM(N1348:N1349)</f>
        <v>1254.52</v>
      </c>
      <c r="O1350" s="10">
        <f t="shared" si="677"/>
        <v>725</v>
      </c>
      <c r="P1350" s="10">
        <f t="shared" si="670"/>
        <v>0.44558875107610879</v>
      </c>
      <c r="Q1350" s="9">
        <f t="shared" si="671"/>
        <v>28.979753212384018</v>
      </c>
      <c r="R1350" s="9">
        <f t="shared" si="672"/>
        <v>65.036994633273707</v>
      </c>
      <c r="S1350" s="11">
        <f t="shared" si="673"/>
        <v>0.77103448275862074</v>
      </c>
      <c r="T1350" s="11">
        <f t="shared" si="674"/>
        <v>7.8977112178581527E-2</v>
      </c>
      <c r="U1350" s="12">
        <v>0.510906862745098</v>
      </c>
    </row>
    <row r="1351" spans="1:21" hidden="1" outlineLevel="2" x14ac:dyDescent="0.25">
      <c r="A1351" s="2" t="str">
        <f ca="1">LOOKUP(B1351,'Time Frame'!$E$4:$E$9,'Time Frame'!$D$4:$D$9)</f>
        <v>3 Months</v>
      </c>
      <c r="B1351" s="2">
        <f t="shared" ca="1" si="663"/>
        <v>95</v>
      </c>
      <c r="C1351" s="6">
        <f t="shared" ca="1" si="664"/>
        <v>45569</v>
      </c>
      <c r="D1351" s="6">
        <v>45474</v>
      </c>
      <c r="E1351" s="2" t="s">
        <v>98</v>
      </c>
      <c r="F1351" s="2" t="s">
        <v>195</v>
      </c>
      <c r="G1351" s="4">
        <v>1041</v>
      </c>
      <c r="H1351" s="4">
        <v>159.75800000000001</v>
      </c>
      <c r="I1351" s="2">
        <v>130</v>
      </c>
      <c r="J1351" s="11">
        <f t="shared" si="666"/>
        <v>0.81373076778627673</v>
      </c>
      <c r="K1351" s="9">
        <v>6390.3200000000006</v>
      </c>
      <c r="L1351" s="9">
        <v>4846.5600000000004</v>
      </c>
      <c r="M1351" s="11">
        <f t="shared" si="668"/>
        <v>0.75842211344658794</v>
      </c>
      <c r="N1351" s="10">
        <v>365.55</v>
      </c>
      <c r="O1351" s="2">
        <v>165</v>
      </c>
      <c r="P1351" s="10">
        <f t="shared" si="670"/>
        <v>0.35562850499247706</v>
      </c>
      <c r="Q1351" s="9">
        <f t="shared" si="671"/>
        <v>13.258268362741076</v>
      </c>
      <c r="R1351" s="9">
        <f t="shared" si="672"/>
        <v>37.281230769230774</v>
      </c>
      <c r="S1351" s="11">
        <f t="shared" si="673"/>
        <v>0.78787878787878785</v>
      </c>
      <c r="T1351" s="11">
        <f t="shared" si="674"/>
        <v>0.12487992315081652</v>
      </c>
      <c r="U1351" s="12">
        <v>0.3235294117647059</v>
      </c>
    </row>
    <row r="1352" spans="1:21" hidden="1" outlineLevel="2" x14ac:dyDescent="0.25">
      <c r="A1352" s="2" t="str">
        <f ca="1">LOOKUP(B1352,'Time Frame'!$E$4:$E$9,'Time Frame'!$D$4:$D$9)</f>
        <v>3 Months</v>
      </c>
      <c r="B1352" s="2">
        <f t="shared" ca="1" si="663"/>
        <v>95</v>
      </c>
      <c r="C1352" s="6">
        <f t="shared" ca="1" si="664"/>
        <v>45569</v>
      </c>
      <c r="D1352" s="6">
        <v>45474</v>
      </c>
      <c r="E1352" s="2" t="s">
        <v>98</v>
      </c>
      <c r="F1352" s="2" t="s">
        <v>195</v>
      </c>
      <c r="G1352" s="4">
        <v>2209</v>
      </c>
      <c r="H1352" s="4">
        <v>255.78299999999996</v>
      </c>
      <c r="I1352" s="2">
        <v>208</v>
      </c>
      <c r="J1352" s="11">
        <f t="shared" si="666"/>
        <v>0.81318930499681386</v>
      </c>
      <c r="K1352" s="9">
        <v>10231.319999999998</v>
      </c>
      <c r="L1352" s="9">
        <v>9448.86</v>
      </c>
      <c r="M1352" s="11">
        <f t="shared" si="668"/>
        <v>0.92352306447261967</v>
      </c>
      <c r="N1352" s="10">
        <v>478.57</v>
      </c>
      <c r="O1352" s="2">
        <v>276</v>
      </c>
      <c r="P1352" s="10">
        <f t="shared" si="670"/>
        <v>0.43462816306914348</v>
      </c>
      <c r="Q1352" s="9">
        <f t="shared" si="671"/>
        <v>19.74394550431494</v>
      </c>
      <c r="R1352" s="9">
        <f t="shared" si="672"/>
        <v>45.427211538461542</v>
      </c>
      <c r="S1352" s="11">
        <f t="shared" si="673"/>
        <v>0.75362318840579712</v>
      </c>
      <c r="T1352" s="11">
        <f t="shared" si="674"/>
        <v>9.4160253508374828E-2</v>
      </c>
      <c r="U1352" s="12">
        <v>0.51428571428571423</v>
      </c>
    </row>
    <row r="1353" spans="1:21" hidden="1" outlineLevel="2" x14ac:dyDescent="0.25">
      <c r="A1353" s="2" t="str">
        <f ca="1">LOOKUP(B1353,'Time Frame'!$E$4:$E$9,'Time Frame'!$D$4:$D$9)</f>
        <v>3 Months</v>
      </c>
      <c r="B1353" s="2">
        <f t="shared" ca="1" si="663"/>
        <v>95</v>
      </c>
      <c r="C1353" s="6">
        <f t="shared" ca="1" si="664"/>
        <v>45569</v>
      </c>
      <c r="D1353" s="6">
        <v>45474</v>
      </c>
      <c r="E1353" s="2" t="s">
        <v>98</v>
      </c>
      <c r="F1353" s="2" t="s">
        <v>195</v>
      </c>
      <c r="G1353" s="4">
        <v>1451</v>
      </c>
      <c r="H1353" s="4">
        <v>206.08</v>
      </c>
      <c r="I1353" s="2">
        <v>163</v>
      </c>
      <c r="J1353" s="11">
        <f t="shared" si="666"/>
        <v>0.79095496894409933</v>
      </c>
      <c r="K1353" s="9">
        <v>8243.2000000000007</v>
      </c>
      <c r="L1353" s="9">
        <v>6405.24</v>
      </c>
      <c r="M1353" s="11">
        <f t="shared" si="668"/>
        <v>0.77703319099378876</v>
      </c>
      <c r="N1353" s="10">
        <v>494.28</v>
      </c>
      <c r="O1353" s="2">
        <v>166</v>
      </c>
      <c r="P1353" s="10">
        <f t="shared" si="670"/>
        <v>0.32977259852715063</v>
      </c>
      <c r="Q1353" s="9">
        <f t="shared" si="671"/>
        <v>12.958727846564701</v>
      </c>
      <c r="R1353" s="9">
        <f t="shared" si="672"/>
        <v>39.295950920245396</v>
      </c>
      <c r="S1353" s="11">
        <f t="shared" si="673"/>
        <v>0.98192771084337349</v>
      </c>
      <c r="T1353" s="11">
        <f t="shared" si="674"/>
        <v>0.11233631977946244</v>
      </c>
      <c r="U1353" s="12">
        <v>0.53956834532374098</v>
      </c>
    </row>
    <row r="1354" spans="1:21" hidden="1" outlineLevel="2" x14ac:dyDescent="0.25">
      <c r="A1354" s="2" t="str">
        <f ca="1">LOOKUP(B1354,'Time Frame'!$E$4:$E$9,'Time Frame'!$D$4:$D$9)</f>
        <v>3 Months</v>
      </c>
      <c r="B1354" s="2">
        <f t="shared" ca="1" si="663"/>
        <v>95</v>
      </c>
      <c r="C1354" s="6">
        <f t="shared" ca="1" si="664"/>
        <v>45569</v>
      </c>
      <c r="D1354" s="6">
        <v>45474</v>
      </c>
      <c r="E1354" s="2" t="s">
        <v>98</v>
      </c>
      <c r="F1354" s="2" t="s">
        <v>195</v>
      </c>
      <c r="G1354" s="4">
        <v>1375</v>
      </c>
      <c r="H1354" s="4">
        <v>187.10500000000002</v>
      </c>
      <c r="I1354" s="2">
        <v>143</v>
      </c>
      <c r="J1354" s="11">
        <f t="shared" si="666"/>
        <v>0.76427674300526438</v>
      </c>
      <c r="K1354" s="9">
        <v>7484.2000000000007</v>
      </c>
      <c r="L1354" s="9">
        <v>3989.47</v>
      </c>
      <c r="M1354" s="11">
        <f t="shared" si="668"/>
        <v>0.53305229683867339</v>
      </c>
      <c r="N1354" s="10">
        <v>310.88</v>
      </c>
      <c r="O1354" s="2">
        <v>173</v>
      </c>
      <c r="P1354" s="10">
        <f t="shared" si="670"/>
        <v>0.45998455995882659</v>
      </c>
      <c r="Q1354" s="9">
        <f t="shared" si="671"/>
        <v>12.832829387545033</v>
      </c>
      <c r="R1354" s="9">
        <f t="shared" si="672"/>
        <v>27.898391608391606</v>
      </c>
      <c r="S1354" s="11">
        <f t="shared" si="673"/>
        <v>0.82658959537572252</v>
      </c>
      <c r="T1354" s="11">
        <f t="shared" si="674"/>
        <v>0.104</v>
      </c>
      <c r="U1354" s="12">
        <v>0.38392857142857145</v>
      </c>
    </row>
    <row r="1355" spans="1:21" hidden="1" outlineLevel="2" x14ac:dyDescent="0.25">
      <c r="A1355" s="2" t="str">
        <f ca="1">LOOKUP(B1355,'Time Frame'!$E$4:$E$9,'Time Frame'!$D$4:$D$9)</f>
        <v>3 Months</v>
      </c>
      <c r="B1355" s="2">
        <f t="shared" ca="1" si="663"/>
        <v>95</v>
      </c>
      <c r="C1355" s="6">
        <f t="shared" ca="1" si="664"/>
        <v>45569</v>
      </c>
      <c r="D1355" s="6">
        <v>45474</v>
      </c>
      <c r="E1355" s="2" t="s">
        <v>98</v>
      </c>
      <c r="F1355" s="2" t="s">
        <v>195</v>
      </c>
      <c r="G1355" s="4">
        <v>1223</v>
      </c>
      <c r="H1355" s="4">
        <v>161.89699999999996</v>
      </c>
      <c r="I1355" s="2">
        <v>139</v>
      </c>
      <c r="J1355" s="11">
        <f t="shared" si="666"/>
        <v>0.85857057264804182</v>
      </c>
      <c r="K1355" s="9">
        <v>6475.8799999999983</v>
      </c>
      <c r="L1355" s="9">
        <v>5243.9</v>
      </c>
      <c r="M1355" s="11">
        <f t="shared" si="668"/>
        <v>0.80975867372465227</v>
      </c>
      <c r="N1355" s="10">
        <v>312.63</v>
      </c>
      <c r="O1355" s="2">
        <v>108</v>
      </c>
      <c r="P1355" s="10">
        <f t="shared" si="670"/>
        <v>0.44461504014330039</v>
      </c>
      <c r="Q1355" s="9">
        <f t="shared" si="671"/>
        <v>16.773502223075202</v>
      </c>
      <c r="R1355" s="9">
        <f t="shared" si="672"/>
        <v>37.72589928057554</v>
      </c>
      <c r="S1355" s="11">
        <f t="shared" si="673"/>
        <v>1.287037037037037</v>
      </c>
      <c r="T1355" s="11">
        <f t="shared" si="674"/>
        <v>0.11365494685200327</v>
      </c>
      <c r="U1355" s="12">
        <v>0.33</v>
      </c>
    </row>
    <row r="1356" spans="1:21" hidden="1" outlineLevel="2" x14ac:dyDescent="0.25">
      <c r="A1356" s="2" t="str">
        <f ca="1">LOOKUP(B1356,'Time Frame'!$E$4:$E$9,'Time Frame'!$D$4:$D$9)</f>
        <v>3 Months</v>
      </c>
      <c r="B1356" s="2">
        <f t="shared" ca="1" si="663"/>
        <v>95</v>
      </c>
      <c r="C1356" s="6">
        <f t="shared" ca="1" si="664"/>
        <v>45569</v>
      </c>
      <c r="D1356" s="6">
        <v>45474</v>
      </c>
      <c r="E1356" s="2" t="s">
        <v>98</v>
      </c>
      <c r="F1356" s="2" t="s">
        <v>195</v>
      </c>
      <c r="G1356" s="4">
        <v>1410</v>
      </c>
      <c r="H1356" s="4">
        <v>168.35999999999999</v>
      </c>
      <c r="I1356" s="2">
        <v>142</v>
      </c>
      <c r="J1356" s="11">
        <f t="shared" si="666"/>
        <v>0.84343074364457127</v>
      </c>
      <c r="K1356" s="9">
        <v>6734.4</v>
      </c>
      <c r="L1356" s="9">
        <v>3913.25</v>
      </c>
      <c r="M1356" s="11">
        <f t="shared" si="668"/>
        <v>0.58108368971252078</v>
      </c>
      <c r="N1356" s="10">
        <v>343.8</v>
      </c>
      <c r="O1356" s="2">
        <v>137</v>
      </c>
      <c r="P1356" s="10">
        <f t="shared" si="670"/>
        <v>0.41303083187899942</v>
      </c>
      <c r="Q1356" s="9">
        <f t="shared" si="671"/>
        <v>11.382344386271088</v>
      </c>
      <c r="R1356" s="9">
        <f t="shared" si="672"/>
        <v>27.558098591549296</v>
      </c>
      <c r="S1356" s="11">
        <f t="shared" si="673"/>
        <v>1.0364963503649636</v>
      </c>
      <c r="T1356" s="11">
        <f t="shared" si="674"/>
        <v>0.10070921985815603</v>
      </c>
      <c r="U1356" s="12">
        <v>0.30065359477124182</v>
      </c>
    </row>
    <row r="1357" spans="1:21" hidden="1" outlineLevel="2" x14ac:dyDescent="0.25">
      <c r="A1357" s="2" t="str">
        <f ca="1">LOOKUP(B1357,'Time Frame'!$E$4:$E$9,'Time Frame'!$D$4:$D$9)</f>
        <v>3 Months</v>
      </c>
      <c r="B1357" s="2">
        <f t="shared" ca="1" si="663"/>
        <v>95</v>
      </c>
      <c r="C1357" s="6">
        <f t="shared" ca="1" si="664"/>
        <v>45569</v>
      </c>
      <c r="D1357" s="6">
        <v>45474</v>
      </c>
      <c r="E1357" s="2" t="s">
        <v>98</v>
      </c>
      <c r="F1357" s="2" t="s">
        <v>195</v>
      </c>
      <c r="G1357" s="4">
        <v>1460</v>
      </c>
      <c r="H1357" s="4">
        <v>168.61299999999997</v>
      </c>
      <c r="I1357" s="2">
        <v>140</v>
      </c>
      <c r="J1357" s="11">
        <f t="shared" si="666"/>
        <v>0.83030371323682051</v>
      </c>
      <c r="K1357" s="9">
        <v>6744.5199999999986</v>
      </c>
      <c r="L1357" s="9">
        <v>3123.96</v>
      </c>
      <c r="M1357" s="11">
        <f t="shared" si="668"/>
        <v>0.46318492642916037</v>
      </c>
      <c r="N1357" s="10">
        <v>340.72</v>
      </c>
      <c r="O1357" s="2">
        <v>211</v>
      </c>
      <c r="P1357" s="10">
        <f t="shared" si="670"/>
        <v>0.41089457619159425</v>
      </c>
      <c r="Q1357" s="9">
        <f t="shared" si="671"/>
        <v>9.1687015731392343</v>
      </c>
      <c r="R1357" s="9">
        <f t="shared" si="672"/>
        <v>22.314</v>
      </c>
      <c r="S1357" s="11">
        <f t="shared" si="673"/>
        <v>0.6635071090047393</v>
      </c>
      <c r="T1357" s="11">
        <f t="shared" si="674"/>
        <v>9.5890410958904104E-2</v>
      </c>
      <c r="U1357" s="12">
        <v>0.3577981651376147</v>
      </c>
    </row>
    <row r="1358" spans="1:21" hidden="1" outlineLevel="2" x14ac:dyDescent="0.25">
      <c r="A1358" s="2" t="str">
        <f ca="1">LOOKUP(B1358,'Time Frame'!$E$4:$E$9,'Time Frame'!$D$4:$D$9)</f>
        <v>3 Months</v>
      </c>
      <c r="B1358" s="2">
        <f t="shared" ca="1" si="663"/>
        <v>95</v>
      </c>
      <c r="C1358" s="6">
        <f t="shared" ca="1" si="664"/>
        <v>45569</v>
      </c>
      <c r="D1358" s="6">
        <v>45474</v>
      </c>
      <c r="E1358" s="2" t="s">
        <v>98</v>
      </c>
      <c r="F1358" s="2" t="s">
        <v>195</v>
      </c>
      <c r="G1358" s="4">
        <v>1220</v>
      </c>
      <c r="H1358" s="4">
        <v>172.36200000000002</v>
      </c>
      <c r="I1358" s="2">
        <v>109</v>
      </c>
      <c r="J1358" s="11">
        <f t="shared" si="666"/>
        <v>0.63238996994697194</v>
      </c>
      <c r="K1358" s="9">
        <v>6894.4800000000014</v>
      </c>
      <c r="L1358" s="9">
        <v>4380.9399999999996</v>
      </c>
      <c r="M1358" s="11">
        <f t="shared" si="668"/>
        <v>0.63542718232557038</v>
      </c>
      <c r="N1358" s="10">
        <v>372.4</v>
      </c>
      <c r="O1358" s="2">
        <v>140</v>
      </c>
      <c r="P1358" s="10">
        <f t="shared" si="670"/>
        <v>0.29269602577873255</v>
      </c>
      <c r="Q1358" s="9">
        <f t="shared" si="671"/>
        <v>11.7640708915145</v>
      </c>
      <c r="R1358" s="9">
        <f t="shared" si="672"/>
        <v>40.192110091743118</v>
      </c>
      <c r="S1358" s="11">
        <f t="shared" si="673"/>
        <v>0.77857142857142858</v>
      </c>
      <c r="T1358" s="11">
        <f t="shared" si="674"/>
        <v>8.9344262295081966E-2</v>
      </c>
      <c r="U1358" s="12">
        <v>0.27966101694915252</v>
      </c>
    </row>
    <row r="1359" spans="1:21" hidden="1" outlineLevel="2" x14ac:dyDescent="0.25">
      <c r="A1359" s="2" t="str">
        <f ca="1">LOOKUP(B1359,'Time Frame'!$E$4:$E$9,'Time Frame'!$D$4:$D$9)</f>
        <v>3 Months</v>
      </c>
      <c r="B1359" s="2">
        <f t="shared" ca="1" si="663"/>
        <v>95</v>
      </c>
      <c r="C1359" s="6">
        <f t="shared" ca="1" si="664"/>
        <v>45569</v>
      </c>
      <c r="D1359" s="6">
        <v>45474</v>
      </c>
      <c r="E1359" s="2" t="s">
        <v>98</v>
      </c>
      <c r="F1359" s="2" t="s">
        <v>195</v>
      </c>
      <c r="G1359" s="4">
        <v>1856</v>
      </c>
      <c r="H1359" s="4">
        <v>197.892</v>
      </c>
      <c r="I1359" s="2">
        <v>160</v>
      </c>
      <c r="J1359" s="11">
        <f t="shared" si="666"/>
        <v>0.80852181998261685</v>
      </c>
      <c r="K1359" s="9">
        <v>7915.68</v>
      </c>
      <c r="L1359" s="9">
        <v>6081.03</v>
      </c>
      <c r="M1359" s="11">
        <f t="shared" si="668"/>
        <v>0.76822585046388936</v>
      </c>
      <c r="N1359" s="10">
        <v>394.57</v>
      </c>
      <c r="O1359" s="2">
        <v>178</v>
      </c>
      <c r="P1359" s="10">
        <f t="shared" si="670"/>
        <v>0.40550472666447018</v>
      </c>
      <c r="Q1359" s="9">
        <f t="shared" si="671"/>
        <v>15.411790049927768</v>
      </c>
      <c r="R1359" s="9">
        <f t="shared" si="672"/>
        <v>38.006437499999997</v>
      </c>
      <c r="S1359" s="11">
        <f t="shared" si="673"/>
        <v>0.898876404494382</v>
      </c>
      <c r="T1359" s="11">
        <f t="shared" si="674"/>
        <v>8.6206896551724144E-2</v>
      </c>
      <c r="U1359" s="12">
        <v>0.375</v>
      </c>
    </row>
    <row r="1360" spans="1:21" hidden="1" outlineLevel="2" x14ac:dyDescent="0.25">
      <c r="A1360" s="2" t="str">
        <f ca="1">LOOKUP(B1360,'Time Frame'!$E$4:$E$9,'Time Frame'!$D$4:$D$9)</f>
        <v>3 Months</v>
      </c>
      <c r="B1360" s="2">
        <f t="shared" ca="1" si="663"/>
        <v>95</v>
      </c>
      <c r="C1360" s="6">
        <f t="shared" ca="1" si="664"/>
        <v>45569</v>
      </c>
      <c r="D1360" s="6">
        <v>45474</v>
      </c>
      <c r="E1360" s="2" t="s">
        <v>98</v>
      </c>
      <c r="F1360" s="2" t="s">
        <v>195</v>
      </c>
      <c r="G1360" s="4">
        <v>2098</v>
      </c>
      <c r="H1360" s="4">
        <v>236.39400000000001</v>
      </c>
      <c r="I1360" s="2">
        <v>175</v>
      </c>
      <c r="J1360" s="11">
        <f t="shared" si="666"/>
        <v>0.74028951665439902</v>
      </c>
      <c r="K1360" s="9">
        <v>9455.76</v>
      </c>
      <c r="L1360" s="9">
        <v>6616.03</v>
      </c>
      <c r="M1360" s="11">
        <f t="shared" si="668"/>
        <v>0.69968252155300048</v>
      </c>
      <c r="N1360" s="10">
        <v>551.62</v>
      </c>
      <c r="O1360" s="2">
        <v>203</v>
      </c>
      <c r="P1360" s="10">
        <f t="shared" si="670"/>
        <v>0.31724738044305861</v>
      </c>
      <c r="Q1360" s="9">
        <f t="shared" si="671"/>
        <v>11.993818208186795</v>
      </c>
      <c r="R1360" s="9">
        <f t="shared" si="672"/>
        <v>37.805885714285715</v>
      </c>
      <c r="S1360" s="11">
        <f t="shared" si="673"/>
        <v>0.86206896551724133</v>
      </c>
      <c r="T1360" s="11">
        <f t="shared" si="674"/>
        <v>8.3412774070543372E-2</v>
      </c>
      <c r="U1360" s="12">
        <v>0.36244541484716158</v>
      </c>
    </row>
    <row r="1361" spans="1:21" outlineLevel="1" collapsed="1" x14ac:dyDescent="0.25">
      <c r="A1361" s="2" t="str">
        <f ca="1">LOOKUP(B1361,'Time Frame'!$E$4:$E$9,'Time Frame'!$D$4:$D$9)</f>
        <v>3 Months</v>
      </c>
      <c r="B1361" s="2">
        <f t="shared" ca="1" si="663"/>
        <v>95</v>
      </c>
      <c r="C1361" s="6">
        <f t="shared" ca="1" si="664"/>
        <v>45569</v>
      </c>
      <c r="D1361" s="6">
        <v>45474</v>
      </c>
      <c r="E1361" s="2" t="s">
        <v>98</v>
      </c>
      <c r="F1361" s="13" t="s">
        <v>272</v>
      </c>
      <c r="G1361" s="4">
        <f t="shared" ref="G1361:I1361" si="678">SUM(G1351:G1360)</f>
        <v>15343</v>
      </c>
      <c r="H1361" s="4">
        <f t="shared" si="678"/>
        <v>1914.2440000000001</v>
      </c>
      <c r="I1361" s="3">
        <f t="shared" si="678"/>
        <v>1509</v>
      </c>
      <c r="J1361" s="11">
        <f t="shared" si="666"/>
        <v>0.78830075998671012</v>
      </c>
      <c r="K1361" s="9">
        <f t="shared" ref="K1361:L1361" si="679">SUM(K1351:K1360)</f>
        <v>76569.759999999995</v>
      </c>
      <c r="L1361" s="9">
        <f t="shared" si="679"/>
        <v>54049.240000000005</v>
      </c>
      <c r="M1361" s="11">
        <f t="shared" si="668"/>
        <v>0.70588232221179759</v>
      </c>
      <c r="N1361" s="10">
        <f t="shared" ref="N1361:O1361" si="680">SUM(N1351:N1360)</f>
        <v>3965.0200000000004</v>
      </c>
      <c r="O1361" s="10">
        <f t="shared" si="680"/>
        <v>1757</v>
      </c>
      <c r="P1361" s="10">
        <f t="shared" si="670"/>
        <v>0.38057815597399253</v>
      </c>
      <c r="Q1361" s="9">
        <f t="shared" si="671"/>
        <v>13.631517621600899</v>
      </c>
      <c r="R1361" s="9">
        <f t="shared" si="672"/>
        <v>35.817919151756136</v>
      </c>
      <c r="S1361" s="11">
        <f t="shared" si="673"/>
        <v>0.85885031303357995</v>
      </c>
      <c r="T1361" s="11">
        <f t="shared" si="674"/>
        <v>9.8351039562015255E-2</v>
      </c>
      <c r="U1361" s="12">
        <v>0.3766870234507903</v>
      </c>
    </row>
    <row r="1362" spans="1:21" hidden="1" outlineLevel="2" x14ac:dyDescent="0.25">
      <c r="A1362" s="2" t="str">
        <f ca="1">LOOKUP(B1362,'Time Frame'!$E$4:$E$9,'Time Frame'!$D$4:$D$9)</f>
        <v>3 Months</v>
      </c>
      <c r="B1362" s="2">
        <f t="shared" ca="1" si="663"/>
        <v>95</v>
      </c>
      <c r="C1362" s="6">
        <f t="shared" ca="1" si="664"/>
        <v>45569</v>
      </c>
      <c r="D1362" s="6">
        <v>45474</v>
      </c>
      <c r="E1362" s="2" t="s">
        <v>141</v>
      </c>
      <c r="F1362" s="2" t="s">
        <v>297</v>
      </c>
      <c r="G1362" s="4">
        <v>811</v>
      </c>
      <c r="H1362" s="4">
        <v>86.506666666666646</v>
      </c>
      <c r="I1362" s="2">
        <v>51</v>
      </c>
      <c r="J1362" s="11">
        <f t="shared" si="666"/>
        <v>0.58954993834771896</v>
      </c>
      <c r="K1362" s="9">
        <v>3243.9999999999991</v>
      </c>
      <c r="L1362" s="9">
        <v>1190.6300000000001</v>
      </c>
      <c r="M1362" s="11">
        <f t="shared" si="668"/>
        <v>0.36702527743526525</v>
      </c>
      <c r="N1362" s="10">
        <v>355.73</v>
      </c>
      <c r="O1362" s="2">
        <v>55</v>
      </c>
      <c r="P1362" s="10">
        <f t="shared" si="670"/>
        <v>0.14336716048688611</v>
      </c>
      <c r="Q1362" s="9">
        <f t="shared" si="671"/>
        <v>3.3470047507941416</v>
      </c>
      <c r="R1362" s="9">
        <f t="shared" si="672"/>
        <v>23.345686274509806</v>
      </c>
      <c r="S1362" s="11">
        <f t="shared" si="673"/>
        <v>0.92727272727272725</v>
      </c>
      <c r="T1362" s="11">
        <f t="shared" si="674"/>
        <v>6.2885326757090007E-2</v>
      </c>
      <c r="U1362" s="12">
        <v>0.61403508771929827</v>
      </c>
    </row>
    <row r="1363" spans="1:21" hidden="1" outlineLevel="2" x14ac:dyDescent="0.25">
      <c r="A1363" s="2" t="str">
        <f ca="1">LOOKUP(B1363,'Time Frame'!$E$4:$E$9,'Time Frame'!$D$4:$D$9)</f>
        <v>3 Months</v>
      </c>
      <c r="B1363" s="2">
        <f t="shared" ca="1" si="663"/>
        <v>95</v>
      </c>
      <c r="C1363" s="6">
        <f t="shared" ca="1" si="664"/>
        <v>45569</v>
      </c>
      <c r="D1363" s="6">
        <v>45474</v>
      </c>
      <c r="E1363" s="2" t="s">
        <v>141</v>
      </c>
      <c r="F1363" s="2" t="s">
        <v>297</v>
      </c>
      <c r="G1363" s="4">
        <v>3419</v>
      </c>
      <c r="H1363" s="4">
        <v>434.64999999999992</v>
      </c>
      <c r="I1363" s="2">
        <v>308</v>
      </c>
      <c r="J1363" s="11">
        <f t="shared" si="666"/>
        <v>0.7086161279190154</v>
      </c>
      <c r="K1363" s="9">
        <v>20000</v>
      </c>
      <c r="L1363" s="9">
        <v>13715.37</v>
      </c>
      <c r="M1363" s="11">
        <f t="shared" si="668"/>
        <v>0.6857685</v>
      </c>
      <c r="N1363" s="10">
        <v>646.79999999999995</v>
      </c>
      <c r="O1363" s="2">
        <v>300</v>
      </c>
      <c r="P1363" s="10">
        <f t="shared" si="670"/>
        <v>0.47619047619047622</v>
      </c>
      <c r="Q1363" s="9">
        <f t="shared" si="671"/>
        <v>21.204962894248613</v>
      </c>
      <c r="R1363" s="9">
        <f t="shared" si="672"/>
        <v>44.530422077922083</v>
      </c>
      <c r="S1363" s="11">
        <f t="shared" si="673"/>
        <v>1.0266666666666666</v>
      </c>
      <c r="T1363" s="11">
        <f t="shared" si="674"/>
        <v>9.008482012284294E-2</v>
      </c>
      <c r="U1363" s="12">
        <v>0.57509157509157505</v>
      </c>
    </row>
    <row r="1364" spans="1:21" hidden="1" outlineLevel="2" x14ac:dyDescent="0.25">
      <c r="A1364" s="2" t="str">
        <f ca="1">LOOKUP(B1364,'Time Frame'!$E$4:$E$9,'Time Frame'!$D$4:$D$9)</f>
        <v>3 Months</v>
      </c>
      <c r="B1364" s="2">
        <f t="shared" ca="1" si="663"/>
        <v>95</v>
      </c>
      <c r="C1364" s="6">
        <f t="shared" ca="1" si="664"/>
        <v>45569</v>
      </c>
      <c r="D1364" s="6">
        <v>45474</v>
      </c>
      <c r="E1364" s="2" t="s">
        <v>141</v>
      </c>
      <c r="F1364" s="2" t="s">
        <v>297</v>
      </c>
      <c r="G1364" s="4">
        <v>1341</v>
      </c>
      <c r="H1364" s="4">
        <v>153.38999999999999</v>
      </c>
      <c r="I1364" s="2">
        <v>138</v>
      </c>
      <c r="J1364" s="11">
        <f t="shared" si="666"/>
        <v>0.89966751417954238</v>
      </c>
      <c r="K1364" s="9">
        <v>5752.1249999999991</v>
      </c>
      <c r="L1364" s="9">
        <v>11042.89</v>
      </c>
      <c r="M1364" s="11">
        <f t="shared" si="668"/>
        <v>1.9197931199339378</v>
      </c>
      <c r="N1364" s="10">
        <v>313.37</v>
      </c>
      <c r="O1364" s="2">
        <v>149</v>
      </c>
      <c r="P1364" s="10">
        <f t="shared" si="670"/>
        <v>0.44037399878737593</v>
      </c>
      <c r="Q1364" s="9">
        <f t="shared" si="671"/>
        <v>35.239142228037139</v>
      </c>
      <c r="R1364" s="9">
        <f t="shared" si="672"/>
        <v>80.020942028985502</v>
      </c>
      <c r="S1364" s="11">
        <f t="shared" si="673"/>
        <v>0.9261744966442953</v>
      </c>
      <c r="T1364" s="11">
        <f t="shared" si="674"/>
        <v>0.1029082774049217</v>
      </c>
      <c r="U1364" s="12">
        <v>0.62244897959183676</v>
      </c>
    </row>
    <row r="1365" spans="1:21" hidden="1" outlineLevel="2" x14ac:dyDescent="0.25">
      <c r="A1365" s="2" t="str">
        <f ca="1">LOOKUP(B1365,'Time Frame'!$E$4:$E$9,'Time Frame'!$D$4:$D$9)</f>
        <v>3 Months</v>
      </c>
      <c r="B1365" s="2">
        <f t="shared" ca="1" si="663"/>
        <v>95</v>
      </c>
      <c r="C1365" s="6">
        <f t="shared" ca="1" si="664"/>
        <v>45569</v>
      </c>
      <c r="D1365" s="6">
        <v>45474</v>
      </c>
      <c r="E1365" s="2" t="s">
        <v>141</v>
      </c>
      <c r="F1365" s="2" t="s">
        <v>297</v>
      </c>
      <c r="G1365" s="4">
        <v>1132</v>
      </c>
      <c r="H1365" s="4">
        <v>160.54999999999998</v>
      </c>
      <c r="I1365" s="2">
        <v>124</v>
      </c>
      <c r="J1365" s="11">
        <f t="shared" si="666"/>
        <v>0.77234506384303958</v>
      </c>
      <c r="K1365" s="9">
        <v>6020.6249999999991</v>
      </c>
      <c r="L1365" s="9">
        <v>3730.85</v>
      </c>
      <c r="M1365" s="11">
        <f t="shared" si="668"/>
        <v>0.61967818955673215</v>
      </c>
      <c r="N1365" s="10">
        <v>369.53</v>
      </c>
      <c r="O1365" s="2">
        <v>135</v>
      </c>
      <c r="P1365" s="10">
        <f t="shared" si="670"/>
        <v>0.3355613887911672</v>
      </c>
      <c r="Q1365" s="9">
        <f t="shared" si="671"/>
        <v>10.096203285254242</v>
      </c>
      <c r="R1365" s="9">
        <f t="shared" si="672"/>
        <v>30.087499999999999</v>
      </c>
      <c r="S1365" s="11">
        <f t="shared" si="673"/>
        <v>0.91851851851851851</v>
      </c>
      <c r="T1365" s="11">
        <f t="shared" si="674"/>
        <v>0.10954063604240283</v>
      </c>
      <c r="U1365" s="12">
        <v>0.6063829787234043</v>
      </c>
    </row>
    <row r="1366" spans="1:21" hidden="1" outlineLevel="2" x14ac:dyDescent="0.25">
      <c r="A1366" s="2" t="str">
        <f ca="1">LOOKUP(B1366,'Time Frame'!$E$4:$E$9,'Time Frame'!$D$4:$D$9)</f>
        <v>3 Months</v>
      </c>
      <c r="B1366" s="2">
        <f t="shared" ca="1" si="663"/>
        <v>95</v>
      </c>
      <c r="C1366" s="6">
        <f t="shared" ca="1" si="664"/>
        <v>45569</v>
      </c>
      <c r="D1366" s="6">
        <v>45474</v>
      </c>
      <c r="E1366" s="2" t="s">
        <v>141</v>
      </c>
      <c r="F1366" s="2" t="s">
        <v>297</v>
      </c>
      <c r="G1366" s="4">
        <v>1540</v>
      </c>
      <c r="H1366" s="4">
        <v>209.84999999999997</v>
      </c>
      <c r="I1366" s="2">
        <v>158</v>
      </c>
      <c r="J1366" s="11">
        <f t="shared" si="666"/>
        <v>0.7529187514891591</v>
      </c>
      <c r="K1366" s="9">
        <v>7869.3749999999991</v>
      </c>
      <c r="L1366" s="9">
        <v>6576.55</v>
      </c>
      <c r="M1366" s="11">
        <f t="shared" si="668"/>
        <v>0.83571439917401336</v>
      </c>
      <c r="N1366" s="10">
        <v>525.58000000000004</v>
      </c>
      <c r="O1366" s="2">
        <v>182</v>
      </c>
      <c r="P1366" s="10">
        <f t="shared" si="670"/>
        <v>0.30062026713345252</v>
      </c>
      <c r="Q1366" s="9">
        <f t="shared" si="671"/>
        <v>12.512938087446249</v>
      </c>
      <c r="R1366" s="9">
        <f t="shared" si="672"/>
        <v>41.623734177215191</v>
      </c>
      <c r="S1366" s="11">
        <f t="shared" si="673"/>
        <v>0.86813186813186816</v>
      </c>
      <c r="T1366" s="11">
        <f t="shared" si="674"/>
        <v>0.1025974025974026</v>
      </c>
      <c r="U1366" s="12">
        <v>0.68666666666666665</v>
      </c>
    </row>
    <row r="1367" spans="1:21" hidden="1" outlineLevel="2" x14ac:dyDescent="0.25">
      <c r="A1367" s="2" t="str">
        <f ca="1">LOOKUP(B1367,'Time Frame'!$E$4:$E$9,'Time Frame'!$D$4:$D$9)</f>
        <v>3 Months</v>
      </c>
      <c r="B1367" s="2">
        <f t="shared" ca="1" si="663"/>
        <v>95</v>
      </c>
      <c r="C1367" s="6">
        <f t="shared" ca="1" si="664"/>
        <v>45569</v>
      </c>
      <c r="D1367" s="6">
        <v>45474</v>
      </c>
      <c r="E1367" s="2" t="s">
        <v>141</v>
      </c>
      <c r="F1367" s="2" t="s">
        <v>297</v>
      </c>
      <c r="G1367" s="4">
        <v>1164</v>
      </c>
      <c r="H1367" s="4">
        <v>139.41999999999999</v>
      </c>
      <c r="I1367" s="2">
        <v>139</v>
      </c>
      <c r="J1367" s="11">
        <f t="shared" si="666"/>
        <v>0.99698751972457333</v>
      </c>
      <c r="K1367" s="9">
        <v>5228.2499999999991</v>
      </c>
      <c r="L1367" s="9">
        <v>7643.6</v>
      </c>
      <c r="M1367" s="11">
        <f t="shared" si="668"/>
        <v>1.4619805862382254</v>
      </c>
      <c r="N1367" s="10">
        <v>425.33</v>
      </c>
      <c r="O1367" s="2">
        <v>84</v>
      </c>
      <c r="P1367" s="10">
        <f t="shared" si="670"/>
        <v>0.32680506900524298</v>
      </c>
      <c r="Q1367" s="9">
        <f t="shared" si="671"/>
        <v>17.970987233442269</v>
      </c>
      <c r="R1367" s="9">
        <f t="shared" si="672"/>
        <v>54.989928057553961</v>
      </c>
      <c r="S1367" s="11">
        <f t="shared" si="673"/>
        <v>1.6547619047619047</v>
      </c>
      <c r="T1367" s="11">
        <f t="shared" si="674"/>
        <v>0.11941580756013746</v>
      </c>
      <c r="U1367" s="12">
        <v>0.64948453608247425</v>
      </c>
    </row>
    <row r="1368" spans="1:21" outlineLevel="1" collapsed="1" x14ac:dyDescent="0.25">
      <c r="A1368" s="2" t="str">
        <f ca="1">LOOKUP(B1368,'Time Frame'!$E$4:$E$9,'Time Frame'!$D$4:$D$9)</f>
        <v>3 Months</v>
      </c>
      <c r="B1368" s="2">
        <f t="shared" ca="1" si="663"/>
        <v>95</v>
      </c>
      <c r="C1368" s="6">
        <f t="shared" ca="1" si="664"/>
        <v>45569</v>
      </c>
      <c r="D1368" s="6">
        <v>45474</v>
      </c>
      <c r="E1368" s="2" t="s">
        <v>141</v>
      </c>
      <c r="F1368" s="13" t="s">
        <v>309</v>
      </c>
      <c r="G1368" s="4">
        <f t="shared" ref="G1368:I1368" si="681">SUM(G1362:G1367)</f>
        <v>9407</v>
      </c>
      <c r="H1368" s="4">
        <f t="shared" si="681"/>
        <v>1184.3666666666666</v>
      </c>
      <c r="I1368" s="3">
        <f t="shared" si="681"/>
        <v>918</v>
      </c>
      <c r="J1368" s="11">
        <f t="shared" si="666"/>
        <v>0.77509780191945066</v>
      </c>
      <c r="K1368" s="9">
        <f t="shared" ref="K1368:L1368" si="682">SUM(K1362:K1367)</f>
        <v>48114.375</v>
      </c>
      <c r="L1368" s="9">
        <f t="shared" si="682"/>
        <v>43899.89</v>
      </c>
      <c r="M1368" s="11">
        <f t="shared" si="668"/>
        <v>0.91240694698829605</v>
      </c>
      <c r="N1368" s="10">
        <f t="shared" ref="N1368:O1368" si="683">SUM(N1362:N1367)</f>
        <v>2636.34</v>
      </c>
      <c r="O1368" s="10">
        <f t="shared" si="683"/>
        <v>905</v>
      </c>
      <c r="P1368" s="10">
        <f t="shared" si="670"/>
        <v>0.34821001843464799</v>
      </c>
      <c r="Q1368" s="9">
        <f t="shared" si="671"/>
        <v>16.651831706077363</v>
      </c>
      <c r="R1368" s="9">
        <f t="shared" si="672"/>
        <v>47.82123093681917</v>
      </c>
      <c r="S1368" s="11">
        <f t="shared" si="673"/>
        <v>1.0143646408839779</v>
      </c>
      <c r="T1368" s="11">
        <f t="shared" si="674"/>
        <v>9.7586903369830974E-2</v>
      </c>
      <c r="U1368" s="12">
        <v>0.62568497064587592</v>
      </c>
    </row>
    <row r="1369" spans="1:21" hidden="1" outlineLevel="2" x14ac:dyDescent="0.25">
      <c r="A1369" s="2" t="str">
        <f ca="1">LOOKUP(B1369,'Time Frame'!$E$4:$E$9,'Time Frame'!$D$4:$D$9)</f>
        <v>3 Months</v>
      </c>
      <c r="B1369" s="2">
        <f t="shared" ca="1" si="663"/>
        <v>95</v>
      </c>
      <c r="C1369" s="6">
        <f t="shared" ca="1" si="664"/>
        <v>45569</v>
      </c>
      <c r="D1369" s="6">
        <v>45474</v>
      </c>
      <c r="E1369" s="2" t="s">
        <v>149</v>
      </c>
      <c r="F1369" s="2" t="s">
        <v>151</v>
      </c>
      <c r="G1369" s="4">
        <v>1439</v>
      </c>
      <c r="H1369" s="4">
        <v>191.44791666666663</v>
      </c>
      <c r="I1369" s="2">
        <v>170</v>
      </c>
      <c r="J1369" s="11">
        <f t="shared" si="666"/>
        <v>0.8879699657217478</v>
      </c>
      <c r="K1369" s="9">
        <v>7657.9166666666652</v>
      </c>
      <c r="L1369" s="9">
        <v>6133.03</v>
      </c>
      <c r="M1369" s="11">
        <f t="shared" si="668"/>
        <v>0.80087447630447806</v>
      </c>
      <c r="N1369" s="10">
        <v>345.1</v>
      </c>
      <c r="O1369" s="2">
        <v>256</v>
      </c>
      <c r="P1369" s="10">
        <f t="shared" si="670"/>
        <v>0.4926108374384236</v>
      </c>
      <c r="Q1369" s="9">
        <f t="shared" si="671"/>
        <v>17.7717473196175</v>
      </c>
      <c r="R1369" s="9">
        <f t="shared" si="672"/>
        <v>36.076647058823525</v>
      </c>
      <c r="S1369" s="11">
        <f t="shared" si="673"/>
        <v>0.6640625</v>
      </c>
      <c r="T1369" s="11">
        <f t="shared" si="674"/>
        <v>0.11813759555246699</v>
      </c>
      <c r="U1369" s="12">
        <v>0.54867256637168138</v>
      </c>
    </row>
    <row r="1370" spans="1:21" hidden="1" outlineLevel="2" x14ac:dyDescent="0.25">
      <c r="A1370" s="2" t="str">
        <f ca="1">LOOKUP(B1370,'Time Frame'!$E$4:$E$9,'Time Frame'!$D$4:$D$9)</f>
        <v>3 Months</v>
      </c>
      <c r="B1370" s="2">
        <f t="shared" ca="1" si="663"/>
        <v>95</v>
      </c>
      <c r="C1370" s="6">
        <f t="shared" ca="1" si="664"/>
        <v>45569</v>
      </c>
      <c r="D1370" s="6">
        <v>45474</v>
      </c>
      <c r="E1370" s="2" t="s">
        <v>149</v>
      </c>
      <c r="F1370" s="2" t="s">
        <v>151</v>
      </c>
      <c r="G1370" s="4">
        <v>908</v>
      </c>
      <c r="H1370" s="4">
        <v>128.55208333333334</v>
      </c>
      <c r="I1370" s="2">
        <v>126</v>
      </c>
      <c r="J1370" s="11">
        <f t="shared" si="666"/>
        <v>0.98014747589336348</v>
      </c>
      <c r="K1370" s="9">
        <v>5142.0833333333339</v>
      </c>
      <c r="L1370" s="9">
        <v>5291.21</v>
      </c>
      <c r="M1370" s="11">
        <f t="shared" si="668"/>
        <v>1.0290012154606594</v>
      </c>
      <c r="N1370" s="10">
        <v>314.25</v>
      </c>
      <c r="O1370" s="2">
        <v>125</v>
      </c>
      <c r="P1370" s="10">
        <f t="shared" si="670"/>
        <v>0.40095465393794749</v>
      </c>
      <c r="Q1370" s="9">
        <f t="shared" si="671"/>
        <v>16.837581543357199</v>
      </c>
      <c r="R1370" s="9">
        <f t="shared" si="672"/>
        <v>41.993730158730159</v>
      </c>
      <c r="S1370" s="11">
        <f t="shared" si="673"/>
        <v>1.008</v>
      </c>
      <c r="T1370" s="11">
        <f t="shared" si="674"/>
        <v>0.13876651982378854</v>
      </c>
      <c r="U1370" s="12">
        <v>0.75342465753424659</v>
      </c>
    </row>
    <row r="1371" spans="1:21" hidden="1" outlineLevel="2" x14ac:dyDescent="0.25">
      <c r="A1371" s="2" t="str">
        <f ca="1">LOOKUP(B1371,'Time Frame'!$E$4:$E$9,'Time Frame'!$D$4:$D$9)</f>
        <v>3 Months</v>
      </c>
      <c r="B1371" s="2">
        <f t="shared" ca="1" si="663"/>
        <v>95</v>
      </c>
      <c r="C1371" s="6">
        <f t="shared" ca="1" si="664"/>
        <v>45569</v>
      </c>
      <c r="D1371" s="6">
        <v>45474</v>
      </c>
      <c r="E1371" s="2" t="s">
        <v>149</v>
      </c>
      <c r="F1371" s="2" t="s">
        <v>151</v>
      </c>
      <c r="G1371" s="4">
        <v>1213</v>
      </c>
      <c r="H1371" s="4">
        <v>131.70833333333334</v>
      </c>
      <c r="I1371" s="2">
        <v>148</v>
      </c>
      <c r="J1371" s="11">
        <f t="shared" si="666"/>
        <v>1.1236950332173361</v>
      </c>
      <c r="K1371" s="9">
        <v>5268.3333333333339</v>
      </c>
      <c r="L1371" s="9">
        <v>7183.76</v>
      </c>
      <c r="M1371" s="11">
        <f t="shared" si="668"/>
        <v>1.3635735526732045</v>
      </c>
      <c r="N1371" s="10">
        <v>303.92</v>
      </c>
      <c r="O1371" s="2">
        <v>243</v>
      </c>
      <c r="P1371" s="10">
        <f t="shared" si="670"/>
        <v>0.48697025533035004</v>
      </c>
      <c r="Q1371" s="9">
        <f t="shared" si="671"/>
        <v>23.637009739405105</v>
      </c>
      <c r="R1371" s="9">
        <f t="shared" si="672"/>
        <v>48.538918918918924</v>
      </c>
      <c r="S1371" s="11">
        <f t="shared" si="673"/>
        <v>0.60905349794238683</v>
      </c>
      <c r="T1371" s="11">
        <f t="shared" si="674"/>
        <v>0.12201154163231658</v>
      </c>
      <c r="U1371" s="12">
        <v>0.6166666666666667</v>
      </c>
    </row>
    <row r="1372" spans="1:21" hidden="1" outlineLevel="2" x14ac:dyDescent="0.25">
      <c r="A1372" s="2" t="str">
        <f ca="1">LOOKUP(B1372,'Time Frame'!$E$4:$E$9,'Time Frame'!$D$4:$D$9)</f>
        <v>3 Months</v>
      </c>
      <c r="B1372" s="2">
        <f t="shared" ca="1" si="663"/>
        <v>95</v>
      </c>
      <c r="C1372" s="6">
        <f t="shared" ca="1" si="664"/>
        <v>45569</v>
      </c>
      <c r="D1372" s="6">
        <v>45474</v>
      </c>
      <c r="E1372" s="2" t="s">
        <v>149</v>
      </c>
      <c r="F1372" s="2" t="s">
        <v>151</v>
      </c>
      <c r="G1372" s="4">
        <v>991</v>
      </c>
      <c r="H1372" s="4">
        <v>133.53125</v>
      </c>
      <c r="I1372" s="2">
        <v>124</v>
      </c>
      <c r="J1372" s="11">
        <f t="shared" si="666"/>
        <v>0.92862157734612683</v>
      </c>
      <c r="K1372" s="9">
        <v>5341.25</v>
      </c>
      <c r="L1372" s="9">
        <v>5526.16</v>
      </c>
      <c r="M1372" s="11">
        <f t="shared" si="668"/>
        <v>1.0346192370699743</v>
      </c>
      <c r="N1372" s="10">
        <v>379.32</v>
      </c>
      <c r="O1372" s="2">
        <v>160</v>
      </c>
      <c r="P1372" s="10">
        <f t="shared" si="670"/>
        <v>0.32690076979858695</v>
      </c>
      <c r="Q1372" s="9">
        <f t="shared" si="671"/>
        <v>14.568596435727091</v>
      </c>
      <c r="R1372" s="9">
        <f t="shared" si="672"/>
        <v>44.5658064516129</v>
      </c>
      <c r="S1372" s="11">
        <f t="shared" si="673"/>
        <v>0.77500000000000002</v>
      </c>
      <c r="T1372" s="11">
        <f t="shared" si="674"/>
        <v>0.12512613521695257</v>
      </c>
      <c r="U1372" s="12">
        <v>0.57291666666666663</v>
      </c>
    </row>
    <row r="1373" spans="1:21" hidden="1" outlineLevel="2" x14ac:dyDescent="0.25">
      <c r="A1373" s="2" t="str">
        <f ca="1">LOOKUP(B1373,'Time Frame'!$E$4:$E$9,'Time Frame'!$D$4:$D$9)</f>
        <v>3 Months</v>
      </c>
      <c r="B1373" s="2">
        <f t="shared" ca="1" si="663"/>
        <v>95</v>
      </c>
      <c r="C1373" s="6">
        <f t="shared" ca="1" si="664"/>
        <v>45569</v>
      </c>
      <c r="D1373" s="6">
        <v>45474</v>
      </c>
      <c r="E1373" s="2" t="s">
        <v>149</v>
      </c>
      <c r="F1373" s="2" t="s">
        <v>151</v>
      </c>
      <c r="G1373" s="4">
        <v>849</v>
      </c>
      <c r="H1373" s="4">
        <v>106.54166666666667</v>
      </c>
      <c r="I1373" s="2">
        <v>75</v>
      </c>
      <c r="J1373" s="11">
        <f t="shared" si="666"/>
        <v>0.70394994133750488</v>
      </c>
      <c r="K1373" s="9">
        <v>4261.666666666667</v>
      </c>
      <c r="L1373" s="9">
        <v>2537.36</v>
      </c>
      <c r="M1373" s="11">
        <f t="shared" si="668"/>
        <v>0.59539147438404383</v>
      </c>
      <c r="N1373" s="10">
        <v>307.68</v>
      </c>
      <c r="O1373" s="2">
        <v>127</v>
      </c>
      <c r="P1373" s="10">
        <f t="shared" si="670"/>
        <v>0.2437597503900156</v>
      </c>
      <c r="Q1373" s="9">
        <f t="shared" si="671"/>
        <v>8.2467498699947992</v>
      </c>
      <c r="R1373" s="9">
        <f t="shared" si="672"/>
        <v>33.831466666666671</v>
      </c>
      <c r="S1373" s="11">
        <f t="shared" si="673"/>
        <v>0.59055118110236215</v>
      </c>
      <c r="T1373" s="11">
        <f t="shared" si="674"/>
        <v>8.8339222614840993E-2</v>
      </c>
      <c r="U1373" s="12">
        <v>0.59210526315789469</v>
      </c>
    </row>
    <row r="1374" spans="1:21" hidden="1" outlineLevel="2" x14ac:dyDescent="0.25">
      <c r="A1374" s="2" t="str">
        <f ca="1">LOOKUP(B1374,'Time Frame'!$E$4:$E$9,'Time Frame'!$D$4:$D$9)</f>
        <v>3 Months</v>
      </c>
      <c r="B1374" s="2">
        <f t="shared" ca="1" si="663"/>
        <v>95</v>
      </c>
      <c r="C1374" s="6">
        <f t="shared" ca="1" si="664"/>
        <v>45569</v>
      </c>
      <c r="D1374" s="6">
        <v>45474</v>
      </c>
      <c r="E1374" s="2" t="s">
        <v>149</v>
      </c>
      <c r="F1374" s="2" t="s">
        <v>151</v>
      </c>
      <c r="G1374" s="4">
        <v>841</v>
      </c>
      <c r="H1374" s="4">
        <v>129.66666666666666</v>
      </c>
      <c r="I1374" s="2">
        <v>121</v>
      </c>
      <c r="J1374" s="11">
        <f t="shared" si="666"/>
        <v>0.93316195372750654</v>
      </c>
      <c r="K1374" s="9">
        <v>5186.6666666666661</v>
      </c>
      <c r="L1374" s="9">
        <v>4398.25</v>
      </c>
      <c r="M1374" s="11">
        <f t="shared" si="668"/>
        <v>0.847991645244216</v>
      </c>
      <c r="N1374" s="10">
        <v>302.67</v>
      </c>
      <c r="O1374" s="2">
        <v>133</v>
      </c>
      <c r="P1374" s="10">
        <f t="shared" si="670"/>
        <v>0.39977533287078332</v>
      </c>
      <c r="Q1374" s="9">
        <f t="shared" si="671"/>
        <v>14.531502957015892</v>
      </c>
      <c r="R1374" s="9">
        <f t="shared" si="672"/>
        <v>36.349173553719005</v>
      </c>
      <c r="S1374" s="11">
        <f t="shared" si="673"/>
        <v>0.90977443609022557</v>
      </c>
      <c r="T1374" s="11">
        <f t="shared" si="674"/>
        <v>0.14387633769322236</v>
      </c>
      <c r="U1374" s="12">
        <v>0.58536585365853655</v>
      </c>
    </row>
    <row r="1375" spans="1:21" hidden="1" outlineLevel="2" x14ac:dyDescent="0.25">
      <c r="A1375" s="2" t="str">
        <f ca="1">LOOKUP(B1375,'Time Frame'!$E$4:$E$9,'Time Frame'!$D$4:$D$9)</f>
        <v>3 Months</v>
      </c>
      <c r="B1375" s="2">
        <f t="shared" ca="1" si="663"/>
        <v>95</v>
      </c>
      <c r="C1375" s="6">
        <f t="shared" ca="1" si="664"/>
        <v>45569</v>
      </c>
      <c r="D1375" s="6">
        <v>45474</v>
      </c>
      <c r="E1375" s="2" t="s">
        <v>149</v>
      </c>
      <c r="F1375" s="2" t="s">
        <v>151</v>
      </c>
      <c r="G1375" s="4">
        <v>1154</v>
      </c>
      <c r="H1375" s="4">
        <v>153.44791666666666</v>
      </c>
      <c r="I1375" s="2">
        <v>137</v>
      </c>
      <c r="J1375" s="11">
        <f t="shared" si="666"/>
        <v>0.89281107867761866</v>
      </c>
      <c r="K1375" s="9">
        <v>6137.9166666666661</v>
      </c>
      <c r="L1375" s="9">
        <v>5157.1000000000004</v>
      </c>
      <c r="M1375" s="11">
        <f t="shared" si="668"/>
        <v>0.84020365216210724</v>
      </c>
      <c r="N1375" s="10">
        <v>342.93</v>
      </c>
      <c r="O1375" s="2">
        <v>209</v>
      </c>
      <c r="P1375" s="10">
        <f t="shared" si="670"/>
        <v>0.3994984399148514</v>
      </c>
      <c r="Q1375" s="9">
        <f t="shared" si="671"/>
        <v>15.038346018137814</v>
      </c>
      <c r="R1375" s="9">
        <f t="shared" si="672"/>
        <v>37.643065693430657</v>
      </c>
      <c r="S1375" s="11">
        <f t="shared" si="673"/>
        <v>0.65550239234449759</v>
      </c>
      <c r="T1375" s="11">
        <f t="shared" si="674"/>
        <v>0.11871750433275563</v>
      </c>
      <c r="U1375" s="12">
        <v>0.57843137254901966</v>
      </c>
    </row>
    <row r="1376" spans="1:21" hidden="1" outlineLevel="2" x14ac:dyDescent="0.25">
      <c r="A1376" s="2" t="str">
        <f ca="1">LOOKUP(B1376,'Time Frame'!$E$4:$E$9,'Time Frame'!$D$4:$D$9)</f>
        <v>3 Months</v>
      </c>
      <c r="B1376" s="2">
        <f t="shared" ca="1" si="663"/>
        <v>95</v>
      </c>
      <c r="C1376" s="6">
        <f t="shared" ca="1" si="664"/>
        <v>45569</v>
      </c>
      <c r="D1376" s="6">
        <v>45474</v>
      </c>
      <c r="E1376" s="2" t="s">
        <v>149</v>
      </c>
      <c r="F1376" s="2" t="s">
        <v>151</v>
      </c>
      <c r="G1376" s="4">
        <v>1018</v>
      </c>
      <c r="H1376" s="4">
        <v>143.91666666666666</v>
      </c>
      <c r="I1376" s="2">
        <v>167</v>
      </c>
      <c r="J1376" s="11">
        <f t="shared" si="666"/>
        <v>1.1603937463810077</v>
      </c>
      <c r="K1376" s="9">
        <v>5756.6666666666661</v>
      </c>
      <c r="L1376" s="9">
        <v>5517.24</v>
      </c>
      <c r="M1376" s="11">
        <f t="shared" si="668"/>
        <v>0.9584088013896932</v>
      </c>
      <c r="N1376" s="10">
        <v>311.12</v>
      </c>
      <c r="O1376" s="2">
        <v>144</v>
      </c>
      <c r="P1376" s="10">
        <f t="shared" si="670"/>
        <v>0.53677037798920035</v>
      </c>
      <c r="Q1376" s="9">
        <f t="shared" si="671"/>
        <v>17.733479043455901</v>
      </c>
      <c r="R1376" s="9">
        <f t="shared" si="672"/>
        <v>33.037365269461077</v>
      </c>
      <c r="S1376" s="11">
        <f t="shared" si="673"/>
        <v>1.1597222222222223</v>
      </c>
      <c r="T1376" s="11">
        <f t="shared" si="674"/>
        <v>0.16404715127701375</v>
      </c>
      <c r="U1376" s="12">
        <v>0.68478260869565222</v>
      </c>
    </row>
    <row r="1377" spans="1:21" hidden="1" outlineLevel="2" x14ac:dyDescent="0.25">
      <c r="A1377" s="2" t="str">
        <f ca="1">LOOKUP(B1377,'Time Frame'!$E$4:$E$9,'Time Frame'!$D$4:$D$9)</f>
        <v>3 Months</v>
      </c>
      <c r="B1377" s="2">
        <f t="shared" ca="1" si="663"/>
        <v>95</v>
      </c>
      <c r="C1377" s="6">
        <f t="shared" ca="1" si="664"/>
        <v>45569</v>
      </c>
      <c r="D1377" s="6">
        <v>45474</v>
      </c>
      <c r="E1377" s="2" t="s">
        <v>149</v>
      </c>
      <c r="F1377" s="2" t="s">
        <v>151</v>
      </c>
      <c r="G1377" s="4">
        <v>1470</v>
      </c>
      <c r="H1377" s="4">
        <v>196.20833333333334</v>
      </c>
      <c r="I1377" s="2">
        <v>176</v>
      </c>
      <c r="J1377" s="11">
        <f t="shared" si="666"/>
        <v>0.89700573370142278</v>
      </c>
      <c r="K1377" s="9">
        <v>7848.3333333333339</v>
      </c>
      <c r="L1377" s="9">
        <v>8474.06</v>
      </c>
      <c r="M1377" s="11">
        <f t="shared" si="668"/>
        <v>1.0797273306434485</v>
      </c>
      <c r="N1377" s="10">
        <v>436.88</v>
      </c>
      <c r="O1377" s="2">
        <v>286</v>
      </c>
      <c r="P1377" s="10">
        <f t="shared" si="670"/>
        <v>0.4028566196667277</v>
      </c>
      <c r="Q1377" s="9">
        <f t="shared" si="671"/>
        <v>19.3967679912104</v>
      </c>
      <c r="R1377" s="9">
        <f t="shared" si="672"/>
        <v>48.148068181818182</v>
      </c>
      <c r="S1377" s="11">
        <f t="shared" si="673"/>
        <v>0.61538461538461542</v>
      </c>
      <c r="T1377" s="11">
        <f t="shared" si="674"/>
        <v>0.11972789115646258</v>
      </c>
      <c r="U1377" s="12">
        <v>0.61240310077519378</v>
      </c>
    </row>
    <row r="1378" spans="1:21" hidden="1" outlineLevel="2" x14ac:dyDescent="0.25">
      <c r="A1378" s="2" t="str">
        <f ca="1">LOOKUP(B1378,'Time Frame'!$E$4:$E$9,'Time Frame'!$D$4:$D$9)</f>
        <v>3 Months</v>
      </c>
      <c r="B1378" s="2">
        <f t="shared" ca="1" si="663"/>
        <v>95</v>
      </c>
      <c r="C1378" s="6">
        <f t="shared" ca="1" si="664"/>
        <v>45569</v>
      </c>
      <c r="D1378" s="6">
        <v>45474</v>
      </c>
      <c r="E1378" s="2" t="s">
        <v>149</v>
      </c>
      <c r="F1378" s="2" t="s">
        <v>151</v>
      </c>
      <c r="G1378" s="4">
        <v>1373</v>
      </c>
      <c r="H1378" s="4">
        <v>183.48958333333334</v>
      </c>
      <c r="I1378" s="2">
        <v>162</v>
      </c>
      <c r="J1378" s="11">
        <f t="shared" si="666"/>
        <v>0.88288390576213449</v>
      </c>
      <c r="K1378" s="9">
        <v>7339.5833333333339</v>
      </c>
      <c r="L1378" s="9">
        <v>5856.09</v>
      </c>
      <c r="M1378" s="11">
        <f t="shared" si="668"/>
        <v>0.79787771785410155</v>
      </c>
      <c r="N1378" s="10">
        <v>396.23</v>
      </c>
      <c r="O1378" s="2">
        <v>264</v>
      </c>
      <c r="P1378" s="10">
        <f t="shared" si="670"/>
        <v>0.40885344370693788</v>
      </c>
      <c r="Q1378" s="9">
        <f t="shared" si="671"/>
        <v>14.779521994801</v>
      </c>
      <c r="R1378" s="9">
        <f t="shared" si="672"/>
        <v>36.148703703703703</v>
      </c>
      <c r="S1378" s="11">
        <f t="shared" si="673"/>
        <v>0.61363636363636365</v>
      </c>
      <c r="T1378" s="11">
        <f t="shared" si="674"/>
        <v>0.11798980335032774</v>
      </c>
      <c r="U1378" s="12">
        <v>0.63366336633663367</v>
      </c>
    </row>
    <row r="1379" spans="1:21" hidden="1" outlineLevel="2" x14ac:dyDescent="0.25">
      <c r="A1379" s="2" t="str">
        <f ca="1">LOOKUP(B1379,'Time Frame'!$E$4:$E$9,'Time Frame'!$D$4:$D$9)</f>
        <v>3 Months</v>
      </c>
      <c r="B1379" s="2">
        <f t="shared" ca="1" si="663"/>
        <v>95</v>
      </c>
      <c r="C1379" s="6">
        <f t="shared" ca="1" si="664"/>
        <v>45569</v>
      </c>
      <c r="D1379" s="6">
        <v>45474</v>
      </c>
      <c r="E1379" s="2" t="s">
        <v>149</v>
      </c>
      <c r="F1379" s="2" t="s">
        <v>151</v>
      </c>
      <c r="G1379" s="4">
        <v>1444</v>
      </c>
      <c r="H1379" s="4">
        <v>219.91666666666669</v>
      </c>
      <c r="I1379" s="2">
        <v>168</v>
      </c>
      <c r="J1379" s="11">
        <f t="shared" si="666"/>
        <v>0.76392572944297077</v>
      </c>
      <c r="K1379" s="9">
        <v>8796.6666666666679</v>
      </c>
      <c r="L1379" s="9">
        <v>4104.67</v>
      </c>
      <c r="M1379" s="11">
        <f t="shared" si="668"/>
        <v>0.46661652140962478</v>
      </c>
      <c r="N1379" s="10">
        <v>496.22</v>
      </c>
      <c r="O1379" s="2">
        <v>284</v>
      </c>
      <c r="P1379" s="10">
        <f t="shared" si="670"/>
        <v>0.33855950989480471</v>
      </c>
      <c r="Q1379" s="9">
        <f t="shared" si="671"/>
        <v>8.2718753778565954</v>
      </c>
      <c r="R1379" s="9">
        <f t="shared" si="672"/>
        <v>24.432559523809523</v>
      </c>
      <c r="S1379" s="11">
        <f t="shared" si="673"/>
        <v>0.59154929577464788</v>
      </c>
      <c r="T1379" s="11">
        <f t="shared" si="674"/>
        <v>0.11634349030470914</v>
      </c>
      <c r="U1379" s="12">
        <v>0.5</v>
      </c>
    </row>
    <row r="1380" spans="1:21" outlineLevel="1" collapsed="1" x14ac:dyDescent="0.25">
      <c r="A1380" s="2" t="str">
        <f ca="1">LOOKUP(B1380,'Time Frame'!$E$4:$E$9,'Time Frame'!$D$4:$D$9)</f>
        <v>3 Months</v>
      </c>
      <c r="B1380" s="2">
        <f t="shared" ca="1" si="663"/>
        <v>95</v>
      </c>
      <c r="C1380" s="6">
        <f t="shared" ca="1" si="664"/>
        <v>45569</v>
      </c>
      <c r="D1380" s="6">
        <v>45474</v>
      </c>
      <c r="E1380" s="2" t="s">
        <v>149</v>
      </c>
      <c r="F1380" s="13" t="s">
        <v>253</v>
      </c>
      <c r="G1380" s="4">
        <f t="shared" ref="G1380:I1380" si="684">SUM(G1369:G1379)</f>
        <v>12700</v>
      </c>
      <c r="H1380" s="4">
        <f t="shared" si="684"/>
        <v>1718.4270833333333</v>
      </c>
      <c r="I1380" s="3">
        <f t="shared" si="684"/>
        <v>1574</v>
      </c>
      <c r="J1380" s="11">
        <f t="shared" si="666"/>
        <v>0.91595390649152264</v>
      </c>
      <c r="K1380" s="9">
        <f t="shared" ref="K1380:L1380" si="685">SUM(K1369:K1379)</f>
        <v>68737.083333333343</v>
      </c>
      <c r="L1380" s="9">
        <f t="shared" si="685"/>
        <v>60178.929999999993</v>
      </c>
      <c r="M1380" s="11">
        <f t="shared" si="668"/>
        <v>0.87549437773157357</v>
      </c>
      <c r="N1380" s="10">
        <f t="shared" ref="N1380:O1380" si="686">SUM(N1369:N1379)</f>
        <v>3936.3199999999997</v>
      </c>
      <c r="O1380" s="10">
        <f t="shared" si="686"/>
        <v>2231</v>
      </c>
      <c r="P1380" s="10">
        <f t="shared" si="670"/>
        <v>0.39986586456385664</v>
      </c>
      <c r="Q1380" s="9">
        <f t="shared" si="671"/>
        <v>15.288119360214615</v>
      </c>
      <c r="R1380" s="9">
        <f t="shared" si="672"/>
        <v>38.233119440914862</v>
      </c>
      <c r="S1380" s="11">
        <f t="shared" si="673"/>
        <v>0.70551322277005823</v>
      </c>
      <c r="T1380" s="11">
        <f t="shared" si="674"/>
        <v>0.12393700787401575</v>
      </c>
      <c r="U1380" s="12">
        <v>0.6071301929465629</v>
      </c>
    </row>
    <row r="1381" spans="1:21" hidden="1" outlineLevel="2" x14ac:dyDescent="0.25">
      <c r="A1381" s="2" t="str">
        <f ca="1">LOOKUP(B1381,'Time Frame'!$E$4:$E$9,'Time Frame'!$D$4:$D$9)</f>
        <v>3 Months</v>
      </c>
      <c r="B1381" s="2">
        <f t="shared" ca="1" si="663"/>
        <v>95</v>
      </c>
      <c r="C1381" s="6">
        <f t="shared" ca="1" si="664"/>
        <v>45569</v>
      </c>
      <c r="D1381" s="6">
        <v>45474</v>
      </c>
      <c r="E1381" s="2" t="s">
        <v>208</v>
      </c>
      <c r="F1381" s="2" t="s">
        <v>210</v>
      </c>
      <c r="G1381" s="4">
        <v>1552</v>
      </c>
      <c r="H1381" s="4">
        <v>163.69100000000006</v>
      </c>
      <c r="I1381" s="2">
        <v>173</v>
      </c>
      <c r="J1381" s="11">
        <f t="shared" si="666"/>
        <v>1.056869345290822</v>
      </c>
      <c r="K1381" s="9">
        <v>6547.6400000000021</v>
      </c>
      <c r="L1381" s="9">
        <v>6647.99</v>
      </c>
      <c r="M1381" s="11">
        <f t="shared" si="668"/>
        <v>1.0153261327745566</v>
      </c>
      <c r="N1381" s="10">
        <v>416.48</v>
      </c>
      <c r="O1381" s="2">
        <v>109</v>
      </c>
      <c r="P1381" s="10">
        <f t="shared" si="670"/>
        <v>0.4153860929696504</v>
      </c>
      <c r="Q1381" s="9">
        <f t="shared" si="671"/>
        <v>15.962327122550901</v>
      </c>
      <c r="R1381" s="9">
        <f t="shared" si="672"/>
        <v>38.427687861271679</v>
      </c>
      <c r="S1381" s="11">
        <f t="shared" si="673"/>
        <v>1.5871559633027523</v>
      </c>
      <c r="T1381" s="11">
        <f t="shared" si="674"/>
        <v>0.11146907216494846</v>
      </c>
      <c r="U1381" s="12">
        <v>0.56122448979591832</v>
      </c>
    </row>
    <row r="1382" spans="1:21" hidden="1" outlineLevel="2" x14ac:dyDescent="0.25">
      <c r="A1382" s="2" t="str">
        <f ca="1">LOOKUP(B1382,'Time Frame'!$E$4:$E$9,'Time Frame'!$D$4:$D$9)</f>
        <v>3 Months</v>
      </c>
      <c r="B1382" s="2">
        <f t="shared" ca="1" si="663"/>
        <v>95</v>
      </c>
      <c r="C1382" s="6">
        <f t="shared" ca="1" si="664"/>
        <v>45569</v>
      </c>
      <c r="D1382" s="6">
        <v>45474</v>
      </c>
      <c r="E1382" s="2" t="s">
        <v>208</v>
      </c>
      <c r="F1382" s="2" t="s">
        <v>210</v>
      </c>
      <c r="G1382" s="4">
        <v>922</v>
      </c>
      <c r="H1382" s="4">
        <v>149.77600000000001</v>
      </c>
      <c r="I1382" s="2">
        <v>166</v>
      </c>
      <c r="J1382" s="11">
        <f t="shared" si="666"/>
        <v>1.1083217604956734</v>
      </c>
      <c r="K1382" s="9">
        <v>5991.0400000000009</v>
      </c>
      <c r="L1382" s="9">
        <v>6501.09</v>
      </c>
      <c r="M1382" s="11">
        <f t="shared" si="668"/>
        <v>1.0851354689669905</v>
      </c>
      <c r="N1382" s="10">
        <v>367.48</v>
      </c>
      <c r="O1382" s="2">
        <v>111</v>
      </c>
      <c r="P1382" s="10">
        <f t="shared" si="670"/>
        <v>0.45172526395994339</v>
      </c>
      <c r="Q1382" s="9">
        <f t="shared" si="671"/>
        <v>17.691003592032217</v>
      </c>
      <c r="R1382" s="9">
        <f t="shared" si="672"/>
        <v>39.16319277108434</v>
      </c>
      <c r="S1382" s="11">
        <f t="shared" si="673"/>
        <v>1.4954954954954955</v>
      </c>
      <c r="T1382" s="11">
        <f t="shared" si="674"/>
        <v>0.18004338394793926</v>
      </c>
      <c r="U1382" s="12">
        <v>0.41830065359477125</v>
      </c>
    </row>
    <row r="1383" spans="1:21" hidden="1" outlineLevel="2" x14ac:dyDescent="0.25">
      <c r="A1383" s="2" t="str">
        <f ca="1">LOOKUP(B1383,'Time Frame'!$E$4:$E$9,'Time Frame'!$D$4:$D$9)</f>
        <v>3 Months</v>
      </c>
      <c r="B1383" s="2">
        <f t="shared" ca="1" si="663"/>
        <v>95</v>
      </c>
      <c r="C1383" s="6">
        <f t="shared" ca="1" si="664"/>
        <v>45569</v>
      </c>
      <c r="D1383" s="6">
        <v>45474</v>
      </c>
      <c r="E1383" s="2" t="s">
        <v>208</v>
      </c>
      <c r="F1383" s="2" t="s">
        <v>210</v>
      </c>
      <c r="G1383" s="4">
        <v>1371</v>
      </c>
      <c r="H1383" s="4">
        <v>168.03799999999998</v>
      </c>
      <c r="I1383" s="2">
        <v>160</v>
      </c>
      <c r="J1383" s="11">
        <f t="shared" si="666"/>
        <v>0.95216558159463938</v>
      </c>
      <c r="K1383" s="9">
        <v>6721.5199999999995</v>
      </c>
      <c r="L1383" s="9">
        <v>6444.14</v>
      </c>
      <c r="M1383" s="11">
        <f t="shared" si="668"/>
        <v>0.95873254859019996</v>
      </c>
      <c r="N1383" s="10">
        <v>332.68</v>
      </c>
      <c r="O1383" s="2">
        <v>88</v>
      </c>
      <c r="P1383" s="10">
        <f t="shared" si="670"/>
        <v>0.48094264758927496</v>
      </c>
      <c r="Q1383" s="9">
        <f t="shared" si="671"/>
        <v>19.370385956474692</v>
      </c>
      <c r="R1383" s="9">
        <f t="shared" si="672"/>
        <v>40.275874999999999</v>
      </c>
      <c r="S1383" s="11">
        <f t="shared" si="673"/>
        <v>1.8181818181818181</v>
      </c>
      <c r="T1383" s="11">
        <f t="shared" si="674"/>
        <v>0.11670313639679067</v>
      </c>
      <c r="U1383" s="12">
        <v>0.55319148936170215</v>
      </c>
    </row>
    <row r="1384" spans="1:21" hidden="1" outlineLevel="2" x14ac:dyDescent="0.25">
      <c r="A1384" s="2" t="str">
        <f ca="1">LOOKUP(B1384,'Time Frame'!$E$4:$E$9,'Time Frame'!$D$4:$D$9)</f>
        <v>3 Months</v>
      </c>
      <c r="B1384" s="2">
        <f t="shared" ca="1" si="663"/>
        <v>95</v>
      </c>
      <c r="C1384" s="6">
        <f t="shared" ca="1" si="664"/>
        <v>45569</v>
      </c>
      <c r="D1384" s="6">
        <v>45474</v>
      </c>
      <c r="E1384" s="2" t="s">
        <v>208</v>
      </c>
      <c r="F1384" s="2" t="s">
        <v>210</v>
      </c>
      <c r="G1384" s="4">
        <v>1539</v>
      </c>
      <c r="H1384" s="4">
        <v>193.31499999999997</v>
      </c>
      <c r="I1384" s="2">
        <v>186</v>
      </c>
      <c r="J1384" s="11">
        <f t="shared" si="666"/>
        <v>0.96216020484701148</v>
      </c>
      <c r="K1384" s="9">
        <v>7732.5999999999985</v>
      </c>
      <c r="L1384" s="9">
        <v>11740.05</v>
      </c>
      <c r="M1384" s="11">
        <f t="shared" si="668"/>
        <v>1.518253886144376</v>
      </c>
      <c r="N1384" s="10">
        <v>335.15</v>
      </c>
      <c r="O1384" s="2">
        <v>126</v>
      </c>
      <c r="P1384" s="10">
        <f t="shared" si="670"/>
        <v>0.55497538415634795</v>
      </c>
      <c r="Q1384" s="9">
        <f t="shared" si="671"/>
        <v>35.029240638520065</v>
      </c>
      <c r="R1384" s="9">
        <f t="shared" si="672"/>
        <v>63.118548387096773</v>
      </c>
      <c r="S1384" s="11">
        <f t="shared" si="673"/>
        <v>1.4761904761904763</v>
      </c>
      <c r="T1384" s="11">
        <f t="shared" si="674"/>
        <v>0.12085769980506822</v>
      </c>
      <c r="U1384" s="12">
        <v>0.56799999999999995</v>
      </c>
    </row>
    <row r="1385" spans="1:21" hidden="1" outlineLevel="2" x14ac:dyDescent="0.25">
      <c r="A1385" s="2" t="str">
        <f ca="1">LOOKUP(B1385,'Time Frame'!$E$4:$E$9,'Time Frame'!$D$4:$D$9)</f>
        <v>3 Months</v>
      </c>
      <c r="B1385" s="2">
        <f t="shared" ca="1" si="663"/>
        <v>95</v>
      </c>
      <c r="C1385" s="6">
        <f t="shared" ca="1" si="664"/>
        <v>45569</v>
      </c>
      <c r="D1385" s="6">
        <v>45474</v>
      </c>
      <c r="E1385" s="2" t="s">
        <v>208</v>
      </c>
      <c r="F1385" s="2" t="s">
        <v>210</v>
      </c>
      <c r="G1385" s="4">
        <v>1874</v>
      </c>
      <c r="H1385" s="4">
        <v>223.399</v>
      </c>
      <c r="I1385" s="2">
        <v>245</v>
      </c>
      <c r="J1385" s="11">
        <f t="shared" si="666"/>
        <v>1.0966924650513208</v>
      </c>
      <c r="K1385" s="9">
        <v>8935.9599999999991</v>
      </c>
      <c r="L1385" s="9">
        <v>16806.150000000001</v>
      </c>
      <c r="M1385" s="11">
        <f t="shared" si="668"/>
        <v>1.8807324562777814</v>
      </c>
      <c r="N1385" s="10">
        <v>413.2</v>
      </c>
      <c r="O1385" s="2">
        <v>150</v>
      </c>
      <c r="P1385" s="10">
        <f t="shared" si="670"/>
        <v>0.59293320425943852</v>
      </c>
      <c r="Q1385" s="9">
        <f t="shared" si="671"/>
        <v>40.673160696999034</v>
      </c>
      <c r="R1385" s="9">
        <f t="shared" si="672"/>
        <v>68.596530612244905</v>
      </c>
      <c r="S1385" s="11">
        <f t="shared" si="673"/>
        <v>1.6333333333333333</v>
      </c>
      <c r="T1385" s="11">
        <f t="shared" si="674"/>
        <v>0.13073639274279616</v>
      </c>
      <c r="U1385" s="12">
        <v>0.48128342245989303</v>
      </c>
    </row>
    <row r="1386" spans="1:21" hidden="1" outlineLevel="2" x14ac:dyDescent="0.25">
      <c r="A1386" s="2" t="str">
        <f ca="1">LOOKUP(B1386,'Time Frame'!$E$4:$E$9,'Time Frame'!$D$4:$D$9)</f>
        <v>3 Months</v>
      </c>
      <c r="B1386" s="2">
        <f t="shared" ca="1" si="663"/>
        <v>95</v>
      </c>
      <c r="C1386" s="6">
        <f t="shared" ca="1" si="664"/>
        <v>45569</v>
      </c>
      <c r="D1386" s="6">
        <v>45474</v>
      </c>
      <c r="E1386" s="2" t="s">
        <v>208</v>
      </c>
      <c r="F1386" s="2" t="s">
        <v>210</v>
      </c>
      <c r="G1386" s="4">
        <v>1914</v>
      </c>
      <c r="H1386" s="4">
        <v>204.51600000000008</v>
      </c>
      <c r="I1386" s="2">
        <v>190</v>
      </c>
      <c r="J1386" s="11">
        <f t="shared" si="666"/>
        <v>0.92902266815310264</v>
      </c>
      <c r="K1386" s="9">
        <v>8180.6400000000031</v>
      </c>
      <c r="L1386" s="9">
        <v>5936.35</v>
      </c>
      <c r="M1386" s="11">
        <f t="shared" si="668"/>
        <v>0.72565838369614089</v>
      </c>
      <c r="N1386" s="10">
        <v>538.73</v>
      </c>
      <c r="O1386" s="2">
        <v>90</v>
      </c>
      <c r="P1386" s="10">
        <f t="shared" si="670"/>
        <v>0.35268130603456277</v>
      </c>
      <c r="Q1386" s="9">
        <f t="shared" si="671"/>
        <v>11.019156163569878</v>
      </c>
      <c r="R1386" s="9">
        <f t="shared" si="672"/>
        <v>31.243947368421054</v>
      </c>
      <c r="S1386" s="11">
        <f t="shared" si="673"/>
        <v>2.1111111111111112</v>
      </c>
      <c r="T1386" s="11">
        <f t="shared" si="674"/>
        <v>9.9268547544409613E-2</v>
      </c>
      <c r="U1386" s="12">
        <v>0.60839160839160844</v>
      </c>
    </row>
    <row r="1387" spans="1:21" hidden="1" outlineLevel="2" x14ac:dyDescent="0.25">
      <c r="A1387" s="2" t="str">
        <f ca="1">LOOKUP(B1387,'Time Frame'!$E$4:$E$9,'Time Frame'!$D$4:$D$9)</f>
        <v>3 Months</v>
      </c>
      <c r="B1387" s="2">
        <f t="shared" ca="1" si="663"/>
        <v>95</v>
      </c>
      <c r="C1387" s="6">
        <f t="shared" ca="1" si="664"/>
        <v>45569</v>
      </c>
      <c r="D1387" s="6">
        <v>45474</v>
      </c>
      <c r="E1387" s="2" t="s">
        <v>208</v>
      </c>
      <c r="F1387" s="2" t="s">
        <v>210</v>
      </c>
      <c r="G1387" s="4">
        <v>1884</v>
      </c>
      <c r="H1387" s="4">
        <v>229.35600000000005</v>
      </c>
      <c r="I1387" s="2">
        <v>241</v>
      </c>
      <c r="J1387" s="11">
        <f t="shared" si="666"/>
        <v>1.0507682380229859</v>
      </c>
      <c r="K1387" s="9">
        <v>9174.2400000000016</v>
      </c>
      <c r="L1387" s="9">
        <v>6079.63</v>
      </c>
      <c r="M1387" s="11">
        <f t="shared" si="668"/>
        <v>0.66268486544934502</v>
      </c>
      <c r="N1387" s="10">
        <v>432.05</v>
      </c>
      <c r="O1387" s="2">
        <v>240</v>
      </c>
      <c r="P1387" s="10">
        <f t="shared" si="670"/>
        <v>0.55780580951278791</v>
      </c>
      <c r="Q1387" s="9">
        <f t="shared" si="671"/>
        <v>14.071588936465687</v>
      </c>
      <c r="R1387" s="9">
        <f t="shared" si="672"/>
        <v>25.226680497925312</v>
      </c>
      <c r="S1387" s="11">
        <f t="shared" si="673"/>
        <v>1.0041666666666667</v>
      </c>
      <c r="T1387" s="11">
        <f t="shared" si="674"/>
        <v>0.12791932059447983</v>
      </c>
      <c r="U1387" s="12">
        <v>0.62179487179487181</v>
      </c>
    </row>
    <row r="1388" spans="1:21" hidden="1" outlineLevel="2" x14ac:dyDescent="0.25">
      <c r="A1388" s="2" t="str">
        <f ca="1">LOOKUP(B1388,'Time Frame'!$E$4:$E$9,'Time Frame'!$D$4:$D$9)</f>
        <v>3 Months</v>
      </c>
      <c r="B1388" s="2">
        <f t="shared" ca="1" si="663"/>
        <v>95</v>
      </c>
      <c r="C1388" s="6">
        <f t="shared" ca="1" si="664"/>
        <v>45569</v>
      </c>
      <c r="D1388" s="6">
        <v>45474</v>
      </c>
      <c r="E1388" s="2" t="s">
        <v>208</v>
      </c>
      <c r="F1388" s="2" t="s">
        <v>210</v>
      </c>
      <c r="G1388" s="4">
        <v>1507</v>
      </c>
      <c r="H1388" s="4">
        <v>181.72300000000001</v>
      </c>
      <c r="I1388" s="2">
        <v>158</v>
      </c>
      <c r="J1388" s="11">
        <f t="shared" si="666"/>
        <v>0.86945515977614274</v>
      </c>
      <c r="K1388" s="9">
        <v>7268.92</v>
      </c>
      <c r="L1388" s="9">
        <v>4085.62</v>
      </c>
      <c r="M1388" s="11">
        <f t="shared" si="668"/>
        <v>0.56206699207034883</v>
      </c>
      <c r="N1388" s="10">
        <v>372.8</v>
      </c>
      <c r="O1388" s="2">
        <v>106</v>
      </c>
      <c r="P1388" s="10">
        <f t="shared" si="670"/>
        <v>0.42381974248927035</v>
      </c>
      <c r="Q1388" s="9">
        <f t="shared" si="671"/>
        <v>10.959281115879827</v>
      </c>
      <c r="R1388" s="9">
        <f t="shared" si="672"/>
        <v>25.858354430379745</v>
      </c>
      <c r="S1388" s="11">
        <f t="shared" si="673"/>
        <v>1.4905660377358489</v>
      </c>
      <c r="T1388" s="11">
        <f t="shared" si="674"/>
        <v>0.10484406104844061</v>
      </c>
      <c r="U1388" s="12">
        <v>0.60169491525423724</v>
      </c>
    </row>
    <row r="1389" spans="1:21" outlineLevel="1" collapsed="1" x14ac:dyDescent="0.25">
      <c r="A1389" s="2" t="str">
        <f ca="1">LOOKUP(B1389,'Time Frame'!$E$4:$E$9,'Time Frame'!$D$4:$D$9)</f>
        <v>3 Months</v>
      </c>
      <c r="B1389" s="2">
        <f t="shared" ca="1" si="663"/>
        <v>95</v>
      </c>
      <c r="C1389" s="6">
        <f t="shared" ca="1" si="664"/>
        <v>45569</v>
      </c>
      <c r="D1389" s="6">
        <v>45474</v>
      </c>
      <c r="E1389" s="2" t="s">
        <v>208</v>
      </c>
      <c r="F1389" s="13" t="s">
        <v>269</v>
      </c>
      <c r="G1389" s="4">
        <f t="shared" ref="G1389:I1389" si="687">SUM(G1381:G1388)</f>
        <v>12563</v>
      </c>
      <c r="H1389" s="4">
        <f t="shared" si="687"/>
        <v>1513.8140000000001</v>
      </c>
      <c r="I1389" s="3">
        <f t="shared" si="687"/>
        <v>1519</v>
      </c>
      <c r="J1389" s="11">
        <f t="shared" si="666"/>
        <v>1.0034257841452119</v>
      </c>
      <c r="K1389" s="9">
        <f t="shared" ref="K1389:L1389" si="688">SUM(K1381:K1388)</f>
        <v>60552.560000000012</v>
      </c>
      <c r="L1389" s="9">
        <f t="shared" si="688"/>
        <v>64241.02</v>
      </c>
      <c r="M1389" s="11">
        <f t="shared" si="668"/>
        <v>1.0609133618793323</v>
      </c>
      <c r="N1389" s="10">
        <f t="shared" ref="N1389:O1389" si="689">SUM(N1381:N1388)</f>
        <v>3208.5700000000006</v>
      </c>
      <c r="O1389" s="10">
        <f t="shared" si="689"/>
        <v>1020</v>
      </c>
      <c r="P1389" s="10">
        <f t="shared" si="670"/>
        <v>0.47341962307196034</v>
      </c>
      <c r="Q1389" s="9">
        <f t="shared" si="671"/>
        <v>20.021698139669692</v>
      </c>
      <c r="R1389" s="9">
        <f t="shared" si="672"/>
        <v>42.291652402896638</v>
      </c>
      <c r="S1389" s="11">
        <f t="shared" si="673"/>
        <v>1.4892156862745098</v>
      </c>
      <c r="T1389" s="11">
        <f t="shared" si="674"/>
        <v>0.12091061052296426</v>
      </c>
      <c r="U1389" s="12">
        <v>0.55173518133162525</v>
      </c>
    </row>
    <row r="1390" spans="1:21" hidden="1" outlineLevel="2" x14ac:dyDescent="0.25">
      <c r="A1390" s="2" t="str">
        <f ca="1">LOOKUP(B1390,'Time Frame'!$E$4:$E$9,'Time Frame'!$D$4:$D$9)</f>
        <v>60 Days</v>
      </c>
      <c r="B1390" s="2">
        <f t="shared" ca="1" si="663"/>
        <v>64</v>
      </c>
      <c r="C1390" s="6">
        <f t="shared" ca="1" si="664"/>
        <v>45569</v>
      </c>
      <c r="D1390" s="6">
        <v>45505</v>
      </c>
      <c r="E1390" s="2" t="s">
        <v>219</v>
      </c>
      <c r="F1390" s="2" t="s">
        <v>221</v>
      </c>
      <c r="G1390" s="4">
        <v>4221</v>
      </c>
      <c r="H1390" s="4">
        <v>397.85416666666669</v>
      </c>
      <c r="I1390" s="2">
        <v>481</v>
      </c>
      <c r="J1390" s="11">
        <f t="shared" si="666"/>
        <v>1.2089857045609258</v>
      </c>
      <c r="K1390" s="9">
        <v>21881.979166666668</v>
      </c>
      <c r="L1390" s="9">
        <v>29003.99</v>
      </c>
      <c r="M1390" s="11">
        <f t="shared" si="668"/>
        <v>1.3254737964554166</v>
      </c>
      <c r="N1390" s="10">
        <v>1093.3</v>
      </c>
      <c r="O1390" s="2">
        <v>582</v>
      </c>
      <c r="P1390" s="10">
        <f t="shared" si="670"/>
        <v>0.43995243757431629</v>
      </c>
      <c r="Q1390" s="9">
        <f t="shared" si="671"/>
        <v>26.528848440501239</v>
      </c>
      <c r="R1390" s="9">
        <f t="shared" si="672"/>
        <v>60.299355509355514</v>
      </c>
      <c r="S1390" s="11">
        <f t="shared" si="673"/>
        <v>0.82646048109965631</v>
      </c>
      <c r="T1390" s="11">
        <f t="shared" si="674"/>
        <v>0.11395403932717366</v>
      </c>
      <c r="U1390" s="12">
        <v>0.7639751552795031</v>
      </c>
    </row>
    <row r="1391" spans="1:21" hidden="1" outlineLevel="2" x14ac:dyDescent="0.25">
      <c r="A1391" s="2" t="str">
        <f ca="1">LOOKUP(B1391,'Time Frame'!$E$4:$E$9,'Time Frame'!$D$4:$D$9)</f>
        <v>60 Days</v>
      </c>
      <c r="B1391" s="2">
        <f t="shared" ca="1" si="663"/>
        <v>64</v>
      </c>
      <c r="C1391" s="6">
        <f t="shared" ca="1" si="664"/>
        <v>45569</v>
      </c>
      <c r="D1391" s="6">
        <v>45505</v>
      </c>
      <c r="E1391" s="2" t="s">
        <v>219</v>
      </c>
      <c r="F1391" s="2" t="s">
        <v>221</v>
      </c>
      <c r="G1391" s="4">
        <v>3150</v>
      </c>
      <c r="H1391" s="4">
        <v>329.40916666666664</v>
      </c>
      <c r="I1391" s="2">
        <v>273</v>
      </c>
      <c r="J1391" s="11">
        <f t="shared" si="666"/>
        <v>0.82875653632387292</v>
      </c>
      <c r="K1391" s="9">
        <v>18117.504166666666</v>
      </c>
      <c r="L1391" s="9">
        <v>8560.3799999999992</v>
      </c>
      <c r="M1391" s="11">
        <f t="shared" si="668"/>
        <v>0.47249223299474885</v>
      </c>
      <c r="N1391" s="10">
        <v>618.67999999999995</v>
      </c>
      <c r="O1391" s="2">
        <v>402</v>
      </c>
      <c r="P1391" s="10">
        <f t="shared" si="670"/>
        <v>0.44126204176634126</v>
      </c>
      <c r="Q1391" s="9">
        <f t="shared" si="671"/>
        <v>13.83652291976466</v>
      </c>
      <c r="R1391" s="9">
        <f t="shared" si="672"/>
        <v>31.356703296703294</v>
      </c>
      <c r="S1391" s="11">
        <f t="shared" si="673"/>
        <v>0.67910447761194026</v>
      </c>
      <c r="T1391" s="11">
        <f t="shared" si="674"/>
        <v>8.666666666666667E-2</v>
      </c>
      <c r="U1391" s="12">
        <v>0.82644628099173556</v>
      </c>
    </row>
    <row r="1392" spans="1:21" hidden="1" outlineLevel="2" x14ac:dyDescent="0.25">
      <c r="A1392" s="2" t="str">
        <f ca="1">LOOKUP(B1392,'Time Frame'!$E$4:$E$9,'Time Frame'!$D$4:$D$9)</f>
        <v>60 Days</v>
      </c>
      <c r="B1392" s="2">
        <f t="shared" ca="1" si="663"/>
        <v>64</v>
      </c>
      <c r="C1392" s="6">
        <f t="shared" ca="1" si="664"/>
        <v>45569</v>
      </c>
      <c r="D1392" s="6">
        <v>45505</v>
      </c>
      <c r="E1392" s="2" t="s">
        <v>219</v>
      </c>
      <c r="F1392" s="2" t="s">
        <v>221</v>
      </c>
      <c r="G1392" s="4">
        <v>2851</v>
      </c>
      <c r="H1392" s="4">
        <v>296.71416666666664</v>
      </c>
      <c r="I1392" s="2">
        <v>406</v>
      </c>
      <c r="J1392" s="11">
        <f t="shared" si="666"/>
        <v>1.3683202408603119</v>
      </c>
      <c r="K1392" s="9">
        <v>16319.279166666665</v>
      </c>
      <c r="L1392" s="9">
        <v>32030.560000000001</v>
      </c>
      <c r="M1392" s="11">
        <f t="shared" si="668"/>
        <v>1.9627435545942977</v>
      </c>
      <c r="N1392" s="10">
        <v>831.43</v>
      </c>
      <c r="O1392" s="2">
        <v>624</v>
      </c>
      <c r="P1392" s="10">
        <f t="shared" si="670"/>
        <v>0.48831531217300317</v>
      </c>
      <c r="Q1392" s="9">
        <f t="shared" si="671"/>
        <v>38.524662328758886</v>
      </c>
      <c r="R1392" s="9">
        <f t="shared" si="672"/>
        <v>78.893004926108375</v>
      </c>
      <c r="S1392" s="11">
        <f t="shared" si="673"/>
        <v>0.65064102564102566</v>
      </c>
      <c r="T1392" s="11">
        <f t="shared" si="674"/>
        <v>0.14240617327253596</v>
      </c>
      <c r="U1392" s="12">
        <v>0.6339285714285714</v>
      </c>
    </row>
    <row r="1393" spans="1:21" hidden="1" outlineLevel="2" x14ac:dyDescent="0.25">
      <c r="A1393" s="2" t="str">
        <f ca="1">LOOKUP(B1393,'Time Frame'!$E$4:$E$9,'Time Frame'!$D$4:$D$9)</f>
        <v>60 Days</v>
      </c>
      <c r="B1393" s="2">
        <f t="shared" ca="1" si="663"/>
        <v>64</v>
      </c>
      <c r="C1393" s="6">
        <f t="shared" ca="1" si="664"/>
        <v>45569</v>
      </c>
      <c r="D1393" s="6">
        <v>45505</v>
      </c>
      <c r="E1393" s="2" t="s">
        <v>219</v>
      </c>
      <c r="F1393" s="2" t="s">
        <v>221</v>
      </c>
      <c r="G1393" s="4">
        <v>4164</v>
      </c>
      <c r="H1393" s="4">
        <v>352.10500000000002</v>
      </c>
      <c r="I1393" s="2">
        <v>568</v>
      </c>
      <c r="J1393" s="11">
        <f t="shared" si="666"/>
        <v>1.6131551667826358</v>
      </c>
      <c r="K1393" s="9">
        <v>19365.775000000001</v>
      </c>
      <c r="L1393" s="9">
        <v>32698.63</v>
      </c>
      <c r="M1393" s="11">
        <f t="shared" si="668"/>
        <v>1.6884751578493502</v>
      </c>
      <c r="N1393" s="10">
        <v>1459</v>
      </c>
      <c r="O1393" s="2">
        <v>608</v>
      </c>
      <c r="P1393" s="10">
        <f t="shared" si="670"/>
        <v>0.38930774503084303</v>
      </c>
      <c r="Q1393" s="9">
        <f t="shared" si="671"/>
        <v>22.411672378341329</v>
      </c>
      <c r="R1393" s="9">
        <f t="shared" si="672"/>
        <v>57.568010563380284</v>
      </c>
      <c r="S1393" s="11">
        <f t="shared" si="673"/>
        <v>0.93421052631578949</v>
      </c>
      <c r="T1393" s="11">
        <f t="shared" si="674"/>
        <v>0.13640730067243034</v>
      </c>
      <c r="U1393" s="12">
        <v>0.58333333333333337</v>
      </c>
    </row>
    <row r="1394" spans="1:21" outlineLevel="1" collapsed="1" x14ac:dyDescent="0.25">
      <c r="A1394" s="2" t="str">
        <f ca="1">LOOKUP(B1394,'Time Frame'!$E$4:$E$9,'Time Frame'!$D$4:$D$9)</f>
        <v>60 Days</v>
      </c>
      <c r="B1394" s="2">
        <f t="shared" ca="1" si="663"/>
        <v>64</v>
      </c>
      <c r="C1394" s="6">
        <f t="shared" ca="1" si="664"/>
        <v>45569</v>
      </c>
      <c r="D1394" s="6">
        <v>45505</v>
      </c>
      <c r="E1394" s="2" t="s">
        <v>219</v>
      </c>
      <c r="F1394" s="13" t="s">
        <v>257</v>
      </c>
      <c r="G1394" s="4">
        <f t="shared" ref="G1394:I1394" si="690">SUM(G1390:G1393)</f>
        <v>14386</v>
      </c>
      <c r="H1394" s="4">
        <f t="shared" si="690"/>
        <v>1376.0825</v>
      </c>
      <c r="I1394" s="3">
        <f t="shared" si="690"/>
        <v>1728</v>
      </c>
      <c r="J1394" s="11">
        <f t="shared" si="666"/>
        <v>1.2557386639245831</v>
      </c>
      <c r="K1394" s="9">
        <f t="shared" ref="K1394:L1394" si="691">SUM(K1390:K1393)</f>
        <v>75684.537500000006</v>
      </c>
      <c r="L1394" s="9">
        <f t="shared" si="691"/>
        <v>102293.56000000001</v>
      </c>
      <c r="M1394" s="11">
        <f t="shared" si="668"/>
        <v>1.3515780551608709</v>
      </c>
      <c r="N1394" s="10">
        <f t="shared" ref="N1394:O1394" si="692">SUM(N1390:N1393)</f>
        <v>4002.41</v>
      </c>
      <c r="O1394" s="10">
        <f t="shared" si="692"/>
        <v>2216</v>
      </c>
      <c r="P1394" s="10">
        <f t="shared" si="670"/>
        <v>0.43173987672427366</v>
      </c>
      <c r="Q1394" s="9">
        <f t="shared" si="671"/>
        <v>25.557991310235586</v>
      </c>
      <c r="R1394" s="9">
        <f t="shared" si="672"/>
        <v>59.197662037037041</v>
      </c>
      <c r="S1394" s="11">
        <f t="shared" si="673"/>
        <v>0.77978339350180503</v>
      </c>
      <c r="T1394" s="11">
        <f t="shared" si="674"/>
        <v>0.12011678020297512</v>
      </c>
      <c r="U1394" s="12">
        <v>0.70192083525828586</v>
      </c>
    </row>
    <row r="1395" spans="1:21" hidden="1" outlineLevel="2" x14ac:dyDescent="0.25">
      <c r="A1395" s="2" t="str">
        <f ca="1">LOOKUP(B1395,'Time Frame'!$E$4:$E$9,'Time Frame'!$D$4:$D$9)</f>
        <v>60 Days</v>
      </c>
      <c r="B1395" s="2">
        <f t="shared" ca="1" si="663"/>
        <v>64</v>
      </c>
      <c r="C1395" s="6">
        <f t="shared" ca="1" si="664"/>
        <v>45569</v>
      </c>
      <c r="D1395" s="6">
        <v>45505</v>
      </c>
      <c r="E1395" s="2" t="s">
        <v>2</v>
      </c>
      <c r="F1395" s="2" t="s">
        <v>300</v>
      </c>
      <c r="G1395" s="4">
        <v>1389</v>
      </c>
      <c r="H1395" s="4">
        <v>159.97666666666663</v>
      </c>
      <c r="I1395" s="2">
        <v>143</v>
      </c>
      <c r="J1395" s="11">
        <f t="shared" si="666"/>
        <v>0.89388035755214323</v>
      </c>
      <c r="K1395" s="9">
        <v>6399.0666666666657</v>
      </c>
      <c r="L1395" s="9">
        <v>7826.11</v>
      </c>
      <c r="M1395" s="11">
        <f t="shared" si="668"/>
        <v>1.2230080428395809</v>
      </c>
      <c r="N1395" s="10">
        <v>330.87</v>
      </c>
      <c r="O1395" s="2">
        <v>121</v>
      </c>
      <c r="P1395" s="10">
        <f t="shared" si="670"/>
        <v>0.43219391301719706</v>
      </c>
      <c r="Q1395" s="9">
        <f t="shared" si="671"/>
        <v>23.653126605615498</v>
      </c>
      <c r="R1395" s="9">
        <f t="shared" si="672"/>
        <v>54.728041958041956</v>
      </c>
      <c r="S1395" s="11">
        <f t="shared" si="673"/>
        <v>1.1818181818181819</v>
      </c>
      <c r="T1395" s="11">
        <f t="shared" si="674"/>
        <v>0.10295176385889129</v>
      </c>
      <c r="U1395" s="12">
        <v>0.625</v>
      </c>
    </row>
    <row r="1396" spans="1:21" hidden="1" outlineLevel="2" x14ac:dyDescent="0.25">
      <c r="A1396" s="2" t="str">
        <f ca="1">LOOKUP(B1396,'Time Frame'!$E$4:$E$9,'Time Frame'!$D$4:$D$9)</f>
        <v>60 Days</v>
      </c>
      <c r="B1396" s="2">
        <f t="shared" ca="1" si="663"/>
        <v>64</v>
      </c>
      <c r="C1396" s="6">
        <f t="shared" ca="1" si="664"/>
        <v>45569</v>
      </c>
      <c r="D1396" s="6">
        <v>45505</v>
      </c>
      <c r="E1396" s="2" t="s">
        <v>2</v>
      </c>
      <c r="F1396" s="2" t="s">
        <v>300</v>
      </c>
      <c r="G1396" s="4">
        <v>1045</v>
      </c>
      <c r="H1396" s="4">
        <v>111.06333333333333</v>
      </c>
      <c r="I1396" s="2">
        <v>123</v>
      </c>
      <c r="J1396" s="11">
        <f t="shared" si="666"/>
        <v>1.107476214772352</v>
      </c>
      <c r="K1396" s="9">
        <v>4442.5333333333328</v>
      </c>
      <c r="L1396" s="9">
        <v>2884.06</v>
      </c>
      <c r="M1396" s="11">
        <f t="shared" si="668"/>
        <v>0.64919265284072158</v>
      </c>
      <c r="N1396" s="10">
        <v>348.33</v>
      </c>
      <c r="O1396" s="2">
        <v>143</v>
      </c>
      <c r="P1396" s="10">
        <f t="shared" si="670"/>
        <v>0.35311342692274567</v>
      </c>
      <c r="Q1396" s="9">
        <f t="shared" si="671"/>
        <v>8.2796773174862928</v>
      </c>
      <c r="R1396" s="9">
        <f t="shared" si="672"/>
        <v>23.447642276422762</v>
      </c>
      <c r="S1396" s="11">
        <f t="shared" si="673"/>
        <v>0.8601398601398601</v>
      </c>
      <c r="T1396" s="11">
        <f t="shared" si="674"/>
        <v>0.11770334928229666</v>
      </c>
      <c r="U1396" s="12">
        <v>0.449438202247191</v>
      </c>
    </row>
    <row r="1397" spans="1:21" hidden="1" outlineLevel="2" x14ac:dyDescent="0.25">
      <c r="A1397" s="2" t="str">
        <f ca="1">LOOKUP(B1397,'Time Frame'!$E$4:$E$9,'Time Frame'!$D$4:$D$9)</f>
        <v>60 Days</v>
      </c>
      <c r="B1397" s="2">
        <f t="shared" ca="1" si="663"/>
        <v>64</v>
      </c>
      <c r="C1397" s="6">
        <f t="shared" ca="1" si="664"/>
        <v>45569</v>
      </c>
      <c r="D1397" s="6">
        <v>45505</v>
      </c>
      <c r="E1397" s="2" t="s">
        <v>2</v>
      </c>
      <c r="F1397" s="2" t="s">
        <v>300</v>
      </c>
      <c r="G1397" s="4">
        <v>1086</v>
      </c>
      <c r="H1397" s="4">
        <v>119.09333333333333</v>
      </c>
      <c r="I1397" s="2">
        <v>94</v>
      </c>
      <c r="J1397" s="11">
        <f t="shared" si="666"/>
        <v>0.78929690998656521</v>
      </c>
      <c r="K1397" s="9">
        <v>4763.7333333333336</v>
      </c>
      <c r="L1397" s="9">
        <v>2921.06</v>
      </c>
      <c r="M1397" s="11">
        <f t="shared" si="668"/>
        <v>0.61318713613972231</v>
      </c>
      <c r="N1397" s="10">
        <v>445.83</v>
      </c>
      <c r="O1397" s="2">
        <v>125</v>
      </c>
      <c r="P1397" s="10">
        <f t="shared" si="670"/>
        <v>0.21084269788933002</v>
      </c>
      <c r="Q1397" s="9">
        <f t="shared" si="671"/>
        <v>6.5519592669851736</v>
      </c>
      <c r="R1397" s="9">
        <f t="shared" si="672"/>
        <v>31.075106382978724</v>
      </c>
      <c r="S1397" s="11">
        <f t="shared" si="673"/>
        <v>0.752</v>
      </c>
      <c r="T1397" s="11">
        <f t="shared" si="674"/>
        <v>8.6556169429097607E-2</v>
      </c>
      <c r="U1397" s="12">
        <v>0.4861111111111111</v>
      </c>
    </row>
    <row r="1398" spans="1:21" hidden="1" outlineLevel="2" x14ac:dyDescent="0.25">
      <c r="A1398" s="2" t="str">
        <f ca="1">LOOKUP(B1398,'Time Frame'!$E$4:$E$9,'Time Frame'!$D$4:$D$9)</f>
        <v>60 Days</v>
      </c>
      <c r="B1398" s="2">
        <f t="shared" ca="1" si="663"/>
        <v>64</v>
      </c>
      <c r="C1398" s="6">
        <f t="shared" ca="1" si="664"/>
        <v>45569</v>
      </c>
      <c r="D1398" s="6">
        <v>45505</v>
      </c>
      <c r="E1398" s="2" t="s">
        <v>2</v>
      </c>
      <c r="F1398" s="2" t="s">
        <v>300</v>
      </c>
      <c r="G1398" s="4">
        <v>3148</v>
      </c>
      <c r="H1398" s="4">
        <v>272.98333333333329</v>
      </c>
      <c r="I1398" s="2">
        <v>394</v>
      </c>
      <c r="J1398" s="11">
        <f t="shared" si="666"/>
        <v>1.443311557482142</v>
      </c>
      <c r="K1398" s="9">
        <v>10919.333333333332</v>
      </c>
      <c r="L1398" s="9">
        <v>21229.01</v>
      </c>
      <c r="M1398" s="11">
        <f t="shared" si="668"/>
        <v>1.9441672263263936</v>
      </c>
      <c r="N1398" s="10">
        <v>1070.5999999999999</v>
      </c>
      <c r="O1398" s="2">
        <v>419</v>
      </c>
      <c r="P1398" s="10">
        <f t="shared" si="670"/>
        <v>0.36801793386885862</v>
      </c>
      <c r="Q1398" s="9">
        <f t="shared" si="671"/>
        <v>19.82907715299832</v>
      </c>
      <c r="R1398" s="9">
        <f t="shared" si="672"/>
        <v>53.880736040609136</v>
      </c>
      <c r="S1398" s="11">
        <f t="shared" si="673"/>
        <v>0.94033412887828161</v>
      </c>
      <c r="T1398" s="11">
        <f t="shared" si="674"/>
        <v>0.12515883100381195</v>
      </c>
      <c r="U1398" s="12">
        <v>0.62254901960784315</v>
      </c>
    </row>
    <row r="1399" spans="1:21" hidden="1" outlineLevel="2" x14ac:dyDescent="0.25">
      <c r="A1399" s="2" t="str">
        <f ca="1">LOOKUP(B1399,'Time Frame'!$E$4:$E$9,'Time Frame'!$D$4:$D$9)</f>
        <v>60 Days</v>
      </c>
      <c r="B1399" s="2">
        <f t="shared" ca="1" si="663"/>
        <v>64</v>
      </c>
      <c r="C1399" s="6">
        <f t="shared" ca="1" si="664"/>
        <v>45569</v>
      </c>
      <c r="D1399" s="6">
        <v>45505</v>
      </c>
      <c r="E1399" s="2" t="s">
        <v>2</v>
      </c>
      <c r="F1399" s="2" t="s">
        <v>300</v>
      </c>
      <c r="G1399" s="4">
        <v>1574</v>
      </c>
      <c r="H1399" s="4">
        <v>179.37333333333333</v>
      </c>
      <c r="I1399" s="2">
        <v>243</v>
      </c>
      <c r="J1399" s="11">
        <f t="shared" si="666"/>
        <v>1.3547164201293391</v>
      </c>
      <c r="K1399" s="9">
        <v>7174.9333333333334</v>
      </c>
      <c r="L1399" s="9">
        <v>11052.38</v>
      </c>
      <c r="M1399" s="11">
        <f t="shared" si="668"/>
        <v>1.5404157065338584</v>
      </c>
      <c r="N1399" s="10">
        <v>373.62</v>
      </c>
      <c r="O1399" s="2">
        <v>206</v>
      </c>
      <c r="P1399" s="10">
        <f t="shared" si="670"/>
        <v>0.65039344788822873</v>
      </c>
      <c r="Q1399" s="9">
        <f t="shared" si="671"/>
        <v>29.581874631979012</v>
      </c>
      <c r="R1399" s="9">
        <f t="shared" si="672"/>
        <v>45.483045267489707</v>
      </c>
      <c r="S1399" s="11">
        <f t="shared" si="673"/>
        <v>1.1796116504854368</v>
      </c>
      <c r="T1399" s="11">
        <f t="shared" si="674"/>
        <v>0.15438373570520966</v>
      </c>
      <c r="U1399" s="12">
        <v>0.53416149068322982</v>
      </c>
    </row>
    <row r="1400" spans="1:21" hidden="1" outlineLevel="2" x14ac:dyDescent="0.25">
      <c r="A1400" s="2" t="str">
        <f ca="1">LOOKUP(B1400,'Time Frame'!$E$4:$E$9,'Time Frame'!$D$4:$D$9)</f>
        <v>60 Days</v>
      </c>
      <c r="B1400" s="2">
        <f t="shared" ca="1" si="663"/>
        <v>64</v>
      </c>
      <c r="C1400" s="6">
        <f t="shared" ca="1" si="664"/>
        <v>45569</v>
      </c>
      <c r="D1400" s="6">
        <v>45505</v>
      </c>
      <c r="E1400" s="2" t="s">
        <v>2</v>
      </c>
      <c r="F1400" s="2" t="s">
        <v>300</v>
      </c>
      <c r="G1400" s="4">
        <v>867</v>
      </c>
      <c r="H1400" s="4">
        <v>82.683333333333337</v>
      </c>
      <c r="I1400" s="2">
        <v>55</v>
      </c>
      <c r="J1400" s="11">
        <f t="shared" si="666"/>
        <v>0.66518847006651882</v>
      </c>
      <c r="K1400" s="9">
        <v>3307.3333333333335</v>
      </c>
      <c r="L1400" s="9">
        <v>2094.27</v>
      </c>
      <c r="M1400" s="11">
        <f t="shared" si="668"/>
        <v>0.63322011691191293</v>
      </c>
      <c r="N1400" s="10">
        <v>304.39999999999998</v>
      </c>
      <c r="O1400" s="2">
        <v>97</v>
      </c>
      <c r="P1400" s="10">
        <f t="shared" si="670"/>
        <v>0.18068331143232591</v>
      </c>
      <c r="Q1400" s="9">
        <f t="shared" si="671"/>
        <v>6.8799934296977669</v>
      </c>
      <c r="R1400" s="9">
        <f t="shared" si="672"/>
        <v>38.077636363636366</v>
      </c>
      <c r="S1400" s="11">
        <f t="shared" si="673"/>
        <v>0.5670103092783505</v>
      </c>
      <c r="T1400" s="11">
        <f t="shared" si="674"/>
        <v>6.3437139561707032E-2</v>
      </c>
      <c r="U1400" s="12">
        <v>0.46666666666666667</v>
      </c>
    </row>
    <row r="1401" spans="1:21" hidden="1" outlineLevel="2" x14ac:dyDescent="0.25">
      <c r="A1401" s="2" t="str">
        <f ca="1">LOOKUP(B1401,'Time Frame'!$E$4:$E$9,'Time Frame'!$D$4:$D$9)</f>
        <v>60 Days</v>
      </c>
      <c r="B1401" s="2">
        <f t="shared" ca="1" si="663"/>
        <v>64</v>
      </c>
      <c r="C1401" s="6">
        <f t="shared" ca="1" si="664"/>
        <v>45569</v>
      </c>
      <c r="D1401" s="6">
        <v>45505</v>
      </c>
      <c r="E1401" s="2" t="s">
        <v>2</v>
      </c>
      <c r="F1401" s="2" t="s">
        <v>300</v>
      </c>
      <c r="G1401" s="4">
        <v>1449</v>
      </c>
      <c r="H1401" s="4">
        <v>138.11416666666662</v>
      </c>
      <c r="I1401" s="2">
        <v>168</v>
      </c>
      <c r="J1401" s="11">
        <f t="shared" si="666"/>
        <v>1.2163849955049268</v>
      </c>
      <c r="K1401" s="9">
        <v>5524.5666666666648</v>
      </c>
      <c r="L1401" s="9">
        <v>6235.42</v>
      </c>
      <c r="M1401" s="11">
        <f t="shared" si="668"/>
        <v>1.128671328671329</v>
      </c>
      <c r="N1401" s="10">
        <v>329.02</v>
      </c>
      <c r="O1401" s="2">
        <v>212</v>
      </c>
      <c r="P1401" s="10">
        <f t="shared" si="670"/>
        <v>0.51060725791745187</v>
      </c>
      <c r="Q1401" s="9">
        <f t="shared" si="671"/>
        <v>18.951492310497844</v>
      </c>
      <c r="R1401" s="9">
        <f t="shared" si="672"/>
        <v>37.115595238095239</v>
      </c>
      <c r="S1401" s="11">
        <f t="shared" si="673"/>
        <v>0.79245283018867929</v>
      </c>
      <c r="T1401" s="11">
        <f t="shared" si="674"/>
        <v>0.11594202898550725</v>
      </c>
      <c r="U1401" s="12">
        <v>0.5089285714285714</v>
      </c>
    </row>
    <row r="1402" spans="1:21" outlineLevel="1" collapsed="1" x14ac:dyDescent="0.25">
      <c r="A1402" s="2" t="str">
        <f ca="1">LOOKUP(B1402,'Time Frame'!$E$4:$E$9,'Time Frame'!$D$4:$D$9)</f>
        <v>60 Days</v>
      </c>
      <c r="B1402" s="2">
        <f t="shared" ca="1" si="663"/>
        <v>64</v>
      </c>
      <c r="C1402" s="6">
        <f t="shared" ca="1" si="664"/>
        <v>45569</v>
      </c>
      <c r="D1402" s="6">
        <v>45505</v>
      </c>
      <c r="E1402" s="2" t="s">
        <v>2</v>
      </c>
      <c r="F1402" s="13" t="s">
        <v>310</v>
      </c>
      <c r="G1402" s="4">
        <f t="shared" ref="G1402:I1402" si="693">SUM(G1395:G1401)</f>
        <v>10558</v>
      </c>
      <c r="H1402" s="4">
        <f t="shared" si="693"/>
        <v>1063.2874999999999</v>
      </c>
      <c r="I1402" s="3">
        <f t="shared" si="693"/>
        <v>1220</v>
      </c>
      <c r="J1402" s="11">
        <f t="shared" si="666"/>
        <v>1.1473848794422958</v>
      </c>
      <c r="K1402" s="9">
        <f t="shared" ref="K1402:L1402" si="694">SUM(K1395:K1401)</f>
        <v>42531.5</v>
      </c>
      <c r="L1402" s="9">
        <f t="shared" si="694"/>
        <v>54242.30999999999</v>
      </c>
      <c r="M1402" s="11">
        <f t="shared" si="668"/>
        <v>1.2753443918037217</v>
      </c>
      <c r="N1402" s="10">
        <f t="shared" ref="N1402:O1402" si="695">SUM(N1395:N1401)</f>
        <v>3202.67</v>
      </c>
      <c r="O1402" s="10">
        <f t="shared" si="695"/>
        <v>1323</v>
      </c>
      <c r="P1402" s="10">
        <f t="shared" si="670"/>
        <v>0.38093215972922589</v>
      </c>
      <c r="Q1402" s="9">
        <f t="shared" si="671"/>
        <v>16.936590407378841</v>
      </c>
      <c r="R1402" s="9">
        <f t="shared" si="672"/>
        <v>44.460909836065568</v>
      </c>
      <c r="S1402" s="11">
        <f t="shared" si="673"/>
        <v>0.92214663643235073</v>
      </c>
      <c r="T1402" s="11">
        <f t="shared" si="674"/>
        <v>0.11555218791437773</v>
      </c>
      <c r="U1402" s="12">
        <v>0.52755072310637341</v>
      </c>
    </row>
    <row r="1403" spans="1:21" hidden="1" outlineLevel="2" x14ac:dyDescent="0.25">
      <c r="A1403" s="2" t="str">
        <f ca="1">LOOKUP(B1403,'Time Frame'!$E$4:$E$9,'Time Frame'!$D$4:$D$9)</f>
        <v>60 Days</v>
      </c>
      <c r="B1403" s="2">
        <f t="shared" ca="1" si="663"/>
        <v>64</v>
      </c>
      <c r="C1403" s="6">
        <f t="shared" ca="1" si="664"/>
        <v>45569</v>
      </c>
      <c r="D1403" s="6">
        <v>45505</v>
      </c>
      <c r="E1403" s="5" t="s">
        <v>182</v>
      </c>
      <c r="F1403" s="2" t="s">
        <v>184</v>
      </c>
      <c r="G1403" s="4">
        <v>2585</v>
      </c>
      <c r="H1403" s="4">
        <v>280.42857142857144</v>
      </c>
      <c r="I1403" s="2">
        <v>264</v>
      </c>
      <c r="J1403" s="11">
        <f t="shared" si="666"/>
        <v>0.94141619969434531</v>
      </c>
      <c r="K1403" s="9">
        <v>11217.142857142859</v>
      </c>
      <c r="L1403" s="9">
        <v>7732.43</v>
      </c>
      <c r="M1403" s="11">
        <f t="shared" si="668"/>
        <v>0.68934042282221086</v>
      </c>
      <c r="N1403" s="10">
        <v>448.7</v>
      </c>
      <c r="O1403" s="2">
        <v>385</v>
      </c>
      <c r="P1403" s="10">
        <f t="shared" si="670"/>
        <v>0.58836639179852912</v>
      </c>
      <c r="Q1403" s="9">
        <f t="shared" si="671"/>
        <v>17.232961889904168</v>
      </c>
      <c r="R1403" s="9">
        <f t="shared" si="672"/>
        <v>29.289507575757575</v>
      </c>
      <c r="S1403" s="11">
        <f t="shared" si="673"/>
        <v>0.68571428571428572</v>
      </c>
      <c r="T1403" s="11">
        <f t="shared" si="674"/>
        <v>0.10212765957446808</v>
      </c>
      <c r="U1403" s="12">
        <v>0.66473988439306353</v>
      </c>
    </row>
    <row r="1404" spans="1:21" hidden="1" outlineLevel="2" x14ac:dyDescent="0.25">
      <c r="A1404" s="2" t="str">
        <f ca="1">LOOKUP(B1404,'Time Frame'!$E$4:$E$9,'Time Frame'!$D$4:$D$9)</f>
        <v>60 Days</v>
      </c>
      <c r="B1404" s="2">
        <f t="shared" ca="1" si="663"/>
        <v>64</v>
      </c>
      <c r="C1404" s="6">
        <f t="shared" ca="1" si="664"/>
        <v>45569</v>
      </c>
      <c r="D1404" s="6">
        <v>45505</v>
      </c>
      <c r="E1404" s="5" t="s">
        <v>182</v>
      </c>
      <c r="F1404" s="2" t="s">
        <v>184</v>
      </c>
      <c r="G1404" s="4">
        <v>1100</v>
      </c>
      <c r="H1404" s="4">
        <v>121.78571428571428</v>
      </c>
      <c r="I1404" s="2">
        <v>96</v>
      </c>
      <c r="J1404" s="11">
        <f t="shared" si="666"/>
        <v>0.78826979472140768</v>
      </c>
      <c r="K1404" s="9">
        <v>4871.4285714285706</v>
      </c>
      <c r="L1404" s="9">
        <v>3472.46</v>
      </c>
      <c r="M1404" s="11">
        <f t="shared" si="668"/>
        <v>0.71282170087976549</v>
      </c>
      <c r="N1404" s="10">
        <v>312.97000000000003</v>
      </c>
      <c r="O1404" s="2">
        <v>116</v>
      </c>
      <c r="P1404" s="10">
        <f t="shared" si="670"/>
        <v>0.30673866504776814</v>
      </c>
      <c r="Q1404" s="9">
        <f t="shared" si="671"/>
        <v>11.095184841997634</v>
      </c>
      <c r="R1404" s="9">
        <f t="shared" si="672"/>
        <v>36.171458333333334</v>
      </c>
      <c r="S1404" s="11">
        <f t="shared" si="673"/>
        <v>0.82758620689655171</v>
      </c>
      <c r="T1404" s="11">
        <f t="shared" si="674"/>
        <v>8.727272727272728E-2</v>
      </c>
      <c r="U1404" s="12">
        <v>0.62686567164179108</v>
      </c>
    </row>
    <row r="1405" spans="1:21" hidden="1" outlineLevel="2" x14ac:dyDescent="0.25">
      <c r="A1405" s="2" t="str">
        <f ca="1">LOOKUP(B1405,'Time Frame'!$E$4:$E$9,'Time Frame'!$D$4:$D$9)</f>
        <v>60 Days</v>
      </c>
      <c r="B1405" s="2">
        <f t="shared" ca="1" si="663"/>
        <v>64</v>
      </c>
      <c r="C1405" s="6">
        <f t="shared" ca="1" si="664"/>
        <v>45569</v>
      </c>
      <c r="D1405" s="6">
        <v>45505</v>
      </c>
      <c r="E1405" s="5" t="s">
        <v>182</v>
      </c>
      <c r="F1405" s="2" t="s">
        <v>184</v>
      </c>
      <c r="G1405" s="4">
        <v>4802</v>
      </c>
      <c r="H1405" s="4">
        <v>427.32142857142856</v>
      </c>
      <c r="I1405" s="2">
        <v>509</v>
      </c>
      <c r="J1405" s="11">
        <f t="shared" si="666"/>
        <v>1.1911408274132889</v>
      </c>
      <c r="K1405" s="9">
        <v>17092.857142857141</v>
      </c>
      <c r="L1405" s="9">
        <v>28436.59</v>
      </c>
      <c r="M1405" s="11">
        <f t="shared" si="668"/>
        <v>1.66365340576682</v>
      </c>
      <c r="N1405" s="10">
        <v>734.87</v>
      </c>
      <c r="O1405" s="2">
        <v>689</v>
      </c>
      <c r="P1405" s="10">
        <f t="shared" si="670"/>
        <v>0.69263951447194738</v>
      </c>
      <c r="Q1405" s="9">
        <f t="shared" si="671"/>
        <v>38.696082300270795</v>
      </c>
      <c r="R1405" s="9">
        <f t="shared" si="672"/>
        <v>55.867563850687624</v>
      </c>
      <c r="S1405" s="11">
        <f t="shared" si="673"/>
        <v>0.73875181422351233</v>
      </c>
      <c r="T1405" s="11">
        <f t="shared" si="674"/>
        <v>0.10599750104123282</v>
      </c>
      <c r="U1405" s="12">
        <v>0.73770491803278693</v>
      </c>
    </row>
    <row r="1406" spans="1:21" hidden="1" outlineLevel="2" x14ac:dyDescent="0.25">
      <c r="A1406" s="2" t="str">
        <f ca="1">LOOKUP(B1406,'Time Frame'!$E$4:$E$9,'Time Frame'!$D$4:$D$9)</f>
        <v>60 Days</v>
      </c>
      <c r="B1406" s="2">
        <f t="shared" ca="1" si="663"/>
        <v>64</v>
      </c>
      <c r="C1406" s="6">
        <f t="shared" ca="1" si="664"/>
        <v>45569</v>
      </c>
      <c r="D1406" s="6">
        <v>45505</v>
      </c>
      <c r="E1406" s="5" t="s">
        <v>182</v>
      </c>
      <c r="F1406" s="2" t="s">
        <v>184</v>
      </c>
      <c r="G1406" s="4">
        <v>1585</v>
      </c>
      <c r="H1406" s="4">
        <v>238.17857142857142</v>
      </c>
      <c r="I1406" s="2">
        <v>175</v>
      </c>
      <c r="J1406" s="11">
        <f t="shared" si="666"/>
        <v>0.73474284000599799</v>
      </c>
      <c r="K1406" s="9">
        <v>9527.1428571428569</v>
      </c>
      <c r="L1406" s="9">
        <v>6929.01</v>
      </c>
      <c r="M1406" s="11">
        <f t="shared" si="668"/>
        <v>0.72729149797570858</v>
      </c>
      <c r="N1406" s="10">
        <v>372.37</v>
      </c>
      <c r="O1406" s="2">
        <v>261</v>
      </c>
      <c r="P1406" s="10">
        <f t="shared" si="670"/>
        <v>0.46996267153637511</v>
      </c>
      <c r="Q1406" s="9">
        <f t="shared" si="671"/>
        <v>18.607863146870049</v>
      </c>
      <c r="R1406" s="9">
        <f t="shared" si="672"/>
        <v>39.594342857142856</v>
      </c>
      <c r="S1406" s="11">
        <f t="shared" si="673"/>
        <v>0.67049808429118773</v>
      </c>
      <c r="T1406" s="11">
        <f t="shared" si="674"/>
        <v>0.11041009463722397</v>
      </c>
      <c r="U1406" s="12">
        <v>0.66115702479338845</v>
      </c>
    </row>
    <row r="1407" spans="1:21" hidden="1" outlineLevel="2" x14ac:dyDescent="0.25">
      <c r="A1407" s="2" t="str">
        <f ca="1">LOOKUP(B1407,'Time Frame'!$E$4:$E$9,'Time Frame'!$D$4:$D$9)</f>
        <v>60 Days</v>
      </c>
      <c r="B1407" s="2">
        <f t="shared" ca="1" si="663"/>
        <v>64</v>
      </c>
      <c r="C1407" s="6">
        <f t="shared" ca="1" si="664"/>
        <v>45569</v>
      </c>
      <c r="D1407" s="6">
        <v>45505</v>
      </c>
      <c r="E1407" s="5" t="s">
        <v>182</v>
      </c>
      <c r="F1407" s="2" t="s">
        <v>184</v>
      </c>
      <c r="G1407" s="4">
        <v>0</v>
      </c>
      <c r="H1407" s="4">
        <v>0</v>
      </c>
      <c r="I1407" s="2">
        <v>0</v>
      </c>
      <c r="J1407" s="11">
        <f t="shared" si="666"/>
        <v>0</v>
      </c>
      <c r="K1407" s="9">
        <v>0</v>
      </c>
      <c r="L1407" s="9">
        <v>0</v>
      </c>
      <c r="M1407" s="11">
        <f t="shared" si="668"/>
        <v>0</v>
      </c>
      <c r="N1407" s="10">
        <v>0</v>
      </c>
      <c r="O1407" s="2">
        <v>0</v>
      </c>
      <c r="P1407" s="10">
        <f t="shared" si="670"/>
        <v>0</v>
      </c>
      <c r="Q1407" s="9">
        <f t="shared" si="671"/>
        <v>0</v>
      </c>
      <c r="R1407" s="9">
        <f t="shared" si="672"/>
        <v>0</v>
      </c>
      <c r="S1407" s="11">
        <f t="shared" si="673"/>
        <v>0</v>
      </c>
      <c r="T1407" s="11">
        <f t="shared" si="674"/>
        <v>0</v>
      </c>
      <c r="U1407" s="12">
        <v>0</v>
      </c>
    </row>
    <row r="1408" spans="1:21" hidden="1" outlineLevel="2" x14ac:dyDescent="0.25">
      <c r="A1408" s="2" t="str">
        <f ca="1">LOOKUP(B1408,'Time Frame'!$E$4:$E$9,'Time Frame'!$D$4:$D$9)</f>
        <v>60 Days</v>
      </c>
      <c r="B1408" s="2">
        <f t="shared" ca="1" si="663"/>
        <v>64</v>
      </c>
      <c r="C1408" s="6">
        <f t="shared" ca="1" si="664"/>
        <v>45569</v>
      </c>
      <c r="D1408" s="6">
        <v>45505</v>
      </c>
      <c r="E1408" s="5" t="s">
        <v>182</v>
      </c>
      <c r="F1408" s="2" t="s">
        <v>184</v>
      </c>
      <c r="G1408" s="4">
        <v>1169</v>
      </c>
      <c r="H1408" s="4">
        <v>142.35714285714289</v>
      </c>
      <c r="I1408" s="2">
        <v>107</v>
      </c>
      <c r="J1408" s="11">
        <f t="shared" si="666"/>
        <v>0.75163070747616645</v>
      </c>
      <c r="K1408" s="9">
        <v>5694.2857142857156</v>
      </c>
      <c r="L1408" s="9">
        <v>2513.67</v>
      </c>
      <c r="M1408" s="11">
        <f t="shared" si="668"/>
        <v>0.44143728048168579</v>
      </c>
      <c r="N1408" s="10">
        <v>348.63</v>
      </c>
      <c r="O1408" s="2">
        <v>116</v>
      </c>
      <c r="P1408" s="10">
        <f t="shared" si="670"/>
        <v>0.30691564122422055</v>
      </c>
      <c r="Q1408" s="9">
        <f t="shared" si="671"/>
        <v>7.2101368212718357</v>
      </c>
      <c r="R1408" s="9">
        <f t="shared" si="672"/>
        <v>23.492242990654205</v>
      </c>
      <c r="S1408" s="11">
        <f t="shared" si="673"/>
        <v>0.92241379310344829</v>
      </c>
      <c r="T1408" s="11">
        <f t="shared" si="674"/>
        <v>9.153122326775022E-2</v>
      </c>
      <c r="U1408" s="12">
        <v>0.55223880597014929</v>
      </c>
    </row>
    <row r="1409" spans="1:21" hidden="1" outlineLevel="2" x14ac:dyDescent="0.25">
      <c r="A1409" s="2" t="str">
        <f ca="1">LOOKUP(B1409,'Time Frame'!$E$4:$E$9,'Time Frame'!$D$4:$D$9)</f>
        <v>60 Days</v>
      </c>
      <c r="B1409" s="2">
        <f t="shared" ca="1" si="663"/>
        <v>64</v>
      </c>
      <c r="C1409" s="6">
        <f t="shared" ca="1" si="664"/>
        <v>45569</v>
      </c>
      <c r="D1409" s="6">
        <v>45505</v>
      </c>
      <c r="E1409" s="5" t="s">
        <v>182</v>
      </c>
      <c r="F1409" s="2" t="s">
        <v>184</v>
      </c>
      <c r="G1409" s="4">
        <v>1131</v>
      </c>
      <c r="H1409" s="4">
        <v>146.32142857142861</v>
      </c>
      <c r="I1409" s="2">
        <v>113</v>
      </c>
      <c r="J1409" s="11">
        <f t="shared" si="666"/>
        <v>0.77227239443495221</v>
      </c>
      <c r="K1409" s="9">
        <v>5852.8571428571449</v>
      </c>
      <c r="L1409" s="9">
        <v>4494.57</v>
      </c>
      <c r="M1409" s="11">
        <f t="shared" si="668"/>
        <v>0.76792750793263331</v>
      </c>
      <c r="N1409" s="10">
        <v>321.73</v>
      </c>
      <c r="O1409" s="2">
        <v>150</v>
      </c>
      <c r="P1409" s="10">
        <f t="shared" si="670"/>
        <v>0.35122618344574641</v>
      </c>
      <c r="Q1409" s="9">
        <f t="shared" si="671"/>
        <v>13.970005905572995</v>
      </c>
      <c r="R1409" s="9">
        <f t="shared" si="672"/>
        <v>39.774955752212385</v>
      </c>
      <c r="S1409" s="11">
        <f t="shared" si="673"/>
        <v>0.7533333333333333</v>
      </c>
      <c r="T1409" s="11">
        <f t="shared" si="674"/>
        <v>9.9911582670203364E-2</v>
      </c>
      <c r="U1409" s="12">
        <v>0.77611940298507465</v>
      </c>
    </row>
    <row r="1410" spans="1:21" hidden="1" outlineLevel="2" x14ac:dyDescent="0.25">
      <c r="A1410" s="2" t="str">
        <f ca="1">LOOKUP(B1410,'Time Frame'!$E$4:$E$9,'Time Frame'!$D$4:$D$9)</f>
        <v>60 Days</v>
      </c>
      <c r="B1410" s="2">
        <f t="shared" ca="1" si="663"/>
        <v>64</v>
      </c>
      <c r="C1410" s="6">
        <f t="shared" ca="1" si="664"/>
        <v>45569</v>
      </c>
      <c r="D1410" s="6">
        <v>45505</v>
      </c>
      <c r="E1410" s="5" t="s">
        <v>182</v>
      </c>
      <c r="F1410" s="2" t="s">
        <v>184</v>
      </c>
      <c r="G1410" s="4">
        <v>1600</v>
      </c>
      <c r="H1410" s="4">
        <v>175.37499999999997</v>
      </c>
      <c r="I1410" s="2">
        <v>178</v>
      </c>
      <c r="J1410" s="11">
        <f t="shared" si="666"/>
        <v>1.0149679258731292</v>
      </c>
      <c r="K1410" s="9">
        <v>7014.9999999999991</v>
      </c>
      <c r="L1410" s="9">
        <v>6701.47</v>
      </c>
      <c r="M1410" s="11">
        <f t="shared" si="668"/>
        <v>0.95530577334283695</v>
      </c>
      <c r="N1410" s="10">
        <v>422.23</v>
      </c>
      <c r="O1410" s="2">
        <v>219</v>
      </c>
      <c r="P1410" s="10">
        <f t="shared" si="670"/>
        <v>0.4215711815834971</v>
      </c>
      <c r="Q1410" s="9">
        <f t="shared" si="671"/>
        <v>15.871610259811003</v>
      </c>
      <c r="R1410" s="9">
        <f t="shared" si="672"/>
        <v>37.648707865168539</v>
      </c>
      <c r="S1410" s="11">
        <f t="shared" si="673"/>
        <v>0.81278538812785384</v>
      </c>
      <c r="T1410" s="11">
        <f t="shared" si="674"/>
        <v>0.11125</v>
      </c>
      <c r="U1410" s="12">
        <v>0.74712643678160917</v>
      </c>
    </row>
    <row r="1411" spans="1:21" hidden="1" outlineLevel="2" x14ac:dyDescent="0.25">
      <c r="A1411" s="2" t="str">
        <f ca="1">LOOKUP(B1411,'Time Frame'!$E$4:$E$9,'Time Frame'!$D$4:$D$9)</f>
        <v>60 Days</v>
      </c>
      <c r="B1411" s="2">
        <f t="shared" ref="B1411:B1474" ca="1" si="696">+C1411-D1411</f>
        <v>64</v>
      </c>
      <c r="C1411" s="6">
        <f t="shared" ref="C1411:C1474" ca="1" si="697">TODAY()</f>
        <v>45569</v>
      </c>
      <c r="D1411" s="6">
        <v>45505</v>
      </c>
      <c r="E1411" s="5" t="s">
        <v>182</v>
      </c>
      <c r="F1411" s="2" t="s">
        <v>184</v>
      </c>
      <c r="G1411" s="4">
        <v>2422</v>
      </c>
      <c r="H1411" s="4">
        <v>318.28571428571422</v>
      </c>
      <c r="I1411" s="2">
        <v>279</v>
      </c>
      <c r="J1411" s="11">
        <f t="shared" ref="J1411:J1474" si="698">+IFERROR(I1411/H1411,0)</f>
        <v>0.87657091561938971</v>
      </c>
      <c r="K1411" s="9">
        <v>12731.428571428569</v>
      </c>
      <c r="L1411" s="9">
        <v>14227.15</v>
      </c>
      <c r="M1411" s="11">
        <f t="shared" ref="M1411:M1474" si="699">+IFERROR(L1411/K1411,0)</f>
        <v>1.1174826077199285</v>
      </c>
      <c r="N1411" s="10">
        <v>1010.7</v>
      </c>
      <c r="O1411" s="2">
        <v>546</v>
      </c>
      <c r="P1411" s="10">
        <f t="shared" ref="P1411:P1474" si="700">+IFERROR(I1411/N1411,0)</f>
        <v>0.27604630454140694</v>
      </c>
      <c r="Q1411" s="9">
        <f t="shared" ref="Q1411:Q1474" si="701">+IFERROR(L1411/N1411,0)</f>
        <v>14.07653111704759</v>
      </c>
      <c r="R1411" s="9">
        <f t="shared" ref="R1411:R1474" si="702">IFERROR(L1411/I1411,0)</f>
        <v>50.993369175627237</v>
      </c>
      <c r="S1411" s="11">
        <f t="shared" ref="S1411:S1474" si="703">+IFERROR(I1411/O1411,0)</f>
        <v>0.51098901098901095</v>
      </c>
      <c r="T1411" s="11">
        <f t="shared" ref="T1411:T1474" si="704">+IFERROR(I1411/G1411,0)</f>
        <v>0.11519405450041288</v>
      </c>
      <c r="U1411" s="12">
        <v>0.66666666666666663</v>
      </c>
    </row>
    <row r="1412" spans="1:21" outlineLevel="1" collapsed="1" x14ac:dyDescent="0.25">
      <c r="A1412" s="2" t="str">
        <f ca="1">LOOKUP(B1412,'Time Frame'!$E$4:$E$9,'Time Frame'!$D$4:$D$9)</f>
        <v>60 Days</v>
      </c>
      <c r="B1412" s="2">
        <f t="shared" ca="1" si="696"/>
        <v>64</v>
      </c>
      <c r="C1412" s="6">
        <f t="shared" ca="1" si="697"/>
        <v>45569</v>
      </c>
      <c r="D1412" s="6">
        <v>45505</v>
      </c>
      <c r="E1412" s="5" t="s">
        <v>182</v>
      </c>
      <c r="F1412" s="13" t="s">
        <v>276</v>
      </c>
      <c r="G1412" s="4">
        <f t="shared" ref="G1412:I1412" si="705">SUM(G1403:G1411)</f>
        <v>16394</v>
      </c>
      <c r="H1412" s="4">
        <f t="shared" si="705"/>
        <v>1850.0535714285713</v>
      </c>
      <c r="I1412" s="3">
        <f t="shared" si="705"/>
        <v>1721</v>
      </c>
      <c r="J1412" s="11">
        <f t="shared" si="698"/>
        <v>0.93024333272202542</v>
      </c>
      <c r="K1412" s="9">
        <f t="shared" ref="K1412:L1412" si="706">SUM(K1403:K1411)</f>
        <v>74002.142857142855</v>
      </c>
      <c r="L1412" s="9">
        <f t="shared" si="706"/>
        <v>74507.349999999991</v>
      </c>
      <c r="M1412" s="11">
        <f t="shared" si="699"/>
        <v>1.0068269258612201</v>
      </c>
      <c r="N1412" s="10">
        <f t="shared" ref="N1412:O1412" si="707">SUM(N1403:N1411)</f>
        <v>3972.2</v>
      </c>
      <c r="O1412" s="10">
        <f t="shared" si="707"/>
        <v>2482</v>
      </c>
      <c r="P1412" s="10">
        <f t="shared" si="700"/>
        <v>0.43326116509742713</v>
      </c>
      <c r="Q1412" s="9">
        <f t="shared" si="701"/>
        <v>18.757200040279944</v>
      </c>
      <c r="R1412" s="9">
        <f t="shared" si="702"/>
        <v>43.29305636257989</v>
      </c>
      <c r="S1412" s="11">
        <f t="shared" si="703"/>
        <v>0.69339242546333602</v>
      </c>
      <c r="T1412" s="11">
        <f t="shared" si="704"/>
        <v>0.10497743076735391</v>
      </c>
      <c r="U1412" s="12">
        <v>0.67907735140806624</v>
      </c>
    </row>
    <row r="1413" spans="1:21" hidden="1" outlineLevel="2" x14ac:dyDescent="0.25">
      <c r="A1413" s="2" t="str">
        <f ca="1">LOOKUP(B1413,'Time Frame'!$E$4:$E$9,'Time Frame'!$D$4:$D$9)</f>
        <v>60 Days</v>
      </c>
      <c r="B1413" s="2">
        <f t="shared" ca="1" si="696"/>
        <v>64</v>
      </c>
      <c r="C1413" s="6">
        <f t="shared" ca="1" si="697"/>
        <v>45569</v>
      </c>
      <c r="D1413" s="6">
        <v>45505</v>
      </c>
      <c r="E1413" s="2" t="s">
        <v>10</v>
      </c>
      <c r="F1413" s="2" t="s">
        <v>13</v>
      </c>
      <c r="G1413" s="4">
        <v>1632</v>
      </c>
      <c r="H1413" s="4">
        <v>214.54166666666669</v>
      </c>
      <c r="I1413" s="2">
        <v>224</v>
      </c>
      <c r="J1413" s="11">
        <f t="shared" si="698"/>
        <v>1.0440862303359875</v>
      </c>
      <c r="K1413" s="9">
        <v>9654.375</v>
      </c>
      <c r="L1413" s="9">
        <v>5866.18</v>
      </c>
      <c r="M1413" s="11">
        <f t="shared" si="699"/>
        <v>0.60761882566194081</v>
      </c>
      <c r="N1413" s="10">
        <v>368.92</v>
      </c>
      <c r="O1413" s="2">
        <v>304</v>
      </c>
      <c r="P1413" s="10">
        <f t="shared" si="700"/>
        <v>0.6071777079041526</v>
      </c>
      <c r="Q1413" s="9">
        <f t="shared" si="701"/>
        <v>15.900954136398136</v>
      </c>
      <c r="R1413" s="9">
        <f t="shared" si="702"/>
        <v>26.188303571428573</v>
      </c>
      <c r="S1413" s="11">
        <f t="shared" si="703"/>
        <v>0.73684210526315785</v>
      </c>
      <c r="T1413" s="11">
        <f t="shared" si="704"/>
        <v>0.13725490196078433</v>
      </c>
      <c r="U1413" s="12">
        <v>0.5859872611464968</v>
      </c>
    </row>
    <row r="1414" spans="1:21" hidden="1" outlineLevel="2" x14ac:dyDescent="0.25">
      <c r="A1414" s="2" t="str">
        <f ca="1">LOOKUP(B1414,'Time Frame'!$E$4:$E$9,'Time Frame'!$D$4:$D$9)</f>
        <v>60 Days</v>
      </c>
      <c r="B1414" s="2">
        <f t="shared" ca="1" si="696"/>
        <v>64</v>
      </c>
      <c r="C1414" s="6">
        <f t="shared" ca="1" si="697"/>
        <v>45569</v>
      </c>
      <c r="D1414" s="6">
        <v>45505</v>
      </c>
      <c r="E1414" s="2" t="s">
        <v>10</v>
      </c>
      <c r="F1414" s="2" t="s">
        <v>13</v>
      </c>
      <c r="G1414" s="4">
        <v>2589</v>
      </c>
      <c r="H1414" s="4">
        <v>340.86458333333331</v>
      </c>
      <c r="I1414" s="2">
        <v>338</v>
      </c>
      <c r="J1414" s="11">
        <f t="shared" si="698"/>
        <v>0.99159612504965933</v>
      </c>
      <c r="K1414" s="9">
        <v>15338.90625</v>
      </c>
      <c r="L1414" s="9">
        <v>13592.3</v>
      </c>
      <c r="M1414" s="11">
        <f t="shared" si="699"/>
        <v>0.88613228208497585</v>
      </c>
      <c r="N1414" s="10">
        <v>656.25</v>
      </c>
      <c r="O1414" s="2">
        <v>298</v>
      </c>
      <c r="P1414" s="10">
        <f t="shared" si="700"/>
        <v>0.51504761904761909</v>
      </c>
      <c r="Q1414" s="9">
        <f t="shared" si="701"/>
        <v>20.712076190476189</v>
      </c>
      <c r="R1414" s="9">
        <f t="shared" si="702"/>
        <v>40.213905325443783</v>
      </c>
      <c r="S1414" s="11">
        <f t="shared" si="703"/>
        <v>1.1342281879194631</v>
      </c>
      <c r="T1414" s="11">
        <f t="shared" si="704"/>
        <v>0.13055233680957898</v>
      </c>
      <c r="U1414" s="12">
        <v>0.61389961389961389</v>
      </c>
    </row>
    <row r="1415" spans="1:21" hidden="1" outlineLevel="2" x14ac:dyDescent="0.25">
      <c r="A1415" s="2" t="str">
        <f ca="1">LOOKUP(B1415,'Time Frame'!$E$4:$E$9,'Time Frame'!$D$4:$D$9)</f>
        <v>60 Days</v>
      </c>
      <c r="B1415" s="2">
        <f t="shared" ca="1" si="696"/>
        <v>64</v>
      </c>
      <c r="C1415" s="6">
        <f t="shared" ca="1" si="697"/>
        <v>45569</v>
      </c>
      <c r="D1415" s="6">
        <v>45505</v>
      </c>
      <c r="E1415" s="2" t="s">
        <v>10</v>
      </c>
      <c r="F1415" s="2" t="s">
        <v>13</v>
      </c>
      <c r="G1415" s="4">
        <v>1137</v>
      </c>
      <c r="H1415" s="4">
        <v>147.66666666666666</v>
      </c>
      <c r="I1415" s="2">
        <v>145</v>
      </c>
      <c r="J1415" s="11">
        <f t="shared" si="698"/>
        <v>0.98194130925507905</v>
      </c>
      <c r="K1415" s="9">
        <v>6645</v>
      </c>
      <c r="L1415" s="9">
        <v>3691.3</v>
      </c>
      <c r="M1415" s="11">
        <f t="shared" si="699"/>
        <v>0.55550037622272386</v>
      </c>
      <c r="N1415" s="10">
        <v>314.2</v>
      </c>
      <c r="O1415" s="2">
        <v>189</v>
      </c>
      <c r="P1415" s="10">
        <f t="shared" si="700"/>
        <v>0.46148949713558246</v>
      </c>
      <c r="Q1415" s="9">
        <f t="shared" si="701"/>
        <v>11.748249522597073</v>
      </c>
      <c r="R1415" s="9">
        <f t="shared" si="702"/>
        <v>25.457241379310346</v>
      </c>
      <c r="S1415" s="11">
        <f t="shared" si="703"/>
        <v>0.76719576719576721</v>
      </c>
      <c r="T1415" s="11">
        <f t="shared" si="704"/>
        <v>0.12752858399296393</v>
      </c>
      <c r="U1415" s="12">
        <v>0.72340425531914898</v>
      </c>
    </row>
    <row r="1416" spans="1:21" hidden="1" outlineLevel="2" x14ac:dyDescent="0.25">
      <c r="A1416" s="2" t="str">
        <f ca="1">LOOKUP(B1416,'Time Frame'!$E$4:$E$9,'Time Frame'!$D$4:$D$9)</f>
        <v>60 Days</v>
      </c>
      <c r="B1416" s="2">
        <f t="shared" ca="1" si="696"/>
        <v>64</v>
      </c>
      <c r="C1416" s="6">
        <f t="shared" ca="1" si="697"/>
        <v>45569</v>
      </c>
      <c r="D1416" s="6">
        <v>45505</v>
      </c>
      <c r="E1416" s="2" t="s">
        <v>10</v>
      </c>
      <c r="F1416" s="2" t="s">
        <v>13</v>
      </c>
      <c r="G1416" s="4">
        <v>0</v>
      </c>
      <c r="H1416" s="4">
        <v>109.37499999999999</v>
      </c>
      <c r="I1416" s="2">
        <v>126</v>
      </c>
      <c r="J1416" s="11">
        <f t="shared" si="698"/>
        <v>1.1520000000000001</v>
      </c>
      <c r="K1416" s="9">
        <v>4921.8749999999991</v>
      </c>
      <c r="L1416" s="9">
        <v>4743.3900000000003</v>
      </c>
      <c r="M1416" s="11">
        <f t="shared" si="699"/>
        <v>0.96373638095238123</v>
      </c>
      <c r="N1416" s="10">
        <v>317.57</v>
      </c>
      <c r="O1416" s="2">
        <v>120</v>
      </c>
      <c r="P1416" s="10">
        <f t="shared" si="700"/>
        <v>0.39676291841168876</v>
      </c>
      <c r="Q1416" s="9">
        <f t="shared" si="701"/>
        <v>14.936517933054132</v>
      </c>
      <c r="R1416" s="9">
        <f t="shared" si="702"/>
        <v>37.64595238095238</v>
      </c>
      <c r="S1416" s="11">
        <f t="shared" si="703"/>
        <v>1.05</v>
      </c>
      <c r="T1416" s="11">
        <f t="shared" si="704"/>
        <v>0</v>
      </c>
      <c r="U1416" s="12">
        <v>0.61904761904761907</v>
      </c>
    </row>
    <row r="1417" spans="1:21" hidden="1" outlineLevel="2" x14ac:dyDescent="0.25">
      <c r="A1417" s="2" t="str">
        <f ca="1">LOOKUP(B1417,'Time Frame'!$E$4:$E$9,'Time Frame'!$D$4:$D$9)</f>
        <v>60 Days</v>
      </c>
      <c r="B1417" s="2">
        <f t="shared" ca="1" si="696"/>
        <v>64</v>
      </c>
      <c r="C1417" s="6">
        <f t="shared" ca="1" si="697"/>
        <v>45569</v>
      </c>
      <c r="D1417" s="6">
        <v>45505</v>
      </c>
      <c r="E1417" s="2" t="s">
        <v>10</v>
      </c>
      <c r="F1417" s="2" t="s">
        <v>13</v>
      </c>
      <c r="G1417" s="4">
        <v>1424</v>
      </c>
      <c r="H1417" s="4">
        <v>183.54166666666663</v>
      </c>
      <c r="I1417" s="2">
        <v>134</v>
      </c>
      <c r="J1417" s="11">
        <f t="shared" si="698"/>
        <v>0.73007945516458583</v>
      </c>
      <c r="K1417" s="9">
        <v>8259.3749999999982</v>
      </c>
      <c r="L1417" s="9">
        <v>4468.25</v>
      </c>
      <c r="M1417" s="11">
        <f t="shared" si="699"/>
        <v>0.54099129776768839</v>
      </c>
      <c r="N1417" s="10">
        <v>316.75</v>
      </c>
      <c r="O1417" s="2">
        <v>175</v>
      </c>
      <c r="P1417" s="10">
        <f t="shared" si="700"/>
        <v>0.42304656669297552</v>
      </c>
      <c r="Q1417" s="9">
        <f t="shared" si="701"/>
        <v>14.10655090765588</v>
      </c>
      <c r="R1417" s="9">
        <f t="shared" si="702"/>
        <v>33.345149253731343</v>
      </c>
      <c r="S1417" s="11">
        <f t="shared" si="703"/>
        <v>0.76571428571428568</v>
      </c>
      <c r="T1417" s="11">
        <f t="shared" si="704"/>
        <v>9.4101123595505612E-2</v>
      </c>
      <c r="U1417" s="12">
        <v>0.64516129032258063</v>
      </c>
    </row>
    <row r="1418" spans="1:21" hidden="1" outlineLevel="2" x14ac:dyDescent="0.25">
      <c r="A1418" s="2" t="str">
        <f ca="1">LOOKUP(B1418,'Time Frame'!$E$4:$E$9,'Time Frame'!$D$4:$D$9)</f>
        <v>60 Days</v>
      </c>
      <c r="B1418" s="2">
        <f t="shared" ca="1" si="696"/>
        <v>64</v>
      </c>
      <c r="C1418" s="6">
        <f t="shared" ca="1" si="697"/>
        <v>45569</v>
      </c>
      <c r="D1418" s="6">
        <v>45505</v>
      </c>
      <c r="E1418" s="2" t="s">
        <v>10</v>
      </c>
      <c r="F1418" s="2" t="s">
        <v>13</v>
      </c>
      <c r="G1418" s="4">
        <v>1341</v>
      </c>
      <c r="H1418" s="4">
        <v>157.875</v>
      </c>
      <c r="I1418" s="2">
        <v>159</v>
      </c>
      <c r="J1418" s="11">
        <f t="shared" si="698"/>
        <v>1.0071258907363421</v>
      </c>
      <c r="K1418" s="9">
        <v>7104.375</v>
      </c>
      <c r="L1418" s="9">
        <v>4803.59</v>
      </c>
      <c r="M1418" s="11">
        <f t="shared" si="699"/>
        <v>0.67614533298143753</v>
      </c>
      <c r="N1418" s="10">
        <v>349.93</v>
      </c>
      <c r="O1418" s="2">
        <v>169</v>
      </c>
      <c r="P1418" s="10">
        <f t="shared" si="700"/>
        <v>0.45437658960363503</v>
      </c>
      <c r="Q1418" s="9">
        <f t="shared" si="701"/>
        <v>13.727288314805818</v>
      </c>
      <c r="R1418" s="9">
        <f t="shared" si="702"/>
        <v>30.211257861635222</v>
      </c>
      <c r="S1418" s="11">
        <f t="shared" si="703"/>
        <v>0.94082840236686394</v>
      </c>
      <c r="T1418" s="11">
        <f t="shared" si="704"/>
        <v>0.11856823266219239</v>
      </c>
      <c r="U1418" s="12">
        <v>0.609375</v>
      </c>
    </row>
    <row r="1419" spans="1:21" hidden="1" outlineLevel="2" x14ac:dyDescent="0.25">
      <c r="A1419" s="2" t="str">
        <f ca="1">LOOKUP(B1419,'Time Frame'!$E$4:$E$9,'Time Frame'!$D$4:$D$9)</f>
        <v>60 Days</v>
      </c>
      <c r="B1419" s="2">
        <f t="shared" ca="1" si="696"/>
        <v>64</v>
      </c>
      <c r="C1419" s="6">
        <f t="shared" ca="1" si="697"/>
        <v>45569</v>
      </c>
      <c r="D1419" s="6">
        <v>45505</v>
      </c>
      <c r="E1419" s="5" t="s">
        <v>10</v>
      </c>
      <c r="F1419" s="2" t="s">
        <v>13</v>
      </c>
      <c r="G1419" s="4">
        <v>1647</v>
      </c>
      <c r="H1419" s="4">
        <v>209.31249999999997</v>
      </c>
      <c r="I1419" s="2">
        <v>187</v>
      </c>
      <c r="J1419" s="11">
        <f t="shared" si="698"/>
        <v>0.89340101522842652</v>
      </c>
      <c r="K1419" s="9">
        <v>9419.0624999999982</v>
      </c>
      <c r="L1419" s="9">
        <v>8597.74</v>
      </c>
      <c r="M1419" s="11">
        <f t="shared" si="699"/>
        <v>0.91280209681165203</v>
      </c>
      <c r="N1419" s="10">
        <v>549.63</v>
      </c>
      <c r="O1419" s="2">
        <v>165</v>
      </c>
      <c r="P1419" s="10">
        <f t="shared" si="700"/>
        <v>0.3402288812473846</v>
      </c>
      <c r="Q1419" s="9">
        <f t="shared" si="701"/>
        <v>15.642777868748066</v>
      </c>
      <c r="R1419" s="9">
        <f t="shared" si="702"/>
        <v>45.977219251336898</v>
      </c>
      <c r="S1419" s="11">
        <f t="shared" si="703"/>
        <v>1.1333333333333333</v>
      </c>
      <c r="T1419" s="11">
        <f t="shared" si="704"/>
        <v>0.1135397692774742</v>
      </c>
      <c r="U1419" s="12">
        <v>0.68799999999999994</v>
      </c>
    </row>
    <row r="1420" spans="1:21" outlineLevel="1" collapsed="1" x14ac:dyDescent="0.25">
      <c r="A1420" s="2" t="str">
        <f ca="1">LOOKUP(B1420,'Time Frame'!$E$4:$E$9,'Time Frame'!$D$4:$D$9)</f>
        <v>60 Days</v>
      </c>
      <c r="B1420" s="2">
        <f t="shared" ca="1" si="696"/>
        <v>64</v>
      </c>
      <c r="C1420" s="6">
        <f t="shared" ca="1" si="697"/>
        <v>45569</v>
      </c>
      <c r="D1420" s="6">
        <v>45505</v>
      </c>
      <c r="E1420" s="5" t="s">
        <v>10</v>
      </c>
      <c r="F1420" s="13" t="s">
        <v>254</v>
      </c>
      <c r="G1420" s="4">
        <f t="shared" ref="G1420:I1420" si="708">SUM(G1413:G1419)</f>
        <v>9770</v>
      </c>
      <c r="H1420" s="4">
        <f t="shared" si="708"/>
        <v>1363.1770833333333</v>
      </c>
      <c r="I1420" s="3">
        <f t="shared" si="708"/>
        <v>1313</v>
      </c>
      <c r="J1420" s="11">
        <f t="shared" si="698"/>
        <v>0.9631910747717114</v>
      </c>
      <c r="K1420" s="9">
        <f t="shared" ref="K1420:L1420" si="709">SUM(K1413:K1419)</f>
        <v>61342.96875</v>
      </c>
      <c r="L1420" s="9">
        <f t="shared" si="709"/>
        <v>45762.749999999993</v>
      </c>
      <c r="M1420" s="11">
        <f t="shared" si="699"/>
        <v>0.74601459519351987</v>
      </c>
      <c r="N1420" s="10">
        <f t="shared" ref="N1420:O1420" si="710">SUM(N1413:N1419)</f>
        <v>2873.25</v>
      </c>
      <c r="O1420" s="10">
        <f t="shared" si="710"/>
        <v>1420</v>
      </c>
      <c r="P1420" s="10">
        <f t="shared" si="700"/>
        <v>0.45697381014530586</v>
      </c>
      <c r="Q1420" s="9">
        <f t="shared" si="701"/>
        <v>15.927173061863741</v>
      </c>
      <c r="R1420" s="9">
        <f t="shared" si="702"/>
        <v>34.853579588728095</v>
      </c>
      <c r="S1420" s="11">
        <f t="shared" si="703"/>
        <v>0.92464788732394365</v>
      </c>
      <c r="T1420" s="11">
        <f t="shared" si="704"/>
        <v>0.13439099283520983</v>
      </c>
      <c r="U1420" s="12">
        <v>0.64069643424792277</v>
      </c>
    </row>
    <row r="1421" spans="1:21" hidden="1" outlineLevel="2" x14ac:dyDescent="0.25">
      <c r="A1421" s="2" t="str">
        <f ca="1">LOOKUP(B1421,'Time Frame'!$E$4:$E$9,'Time Frame'!$D$4:$D$9)</f>
        <v>60 Days</v>
      </c>
      <c r="B1421" s="2">
        <f t="shared" ca="1" si="696"/>
        <v>64</v>
      </c>
      <c r="C1421" s="6">
        <f t="shared" ca="1" si="697"/>
        <v>45569</v>
      </c>
      <c r="D1421" s="6">
        <v>45505</v>
      </c>
      <c r="E1421" s="2" t="s">
        <v>10</v>
      </c>
      <c r="F1421" s="2" t="s">
        <v>15</v>
      </c>
      <c r="G1421" s="4">
        <v>1408</v>
      </c>
      <c r="H1421" s="4">
        <v>196.54166666666669</v>
      </c>
      <c r="I1421" s="2">
        <v>136</v>
      </c>
      <c r="J1421" s="11">
        <f t="shared" si="698"/>
        <v>0.69196523213907135</v>
      </c>
      <c r="K1421" s="9">
        <v>8844.375</v>
      </c>
      <c r="L1421" s="9">
        <v>6196.16</v>
      </c>
      <c r="M1421" s="11">
        <f t="shared" si="699"/>
        <v>0.70057635502791316</v>
      </c>
      <c r="N1421" s="10">
        <v>317.83</v>
      </c>
      <c r="O1421" s="2">
        <v>219</v>
      </c>
      <c r="P1421" s="10">
        <f t="shared" si="700"/>
        <v>0.4279017084604978</v>
      </c>
      <c r="Q1421" s="9">
        <f t="shared" si="701"/>
        <v>19.495201837460279</v>
      </c>
      <c r="R1421" s="9">
        <f t="shared" si="702"/>
        <v>45.56</v>
      </c>
      <c r="S1421" s="11">
        <f t="shared" si="703"/>
        <v>0.62100456621004563</v>
      </c>
      <c r="T1421" s="11">
        <f t="shared" si="704"/>
        <v>9.6590909090909088E-2</v>
      </c>
      <c r="U1421" s="12">
        <v>0.5140845070422535</v>
      </c>
    </row>
    <row r="1422" spans="1:21" hidden="1" outlineLevel="2" x14ac:dyDescent="0.25">
      <c r="A1422" s="2" t="str">
        <f ca="1">LOOKUP(B1422,'Time Frame'!$E$4:$E$9,'Time Frame'!$D$4:$D$9)</f>
        <v>60 Days</v>
      </c>
      <c r="B1422" s="2">
        <f t="shared" ca="1" si="696"/>
        <v>64</v>
      </c>
      <c r="C1422" s="6">
        <f t="shared" ca="1" si="697"/>
        <v>45569</v>
      </c>
      <c r="D1422" s="6">
        <v>45505</v>
      </c>
      <c r="E1422" s="2" t="s">
        <v>10</v>
      </c>
      <c r="F1422" s="2" t="s">
        <v>15</v>
      </c>
      <c r="G1422" s="4">
        <v>1976</v>
      </c>
      <c r="H1422" s="4">
        <v>242.27083333333334</v>
      </c>
      <c r="I1422" s="2">
        <v>230</v>
      </c>
      <c r="J1422" s="11">
        <f t="shared" si="698"/>
        <v>0.94935076102846327</v>
      </c>
      <c r="K1422" s="9">
        <v>10902.1875</v>
      </c>
      <c r="L1422" s="9">
        <v>9175.2800000000007</v>
      </c>
      <c r="M1422" s="11">
        <f t="shared" si="699"/>
        <v>0.84159990827528885</v>
      </c>
      <c r="N1422" s="10">
        <v>365.23</v>
      </c>
      <c r="O1422" s="2">
        <v>360</v>
      </c>
      <c r="P1422" s="10">
        <f t="shared" si="700"/>
        <v>0.62974016373244257</v>
      </c>
      <c r="Q1422" s="9">
        <f t="shared" si="701"/>
        <v>25.121923171700026</v>
      </c>
      <c r="R1422" s="9">
        <f t="shared" si="702"/>
        <v>39.892521739130437</v>
      </c>
      <c r="S1422" s="11">
        <f t="shared" si="703"/>
        <v>0.63888888888888884</v>
      </c>
      <c r="T1422" s="11">
        <f t="shared" si="704"/>
        <v>0.11639676113360324</v>
      </c>
      <c r="U1422" s="12">
        <v>0.66666666666666663</v>
      </c>
    </row>
    <row r="1423" spans="1:21" hidden="1" outlineLevel="2" x14ac:dyDescent="0.25">
      <c r="A1423" s="2" t="str">
        <f ca="1">LOOKUP(B1423,'Time Frame'!$E$4:$E$9,'Time Frame'!$D$4:$D$9)</f>
        <v>60 Days</v>
      </c>
      <c r="B1423" s="2">
        <f t="shared" ca="1" si="696"/>
        <v>64</v>
      </c>
      <c r="C1423" s="6">
        <f t="shared" ca="1" si="697"/>
        <v>45569</v>
      </c>
      <c r="D1423" s="6">
        <v>45505</v>
      </c>
      <c r="E1423" s="2" t="s">
        <v>10</v>
      </c>
      <c r="F1423" s="2" t="s">
        <v>15</v>
      </c>
      <c r="G1423" s="4">
        <v>2017</v>
      </c>
      <c r="H1423" s="4">
        <v>196.30208333333334</v>
      </c>
      <c r="I1423" s="2">
        <v>206</v>
      </c>
      <c r="J1423" s="11">
        <f t="shared" si="698"/>
        <v>1.0494030246749801</v>
      </c>
      <c r="K1423" s="9">
        <v>8833.59375</v>
      </c>
      <c r="L1423" s="9">
        <v>6263.5</v>
      </c>
      <c r="M1423" s="11">
        <f t="shared" si="699"/>
        <v>0.70905456796674626</v>
      </c>
      <c r="N1423" s="10">
        <v>307.13</v>
      </c>
      <c r="O1423" s="2">
        <v>205</v>
      </c>
      <c r="P1423" s="10">
        <f t="shared" si="700"/>
        <v>0.67072575131052004</v>
      </c>
      <c r="Q1423" s="9">
        <f t="shared" si="701"/>
        <v>20.393644385113795</v>
      </c>
      <c r="R1423" s="9">
        <f t="shared" si="702"/>
        <v>30.405339805825243</v>
      </c>
      <c r="S1423" s="11">
        <f t="shared" si="703"/>
        <v>1.0048780487804878</v>
      </c>
      <c r="T1423" s="11">
        <f t="shared" si="704"/>
        <v>0.10213187902825979</v>
      </c>
      <c r="U1423" s="12">
        <v>0.71621621621621623</v>
      </c>
    </row>
    <row r="1424" spans="1:21" hidden="1" outlineLevel="2" x14ac:dyDescent="0.25">
      <c r="A1424" s="2" t="str">
        <f ca="1">LOOKUP(B1424,'Time Frame'!$E$4:$E$9,'Time Frame'!$D$4:$D$9)</f>
        <v>60 Days</v>
      </c>
      <c r="B1424" s="2">
        <f t="shared" ca="1" si="696"/>
        <v>64</v>
      </c>
      <c r="C1424" s="6">
        <f t="shared" ca="1" si="697"/>
        <v>45569</v>
      </c>
      <c r="D1424" s="6">
        <v>45505</v>
      </c>
      <c r="E1424" s="2" t="s">
        <v>10</v>
      </c>
      <c r="F1424" s="2" t="s">
        <v>15</v>
      </c>
      <c r="G1424" s="4">
        <v>1361</v>
      </c>
      <c r="H1424" s="4">
        <v>186.98958333333331</v>
      </c>
      <c r="I1424" s="2">
        <v>155</v>
      </c>
      <c r="J1424" s="11">
        <f t="shared" si="698"/>
        <v>0.82892317976714402</v>
      </c>
      <c r="K1424" s="9">
        <v>8414.53125</v>
      </c>
      <c r="L1424" s="9">
        <v>4884.8599999999997</v>
      </c>
      <c r="M1424" s="11">
        <f t="shared" si="699"/>
        <v>0.58052669303474269</v>
      </c>
      <c r="N1424" s="10">
        <v>320.27999999999997</v>
      </c>
      <c r="O1424" s="2">
        <v>228</v>
      </c>
      <c r="P1424" s="10">
        <f t="shared" si="700"/>
        <v>0.48395154240039967</v>
      </c>
      <c r="Q1424" s="9">
        <f t="shared" si="701"/>
        <v>15.251842138129136</v>
      </c>
      <c r="R1424" s="9">
        <f t="shared" si="702"/>
        <v>31.51522580645161</v>
      </c>
      <c r="S1424" s="11">
        <f t="shared" si="703"/>
        <v>0.67982456140350878</v>
      </c>
      <c r="T1424" s="11">
        <f t="shared" si="704"/>
        <v>0.11388684790595151</v>
      </c>
      <c r="U1424" s="12">
        <v>0.70930232558139539</v>
      </c>
    </row>
    <row r="1425" spans="1:21" hidden="1" outlineLevel="2" x14ac:dyDescent="0.25">
      <c r="A1425" s="2" t="str">
        <f ca="1">LOOKUP(B1425,'Time Frame'!$E$4:$E$9,'Time Frame'!$D$4:$D$9)</f>
        <v>60 Days</v>
      </c>
      <c r="B1425" s="2">
        <f t="shared" ca="1" si="696"/>
        <v>64</v>
      </c>
      <c r="C1425" s="6">
        <f t="shared" ca="1" si="697"/>
        <v>45569</v>
      </c>
      <c r="D1425" s="6">
        <v>45505</v>
      </c>
      <c r="E1425" s="2" t="s">
        <v>10</v>
      </c>
      <c r="F1425" s="2" t="s">
        <v>15</v>
      </c>
      <c r="G1425" s="4">
        <v>1276</v>
      </c>
      <c r="H1425" s="4">
        <v>147.75</v>
      </c>
      <c r="I1425" s="2">
        <v>128</v>
      </c>
      <c r="J1425" s="11">
        <f t="shared" si="698"/>
        <v>0.86632825719120132</v>
      </c>
      <c r="K1425" s="9">
        <v>6648.75</v>
      </c>
      <c r="L1425" s="9">
        <v>3179.53</v>
      </c>
      <c r="M1425" s="11">
        <f t="shared" si="699"/>
        <v>0.47821470201165633</v>
      </c>
      <c r="N1425" s="10">
        <v>306.42</v>
      </c>
      <c r="O1425" s="2">
        <v>125</v>
      </c>
      <c r="P1425" s="10">
        <f t="shared" si="700"/>
        <v>0.41772730239540495</v>
      </c>
      <c r="Q1425" s="9">
        <f t="shared" si="701"/>
        <v>10.376378826447359</v>
      </c>
      <c r="R1425" s="9">
        <f t="shared" si="702"/>
        <v>24.840078125000002</v>
      </c>
      <c r="S1425" s="11">
        <f t="shared" si="703"/>
        <v>1.024</v>
      </c>
      <c r="T1425" s="11">
        <f t="shared" si="704"/>
        <v>0.10031347962382445</v>
      </c>
      <c r="U1425" s="12">
        <v>0.625</v>
      </c>
    </row>
    <row r="1426" spans="1:21" hidden="1" outlineLevel="2" x14ac:dyDescent="0.25">
      <c r="A1426" s="2" t="str">
        <f ca="1">LOOKUP(B1426,'Time Frame'!$E$4:$E$9,'Time Frame'!$D$4:$D$9)</f>
        <v>60 Days</v>
      </c>
      <c r="B1426" s="2">
        <f t="shared" ca="1" si="696"/>
        <v>64</v>
      </c>
      <c r="C1426" s="6">
        <f t="shared" ca="1" si="697"/>
        <v>45569</v>
      </c>
      <c r="D1426" s="6">
        <v>45505</v>
      </c>
      <c r="E1426" s="2" t="s">
        <v>10</v>
      </c>
      <c r="F1426" s="2" t="s">
        <v>15</v>
      </c>
      <c r="G1426" s="4">
        <v>1834</v>
      </c>
      <c r="H1426" s="4">
        <v>217.82291666666669</v>
      </c>
      <c r="I1426" s="2">
        <v>167</v>
      </c>
      <c r="J1426" s="11">
        <f t="shared" si="698"/>
        <v>0.76667782506814586</v>
      </c>
      <c r="K1426" s="9">
        <v>9802.03125</v>
      </c>
      <c r="L1426" s="9">
        <v>6272.01</v>
      </c>
      <c r="M1426" s="11">
        <f t="shared" si="699"/>
        <v>0.63986839462483858</v>
      </c>
      <c r="N1426" s="10">
        <v>328.07</v>
      </c>
      <c r="O1426" s="2">
        <v>242</v>
      </c>
      <c r="P1426" s="10">
        <f t="shared" si="700"/>
        <v>0.50903770536775694</v>
      </c>
      <c r="Q1426" s="9">
        <f t="shared" si="701"/>
        <v>19.117901667327097</v>
      </c>
      <c r="R1426" s="9">
        <f t="shared" si="702"/>
        <v>37.556946107784434</v>
      </c>
      <c r="S1426" s="11">
        <f t="shared" si="703"/>
        <v>0.69008264462809921</v>
      </c>
      <c r="T1426" s="11">
        <f t="shared" si="704"/>
        <v>9.1057797164667401E-2</v>
      </c>
      <c r="U1426" s="12">
        <v>0.48760330578512395</v>
      </c>
    </row>
    <row r="1427" spans="1:21" hidden="1" outlineLevel="2" x14ac:dyDescent="0.25">
      <c r="A1427" s="2" t="str">
        <f ca="1">LOOKUP(B1427,'Time Frame'!$E$4:$E$9,'Time Frame'!$D$4:$D$9)</f>
        <v>60 Days</v>
      </c>
      <c r="B1427" s="2">
        <f t="shared" ca="1" si="696"/>
        <v>64</v>
      </c>
      <c r="C1427" s="6">
        <f t="shared" ca="1" si="697"/>
        <v>45569</v>
      </c>
      <c r="D1427" s="6">
        <v>45505</v>
      </c>
      <c r="E1427" s="2" t="s">
        <v>10</v>
      </c>
      <c r="F1427" s="2" t="s">
        <v>15</v>
      </c>
      <c r="G1427" s="4">
        <v>3289</v>
      </c>
      <c r="H1427" s="4">
        <v>403.85416666666663</v>
      </c>
      <c r="I1427" s="2">
        <v>420</v>
      </c>
      <c r="J1427" s="11">
        <f t="shared" si="698"/>
        <v>1.0399793654887801</v>
      </c>
      <c r="K1427" s="9">
        <v>18173.4375</v>
      </c>
      <c r="L1427" s="9">
        <v>25023.31</v>
      </c>
      <c r="M1427" s="11">
        <f t="shared" si="699"/>
        <v>1.3769167225518013</v>
      </c>
      <c r="N1427" s="10">
        <v>682.02</v>
      </c>
      <c r="O1427" s="2">
        <v>445</v>
      </c>
      <c r="P1427" s="10">
        <f t="shared" si="700"/>
        <v>0.61581771795548523</v>
      </c>
      <c r="Q1427" s="9">
        <f t="shared" si="701"/>
        <v>36.689994428315885</v>
      </c>
      <c r="R1427" s="9">
        <f t="shared" si="702"/>
        <v>59.579309523809528</v>
      </c>
      <c r="S1427" s="11">
        <f t="shared" si="703"/>
        <v>0.9438202247191011</v>
      </c>
      <c r="T1427" s="11">
        <f t="shared" si="704"/>
        <v>0.12769838856795379</v>
      </c>
      <c r="U1427" s="12">
        <v>0.66666666666666663</v>
      </c>
    </row>
    <row r="1428" spans="1:21" hidden="1" outlineLevel="2" x14ac:dyDescent="0.25">
      <c r="A1428" s="2" t="str">
        <f ca="1">LOOKUP(B1428,'Time Frame'!$E$4:$E$9,'Time Frame'!$D$4:$D$9)</f>
        <v>60 Days</v>
      </c>
      <c r="B1428" s="2">
        <f t="shared" ca="1" si="696"/>
        <v>64</v>
      </c>
      <c r="C1428" s="6">
        <f t="shared" ca="1" si="697"/>
        <v>45569</v>
      </c>
      <c r="D1428" s="6">
        <v>45505</v>
      </c>
      <c r="E1428" s="2" t="s">
        <v>10</v>
      </c>
      <c r="F1428" s="2" t="s">
        <v>15</v>
      </c>
      <c r="G1428" s="4">
        <v>2523</v>
      </c>
      <c r="H1428" s="4">
        <v>313.63541666666669</v>
      </c>
      <c r="I1428" s="2">
        <v>323</v>
      </c>
      <c r="J1428" s="11">
        <f t="shared" si="698"/>
        <v>1.0298581819389552</v>
      </c>
      <c r="K1428" s="9">
        <v>14113.59375</v>
      </c>
      <c r="L1428" s="9">
        <v>15292.91</v>
      </c>
      <c r="M1428" s="11">
        <f t="shared" si="699"/>
        <v>1.0835588915828047</v>
      </c>
      <c r="N1428" s="10">
        <v>533.48</v>
      </c>
      <c r="O1428" s="2">
        <v>322</v>
      </c>
      <c r="P1428" s="10">
        <f t="shared" si="700"/>
        <v>0.60545849891279901</v>
      </c>
      <c r="Q1428" s="9">
        <f t="shared" si="701"/>
        <v>28.666323011171926</v>
      </c>
      <c r="R1428" s="9">
        <f t="shared" si="702"/>
        <v>47.346470588235292</v>
      </c>
      <c r="S1428" s="11">
        <f t="shared" si="703"/>
        <v>1.0031055900621118</v>
      </c>
      <c r="T1428" s="11">
        <f t="shared" si="704"/>
        <v>0.1280221957986524</v>
      </c>
      <c r="U1428" s="12">
        <v>0.63033175355450233</v>
      </c>
    </row>
    <row r="1429" spans="1:21" hidden="1" outlineLevel="2" x14ac:dyDescent="0.25">
      <c r="A1429" s="2" t="str">
        <f ca="1">LOOKUP(B1429,'Time Frame'!$E$4:$E$9,'Time Frame'!$D$4:$D$9)</f>
        <v>60 Days</v>
      </c>
      <c r="B1429" s="2">
        <f t="shared" ca="1" si="696"/>
        <v>64</v>
      </c>
      <c r="C1429" s="6">
        <f t="shared" ca="1" si="697"/>
        <v>45569</v>
      </c>
      <c r="D1429" s="6">
        <v>45505</v>
      </c>
      <c r="E1429" s="2" t="s">
        <v>10</v>
      </c>
      <c r="F1429" s="2" t="s">
        <v>15</v>
      </c>
      <c r="G1429" s="4">
        <v>1409</v>
      </c>
      <c r="H1429" s="4">
        <v>182.13541666666666</v>
      </c>
      <c r="I1429" s="2">
        <v>147</v>
      </c>
      <c r="J1429" s="11">
        <f t="shared" si="698"/>
        <v>0.8070917929653989</v>
      </c>
      <c r="K1429" s="9">
        <v>8196.09375</v>
      </c>
      <c r="L1429" s="9">
        <v>3510.67</v>
      </c>
      <c r="M1429" s="11">
        <f t="shared" si="699"/>
        <v>0.42833453436278718</v>
      </c>
      <c r="N1429" s="10">
        <v>352.23</v>
      </c>
      <c r="O1429" s="2">
        <v>229</v>
      </c>
      <c r="P1429" s="10">
        <f t="shared" si="700"/>
        <v>0.41734094199812621</v>
      </c>
      <c r="Q1429" s="9">
        <f t="shared" si="701"/>
        <v>9.9669818016636853</v>
      </c>
      <c r="R1429" s="9">
        <f t="shared" si="702"/>
        <v>23.882108843537416</v>
      </c>
      <c r="S1429" s="11">
        <f t="shared" si="703"/>
        <v>0.64192139737991272</v>
      </c>
      <c r="T1429" s="11">
        <f t="shared" si="704"/>
        <v>0.10432931156848829</v>
      </c>
      <c r="U1429" s="12">
        <v>0.43478260869565216</v>
      </c>
    </row>
    <row r="1430" spans="1:21" hidden="1" outlineLevel="2" x14ac:dyDescent="0.25">
      <c r="A1430" s="2" t="str">
        <f ca="1">LOOKUP(B1430,'Time Frame'!$E$4:$E$9,'Time Frame'!$D$4:$D$9)</f>
        <v>60 Days</v>
      </c>
      <c r="B1430" s="2">
        <f t="shared" ca="1" si="696"/>
        <v>64</v>
      </c>
      <c r="C1430" s="6">
        <f t="shared" ca="1" si="697"/>
        <v>45569</v>
      </c>
      <c r="D1430" s="6">
        <v>45505</v>
      </c>
      <c r="E1430" s="2" t="s">
        <v>10</v>
      </c>
      <c r="F1430" s="2" t="s">
        <v>15</v>
      </c>
      <c r="G1430" s="4">
        <v>1790</v>
      </c>
      <c r="H1430" s="4">
        <v>238.48958333333334</v>
      </c>
      <c r="I1430" s="2">
        <v>172</v>
      </c>
      <c r="J1430" s="11">
        <f t="shared" si="698"/>
        <v>0.72120550338501854</v>
      </c>
      <c r="K1430" s="9">
        <v>10732.03125</v>
      </c>
      <c r="L1430" s="9">
        <v>5599.37</v>
      </c>
      <c r="M1430" s="11">
        <f t="shared" si="699"/>
        <v>0.52174372861614615</v>
      </c>
      <c r="N1430" s="10">
        <v>325.18</v>
      </c>
      <c r="O1430" s="2">
        <v>255</v>
      </c>
      <c r="P1430" s="10">
        <f t="shared" si="700"/>
        <v>0.52893781905406234</v>
      </c>
      <c r="Q1430" s="9">
        <f t="shared" si="701"/>
        <v>17.21929392951596</v>
      </c>
      <c r="R1430" s="9">
        <f t="shared" si="702"/>
        <v>32.554476744186047</v>
      </c>
      <c r="S1430" s="11">
        <f t="shared" si="703"/>
        <v>0.67450980392156867</v>
      </c>
      <c r="T1430" s="11">
        <f t="shared" si="704"/>
        <v>9.6089385474860331E-2</v>
      </c>
      <c r="U1430" s="12">
        <v>0.54814814814814816</v>
      </c>
    </row>
    <row r="1431" spans="1:21" hidden="1" outlineLevel="2" x14ac:dyDescent="0.25">
      <c r="A1431" s="2" t="str">
        <f ca="1">LOOKUP(B1431,'Time Frame'!$E$4:$E$9,'Time Frame'!$D$4:$D$9)</f>
        <v>60 Days</v>
      </c>
      <c r="B1431" s="2">
        <f t="shared" ca="1" si="696"/>
        <v>64</v>
      </c>
      <c r="C1431" s="6">
        <f t="shared" ca="1" si="697"/>
        <v>45569</v>
      </c>
      <c r="D1431" s="6">
        <v>45505</v>
      </c>
      <c r="E1431" s="2" t="s">
        <v>10</v>
      </c>
      <c r="F1431" s="2" t="s">
        <v>15</v>
      </c>
      <c r="G1431" s="4">
        <v>1977</v>
      </c>
      <c r="H1431" s="4">
        <v>224.26041666666666</v>
      </c>
      <c r="I1431" s="2">
        <v>235</v>
      </c>
      <c r="J1431" s="11">
        <f t="shared" si="698"/>
        <v>1.0478888940498863</v>
      </c>
      <c r="K1431" s="9">
        <v>10091.71875</v>
      </c>
      <c r="L1431" s="9">
        <v>10685.53</v>
      </c>
      <c r="M1431" s="11">
        <f t="shared" si="699"/>
        <v>1.0588414386796106</v>
      </c>
      <c r="N1431" s="10">
        <v>354.43</v>
      </c>
      <c r="O1431" s="2">
        <v>265</v>
      </c>
      <c r="P1431" s="10">
        <f t="shared" si="700"/>
        <v>0.66303642468188362</v>
      </c>
      <c r="Q1431" s="9">
        <f t="shared" si="701"/>
        <v>30.1484919448128</v>
      </c>
      <c r="R1431" s="9">
        <f t="shared" si="702"/>
        <v>45.470340425531916</v>
      </c>
      <c r="S1431" s="11">
        <f t="shared" si="703"/>
        <v>0.8867924528301887</v>
      </c>
      <c r="T1431" s="11">
        <f t="shared" si="704"/>
        <v>0.11886697015680324</v>
      </c>
      <c r="U1431" s="12">
        <v>0.64655172413793105</v>
      </c>
    </row>
    <row r="1432" spans="1:21" outlineLevel="1" collapsed="1" x14ac:dyDescent="0.25">
      <c r="A1432" s="2" t="str">
        <f ca="1">LOOKUP(B1432,'Time Frame'!$E$4:$E$9,'Time Frame'!$D$4:$D$9)</f>
        <v>60 Days</v>
      </c>
      <c r="B1432" s="2">
        <f t="shared" ca="1" si="696"/>
        <v>64</v>
      </c>
      <c r="C1432" s="6">
        <f t="shared" ca="1" si="697"/>
        <v>45569</v>
      </c>
      <c r="D1432" s="6">
        <v>45505</v>
      </c>
      <c r="E1432" s="2" t="s">
        <v>10</v>
      </c>
      <c r="F1432" s="13" t="s">
        <v>268</v>
      </c>
      <c r="G1432" s="4">
        <f t="shared" ref="G1432:I1432" si="711">SUM(G1421:G1431)</f>
        <v>20860</v>
      </c>
      <c r="H1432" s="4">
        <f t="shared" si="711"/>
        <v>2550.0520833333335</v>
      </c>
      <c r="I1432" s="3">
        <f t="shared" si="711"/>
        <v>2319</v>
      </c>
      <c r="J1432" s="11">
        <f t="shared" si="698"/>
        <v>0.90939319049856004</v>
      </c>
      <c r="K1432" s="9">
        <f t="shared" ref="K1432:L1432" si="712">SUM(K1421:K1431)</f>
        <v>114752.34375</v>
      </c>
      <c r="L1432" s="9">
        <f t="shared" si="712"/>
        <v>96083.13</v>
      </c>
      <c r="M1432" s="11">
        <f t="shared" si="699"/>
        <v>0.83730864974163111</v>
      </c>
      <c r="N1432" s="10">
        <f t="shared" ref="N1432:O1432" si="713">SUM(N1421:N1431)</f>
        <v>4192.2999999999993</v>
      </c>
      <c r="O1432" s="10">
        <f t="shared" si="713"/>
        <v>2895</v>
      </c>
      <c r="P1432" s="10">
        <f t="shared" si="700"/>
        <v>0.55315697826968502</v>
      </c>
      <c r="Q1432" s="9">
        <f t="shared" si="701"/>
        <v>22.918953796245503</v>
      </c>
      <c r="R1432" s="9">
        <f t="shared" si="702"/>
        <v>41.433001293661064</v>
      </c>
      <c r="S1432" s="11">
        <f t="shared" si="703"/>
        <v>0.80103626943005179</v>
      </c>
      <c r="T1432" s="11">
        <f t="shared" si="704"/>
        <v>0.11116970278044104</v>
      </c>
      <c r="U1432" s="12">
        <v>0.6041230838631414</v>
      </c>
    </row>
    <row r="1433" spans="1:21" hidden="1" outlineLevel="2" x14ac:dyDescent="0.25">
      <c r="A1433" s="2" t="str">
        <f ca="1">LOOKUP(B1433,'Time Frame'!$E$4:$E$9,'Time Frame'!$D$4:$D$9)</f>
        <v>60 Days</v>
      </c>
      <c r="B1433" s="2">
        <f t="shared" ca="1" si="696"/>
        <v>64</v>
      </c>
      <c r="C1433" s="6">
        <f t="shared" ca="1" si="697"/>
        <v>45569</v>
      </c>
      <c r="D1433" s="6">
        <v>45505</v>
      </c>
      <c r="E1433" s="2" t="s">
        <v>33</v>
      </c>
      <c r="F1433" s="2" t="s">
        <v>40</v>
      </c>
      <c r="G1433" s="4">
        <v>3871</v>
      </c>
      <c r="H1433" s="4">
        <v>537.84249999999997</v>
      </c>
      <c r="I1433" s="2">
        <v>474</v>
      </c>
      <c r="J1433" s="11">
        <f t="shared" si="698"/>
        <v>0.88129889326336242</v>
      </c>
      <c r="K1433" s="9">
        <v>24202.912499999999</v>
      </c>
      <c r="L1433" s="9">
        <v>22005.8</v>
      </c>
      <c r="M1433" s="11">
        <f t="shared" si="699"/>
        <v>0.90922115261954528</v>
      </c>
      <c r="N1433" s="10">
        <v>646.58000000000004</v>
      </c>
      <c r="O1433" s="2">
        <v>935</v>
      </c>
      <c r="P1433" s="10">
        <f t="shared" si="700"/>
        <v>0.7330879396207739</v>
      </c>
      <c r="Q1433" s="9">
        <f t="shared" si="701"/>
        <v>34.034148906554485</v>
      </c>
      <c r="R1433" s="9">
        <f t="shared" si="702"/>
        <v>46.425738396624475</v>
      </c>
      <c r="S1433" s="11">
        <f t="shared" si="703"/>
        <v>0.50695187165775402</v>
      </c>
      <c r="T1433" s="11">
        <f t="shared" si="704"/>
        <v>0.12244897959183673</v>
      </c>
      <c r="U1433" s="12">
        <v>0.63869463869463872</v>
      </c>
    </row>
    <row r="1434" spans="1:21" hidden="1" outlineLevel="2" x14ac:dyDescent="0.25">
      <c r="A1434" s="2" t="str">
        <f ca="1">LOOKUP(B1434,'Time Frame'!$E$4:$E$9,'Time Frame'!$D$4:$D$9)</f>
        <v>60 Days</v>
      </c>
      <c r="B1434" s="2">
        <f t="shared" ca="1" si="696"/>
        <v>64</v>
      </c>
      <c r="C1434" s="6">
        <f t="shared" ca="1" si="697"/>
        <v>45569</v>
      </c>
      <c r="D1434" s="6">
        <v>45505</v>
      </c>
      <c r="E1434" s="2" t="s">
        <v>33</v>
      </c>
      <c r="F1434" s="2" t="s">
        <v>40</v>
      </c>
      <c r="G1434" s="4">
        <v>2717</v>
      </c>
      <c r="H1434" s="4">
        <v>260.49833333333333</v>
      </c>
      <c r="I1434" s="2">
        <v>226</v>
      </c>
      <c r="J1434" s="11">
        <f t="shared" si="698"/>
        <v>0.86756793069693339</v>
      </c>
      <c r="K1434" s="9">
        <v>11722.424999999999</v>
      </c>
      <c r="L1434" s="9">
        <v>10114.02</v>
      </c>
      <c r="M1434" s="11">
        <f t="shared" si="699"/>
        <v>0.86279246828194689</v>
      </c>
      <c r="N1434" s="10">
        <v>497.42</v>
      </c>
      <c r="O1434" s="2">
        <v>237</v>
      </c>
      <c r="P1434" s="10">
        <f t="shared" si="700"/>
        <v>0.4543444171927144</v>
      </c>
      <c r="Q1434" s="9">
        <f t="shared" si="701"/>
        <v>20.332958063608217</v>
      </c>
      <c r="R1434" s="9">
        <f t="shared" si="702"/>
        <v>44.752300884955751</v>
      </c>
      <c r="S1434" s="11">
        <f t="shared" si="703"/>
        <v>0.95358649789029537</v>
      </c>
      <c r="T1434" s="11">
        <f t="shared" si="704"/>
        <v>8.3179977916820025E-2</v>
      </c>
      <c r="U1434" s="12">
        <v>0.51098901098901095</v>
      </c>
    </row>
    <row r="1435" spans="1:21" outlineLevel="1" collapsed="1" x14ac:dyDescent="0.25">
      <c r="A1435" s="2" t="str">
        <f ca="1">LOOKUP(B1435,'Time Frame'!$E$4:$E$9,'Time Frame'!$D$4:$D$9)</f>
        <v>60 Days</v>
      </c>
      <c r="B1435" s="2">
        <f t="shared" ca="1" si="696"/>
        <v>64</v>
      </c>
      <c r="C1435" s="6">
        <f t="shared" ca="1" si="697"/>
        <v>45569</v>
      </c>
      <c r="D1435" s="6">
        <v>45505</v>
      </c>
      <c r="E1435" s="2" t="s">
        <v>33</v>
      </c>
      <c r="F1435" s="13" t="s">
        <v>255</v>
      </c>
      <c r="G1435" s="4">
        <f t="shared" ref="G1435:I1435" si="714">SUM(G1433:G1434)</f>
        <v>6588</v>
      </c>
      <c r="H1435" s="4">
        <f t="shared" si="714"/>
        <v>798.34083333333331</v>
      </c>
      <c r="I1435" s="3">
        <f t="shared" si="714"/>
        <v>700</v>
      </c>
      <c r="J1435" s="11">
        <f t="shared" si="698"/>
        <v>0.87681848500379433</v>
      </c>
      <c r="K1435" s="9">
        <f t="shared" ref="K1435:L1435" si="715">SUM(K1433:K1434)</f>
        <v>35925.337499999994</v>
      </c>
      <c r="L1435" s="9">
        <f t="shared" si="715"/>
        <v>32119.82</v>
      </c>
      <c r="M1435" s="11">
        <f t="shared" si="699"/>
        <v>0.89407148923792312</v>
      </c>
      <c r="N1435" s="10">
        <f t="shared" ref="N1435:O1435" si="716">SUM(N1433:N1434)</f>
        <v>1144</v>
      </c>
      <c r="O1435" s="10">
        <f t="shared" si="716"/>
        <v>1172</v>
      </c>
      <c r="P1435" s="10">
        <f t="shared" si="700"/>
        <v>0.61188811188811187</v>
      </c>
      <c r="Q1435" s="9">
        <f t="shared" si="701"/>
        <v>28.076765734265734</v>
      </c>
      <c r="R1435" s="9">
        <f t="shared" si="702"/>
        <v>45.885457142857142</v>
      </c>
      <c r="S1435" s="11">
        <f t="shared" si="703"/>
        <v>0.59726962457337884</v>
      </c>
      <c r="T1435" s="11">
        <f t="shared" si="704"/>
        <v>0.10625379477838494</v>
      </c>
      <c r="U1435" s="12">
        <v>0.57484182484182478</v>
      </c>
    </row>
    <row r="1436" spans="1:21" hidden="1" outlineLevel="2" x14ac:dyDescent="0.25">
      <c r="A1436" s="2" t="str">
        <f ca="1">LOOKUP(B1436,'Time Frame'!$E$4:$E$9,'Time Frame'!$D$4:$D$9)</f>
        <v>60 Days</v>
      </c>
      <c r="B1436" s="2">
        <f t="shared" ca="1" si="696"/>
        <v>64</v>
      </c>
      <c r="C1436" s="6">
        <f t="shared" ca="1" si="697"/>
        <v>45569</v>
      </c>
      <c r="D1436" s="6">
        <v>45505</v>
      </c>
      <c r="E1436" s="2" t="s">
        <v>33</v>
      </c>
      <c r="F1436" s="2" t="s">
        <v>42</v>
      </c>
      <c r="G1436" s="4">
        <v>1999</v>
      </c>
      <c r="H1436" s="4">
        <v>223.49166666666665</v>
      </c>
      <c r="I1436" s="2">
        <v>162</v>
      </c>
      <c r="J1436" s="11">
        <f t="shared" si="698"/>
        <v>0.72485924158246029</v>
      </c>
      <c r="K1436" s="9">
        <v>10057.124999999998</v>
      </c>
      <c r="L1436" s="9">
        <v>9612.7099999999991</v>
      </c>
      <c r="M1436" s="11">
        <f t="shared" si="699"/>
        <v>0.95581093006202078</v>
      </c>
      <c r="N1436" s="10">
        <v>352.35</v>
      </c>
      <c r="O1436" s="2">
        <v>188</v>
      </c>
      <c r="P1436" s="10">
        <f t="shared" si="700"/>
        <v>0.45977011494252873</v>
      </c>
      <c r="Q1436" s="9">
        <f t="shared" si="701"/>
        <v>27.281708528451819</v>
      </c>
      <c r="R1436" s="9">
        <f t="shared" si="702"/>
        <v>59.337716049382713</v>
      </c>
      <c r="S1436" s="11">
        <f t="shared" si="703"/>
        <v>0.86170212765957444</v>
      </c>
      <c r="T1436" s="11">
        <f t="shared" si="704"/>
        <v>8.1040520260130061E-2</v>
      </c>
      <c r="U1436" s="12">
        <v>0.4370860927152318</v>
      </c>
    </row>
    <row r="1437" spans="1:21" hidden="1" outlineLevel="2" x14ac:dyDescent="0.25">
      <c r="A1437" s="2" t="str">
        <f ca="1">LOOKUP(B1437,'Time Frame'!$E$4:$E$9,'Time Frame'!$D$4:$D$9)</f>
        <v>60 Days</v>
      </c>
      <c r="B1437" s="2">
        <f t="shared" ca="1" si="696"/>
        <v>64</v>
      </c>
      <c r="C1437" s="6">
        <f t="shared" ca="1" si="697"/>
        <v>45569</v>
      </c>
      <c r="D1437" s="6">
        <v>45505</v>
      </c>
      <c r="E1437" s="2" t="s">
        <v>33</v>
      </c>
      <c r="F1437" s="2" t="s">
        <v>42</v>
      </c>
      <c r="G1437" s="4">
        <v>1797</v>
      </c>
      <c r="H1437" s="4">
        <v>248.45166666666668</v>
      </c>
      <c r="I1437" s="2">
        <v>201</v>
      </c>
      <c r="J1437" s="11">
        <f t="shared" si="698"/>
        <v>0.80901047152028227</v>
      </c>
      <c r="K1437" s="9">
        <v>11180.325000000001</v>
      </c>
      <c r="L1437" s="9">
        <v>7413.32</v>
      </c>
      <c r="M1437" s="11">
        <f t="shared" si="699"/>
        <v>0.66306838128587486</v>
      </c>
      <c r="N1437" s="10">
        <v>373.65</v>
      </c>
      <c r="O1437" s="2">
        <v>348</v>
      </c>
      <c r="P1437" s="10">
        <f t="shared" si="700"/>
        <v>0.53793657165796871</v>
      </c>
      <c r="Q1437" s="9">
        <f t="shared" si="701"/>
        <v>19.84027833534056</v>
      </c>
      <c r="R1437" s="9">
        <f t="shared" si="702"/>
        <v>36.882189054726368</v>
      </c>
      <c r="S1437" s="11">
        <f t="shared" si="703"/>
        <v>0.57758620689655171</v>
      </c>
      <c r="T1437" s="11">
        <f t="shared" si="704"/>
        <v>0.11185308848080133</v>
      </c>
      <c r="U1437" s="12">
        <v>0.57396449704142016</v>
      </c>
    </row>
    <row r="1438" spans="1:21" hidden="1" outlineLevel="2" x14ac:dyDescent="0.25">
      <c r="A1438" s="2" t="str">
        <f ca="1">LOOKUP(B1438,'Time Frame'!$E$4:$E$9,'Time Frame'!$D$4:$D$9)</f>
        <v>60 Days</v>
      </c>
      <c r="B1438" s="2">
        <f t="shared" ca="1" si="696"/>
        <v>64</v>
      </c>
      <c r="C1438" s="6">
        <f t="shared" ca="1" si="697"/>
        <v>45569</v>
      </c>
      <c r="D1438" s="6">
        <v>45505</v>
      </c>
      <c r="E1438" s="2" t="s">
        <v>33</v>
      </c>
      <c r="F1438" s="2" t="s">
        <v>42</v>
      </c>
      <c r="G1438" s="4">
        <v>1884</v>
      </c>
      <c r="H1438" s="4">
        <v>214.04500000000004</v>
      </c>
      <c r="I1438" s="2">
        <v>209</v>
      </c>
      <c r="J1438" s="11">
        <f t="shared" si="698"/>
        <v>0.97643018991333574</v>
      </c>
      <c r="K1438" s="9">
        <v>9632.0250000000015</v>
      </c>
      <c r="L1438" s="9">
        <v>7801.78</v>
      </c>
      <c r="M1438" s="11">
        <f t="shared" si="699"/>
        <v>0.80998336279235139</v>
      </c>
      <c r="N1438" s="10">
        <v>379.87</v>
      </c>
      <c r="O1438" s="2">
        <v>262</v>
      </c>
      <c r="P1438" s="10">
        <f t="shared" si="700"/>
        <v>0.55018822228657172</v>
      </c>
      <c r="Q1438" s="9">
        <f t="shared" si="701"/>
        <v>20.538026166846553</v>
      </c>
      <c r="R1438" s="9">
        <f t="shared" si="702"/>
        <v>37.329090909090908</v>
      </c>
      <c r="S1438" s="11">
        <f t="shared" si="703"/>
        <v>0.79770992366412219</v>
      </c>
      <c r="T1438" s="11">
        <f t="shared" si="704"/>
        <v>0.11093418259023355</v>
      </c>
      <c r="U1438" s="12">
        <v>0.61739130434782608</v>
      </c>
    </row>
    <row r="1439" spans="1:21" hidden="1" outlineLevel="2" x14ac:dyDescent="0.25">
      <c r="A1439" s="2" t="str">
        <f ca="1">LOOKUP(B1439,'Time Frame'!$E$4:$E$9,'Time Frame'!$D$4:$D$9)</f>
        <v>60 Days</v>
      </c>
      <c r="B1439" s="2">
        <f t="shared" ca="1" si="696"/>
        <v>64</v>
      </c>
      <c r="C1439" s="6">
        <f t="shared" ca="1" si="697"/>
        <v>45569</v>
      </c>
      <c r="D1439" s="6">
        <v>45505</v>
      </c>
      <c r="E1439" s="2" t="s">
        <v>33</v>
      </c>
      <c r="F1439" s="2" t="s">
        <v>42</v>
      </c>
      <c r="G1439" s="4">
        <v>1533</v>
      </c>
      <c r="H1439" s="4">
        <v>166.595</v>
      </c>
      <c r="I1439" s="2">
        <v>142</v>
      </c>
      <c r="J1439" s="11">
        <f t="shared" si="698"/>
        <v>0.8523665176025691</v>
      </c>
      <c r="K1439" s="9">
        <v>7496.7749999999996</v>
      </c>
      <c r="L1439" s="9">
        <v>3995.95</v>
      </c>
      <c r="M1439" s="11">
        <f t="shared" si="699"/>
        <v>0.533022533022533</v>
      </c>
      <c r="N1439" s="10">
        <v>302.97000000000003</v>
      </c>
      <c r="O1439" s="2">
        <v>182</v>
      </c>
      <c r="P1439" s="10">
        <f t="shared" si="700"/>
        <v>0.46869326996072214</v>
      </c>
      <c r="Q1439" s="9">
        <f t="shared" si="701"/>
        <v>13.189259662672869</v>
      </c>
      <c r="R1439" s="9">
        <f t="shared" si="702"/>
        <v>28.140492957746478</v>
      </c>
      <c r="S1439" s="11">
        <f t="shared" si="703"/>
        <v>0.78021978021978022</v>
      </c>
      <c r="T1439" s="11">
        <f t="shared" si="704"/>
        <v>9.2628832354859747E-2</v>
      </c>
      <c r="U1439" s="12">
        <v>0.48</v>
      </c>
    </row>
    <row r="1440" spans="1:21" hidden="1" outlineLevel="2" x14ac:dyDescent="0.25">
      <c r="A1440" s="2" t="str">
        <f ca="1">LOOKUP(B1440,'Time Frame'!$E$4:$E$9,'Time Frame'!$D$4:$D$9)</f>
        <v>60 Days</v>
      </c>
      <c r="B1440" s="2">
        <f t="shared" ca="1" si="696"/>
        <v>64</v>
      </c>
      <c r="C1440" s="6">
        <f t="shared" ca="1" si="697"/>
        <v>45569</v>
      </c>
      <c r="D1440" s="6">
        <v>45505</v>
      </c>
      <c r="E1440" s="2" t="s">
        <v>33</v>
      </c>
      <c r="F1440" s="2" t="s">
        <v>42</v>
      </c>
      <c r="G1440" s="4">
        <v>2114</v>
      </c>
      <c r="H1440" s="4">
        <v>312.11916666666667</v>
      </c>
      <c r="I1440" s="2">
        <v>307</v>
      </c>
      <c r="J1440" s="11">
        <f t="shared" si="698"/>
        <v>0.98359867892338126</v>
      </c>
      <c r="K1440" s="9">
        <v>14045.362500000001</v>
      </c>
      <c r="L1440" s="9">
        <v>16150.1</v>
      </c>
      <c r="M1440" s="11">
        <f t="shared" si="699"/>
        <v>1.1498528428867534</v>
      </c>
      <c r="N1440" s="10">
        <v>572.75</v>
      </c>
      <c r="O1440" s="2">
        <v>419</v>
      </c>
      <c r="P1440" s="10">
        <f t="shared" si="700"/>
        <v>0.53601047577477079</v>
      </c>
      <c r="Q1440" s="9">
        <f t="shared" si="701"/>
        <v>28.197468354430381</v>
      </c>
      <c r="R1440" s="9">
        <f t="shared" si="702"/>
        <v>52.606188925081433</v>
      </c>
      <c r="S1440" s="11">
        <f t="shared" si="703"/>
        <v>0.73269689737470167</v>
      </c>
      <c r="T1440" s="11">
        <f t="shared" si="704"/>
        <v>0.14522232734153265</v>
      </c>
      <c r="U1440" s="12">
        <v>0.50753768844221103</v>
      </c>
    </row>
    <row r="1441" spans="1:21" hidden="1" outlineLevel="2" x14ac:dyDescent="0.25">
      <c r="A1441" s="2" t="str">
        <f ca="1">LOOKUP(B1441,'Time Frame'!$E$4:$E$9,'Time Frame'!$D$4:$D$9)</f>
        <v>60 Days</v>
      </c>
      <c r="B1441" s="2">
        <f t="shared" ca="1" si="696"/>
        <v>64</v>
      </c>
      <c r="C1441" s="6">
        <f t="shared" ca="1" si="697"/>
        <v>45569</v>
      </c>
      <c r="D1441" s="6">
        <v>45505</v>
      </c>
      <c r="E1441" s="5" t="s">
        <v>33</v>
      </c>
      <c r="F1441" s="2" t="s">
        <v>42</v>
      </c>
      <c r="G1441" s="4">
        <v>3060</v>
      </c>
      <c r="H1441" s="4">
        <v>405.10166666666663</v>
      </c>
      <c r="I1441" s="2">
        <v>367</v>
      </c>
      <c r="J1441" s="11">
        <f t="shared" si="698"/>
        <v>0.90594542110828158</v>
      </c>
      <c r="K1441" s="9">
        <v>18229.574999999997</v>
      </c>
      <c r="L1441" s="9">
        <v>14577.1</v>
      </c>
      <c r="M1441" s="11">
        <f t="shared" si="699"/>
        <v>0.79964014520360471</v>
      </c>
      <c r="N1441" s="10">
        <v>1069.9000000000001</v>
      </c>
      <c r="O1441" s="2">
        <v>501</v>
      </c>
      <c r="P1441" s="10">
        <f t="shared" si="700"/>
        <v>0.34302271240302828</v>
      </c>
      <c r="Q1441" s="9">
        <f t="shared" si="701"/>
        <v>13.624731283297503</v>
      </c>
      <c r="R1441" s="9">
        <f t="shared" si="702"/>
        <v>39.719618528610354</v>
      </c>
      <c r="S1441" s="11">
        <f t="shared" si="703"/>
        <v>0.7325349301397206</v>
      </c>
      <c r="T1441" s="11">
        <f t="shared" si="704"/>
        <v>0.11993464052287582</v>
      </c>
      <c r="U1441" s="12">
        <v>0.53418803418803418</v>
      </c>
    </row>
    <row r="1442" spans="1:21" hidden="1" outlineLevel="2" x14ac:dyDescent="0.25">
      <c r="A1442" s="2" t="str">
        <f ca="1">LOOKUP(B1442,'Time Frame'!$E$4:$E$9,'Time Frame'!$D$4:$D$9)</f>
        <v>60 Days</v>
      </c>
      <c r="B1442" s="2">
        <f t="shared" ca="1" si="696"/>
        <v>64</v>
      </c>
      <c r="C1442" s="6">
        <f t="shared" ca="1" si="697"/>
        <v>45569</v>
      </c>
      <c r="D1442" s="6">
        <v>45505</v>
      </c>
      <c r="E1442" s="5" t="s">
        <v>33</v>
      </c>
      <c r="F1442" s="2" t="s">
        <v>42</v>
      </c>
      <c r="G1442" s="4">
        <v>2627</v>
      </c>
      <c r="H1442" s="4">
        <v>321.32749999999999</v>
      </c>
      <c r="I1442" s="2">
        <v>345</v>
      </c>
      <c r="J1442" s="11">
        <f t="shared" si="698"/>
        <v>1.073670943196583</v>
      </c>
      <c r="K1442" s="9">
        <v>14459.737499999999</v>
      </c>
      <c r="L1442" s="9">
        <v>18981.95</v>
      </c>
      <c r="M1442" s="11">
        <f t="shared" si="699"/>
        <v>1.3127451310924561</v>
      </c>
      <c r="N1442" s="10">
        <v>466.42</v>
      </c>
      <c r="O1442" s="2">
        <v>566</v>
      </c>
      <c r="P1442" s="10">
        <f t="shared" si="700"/>
        <v>0.73967668624844563</v>
      </c>
      <c r="Q1442" s="9">
        <f t="shared" si="701"/>
        <v>40.697118476909225</v>
      </c>
      <c r="R1442" s="9">
        <f t="shared" si="702"/>
        <v>55.020144927536236</v>
      </c>
      <c r="S1442" s="11">
        <f t="shared" si="703"/>
        <v>0.60954063604240283</v>
      </c>
      <c r="T1442" s="11">
        <f t="shared" si="704"/>
        <v>0.13132851161020176</v>
      </c>
      <c r="U1442" s="12">
        <v>0.6470588235294118</v>
      </c>
    </row>
    <row r="1443" spans="1:21" outlineLevel="1" collapsed="1" x14ac:dyDescent="0.25">
      <c r="A1443" s="2" t="str">
        <f ca="1">LOOKUP(B1443,'Time Frame'!$E$4:$E$9,'Time Frame'!$D$4:$D$9)</f>
        <v>60 Days</v>
      </c>
      <c r="B1443" s="2">
        <f t="shared" ca="1" si="696"/>
        <v>64</v>
      </c>
      <c r="C1443" s="6">
        <f t="shared" ca="1" si="697"/>
        <v>45569</v>
      </c>
      <c r="D1443" s="6">
        <v>45505</v>
      </c>
      <c r="E1443" s="5" t="s">
        <v>33</v>
      </c>
      <c r="F1443" s="13" t="s">
        <v>258</v>
      </c>
      <c r="G1443" s="4">
        <f t="shared" ref="G1443:I1443" si="717">SUM(G1436:G1442)</f>
        <v>15014</v>
      </c>
      <c r="H1443" s="4">
        <f t="shared" si="717"/>
        <v>1891.1316666666667</v>
      </c>
      <c r="I1443" s="3">
        <f t="shared" si="717"/>
        <v>1733</v>
      </c>
      <c r="J1443" s="11">
        <f t="shared" si="698"/>
        <v>0.91638251875640597</v>
      </c>
      <c r="K1443" s="9">
        <f t="shared" ref="K1443:L1443" si="718">SUM(K1436:K1442)</f>
        <v>85100.925000000003</v>
      </c>
      <c r="L1443" s="9">
        <f t="shared" si="718"/>
        <v>78532.91</v>
      </c>
      <c r="M1443" s="11">
        <f t="shared" si="699"/>
        <v>0.92282087415618574</v>
      </c>
      <c r="N1443" s="10">
        <f t="shared" ref="N1443:O1443" si="719">SUM(N1436:N1442)</f>
        <v>3517.91</v>
      </c>
      <c r="O1443" s="10">
        <f t="shared" si="719"/>
        <v>2466</v>
      </c>
      <c r="P1443" s="10">
        <f t="shared" si="700"/>
        <v>0.49262203979067121</v>
      </c>
      <c r="Q1443" s="9">
        <f t="shared" si="701"/>
        <v>22.323740516386152</v>
      </c>
      <c r="R1443" s="9">
        <f t="shared" si="702"/>
        <v>45.316162723600698</v>
      </c>
      <c r="S1443" s="11">
        <f t="shared" si="703"/>
        <v>0.70275750202757503</v>
      </c>
      <c r="T1443" s="11">
        <f t="shared" si="704"/>
        <v>0.1154256027707473</v>
      </c>
      <c r="U1443" s="12">
        <v>0.5424609200377335</v>
      </c>
    </row>
    <row r="1444" spans="1:21" hidden="1" outlineLevel="2" x14ac:dyDescent="0.25">
      <c r="A1444" s="2" t="str">
        <f ca="1">LOOKUP(B1444,'Time Frame'!$E$4:$E$9,'Time Frame'!$D$4:$D$9)</f>
        <v>60 Days</v>
      </c>
      <c r="B1444" s="2">
        <f t="shared" ca="1" si="696"/>
        <v>64</v>
      </c>
      <c r="C1444" s="6">
        <f t="shared" ca="1" si="697"/>
        <v>45569</v>
      </c>
      <c r="D1444" s="6">
        <v>45505</v>
      </c>
      <c r="E1444" s="2" t="s">
        <v>33</v>
      </c>
      <c r="F1444" s="2" t="s">
        <v>36</v>
      </c>
      <c r="G1444" s="4">
        <v>2445</v>
      </c>
      <c r="H1444" s="4">
        <v>264.20333333333332</v>
      </c>
      <c r="I1444" s="2">
        <v>304</v>
      </c>
      <c r="J1444" s="11">
        <f t="shared" si="698"/>
        <v>1.1506289347850771</v>
      </c>
      <c r="K1444" s="9">
        <v>11889.15</v>
      </c>
      <c r="L1444" s="9">
        <v>13062.86</v>
      </c>
      <c r="M1444" s="11">
        <f t="shared" si="699"/>
        <v>1.0987211028542831</v>
      </c>
      <c r="N1444" s="10">
        <v>748.55</v>
      </c>
      <c r="O1444" s="2">
        <v>573</v>
      </c>
      <c r="P1444" s="10">
        <f t="shared" si="700"/>
        <v>0.40611849575846637</v>
      </c>
      <c r="Q1444" s="9">
        <f t="shared" si="701"/>
        <v>17.450885044419213</v>
      </c>
      <c r="R1444" s="9">
        <f t="shared" si="702"/>
        <v>42.969934210526318</v>
      </c>
      <c r="S1444" s="11">
        <f t="shared" si="703"/>
        <v>0.53054101221640493</v>
      </c>
      <c r="T1444" s="11">
        <f t="shared" si="704"/>
        <v>0.12433537832310838</v>
      </c>
      <c r="U1444" s="12">
        <v>0.73584905660377353</v>
      </c>
    </row>
    <row r="1445" spans="1:21" hidden="1" outlineLevel="2" x14ac:dyDescent="0.25">
      <c r="A1445" s="2" t="str">
        <f ca="1">LOOKUP(B1445,'Time Frame'!$E$4:$E$9,'Time Frame'!$D$4:$D$9)</f>
        <v>60 Days</v>
      </c>
      <c r="B1445" s="2">
        <f t="shared" ca="1" si="696"/>
        <v>64</v>
      </c>
      <c r="C1445" s="6">
        <f t="shared" ca="1" si="697"/>
        <v>45569</v>
      </c>
      <c r="D1445" s="6">
        <v>45505</v>
      </c>
      <c r="E1445" s="2" t="s">
        <v>33</v>
      </c>
      <c r="F1445" s="2" t="s">
        <v>36</v>
      </c>
      <c r="G1445" s="4">
        <v>1650</v>
      </c>
      <c r="H1445" s="4">
        <v>153.4975</v>
      </c>
      <c r="I1445" s="2">
        <v>175</v>
      </c>
      <c r="J1445" s="11">
        <f t="shared" si="698"/>
        <v>1.1400837147184808</v>
      </c>
      <c r="K1445" s="9">
        <v>6907.3874999999998</v>
      </c>
      <c r="L1445" s="9">
        <v>6028.37</v>
      </c>
      <c r="M1445" s="11">
        <f t="shared" si="699"/>
        <v>0.87274240803777114</v>
      </c>
      <c r="N1445" s="10">
        <v>373.53</v>
      </c>
      <c r="O1445" s="2">
        <v>237</v>
      </c>
      <c r="P1445" s="10">
        <f t="shared" si="700"/>
        <v>0.46850319920756034</v>
      </c>
      <c r="Q1445" s="9">
        <f t="shared" si="701"/>
        <v>16.138917891467887</v>
      </c>
      <c r="R1445" s="9">
        <f t="shared" si="702"/>
        <v>34.447828571428573</v>
      </c>
      <c r="S1445" s="11">
        <f t="shared" si="703"/>
        <v>0.73839662447257381</v>
      </c>
      <c r="T1445" s="11">
        <f t="shared" si="704"/>
        <v>0.10606060606060606</v>
      </c>
      <c r="U1445" s="12">
        <v>0.65714285714285714</v>
      </c>
    </row>
    <row r="1446" spans="1:21" hidden="1" outlineLevel="2" x14ac:dyDescent="0.25">
      <c r="A1446" s="2" t="str">
        <f ca="1">LOOKUP(B1446,'Time Frame'!$E$4:$E$9,'Time Frame'!$D$4:$D$9)</f>
        <v>60 Days</v>
      </c>
      <c r="B1446" s="2">
        <f t="shared" ca="1" si="696"/>
        <v>64</v>
      </c>
      <c r="C1446" s="6">
        <f t="shared" ca="1" si="697"/>
        <v>45569</v>
      </c>
      <c r="D1446" s="6">
        <v>45505</v>
      </c>
      <c r="E1446" s="2" t="s">
        <v>33</v>
      </c>
      <c r="F1446" s="2" t="s">
        <v>36</v>
      </c>
      <c r="G1446" s="4">
        <v>1315</v>
      </c>
      <c r="H1446" s="4">
        <v>147.38749999999999</v>
      </c>
      <c r="I1446" s="2">
        <v>161</v>
      </c>
      <c r="J1446" s="11">
        <f t="shared" si="698"/>
        <v>1.0923585785768808</v>
      </c>
      <c r="K1446" s="9">
        <v>6632.4374999999991</v>
      </c>
      <c r="L1446" s="9">
        <v>7182</v>
      </c>
      <c r="M1446" s="11">
        <f t="shared" si="699"/>
        <v>1.0828598083283862</v>
      </c>
      <c r="N1446" s="10">
        <v>301.08</v>
      </c>
      <c r="O1446" s="2">
        <v>114</v>
      </c>
      <c r="P1446" s="10">
        <f t="shared" si="700"/>
        <v>0.5347415969177628</v>
      </c>
      <c r="Q1446" s="9">
        <f t="shared" si="701"/>
        <v>23.85412514946194</v>
      </c>
      <c r="R1446" s="9">
        <f t="shared" si="702"/>
        <v>44.608695652173914</v>
      </c>
      <c r="S1446" s="11">
        <f t="shared" si="703"/>
        <v>1.4122807017543859</v>
      </c>
      <c r="T1446" s="11">
        <f t="shared" si="704"/>
        <v>0.12243346007604562</v>
      </c>
      <c r="U1446" s="12">
        <v>0.50617283950617287</v>
      </c>
    </row>
    <row r="1447" spans="1:21" outlineLevel="1" collapsed="1" x14ac:dyDescent="0.25">
      <c r="A1447" s="2" t="str">
        <f ca="1">LOOKUP(B1447,'Time Frame'!$E$4:$E$9,'Time Frame'!$D$4:$D$9)</f>
        <v>60 Days</v>
      </c>
      <c r="B1447" s="2">
        <f t="shared" ca="1" si="696"/>
        <v>64</v>
      </c>
      <c r="C1447" s="6">
        <f t="shared" ca="1" si="697"/>
        <v>45569</v>
      </c>
      <c r="D1447" s="6">
        <v>45505</v>
      </c>
      <c r="E1447" s="2" t="s">
        <v>33</v>
      </c>
      <c r="F1447" s="13" t="s">
        <v>266</v>
      </c>
      <c r="G1447" s="4">
        <f t="shared" ref="G1447:I1447" si="720">SUM(G1444:G1446)</f>
        <v>5410</v>
      </c>
      <c r="H1447" s="4">
        <f t="shared" si="720"/>
        <v>565.08833333333337</v>
      </c>
      <c r="I1447" s="3">
        <f t="shared" si="720"/>
        <v>640</v>
      </c>
      <c r="J1447" s="11">
        <f t="shared" si="698"/>
        <v>1.1325662949450381</v>
      </c>
      <c r="K1447" s="9">
        <f t="shared" ref="K1447:L1447" si="721">SUM(K1444:K1446)</f>
        <v>25428.974999999999</v>
      </c>
      <c r="L1447" s="9">
        <f t="shared" si="721"/>
        <v>26273.23</v>
      </c>
      <c r="M1447" s="11">
        <f t="shared" si="699"/>
        <v>1.033200512407598</v>
      </c>
      <c r="N1447" s="10">
        <f t="shared" ref="N1447:O1447" si="722">SUM(N1444:N1446)</f>
        <v>1423.1599999999999</v>
      </c>
      <c r="O1447" s="10">
        <f t="shared" si="722"/>
        <v>924</v>
      </c>
      <c r="P1447" s="10">
        <f t="shared" si="700"/>
        <v>0.44970347677000483</v>
      </c>
      <c r="Q1447" s="9">
        <f t="shared" si="701"/>
        <v>18.461191995278114</v>
      </c>
      <c r="R1447" s="9">
        <f t="shared" si="702"/>
        <v>41.051921874999998</v>
      </c>
      <c r="S1447" s="11">
        <f t="shared" si="703"/>
        <v>0.69264069264069261</v>
      </c>
      <c r="T1447" s="11">
        <f t="shared" si="704"/>
        <v>0.11829944547134935</v>
      </c>
      <c r="U1447" s="12">
        <v>0.63305491775093448</v>
      </c>
    </row>
    <row r="1448" spans="1:21" hidden="1" outlineLevel="2" x14ac:dyDescent="0.25">
      <c r="A1448" s="2" t="str">
        <f ca="1">LOOKUP(B1448,'Time Frame'!$E$4:$E$9,'Time Frame'!$D$4:$D$9)</f>
        <v>60 Days</v>
      </c>
      <c r="B1448" s="2">
        <f t="shared" ca="1" si="696"/>
        <v>64</v>
      </c>
      <c r="C1448" s="6">
        <f t="shared" ca="1" si="697"/>
        <v>45569</v>
      </c>
      <c r="D1448" s="6">
        <v>45505</v>
      </c>
      <c r="E1448" s="2" t="s">
        <v>50</v>
      </c>
      <c r="F1448" s="2" t="s">
        <v>53</v>
      </c>
      <c r="G1448" s="4">
        <v>1355</v>
      </c>
      <c r="H1448" s="4">
        <v>143.09166666666667</v>
      </c>
      <c r="I1448" s="2">
        <v>198</v>
      </c>
      <c r="J1448" s="11">
        <f t="shared" si="698"/>
        <v>1.3837283792440742</v>
      </c>
      <c r="K1448" s="9">
        <v>5723.666666666667</v>
      </c>
      <c r="L1448" s="9">
        <v>8193.3799999999992</v>
      </c>
      <c r="M1448" s="11">
        <f t="shared" si="699"/>
        <v>1.4314914681730824</v>
      </c>
      <c r="N1448" s="10">
        <v>492.88</v>
      </c>
      <c r="O1448" s="2">
        <v>161</v>
      </c>
      <c r="P1448" s="10">
        <f t="shared" si="700"/>
        <v>0.40172049991884434</v>
      </c>
      <c r="Q1448" s="9">
        <f t="shared" si="701"/>
        <v>16.623478331439699</v>
      </c>
      <c r="R1448" s="9">
        <f t="shared" si="702"/>
        <v>41.380707070707068</v>
      </c>
      <c r="S1448" s="11">
        <f t="shared" si="703"/>
        <v>1.2298136645962734</v>
      </c>
      <c r="T1448" s="11">
        <f t="shared" si="704"/>
        <v>0.14612546125461254</v>
      </c>
      <c r="U1448" s="12">
        <v>0.58914728682170547</v>
      </c>
    </row>
    <row r="1449" spans="1:21" hidden="1" outlineLevel="2" x14ac:dyDescent="0.25">
      <c r="A1449" s="2" t="str">
        <f ca="1">LOOKUP(B1449,'Time Frame'!$E$4:$E$9,'Time Frame'!$D$4:$D$9)</f>
        <v>60 Days</v>
      </c>
      <c r="B1449" s="2">
        <f t="shared" ca="1" si="696"/>
        <v>64</v>
      </c>
      <c r="C1449" s="6">
        <f t="shared" ca="1" si="697"/>
        <v>45569</v>
      </c>
      <c r="D1449" s="6">
        <v>45505</v>
      </c>
      <c r="E1449" s="2" t="s">
        <v>50</v>
      </c>
      <c r="F1449" s="2" t="s">
        <v>53</v>
      </c>
      <c r="G1449" s="4">
        <v>1183</v>
      </c>
      <c r="H1449" s="4">
        <v>136.86749999999998</v>
      </c>
      <c r="I1449" s="2">
        <v>151</v>
      </c>
      <c r="J1449" s="11">
        <f t="shared" si="698"/>
        <v>1.1032567994593312</v>
      </c>
      <c r="K1449" s="9">
        <v>5474.6999999999989</v>
      </c>
      <c r="L1449" s="9">
        <v>5417.28</v>
      </c>
      <c r="M1449" s="11">
        <f t="shared" si="699"/>
        <v>0.98951175406871628</v>
      </c>
      <c r="N1449" s="10">
        <v>493.03</v>
      </c>
      <c r="O1449" s="2">
        <v>116</v>
      </c>
      <c r="P1449" s="10">
        <f t="shared" si="700"/>
        <v>0.3062693953714784</v>
      </c>
      <c r="Q1449" s="9">
        <f t="shared" si="701"/>
        <v>10.987728941443725</v>
      </c>
      <c r="R1449" s="9">
        <f t="shared" si="702"/>
        <v>35.876026490066224</v>
      </c>
      <c r="S1449" s="11">
        <f t="shared" si="703"/>
        <v>1.3017241379310345</v>
      </c>
      <c r="T1449" s="11">
        <f t="shared" si="704"/>
        <v>0.12764158918005072</v>
      </c>
      <c r="U1449" s="12">
        <v>0.6633663366336634</v>
      </c>
    </row>
    <row r="1450" spans="1:21" hidden="1" outlineLevel="2" x14ac:dyDescent="0.25">
      <c r="A1450" s="2" t="str">
        <f ca="1">LOOKUP(B1450,'Time Frame'!$E$4:$E$9,'Time Frame'!$D$4:$D$9)</f>
        <v>60 Days</v>
      </c>
      <c r="B1450" s="2">
        <f t="shared" ca="1" si="696"/>
        <v>64</v>
      </c>
      <c r="C1450" s="6">
        <f t="shared" ca="1" si="697"/>
        <v>45569</v>
      </c>
      <c r="D1450" s="6">
        <v>45505</v>
      </c>
      <c r="E1450" s="2" t="s">
        <v>50</v>
      </c>
      <c r="F1450" s="2" t="s">
        <v>53</v>
      </c>
      <c r="G1450" s="4">
        <v>511</v>
      </c>
      <c r="H1450" s="4">
        <v>55.036666666666662</v>
      </c>
      <c r="I1450" s="2">
        <v>53</v>
      </c>
      <c r="J1450" s="11">
        <f t="shared" si="698"/>
        <v>0.96299436739143607</v>
      </c>
      <c r="K1450" s="9">
        <v>2201.4666666666662</v>
      </c>
      <c r="L1450" s="9">
        <v>982.3</v>
      </c>
      <c r="M1450" s="11">
        <f t="shared" si="699"/>
        <v>0.44620253164556967</v>
      </c>
      <c r="N1450" s="10">
        <v>307.98</v>
      </c>
      <c r="O1450" s="2">
        <v>38</v>
      </c>
      <c r="P1450" s="10">
        <f t="shared" si="700"/>
        <v>0.17208909669459055</v>
      </c>
      <c r="Q1450" s="9">
        <f t="shared" si="701"/>
        <v>3.1894928242093639</v>
      </c>
      <c r="R1450" s="9">
        <f t="shared" si="702"/>
        <v>18.533962264150944</v>
      </c>
      <c r="S1450" s="11">
        <f t="shared" si="703"/>
        <v>1.3947368421052631</v>
      </c>
      <c r="T1450" s="11">
        <f t="shared" si="704"/>
        <v>0.10371819960861056</v>
      </c>
      <c r="U1450" s="12">
        <v>0.42857142857142855</v>
      </c>
    </row>
    <row r="1451" spans="1:21" outlineLevel="1" collapsed="1" x14ac:dyDescent="0.25">
      <c r="A1451" s="2" t="str">
        <f ca="1">LOOKUP(B1451,'Time Frame'!$E$4:$E$9,'Time Frame'!$D$4:$D$9)</f>
        <v>60 Days</v>
      </c>
      <c r="B1451" s="2">
        <f t="shared" ca="1" si="696"/>
        <v>64</v>
      </c>
      <c r="C1451" s="6">
        <f t="shared" ca="1" si="697"/>
        <v>45569</v>
      </c>
      <c r="D1451" s="6">
        <v>45505</v>
      </c>
      <c r="E1451" s="2" t="s">
        <v>50</v>
      </c>
      <c r="F1451" s="13" t="s">
        <v>270</v>
      </c>
      <c r="G1451" s="4">
        <f t="shared" ref="G1451:I1451" si="723">SUM(G1448:G1450)</f>
        <v>3049</v>
      </c>
      <c r="H1451" s="4">
        <f t="shared" si="723"/>
        <v>334.99583333333328</v>
      </c>
      <c r="I1451" s="3">
        <f t="shared" si="723"/>
        <v>402</v>
      </c>
      <c r="J1451" s="11">
        <f t="shared" si="698"/>
        <v>1.2000149255587758</v>
      </c>
      <c r="K1451" s="9">
        <f t="shared" ref="K1451:L1451" si="724">SUM(K1448:K1450)</f>
        <v>13399.833333333332</v>
      </c>
      <c r="L1451" s="9">
        <f t="shared" si="724"/>
        <v>14592.96</v>
      </c>
      <c r="M1451" s="11">
        <f t="shared" si="699"/>
        <v>1.0890404109503851</v>
      </c>
      <c r="N1451" s="10">
        <f t="shared" ref="N1451:O1451" si="725">SUM(N1448:N1450)</f>
        <v>1293.8899999999999</v>
      </c>
      <c r="O1451" s="10">
        <f t="shared" si="725"/>
        <v>315</v>
      </c>
      <c r="P1451" s="10">
        <f t="shared" si="700"/>
        <v>0.31069101701071966</v>
      </c>
      <c r="Q1451" s="9">
        <f t="shared" si="701"/>
        <v>11.278362148250624</v>
      </c>
      <c r="R1451" s="9">
        <f t="shared" si="702"/>
        <v>36.30089552238806</v>
      </c>
      <c r="S1451" s="11">
        <f t="shared" si="703"/>
        <v>1.2761904761904761</v>
      </c>
      <c r="T1451" s="11">
        <f t="shared" si="704"/>
        <v>0.13184650705149228</v>
      </c>
      <c r="U1451" s="12">
        <v>0.56036168400893249</v>
      </c>
    </row>
    <row r="1452" spans="1:21" hidden="1" outlineLevel="2" x14ac:dyDescent="0.25">
      <c r="A1452" s="2" t="str">
        <f ca="1">LOOKUP(B1452,'Time Frame'!$E$4:$E$9,'Time Frame'!$D$4:$D$9)</f>
        <v>60 Days</v>
      </c>
      <c r="B1452" s="2">
        <f t="shared" ca="1" si="696"/>
        <v>64</v>
      </c>
      <c r="C1452" s="6">
        <f t="shared" ca="1" si="697"/>
        <v>45569</v>
      </c>
      <c r="D1452" s="6">
        <v>45505</v>
      </c>
      <c r="E1452" s="2" t="s">
        <v>56</v>
      </c>
      <c r="F1452" s="2" t="s">
        <v>58</v>
      </c>
      <c r="G1452" s="4">
        <v>654</v>
      </c>
      <c r="H1452" s="4">
        <v>103.80208333333333</v>
      </c>
      <c r="I1452" s="2">
        <v>105</v>
      </c>
      <c r="J1452" s="11">
        <f t="shared" si="698"/>
        <v>1.0115403913697942</v>
      </c>
      <c r="K1452" s="9">
        <v>4671.09375</v>
      </c>
      <c r="L1452" s="9">
        <v>4336.05</v>
      </c>
      <c r="M1452" s="11">
        <f t="shared" si="699"/>
        <v>0.92827295534370302</v>
      </c>
      <c r="N1452" s="10">
        <v>299.39999999999998</v>
      </c>
      <c r="O1452" s="2">
        <v>84</v>
      </c>
      <c r="P1452" s="10">
        <f t="shared" si="700"/>
        <v>0.35070140280561124</v>
      </c>
      <c r="Q1452" s="9">
        <f t="shared" si="701"/>
        <v>14.482464929859722</v>
      </c>
      <c r="R1452" s="9">
        <f t="shared" si="702"/>
        <v>41.29571428571429</v>
      </c>
      <c r="S1452" s="11">
        <f t="shared" si="703"/>
        <v>1.25</v>
      </c>
      <c r="T1452" s="11">
        <f t="shared" si="704"/>
        <v>0.16055045871559634</v>
      </c>
      <c r="U1452" s="12">
        <v>0.48529411764705882</v>
      </c>
    </row>
    <row r="1453" spans="1:21" hidden="1" outlineLevel="2" x14ac:dyDescent="0.25">
      <c r="A1453" s="2" t="str">
        <f ca="1">LOOKUP(B1453,'Time Frame'!$E$4:$E$9,'Time Frame'!$D$4:$D$9)</f>
        <v>60 Days</v>
      </c>
      <c r="B1453" s="2">
        <f t="shared" ca="1" si="696"/>
        <v>64</v>
      </c>
      <c r="C1453" s="6">
        <f t="shared" ca="1" si="697"/>
        <v>45569</v>
      </c>
      <c r="D1453" s="6">
        <v>45505</v>
      </c>
      <c r="E1453" s="2" t="s">
        <v>56</v>
      </c>
      <c r="F1453" s="2" t="s">
        <v>58</v>
      </c>
      <c r="G1453" s="4">
        <v>1498</v>
      </c>
      <c r="H1453" s="4">
        <v>180.80208333333334</v>
      </c>
      <c r="I1453" s="2">
        <v>180</v>
      </c>
      <c r="J1453" s="11">
        <f t="shared" si="698"/>
        <v>0.99556374949588056</v>
      </c>
      <c r="K1453" s="9">
        <v>8136.09375</v>
      </c>
      <c r="L1453" s="9">
        <v>7770.11</v>
      </c>
      <c r="M1453" s="11">
        <f t="shared" si="699"/>
        <v>0.9550172648883255</v>
      </c>
      <c r="N1453" s="10">
        <v>413.25</v>
      </c>
      <c r="O1453" s="2">
        <v>230</v>
      </c>
      <c r="P1453" s="10">
        <f t="shared" si="700"/>
        <v>0.43557168784029038</v>
      </c>
      <c r="Q1453" s="9">
        <f t="shared" si="701"/>
        <v>18.802444041137324</v>
      </c>
      <c r="R1453" s="9">
        <f t="shared" si="702"/>
        <v>43.167277777777777</v>
      </c>
      <c r="S1453" s="11">
        <f t="shared" si="703"/>
        <v>0.78260869565217395</v>
      </c>
      <c r="T1453" s="11">
        <f t="shared" si="704"/>
        <v>0.12016021361815754</v>
      </c>
      <c r="U1453" s="12">
        <v>0.61151079136690645</v>
      </c>
    </row>
    <row r="1454" spans="1:21" hidden="1" outlineLevel="2" x14ac:dyDescent="0.25">
      <c r="A1454" s="2" t="str">
        <f ca="1">LOOKUP(B1454,'Time Frame'!$E$4:$E$9,'Time Frame'!$D$4:$D$9)</f>
        <v>60 Days</v>
      </c>
      <c r="B1454" s="2">
        <f t="shared" ca="1" si="696"/>
        <v>64</v>
      </c>
      <c r="C1454" s="6">
        <f t="shared" ca="1" si="697"/>
        <v>45569</v>
      </c>
      <c r="D1454" s="6">
        <v>45505</v>
      </c>
      <c r="E1454" s="2" t="s">
        <v>56</v>
      </c>
      <c r="F1454" s="2" t="s">
        <v>58</v>
      </c>
      <c r="G1454" s="4">
        <v>988</v>
      </c>
      <c r="H1454" s="4">
        <v>150.8125</v>
      </c>
      <c r="I1454" s="2">
        <v>129</v>
      </c>
      <c r="J1454" s="11">
        <f t="shared" si="698"/>
        <v>0.85536676336510564</v>
      </c>
      <c r="K1454" s="9">
        <v>6786.5625</v>
      </c>
      <c r="L1454" s="9">
        <v>3738.33</v>
      </c>
      <c r="M1454" s="11">
        <f t="shared" si="699"/>
        <v>0.55084293410692087</v>
      </c>
      <c r="N1454" s="10">
        <v>299.88</v>
      </c>
      <c r="O1454" s="2">
        <v>129</v>
      </c>
      <c r="P1454" s="10">
        <f t="shared" si="700"/>
        <v>0.43017206882753101</v>
      </c>
      <c r="Q1454" s="9">
        <f t="shared" si="701"/>
        <v>12.46608643457383</v>
      </c>
      <c r="R1454" s="9">
        <f t="shared" si="702"/>
        <v>28.979302325581394</v>
      </c>
      <c r="S1454" s="11">
        <f t="shared" si="703"/>
        <v>1</v>
      </c>
      <c r="T1454" s="11">
        <f t="shared" si="704"/>
        <v>0.13056680161943321</v>
      </c>
      <c r="U1454" s="12">
        <v>0.47191011235955055</v>
      </c>
    </row>
    <row r="1455" spans="1:21" hidden="1" outlineLevel="2" x14ac:dyDescent="0.25">
      <c r="A1455" s="2" t="str">
        <f ca="1">LOOKUP(B1455,'Time Frame'!$E$4:$E$9,'Time Frame'!$D$4:$D$9)</f>
        <v>60 Days</v>
      </c>
      <c r="B1455" s="2">
        <f t="shared" ca="1" si="696"/>
        <v>64</v>
      </c>
      <c r="C1455" s="6">
        <f t="shared" ca="1" si="697"/>
        <v>45569</v>
      </c>
      <c r="D1455" s="6">
        <v>45505</v>
      </c>
      <c r="E1455" s="2" t="s">
        <v>56</v>
      </c>
      <c r="F1455" s="2" t="s">
        <v>58</v>
      </c>
      <c r="G1455" s="4">
        <v>1364</v>
      </c>
      <c r="H1455" s="4">
        <v>152.69791666666666</v>
      </c>
      <c r="I1455" s="2">
        <v>157</v>
      </c>
      <c r="J1455" s="11">
        <f t="shared" si="698"/>
        <v>1.0281738181322055</v>
      </c>
      <c r="K1455" s="9">
        <v>6871.40625</v>
      </c>
      <c r="L1455" s="9">
        <v>6469.75</v>
      </c>
      <c r="M1455" s="11">
        <f t="shared" si="699"/>
        <v>0.94154671760238307</v>
      </c>
      <c r="N1455" s="10">
        <v>338.18</v>
      </c>
      <c r="O1455" s="2">
        <v>208</v>
      </c>
      <c r="P1455" s="10">
        <f t="shared" si="700"/>
        <v>0.46424980779466557</v>
      </c>
      <c r="Q1455" s="9">
        <f t="shared" si="701"/>
        <v>19.131084038086225</v>
      </c>
      <c r="R1455" s="9">
        <f t="shared" si="702"/>
        <v>41.208598726114651</v>
      </c>
      <c r="S1455" s="11">
        <f t="shared" si="703"/>
        <v>0.75480769230769229</v>
      </c>
      <c r="T1455" s="11">
        <f t="shared" si="704"/>
        <v>0.11510263929618768</v>
      </c>
      <c r="U1455" s="12">
        <v>0.49532710280373832</v>
      </c>
    </row>
    <row r="1456" spans="1:21" hidden="1" outlineLevel="2" x14ac:dyDescent="0.25">
      <c r="A1456" s="2" t="str">
        <f ca="1">LOOKUP(B1456,'Time Frame'!$E$4:$E$9,'Time Frame'!$D$4:$D$9)</f>
        <v>60 Days</v>
      </c>
      <c r="B1456" s="2">
        <f t="shared" ca="1" si="696"/>
        <v>64</v>
      </c>
      <c r="C1456" s="6">
        <f t="shared" ca="1" si="697"/>
        <v>45569</v>
      </c>
      <c r="D1456" s="6">
        <v>45505</v>
      </c>
      <c r="E1456" s="2" t="s">
        <v>56</v>
      </c>
      <c r="F1456" s="2" t="s">
        <v>58</v>
      </c>
      <c r="G1456" s="4">
        <v>1661</v>
      </c>
      <c r="H1456" s="4">
        <v>219.30208333333331</v>
      </c>
      <c r="I1456" s="2">
        <v>178</v>
      </c>
      <c r="J1456" s="11">
        <f t="shared" si="698"/>
        <v>0.81166579584857268</v>
      </c>
      <c r="K1456" s="9">
        <v>9868.59375</v>
      </c>
      <c r="L1456" s="9">
        <v>8074.12</v>
      </c>
      <c r="M1456" s="11">
        <f t="shared" si="699"/>
        <v>0.81816317547776252</v>
      </c>
      <c r="N1456" s="10">
        <v>491.47</v>
      </c>
      <c r="O1456" s="2">
        <v>240</v>
      </c>
      <c r="P1456" s="10">
        <f t="shared" si="700"/>
        <v>0.36217876981300995</v>
      </c>
      <c r="Q1456" s="9">
        <f t="shared" si="701"/>
        <v>16.42851038720573</v>
      </c>
      <c r="R1456" s="9">
        <f t="shared" si="702"/>
        <v>45.360224719101126</v>
      </c>
      <c r="S1456" s="11">
        <f t="shared" si="703"/>
        <v>0.7416666666666667</v>
      </c>
      <c r="T1456" s="11">
        <f t="shared" si="704"/>
        <v>0.10716435881998795</v>
      </c>
      <c r="U1456" s="12">
        <v>0.65693430656934304</v>
      </c>
    </row>
    <row r="1457" spans="1:21" hidden="1" outlineLevel="2" x14ac:dyDescent="0.25">
      <c r="A1457" s="2" t="str">
        <f ca="1">LOOKUP(B1457,'Time Frame'!$E$4:$E$9,'Time Frame'!$D$4:$D$9)</f>
        <v>60 Days</v>
      </c>
      <c r="B1457" s="2">
        <f t="shared" ca="1" si="696"/>
        <v>64</v>
      </c>
      <c r="C1457" s="6">
        <f t="shared" ca="1" si="697"/>
        <v>45569</v>
      </c>
      <c r="D1457" s="6">
        <v>45505</v>
      </c>
      <c r="E1457" s="2" t="s">
        <v>56</v>
      </c>
      <c r="F1457" s="2" t="s">
        <v>58</v>
      </c>
      <c r="G1457" s="4">
        <v>1660</v>
      </c>
      <c r="H1457" s="4">
        <v>219.72916666666663</v>
      </c>
      <c r="I1457" s="2">
        <v>201</v>
      </c>
      <c r="J1457" s="11">
        <f t="shared" si="698"/>
        <v>0.91476249170380219</v>
      </c>
      <c r="K1457" s="9">
        <v>9887.8124999999982</v>
      </c>
      <c r="L1457" s="9">
        <v>10320.450000000001</v>
      </c>
      <c r="M1457" s="11">
        <f t="shared" si="699"/>
        <v>1.0437546221674412</v>
      </c>
      <c r="N1457" s="10">
        <v>563.16999999999996</v>
      </c>
      <c r="O1457" s="2">
        <v>340</v>
      </c>
      <c r="P1457" s="10">
        <f t="shared" si="700"/>
        <v>0.35690821599161887</v>
      </c>
      <c r="Q1457" s="9">
        <f t="shared" si="701"/>
        <v>18.325638794680117</v>
      </c>
      <c r="R1457" s="9">
        <f t="shared" si="702"/>
        <v>51.345522388059706</v>
      </c>
      <c r="S1457" s="11">
        <f t="shared" si="703"/>
        <v>0.5911764705882353</v>
      </c>
      <c r="T1457" s="11">
        <f t="shared" si="704"/>
        <v>0.12108433734939759</v>
      </c>
      <c r="U1457" s="12">
        <v>0.60317460317460314</v>
      </c>
    </row>
    <row r="1458" spans="1:21" hidden="1" outlineLevel="2" x14ac:dyDescent="0.25">
      <c r="A1458" s="2" t="str">
        <f ca="1">LOOKUP(B1458,'Time Frame'!$E$4:$E$9,'Time Frame'!$D$4:$D$9)</f>
        <v>60 Days</v>
      </c>
      <c r="B1458" s="2">
        <f t="shared" ca="1" si="696"/>
        <v>64</v>
      </c>
      <c r="C1458" s="6">
        <f t="shared" ca="1" si="697"/>
        <v>45569</v>
      </c>
      <c r="D1458" s="6">
        <v>45505</v>
      </c>
      <c r="E1458" s="2" t="s">
        <v>56</v>
      </c>
      <c r="F1458" s="2" t="s">
        <v>58</v>
      </c>
      <c r="G1458" s="4">
        <v>1384</v>
      </c>
      <c r="H1458" s="4">
        <v>161.78125000000003</v>
      </c>
      <c r="I1458" s="2">
        <v>120</v>
      </c>
      <c r="J1458" s="11">
        <f t="shared" si="698"/>
        <v>0.74174232180799682</v>
      </c>
      <c r="K1458" s="9">
        <v>7280.1562500000009</v>
      </c>
      <c r="L1458" s="9">
        <v>5948.38</v>
      </c>
      <c r="M1458" s="11">
        <f t="shared" si="699"/>
        <v>0.81706762818449119</v>
      </c>
      <c r="N1458" s="10">
        <v>321.18</v>
      </c>
      <c r="O1458" s="2">
        <v>145</v>
      </c>
      <c r="P1458" s="10">
        <f t="shared" si="700"/>
        <v>0.37362226788716607</v>
      </c>
      <c r="Q1458" s="9">
        <f t="shared" si="701"/>
        <v>18.520393548788842</v>
      </c>
      <c r="R1458" s="9">
        <f t="shared" si="702"/>
        <v>49.569833333333335</v>
      </c>
      <c r="S1458" s="11">
        <f t="shared" si="703"/>
        <v>0.82758620689655171</v>
      </c>
      <c r="T1458" s="11">
        <f t="shared" si="704"/>
        <v>8.6705202312138727E-2</v>
      </c>
      <c r="U1458" s="12">
        <v>0.52941176470588236</v>
      </c>
    </row>
    <row r="1459" spans="1:21" hidden="1" outlineLevel="2" x14ac:dyDescent="0.25">
      <c r="A1459" s="2" t="str">
        <f ca="1">LOOKUP(B1459,'Time Frame'!$E$4:$E$9,'Time Frame'!$D$4:$D$9)</f>
        <v>60 Days</v>
      </c>
      <c r="B1459" s="2">
        <f t="shared" ca="1" si="696"/>
        <v>64</v>
      </c>
      <c r="C1459" s="6">
        <f t="shared" ca="1" si="697"/>
        <v>45569</v>
      </c>
      <c r="D1459" s="6">
        <v>45505</v>
      </c>
      <c r="E1459" s="5" t="s">
        <v>56</v>
      </c>
      <c r="F1459" s="2" t="s">
        <v>58</v>
      </c>
      <c r="G1459" s="4">
        <v>2466</v>
      </c>
      <c r="H1459" s="4">
        <v>362.11458333333337</v>
      </c>
      <c r="I1459" s="2">
        <v>271</v>
      </c>
      <c r="J1459" s="11">
        <f t="shared" si="698"/>
        <v>0.74838190029629192</v>
      </c>
      <c r="K1459" s="9">
        <v>16295.156250000002</v>
      </c>
      <c r="L1459" s="9">
        <v>18531.71</v>
      </c>
      <c r="M1459" s="11">
        <f t="shared" si="699"/>
        <v>1.137252672860992</v>
      </c>
      <c r="N1459" s="10">
        <v>822.27</v>
      </c>
      <c r="O1459" s="2">
        <v>334</v>
      </c>
      <c r="P1459" s="10">
        <f t="shared" si="700"/>
        <v>0.32957544358908875</v>
      </c>
      <c r="Q1459" s="9">
        <f t="shared" si="701"/>
        <v>22.537256618872146</v>
      </c>
      <c r="R1459" s="9">
        <f t="shared" si="702"/>
        <v>68.382693726937262</v>
      </c>
      <c r="S1459" s="11">
        <f t="shared" si="703"/>
        <v>0.81137724550898205</v>
      </c>
      <c r="T1459" s="11">
        <f t="shared" si="704"/>
        <v>0.10989456609894566</v>
      </c>
      <c r="U1459" s="12">
        <v>0.57999999999999996</v>
      </c>
    </row>
    <row r="1460" spans="1:21" hidden="1" outlineLevel="2" x14ac:dyDescent="0.25">
      <c r="A1460" s="2" t="str">
        <f ca="1">LOOKUP(B1460,'Time Frame'!$E$4:$E$9,'Time Frame'!$D$4:$D$9)</f>
        <v>60 Days</v>
      </c>
      <c r="B1460" s="2">
        <f t="shared" ca="1" si="696"/>
        <v>64</v>
      </c>
      <c r="C1460" s="6">
        <f t="shared" ca="1" si="697"/>
        <v>45569</v>
      </c>
      <c r="D1460" s="6">
        <v>45505</v>
      </c>
      <c r="E1460" s="5" t="s">
        <v>56</v>
      </c>
      <c r="F1460" s="2" t="s">
        <v>58</v>
      </c>
      <c r="G1460" s="4">
        <v>3670</v>
      </c>
      <c r="H1460" s="4">
        <v>512.70833333333337</v>
      </c>
      <c r="I1460" s="2">
        <v>436</v>
      </c>
      <c r="J1460" s="11">
        <f t="shared" si="698"/>
        <v>0.85038602194229984</v>
      </c>
      <c r="K1460" s="9">
        <v>35000</v>
      </c>
      <c r="L1460" s="9">
        <v>36145.839999999997</v>
      </c>
      <c r="M1460" s="11">
        <f t="shared" si="699"/>
        <v>1.0327382857142857</v>
      </c>
      <c r="N1460" s="10">
        <v>944.68</v>
      </c>
      <c r="O1460" s="2">
        <v>367</v>
      </c>
      <c r="P1460" s="10">
        <f t="shared" si="700"/>
        <v>0.46153194732607872</v>
      </c>
      <c r="Q1460" s="9">
        <f t="shared" si="701"/>
        <v>38.262522759029508</v>
      </c>
      <c r="R1460" s="9">
        <f t="shared" si="702"/>
        <v>82.90330275229357</v>
      </c>
      <c r="S1460" s="11">
        <f t="shared" si="703"/>
        <v>1.1880108991825613</v>
      </c>
      <c r="T1460" s="11">
        <f t="shared" si="704"/>
        <v>0.11880108991825614</v>
      </c>
      <c r="U1460" s="12">
        <v>0.48517520215633425</v>
      </c>
    </row>
    <row r="1461" spans="1:21" hidden="1" outlineLevel="2" x14ac:dyDescent="0.25">
      <c r="A1461" s="2" t="str">
        <f ca="1">LOOKUP(B1461,'Time Frame'!$E$4:$E$9,'Time Frame'!$D$4:$D$9)</f>
        <v>60 Days</v>
      </c>
      <c r="B1461" s="2">
        <f t="shared" ca="1" si="696"/>
        <v>64</v>
      </c>
      <c r="C1461" s="6">
        <f t="shared" ca="1" si="697"/>
        <v>45569</v>
      </c>
      <c r="D1461" s="6">
        <v>45505</v>
      </c>
      <c r="E1461" s="2" t="s">
        <v>56</v>
      </c>
      <c r="F1461" s="2" t="s">
        <v>58</v>
      </c>
      <c r="G1461" s="4">
        <v>1021</v>
      </c>
      <c r="H1461" s="4">
        <v>134.44791666666666</v>
      </c>
      <c r="I1461" s="2">
        <v>108</v>
      </c>
      <c r="J1461" s="11">
        <f t="shared" si="698"/>
        <v>0.80328503912605564</v>
      </c>
      <c r="K1461" s="9">
        <v>6050.15625</v>
      </c>
      <c r="L1461" s="9">
        <v>4158.68</v>
      </c>
      <c r="M1461" s="11">
        <f t="shared" si="699"/>
        <v>0.68736737171044138</v>
      </c>
      <c r="N1461" s="10">
        <v>291.57</v>
      </c>
      <c r="O1461" s="2">
        <v>165</v>
      </c>
      <c r="P1461" s="10">
        <f t="shared" si="700"/>
        <v>0.37040847823850193</v>
      </c>
      <c r="Q1461" s="9">
        <f t="shared" si="701"/>
        <v>14.263058613711975</v>
      </c>
      <c r="R1461" s="9">
        <f t="shared" si="702"/>
        <v>38.506296296296298</v>
      </c>
      <c r="S1461" s="11">
        <f t="shared" si="703"/>
        <v>0.65454545454545454</v>
      </c>
      <c r="T1461" s="11">
        <f t="shared" si="704"/>
        <v>0.10577864838393732</v>
      </c>
      <c r="U1461" s="12">
        <v>0.5679012345679012</v>
      </c>
    </row>
    <row r="1462" spans="1:21" hidden="1" outlineLevel="2" x14ac:dyDescent="0.25">
      <c r="A1462" s="2" t="str">
        <f ca="1">LOOKUP(B1462,'Time Frame'!$E$4:$E$9,'Time Frame'!$D$4:$D$9)</f>
        <v>60 Days</v>
      </c>
      <c r="B1462" s="2">
        <f t="shared" ca="1" si="696"/>
        <v>64</v>
      </c>
      <c r="C1462" s="6">
        <f t="shared" ca="1" si="697"/>
        <v>45569</v>
      </c>
      <c r="D1462" s="6">
        <v>45505</v>
      </c>
      <c r="E1462" s="2" t="s">
        <v>56</v>
      </c>
      <c r="F1462" s="2" t="s">
        <v>58</v>
      </c>
      <c r="G1462" s="4">
        <v>2819</v>
      </c>
      <c r="H1462" s="4">
        <v>309.37499999999994</v>
      </c>
      <c r="I1462" s="2">
        <v>353</v>
      </c>
      <c r="J1462" s="11">
        <f t="shared" si="698"/>
        <v>1.1410101010101013</v>
      </c>
      <c r="K1462" s="9">
        <v>13921.874999999998</v>
      </c>
      <c r="L1462" s="9">
        <v>16784.82</v>
      </c>
      <c r="M1462" s="11">
        <f t="shared" si="699"/>
        <v>1.2056436363636365</v>
      </c>
      <c r="N1462" s="10">
        <v>559.03</v>
      </c>
      <c r="O1462" s="2">
        <v>504</v>
      </c>
      <c r="P1462" s="10">
        <f t="shared" si="700"/>
        <v>0.63145090603366549</v>
      </c>
      <c r="Q1462" s="9">
        <f t="shared" si="701"/>
        <v>30.024900273688353</v>
      </c>
      <c r="R1462" s="9">
        <f t="shared" si="702"/>
        <v>47.549065155807362</v>
      </c>
      <c r="S1462" s="11">
        <f t="shared" si="703"/>
        <v>0.70039682539682535</v>
      </c>
      <c r="T1462" s="11">
        <f t="shared" si="704"/>
        <v>0.1252217098261795</v>
      </c>
      <c r="U1462" s="12">
        <v>0.61403508771929827</v>
      </c>
    </row>
    <row r="1463" spans="1:21" outlineLevel="1" collapsed="1" x14ac:dyDescent="0.25">
      <c r="A1463" s="2" t="str">
        <f ca="1">LOOKUP(B1463,'Time Frame'!$E$4:$E$9,'Time Frame'!$D$4:$D$9)</f>
        <v>60 Days</v>
      </c>
      <c r="B1463" s="2">
        <f t="shared" ca="1" si="696"/>
        <v>64</v>
      </c>
      <c r="C1463" s="6">
        <f t="shared" ca="1" si="697"/>
        <v>45569</v>
      </c>
      <c r="D1463" s="6">
        <v>45505</v>
      </c>
      <c r="E1463" s="2" t="s">
        <v>56</v>
      </c>
      <c r="F1463" s="13" t="s">
        <v>252</v>
      </c>
      <c r="G1463" s="4">
        <f t="shared" ref="G1463:I1463" si="726">SUM(G1452:G1462)</f>
        <v>19185</v>
      </c>
      <c r="H1463" s="4">
        <f t="shared" si="726"/>
        <v>2507.572916666667</v>
      </c>
      <c r="I1463" s="3">
        <f t="shared" si="726"/>
        <v>2238</v>
      </c>
      <c r="J1463" s="11">
        <f t="shared" si="698"/>
        <v>0.89249647941444032</v>
      </c>
      <c r="K1463" s="9">
        <f t="shared" ref="K1463:L1463" si="727">SUM(K1452:K1462)</f>
        <v>124768.90625</v>
      </c>
      <c r="L1463" s="9">
        <f t="shared" si="727"/>
        <v>122278.23999999999</v>
      </c>
      <c r="M1463" s="11">
        <f t="shared" si="699"/>
        <v>0.98003776481770666</v>
      </c>
      <c r="N1463" s="10">
        <f t="shared" ref="N1463:O1463" si="728">SUM(N1452:N1462)</f>
        <v>5344.079999999999</v>
      </c>
      <c r="O1463" s="10">
        <f t="shared" si="728"/>
        <v>2746</v>
      </c>
      <c r="P1463" s="10">
        <f t="shared" si="700"/>
        <v>0.41878115597071908</v>
      </c>
      <c r="Q1463" s="9">
        <f t="shared" si="701"/>
        <v>22.881064654720742</v>
      </c>
      <c r="R1463" s="9">
        <f t="shared" si="702"/>
        <v>54.637283288650579</v>
      </c>
      <c r="S1463" s="11">
        <f t="shared" si="703"/>
        <v>0.81500364166059724</v>
      </c>
      <c r="T1463" s="11">
        <f t="shared" si="704"/>
        <v>0.11665363565285379</v>
      </c>
      <c r="U1463" s="12">
        <v>0.55460675664278325</v>
      </c>
    </row>
    <row r="1464" spans="1:21" hidden="1" outlineLevel="2" x14ac:dyDescent="0.25">
      <c r="A1464" s="2" t="str">
        <f ca="1">LOOKUP(B1464,'Time Frame'!$E$4:$E$9,'Time Frame'!$D$4:$D$9)</f>
        <v>60 Days</v>
      </c>
      <c r="B1464" s="2">
        <f t="shared" ca="1" si="696"/>
        <v>64</v>
      </c>
      <c r="C1464" s="6">
        <f t="shared" ca="1" si="697"/>
        <v>45569</v>
      </c>
      <c r="D1464" s="6">
        <v>45505</v>
      </c>
      <c r="E1464" s="2" t="s">
        <v>56</v>
      </c>
      <c r="F1464" s="2" t="s">
        <v>67</v>
      </c>
      <c r="G1464" s="4">
        <v>927</v>
      </c>
      <c r="H1464" s="4">
        <v>116.05208333333331</v>
      </c>
      <c r="I1464" s="2">
        <v>119</v>
      </c>
      <c r="J1464" s="11">
        <f t="shared" si="698"/>
        <v>1.0254016695090209</v>
      </c>
      <c r="K1464" s="9">
        <v>5222.3437499999991</v>
      </c>
      <c r="L1464" s="9">
        <v>4942.1099999999997</v>
      </c>
      <c r="M1464" s="11">
        <f t="shared" si="699"/>
        <v>0.9463394668342161</v>
      </c>
      <c r="N1464" s="10">
        <v>337.87</v>
      </c>
      <c r="O1464" s="2">
        <v>135</v>
      </c>
      <c r="P1464" s="10">
        <f t="shared" si="700"/>
        <v>0.3522064699440613</v>
      </c>
      <c r="Q1464" s="9">
        <f t="shared" si="701"/>
        <v>14.627253085506259</v>
      </c>
      <c r="R1464" s="9">
        <f t="shared" si="702"/>
        <v>41.530336134453776</v>
      </c>
      <c r="S1464" s="11">
        <f t="shared" si="703"/>
        <v>0.88148148148148153</v>
      </c>
      <c r="T1464" s="11">
        <f t="shared" si="704"/>
        <v>0.12837108953613807</v>
      </c>
      <c r="U1464" s="12">
        <v>0.5</v>
      </c>
    </row>
    <row r="1465" spans="1:21" hidden="1" outlineLevel="2" x14ac:dyDescent="0.25">
      <c r="A1465" s="2" t="str">
        <f ca="1">LOOKUP(B1465,'Time Frame'!$E$4:$E$9,'Time Frame'!$D$4:$D$9)</f>
        <v>60 Days</v>
      </c>
      <c r="B1465" s="2">
        <f t="shared" ca="1" si="696"/>
        <v>64</v>
      </c>
      <c r="C1465" s="6">
        <f t="shared" ca="1" si="697"/>
        <v>45569</v>
      </c>
      <c r="D1465" s="6">
        <v>45505</v>
      </c>
      <c r="E1465" s="2" t="s">
        <v>56</v>
      </c>
      <c r="F1465" s="2" t="s">
        <v>67</v>
      </c>
      <c r="G1465" s="4">
        <v>3470</v>
      </c>
      <c r="H1465" s="4">
        <v>485.92708333333331</v>
      </c>
      <c r="I1465" s="2">
        <v>456</v>
      </c>
      <c r="J1465" s="11">
        <f t="shared" si="698"/>
        <v>0.9384123989796137</v>
      </c>
      <c r="K1465" s="9">
        <v>21866.71875</v>
      </c>
      <c r="L1465" s="9">
        <v>22130.639999999999</v>
      </c>
      <c r="M1465" s="11">
        <f t="shared" si="699"/>
        <v>1.012069540611803</v>
      </c>
      <c r="N1465" s="10">
        <v>629.54999999999995</v>
      </c>
      <c r="O1465" s="2">
        <v>649</v>
      </c>
      <c r="P1465" s="10">
        <f t="shared" si="700"/>
        <v>0.7243269001667858</v>
      </c>
      <c r="Q1465" s="9">
        <f t="shared" si="701"/>
        <v>35.153109363831312</v>
      </c>
      <c r="R1465" s="9">
        <f t="shared" si="702"/>
        <v>48.532105263157895</v>
      </c>
      <c r="S1465" s="11">
        <f t="shared" si="703"/>
        <v>0.70261941448382126</v>
      </c>
      <c r="T1465" s="11">
        <f t="shared" si="704"/>
        <v>0.1314121037463977</v>
      </c>
      <c r="U1465" s="12">
        <v>0.53040540540540537</v>
      </c>
    </row>
    <row r="1466" spans="1:21" hidden="1" outlineLevel="2" x14ac:dyDescent="0.25">
      <c r="A1466" s="2" t="str">
        <f ca="1">LOOKUP(B1466,'Time Frame'!$E$4:$E$9,'Time Frame'!$D$4:$D$9)</f>
        <v>60 Days</v>
      </c>
      <c r="B1466" s="2">
        <f t="shared" ca="1" si="696"/>
        <v>64</v>
      </c>
      <c r="C1466" s="6">
        <f t="shared" ca="1" si="697"/>
        <v>45569</v>
      </c>
      <c r="D1466" s="6">
        <v>45505</v>
      </c>
      <c r="E1466" s="2" t="s">
        <v>56</v>
      </c>
      <c r="F1466" s="2" t="s">
        <v>67</v>
      </c>
      <c r="G1466" s="4">
        <v>1083</v>
      </c>
      <c r="H1466" s="4">
        <v>168.64583333333334</v>
      </c>
      <c r="I1466" s="2">
        <v>151</v>
      </c>
      <c r="J1466" s="11">
        <f t="shared" si="698"/>
        <v>0.89536751080914134</v>
      </c>
      <c r="K1466" s="9">
        <v>7589.0625</v>
      </c>
      <c r="L1466" s="9">
        <v>5549.99</v>
      </c>
      <c r="M1466" s="11">
        <f t="shared" si="699"/>
        <v>0.73131430924438956</v>
      </c>
      <c r="N1466" s="10">
        <v>351.97</v>
      </c>
      <c r="O1466" s="2">
        <v>221</v>
      </c>
      <c r="P1466" s="10">
        <f t="shared" si="700"/>
        <v>0.42901383640651186</v>
      </c>
      <c r="Q1466" s="9">
        <f t="shared" si="701"/>
        <v>15.768360939852826</v>
      </c>
      <c r="R1466" s="9">
        <f t="shared" si="702"/>
        <v>36.754900662251657</v>
      </c>
      <c r="S1466" s="11">
        <f t="shared" si="703"/>
        <v>0.68325791855203621</v>
      </c>
      <c r="T1466" s="11">
        <f t="shared" si="704"/>
        <v>0.1394275161588181</v>
      </c>
      <c r="U1466" s="12">
        <v>0.43181818181818182</v>
      </c>
    </row>
    <row r="1467" spans="1:21" hidden="1" outlineLevel="2" x14ac:dyDescent="0.25">
      <c r="A1467" s="2" t="str">
        <f ca="1">LOOKUP(B1467,'Time Frame'!$E$4:$E$9,'Time Frame'!$D$4:$D$9)</f>
        <v>60 Days</v>
      </c>
      <c r="B1467" s="2">
        <f t="shared" ca="1" si="696"/>
        <v>64</v>
      </c>
      <c r="C1467" s="6">
        <f t="shared" ca="1" si="697"/>
        <v>45569</v>
      </c>
      <c r="D1467" s="6">
        <v>45505</v>
      </c>
      <c r="E1467" s="5" t="s">
        <v>56</v>
      </c>
      <c r="F1467" s="2" t="s">
        <v>67</v>
      </c>
      <c r="G1467" s="4">
        <v>3697</v>
      </c>
      <c r="H1467" s="4">
        <v>530.17708333333326</v>
      </c>
      <c r="I1467" s="2">
        <v>464</v>
      </c>
      <c r="J1467" s="11">
        <f t="shared" si="698"/>
        <v>0.87517928365129583</v>
      </c>
      <c r="K1467" s="9">
        <v>35000</v>
      </c>
      <c r="L1467" s="9">
        <v>35316.75</v>
      </c>
      <c r="M1467" s="11">
        <f t="shared" si="699"/>
        <v>1.00905</v>
      </c>
      <c r="N1467" s="10">
        <v>1438.1</v>
      </c>
      <c r="O1467" s="2">
        <v>375</v>
      </c>
      <c r="P1467" s="10">
        <f t="shared" si="700"/>
        <v>0.32264793825186011</v>
      </c>
      <c r="Q1467" s="9">
        <f t="shared" si="701"/>
        <v>24.55792364925944</v>
      </c>
      <c r="R1467" s="9">
        <f t="shared" si="702"/>
        <v>76.113685344827587</v>
      </c>
      <c r="S1467" s="11">
        <f t="shared" si="703"/>
        <v>1.2373333333333334</v>
      </c>
      <c r="T1467" s="11">
        <f t="shared" si="704"/>
        <v>0.125507167974033</v>
      </c>
      <c r="U1467" s="12">
        <v>0.52173913043478259</v>
      </c>
    </row>
    <row r="1468" spans="1:21" hidden="1" outlineLevel="2" x14ac:dyDescent="0.25">
      <c r="A1468" s="2" t="str">
        <f ca="1">LOOKUP(B1468,'Time Frame'!$E$4:$E$9,'Time Frame'!$D$4:$D$9)</f>
        <v>60 Days</v>
      </c>
      <c r="B1468" s="2">
        <f t="shared" ca="1" si="696"/>
        <v>64</v>
      </c>
      <c r="C1468" s="6">
        <f t="shared" ca="1" si="697"/>
        <v>45569</v>
      </c>
      <c r="D1468" s="6">
        <v>45505</v>
      </c>
      <c r="E1468" s="2" t="s">
        <v>56</v>
      </c>
      <c r="F1468" s="2" t="s">
        <v>67</v>
      </c>
      <c r="G1468" s="4">
        <v>904</v>
      </c>
      <c r="H1468" s="4">
        <v>120.75</v>
      </c>
      <c r="I1468" s="2">
        <v>121</v>
      </c>
      <c r="J1468" s="11">
        <f t="shared" si="698"/>
        <v>1.0020703933747412</v>
      </c>
      <c r="K1468" s="9">
        <v>5433.75</v>
      </c>
      <c r="L1468" s="9">
        <v>6413.07</v>
      </c>
      <c r="M1468" s="11">
        <f t="shared" si="699"/>
        <v>1.1802291235334712</v>
      </c>
      <c r="N1468" s="10">
        <v>324.07</v>
      </c>
      <c r="O1468" s="2">
        <v>106</v>
      </c>
      <c r="P1468" s="10">
        <f t="shared" si="700"/>
        <v>0.37337612244268215</v>
      </c>
      <c r="Q1468" s="9">
        <f t="shared" si="701"/>
        <v>19.789150492177615</v>
      </c>
      <c r="R1468" s="9">
        <f t="shared" si="702"/>
        <v>53.000578512396693</v>
      </c>
      <c r="S1468" s="11">
        <f t="shared" si="703"/>
        <v>1.1415094339622642</v>
      </c>
      <c r="T1468" s="11">
        <f t="shared" si="704"/>
        <v>0.13384955752212391</v>
      </c>
      <c r="U1468" s="12">
        <v>0.40404040404040403</v>
      </c>
    </row>
    <row r="1469" spans="1:21" hidden="1" outlineLevel="2" x14ac:dyDescent="0.25">
      <c r="A1469" s="2" t="str">
        <f ca="1">LOOKUP(B1469,'Time Frame'!$E$4:$E$9,'Time Frame'!$D$4:$D$9)</f>
        <v>60 Days</v>
      </c>
      <c r="B1469" s="2">
        <f t="shared" ca="1" si="696"/>
        <v>64</v>
      </c>
      <c r="C1469" s="6">
        <f t="shared" ca="1" si="697"/>
        <v>45569</v>
      </c>
      <c r="D1469" s="6">
        <v>45505</v>
      </c>
      <c r="E1469" s="5" t="s">
        <v>56</v>
      </c>
      <c r="F1469" s="2" t="s">
        <v>67</v>
      </c>
      <c r="G1469" s="4">
        <v>1787</v>
      </c>
      <c r="H1469" s="4">
        <v>257.52083333333331</v>
      </c>
      <c r="I1469" s="2">
        <v>237</v>
      </c>
      <c r="J1469" s="11">
        <f t="shared" si="698"/>
        <v>0.92031389046193679</v>
      </c>
      <c r="K1469" s="9">
        <v>11588.4375</v>
      </c>
      <c r="L1469" s="9">
        <v>12087.63</v>
      </c>
      <c r="M1469" s="11">
        <f t="shared" si="699"/>
        <v>1.0430767737238087</v>
      </c>
      <c r="N1469" s="10">
        <v>600.04999999999995</v>
      </c>
      <c r="O1469" s="2">
        <v>173</v>
      </c>
      <c r="P1469" s="10">
        <f t="shared" si="700"/>
        <v>0.39496708607616032</v>
      </c>
      <c r="Q1469" s="9">
        <f t="shared" si="701"/>
        <v>20.144371302391466</v>
      </c>
      <c r="R1469" s="9">
        <f t="shared" si="702"/>
        <v>51.002658227848094</v>
      </c>
      <c r="S1469" s="11">
        <f t="shared" si="703"/>
        <v>1.3699421965317919</v>
      </c>
      <c r="T1469" s="11">
        <f t="shared" si="704"/>
        <v>0.13262451035254616</v>
      </c>
      <c r="U1469" s="12">
        <v>0.50666666666666671</v>
      </c>
    </row>
    <row r="1470" spans="1:21" hidden="1" outlineLevel="2" x14ac:dyDescent="0.25">
      <c r="A1470" s="2" t="str">
        <f ca="1">LOOKUP(B1470,'Time Frame'!$E$4:$E$9,'Time Frame'!$D$4:$D$9)</f>
        <v>60 Days</v>
      </c>
      <c r="B1470" s="2">
        <f t="shared" ca="1" si="696"/>
        <v>64</v>
      </c>
      <c r="C1470" s="6">
        <f t="shared" ca="1" si="697"/>
        <v>45569</v>
      </c>
      <c r="D1470" s="6">
        <v>45505</v>
      </c>
      <c r="E1470" s="2" t="s">
        <v>56</v>
      </c>
      <c r="F1470" s="2" t="s">
        <v>67</v>
      </c>
      <c r="G1470" s="4">
        <v>2919</v>
      </c>
      <c r="H1470" s="4">
        <v>345.82291666666669</v>
      </c>
      <c r="I1470" s="2">
        <v>350</v>
      </c>
      <c r="J1470" s="11">
        <f t="shared" si="698"/>
        <v>1.0120786770685863</v>
      </c>
      <c r="K1470" s="9">
        <v>15562.03125</v>
      </c>
      <c r="L1470" s="9">
        <v>16832.509999999998</v>
      </c>
      <c r="M1470" s="11">
        <f t="shared" si="699"/>
        <v>1.0816396477805554</v>
      </c>
      <c r="N1470" s="10">
        <v>609.20000000000005</v>
      </c>
      <c r="O1470" s="2">
        <v>535</v>
      </c>
      <c r="P1470" s="10">
        <f t="shared" si="700"/>
        <v>0.57452396585686138</v>
      </c>
      <c r="Q1470" s="9">
        <f t="shared" si="701"/>
        <v>27.630515430072222</v>
      </c>
      <c r="R1470" s="9">
        <f t="shared" si="702"/>
        <v>48.092885714285707</v>
      </c>
      <c r="S1470" s="11">
        <f t="shared" si="703"/>
        <v>0.65420560747663548</v>
      </c>
      <c r="T1470" s="11">
        <f t="shared" si="704"/>
        <v>0.11990407673860912</v>
      </c>
      <c r="U1470" s="12">
        <v>0.57268722466960353</v>
      </c>
    </row>
    <row r="1471" spans="1:21" hidden="1" outlineLevel="2" x14ac:dyDescent="0.25">
      <c r="A1471" s="2" t="str">
        <f ca="1">LOOKUP(B1471,'Time Frame'!$E$4:$E$9,'Time Frame'!$D$4:$D$9)</f>
        <v>60 Days</v>
      </c>
      <c r="B1471" s="2">
        <f t="shared" ca="1" si="696"/>
        <v>64</v>
      </c>
      <c r="C1471" s="6">
        <f t="shared" ca="1" si="697"/>
        <v>45569</v>
      </c>
      <c r="D1471" s="6">
        <v>45505</v>
      </c>
      <c r="E1471" s="2" t="s">
        <v>56</v>
      </c>
      <c r="F1471" s="2" t="s">
        <v>67</v>
      </c>
      <c r="G1471" s="4">
        <v>1044</v>
      </c>
      <c r="H1471" s="4">
        <v>128.61458333333334</v>
      </c>
      <c r="I1471" s="2">
        <v>133</v>
      </c>
      <c r="J1471" s="11">
        <f t="shared" si="698"/>
        <v>1.0340973515833805</v>
      </c>
      <c r="K1471" s="9">
        <v>5787.65625</v>
      </c>
      <c r="L1471" s="9">
        <v>4803.6000000000004</v>
      </c>
      <c r="M1471" s="11">
        <f t="shared" si="699"/>
        <v>0.82997327285980405</v>
      </c>
      <c r="N1471" s="10">
        <v>323.14999999999998</v>
      </c>
      <c r="O1471" s="2">
        <v>187</v>
      </c>
      <c r="P1471" s="10">
        <f t="shared" si="700"/>
        <v>0.41157357264428285</v>
      </c>
      <c r="Q1471" s="9">
        <f t="shared" si="701"/>
        <v>14.864923410181033</v>
      </c>
      <c r="R1471" s="9">
        <f t="shared" si="702"/>
        <v>36.117293233082712</v>
      </c>
      <c r="S1471" s="11">
        <f t="shared" si="703"/>
        <v>0.71122994652406413</v>
      </c>
      <c r="T1471" s="11">
        <f t="shared" si="704"/>
        <v>0.12739463601532566</v>
      </c>
      <c r="U1471" s="12">
        <v>0.45882352941176469</v>
      </c>
    </row>
    <row r="1472" spans="1:21" outlineLevel="1" collapsed="1" x14ac:dyDescent="0.25">
      <c r="A1472" s="2" t="str">
        <f ca="1">LOOKUP(B1472,'Time Frame'!$E$4:$E$9,'Time Frame'!$D$4:$D$9)</f>
        <v>60 Days</v>
      </c>
      <c r="B1472" s="2">
        <f t="shared" ca="1" si="696"/>
        <v>64</v>
      </c>
      <c r="C1472" s="6">
        <f t="shared" ca="1" si="697"/>
        <v>45569</v>
      </c>
      <c r="D1472" s="6">
        <v>45505</v>
      </c>
      <c r="E1472" s="2" t="s">
        <v>56</v>
      </c>
      <c r="F1472" s="13" t="s">
        <v>261</v>
      </c>
      <c r="G1472" s="4">
        <f t="shared" ref="G1472:I1472" si="729">SUM(G1464:G1471)</f>
        <v>15831</v>
      </c>
      <c r="H1472" s="4">
        <f t="shared" si="729"/>
        <v>2153.5104166666665</v>
      </c>
      <c r="I1472" s="3">
        <f t="shared" si="729"/>
        <v>2031</v>
      </c>
      <c r="J1472" s="11">
        <f t="shared" si="698"/>
        <v>0.94311129599442778</v>
      </c>
      <c r="K1472" s="9">
        <f t="shared" ref="K1472:L1472" si="730">SUM(K1464:K1471)</f>
        <v>108050</v>
      </c>
      <c r="L1472" s="9">
        <f t="shared" si="730"/>
        <v>108076.3</v>
      </c>
      <c r="M1472" s="11">
        <f t="shared" si="699"/>
        <v>1.000243405830634</v>
      </c>
      <c r="N1472" s="10">
        <f t="shared" ref="N1472:O1472" si="731">SUM(N1464:N1471)</f>
        <v>4613.9599999999991</v>
      </c>
      <c r="O1472" s="10">
        <f t="shared" si="731"/>
        <v>2381</v>
      </c>
      <c r="P1472" s="10">
        <f t="shared" si="700"/>
        <v>0.44018587070542448</v>
      </c>
      <c r="Q1472" s="9">
        <f t="shared" si="701"/>
        <v>23.423761801142625</v>
      </c>
      <c r="R1472" s="9">
        <f t="shared" si="702"/>
        <v>53.213343180699162</v>
      </c>
      <c r="S1472" s="11">
        <f t="shared" si="703"/>
        <v>0.85300293994120113</v>
      </c>
      <c r="T1472" s="11">
        <f t="shared" si="704"/>
        <v>0.12829259048701913</v>
      </c>
      <c r="U1472" s="12">
        <v>0.4907725678058511</v>
      </c>
    </row>
    <row r="1473" spans="1:21" hidden="1" outlineLevel="2" x14ac:dyDescent="0.25">
      <c r="A1473" s="2" t="str">
        <f ca="1">LOOKUP(B1473,'Time Frame'!$E$4:$E$9,'Time Frame'!$D$4:$D$9)</f>
        <v>60 Days</v>
      </c>
      <c r="B1473" s="2">
        <f t="shared" ca="1" si="696"/>
        <v>64</v>
      </c>
      <c r="C1473" s="6">
        <f t="shared" ca="1" si="697"/>
        <v>45569</v>
      </c>
      <c r="D1473" s="6">
        <v>45505</v>
      </c>
      <c r="E1473" s="2" t="s">
        <v>78</v>
      </c>
      <c r="F1473" s="2" t="s">
        <v>110</v>
      </c>
      <c r="G1473" s="4">
        <v>2250</v>
      </c>
      <c r="H1473" s="4">
        <v>272.54166666666669</v>
      </c>
      <c r="I1473" s="2">
        <v>251</v>
      </c>
      <c r="J1473" s="11">
        <f t="shared" si="698"/>
        <v>0.92096009784436628</v>
      </c>
      <c r="K1473" s="9">
        <v>12264.375</v>
      </c>
      <c r="L1473" s="9">
        <v>18218.98</v>
      </c>
      <c r="M1473" s="11">
        <f t="shared" si="699"/>
        <v>1.4855204606838912</v>
      </c>
      <c r="N1473" s="10">
        <v>505.43</v>
      </c>
      <c r="O1473" s="2">
        <v>306</v>
      </c>
      <c r="P1473" s="10">
        <f t="shared" si="700"/>
        <v>0.49660684961320062</v>
      </c>
      <c r="Q1473" s="9">
        <f t="shared" si="701"/>
        <v>36.0464950636092</v>
      </c>
      <c r="R1473" s="9">
        <f t="shared" si="702"/>
        <v>72.585577689243024</v>
      </c>
      <c r="S1473" s="11">
        <f t="shared" si="703"/>
        <v>0.8202614379084967</v>
      </c>
      <c r="T1473" s="11">
        <f t="shared" si="704"/>
        <v>0.11155555555555556</v>
      </c>
      <c r="U1473" s="12">
        <v>0.53535353535353536</v>
      </c>
    </row>
    <row r="1474" spans="1:21" hidden="1" outlineLevel="2" x14ac:dyDescent="0.25">
      <c r="A1474" s="2" t="str">
        <f ca="1">LOOKUP(B1474,'Time Frame'!$E$4:$E$9,'Time Frame'!$D$4:$D$9)</f>
        <v>60 Days</v>
      </c>
      <c r="B1474" s="2">
        <f t="shared" ca="1" si="696"/>
        <v>64</v>
      </c>
      <c r="C1474" s="6">
        <f t="shared" ca="1" si="697"/>
        <v>45569</v>
      </c>
      <c r="D1474" s="6">
        <v>45505</v>
      </c>
      <c r="E1474" s="2" t="s">
        <v>78</v>
      </c>
      <c r="F1474" s="2" t="s">
        <v>110</v>
      </c>
      <c r="G1474" s="4">
        <v>2147</v>
      </c>
      <c r="H1474" s="4">
        <v>276.63541666666669</v>
      </c>
      <c r="I1474" s="2">
        <v>274</v>
      </c>
      <c r="J1474" s="11">
        <f t="shared" si="698"/>
        <v>0.99047332153481182</v>
      </c>
      <c r="K1474" s="9">
        <v>12448.59375</v>
      </c>
      <c r="L1474" s="9">
        <v>13181.84</v>
      </c>
      <c r="M1474" s="11">
        <f t="shared" si="699"/>
        <v>1.0589019342044157</v>
      </c>
      <c r="N1474" s="10">
        <v>558.25</v>
      </c>
      <c r="O1474" s="2">
        <v>257</v>
      </c>
      <c r="P1474" s="10">
        <f t="shared" si="700"/>
        <v>0.4908195253022839</v>
      </c>
      <c r="Q1474" s="9">
        <f t="shared" si="701"/>
        <v>23.612789968652038</v>
      </c>
      <c r="R1474" s="9">
        <f t="shared" si="702"/>
        <v>48.108905109489051</v>
      </c>
      <c r="S1474" s="11">
        <f t="shared" si="703"/>
        <v>1.066147859922179</v>
      </c>
      <c r="T1474" s="11">
        <f t="shared" si="704"/>
        <v>0.12761993479273404</v>
      </c>
      <c r="U1474" s="12">
        <v>0.45</v>
      </c>
    </row>
    <row r="1475" spans="1:21" hidden="1" outlineLevel="2" x14ac:dyDescent="0.25">
      <c r="A1475" s="2" t="str">
        <f ca="1">LOOKUP(B1475,'Time Frame'!$E$4:$E$9,'Time Frame'!$D$4:$D$9)</f>
        <v>60 Days</v>
      </c>
      <c r="B1475" s="2">
        <f t="shared" ref="B1475:B1538" ca="1" si="732">+C1475-D1475</f>
        <v>64</v>
      </c>
      <c r="C1475" s="6">
        <f t="shared" ref="C1475:C1538" ca="1" si="733">TODAY()</f>
        <v>45569</v>
      </c>
      <c r="D1475" s="6">
        <v>45505</v>
      </c>
      <c r="E1475" s="2" t="s">
        <v>78</v>
      </c>
      <c r="F1475" s="2" t="s">
        <v>110</v>
      </c>
      <c r="G1475" s="4">
        <v>1647</v>
      </c>
      <c r="H1475" s="4">
        <v>205.16666666666669</v>
      </c>
      <c r="I1475" s="2">
        <v>213</v>
      </c>
      <c r="J1475" s="11">
        <f t="shared" ref="J1475:J1538" si="734">+IFERROR(I1475/H1475,0)</f>
        <v>1.0381803411860275</v>
      </c>
      <c r="K1475" s="9">
        <v>9232.5</v>
      </c>
      <c r="L1475" s="9">
        <v>8344.09</v>
      </c>
      <c r="M1475" s="11">
        <f t="shared" ref="M1475:M1538" si="735">+IFERROR(L1475/K1475,0)</f>
        <v>0.90377362577849985</v>
      </c>
      <c r="N1475" s="10">
        <v>466.52</v>
      </c>
      <c r="O1475" s="2">
        <v>180</v>
      </c>
      <c r="P1475" s="10">
        <f t="shared" ref="P1475:P1538" si="736">+IFERROR(I1475/N1475,0)</f>
        <v>0.45657206550630197</v>
      </c>
      <c r="Q1475" s="9">
        <f t="shared" ref="Q1475:Q1538" si="737">+IFERROR(L1475/N1475,0)</f>
        <v>17.885814113006948</v>
      </c>
      <c r="R1475" s="9">
        <f t="shared" ref="R1475:R1538" si="738">IFERROR(L1475/I1475,0)</f>
        <v>39.174131455399063</v>
      </c>
      <c r="S1475" s="11">
        <f t="shared" ref="S1475:S1538" si="739">+IFERROR(I1475/O1475,0)</f>
        <v>1.1833333333333333</v>
      </c>
      <c r="T1475" s="11">
        <f t="shared" ref="T1475:T1538" si="740">+IFERROR(I1475/G1475,0)</f>
        <v>0.12932604735883424</v>
      </c>
      <c r="U1475" s="12">
        <v>0.54814814814814816</v>
      </c>
    </row>
    <row r="1476" spans="1:21" hidden="1" outlineLevel="2" x14ac:dyDescent="0.25">
      <c r="A1476" s="2" t="str">
        <f ca="1">LOOKUP(B1476,'Time Frame'!$E$4:$E$9,'Time Frame'!$D$4:$D$9)</f>
        <v>60 Days</v>
      </c>
      <c r="B1476" s="2">
        <f t="shared" ca="1" si="732"/>
        <v>64</v>
      </c>
      <c r="C1476" s="6">
        <f t="shared" ca="1" si="733"/>
        <v>45569</v>
      </c>
      <c r="D1476" s="6">
        <v>45505</v>
      </c>
      <c r="E1476" s="2" t="s">
        <v>78</v>
      </c>
      <c r="F1476" s="2" t="s">
        <v>110</v>
      </c>
      <c r="G1476" s="4">
        <v>1502</v>
      </c>
      <c r="H1476" s="4">
        <v>198.62499999999997</v>
      </c>
      <c r="I1476" s="2">
        <v>191</v>
      </c>
      <c r="J1476" s="11">
        <f t="shared" si="734"/>
        <v>0.96161107614852126</v>
      </c>
      <c r="K1476" s="9">
        <v>8938.1249999999982</v>
      </c>
      <c r="L1476" s="9">
        <v>12183.39</v>
      </c>
      <c r="M1476" s="11">
        <f t="shared" si="735"/>
        <v>1.3630811831340468</v>
      </c>
      <c r="N1476" s="10">
        <v>409.65</v>
      </c>
      <c r="O1476" s="2">
        <v>145</v>
      </c>
      <c r="P1476" s="10">
        <f t="shared" si="736"/>
        <v>0.46625167826193092</v>
      </c>
      <c r="Q1476" s="9">
        <f t="shared" si="737"/>
        <v>29.740974002196996</v>
      </c>
      <c r="R1476" s="9">
        <f t="shared" si="738"/>
        <v>63.787382198952876</v>
      </c>
      <c r="S1476" s="11">
        <f t="shared" si="739"/>
        <v>1.3172413793103448</v>
      </c>
      <c r="T1476" s="11">
        <f t="shared" si="740"/>
        <v>0.12716378162450068</v>
      </c>
      <c r="U1476" s="12">
        <v>0.49704142011834318</v>
      </c>
    </row>
    <row r="1477" spans="1:21" hidden="1" outlineLevel="2" x14ac:dyDescent="0.25">
      <c r="A1477" s="2" t="str">
        <f ca="1">LOOKUP(B1477,'Time Frame'!$E$4:$E$9,'Time Frame'!$D$4:$D$9)</f>
        <v>60 Days</v>
      </c>
      <c r="B1477" s="2">
        <f t="shared" ca="1" si="732"/>
        <v>64</v>
      </c>
      <c r="C1477" s="6">
        <f t="shared" ca="1" si="733"/>
        <v>45569</v>
      </c>
      <c r="D1477" s="6">
        <v>45505</v>
      </c>
      <c r="E1477" s="2" t="s">
        <v>78</v>
      </c>
      <c r="F1477" s="2" t="s">
        <v>110</v>
      </c>
      <c r="G1477" s="4">
        <v>1898</v>
      </c>
      <c r="H1477" s="4">
        <v>216.87499999999997</v>
      </c>
      <c r="I1477" s="2">
        <v>206</v>
      </c>
      <c r="J1477" s="11">
        <f t="shared" si="734"/>
        <v>0.94985590778097995</v>
      </c>
      <c r="K1477" s="9">
        <v>9759.3749999999982</v>
      </c>
      <c r="L1477" s="9">
        <v>7482.7</v>
      </c>
      <c r="M1477" s="11">
        <f t="shared" si="735"/>
        <v>0.76671918027537633</v>
      </c>
      <c r="N1477" s="10">
        <v>408.98</v>
      </c>
      <c r="O1477" s="2">
        <v>203</v>
      </c>
      <c r="P1477" s="10">
        <f t="shared" si="736"/>
        <v>0.50369211208372044</v>
      </c>
      <c r="Q1477" s="9">
        <f t="shared" si="737"/>
        <v>18.296004694606093</v>
      </c>
      <c r="R1477" s="9">
        <f t="shared" si="738"/>
        <v>36.323786407766988</v>
      </c>
      <c r="S1477" s="11">
        <f t="shared" si="739"/>
        <v>1.0147783251231528</v>
      </c>
      <c r="T1477" s="11">
        <f t="shared" si="740"/>
        <v>0.10853530031612224</v>
      </c>
      <c r="U1477" s="12">
        <v>0.52</v>
      </c>
    </row>
    <row r="1478" spans="1:21" hidden="1" outlineLevel="2" x14ac:dyDescent="0.25">
      <c r="A1478" s="2" t="str">
        <f ca="1">LOOKUP(B1478,'Time Frame'!$E$4:$E$9,'Time Frame'!$D$4:$D$9)</f>
        <v>60 Days</v>
      </c>
      <c r="B1478" s="2">
        <f t="shared" ca="1" si="732"/>
        <v>64</v>
      </c>
      <c r="C1478" s="6">
        <f t="shared" ca="1" si="733"/>
        <v>45569</v>
      </c>
      <c r="D1478" s="6">
        <v>45505</v>
      </c>
      <c r="E1478" s="2" t="s">
        <v>78</v>
      </c>
      <c r="F1478" s="2" t="s">
        <v>110</v>
      </c>
      <c r="G1478" s="4">
        <v>2056</v>
      </c>
      <c r="H1478" s="4">
        <v>222.5</v>
      </c>
      <c r="I1478" s="2">
        <v>205</v>
      </c>
      <c r="J1478" s="11">
        <f t="shared" si="734"/>
        <v>0.9213483146067416</v>
      </c>
      <c r="K1478" s="9">
        <v>10012.5</v>
      </c>
      <c r="L1478" s="9">
        <v>10427.879999999999</v>
      </c>
      <c r="M1478" s="11">
        <f t="shared" si="735"/>
        <v>1.0414861423220974</v>
      </c>
      <c r="N1478" s="10">
        <v>400.9</v>
      </c>
      <c r="O1478" s="2">
        <v>162</v>
      </c>
      <c r="P1478" s="10">
        <f t="shared" si="736"/>
        <v>0.51134946370666001</v>
      </c>
      <c r="Q1478" s="9">
        <f t="shared" si="737"/>
        <v>26.011174856572712</v>
      </c>
      <c r="R1478" s="9">
        <f t="shared" si="738"/>
        <v>50.867707317073169</v>
      </c>
      <c r="S1478" s="11">
        <f t="shared" si="739"/>
        <v>1.2654320987654322</v>
      </c>
      <c r="T1478" s="11">
        <f t="shared" si="740"/>
        <v>9.9708171206225688E-2</v>
      </c>
      <c r="U1478" s="12">
        <v>0.60504201680672265</v>
      </c>
    </row>
    <row r="1479" spans="1:21" outlineLevel="1" collapsed="1" x14ac:dyDescent="0.25">
      <c r="A1479" s="2" t="str">
        <f ca="1">LOOKUP(B1479,'Time Frame'!$E$4:$E$9,'Time Frame'!$D$4:$D$9)</f>
        <v>60 Days</v>
      </c>
      <c r="B1479" s="2">
        <f t="shared" ca="1" si="732"/>
        <v>64</v>
      </c>
      <c r="C1479" s="6">
        <f t="shared" ca="1" si="733"/>
        <v>45569</v>
      </c>
      <c r="D1479" s="6">
        <v>45505</v>
      </c>
      <c r="E1479" s="2" t="s">
        <v>78</v>
      </c>
      <c r="F1479" s="13" t="s">
        <v>256</v>
      </c>
      <c r="G1479" s="4">
        <f t="shared" ref="G1479:I1479" si="741">SUM(G1473:G1478)</f>
        <v>11500</v>
      </c>
      <c r="H1479" s="4">
        <f t="shared" si="741"/>
        <v>1392.34375</v>
      </c>
      <c r="I1479" s="3">
        <f t="shared" si="741"/>
        <v>1340</v>
      </c>
      <c r="J1479" s="11">
        <f t="shared" si="734"/>
        <v>0.96240601503759393</v>
      </c>
      <c r="K1479" s="9">
        <f t="shared" ref="K1479:L1479" si="742">SUM(K1473:K1478)</f>
        <v>62655.46875</v>
      </c>
      <c r="L1479" s="9">
        <f t="shared" si="742"/>
        <v>69838.880000000005</v>
      </c>
      <c r="M1479" s="11">
        <f t="shared" si="735"/>
        <v>1.1146493896432625</v>
      </c>
      <c r="N1479" s="10">
        <f t="shared" ref="N1479:O1479" si="743">SUM(N1473:N1478)</f>
        <v>2749.73</v>
      </c>
      <c r="O1479" s="10">
        <f t="shared" si="743"/>
        <v>1253</v>
      </c>
      <c r="P1479" s="10">
        <f t="shared" si="736"/>
        <v>0.48732057329265055</v>
      </c>
      <c r="Q1479" s="9">
        <f t="shared" si="737"/>
        <v>25.398450029639275</v>
      </c>
      <c r="R1479" s="9">
        <f t="shared" si="738"/>
        <v>52.118567164179105</v>
      </c>
      <c r="S1479" s="11">
        <f t="shared" si="739"/>
        <v>1.0694333599361532</v>
      </c>
      <c r="T1479" s="11">
        <f t="shared" si="740"/>
        <v>0.11652173913043479</v>
      </c>
      <c r="U1479" s="12">
        <v>0.52593085340445822</v>
      </c>
    </row>
    <row r="1480" spans="1:21" hidden="1" outlineLevel="2" x14ac:dyDescent="0.25">
      <c r="A1480" s="2" t="str">
        <f ca="1">LOOKUP(B1480,'Time Frame'!$E$4:$E$9,'Time Frame'!$D$4:$D$9)</f>
        <v>60 Days</v>
      </c>
      <c r="B1480" s="2">
        <f t="shared" ca="1" si="732"/>
        <v>64</v>
      </c>
      <c r="C1480" s="6">
        <f t="shared" ca="1" si="733"/>
        <v>45569</v>
      </c>
      <c r="D1480" s="6">
        <v>45505</v>
      </c>
      <c r="E1480" s="2" t="s">
        <v>78</v>
      </c>
      <c r="F1480" s="2" t="s">
        <v>82</v>
      </c>
      <c r="G1480" s="4">
        <v>1476</v>
      </c>
      <c r="H1480" s="4">
        <v>175.22916666666663</v>
      </c>
      <c r="I1480" s="2">
        <v>171</v>
      </c>
      <c r="J1480" s="11">
        <f t="shared" si="734"/>
        <v>0.97586493877065772</v>
      </c>
      <c r="K1480" s="9">
        <v>7885.3124999999982</v>
      </c>
      <c r="L1480" s="9">
        <v>5197.79</v>
      </c>
      <c r="M1480" s="11">
        <f t="shared" si="735"/>
        <v>0.6591736218444102</v>
      </c>
      <c r="N1480" s="10">
        <v>322.22000000000003</v>
      </c>
      <c r="O1480" s="2">
        <v>148</v>
      </c>
      <c r="P1480" s="10">
        <f t="shared" si="736"/>
        <v>0.53069331512631113</v>
      </c>
      <c r="Q1480" s="9">
        <f t="shared" si="737"/>
        <v>16.131183663335609</v>
      </c>
      <c r="R1480" s="9">
        <f t="shared" si="738"/>
        <v>30.396432748538011</v>
      </c>
      <c r="S1480" s="11">
        <f t="shared" si="739"/>
        <v>1.1554054054054055</v>
      </c>
      <c r="T1480" s="11">
        <f t="shared" si="740"/>
        <v>0.11585365853658537</v>
      </c>
      <c r="U1480" s="12">
        <v>0.45714285714285713</v>
      </c>
    </row>
    <row r="1481" spans="1:21" hidden="1" outlineLevel="2" x14ac:dyDescent="0.25">
      <c r="A1481" s="2" t="str">
        <f ca="1">LOOKUP(B1481,'Time Frame'!$E$4:$E$9,'Time Frame'!$D$4:$D$9)</f>
        <v>60 Days</v>
      </c>
      <c r="B1481" s="2">
        <f t="shared" ca="1" si="732"/>
        <v>64</v>
      </c>
      <c r="C1481" s="6">
        <f t="shared" ca="1" si="733"/>
        <v>45569</v>
      </c>
      <c r="D1481" s="6">
        <v>45505</v>
      </c>
      <c r="E1481" s="2" t="s">
        <v>78</v>
      </c>
      <c r="F1481" s="2" t="s">
        <v>82</v>
      </c>
      <c r="G1481" s="4">
        <v>1294</v>
      </c>
      <c r="H1481" s="4">
        <v>170.11458333333334</v>
      </c>
      <c r="I1481" s="2">
        <v>187</v>
      </c>
      <c r="J1481" s="11">
        <f t="shared" si="734"/>
        <v>1.0992590778274447</v>
      </c>
      <c r="K1481" s="9">
        <v>7655.15625</v>
      </c>
      <c r="L1481" s="9">
        <v>8162.76</v>
      </c>
      <c r="M1481" s="11">
        <f t="shared" si="735"/>
        <v>1.0663087379829772</v>
      </c>
      <c r="N1481" s="10">
        <v>344.83</v>
      </c>
      <c r="O1481" s="2">
        <v>175</v>
      </c>
      <c r="P1481" s="10">
        <f t="shared" si="736"/>
        <v>0.54229620392657252</v>
      </c>
      <c r="Q1481" s="9">
        <f t="shared" si="737"/>
        <v>23.67183829713192</v>
      </c>
      <c r="R1481" s="9">
        <f t="shared" si="738"/>
        <v>43.651122994652411</v>
      </c>
      <c r="S1481" s="11">
        <f t="shared" si="739"/>
        <v>1.0685714285714285</v>
      </c>
      <c r="T1481" s="11">
        <f t="shared" si="740"/>
        <v>0.1445131375579598</v>
      </c>
      <c r="U1481" s="12">
        <v>0.51937984496124034</v>
      </c>
    </row>
    <row r="1482" spans="1:21" hidden="1" outlineLevel="2" x14ac:dyDescent="0.25">
      <c r="A1482" s="2" t="str">
        <f ca="1">LOOKUP(B1482,'Time Frame'!$E$4:$E$9,'Time Frame'!$D$4:$D$9)</f>
        <v>60 Days</v>
      </c>
      <c r="B1482" s="2">
        <f t="shared" ca="1" si="732"/>
        <v>64</v>
      </c>
      <c r="C1482" s="6">
        <f t="shared" ca="1" si="733"/>
        <v>45569</v>
      </c>
      <c r="D1482" s="6">
        <v>45505</v>
      </c>
      <c r="E1482" s="5" t="s">
        <v>78</v>
      </c>
      <c r="F1482" s="2" t="s">
        <v>82</v>
      </c>
      <c r="G1482" s="4">
        <v>2600</v>
      </c>
      <c r="H1482" s="4">
        <v>306.375</v>
      </c>
      <c r="I1482" s="2">
        <v>353</v>
      </c>
      <c r="J1482" s="11">
        <f t="shared" si="734"/>
        <v>1.1521827825377398</v>
      </c>
      <c r="K1482" s="9">
        <v>13786.875</v>
      </c>
      <c r="L1482" s="9">
        <v>19246.560000000001</v>
      </c>
      <c r="M1482" s="11">
        <f t="shared" si="735"/>
        <v>1.3960059839521284</v>
      </c>
      <c r="N1482" s="10">
        <v>553.54999999999995</v>
      </c>
      <c r="O1482" s="2">
        <v>335</v>
      </c>
      <c r="P1482" s="10">
        <f t="shared" si="736"/>
        <v>0.63770210459759735</v>
      </c>
      <c r="Q1482" s="9">
        <f t="shared" si="737"/>
        <v>34.769325264203779</v>
      </c>
      <c r="R1482" s="9">
        <f t="shared" si="738"/>
        <v>54.522832861189805</v>
      </c>
      <c r="S1482" s="11">
        <f t="shared" si="739"/>
        <v>1.0537313432835822</v>
      </c>
      <c r="T1482" s="11">
        <f t="shared" si="740"/>
        <v>0.13576923076923078</v>
      </c>
      <c r="U1482" s="12">
        <v>0.48669201520912547</v>
      </c>
    </row>
    <row r="1483" spans="1:21" hidden="1" outlineLevel="2" x14ac:dyDescent="0.25">
      <c r="A1483" s="2" t="str">
        <f ca="1">LOOKUP(B1483,'Time Frame'!$E$4:$E$9,'Time Frame'!$D$4:$D$9)</f>
        <v>60 Days</v>
      </c>
      <c r="B1483" s="2">
        <f t="shared" ca="1" si="732"/>
        <v>64</v>
      </c>
      <c r="C1483" s="6">
        <f t="shared" ca="1" si="733"/>
        <v>45569</v>
      </c>
      <c r="D1483" s="6">
        <v>45505</v>
      </c>
      <c r="E1483" s="2" t="s">
        <v>78</v>
      </c>
      <c r="F1483" s="2" t="s">
        <v>82</v>
      </c>
      <c r="G1483" s="4">
        <v>2109</v>
      </c>
      <c r="H1483" s="4">
        <v>273.26041666666669</v>
      </c>
      <c r="I1483" s="2">
        <v>401</v>
      </c>
      <c r="J1483" s="11">
        <f t="shared" si="734"/>
        <v>1.4674646437692982</v>
      </c>
      <c r="K1483" s="9">
        <v>12296.71875</v>
      </c>
      <c r="L1483" s="9">
        <v>16002.33</v>
      </c>
      <c r="M1483" s="11">
        <f t="shared" si="735"/>
        <v>1.3013495978347882</v>
      </c>
      <c r="N1483" s="10">
        <v>548.54999999999995</v>
      </c>
      <c r="O1483" s="2">
        <v>340</v>
      </c>
      <c r="P1483" s="10">
        <f t="shared" si="736"/>
        <v>0.73101813872937749</v>
      </c>
      <c r="Q1483" s="9">
        <f t="shared" si="737"/>
        <v>29.17205359584359</v>
      </c>
      <c r="R1483" s="9">
        <f t="shared" si="738"/>
        <v>39.906059850374064</v>
      </c>
      <c r="S1483" s="11">
        <f t="shared" si="739"/>
        <v>1.1794117647058824</v>
      </c>
      <c r="T1483" s="11">
        <f t="shared" si="740"/>
        <v>0.19013750592697962</v>
      </c>
      <c r="U1483" s="12">
        <v>0.51234567901234573</v>
      </c>
    </row>
    <row r="1484" spans="1:21" hidden="1" outlineLevel="2" x14ac:dyDescent="0.25">
      <c r="A1484" s="2" t="str">
        <f ca="1">LOOKUP(B1484,'Time Frame'!$E$4:$E$9,'Time Frame'!$D$4:$D$9)</f>
        <v>60 Days</v>
      </c>
      <c r="B1484" s="2">
        <f t="shared" ca="1" si="732"/>
        <v>64</v>
      </c>
      <c r="C1484" s="6">
        <f t="shared" ca="1" si="733"/>
        <v>45569</v>
      </c>
      <c r="D1484" s="6">
        <v>45505</v>
      </c>
      <c r="E1484" s="2" t="s">
        <v>78</v>
      </c>
      <c r="F1484" s="2" t="s">
        <v>82</v>
      </c>
      <c r="G1484" s="4">
        <v>1747</v>
      </c>
      <c r="H1484" s="4">
        <v>208.66666666666669</v>
      </c>
      <c r="I1484" s="2">
        <v>209</v>
      </c>
      <c r="J1484" s="11">
        <f t="shared" si="734"/>
        <v>1.0015974440894568</v>
      </c>
      <c r="K1484" s="9">
        <v>9390</v>
      </c>
      <c r="L1484" s="9">
        <v>9731.66</v>
      </c>
      <c r="M1484" s="11">
        <f t="shared" si="735"/>
        <v>1.0363855165069222</v>
      </c>
      <c r="N1484" s="10">
        <v>412.58</v>
      </c>
      <c r="O1484" s="2">
        <v>221</v>
      </c>
      <c r="P1484" s="10">
        <f t="shared" si="736"/>
        <v>0.50656842309370309</v>
      </c>
      <c r="Q1484" s="9">
        <f t="shared" si="737"/>
        <v>23.587328518105579</v>
      </c>
      <c r="R1484" s="9">
        <f t="shared" si="738"/>
        <v>46.56296650717703</v>
      </c>
      <c r="S1484" s="11">
        <f t="shared" si="739"/>
        <v>0.94570135746606332</v>
      </c>
      <c r="T1484" s="11">
        <f t="shared" si="740"/>
        <v>0.11963365769891242</v>
      </c>
      <c r="U1484" s="12">
        <v>0.58139534883720934</v>
      </c>
    </row>
    <row r="1485" spans="1:21" hidden="1" outlineLevel="2" x14ac:dyDescent="0.25">
      <c r="A1485" s="2" t="str">
        <f ca="1">LOOKUP(B1485,'Time Frame'!$E$4:$E$9,'Time Frame'!$D$4:$D$9)</f>
        <v>60 Days</v>
      </c>
      <c r="B1485" s="2">
        <f t="shared" ca="1" si="732"/>
        <v>64</v>
      </c>
      <c r="C1485" s="6">
        <f t="shared" ca="1" si="733"/>
        <v>45569</v>
      </c>
      <c r="D1485" s="6">
        <v>45505</v>
      </c>
      <c r="E1485" s="2" t="s">
        <v>78</v>
      </c>
      <c r="F1485" s="2" t="s">
        <v>82</v>
      </c>
      <c r="G1485" s="4">
        <v>1475</v>
      </c>
      <c r="H1485" s="4">
        <v>153.41666666666666</v>
      </c>
      <c r="I1485" s="2">
        <v>168</v>
      </c>
      <c r="J1485" s="11">
        <f t="shared" si="734"/>
        <v>1.0950570342205324</v>
      </c>
      <c r="K1485" s="9">
        <v>6903.75</v>
      </c>
      <c r="L1485" s="9">
        <v>7215.17</v>
      </c>
      <c r="M1485" s="11">
        <f t="shared" si="735"/>
        <v>1.0451088176715553</v>
      </c>
      <c r="N1485" s="10">
        <v>312.87</v>
      </c>
      <c r="O1485" s="2">
        <v>150</v>
      </c>
      <c r="P1485" s="10">
        <f t="shared" si="736"/>
        <v>0.53696423434653373</v>
      </c>
      <c r="Q1485" s="9">
        <f t="shared" si="737"/>
        <v>23.061239492440951</v>
      </c>
      <c r="R1485" s="9">
        <f t="shared" si="738"/>
        <v>42.947440476190479</v>
      </c>
      <c r="S1485" s="11">
        <f t="shared" si="739"/>
        <v>1.1200000000000001</v>
      </c>
      <c r="T1485" s="11">
        <f t="shared" si="740"/>
        <v>0.11389830508474576</v>
      </c>
      <c r="U1485" s="12">
        <v>0.6071428571428571</v>
      </c>
    </row>
    <row r="1486" spans="1:21" hidden="1" outlineLevel="2" x14ac:dyDescent="0.25">
      <c r="A1486" s="2" t="str">
        <f ca="1">LOOKUP(B1486,'Time Frame'!$E$4:$E$9,'Time Frame'!$D$4:$D$9)</f>
        <v>60 Days</v>
      </c>
      <c r="B1486" s="2">
        <f t="shared" ca="1" si="732"/>
        <v>64</v>
      </c>
      <c r="C1486" s="6">
        <f t="shared" ca="1" si="733"/>
        <v>45569</v>
      </c>
      <c r="D1486" s="6">
        <v>45505</v>
      </c>
      <c r="E1486" s="2" t="s">
        <v>78</v>
      </c>
      <c r="F1486" s="2" t="s">
        <v>82</v>
      </c>
      <c r="G1486" s="4">
        <v>3276</v>
      </c>
      <c r="H1486" s="4">
        <v>315.61458333333331</v>
      </c>
      <c r="I1486" s="2">
        <v>381</v>
      </c>
      <c r="J1486" s="11">
        <f t="shared" si="734"/>
        <v>1.2071685534176047</v>
      </c>
      <c r="K1486" s="9">
        <v>14202.65625</v>
      </c>
      <c r="L1486" s="9">
        <v>17842.47</v>
      </c>
      <c r="M1486" s="11">
        <f t="shared" si="735"/>
        <v>1.2562769728373875</v>
      </c>
      <c r="N1486" s="10">
        <v>607.67999999999995</v>
      </c>
      <c r="O1486" s="2">
        <v>420</v>
      </c>
      <c r="P1486" s="10">
        <f t="shared" si="736"/>
        <v>0.62697472353870465</v>
      </c>
      <c r="Q1486" s="9">
        <f t="shared" si="737"/>
        <v>29.36162124802528</v>
      </c>
      <c r="R1486" s="9">
        <f t="shared" si="738"/>
        <v>46.830629921259849</v>
      </c>
      <c r="S1486" s="11">
        <f t="shared" si="739"/>
        <v>0.90714285714285714</v>
      </c>
      <c r="T1486" s="11">
        <f t="shared" si="740"/>
        <v>0.1163003663003663</v>
      </c>
      <c r="U1486" s="12">
        <v>0.58914728682170547</v>
      </c>
    </row>
    <row r="1487" spans="1:21" hidden="1" outlineLevel="2" x14ac:dyDescent="0.25">
      <c r="A1487" s="2" t="str">
        <f ca="1">LOOKUP(B1487,'Time Frame'!$E$4:$E$9,'Time Frame'!$D$4:$D$9)</f>
        <v>60 Days</v>
      </c>
      <c r="B1487" s="2">
        <f t="shared" ca="1" si="732"/>
        <v>64</v>
      </c>
      <c r="C1487" s="6">
        <f t="shared" ca="1" si="733"/>
        <v>45569</v>
      </c>
      <c r="D1487" s="6">
        <v>45505</v>
      </c>
      <c r="E1487" s="2" t="s">
        <v>78</v>
      </c>
      <c r="F1487" s="2" t="s">
        <v>82</v>
      </c>
      <c r="G1487" s="4">
        <v>1005</v>
      </c>
      <c r="H1487" s="4">
        <v>134.96875000000003</v>
      </c>
      <c r="I1487" s="2">
        <v>131</v>
      </c>
      <c r="J1487" s="11">
        <f t="shared" si="734"/>
        <v>0.97059504514933992</v>
      </c>
      <c r="K1487" s="9">
        <v>6073.5937500000009</v>
      </c>
      <c r="L1487" s="9">
        <v>5514.52</v>
      </c>
      <c r="M1487" s="11">
        <f t="shared" si="735"/>
        <v>0.90795009132772497</v>
      </c>
      <c r="N1487" s="10">
        <v>288.3</v>
      </c>
      <c r="O1487" s="2">
        <v>111</v>
      </c>
      <c r="P1487" s="10">
        <f t="shared" si="736"/>
        <v>0.45438779049601108</v>
      </c>
      <c r="Q1487" s="9">
        <f t="shared" si="737"/>
        <v>19.127714186611168</v>
      </c>
      <c r="R1487" s="9">
        <f t="shared" si="738"/>
        <v>42.095572519083973</v>
      </c>
      <c r="S1487" s="11">
        <f t="shared" si="739"/>
        <v>1.1801801801801801</v>
      </c>
      <c r="T1487" s="11">
        <f t="shared" si="740"/>
        <v>0.13034825870646766</v>
      </c>
      <c r="U1487" s="12">
        <v>0.53333333333333333</v>
      </c>
    </row>
    <row r="1488" spans="1:21" hidden="1" outlineLevel="2" x14ac:dyDescent="0.25">
      <c r="A1488" s="2" t="str">
        <f ca="1">LOOKUP(B1488,'Time Frame'!$E$4:$E$9,'Time Frame'!$D$4:$D$9)</f>
        <v>60 Days</v>
      </c>
      <c r="B1488" s="2">
        <f t="shared" ca="1" si="732"/>
        <v>64</v>
      </c>
      <c r="C1488" s="6">
        <f t="shared" ca="1" si="733"/>
        <v>45569</v>
      </c>
      <c r="D1488" s="6">
        <v>45505</v>
      </c>
      <c r="E1488" s="2" t="s">
        <v>78</v>
      </c>
      <c r="F1488" s="2" t="s">
        <v>82</v>
      </c>
      <c r="G1488" s="4">
        <v>2769</v>
      </c>
      <c r="H1488" s="4">
        <v>324.75000000000006</v>
      </c>
      <c r="I1488" s="2">
        <v>348</v>
      </c>
      <c r="J1488" s="11">
        <f t="shared" si="734"/>
        <v>1.0715935334872977</v>
      </c>
      <c r="K1488" s="9">
        <v>14613.750000000002</v>
      </c>
      <c r="L1488" s="9">
        <v>15474.07</v>
      </c>
      <c r="M1488" s="11">
        <f t="shared" si="735"/>
        <v>1.0588705842100761</v>
      </c>
      <c r="N1488" s="10">
        <v>612.97</v>
      </c>
      <c r="O1488" s="2">
        <v>347</v>
      </c>
      <c r="P1488" s="10">
        <f t="shared" si="736"/>
        <v>0.56772762125389498</v>
      </c>
      <c r="Q1488" s="9">
        <f t="shared" si="737"/>
        <v>25.244416529357064</v>
      </c>
      <c r="R1488" s="9">
        <f t="shared" si="738"/>
        <v>44.465718390804597</v>
      </c>
      <c r="S1488" s="11">
        <f t="shared" si="739"/>
        <v>1.0028818443804035</v>
      </c>
      <c r="T1488" s="11">
        <f t="shared" si="740"/>
        <v>0.12567713976164679</v>
      </c>
      <c r="U1488" s="12">
        <v>0.48749999999999999</v>
      </c>
    </row>
    <row r="1489" spans="1:21" hidden="1" outlineLevel="2" x14ac:dyDescent="0.25">
      <c r="A1489" s="2" t="str">
        <f ca="1">LOOKUP(B1489,'Time Frame'!$E$4:$E$9,'Time Frame'!$D$4:$D$9)</f>
        <v>60 Days</v>
      </c>
      <c r="B1489" s="2">
        <f t="shared" ca="1" si="732"/>
        <v>64</v>
      </c>
      <c r="C1489" s="6">
        <f t="shared" ca="1" si="733"/>
        <v>45569</v>
      </c>
      <c r="D1489" s="6">
        <v>45505</v>
      </c>
      <c r="E1489" s="2" t="s">
        <v>78</v>
      </c>
      <c r="F1489" s="2" t="s">
        <v>82</v>
      </c>
      <c r="G1489" s="4">
        <v>2291</v>
      </c>
      <c r="H1489" s="4">
        <v>302.84375000000006</v>
      </c>
      <c r="I1489" s="2">
        <v>349</v>
      </c>
      <c r="J1489" s="11">
        <f t="shared" si="734"/>
        <v>1.1524094520689296</v>
      </c>
      <c r="K1489" s="9">
        <v>13627.968750000002</v>
      </c>
      <c r="L1489" s="9">
        <v>20544.38</v>
      </c>
      <c r="M1489" s="11">
        <f t="shared" si="735"/>
        <v>1.5075159311617881</v>
      </c>
      <c r="N1489" s="10">
        <v>585.77</v>
      </c>
      <c r="O1489" s="2">
        <v>326</v>
      </c>
      <c r="P1489" s="10">
        <f t="shared" si="736"/>
        <v>0.59579698516482582</v>
      </c>
      <c r="Q1489" s="9">
        <f t="shared" si="737"/>
        <v>35.07243457329669</v>
      </c>
      <c r="R1489" s="9">
        <f t="shared" si="738"/>
        <v>58.866418338108886</v>
      </c>
      <c r="S1489" s="11">
        <f t="shared" si="739"/>
        <v>1.0705521472392638</v>
      </c>
      <c r="T1489" s="11">
        <f t="shared" si="740"/>
        <v>0.15233522479266695</v>
      </c>
      <c r="U1489" s="12">
        <v>0.58139534883720934</v>
      </c>
    </row>
    <row r="1490" spans="1:21" hidden="1" outlineLevel="2" x14ac:dyDescent="0.25">
      <c r="A1490" s="2" t="str">
        <f ca="1">LOOKUP(B1490,'Time Frame'!$E$4:$E$9,'Time Frame'!$D$4:$D$9)</f>
        <v>60 Days</v>
      </c>
      <c r="B1490" s="2">
        <f t="shared" ca="1" si="732"/>
        <v>64</v>
      </c>
      <c r="C1490" s="6">
        <f t="shared" ca="1" si="733"/>
        <v>45569</v>
      </c>
      <c r="D1490" s="6">
        <v>45505</v>
      </c>
      <c r="E1490" s="2" t="s">
        <v>78</v>
      </c>
      <c r="F1490" s="2" t="s">
        <v>82</v>
      </c>
      <c r="G1490" s="4">
        <v>2553</v>
      </c>
      <c r="H1490" s="4">
        <v>279.98958333333331</v>
      </c>
      <c r="I1490" s="2">
        <v>335</v>
      </c>
      <c r="J1490" s="11">
        <f t="shared" si="734"/>
        <v>1.1964730830760073</v>
      </c>
      <c r="K1490" s="9">
        <v>12599.53125</v>
      </c>
      <c r="L1490" s="9">
        <v>18946</v>
      </c>
      <c r="M1490" s="11">
        <f t="shared" si="735"/>
        <v>1.5037067351215943</v>
      </c>
      <c r="N1490" s="10">
        <v>613.35</v>
      </c>
      <c r="O1490" s="2">
        <v>387</v>
      </c>
      <c r="P1490" s="10">
        <f t="shared" si="736"/>
        <v>0.54618081030406784</v>
      </c>
      <c r="Q1490" s="9">
        <f t="shared" si="737"/>
        <v>30.889378006032445</v>
      </c>
      <c r="R1490" s="9">
        <f t="shared" si="738"/>
        <v>56.555223880597012</v>
      </c>
      <c r="S1490" s="11">
        <f t="shared" si="739"/>
        <v>0.86563307493540054</v>
      </c>
      <c r="T1490" s="11">
        <f t="shared" si="740"/>
        <v>0.13121817469643557</v>
      </c>
      <c r="U1490" s="12">
        <v>0.52066115702479343</v>
      </c>
    </row>
    <row r="1491" spans="1:21" hidden="1" outlineLevel="2" x14ac:dyDescent="0.25">
      <c r="A1491" s="2" t="str">
        <f ca="1">LOOKUP(B1491,'Time Frame'!$E$4:$E$9,'Time Frame'!$D$4:$D$9)</f>
        <v>60 Days</v>
      </c>
      <c r="B1491" s="2">
        <f t="shared" ca="1" si="732"/>
        <v>64</v>
      </c>
      <c r="C1491" s="6">
        <f t="shared" ca="1" si="733"/>
        <v>45569</v>
      </c>
      <c r="D1491" s="6">
        <v>45505</v>
      </c>
      <c r="E1491" s="2" t="s">
        <v>78</v>
      </c>
      <c r="F1491" s="2" t="s">
        <v>82</v>
      </c>
      <c r="G1491" s="4">
        <v>1685</v>
      </c>
      <c r="H1491" s="4">
        <v>189.86458333333337</v>
      </c>
      <c r="I1491" s="2">
        <v>166</v>
      </c>
      <c r="J1491" s="11">
        <f t="shared" si="734"/>
        <v>0.87430734624458206</v>
      </c>
      <c r="K1491" s="9">
        <v>8543.9062500000018</v>
      </c>
      <c r="L1491" s="9">
        <v>8155.49</v>
      </c>
      <c r="M1491" s="11">
        <f t="shared" si="735"/>
        <v>0.9545387977542471</v>
      </c>
      <c r="N1491" s="10">
        <v>328.57</v>
      </c>
      <c r="O1491" s="2">
        <v>182</v>
      </c>
      <c r="P1491" s="10">
        <f t="shared" si="736"/>
        <v>0.50521958791125177</v>
      </c>
      <c r="Q1491" s="9">
        <f t="shared" si="737"/>
        <v>24.82116443984539</v>
      </c>
      <c r="R1491" s="9">
        <f t="shared" si="738"/>
        <v>49.129457831325297</v>
      </c>
      <c r="S1491" s="11">
        <f t="shared" si="739"/>
        <v>0.91208791208791207</v>
      </c>
      <c r="T1491" s="11">
        <f t="shared" si="740"/>
        <v>9.8516320474777444E-2</v>
      </c>
      <c r="U1491" s="12">
        <v>0.38571428571428573</v>
      </c>
    </row>
    <row r="1492" spans="1:21" outlineLevel="1" collapsed="1" x14ac:dyDescent="0.25">
      <c r="A1492" s="2" t="str">
        <f ca="1">LOOKUP(B1492,'Time Frame'!$E$4:$E$9,'Time Frame'!$D$4:$D$9)</f>
        <v>60 Days</v>
      </c>
      <c r="B1492" s="2">
        <f t="shared" ca="1" si="732"/>
        <v>64</v>
      </c>
      <c r="C1492" s="6">
        <f t="shared" ca="1" si="733"/>
        <v>45569</v>
      </c>
      <c r="D1492" s="6">
        <v>45505</v>
      </c>
      <c r="E1492" s="2" t="s">
        <v>78</v>
      </c>
      <c r="F1492" s="13" t="s">
        <v>259</v>
      </c>
      <c r="G1492" s="4">
        <f t="shared" ref="G1492:I1492" si="744">SUM(G1480:G1491)</f>
        <v>24280</v>
      </c>
      <c r="H1492" s="4">
        <f t="shared" si="744"/>
        <v>2835.0937500000005</v>
      </c>
      <c r="I1492" s="3">
        <f t="shared" si="744"/>
        <v>3199</v>
      </c>
      <c r="J1492" s="11">
        <f t="shared" si="734"/>
        <v>1.1283577483107921</v>
      </c>
      <c r="K1492" s="9">
        <f t="shared" ref="K1492:L1492" si="745">SUM(K1480:K1491)</f>
        <v>127579.21875</v>
      </c>
      <c r="L1492" s="9">
        <f t="shared" si="745"/>
        <v>152033.20000000001</v>
      </c>
      <c r="M1492" s="11">
        <f t="shared" si="735"/>
        <v>1.1916768380430298</v>
      </c>
      <c r="N1492" s="10">
        <f t="shared" ref="N1492:O1492" si="746">SUM(N1480:N1491)</f>
        <v>5531.24</v>
      </c>
      <c r="O1492" s="10">
        <f t="shared" si="746"/>
        <v>3142</v>
      </c>
      <c r="P1492" s="10">
        <f t="shared" si="736"/>
        <v>0.57835132809279655</v>
      </c>
      <c r="Q1492" s="9">
        <f t="shared" si="737"/>
        <v>27.486277941293455</v>
      </c>
      <c r="R1492" s="9">
        <f t="shared" si="738"/>
        <v>47.525226633322916</v>
      </c>
      <c r="S1492" s="11">
        <f t="shared" si="739"/>
        <v>1.018141311266709</v>
      </c>
      <c r="T1492" s="11">
        <f t="shared" si="740"/>
        <v>0.13175453047775948</v>
      </c>
      <c r="U1492" s="12">
        <v>0.52182083450308026</v>
      </c>
    </row>
    <row r="1493" spans="1:21" hidden="1" outlineLevel="2" x14ac:dyDescent="0.25">
      <c r="A1493" s="2" t="str">
        <f ca="1">LOOKUP(B1493,'Time Frame'!$E$4:$E$9,'Time Frame'!$D$4:$D$9)</f>
        <v>60 Days</v>
      </c>
      <c r="B1493" s="2">
        <f t="shared" ca="1" si="732"/>
        <v>64</v>
      </c>
      <c r="C1493" s="6">
        <f t="shared" ca="1" si="733"/>
        <v>45569</v>
      </c>
      <c r="D1493" s="6">
        <v>45505</v>
      </c>
      <c r="E1493" s="2" t="s">
        <v>78</v>
      </c>
      <c r="F1493" s="2" t="s">
        <v>143</v>
      </c>
      <c r="G1493" s="4">
        <v>1814</v>
      </c>
      <c r="H1493" s="4">
        <v>234.96874999999997</v>
      </c>
      <c r="I1493" s="2">
        <v>331</v>
      </c>
      <c r="J1493" s="11">
        <f t="shared" si="734"/>
        <v>1.4086979651549409</v>
      </c>
      <c r="K1493" s="9">
        <v>10573.593749999998</v>
      </c>
      <c r="L1493" s="9">
        <v>13375.19</v>
      </c>
      <c r="M1493" s="11">
        <f t="shared" si="735"/>
        <v>1.2649615935925289</v>
      </c>
      <c r="N1493" s="10">
        <v>482.6</v>
      </c>
      <c r="O1493" s="2">
        <v>270</v>
      </c>
      <c r="P1493" s="10">
        <f t="shared" si="736"/>
        <v>0.68586821384169083</v>
      </c>
      <c r="Q1493" s="9">
        <f t="shared" si="737"/>
        <v>27.71485702445089</v>
      </c>
      <c r="R1493" s="9">
        <f t="shared" si="738"/>
        <v>40.408429003021148</v>
      </c>
      <c r="S1493" s="11">
        <f t="shared" si="739"/>
        <v>1.2259259259259259</v>
      </c>
      <c r="T1493" s="11">
        <f t="shared" si="740"/>
        <v>0.18246968026460861</v>
      </c>
      <c r="U1493" s="12">
        <v>0.54913294797687862</v>
      </c>
    </row>
    <row r="1494" spans="1:21" hidden="1" outlineLevel="2" x14ac:dyDescent="0.25">
      <c r="A1494" s="2" t="str">
        <f ca="1">LOOKUP(B1494,'Time Frame'!$E$4:$E$9,'Time Frame'!$D$4:$D$9)</f>
        <v>60 Days</v>
      </c>
      <c r="B1494" s="2">
        <f t="shared" ca="1" si="732"/>
        <v>64</v>
      </c>
      <c r="C1494" s="6">
        <f t="shared" ca="1" si="733"/>
        <v>45569</v>
      </c>
      <c r="D1494" s="6">
        <v>45505</v>
      </c>
      <c r="E1494" s="5" t="s">
        <v>78</v>
      </c>
      <c r="F1494" s="2" t="s">
        <v>143</v>
      </c>
      <c r="G1494" s="4">
        <v>2540</v>
      </c>
      <c r="H1494" s="4">
        <v>360.82142857142856</v>
      </c>
      <c r="I1494" s="2">
        <v>375</v>
      </c>
      <c r="J1494" s="11">
        <f t="shared" si="734"/>
        <v>1.0392952588340096</v>
      </c>
      <c r="K1494" s="9">
        <v>16236.964285714284</v>
      </c>
      <c r="L1494" s="9">
        <v>15659.65</v>
      </c>
      <c r="M1494" s="11">
        <f t="shared" si="735"/>
        <v>0.96444444444444455</v>
      </c>
      <c r="N1494" s="10">
        <v>511.02</v>
      </c>
      <c r="O1494" s="2">
        <v>394</v>
      </c>
      <c r="P1494" s="10">
        <f t="shared" si="736"/>
        <v>0.73382646471762358</v>
      </c>
      <c r="Q1494" s="9">
        <f t="shared" si="737"/>
        <v>30.643908261907558</v>
      </c>
      <c r="R1494" s="9">
        <f t="shared" si="738"/>
        <v>41.759066666666669</v>
      </c>
      <c r="S1494" s="11">
        <f t="shared" si="739"/>
        <v>0.95177664974619292</v>
      </c>
      <c r="T1494" s="11">
        <f t="shared" si="740"/>
        <v>0.14763779527559054</v>
      </c>
      <c r="U1494" s="12">
        <v>0.47101449275362317</v>
      </c>
    </row>
    <row r="1495" spans="1:21" hidden="1" outlineLevel="2" x14ac:dyDescent="0.25">
      <c r="A1495" s="2" t="str">
        <f ca="1">LOOKUP(B1495,'Time Frame'!$E$4:$E$9,'Time Frame'!$D$4:$D$9)</f>
        <v>60 Days</v>
      </c>
      <c r="B1495" s="2">
        <f t="shared" ca="1" si="732"/>
        <v>64</v>
      </c>
      <c r="C1495" s="6">
        <f t="shared" ca="1" si="733"/>
        <v>45569</v>
      </c>
      <c r="D1495" s="6">
        <v>45505</v>
      </c>
      <c r="E1495" s="5" t="s">
        <v>78</v>
      </c>
      <c r="F1495" s="2" t="s">
        <v>143</v>
      </c>
      <c r="G1495" s="4">
        <v>3037</v>
      </c>
      <c r="H1495" s="4">
        <v>372.41071428571428</v>
      </c>
      <c r="I1495" s="2">
        <v>384</v>
      </c>
      <c r="J1495" s="11">
        <f t="shared" si="734"/>
        <v>1.0311196355789978</v>
      </c>
      <c r="K1495" s="9">
        <v>16758.482142857141</v>
      </c>
      <c r="L1495" s="9">
        <v>16422.849999999999</v>
      </c>
      <c r="M1495" s="11">
        <f t="shared" si="735"/>
        <v>0.97997240203521674</v>
      </c>
      <c r="N1495" s="10">
        <v>652.42999999999995</v>
      </c>
      <c r="O1495" s="2">
        <v>501</v>
      </c>
      <c r="P1495" s="10">
        <f t="shared" si="736"/>
        <v>0.58856888861640333</v>
      </c>
      <c r="Q1495" s="9">
        <f t="shared" si="737"/>
        <v>25.171819198994527</v>
      </c>
      <c r="R1495" s="9">
        <f t="shared" si="738"/>
        <v>42.767838541666663</v>
      </c>
      <c r="S1495" s="11">
        <f t="shared" si="739"/>
        <v>0.76646706586826352</v>
      </c>
      <c r="T1495" s="11">
        <f t="shared" si="740"/>
        <v>0.12644056634837011</v>
      </c>
      <c r="U1495" s="12">
        <v>0.57079646017699115</v>
      </c>
    </row>
    <row r="1496" spans="1:21" hidden="1" outlineLevel="2" x14ac:dyDescent="0.25">
      <c r="A1496" s="2" t="str">
        <f ca="1">LOOKUP(B1496,'Time Frame'!$E$4:$E$9,'Time Frame'!$D$4:$D$9)</f>
        <v>60 Days</v>
      </c>
      <c r="B1496" s="2">
        <f t="shared" ca="1" si="732"/>
        <v>64</v>
      </c>
      <c r="C1496" s="6">
        <f t="shared" ca="1" si="733"/>
        <v>45569</v>
      </c>
      <c r="D1496" s="6">
        <v>45505</v>
      </c>
      <c r="E1496" s="2" t="s">
        <v>78</v>
      </c>
      <c r="F1496" s="2" t="s">
        <v>143</v>
      </c>
      <c r="G1496" s="4">
        <v>1229</v>
      </c>
      <c r="H1496" s="4">
        <v>134.04166666666666</v>
      </c>
      <c r="I1496" s="2">
        <v>141</v>
      </c>
      <c r="J1496" s="11">
        <f t="shared" si="734"/>
        <v>1.0519117189928506</v>
      </c>
      <c r="K1496" s="9">
        <v>6031.875</v>
      </c>
      <c r="L1496" s="9">
        <v>5544.53</v>
      </c>
      <c r="M1496" s="11">
        <f t="shared" si="735"/>
        <v>0.91920505647083195</v>
      </c>
      <c r="N1496" s="10">
        <v>315.92</v>
      </c>
      <c r="O1496" s="2">
        <v>138</v>
      </c>
      <c r="P1496" s="10">
        <f t="shared" si="736"/>
        <v>0.44631552291719423</v>
      </c>
      <c r="Q1496" s="9">
        <f t="shared" si="737"/>
        <v>17.550424158014685</v>
      </c>
      <c r="R1496" s="9">
        <f t="shared" si="738"/>
        <v>39.322907801418438</v>
      </c>
      <c r="S1496" s="11">
        <f t="shared" si="739"/>
        <v>1.0217391304347827</v>
      </c>
      <c r="T1496" s="11">
        <f t="shared" si="740"/>
        <v>0.11472742066720912</v>
      </c>
      <c r="U1496" s="12">
        <v>0.51923076923076927</v>
      </c>
    </row>
    <row r="1497" spans="1:21" hidden="1" outlineLevel="2" x14ac:dyDescent="0.25">
      <c r="A1497" s="2" t="str">
        <f ca="1">LOOKUP(B1497,'Time Frame'!$E$4:$E$9,'Time Frame'!$D$4:$D$9)</f>
        <v>60 Days</v>
      </c>
      <c r="B1497" s="2">
        <f t="shared" ca="1" si="732"/>
        <v>64</v>
      </c>
      <c r="C1497" s="6">
        <f t="shared" ca="1" si="733"/>
        <v>45569</v>
      </c>
      <c r="D1497" s="6">
        <v>45505</v>
      </c>
      <c r="E1497" s="5" t="s">
        <v>78</v>
      </c>
      <c r="F1497" s="2" t="s">
        <v>143</v>
      </c>
      <c r="G1497" s="4">
        <v>2295</v>
      </c>
      <c r="H1497" s="4">
        <v>256.27272727272725</v>
      </c>
      <c r="I1497" s="2">
        <v>219</v>
      </c>
      <c r="J1497" s="11">
        <f t="shared" si="734"/>
        <v>0.85455835402625047</v>
      </c>
      <c r="K1497" s="9">
        <v>11532.272727272726</v>
      </c>
      <c r="L1497" s="9">
        <v>10333.450000000001</v>
      </c>
      <c r="M1497" s="11">
        <f t="shared" si="735"/>
        <v>0.89604627330416631</v>
      </c>
      <c r="N1497" s="10">
        <v>502.23</v>
      </c>
      <c r="O1497" s="2">
        <v>223</v>
      </c>
      <c r="P1497" s="10">
        <f t="shared" si="736"/>
        <v>0.43605519383549368</v>
      </c>
      <c r="Q1497" s="9">
        <f t="shared" si="737"/>
        <v>20.575134898353344</v>
      </c>
      <c r="R1497" s="9">
        <f t="shared" si="738"/>
        <v>47.184703196347037</v>
      </c>
      <c r="S1497" s="11">
        <f t="shared" si="739"/>
        <v>0.98206278026905824</v>
      </c>
      <c r="T1497" s="11">
        <f t="shared" si="740"/>
        <v>9.5424836601307184E-2</v>
      </c>
      <c r="U1497" s="12">
        <v>0.5505050505050505</v>
      </c>
    </row>
    <row r="1498" spans="1:21" outlineLevel="1" collapsed="1" x14ac:dyDescent="0.25">
      <c r="A1498" s="2" t="str">
        <f ca="1">LOOKUP(B1498,'Time Frame'!$E$4:$E$9,'Time Frame'!$D$4:$D$9)</f>
        <v>60 Days</v>
      </c>
      <c r="B1498" s="2">
        <f t="shared" ca="1" si="732"/>
        <v>64</v>
      </c>
      <c r="C1498" s="6">
        <f t="shared" ca="1" si="733"/>
        <v>45569</v>
      </c>
      <c r="D1498" s="6">
        <v>45505</v>
      </c>
      <c r="E1498" s="5" t="s">
        <v>78</v>
      </c>
      <c r="F1498" s="13" t="s">
        <v>260</v>
      </c>
      <c r="G1498" s="4">
        <f t="shared" ref="G1498:I1498" si="747">SUM(G1493:G1497)</f>
        <v>10915</v>
      </c>
      <c r="H1498" s="4">
        <f t="shared" si="747"/>
        <v>1358.5152867965369</v>
      </c>
      <c r="I1498" s="3">
        <f t="shared" si="747"/>
        <v>1450</v>
      </c>
      <c r="J1498" s="11">
        <f t="shared" si="734"/>
        <v>1.0673416884540106</v>
      </c>
      <c r="K1498" s="9">
        <f t="shared" ref="K1498:L1498" si="748">SUM(K1493:K1497)</f>
        <v>61133.187905844148</v>
      </c>
      <c r="L1498" s="9">
        <f t="shared" si="748"/>
        <v>61335.67</v>
      </c>
      <c r="M1498" s="11">
        <f t="shared" si="735"/>
        <v>1.0033121468238775</v>
      </c>
      <c r="N1498" s="10">
        <f t="shared" ref="N1498:O1498" si="749">SUM(N1493:N1497)</f>
        <v>2464.1999999999998</v>
      </c>
      <c r="O1498" s="10">
        <f t="shared" si="749"/>
        <v>1526</v>
      </c>
      <c r="P1498" s="10">
        <f t="shared" si="736"/>
        <v>0.58842626410193977</v>
      </c>
      <c r="Q1498" s="9">
        <f t="shared" si="737"/>
        <v>24.89070286502719</v>
      </c>
      <c r="R1498" s="9">
        <f t="shared" si="738"/>
        <v>42.300462068965516</v>
      </c>
      <c r="S1498" s="11">
        <f t="shared" si="739"/>
        <v>0.95019659239842724</v>
      </c>
      <c r="T1498" s="11">
        <f t="shared" si="740"/>
        <v>0.13284470911589555</v>
      </c>
      <c r="U1498" s="12">
        <v>0.5321359441286625</v>
      </c>
    </row>
    <row r="1499" spans="1:21" hidden="1" outlineLevel="2" x14ac:dyDescent="0.25">
      <c r="A1499" s="2" t="str">
        <f ca="1">LOOKUP(B1499,'Time Frame'!$E$4:$E$9,'Time Frame'!$D$4:$D$9)</f>
        <v>60 Days</v>
      </c>
      <c r="B1499" s="2">
        <f t="shared" ca="1" si="732"/>
        <v>64</v>
      </c>
      <c r="C1499" s="6">
        <f t="shared" ca="1" si="733"/>
        <v>45569</v>
      </c>
      <c r="D1499" s="6">
        <v>45505</v>
      </c>
      <c r="E1499" s="2" t="s">
        <v>78</v>
      </c>
      <c r="F1499" s="2" t="s">
        <v>88</v>
      </c>
      <c r="G1499" s="4">
        <v>1659</v>
      </c>
      <c r="H1499" s="4">
        <v>193.17708333333337</v>
      </c>
      <c r="I1499" s="2">
        <v>222</v>
      </c>
      <c r="J1499" s="11">
        <f t="shared" si="734"/>
        <v>1.1492046373685627</v>
      </c>
      <c r="K1499" s="9">
        <v>8692.9687500000018</v>
      </c>
      <c r="L1499" s="9">
        <v>8250.6200000000008</v>
      </c>
      <c r="M1499" s="11">
        <f t="shared" si="735"/>
        <v>0.94911419070728842</v>
      </c>
      <c r="N1499" s="10">
        <v>450.75</v>
      </c>
      <c r="O1499" s="2">
        <v>241</v>
      </c>
      <c r="P1499" s="10">
        <f t="shared" si="736"/>
        <v>0.49251247920133112</v>
      </c>
      <c r="Q1499" s="9">
        <f t="shared" si="737"/>
        <v>18.30420410427066</v>
      </c>
      <c r="R1499" s="9">
        <f t="shared" si="738"/>
        <v>37.164954954954958</v>
      </c>
      <c r="S1499" s="11">
        <f t="shared" si="739"/>
        <v>0.92116182572614103</v>
      </c>
      <c r="T1499" s="11">
        <f t="shared" si="740"/>
        <v>0.13381555153707053</v>
      </c>
      <c r="U1499" s="12">
        <v>0.54411764705882348</v>
      </c>
    </row>
    <row r="1500" spans="1:21" hidden="1" outlineLevel="2" x14ac:dyDescent="0.25">
      <c r="A1500" s="2" t="str">
        <f ca="1">LOOKUP(B1500,'Time Frame'!$E$4:$E$9,'Time Frame'!$D$4:$D$9)</f>
        <v>60 Days</v>
      </c>
      <c r="B1500" s="2">
        <f t="shared" ca="1" si="732"/>
        <v>64</v>
      </c>
      <c r="C1500" s="6">
        <f t="shared" ca="1" si="733"/>
        <v>45569</v>
      </c>
      <c r="D1500" s="6">
        <v>45505</v>
      </c>
      <c r="E1500" s="2" t="s">
        <v>78</v>
      </c>
      <c r="F1500" s="2" t="s">
        <v>88</v>
      </c>
      <c r="G1500" s="4">
        <v>1375</v>
      </c>
      <c r="H1500" s="4">
        <v>170.22916666666666</v>
      </c>
      <c r="I1500" s="2">
        <v>176</v>
      </c>
      <c r="J1500" s="11">
        <f t="shared" si="734"/>
        <v>1.0339003793905275</v>
      </c>
      <c r="K1500" s="9">
        <v>7660.3125</v>
      </c>
      <c r="L1500" s="9">
        <v>4747.87</v>
      </c>
      <c r="M1500" s="11">
        <f t="shared" si="735"/>
        <v>0.61980108513849796</v>
      </c>
      <c r="N1500" s="10">
        <v>313.07</v>
      </c>
      <c r="O1500" s="2">
        <v>167</v>
      </c>
      <c r="P1500" s="10">
        <f t="shared" si="736"/>
        <v>0.56217459354138055</v>
      </c>
      <c r="Q1500" s="9">
        <f t="shared" si="737"/>
        <v>15.165522087712013</v>
      </c>
      <c r="R1500" s="9">
        <f t="shared" si="738"/>
        <v>26.976534090909091</v>
      </c>
      <c r="S1500" s="11">
        <f t="shared" si="739"/>
        <v>1.0538922155688624</v>
      </c>
      <c r="T1500" s="11">
        <f t="shared" si="740"/>
        <v>0.128</v>
      </c>
      <c r="U1500" s="12">
        <v>0.48051948051948051</v>
      </c>
    </row>
    <row r="1501" spans="1:21" hidden="1" outlineLevel="2" x14ac:dyDescent="0.25">
      <c r="A1501" s="2" t="str">
        <f ca="1">LOOKUP(B1501,'Time Frame'!$E$4:$E$9,'Time Frame'!$D$4:$D$9)</f>
        <v>60 Days</v>
      </c>
      <c r="B1501" s="2">
        <f t="shared" ca="1" si="732"/>
        <v>64</v>
      </c>
      <c r="C1501" s="6">
        <f t="shared" ca="1" si="733"/>
        <v>45569</v>
      </c>
      <c r="D1501" s="6">
        <v>45505</v>
      </c>
      <c r="E1501" s="2" t="s">
        <v>78</v>
      </c>
      <c r="F1501" s="2" t="s">
        <v>88</v>
      </c>
      <c r="G1501" s="4">
        <v>2004</v>
      </c>
      <c r="H1501" s="4">
        <v>248.40624999999997</v>
      </c>
      <c r="I1501" s="2">
        <v>228</v>
      </c>
      <c r="J1501" s="11">
        <f t="shared" si="734"/>
        <v>0.91785130205057253</v>
      </c>
      <c r="K1501" s="9">
        <v>11178.281249999998</v>
      </c>
      <c r="L1501" s="9">
        <v>6010.61</v>
      </c>
      <c r="M1501" s="11">
        <f t="shared" si="735"/>
        <v>0.53770430941697778</v>
      </c>
      <c r="N1501" s="10">
        <v>502.62</v>
      </c>
      <c r="O1501" s="2">
        <v>225</v>
      </c>
      <c r="P1501" s="10">
        <f t="shared" si="736"/>
        <v>0.45362301539930761</v>
      </c>
      <c r="Q1501" s="9">
        <f t="shared" si="737"/>
        <v>11.958557160479089</v>
      </c>
      <c r="R1501" s="9">
        <f t="shared" si="738"/>
        <v>26.362324561403508</v>
      </c>
      <c r="S1501" s="11">
        <f t="shared" si="739"/>
        <v>1.0133333333333334</v>
      </c>
      <c r="T1501" s="11">
        <f t="shared" si="740"/>
        <v>0.11377245508982035</v>
      </c>
      <c r="U1501" s="12">
        <v>0.63846153846153841</v>
      </c>
    </row>
    <row r="1502" spans="1:21" hidden="1" outlineLevel="2" x14ac:dyDescent="0.25">
      <c r="A1502" s="2" t="str">
        <f ca="1">LOOKUP(B1502,'Time Frame'!$E$4:$E$9,'Time Frame'!$D$4:$D$9)</f>
        <v>60 Days</v>
      </c>
      <c r="B1502" s="2">
        <f t="shared" ca="1" si="732"/>
        <v>64</v>
      </c>
      <c r="C1502" s="6">
        <f t="shared" ca="1" si="733"/>
        <v>45569</v>
      </c>
      <c r="D1502" s="6">
        <v>45505</v>
      </c>
      <c r="E1502" s="2" t="s">
        <v>78</v>
      </c>
      <c r="F1502" s="2" t="s">
        <v>88</v>
      </c>
      <c r="G1502" s="4">
        <v>2525</v>
      </c>
      <c r="H1502" s="4">
        <v>301.52083333333331</v>
      </c>
      <c r="I1502" s="2">
        <v>280</v>
      </c>
      <c r="J1502" s="11">
        <f t="shared" si="734"/>
        <v>0.9286257168520694</v>
      </c>
      <c r="K1502" s="9">
        <v>13568.4375</v>
      </c>
      <c r="L1502" s="9">
        <v>10637.68</v>
      </c>
      <c r="M1502" s="11">
        <f t="shared" si="735"/>
        <v>0.78400184251134297</v>
      </c>
      <c r="N1502" s="10">
        <v>545.25</v>
      </c>
      <c r="O1502" s="2">
        <v>261</v>
      </c>
      <c r="P1502" s="10">
        <f t="shared" si="736"/>
        <v>0.51352590554791377</v>
      </c>
      <c r="Q1502" s="9">
        <f t="shared" si="737"/>
        <v>19.509729481889043</v>
      </c>
      <c r="R1502" s="9">
        <f t="shared" si="738"/>
        <v>37.991714285714288</v>
      </c>
      <c r="S1502" s="11">
        <f t="shared" si="739"/>
        <v>1.0727969348659003</v>
      </c>
      <c r="T1502" s="11">
        <f t="shared" si="740"/>
        <v>0.11089108910891089</v>
      </c>
      <c r="U1502" s="12">
        <v>0.53642384105960261</v>
      </c>
    </row>
    <row r="1503" spans="1:21" hidden="1" outlineLevel="2" x14ac:dyDescent="0.25">
      <c r="A1503" s="2" t="str">
        <f ca="1">LOOKUP(B1503,'Time Frame'!$E$4:$E$9,'Time Frame'!$D$4:$D$9)</f>
        <v>60 Days</v>
      </c>
      <c r="B1503" s="2">
        <f t="shared" ca="1" si="732"/>
        <v>64</v>
      </c>
      <c r="C1503" s="6">
        <f t="shared" ca="1" si="733"/>
        <v>45569</v>
      </c>
      <c r="D1503" s="6">
        <v>45505</v>
      </c>
      <c r="E1503" s="2" t="s">
        <v>78</v>
      </c>
      <c r="F1503" s="2" t="s">
        <v>88</v>
      </c>
      <c r="G1503" s="4">
        <v>0</v>
      </c>
      <c r="H1503" s="4">
        <v>100</v>
      </c>
      <c r="I1503" s="2">
        <v>81</v>
      </c>
      <c r="J1503" s="11">
        <f t="shared" si="734"/>
        <v>0.81</v>
      </c>
      <c r="K1503" s="9">
        <v>4500</v>
      </c>
      <c r="L1503" s="9">
        <v>2209.65</v>
      </c>
      <c r="M1503" s="11">
        <f t="shared" si="735"/>
        <v>0.49103333333333338</v>
      </c>
      <c r="N1503" s="10">
        <v>321.87</v>
      </c>
      <c r="O1503" s="2">
        <v>128</v>
      </c>
      <c r="P1503" s="10">
        <f t="shared" si="736"/>
        <v>0.2516543946313729</v>
      </c>
      <c r="Q1503" s="9">
        <f t="shared" si="737"/>
        <v>6.8650386802125087</v>
      </c>
      <c r="R1503" s="9">
        <f t="shared" si="738"/>
        <v>27.279629629629632</v>
      </c>
      <c r="S1503" s="11">
        <f t="shared" si="739"/>
        <v>0.6328125</v>
      </c>
      <c r="T1503" s="11">
        <f t="shared" si="740"/>
        <v>0</v>
      </c>
      <c r="U1503" s="12">
        <v>0.3888888888888889</v>
      </c>
    </row>
    <row r="1504" spans="1:21" hidden="1" outlineLevel="2" x14ac:dyDescent="0.25">
      <c r="A1504" s="2" t="str">
        <f ca="1">LOOKUP(B1504,'Time Frame'!$E$4:$E$9,'Time Frame'!$D$4:$D$9)</f>
        <v>60 Days</v>
      </c>
      <c r="B1504" s="2">
        <f t="shared" ca="1" si="732"/>
        <v>64</v>
      </c>
      <c r="C1504" s="6">
        <f t="shared" ca="1" si="733"/>
        <v>45569</v>
      </c>
      <c r="D1504" s="6">
        <v>45505</v>
      </c>
      <c r="E1504" s="2" t="s">
        <v>78</v>
      </c>
      <c r="F1504" s="2" t="s">
        <v>88</v>
      </c>
      <c r="G1504" s="4">
        <v>1915</v>
      </c>
      <c r="H1504" s="4">
        <v>216.3125</v>
      </c>
      <c r="I1504" s="2">
        <v>196</v>
      </c>
      <c r="J1504" s="11">
        <f t="shared" si="734"/>
        <v>0.90609650390060681</v>
      </c>
      <c r="K1504" s="9">
        <v>9734.0625</v>
      </c>
      <c r="L1504" s="9">
        <v>7400.61</v>
      </c>
      <c r="M1504" s="11">
        <f t="shared" si="735"/>
        <v>0.76027968795145906</v>
      </c>
      <c r="N1504" s="10">
        <v>418.15</v>
      </c>
      <c r="O1504" s="2">
        <v>273</v>
      </c>
      <c r="P1504" s="10">
        <f t="shared" si="736"/>
        <v>0.46873131651321298</v>
      </c>
      <c r="Q1504" s="9">
        <f t="shared" si="737"/>
        <v>17.698457491330863</v>
      </c>
      <c r="R1504" s="9">
        <f t="shared" si="738"/>
        <v>37.758214285714281</v>
      </c>
      <c r="S1504" s="11">
        <f t="shared" si="739"/>
        <v>0.71794871794871795</v>
      </c>
      <c r="T1504" s="11">
        <f t="shared" si="740"/>
        <v>0.10234986945169713</v>
      </c>
      <c r="U1504" s="12">
        <v>0.49411764705882355</v>
      </c>
    </row>
    <row r="1505" spans="1:21" hidden="1" outlineLevel="2" x14ac:dyDescent="0.25">
      <c r="A1505" s="2" t="str">
        <f ca="1">LOOKUP(B1505,'Time Frame'!$E$4:$E$9,'Time Frame'!$D$4:$D$9)</f>
        <v>60 Days</v>
      </c>
      <c r="B1505" s="2">
        <f t="shared" ca="1" si="732"/>
        <v>64</v>
      </c>
      <c r="C1505" s="6">
        <f t="shared" ca="1" si="733"/>
        <v>45569</v>
      </c>
      <c r="D1505" s="6">
        <v>45505</v>
      </c>
      <c r="E1505" s="2" t="s">
        <v>78</v>
      </c>
      <c r="F1505" s="2" t="s">
        <v>88</v>
      </c>
      <c r="G1505" s="4">
        <v>2930</v>
      </c>
      <c r="H1505" s="4">
        <v>366.91666666666669</v>
      </c>
      <c r="I1505" s="2">
        <v>395</v>
      </c>
      <c r="J1505" s="11">
        <f t="shared" si="734"/>
        <v>1.076538723597547</v>
      </c>
      <c r="K1505" s="9">
        <v>16511.25</v>
      </c>
      <c r="L1505" s="9">
        <v>15139.3</v>
      </c>
      <c r="M1505" s="11">
        <f t="shared" si="735"/>
        <v>0.9169081686728745</v>
      </c>
      <c r="N1505" s="10">
        <v>585.4</v>
      </c>
      <c r="O1505" s="2">
        <v>448</v>
      </c>
      <c r="P1505" s="10">
        <f t="shared" si="736"/>
        <v>0.67475230611547665</v>
      </c>
      <c r="Q1505" s="9">
        <f t="shared" si="737"/>
        <v>25.861462248035529</v>
      </c>
      <c r="R1505" s="9">
        <f t="shared" si="738"/>
        <v>38.327341772151897</v>
      </c>
      <c r="S1505" s="11">
        <f t="shared" si="739"/>
        <v>0.8816964285714286</v>
      </c>
      <c r="T1505" s="11">
        <f t="shared" si="740"/>
        <v>0.1348122866894198</v>
      </c>
      <c r="U1505" s="12">
        <v>0.61488673139158578</v>
      </c>
    </row>
    <row r="1506" spans="1:21" outlineLevel="1" collapsed="1" x14ac:dyDescent="0.25">
      <c r="A1506" s="2" t="str">
        <f ca="1">LOOKUP(B1506,'Time Frame'!$E$4:$E$9,'Time Frame'!$D$4:$D$9)</f>
        <v>60 Days</v>
      </c>
      <c r="B1506" s="2">
        <f t="shared" ca="1" si="732"/>
        <v>64</v>
      </c>
      <c r="C1506" s="6">
        <f t="shared" ca="1" si="733"/>
        <v>45569</v>
      </c>
      <c r="D1506" s="6">
        <v>45505</v>
      </c>
      <c r="E1506" s="2" t="s">
        <v>78</v>
      </c>
      <c r="F1506" s="13" t="s">
        <v>265</v>
      </c>
      <c r="G1506" s="4">
        <f t="shared" ref="G1506:I1506" si="750">SUM(G1499:G1505)</f>
        <v>12408</v>
      </c>
      <c r="H1506" s="4">
        <f t="shared" si="750"/>
        <v>1596.5625</v>
      </c>
      <c r="I1506" s="3">
        <f t="shared" si="750"/>
        <v>1578</v>
      </c>
      <c r="J1506" s="11">
        <f t="shared" si="734"/>
        <v>0.98837345860246628</v>
      </c>
      <c r="K1506" s="9">
        <f t="shared" ref="K1506:L1506" si="751">SUM(K1499:K1505)</f>
        <v>71845.3125</v>
      </c>
      <c r="L1506" s="9">
        <f t="shared" si="751"/>
        <v>54396.34</v>
      </c>
      <c r="M1506" s="11">
        <f t="shared" si="735"/>
        <v>0.75713137165350897</v>
      </c>
      <c r="N1506" s="10">
        <f t="shared" ref="N1506:O1506" si="752">SUM(N1499:N1505)</f>
        <v>3137.11</v>
      </c>
      <c r="O1506" s="10">
        <f t="shared" si="752"/>
        <v>1743</v>
      </c>
      <c r="P1506" s="10">
        <f t="shared" si="736"/>
        <v>0.50301073280822151</v>
      </c>
      <c r="Q1506" s="9">
        <f t="shared" si="737"/>
        <v>17.339634249356891</v>
      </c>
      <c r="R1506" s="9">
        <f t="shared" si="738"/>
        <v>34.471698352344738</v>
      </c>
      <c r="S1506" s="11">
        <f t="shared" si="739"/>
        <v>0.90533562822719449</v>
      </c>
      <c r="T1506" s="11">
        <f t="shared" si="740"/>
        <v>0.12717601547388782</v>
      </c>
      <c r="U1506" s="12">
        <v>0.52820225349124905</v>
      </c>
    </row>
    <row r="1507" spans="1:21" hidden="1" outlineLevel="2" x14ac:dyDescent="0.25">
      <c r="A1507" s="2" t="str">
        <f ca="1">LOOKUP(B1507,'Time Frame'!$E$4:$E$9,'Time Frame'!$D$4:$D$9)</f>
        <v>60 Days</v>
      </c>
      <c r="B1507" s="2">
        <f t="shared" ca="1" si="732"/>
        <v>64</v>
      </c>
      <c r="C1507" s="6">
        <f t="shared" ca="1" si="733"/>
        <v>45569</v>
      </c>
      <c r="D1507" s="6">
        <v>45505</v>
      </c>
      <c r="E1507" s="2" t="s">
        <v>78</v>
      </c>
      <c r="F1507" s="2" t="s">
        <v>52</v>
      </c>
      <c r="G1507" s="4">
        <v>2410</v>
      </c>
      <c r="H1507" s="4">
        <v>305.83333333333337</v>
      </c>
      <c r="I1507" s="2">
        <v>417</v>
      </c>
      <c r="J1507" s="11">
        <f t="shared" si="734"/>
        <v>1.3634877384196185</v>
      </c>
      <c r="K1507" s="9">
        <v>13762.500000000002</v>
      </c>
      <c r="L1507" s="9">
        <v>22373.23</v>
      </c>
      <c r="M1507" s="11">
        <f t="shared" si="735"/>
        <v>1.6256661217075383</v>
      </c>
      <c r="N1507" s="10">
        <v>705.1</v>
      </c>
      <c r="O1507" s="2">
        <v>331</v>
      </c>
      <c r="P1507" s="10">
        <f t="shared" si="736"/>
        <v>0.59140547440079416</v>
      </c>
      <c r="Q1507" s="9">
        <f t="shared" si="737"/>
        <v>31.730577223088922</v>
      </c>
      <c r="R1507" s="9">
        <f t="shared" si="738"/>
        <v>53.652829736211032</v>
      </c>
      <c r="S1507" s="11">
        <f t="shared" si="739"/>
        <v>1.2598187311178248</v>
      </c>
      <c r="T1507" s="11">
        <f t="shared" si="740"/>
        <v>0.17302904564315352</v>
      </c>
      <c r="U1507" s="12">
        <v>0.51851851851851849</v>
      </c>
    </row>
    <row r="1508" spans="1:21" hidden="1" outlineLevel="2" x14ac:dyDescent="0.25">
      <c r="A1508" s="2" t="str">
        <f ca="1">LOOKUP(B1508,'Time Frame'!$E$4:$E$9,'Time Frame'!$D$4:$D$9)</f>
        <v>60 Days</v>
      </c>
      <c r="B1508" s="2">
        <f t="shared" ca="1" si="732"/>
        <v>64</v>
      </c>
      <c r="C1508" s="6">
        <f t="shared" ca="1" si="733"/>
        <v>45569</v>
      </c>
      <c r="D1508" s="6">
        <v>45505</v>
      </c>
      <c r="E1508" s="2" t="s">
        <v>78</v>
      </c>
      <c r="F1508" s="2" t="s">
        <v>52</v>
      </c>
      <c r="G1508" s="4">
        <v>2381</v>
      </c>
      <c r="H1508" s="4">
        <v>284.05208333333326</v>
      </c>
      <c r="I1508" s="2">
        <v>322</v>
      </c>
      <c r="J1508" s="11">
        <f t="shared" si="734"/>
        <v>1.133594924639701</v>
      </c>
      <c r="K1508" s="9">
        <v>12782.343749999996</v>
      </c>
      <c r="L1508" s="9">
        <v>17964.169999999998</v>
      </c>
      <c r="M1508" s="11">
        <f t="shared" si="735"/>
        <v>1.4053893676580247</v>
      </c>
      <c r="N1508" s="10">
        <v>1296.9000000000001</v>
      </c>
      <c r="O1508" s="2">
        <v>291</v>
      </c>
      <c r="P1508" s="10">
        <f t="shared" si="736"/>
        <v>0.24828437042177498</v>
      </c>
      <c r="Q1508" s="9">
        <f t="shared" si="737"/>
        <v>13.851623101241419</v>
      </c>
      <c r="R1508" s="9">
        <f t="shared" si="738"/>
        <v>55.789347826086953</v>
      </c>
      <c r="S1508" s="11">
        <f t="shared" si="739"/>
        <v>1.1065292096219932</v>
      </c>
      <c r="T1508" s="11">
        <f t="shared" si="740"/>
        <v>0.13523729525409492</v>
      </c>
      <c r="U1508" s="12">
        <v>0.5842696629213483</v>
      </c>
    </row>
    <row r="1509" spans="1:21" hidden="1" outlineLevel="2" x14ac:dyDescent="0.25">
      <c r="A1509" s="2" t="str">
        <f ca="1">LOOKUP(B1509,'Time Frame'!$E$4:$E$9,'Time Frame'!$D$4:$D$9)</f>
        <v>60 Days</v>
      </c>
      <c r="B1509" s="2">
        <f t="shared" ca="1" si="732"/>
        <v>64</v>
      </c>
      <c r="C1509" s="6">
        <f t="shared" ca="1" si="733"/>
        <v>45569</v>
      </c>
      <c r="D1509" s="6">
        <v>45505</v>
      </c>
      <c r="E1509" s="2" t="s">
        <v>78</v>
      </c>
      <c r="F1509" s="2" t="s">
        <v>52</v>
      </c>
      <c r="G1509" s="4">
        <v>2222</v>
      </c>
      <c r="H1509" s="4">
        <v>263.75</v>
      </c>
      <c r="I1509" s="2">
        <v>319</v>
      </c>
      <c r="J1509" s="11">
        <f t="shared" si="734"/>
        <v>1.209478672985782</v>
      </c>
      <c r="K1509" s="9">
        <v>11868.75</v>
      </c>
      <c r="L1509" s="9">
        <v>15998.26</v>
      </c>
      <c r="M1509" s="11">
        <f t="shared" si="735"/>
        <v>1.3479313322801474</v>
      </c>
      <c r="N1509" s="10">
        <v>841.82</v>
      </c>
      <c r="O1509" s="2">
        <v>387</v>
      </c>
      <c r="P1509" s="10">
        <f t="shared" si="736"/>
        <v>0.37894086621843148</v>
      </c>
      <c r="Q1509" s="9">
        <f t="shared" si="737"/>
        <v>19.004371480839133</v>
      </c>
      <c r="R1509" s="9">
        <f t="shared" si="738"/>
        <v>50.151285266457684</v>
      </c>
      <c r="S1509" s="11">
        <f t="shared" si="739"/>
        <v>0.82428940568475451</v>
      </c>
      <c r="T1509" s="11">
        <f t="shared" si="740"/>
        <v>0.14356435643564355</v>
      </c>
      <c r="U1509" s="12">
        <v>0.59765625</v>
      </c>
    </row>
    <row r="1510" spans="1:21" hidden="1" outlineLevel="2" x14ac:dyDescent="0.25">
      <c r="A1510" s="2" t="str">
        <f ca="1">LOOKUP(B1510,'Time Frame'!$E$4:$E$9,'Time Frame'!$D$4:$D$9)</f>
        <v>60 Days</v>
      </c>
      <c r="B1510" s="2">
        <f t="shared" ca="1" si="732"/>
        <v>64</v>
      </c>
      <c r="C1510" s="6">
        <f t="shared" ca="1" si="733"/>
        <v>45569</v>
      </c>
      <c r="D1510" s="6">
        <v>45505</v>
      </c>
      <c r="E1510" s="5" t="s">
        <v>78</v>
      </c>
      <c r="F1510" s="2" t="s">
        <v>52</v>
      </c>
      <c r="G1510" s="4">
        <v>681</v>
      </c>
      <c r="H1510" s="4">
        <v>106.89285714285714</v>
      </c>
      <c r="I1510" s="2">
        <v>81</v>
      </c>
      <c r="J1510" s="11">
        <f t="shared" si="734"/>
        <v>0.75776812562646179</v>
      </c>
      <c r="K1510" s="9">
        <v>4810.1785714285716</v>
      </c>
      <c r="L1510" s="9">
        <v>2189.73</v>
      </c>
      <c r="M1510" s="11">
        <f t="shared" si="735"/>
        <v>0.45522842187325985</v>
      </c>
      <c r="N1510" s="10">
        <v>306.72000000000003</v>
      </c>
      <c r="O1510" s="2">
        <v>83</v>
      </c>
      <c r="P1510" s="10">
        <f t="shared" si="736"/>
        <v>0.2640845070422535</v>
      </c>
      <c r="Q1510" s="9">
        <f t="shared" si="737"/>
        <v>7.1391823161189354</v>
      </c>
      <c r="R1510" s="9">
        <f t="shared" si="738"/>
        <v>27.033703703703704</v>
      </c>
      <c r="S1510" s="11">
        <f t="shared" si="739"/>
        <v>0.97590361445783136</v>
      </c>
      <c r="T1510" s="11">
        <f t="shared" si="740"/>
        <v>0.11894273127753303</v>
      </c>
      <c r="U1510" s="12">
        <v>0.67241379310344829</v>
      </c>
    </row>
    <row r="1511" spans="1:21" hidden="1" outlineLevel="2" x14ac:dyDescent="0.25">
      <c r="A1511" s="2" t="str">
        <f ca="1">LOOKUP(B1511,'Time Frame'!$E$4:$E$9,'Time Frame'!$D$4:$D$9)</f>
        <v>60 Days</v>
      </c>
      <c r="B1511" s="2">
        <f t="shared" ca="1" si="732"/>
        <v>64</v>
      </c>
      <c r="C1511" s="6">
        <f t="shared" ca="1" si="733"/>
        <v>45569</v>
      </c>
      <c r="D1511" s="6">
        <v>45505</v>
      </c>
      <c r="E1511" s="2" t="s">
        <v>78</v>
      </c>
      <c r="F1511" s="2" t="s">
        <v>52</v>
      </c>
      <c r="G1511" s="4">
        <v>985</v>
      </c>
      <c r="H1511" s="4">
        <v>103.71875</v>
      </c>
      <c r="I1511" s="2">
        <v>128</v>
      </c>
      <c r="J1511" s="11">
        <f t="shared" si="734"/>
        <v>1.2341066586321181</v>
      </c>
      <c r="K1511" s="9">
        <v>4667.34375</v>
      </c>
      <c r="L1511" s="9">
        <v>3022.59</v>
      </c>
      <c r="M1511" s="11">
        <f t="shared" si="735"/>
        <v>0.64760389675605101</v>
      </c>
      <c r="N1511" s="10">
        <v>347.6</v>
      </c>
      <c r="O1511" s="2">
        <v>115</v>
      </c>
      <c r="P1511" s="10">
        <f t="shared" si="736"/>
        <v>0.36823935558112769</v>
      </c>
      <c r="Q1511" s="9">
        <f t="shared" si="737"/>
        <v>8.6955983889528188</v>
      </c>
      <c r="R1511" s="9">
        <f t="shared" si="738"/>
        <v>23.613984375000001</v>
      </c>
      <c r="S1511" s="11">
        <f t="shared" si="739"/>
        <v>1.1130434782608696</v>
      </c>
      <c r="T1511" s="11">
        <f t="shared" si="740"/>
        <v>0.12994923857868021</v>
      </c>
      <c r="U1511" s="12">
        <v>0.6097560975609756</v>
      </c>
    </row>
    <row r="1512" spans="1:21" hidden="1" outlineLevel="2" x14ac:dyDescent="0.25">
      <c r="A1512" s="2" t="str">
        <f ca="1">LOOKUP(B1512,'Time Frame'!$E$4:$E$9,'Time Frame'!$D$4:$D$9)</f>
        <v>60 Days</v>
      </c>
      <c r="B1512" s="2">
        <f t="shared" ca="1" si="732"/>
        <v>64</v>
      </c>
      <c r="C1512" s="6">
        <f t="shared" ca="1" si="733"/>
        <v>45569</v>
      </c>
      <c r="D1512" s="6">
        <v>45505</v>
      </c>
      <c r="E1512" s="2" t="s">
        <v>78</v>
      </c>
      <c r="F1512" s="2" t="s">
        <v>52</v>
      </c>
      <c r="G1512" s="4">
        <v>1236</v>
      </c>
      <c r="H1512" s="4">
        <v>148.05208333333334</v>
      </c>
      <c r="I1512" s="2">
        <v>134</v>
      </c>
      <c r="J1512" s="11">
        <f t="shared" si="734"/>
        <v>0.90508689228171391</v>
      </c>
      <c r="K1512" s="9">
        <v>6662.34375</v>
      </c>
      <c r="L1512" s="9">
        <v>4024.3</v>
      </c>
      <c r="M1512" s="11">
        <f t="shared" si="735"/>
        <v>0.60403668003471001</v>
      </c>
      <c r="N1512" s="10">
        <v>331.97</v>
      </c>
      <c r="O1512" s="2">
        <v>143</v>
      </c>
      <c r="P1512" s="10">
        <f t="shared" si="736"/>
        <v>0.40365093231316079</v>
      </c>
      <c r="Q1512" s="9">
        <f t="shared" si="737"/>
        <v>12.12248094707353</v>
      </c>
      <c r="R1512" s="9">
        <f t="shared" si="738"/>
        <v>30.032089552238808</v>
      </c>
      <c r="S1512" s="11">
        <f t="shared" si="739"/>
        <v>0.93706293706293708</v>
      </c>
      <c r="T1512" s="11">
        <f t="shared" si="740"/>
        <v>0.10841423948220065</v>
      </c>
      <c r="U1512" s="12">
        <v>0.51515151515151514</v>
      </c>
    </row>
    <row r="1513" spans="1:21" hidden="1" outlineLevel="2" x14ac:dyDescent="0.25">
      <c r="A1513" s="2" t="str">
        <f ca="1">LOOKUP(B1513,'Time Frame'!$E$4:$E$9,'Time Frame'!$D$4:$D$9)</f>
        <v>60 Days</v>
      </c>
      <c r="B1513" s="2">
        <f t="shared" ca="1" si="732"/>
        <v>64</v>
      </c>
      <c r="C1513" s="6">
        <f t="shared" ca="1" si="733"/>
        <v>45569</v>
      </c>
      <c r="D1513" s="6">
        <v>45505</v>
      </c>
      <c r="E1513" s="2" t="s">
        <v>78</v>
      </c>
      <c r="F1513" s="2" t="s">
        <v>52</v>
      </c>
      <c r="G1513" s="4">
        <v>0</v>
      </c>
      <c r="H1513" s="4">
        <v>100</v>
      </c>
      <c r="I1513" s="2">
        <v>114</v>
      </c>
      <c r="J1513" s="11">
        <f t="shared" si="734"/>
        <v>1.1399999999999999</v>
      </c>
      <c r="K1513" s="9">
        <v>4500</v>
      </c>
      <c r="L1513" s="9">
        <v>3961.8</v>
      </c>
      <c r="M1513" s="11">
        <f t="shared" si="735"/>
        <v>0.88040000000000007</v>
      </c>
      <c r="N1513" s="10">
        <v>336.43</v>
      </c>
      <c r="O1513" s="2">
        <v>179</v>
      </c>
      <c r="P1513" s="10">
        <f t="shared" si="736"/>
        <v>0.33885206432244447</v>
      </c>
      <c r="Q1513" s="9">
        <f t="shared" si="737"/>
        <v>11.77600095116369</v>
      </c>
      <c r="R1513" s="9">
        <f t="shared" si="738"/>
        <v>34.752631578947373</v>
      </c>
      <c r="S1513" s="11">
        <f t="shared" si="739"/>
        <v>0.63687150837988826</v>
      </c>
      <c r="T1513" s="11">
        <f t="shared" si="740"/>
        <v>0</v>
      </c>
      <c r="U1513" s="12">
        <v>0.43939393939393939</v>
      </c>
    </row>
    <row r="1514" spans="1:21" hidden="1" outlineLevel="2" x14ac:dyDescent="0.25">
      <c r="A1514" s="2" t="str">
        <f ca="1">LOOKUP(B1514,'Time Frame'!$E$4:$E$9,'Time Frame'!$D$4:$D$9)</f>
        <v>60 Days</v>
      </c>
      <c r="B1514" s="2">
        <f t="shared" ca="1" si="732"/>
        <v>64</v>
      </c>
      <c r="C1514" s="6">
        <f t="shared" ca="1" si="733"/>
        <v>45569</v>
      </c>
      <c r="D1514" s="6">
        <v>45505</v>
      </c>
      <c r="E1514" s="5" t="s">
        <v>78</v>
      </c>
      <c r="F1514" s="2" t="s">
        <v>52</v>
      </c>
      <c r="G1514" s="4">
        <v>1092</v>
      </c>
      <c r="H1514" s="4">
        <v>154.625</v>
      </c>
      <c r="I1514" s="2">
        <v>159</v>
      </c>
      <c r="J1514" s="11">
        <f t="shared" si="734"/>
        <v>1.0282942603071947</v>
      </c>
      <c r="K1514" s="9">
        <v>6958.125</v>
      </c>
      <c r="L1514" s="9">
        <v>6196.22</v>
      </c>
      <c r="M1514" s="11">
        <f t="shared" si="735"/>
        <v>0.89050139225725322</v>
      </c>
      <c r="N1514" s="10">
        <v>314.95</v>
      </c>
      <c r="O1514" s="2">
        <v>101</v>
      </c>
      <c r="P1514" s="10">
        <f t="shared" si="736"/>
        <v>0.5048420384187966</v>
      </c>
      <c r="Q1514" s="9">
        <f t="shared" si="737"/>
        <v>19.673662486108906</v>
      </c>
      <c r="R1514" s="9">
        <f t="shared" si="738"/>
        <v>38.969937106918238</v>
      </c>
      <c r="S1514" s="11">
        <f t="shared" si="739"/>
        <v>1.5742574257425743</v>
      </c>
      <c r="T1514" s="11">
        <f t="shared" si="740"/>
        <v>0.14560439560439561</v>
      </c>
      <c r="U1514" s="12">
        <v>0.62765957446808507</v>
      </c>
    </row>
    <row r="1515" spans="1:21" outlineLevel="1" collapsed="1" x14ac:dyDescent="0.25">
      <c r="A1515" s="2" t="str">
        <f ca="1">LOOKUP(B1515,'Time Frame'!$E$4:$E$9,'Time Frame'!$D$4:$D$9)</f>
        <v>60 Days</v>
      </c>
      <c r="B1515" s="2">
        <f t="shared" ca="1" si="732"/>
        <v>64</v>
      </c>
      <c r="C1515" s="6">
        <f t="shared" ca="1" si="733"/>
        <v>45569</v>
      </c>
      <c r="D1515" s="6">
        <v>45505</v>
      </c>
      <c r="E1515" s="5" t="s">
        <v>78</v>
      </c>
      <c r="F1515" s="13" t="s">
        <v>267</v>
      </c>
      <c r="G1515" s="4">
        <f t="shared" ref="G1515:I1515" si="753">SUM(G1507:G1514)</f>
        <v>11007</v>
      </c>
      <c r="H1515" s="4">
        <f t="shared" si="753"/>
        <v>1466.9241071428571</v>
      </c>
      <c r="I1515" s="3">
        <f t="shared" si="753"/>
        <v>1674</v>
      </c>
      <c r="J1515" s="11">
        <f t="shared" si="734"/>
        <v>1.1411633307059537</v>
      </c>
      <c r="K1515" s="9">
        <f t="shared" ref="K1515:L1515" si="754">SUM(K1507:K1514)</f>
        <v>66011.58482142858</v>
      </c>
      <c r="L1515" s="9">
        <f t="shared" si="754"/>
        <v>75730.3</v>
      </c>
      <c r="M1515" s="11">
        <f t="shared" si="735"/>
        <v>1.1472274178064659</v>
      </c>
      <c r="N1515" s="10">
        <f t="shared" ref="N1515:O1515" si="755">SUM(N1507:N1514)</f>
        <v>4481.49</v>
      </c>
      <c r="O1515" s="10">
        <f t="shared" si="755"/>
        <v>1630</v>
      </c>
      <c r="P1515" s="10">
        <f t="shared" si="736"/>
        <v>0.3735364800546247</v>
      </c>
      <c r="Q1515" s="9">
        <f t="shared" si="737"/>
        <v>16.898464573166514</v>
      </c>
      <c r="R1515" s="9">
        <f t="shared" si="738"/>
        <v>45.239127837514935</v>
      </c>
      <c r="S1515" s="11">
        <f t="shared" si="739"/>
        <v>1.0269938650306749</v>
      </c>
      <c r="T1515" s="11">
        <f t="shared" si="740"/>
        <v>0.15208503679476695</v>
      </c>
      <c r="U1515" s="12">
        <v>0.57060241888972874</v>
      </c>
    </row>
    <row r="1516" spans="1:21" hidden="1" outlineLevel="2" x14ac:dyDescent="0.25">
      <c r="A1516" s="2" t="str">
        <f ca="1">LOOKUP(B1516,'Time Frame'!$E$4:$E$9,'Time Frame'!$D$4:$D$9)</f>
        <v>60 Days</v>
      </c>
      <c r="B1516" s="2">
        <f t="shared" ca="1" si="732"/>
        <v>64</v>
      </c>
      <c r="C1516" s="6">
        <f t="shared" ca="1" si="733"/>
        <v>45569</v>
      </c>
      <c r="D1516" s="6">
        <v>45505</v>
      </c>
      <c r="E1516" s="2" t="s">
        <v>78</v>
      </c>
      <c r="F1516" s="2" t="s">
        <v>91</v>
      </c>
      <c r="G1516" s="4">
        <v>1112</v>
      </c>
      <c r="H1516" s="4">
        <v>132.04166666666666</v>
      </c>
      <c r="I1516" s="2">
        <v>164</v>
      </c>
      <c r="J1516" s="11">
        <f t="shared" si="734"/>
        <v>1.2420321868097193</v>
      </c>
      <c r="K1516" s="9">
        <v>5941.875</v>
      </c>
      <c r="L1516" s="9">
        <v>4255.78</v>
      </c>
      <c r="M1516" s="11">
        <f t="shared" si="735"/>
        <v>0.71623519511938571</v>
      </c>
      <c r="N1516" s="10">
        <v>347.2</v>
      </c>
      <c r="O1516" s="2">
        <v>145</v>
      </c>
      <c r="P1516" s="10">
        <f t="shared" si="736"/>
        <v>0.47235023041474655</v>
      </c>
      <c r="Q1516" s="9">
        <f t="shared" si="737"/>
        <v>12.257430875576036</v>
      </c>
      <c r="R1516" s="9">
        <f t="shared" si="738"/>
        <v>25.949878048780487</v>
      </c>
      <c r="S1516" s="11">
        <f t="shared" si="739"/>
        <v>1.1310344827586207</v>
      </c>
      <c r="T1516" s="11">
        <f t="shared" si="740"/>
        <v>0.14748201438848921</v>
      </c>
      <c r="U1516" s="12">
        <v>0.67164179104477617</v>
      </c>
    </row>
    <row r="1517" spans="1:21" hidden="1" outlineLevel="2" x14ac:dyDescent="0.25">
      <c r="A1517" s="2" t="str">
        <f ca="1">LOOKUP(B1517,'Time Frame'!$E$4:$E$9,'Time Frame'!$D$4:$D$9)</f>
        <v>60 Days</v>
      </c>
      <c r="B1517" s="2">
        <f t="shared" ca="1" si="732"/>
        <v>64</v>
      </c>
      <c r="C1517" s="6">
        <f t="shared" ca="1" si="733"/>
        <v>45569</v>
      </c>
      <c r="D1517" s="6">
        <v>45505</v>
      </c>
      <c r="E1517" s="2" t="s">
        <v>78</v>
      </c>
      <c r="F1517" s="2" t="s">
        <v>91</v>
      </c>
      <c r="G1517" s="4">
        <v>1564</v>
      </c>
      <c r="H1517" s="4">
        <v>198.91666666666666</v>
      </c>
      <c r="I1517" s="2">
        <v>204</v>
      </c>
      <c r="J1517" s="11">
        <f t="shared" si="734"/>
        <v>1.0255550900712191</v>
      </c>
      <c r="K1517" s="9">
        <v>8951.25</v>
      </c>
      <c r="L1517" s="9">
        <v>6452.23</v>
      </c>
      <c r="M1517" s="11">
        <f t="shared" si="735"/>
        <v>0.72081888004468642</v>
      </c>
      <c r="N1517" s="10">
        <v>350.25</v>
      </c>
      <c r="O1517" s="2">
        <v>279</v>
      </c>
      <c r="P1517" s="10">
        <f t="shared" si="736"/>
        <v>0.58244111349036398</v>
      </c>
      <c r="Q1517" s="9">
        <f t="shared" si="737"/>
        <v>18.421784439685936</v>
      </c>
      <c r="R1517" s="9">
        <f t="shared" si="738"/>
        <v>31.628578431372546</v>
      </c>
      <c r="S1517" s="11">
        <f t="shared" si="739"/>
        <v>0.73118279569892475</v>
      </c>
      <c r="T1517" s="11">
        <f t="shared" si="740"/>
        <v>0.13043478260869565</v>
      </c>
      <c r="U1517" s="12">
        <v>0.6640625</v>
      </c>
    </row>
    <row r="1518" spans="1:21" outlineLevel="1" collapsed="1" x14ac:dyDescent="0.25">
      <c r="A1518" s="2" t="str">
        <f ca="1">LOOKUP(B1518,'Time Frame'!$E$4:$E$9,'Time Frame'!$D$4:$D$9)</f>
        <v>60 Days</v>
      </c>
      <c r="B1518" s="2">
        <f t="shared" ca="1" si="732"/>
        <v>64</v>
      </c>
      <c r="C1518" s="6">
        <f t="shared" ca="1" si="733"/>
        <v>45569</v>
      </c>
      <c r="D1518" s="6">
        <v>45505</v>
      </c>
      <c r="E1518" s="2" t="s">
        <v>78</v>
      </c>
      <c r="F1518" s="13" t="s">
        <v>275</v>
      </c>
      <c r="G1518" s="4">
        <f t="shared" ref="G1518:I1518" si="756">SUM(G1516:G1517)</f>
        <v>2676</v>
      </c>
      <c r="H1518" s="4">
        <f t="shared" si="756"/>
        <v>330.95833333333331</v>
      </c>
      <c r="I1518" s="3">
        <f t="shared" si="756"/>
        <v>368</v>
      </c>
      <c r="J1518" s="11">
        <f t="shared" si="734"/>
        <v>1.1119224474379958</v>
      </c>
      <c r="K1518" s="9">
        <f t="shared" ref="K1518:L1518" si="757">SUM(K1516:K1517)</f>
        <v>14893.125</v>
      </c>
      <c r="L1518" s="9">
        <f t="shared" si="757"/>
        <v>10708.009999999998</v>
      </c>
      <c r="M1518" s="11">
        <f t="shared" si="735"/>
        <v>0.71899013806706102</v>
      </c>
      <c r="N1518" s="10">
        <f t="shared" ref="N1518:O1518" si="758">SUM(N1516:N1517)</f>
        <v>697.45</v>
      </c>
      <c r="O1518" s="10">
        <f t="shared" si="758"/>
        <v>424</v>
      </c>
      <c r="P1518" s="10">
        <f t="shared" si="736"/>
        <v>0.5276363897053552</v>
      </c>
      <c r="Q1518" s="9">
        <f t="shared" si="737"/>
        <v>15.353086242741412</v>
      </c>
      <c r="R1518" s="9">
        <f t="shared" si="738"/>
        <v>29.097853260869559</v>
      </c>
      <c r="S1518" s="11">
        <f t="shared" si="739"/>
        <v>0.86792452830188682</v>
      </c>
      <c r="T1518" s="11">
        <f t="shared" si="740"/>
        <v>0.13751868460388639</v>
      </c>
      <c r="U1518" s="12">
        <v>0.66785214552238803</v>
      </c>
    </row>
    <row r="1519" spans="1:21" hidden="1" outlineLevel="2" x14ac:dyDescent="0.25">
      <c r="A1519" s="2" t="str">
        <f ca="1">LOOKUP(B1519,'Time Frame'!$E$4:$E$9,'Time Frame'!$D$4:$D$9)</f>
        <v>60 Days</v>
      </c>
      <c r="B1519" s="2">
        <f t="shared" ca="1" si="732"/>
        <v>64</v>
      </c>
      <c r="C1519" s="6">
        <f t="shared" ca="1" si="733"/>
        <v>45569</v>
      </c>
      <c r="D1519" s="6">
        <v>45505</v>
      </c>
      <c r="E1519" s="2" t="s">
        <v>116</v>
      </c>
      <c r="F1519" s="2" t="s">
        <v>118</v>
      </c>
      <c r="G1519" s="4">
        <v>1218</v>
      </c>
      <c r="H1519" s="4">
        <v>141.71875000000003</v>
      </c>
      <c r="I1519" s="2">
        <v>151</v>
      </c>
      <c r="J1519" s="11">
        <f t="shared" si="734"/>
        <v>1.0654906284454242</v>
      </c>
      <c r="K1519" s="9">
        <v>6377.3437500000009</v>
      </c>
      <c r="L1519" s="9">
        <v>7054.98</v>
      </c>
      <c r="M1519" s="11">
        <f t="shared" si="735"/>
        <v>1.1062568173465634</v>
      </c>
      <c r="N1519" s="10">
        <v>302.37</v>
      </c>
      <c r="O1519" s="2">
        <v>128</v>
      </c>
      <c r="P1519" s="10">
        <f t="shared" si="736"/>
        <v>0.49938816681549097</v>
      </c>
      <c r="Q1519" s="9">
        <f t="shared" si="737"/>
        <v>23.332275027284449</v>
      </c>
      <c r="R1519" s="9">
        <f t="shared" si="738"/>
        <v>46.721721854304633</v>
      </c>
      <c r="S1519" s="11">
        <f t="shared" si="739"/>
        <v>1.1796875</v>
      </c>
      <c r="T1519" s="11">
        <f t="shared" si="740"/>
        <v>0.12397372742200329</v>
      </c>
      <c r="U1519" s="12">
        <v>0.52336448598130836</v>
      </c>
    </row>
    <row r="1520" spans="1:21" hidden="1" outlineLevel="2" x14ac:dyDescent="0.25">
      <c r="A1520" s="2" t="str">
        <f ca="1">LOOKUP(B1520,'Time Frame'!$E$4:$E$9,'Time Frame'!$D$4:$D$9)</f>
        <v>60 Days</v>
      </c>
      <c r="B1520" s="2">
        <f t="shared" ca="1" si="732"/>
        <v>64</v>
      </c>
      <c r="C1520" s="6">
        <f t="shared" ca="1" si="733"/>
        <v>45569</v>
      </c>
      <c r="D1520" s="6">
        <v>45505</v>
      </c>
      <c r="E1520" s="2" t="s">
        <v>116</v>
      </c>
      <c r="F1520" s="2" t="s">
        <v>118</v>
      </c>
      <c r="G1520" s="4">
        <v>1759</v>
      </c>
      <c r="H1520" s="4">
        <v>228.66666666666666</v>
      </c>
      <c r="I1520" s="2">
        <v>146</v>
      </c>
      <c r="J1520" s="11">
        <f t="shared" si="734"/>
        <v>0.63848396501457727</v>
      </c>
      <c r="K1520" s="9">
        <v>10290</v>
      </c>
      <c r="L1520" s="9">
        <v>6575.57</v>
      </c>
      <c r="M1520" s="11">
        <f t="shared" si="735"/>
        <v>0.63902526724975706</v>
      </c>
      <c r="N1520" s="10">
        <v>307</v>
      </c>
      <c r="O1520" s="2">
        <v>91</v>
      </c>
      <c r="P1520" s="10">
        <f t="shared" si="736"/>
        <v>0.47557003257328989</v>
      </c>
      <c r="Q1520" s="9">
        <f t="shared" si="737"/>
        <v>21.418794788273615</v>
      </c>
      <c r="R1520" s="9">
        <f t="shared" si="738"/>
        <v>45.038150684931502</v>
      </c>
      <c r="S1520" s="11">
        <f t="shared" si="739"/>
        <v>1.6043956043956045</v>
      </c>
      <c r="T1520" s="11">
        <f t="shared" si="740"/>
        <v>8.3001705514496871E-2</v>
      </c>
      <c r="U1520" s="12">
        <v>0.56034482758620685</v>
      </c>
    </row>
    <row r="1521" spans="1:21" hidden="1" outlineLevel="2" x14ac:dyDescent="0.25">
      <c r="A1521" s="2" t="str">
        <f ca="1">LOOKUP(B1521,'Time Frame'!$E$4:$E$9,'Time Frame'!$D$4:$D$9)</f>
        <v>60 Days</v>
      </c>
      <c r="B1521" s="2">
        <f t="shared" ca="1" si="732"/>
        <v>64</v>
      </c>
      <c r="C1521" s="6">
        <f t="shared" ca="1" si="733"/>
        <v>45569</v>
      </c>
      <c r="D1521" s="6">
        <v>45505</v>
      </c>
      <c r="E1521" s="2" t="s">
        <v>116</v>
      </c>
      <c r="F1521" s="2" t="s">
        <v>118</v>
      </c>
      <c r="G1521" s="4">
        <v>1141</v>
      </c>
      <c r="H1521" s="4">
        <v>164.79166666666663</v>
      </c>
      <c r="I1521" s="2">
        <v>147</v>
      </c>
      <c r="J1521" s="11">
        <f t="shared" si="734"/>
        <v>0.89203539823008871</v>
      </c>
      <c r="K1521" s="9">
        <v>7415.6249999999982</v>
      </c>
      <c r="L1521" s="9">
        <v>6876.03</v>
      </c>
      <c r="M1521" s="11">
        <f t="shared" si="735"/>
        <v>0.92723539823008871</v>
      </c>
      <c r="N1521" s="10">
        <v>303.8</v>
      </c>
      <c r="O1521" s="2">
        <v>121</v>
      </c>
      <c r="P1521" s="10">
        <f t="shared" si="736"/>
        <v>0.48387096774193544</v>
      </c>
      <c r="Q1521" s="9">
        <f t="shared" si="737"/>
        <v>22.633410138248845</v>
      </c>
      <c r="R1521" s="9">
        <f t="shared" si="738"/>
        <v>46.775714285714287</v>
      </c>
      <c r="S1521" s="11">
        <f t="shared" si="739"/>
        <v>1.2148760330578512</v>
      </c>
      <c r="T1521" s="11">
        <f t="shared" si="740"/>
        <v>0.12883435582822086</v>
      </c>
      <c r="U1521" s="12">
        <v>0.54098360655737709</v>
      </c>
    </row>
    <row r="1522" spans="1:21" hidden="1" outlineLevel="2" x14ac:dyDescent="0.25">
      <c r="A1522" s="2" t="str">
        <f ca="1">LOOKUP(B1522,'Time Frame'!$E$4:$E$9,'Time Frame'!$D$4:$D$9)</f>
        <v>60 Days</v>
      </c>
      <c r="B1522" s="2">
        <f t="shared" ca="1" si="732"/>
        <v>64</v>
      </c>
      <c r="C1522" s="6">
        <f t="shared" ca="1" si="733"/>
        <v>45569</v>
      </c>
      <c r="D1522" s="6">
        <v>45505</v>
      </c>
      <c r="E1522" s="2" t="s">
        <v>116</v>
      </c>
      <c r="F1522" s="2" t="s">
        <v>118</v>
      </c>
      <c r="G1522" s="4">
        <v>2333</v>
      </c>
      <c r="H1522" s="4">
        <v>251.5</v>
      </c>
      <c r="I1522" s="2">
        <v>186</v>
      </c>
      <c r="J1522" s="11">
        <f t="shared" si="734"/>
        <v>0.73956262425447317</v>
      </c>
      <c r="K1522" s="9">
        <v>11317.5</v>
      </c>
      <c r="L1522" s="9">
        <v>11765.85</v>
      </c>
      <c r="M1522" s="11">
        <f t="shared" si="735"/>
        <v>1.0396156394963552</v>
      </c>
      <c r="N1522" s="10">
        <v>382.73</v>
      </c>
      <c r="O1522" s="2">
        <v>99</v>
      </c>
      <c r="P1522" s="10">
        <f t="shared" si="736"/>
        <v>0.48598228516186343</v>
      </c>
      <c r="Q1522" s="9">
        <f t="shared" si="737"/>
        <v>30.741906827267265</v>
      </c>
      <c r="R1522" s="9">
        <f t="shared" si="738"/>
        <v>63.25725806451613</v>
      </c>
      <c r="S1522" s="11">
        <f t="shared" si="739"/>
        <v>1.8787878787878789</v>
      </c>
      <c r="T1522" s="11">
        <f t="shared" si="740"/>
        <v>7.972567509644235E-2</v>
      </c>
      <c r="U1522" s="12">
        <v>0.5714285714285714</v>
      </c>
    </row>
    <row r="1523" spans="1:21" hidden="1" outlineLevel="2" x14ac:dyDescent="0.25">
      <c r="A1523" s="2" t="str">
        <f ca="1">LOOKUP(B1523,'Time Frame'!$E$4:$E$9,'Time Frame'!$D$4:$D$9)</f>
        <v>60 Days</v>
      </c>
      <c r="B1523" s="2">
        <f t="shared" ca="1" si="732"/>
        <v>64</v>
      </c>
      <c r="C1523" s="6">
        <f t="shared" ca="1" si="733"/>
        <v>45569</v>
      </c>
      <c r="D1523" s="6">
        <v>45505</v>
      </c>
      <c r="E1523" s="5" t="s">
        <v>116</v>
      </c>
      <c r="F1523" s="2" t="s">
        <v>118</v>
      </c>
      <c r="G1523" s="4">
        <v>776</v>
      </c>
      <c r="H1523" s="4">
        <v>85.234375</v>
      </c>
      <c r="I1523" s="2">
        <v>111</v>
      </c>
      <c r="J1523" s="11">
        <f t="shared" si="734"/>
        <v>1.3022914757103574</v>
      </c>
      <c r="K1523" s="9">
        <v>3835.546875</v>
      </c>
      <c r="L1523" s="9">
        <v>7230.04</v>
      </c>
      <c r="M1523" s="11">
        <f t="shared" si="735"/>
        <v>1.8850089011100926</v>
      </c>
      <c r="N1523" s="10">
        <v>302.77999999999997</v>
      </c>
      <c r="O1523" s="2">
        <v>82</v>
      </c>
      <c r="P1523" s="10">
        <f t="shared" si="736"/>
        <v>0.3666028139243015</v>
      </c>
      <c r="Q1523" s="9">
        <f t="shared" si="737"/>
        <v>23.878855935002314</v>
      </c>
      <c r="R1523" s="9">
        <f t="shared" si="738"/>
        <v>65.135495495495491</v>
      </c>
      <c r="S1523" s="11">
        <f t="shared" si="739"/>
        <v>1.3536585365853659</v>
      </c>
      <c r="T1523" s="11">
        <f t="shared" si="740"/>
        <v>0.14304123711340205</v>
      </c>
      <c r="U1523" s="12">
        <v>0.5</v>
      </c>
    </row>
    <row r="1524" spans="1:21" hidden="1" outlineLevel="2" x14ac:dyDescent="0.25">
      <c r="A1524" s="2" t="str">
        <f ca="1">LOOKUP(B1524,'Time Frame'!$E$4:$E$9,'Time Frame'!$D$4:$D$9)</f>
        <v>60 Days</v>
      </c>
      <c r="B1524" s="2">
        <f t="shared" ca="1" si="732"/>
        <v>64</v>
      </c>
      <c r="C1524" s="6">
        <f t="shared" ca="1" si="733"/>
        <v>45569</v>
      </c>
      <c r="D1524" s="6">
        <v>45505</v>
      </c>
      <c r="E1524" s="2" t="s">
        <v>116</v>
      </c>
      <c r="F1524" s="2" t="s">
        <v>118</v>
      </c>
      <c r="G1524" s="4">
        <v>1295</v>
      </c>
      <c r="H1524" s="4">
        <v>169.17708333333331</v>
      </c>
      <c r="I1524" s="2">
        <v>243</v>
      </c>
      <c r="J1524" s="11">
        <f t="shared" si="734"/>
        <v>1.4363647558647867</v>
      </c>
      <c r="K1524" s="9">
        <v>7612.9687499999991</v>
      </c>
      <c r="L1524" s="9">
        <v>12011.19</v>
      </c>
      <c r="M1524" s="11">
        <f t="shared" si="735"/>
        <v>1.5777274798349858</v>
      </c>
      <c r="N1524" s="10">
        <v>694.97</v>
      </c>
      <c r="O1524" s="2">
        <v>416</v>
      </c>
      <c r="P1524" s="10">
        <f t="shared" si="736"/>
        <v>0.34965538080780462</v>
      </c>
      <c r="Q1524" s="9">
        <f t="shared" si="737"/>
        <v>17.283033800020146</v>
      </c>
      <c r="R1524" s="9">
        <f t="shared" si="738"/>
        <v>49.428765432098764</v>
      </c>
      <c r="S1524" s="11">
        <f t="shared" si="739"/>
        <v>0.58413461538461542</v>
      </c>
      <c r="T1524" s="11">
        <f t="shared" si="740"/>
        <v>0.18764478764478765</v>
      </c>
      <c r="U1524" s="12">
        <v>0.59615384615384615</v>
      </c>
    </row>
    <row r="1525" spans="1:21" hidden="1" outlineLevel="2" x14ac:dyDescent="0.25">
      <c r="A1525" s="2" t="str">
        <f ca="1">LOOKUP(B1525,'Time Frame'!$E$4:$E$9,'Time Frame'!$D$4:$D$9)</f>
        <v>60 Days</v>
      </c>
      <c r="B1525" s="2">
        <f t="shared" ca="1" si="732"/>
        <v>64</v>
      </c>
      <c r="C1525" s="6">
        <f t="shared" ca="1" si="733"/>
        <v>45569</v>
      </c>
      <c r="D1525" s="6">
        <v>45505</v>
      </c>
      <c r="E1525" s="2" t="s">
        <v>116</v>
      </c>
      <c r="F1525" s="2" t="s">
        <v>118</v>
      </c>
      <c r="G1525" s="4">
        <v>811</v>
      </c>
      <c r="H1525" s="4">
        <v>114.16666666666667</v>
      </c>
      <c r="I1525" s="2">
        <v>136</v>
      </c>
      <c r="J1525" s="11">
        <f t="shared" si="734"/>
        <v>1.1912408759124087</v>
      </c>
      <c r="K1525" s="9">
        <v>5137.5</v>
      </c>
      <c r="L1525" s="9">
        <v>7919.43</v>
      </c>
      <c r="M1525" s="11">
        <f t="shared" si="735"/>
        <v>1.5414948905109489</v>
      </c>
      <c r="N1525" s="10">
        <v>311.2</v>
      </c>
      <c r="O1525" s="2">
        <v>185</v>
      </c>
      <c r="P1525" s="10">
        <f t="shared" si="736"/>
        <v>0.43701799485861181</v>
      </c>
      <c r="Q1525" s="9">
        <f t="shared" si="737"/>
        <v>25.448039845758355</v>
      </c>
      <c r="R1525" s="9">
        <f t="shared" si="738"/>
        <v>58.231102941176474</v>
      </c>
      <c r="S1525" s="11">
        <f t="shared" si="739"/>
        <v>0.73513513513513518</v>
      </c>
      <c r="T1525" s="11">
        <f t="shared" si="740"/>
        <v>0.16769420468557336</v>
      </c>
      <c r="U1525" s="12">
        <v>0.53174603174603174</v>
      </c>
    </row>
    <row r="1526" spans="1:21" hidden="1" outlineLevel="2" x14ac:dyDescent="0.25">
      <c r="A1526" s="2" t="str">
        <f ca="1">LOOKUP(B1526,'Time Frame'!$E$4:$E$9,'Time Frame'!$D$4:$D$9)</f>
        <v>60 Days</v>
      </c>
      <c r="B1526" s="2">
        <f t="shared" ca="1" si="732"/>
        <v>64</v>
      </c>
      <c r="C1526" s="6">
        <f t="shared" ca="1" si="733"/>
        <v>45569</v>
      </c>
      <c r="D1526" s="6">
        <v>45505</v>
      </c>
      <c r="E1526" s="2" t="s">
        <v>116</v>
      </c>
      <c r="F1526" s="2" t="s">
        <v>118</v>
      </c>
      <c r="G1526" s="4">
        <v>1663</v>
      </c>
      <c r="H1526" s="4">
        <v>176.36458333333334</v>
      </c>
      <c r="I1526" s="2">
        <v>253</v>
      </c>
      <c r="J1526" s="11">
        <f t="shared" si="734"/>
        <v>1.4345283798948674</v>
      </c>
      <c r="K1526" s="9">
        <v>7936.40625</v>
      </c>
      <c r="L1526" s="9">
        <v>16596.54</v>
      </c>
      <c r="M1526" s="11">
        <f t="shared" si="735"/>
        <v>2.0911908333825528</v>
      </c>
      <c r="N1526" s="10">
        <v>451.13</v>
      </c>
      <c r="O1526" s="2">
        <v>333</v>
      </c>
      <c r="P1526" s="10">
        <f t="shared" si="736"/>
        <v>0.56081395606587903</v>
      </c>
      <c r="Q1526" s="9">
        <f t="shared" si="737"/>
        <v>36.788819187373932</v>
      </c>
      <c r="R1526" s="9">
        <f t="shared" si="738"/>
        <v>65.598972332015819</v>
      </c>
      <c r="S1526" s="11">
        <f t="shared" si="739"/>
        <v>0.75975975975975973</v>
      </c>
      <c r="T1526" s="11">
        <f t="shared" si="740"/>
        <v>0.15213469633193025</v>
      </c>
      <c r="U1526" s="12">
        <v>0.60479041916167664</v>
      </c>
    </row>
    <row r="1527" spans="1:21" hidden="1" outlineLevel="2" x14ac:dyDescent="0.25">
      <c r="A1527" s="2" t="str">
        <f ca="1">LOOKUP(B1527,'Time Frame'!$E$4:$E$9,'Time Frame'!$D$4:$D$9)</f>
        <v>60 Days</v>
      </c>
      <c r="B1527" s="2">
        <f t="shared" ca="1" si="732"/>
        <v>64</v>
      </c>
      <c r="C1527" s="6">
        <f t="shared" ca="1" si="733"/>
        <v>45569</v>
      </c>
      <c r="D1527" s="6">
        <v>45505</v>
      </c>
      <c r="E1527" s="2" t="s">
        <v>116</v>
      </c>
      <c r="F1527" s="2" t="s">
        <v>118</v>
      </c>
      <c r="G1527" s="4">
        <v>1425</v>
      </c>
      <c r="H1527" s="4">
        <v>152.39583333333334</v>
      </c>
      <c r="I1527" s="2">
        <v>184</v>
      </c>
      <c r="J1527" s="11">
        <f t="shared" si="734"/>
        <v>1.2073820915926179</v>
      </c>
      <c r="K1527" s="9">
        <v>6857.8125</v>
      </c>
      <c r="L1527" s="9">
        <v>8502.4599999999991</v>
      </c>
      <c r="M1527" s="11">
        <f t="shared" si="735"/>
        <v>1.2398210070631122</v>
      </c>
      <c r="N1527" s="10">
        <v>350.25</v>
      </c>
      <c r="O1527" s="2">
        <v>203</v>
      </c>
      <c r="P1527" s="10">
        <f t="shared" si="736"/>
        <v>0.52533904354032834</v>
      </c>
      <c r="Q1527" s="9">
        <f t="shared" si="737"/>
        <v>24.27540328336902</v>
      </c>
      <c r="R1527" s="9">
        <f t="shared" si="738"/>
        <v>46.209021739130428</v>
      </c>
      <c r="S1527" s="11">
        <f t="shared" si="739"/>
        <v>0.90640394088669951</v>
      </c>
      <c r="T1527" s="11">
        <f t="shared" si="740"/>
        <v>0.12912280701754386</v>
      </c>
      <c r="U1527" s="12">
        <v>0.5</v>
      </c>
    </row>
    <row r="1528" spans="1:21" outlineLevel="1" collapsed="1" x14ac:dyDescent="0.25">
      <c r="A1528" s="2" t="str">
        <f ca="1">LOOKUP(B1528,'Time Frame'!$E$4:$E$9,'Time Frame'!$D$4:$D$9)</f>
        <v>60 Days</v>
      </c>
      <c r="B1528" s="2">
        <f t="shared" ca="1" si="732"/>
        <v>64</v>
      </c>
      <c r="C1528" s="6">
        <f t="shared" ca="1" si="733"/>
        <v>45569</v>
      </c>
      <c r="D1528" s="6">
        <v>45505</v>
      </c>
      <c r="E1528" s="2" t="s">
        <v>116</v>
      </c>
      <c r="F1528" s="13" t="s">
        <v>274</v>
      </c>
      <c r="G1528" s="4">
        <f t="shared" ref="G1528:I1528" si="759">SUM(G1519:G1527)</f>
        <v>12421</v>
      </c>
      <c r="H1528" s="4">
        <f t="shared" si="759"/>
        <v>1484.0156249999998</v>
      </c>
      <c r="I1528" s="3">
        <f t="shared" si="759"/>
        <v>1557</v>
      </c>
      <c r="J1528" s="11">
        <f t="shared" si="734"/>
        <v>1.0491803278688525</v>
      </c>
      <c r="K1528" s="9">
        <f t="shared" ref="K1528:L1528" si="760">SUM(K1519:K1527)</f>
        <v>66780.703125</v>
      </c>
      <c r="L1528" s="9">
        <f t="shared" si="760"/>
        <v>84532.09</v>
      </c>
      <c r="M1528" s="11">
        <f t="shared" si="735"/>
        <v>1.2658161122049432</v>
      </c>
      <c r="N1528" s="10">
        <f t="shared" ref="N1528:O1528" si="761">SUM(N1519:N1527)</f>
        <v>3406.23</v>
      </c>
      <c r="O1528" s="10">
        <f t="shared" si="761"/>
        <v>1658</v>
      </c>
      <c r="P1528" s="10">
        <f t="shared" si="736"/>
        <v>0.45710360134224642</v>
      </c>
      <c r="Q1528" s="9">
        <f t="shared" si="737"/>
        <v>24.816906080916436</v>
      </c>
      <c r="R1528" s="9">
        <f t="shared" si="738"/>
        <v>54.291644187540136</v>
      </c>
      <c r="S1528" s="11">
        <f t="shared" si="739"/>
        <v>0.93908323281061523</v>
      </c>
      <c r="T1528" s="11">
        <f t="shared" si="740"/>
        <v>0.12535222606875454</v>
      </c>
      <c r="U1528" s="12">
        <v>0.54764575429055762</v>
      </c>
    </row>
    <row r="1529" spans="1:21" hidden="1" outlineLevel="2" x14ac:dyDescent="0.25">
      <c r="A1529" s="2" t="str">
        <f ca="1">LOOKUP(B1529,'Time Frame'!$E$4:$E$9,'Time Frame'!$D$4:$D$9)</f>
        <v>60 Days</v>
      </c>
      <c r="B1529" s="2">
        <f t="shared" ca="1" si="732"/>
        <v>64</v>
      </c>
      <c r="C1529" s="6">
        <f t="shared" ca="1" si="733"/>
        <v>45569</v>
      </c>
      <c r="D1529" s="6">
        <v>45505</v>
      </c>
      <c r="E1529" s="5" t="s">
        <v>165</v>
      </c>
      <c r="F1529" s="2" t="s">
        <v>167</v>
      </c>
      <c r="G1529" s="4">
        <v>1767</v>
      </c>
      <c r="H1529" s="4">
        <v>177.9485714285714</v>
      </c>
      <c r="I1529" s="2">
        <v>160</v>
      </c>
      <c r="J1529" s="11">
        <f t="shared" si="734"/>
        <v>0.89913618702032705</v>
      </c>
      <c r="K1529" s="9">
        <v>7117.9428571428562</v>
      </c>
      <c r="L1529" s="9">
        <v>7004.53</v>
      </c>
      <c r="M1529" s="11">
        <f t="shared" si="735"/>
        <v>0.98406662438585801</v>
      </c>
      <c r="N1529" s="10">
        <v>306.57</v>
      </c>
      <c r="O1529" s="2">
        <v>307</v>
      </c>
      <c r="P1529" s="10">
        <f t="shared" si="736"/>
        <v>0.52190364353981145</v>
      </c>
      <c r="Q1529" s="9">
        <f t="shared" si="737"/>
        <v>22.848060801774473</v>
      </c>
      <c r="R1529" s="9">
        <f t="shared" si="738"/>
        <v>43.778312499999998</v>
      </c>
      <c r="S1529" s="11">
        <f t="shared" si="739"/>
        <v>0.52117263843648209</v>
      </c>
      <c r="T1529" s="11">
        <f t="shared" si="740"/>
        <v>9.0548953027730611E-2</v>
      </c>
      <c r="U1529" s="12">
        <v>0.64646464646464652</v>
      </c>
    </row>
    <row r="1530" spans="1:21" hidden="1" outlineLevel="2" x14ac:dyDescent="0.25">
      <c r="A1530" s="2" t="str">
        <f ca="1">LOOKUP(B1530,'Time Frame'!$E$4:$E$9,'Time Frame'!$D$4:$D$9)</f>
        <v>60 Days</v>
      </c>
      <c r="B1530" s="2">
        <f t="shared" ca="1" si="732"/>
        <v>64</v>
      </c>
      <c r="C1530" s="6">
        <f t="shared" ca="1" si="733"/>
        <v>45569</v>
      </c>
      <c r="D1530" s="6">
        <v>45505</v>
      </c>
      <c r="E1530" s="5" t="s">
        <v>165</v>
      </c>
      <c r="F1530" s="2" t="s">
        <v>167</v>
      </c>
      <c r="G1530" s="4">
        <v>2403</v>
      </c>
      <c r="H1530" s="4">
        <v>259.34857142857152</v>
      </c>
      <c r="I1530" s="2">
        <v>326</v>
      </c>
      <c r="J1530" s="11">
        <f t="shared" si="734"/>
        <v>1.2569955492883265</v>
      </c>
      <c r="K1530" s="9">
        <v>10373.942857142862</v>
      </c>
      <c r="L1530" s="9">
        <v>9952.85</v>
      </c>
      <c r="M1530" s="11">
        <f t="shared" si="735"/>
        <v>0.95940860066980971</v>
      </c>
      <c r="N1530" s="10">
        <v>537.9</v>
      </c>
      <c r="O1530" s="2">
        <v>523</v>
      </c>
      <c r="P1530" s="10">
        <f t="shared" si="736"/>
        <v>0.60606060606060608</v>
      </c>
      <c r="Q1530" s="9">
        <f t="shared" si="737"/>
        <v>18.503160438743262</v>
      </c>
      <c r="R1530" s="9">
        <f t="shared" si="738"/>
        <v>30.530214723926381</v>
      </c>
      <c r="S1530" s="11">
        <f t="shared" si="739"/>
        <v>0.62332695984703634</v>
      </c>
      <c r="T1530" s="11">
        <f t="shared" si="740"/>
        <v>0.13566375364128172</v>
      </c>
      <c r="U1530" s="12">
        <v>0.63934426229508201</v>
      </c>
    </row>
    <row r="1531" spans="1:21" hidden="1" outlineLevel="2" x14ac:dyDescent="0.25">
      <c r="A1531" s="2" t="str">
        <f ca="1">LOOKUP(B1531,'Time Frame'!$E$4:$E$9,'Time Frame'!$D$4:$D$9)</f>
        <v>60 Days</v>
      </c>
      <c r="B1531" s="2">
        <f t="shared" ca="1" si="732"/>
        <v>64</v>
      </c>
      <c r="C1531" s="6">
        <f t="shared" ca="1" si="733"/>
        <v>45569</v>
      </c>
      <c r="D1531" s="6">
        <v>45505</v>
      </c>
      <c r="E1531" s="5" t="s">
        <v>165</v>
      </c>
      <c r="F1531" s="2" t="s">
        <v>167</v>
      </c>
      <c r="G1531" s="4">
        <v>1369</v>
      </c>
      <c r="H1531" s="4">
        <v>149.94571428571427</v>
      </c>
      <c r="I1531" s="2">
        <v>147</v>
      </c>
      <c r="J1531" s="11">
        <f t="shared" si="734"/>
        <v>0.98035479506869161</v>
      </c>
      <c r="K1531" s="9">
        <v>5997.8285714285712</v>
      </c>
      <c r="L1531" s="9">
        <v>7439.04</v>
      </c>
      <c r="M1531" s="11">
        <f t="shared" si="735"/>
        <v>1.2402888664469047</v>
      </c>
      <c r="N1531" s="10">
        <v>299.08</v>
      </c>
      <c r="O1531" s="2">
        <v>227</v>
      </c>
      <c r="P1531" s="10">
        <f t="shared" si="736"/>
        <v>0.49150728901966034</v>
      </c>
      <c r="Q1531" s="9">
        <f t="shared" si="737"/>
        <v>24.873077437474926</v>
      </c>
      <c r="R1531" s="9">
        <f t="shared" si="738"/>
        <v>50.605714285714285</v>
      </c>
      <c r="S1531" s="11">
        <f t="shared" si="739"/>
        <v>0.64757709251101325</v>
      </c>
      <c r="T1531" s="11">
        <f t="shared" si="740"/>
        <v>0.10737764791818846</v>
      </c>
      <c r="U1531" s="12">
        <v>0.47572815533980584</v>
      </c>
    </row>
    <row r="1532" spans="1:21" hidden="1" outlineLevel="2" x14ac:dyDescent="0.25">
      <c r="A1532" s="2" t="str">
        <f ca="1">LOOKUP(B1532,'Time Frame'!$E$4:$E$9,'Time Frame'!$D$4:$D$9)</f>
        <v>60 Days</v>
      </c>
      <c r="B1532" s="2">
        <f t="shared" ca="1" si="732"/>
        <v>64</v>
      </c>
      <c r="C1532" s="6">
        <f t="shared" ca="1" si="733"/>
        <v>45569</v>
      </c>
      <c r="D1532" s="6">
        <v>45505</v>
      </c>
      <c r="E1532" s="5" t="s">
        <v>165</v>
      </c>
      <c r="F1532" s="2" t="s">
        <v>167</v>
      </c>
      <c r="G1532" s="4">
        <v>1003</v>
      </c>
      <c r="H1532" s="4">
        <v>114.91857142857145</v>
      </c>
      <c r="I1532" s="2">
        <v>120</v>
      </c>
      <c r="J1532" s="11">
        <f t="shared" si="734"/>
        <v>1.0442176447919642</v>
      </c>
      <c r="K1532" s="9">
        <v>4596.7428571428582</v>
      </c>
      <c r="L1532" s="9">
        <v>4652.91</v>
      </c>
      <c r="M1532" s="11">
        <f t="shared" si="735"/>
        <v>1.0122189003393705</v>
      </c>
      <c r="N1532" s="10">
        <v>275.43</v>
      </c>
      <c r="O1532" s="2">
        <v>148</v>
      </c>
      <c r="P1532" s="10">
        <f t="shared" si="736"/>
        <v>0.43568238753948368</v>
      </c>
      <c r="Q1532" s="9">
        <f t="shared" si="737"/>
        <v>16.893257815052827</v>
      </c>
      <c r="R1532" s="9">
        <f t="shared" si="738"/>
        <v>38.774250000000002</v>
      </c>
      <c r="S1532" s="11">
        <f t="shared" si="739"/>
        <v>0.81081081081081086</v>
      </c>
      <c r="T1532" s="11">
        <f t="shared" si="740"/>
        <v>0.11964107676969092</v>
      </c>
      <c r="U1532" s="12">
        <v>0.43137254901960786</v>
      </c>
    </row>
    <row r="1533" spans="1:21" hidden="1" outlineLevel="2" x14ac:dyDescent="0.25">
      <c r="A1533" s="2" t="str">
        <f ca="1">LOOKUP(B1533,'Time Frame'!$E$4:$E$9,'Time Frame'!$D$4:$D$9)</f>
        <v>60 Days</v>
      </c>
      <c r="B1533" s="2">
        <f t="shared" ca="1" si="732"/>
        <v>64</v>
      </c>
      <c r="C1533" s="6">
        <f t="shared" ca="1" si="733"/>
        <v>45569</v>
      </c>
      <c r="D1533" s="6">
        <v>45505</v>
      </c>
      <c r="E1533" s="5" t="s">
        <v>165</v>
      </c>
      <c r="F1533" s="2" t="s">
        <v>167</v>
      </c>
      <c r="G1533" s="4">
        <v>1541</v>
      </c>
      <c r="H1533" s="4">
        <v>172.00857142857137</v>
      </c>
      <c r="I1533" s="2">
        <v>131</v>
      </c>
      <c r="J1533" s="11">
        <f t="shared" si="734"/>
        <v>0.76158995398900409</v>
      </c>
      <c r="K1533" s="9">
        <v>6880.3428571428549</v>
      </c>
      <c r="L1533" s="9">
        <v>7788.71</v>
      </c>
      <c r="M1533" s="11">
        <f t="shared" si="735"/>
        <v>1.1320235287278047</v>
      </c>
      <c r="N1533" s="10">
        <v>498.02</v>
      </c>
      <c r="O1533" s="2">
        <v>276</v>
      </c>
      <c r="P1533" s="10">
        <f t="shared" si="736"/>
        <v>0.2630416449138589</v>
      </c>
      <c r="Q1533" s="9">
        <f t="shared" si="737"/>
        <v>15.63935183325971</v>
      </c>
      <c r="R1533" s="9">
        <f t="shared" si="738"/>
        <v>59.455801526717558</v>
      </c>
      <c r="S1533" s="11">
        <f t="shared" si="739"/>
        <v>0.47463768115942029</v>
      </c>
      <c r="T1533" s="11">
        <f t="shared" si="740"/>
        <v>8.5009733939000645E-2</v>
      </c>
      <c r="U1533" s="12">
        <v>0.72340425531914898</v>
      </c>
    </row>
    <row r="1534" spans="1:21" hidden="1" outlineLevel="2" x14ac:dyDescent="0.25">
      <c r="A1534" s="2" t="str">
        <f ca="1">LOOKUP(B1534,'Time Frame'!$E$4:$E$9,'Time Frame'!$D$4:$D$9)</f>
        <v>60 Days</v>
      </c>
      <c r="B1534" s="2">
        <f t="shared" ca="1" si="732"/>
        <v>64</v>
      </c>
      <c r="C1534" s="6">
        <f t="shared" ca="1" si="733"/>
        <v>45569</v>
      </c>
      <c r="D1534" s="6">
        <v>45505</v>
      </c>
      <c r="E1534" s="5" t="s">
        <v>165</v>
      </c>
      <c r="F1534" s="2" t="s">
        <v>167</v>
      </c>
      <c r="G1534" s="4">
        <v>2249</v>
      </c>
      <c r="H1534" s="4">
        <v>281.88285714285712</v>
      </c>
      <c r="I1534" s="2">
        <v>290</v>
      </c>
      <c r="J1534" s="11">
        <f t="shared" si="734"/>
        <v>1.0287961564581032</v>
      </c>
      <c r="K1534" s="9">
        <v>11275.314285714285</v>
      </c>
      <c r="L1534" s="9">
        <v>12324.14</v>
      </c>
      <c r="M1534" s="11">
        <f t="shared" si="735"/>
        <v>1.0930196434182387</v>
      </c>
      <c r="N1534" s="10">
        <v>534.83000000000004</v>
      </c>
      <c r="O1534" s="2">
        <v>319</v>
      </c>
      <c r="P1534" s="10">
        <f t="shared" si="736"/>
        <v>0.54222837163210735</v>
      </c>
      <c r="Q1534" s="9">
        <f t="shared" si="737"/>
        <v>23.04309780677972</v>
      </c>
      <c r="R1534" s="9">
        <f t="shared" si="738"/>
        <v>42.497034482758622</v>
      </c>
      <c r="S1534" s="11">
        <f t="shared" si="739"/>
        <v>0.90909090909090906</v>
      </c>
      <c r="T1534" s="11">
        <f t="shared" si="740"/>
        <v>0.12894619831036017</v>
      </c>
      <c r="U1534" s="12">
        <v>0.54285714285714282</v>
      </c>
    </row>
    <row r="1535" spans="1:21" hidden="1" outlineLevel="2" x14ac:dyDescent="0.25">
      <c r="A1535" s="2" t="str">
        <f ca="1">LOOKUP(B1535,'Time Frame'!$E$4:$E$9,'Time Frame'!$D$4:$D$9)</f>
        <v>60 Days</v>
      </c>
      <c r="B1535" s="2">
        <f t="shared" ca="1" si="732"/>
        <v>64</v>
      </c>
      <c r="C1535" s="6">
        <f t="shared" ca="1" si="733"/>
        <v>45569</v>
      </c>
      <c r="D1535" s="6">
        <v>45505</v>
      </c>
      <c r="E1535" s="5" t="s">
        <v>165</v>
      </c>
      <c r="F1535" s="2" t="s">
        <v>167</v>
      </c>
      <c r="G1535" s="4">
        <v>1013</v>
      </c>
      <c r="H1535" s="4">
        <v>149.94571428571427</v>
      </c>
      <c r="I1535" s="2">
        <v>74</v>
      </c>
      <c r="J1535" s="11">
        <f t="shared" si="734"/>
        <v>0.49351193765362705</v>
      </c>
      <c r="K1535" s="9">
        <v>5997.8285714285712</v>
      </c>
      <c r="L1535" s="9">
        <v>5377.1</v>
      </c>
      <c r="M1535" s="11">
        <f t="shared" si="735"/>
        <v>0.89650778376936424</v>
      </c>
      <c r="N1535" s="10">
        <v>303.97000000000003</v>
      </c>
      <c r="O1535" s="2">
        <v>108</v>
      </c>
      <c r="P1535" s="10">
        <f t="shared" si="736"/>
        <v>0.24344507681679112</v>
      </c>
      <c r="Q1535" s="9">
        <f t="shared" si="737"/>
        <v>17.689574629075238</v>
      </c>
      <c r="R1535" s="9">
        <f t="shared" si="738"/>
        <v>72.663513513513522</v>
      </c>
      <c r="S1535" s="11">
        <f t="shared" si="739"/>
        <v>0.68518518518518523</v>
      </c>
      <c r="T1535" s="11">
        <f t="shared" si="740"/>
        <v>7.3050345508390915E-2</v>
      </c>
      <c r="U1535" s="12">
        <v>0.46808510638297873</v>
      </c>
    </row>
    <row r="1536" spans="1:21" hidden="1" outlineLevel="2" x14ac:dyDescent="0.25">
      <c r="A1536" s="2" t="str">
        <f ca="1">LOOKUP(B1536,'Time Frame'!$E$4:$E$9,'Time Frame'!$D$4:$D$9)</f>
        <v>60 Days</v>
      </c>
      <c r="B1536" s="2">
        <f t="shared" ca="1" si="732"/>
        <v>64</v>
      </c>
      <c r="C1536" s="6">
        <f t="shared" ca="1" si="733"/>
        <v>45569</v>
      </c>
      <c r="D1536" s="6">
        <v>45505</v>
      </c>
      <c r="E1536" s="5" t="s">
        <v>165</v>
      </c>
      <c r="F1536" s="2" t="s">
        <v>167</v>
      </c>
      <c r="G1536" s="4">
        <v>1237</v>
      </c>
      <c r="H1536" s="4">
        <v>234.19000000000003</v>
      </c>
      <c r="I1536" s="2">
        <v>152</v>
      </c>
      <c r="J1536" s="11">
        <f t="shared" si="734"/>
        <v>0.64904564669712617</v>
      </c>
      <c r="K1536" s="9">
        <v>9367.6</v>
      </c>
      <c r="L1536" s="9">
        <v>4781.37</v>
      </c>
      <c r="M1536" s="11">
        <f t="shared" si="735"/>
        <v>0.51041568811648663</v>
      </c>
      <c r="N1536" s="10">
        <v>495.27</v>
      </c>
      <c r="O1536" s="2">
        <v>147</v>
      </c>
      <c r="P1536" s="10">
        <f t="shared" si="736"/>
        <v>0.30690330526783371</v>
      </c>
      <c r="Q1536" s="9">
        <f t="shared" si="737"/>
        <v>9.6540674783451443</v>
      </c>
      <c r="R1536" s="9">
        <f t="shared" si="738"/>
        <v>31.456381578947369</v>
      </c>
      <c r="S1536" s="11">
        <f t="shared" si="739"/>
        <v>1.0340136054421769</v>
      </c>
      <c r="T1536" s="11">
        <f t="shared" si="740"/>
        <v>0.12287793047696038</v>
      </c>
      <c r="U1536" s="12">
        <v>0.703125</v>
      </c>
    </row>
    <row r="1537" spans="1:21" hidden="1" outlineLevel="2" x14ac:dyDescent="0.25">
      <c r="A1537" s="2" t="str">
        <f ca="1">LOOKUP(B1537,'Time Frame'!$E$4:$E$9,'Time Frame'!$D$4:$D$9)</f>
        <v>60 Days</v>
      </c>
      <c r="B1537" s="2">
        <f t="shared" ca="1" si="732"/>
        <v>64</v>
      </c>
      <c r="C1537" s="6">
        <f t="shared" ca="1" si="733"/>
        <v>45569</v>
      </c>
      <c r="D1537" s="6">
        <v>45505</v>
      </c>
      <c r="E1537" s="5" t="s">
        <v>165</v>
      </c>
      <c r="F1537" s="2" t="s">
        <v>167</v>
      </c>
      <c r="G1537" s="4">
        <v>1246</v>
      </c>
      <c r="H1537" s="4">
        <v>186.29285714285712</v>
      </c>
      <c r="I1537" s="2">
        <v>111</v>
      </c>
      <c r="J1537" s="11">
        <f t="shared" si="734"/>
        <v>0.59583604923124123</v>
      </c>
      <c r="K1537" s="9">
        <v>7451.7142857142844</v>
      </c>
      <c r="L1537" s="9">
        <v>3506.25</v>
      </c>
      <c r="M1537" s="11">
        <f t="shared" si="735"/>
        <v>0.47052931252636027</v>
      </c>
      <c r="N1537" s="10">
        <v>333.35</v>
      </c>
      <c r="O1537" s="2">
        <v>166</v>
      </c>
      <c r="P1537" s="10">
        <f t="shared" si="736"/>
        <v>0.33298335083245834</v>
      </c>
      <c r="Q1537" s="9">
        <f t="shared" si="737"/>
        <v>10.518224088795559</v>
      </c>
      <c r="R1537" s="9">
        <f t="shared" si="738"/>
        <v>31.587837837837839</v>
      </c>
      <c r="S1537" s="11">
        <f t="shared" si="739"/>
        <v>0.66867469879518071</v>
      </c>
      <c r="T1537" s="11">
        <f t="shared" si="740"/>
        <v>8.908507223113965E-2</v>
      </c>
      <c r="U1537" s="12">
        <v>0.68</v>
      </c>
    </row>
    <row r="1538" spans="1:21" hidden="1" outlineLevel="2" x14ac:dyDescent="0.25">
      <c r="A1538" s="2" t="str">
        <f ca="1">LOOKUP(B1538,'Time Frame'!$E$4:$E$9,'Time Frame'!$D$4:$D$9)</f>
        <v>60 Days</v>
      </c>
      <c r="B1538" s="2">
        <f t="shared" ca="1" si="732"/>
        <v>64</v>
      </c>
      <c r="C1538" s="6">
        <f t="shared" ca="1" si="733"/>
        <v>45569</v>
      </c>
      <c r="D1538" s="6">
        <v>45505</v>
      </c>
      <c r="E1538" s="5" t="s">
        <v>165</v>
      </c>
      <c r="F1538" s="2" t="s">
        <v>167</v>
      </c>
      <c r="G1538" s="4">
        <v>1041</v>
      </c>
      <c r="H1538" s="4">
        <v>144.05285714285714</v>
      </c>
      <c r="I1538" s="2">
        <v>135</v>
      </c>
      <c r="J1538" s="11">
        <f t="shared" si="734"/>
        <v>0.93715600424447376</v>
      </c>
      <c r="K1538" s="9">
        <v>5762.1142857142859</v>
      </c>
      <c r="L1538" s="9">
        <v>9973.44</v>
      </c>
      <c r="M1538" s="11">
        <f t="shared" si="735"/>
        <v>1.7308646627725934</v>
      </c>
      <c r="N1538" s="10">
        <v>326.89999999999998</v>
      </c>
      <c r="O1538" s="2">
        <v>142</v>
      </c>
      <c r="P1538" s="10">
        <f t="shared" si="736"/>
        <v>0.41297032731722244</v>
      </c>
      <c r="Q1538" s="9">
        <f t="shared" si="737"/>
        <v>30.509146527990215</v>
      </c>
      <c r="R1538" s="9">
        <f t="shared" si="738"/>
        <v>73.87733333333334</v>
      </c>
      <c r="S1538" s="11">
        <f t="shared" si="739"/>
        <v>0.95070422535211263</v>
      </c>
      <c r="T1538" s="11">
        <f t="shared" si="740"/>
        <v>0.12968299711815562</v>
      </c>
      <c r="U1538" s="12">
        <v>0.61038961038961037</v>
      </c>
    </row>
    <row r="1539" spans="1:21" hidden="1" outlineLevel="2" x14ac:dyDescent="0.25">
      <c r="A1539" s="2" t="str">
        <f ca="1">LOOKUP(B1539,'Time Frame'!$E$4:$E$9,'Time Frame'!$D$4:$D$9)</f>
        <v>60 Days</v>
      </c>
      <c r="B1539" s="2">
        <f t="shared" ref="B1539:B1602" ca="1" si="762">+C1539-D1539</f>
        <v>64</v>
      </c>
      <c r="C1539" s="6">
        <f t="shared" ref="C1539:C1602" ca="1" si="763">TODAY()</f>
        <v>45569</v>
      </c>
      <c r="D1539" s="6">
        <v>45505</v>
      </c>
      <c r="E1539" s="5" t="s">
        <v>165</v>
      </c>
      <c r="F1539" s="2" t="s">
        <v>167</v>
      </c>
      <c r="G1539" s="4">
        <v>2749.8333333333335</v>
      </c>
      <c r="H1539" s="4">
        <v>301.08571428571429</v>
      </c>
      <c r="I1539" s="2">
        <v>243</v>
      </c>
      <c r="J1539" s="11">
        <f t="shared" ref="J1539:J1602" si="764">+IFERROR(I1539/H1539,0)</f>
        <v>0.80707914215221099</v>
      </c>
      <c r="K1539" s="9">
        <v>12043.428571428572</v>
      </c>
      <c r="L1539" s="9">
        <v>9075.35</v>
      </c>
      <c r="M1539" s="11">
        <f t="shared" ref="M1539:M1602" si="765">+IFERROR(L1539/K1539,0)</f>
        <v>0.75355202600113869</v>
      </c>
      <c r="N1539" s="10">
        <v>507.15</v>
      </c>
      <c r="O1539" s="2">
        <v>458</v>
      </c>
      <c r="P1539" s="10">
        <f t="shared" ref="P1539:P1602" si="766">+IFERROR(I1539/N1539,0)</f>
        <v>0.47914818101153506</v>
      </c>
      <c r="Q1539" s="9">
        <f t="shared" ref="Q1539:Q1602" si="767">+IFERROR(L1539/N1539,0)</f>
        <v>17.894804298531007</v>
      </c>
      <c r="R1539" s="9">
        <f t="shared" ref="R1539:R1602" si="768">IFERROR(L1539/I1539,0)</f>
        <v>37.34711934156379</v>
      </c>
      <c r="S1539" s="11">
        <f t="shared" ref="S1539:S1602" si="769">+IFERROR(I1539/O1539,0)</f>
        <v>0.53056768558951961</v>
      </c>
      <c r="T1539" s="11">
        <f t="shared" ref="T1539:T1602" si="770">+IFERROR(I1539/G1539,0)</f>
        <v>8.8368992060124857E-2</v>
      </c>
      <c r="U1539" s="12">
        <v>0.59259259259259256</v>
      </c>
    </row>
    <row r="1540" spans="1:21" hidden="1" outlineLevel="2" x14ac:dyDescent="0.25">
      <c r="A1540" s="2" t="str">
        <f ca="1">LOOKUP(B1540,'Time Frame'!$E$4:$E$9,'Time Frame'!$D$4:$D$9)</f>
        <v>60 Days</v>
      </c>
      <c r="B1540" s="2">
        <f t="shared" ca="1" si="762"/>
        <v>64</v>
      </c>
      <c r="C1540" s="6">
        <f t="shared" ca="1" si="763"/>
        <v>45569</v>
      </c>
      <c r="D1540" s="6">
        <v>45505</v>
      </c>
      <c r="E1540" s="5" t="s">
        <v>165</v>
      </c>
      <c r="F1540" s="2" t="s">
        <v>167</v>
      </c>
      <c r="G1540" s="4">
        <v>1644</v>
      </c>
      <c r="H1540" s="4">
        <v>216.62142857142857</v>
      </c>
      <c r="I1540" s="2">
        <v>160</v>
      </c>
      <c r="J1540" s="11">
        <f t="shared" si="764"/>
        <v>0.73861575493784415</v>
      </c>
      <c r="K1540" s="9">
        <v>8664.8571428571431</v>
      </c>
      <c r="L1540" s="9">
        <v>8256.94</v>
      </c>
      <c r="M1540" s="11">
        <f t="shared" si="765"/>
        <v>0.95292280805882545</v>
      </c>
      <c r="N1540" s="10">
        <v>345.15</v>
      </c>
      <c r="O1540" s="2">
        <v>197</v>
      </c>
      <c r="P1540" s="10">
        <f t="shared" si="766"/>
        <v>0.46356656526148055</v>
      </c>
      <c r="Q1540" s="9">
        <f t="shared" si="767"/>
        <v>23.922758221063308</v>
      </c>
      <c r="R1540" s="9">
        <f t="shared" si="768"/>
        <v>51.605875000000005</v>
      </c>
      <c r="S1540" s="11">
        <f t="shared" si="769"/>
        <v>0.81218274111675126</v>
      </c>
      <c r="T1540" s="11">
        <f t="shared" si="770"/>
        <v>9.7323600973236016E-2</v>
      </c>
      <c r="U1540" s="12">
        <v>0.53465346534653468</v>
      </c>
    </row>
    <row r="1541" spans="1:21" outlineLevel="1" collapsed="1" x14ac:dyDescent="0.25">
      <c r="A1541" s="2" t="str">
        <f ca="1">LOOKUP(B1541,'Time Frame'!$E$4:$E$9,'Time Frame'!$D$4:$D$9)</f>
        <v>60 Days</v>
      </c>
      <c r="B1541" s="2">
        <f t="shared" ca="1" si="762"/>
        <v>64</v>
      </c>
      <c r="C1541" s="6">
        <f t="shared" ca="1" si="763"/>
        <v>45569</v>
      </c>
      <c r="D1541" s="6">
        <v>45505</v>
      </c>
      <c r="E1541" s="5" t="s">
        <v>165</v>
      </c>
      <c r="F1541" s="13" t="s">
        <v>273</v>
      </c>
      <c r="G1541" s="4">
        <f t="shared" ref="G1541:I1541" si="771">SUM(G1529:G1540)</f>
        <v>19262.833333333332</v>
      </c>
      <c r="H1541" s="4">
        <f t="shared" si="771"/>
        <v>2388.241428571429</v>
      </c>
      <c r="I1541" s="3">
        <f t="shared" si="771"/>
        <v>2049</v>
      </c>
      <c r="J1541" s="11">
        <f t="shared" si="764"/>
        <v>0.85795346127365668</v>
      </c>
      <c r="K1541" s="9">
        <f t="shared" ref="K1541:L1541" si="772">SUM(K1529:K1540)</f>
        <v>95529.657142857133</v>
      </c>
      <c r="L1541" s="9">
        <f t="shared" si="772"/>
        <v>90132.63</v>
      </c>
      <c r="M1541" s="11">
        <f t="shared" si="765"/>
        <v>0.94350417132989084</v>
      </c>
      <c r="N1541" s="10">
        <f t="shared" ref="N1541:O1541" si="773">SUM(N1529:N1540)</f>
        <v>4763.62</v>
      </c>
      <c r="O1541" s="10">
        <f t="shared" si="773"/>
        <v>3018</v>
      </c>
      <c r="P1541" s="10">
        <f t="shared" si="766"/>
        <v>0.43013506534946111</v>
      </c>
      <c r="Q1541" s="9">
        <f t="shared" si="767"/>
        <v>18.921036942493316</v>
      </c>
      <c r="R1541" s="9">
        <f t="shared" si="768"/>
        <v>43.9885944363104</v>
      </c>
      <c r="S1541" s="11">
        <f t="shared" si="769"/>
        <v>0.67892644135188862</v>
      </c>
      <c r="T1541" s="11">
        <f t="shared" si="770"/>
        <v>0.10637064467843949</v>
      </c>
      <c r="U1541" s="12">
        <v>0.58733473216726251</v>
      </c>
    </row>
    <row r="1542" spans="1:21" hidden="1" outlineLevel="2" x14ac:dyDescent="0.25">
      <c r="A1542" s="2" t="str">
        <f ca="1">LOOKUP(B1542,'Time Frame'!$E$4:$E$9,'Time Frame'!$D$4:$D$9)</f>
        <v>60 Days</v>
      </c>
      <c r="B1542" s="2">
        <f t="shared" ca="1" si="762"/>
        <v>64</v>
      </c>
      <c r="C1542" s="6">
        <f t="shared" ca="1" si="763"/>
        <v>45569</v>
      </c>
      <c r="D1542" s="6">
        <v>45505</v>
      </c>
      <c r="E1542" s="2" t="s">
        <v>225</v>
      </c>
      <c r="F1542" s="2" t="s">
        <v>227</v>
      </c>
      <c r="G1542" s="4">
        <v>1589</v>
      </c>
      <c r="H1542" s="4">
        <v>126.18</v>
      </c>
      <c r="I1542" s="2">
        <v>106</v>
      </c>
      <c r="J1542" s="11">
        <f t="shared" si="764"/>
        <v>0.84006974163892845</v>
      </c>
      <c r="K1542" s="9">
        <v>8201.7000000000007</v>
      </c>
      <c r="L1542" s="9">
        <v>5976.02</v>
      </c>
      <c r="M1542" s="11">
        <f t="shared" si="765"/>
        <v>0.72863186900276766</v>
      </c>
      <c r="N1542" s="10">
        <v>290.98</v>
      </c>
      <c r="O1542" s="2">
        <v>291</v>
      </c>
      <c r="P1542" s="10">
        <f t="shared" si="766"/>
        <v>0.36428620523747335</v>
      </c>
      <c r="Q1542" s="9">
        <f t="shared" si="767"/>
        <v>20.537562719087223</v>
      </c>
      <c r="R1542" s="9">
        <f t="shared" si="768"/>
        <v>56.377547169811322</v>
      </c>
      <c r="S1542" s="11">
        <f t="shared" si="769"/>
        <v>0.36426116838487971</v>
      </c>
      <c r="T1542" s="11">
        <f t="shared" si="770"/>
        <v>6.6708621774701077E-2</v>
      </c>
      <c r="U1542" s="12">
        <v>0.5625</v>
      </c>
    </row>
    <row r="1543" spans="1:21" hidden="1" outlineLevel="2" x14ac:dyDescent="0.25">
      <c r="A1543" s="2" t="str">
        <f ca="1">LOOKUP(B1543,'Time Frame'!$E$4:$E$9,'Time Frame'!$D$4:$D$9)</f>
        <v>60 Days</v>
      </c>
      <c r="B1543" s="2">
        <f t="shared" ca="1" si="762"/>
        <v>64</v>
      </c>
      <c r="C1543" s="6">
        <f t="shared" ca="1" si="763"/>
        <v>45569</v>
      </c>
      <c r="D1543" s="6">
        <v>45505</v>
      </c>
      <c r="E1543" s="2" t="s">
        <v>225</v>
      </c>
      <c r="F1543" s="2" t="s">
        <v>227</v>
      </c>
      <c r="G1543" s="4">
        <v>1698</v>
      </c>
      <c r="H1543" s="4">
        <v>133.73999999999998</v>
      </c>
      <c r="I1543" s="2">
        <v>143</v>
      </c>
      <c r="J1543" s="11">
        <f t="shared" si="764"/>
        <v>1.069238821594138</v>
      </c>
      <c r="K1543" s="9">
        <v>8693.0999999999985</v>
      </c>
      <c r="L1543" s="9">
        <v>4673.1000000000004</v>
      </c>
      <c r="M1543" s="11">
        <f t="shared" si="765"/>
        <v>0.53756427511474636</v>
      </c>
      <c r="N1543" s="10">
        <v>83.17</v>
      </c>
      <c r="O1543" s="2">
        <v>348</v>
      </c>
      <c r="P1543" s="10">
        <f t="shared" si="766"/>
        <v>1.7193699651316581</v>
      </c>
      <c r="Q1543" s="9">
        <f t="shared" si="767"/>
        <v>56.187327161236027</v>
      </c>
      <c r="R1543" s="9">
        <f t="shared" si="768"/>
        <v>32.679020979020983</v>
      </c>
      <c r="S1543" s="11">
        <f t="shared" si="769"/>
        <v>0.41091954022988508</v>
      </c>
      <c r="T1543" s="11">
        <f t="shared" si="770"/>
        <v>8.4216725559481745E-2</v>
      </c>
      <c r="U1543" s="12">
        <v>0.56521739130434778</v>
      </c>
    </row>
    <row r="1544" spans="1:21" hidden="1" outlineLevel="2" x14ac:dyDescent="0.25">
      <c r="A1544" s="2" t="str">
        <f ca="1">LOOKUP(B1544,'Time Frame'!$E$4:$E$9,'Time Frame'!$D$4:$D$9)</f>
        <v>60 Days</v>
      </c>
      <c r="B1544" s="2">
        <f t="shared" ca="1" si="762"/>
        <v>64</v>
      </c>
      <c r="C1544" s="6">
        <f t="shared" ca="1" si="763"/>
        <v>45569</v>
      </c>
      <c r="D1544" s="6">
        <v>45505</v>
      </c>
      <c r="E1544" s="2" t="s">
        <v>225</v>
      </c>
      <c r="F1544" s="2" t="s">
        <v>227</v>
      </c>
      <c r="G1544" s="4">
        <v>1644</v>
      </c>
      <c r="H1544" s="4">
        <v>149.94</v>
      </c>
      <c r="I1544" s="2">
        <v>129</v>
      </c>
      <c r="J1544" s="11">
        <f t="shared" si="764"/>
        <v>0.86034413765506201</v>
      </c>
      <c r="K1544" s="9">
        <v>9746.1</v>
      </c>
      <c r="L1544" s="9">
        <v>6911.52</v>
      </c>
      <c r="M1544" s="11">
        <f t="shared" si="765"/>
        <v>0.70915750915750919</v>
      </c>
      <c r="N1544" s="10">
        <v>301.75</v>
      </c>
      <c r="O1544" s="2">
        <v>250</v>
      </c>
      <c r="P1544" s="10">
        <f t="shared" si="766"/>
        <v>0.42750621375310688</v>
      </c>
      <c r="Q1544" s="9">
        <f t="shared" si="767"/>
        <v>22.904788732394369</v>
      </c>
      <c r="R1544" s="9">
        <f t="shared" si="768"/>
        <v>53.577674418604651</v>
      </c>
      <c r="S1544" s="11">
        <f t="shared" si="769"/>
        <v>0.51600000000000001</v>
      </c>
      <c r="T1544" s="11">
        <f t="shared" si="770"/>
        <v>7.8467153284671534E-2</v>
      </c>
      <c r="U1544" s="12">
        <v>0.75824175824175821</v>
      </c>
    </row>
    <row r="1545" spans="1:21" hidden="1" outlineLevel="2" x14ac:dyDescent="0.25">
      <c r="A1545" s="2" t="str">
        <f ca="1">LOOKUP(B1545,'Time Frame'!$E$4:$E$9,'Time Frame'!$D$4:$D$9)</f>
        <v>60 Days</v>
      </c>
      <c r="B1545" s="2">
        <f t="shared" ca="1" si="762"/>
        <v>64</v>
      </c>
      <c r="C1545" s="6">
        <f t="shared" ca="1" si="763"/>
        <v>45569</v>
      </c>
      <c r="D1545" s="6">
        <v>45505</v>
      </c>
      <c r="E1545" s="2" t="s">
        <v>225</v>
      </c>
      <c r="F1545" s="2" t="s">
        <v>227</v>
      </c>
      <c r="G1545" s="4">
        <v>3457</v>
      </c>
      <c r="H1545" s="4">
        <v>327.51000000000005</v>
      </c>
      <c r="I1545" s="2">
        <v>186</v>
      </c>
      <c r="J1545" s="11">
        <f t="shared" si="764"/>
        <v>0.56792159018045241</v>
      </c>
      <c r="K1545" s="9">
        <v>21288.15</v>
      </c>
      <c r="L1545" s="9">
        <v>9422.2000000000007</v>
      </c>
      <c r="M1545" s="11">
        <f t="shared" si="765"/>
        <v>0.44260304441672949</v>
      </c>
      <c r="N1545" s="10">
        <v>411.63</v>
      </c>
      <c r="O1545" s="2">
        <v>471</v>
      </c>
      <c r="P1545" s="10">
        <f t="shared" si="766"/>
        <v>0.45186210917571606</v>
      </c>
      <c r="Q1545" s="9">
        <f t="shared" si="767"/>
        <v>22.889974005781895</v>
      </c>
      <c r="R1545" s="9">
        <f t="shared" si="768"/>
        <v>50.656989247311834</v>
      </c>
      <c r="S1545" s="11">
        <f t="shared" si="769"/>
        <v>0.39490445859872614</v>
      </c>
      <c r="T1545" s="11">
        <f t="shared" si="770"/>
        <v>5.3803876193231126E-2</v>
      </c>
      <c r="U1545" s="12">
        <v>0.56783919597989951</v>
      </c>
    </row>
    <row r="1546" spans="1:21" hidden="1" outlineLevel="2" x14ac:dyDescent="0.25">
      <c r="A1546" s="2" t="str">
        <f ca="1">LOOKUP(B1546,'Time Frame'!$E$4:$E$9,'Time Frame'!$D$4:$D$9)</f>
        <v>60 Days</v>
      </c>
      <c r="B1546" s="2">
        <f t="shared" ca="1" si="762"/>
        <v>64</v>
      </c>
      <c r="C1546" s="6">
        <f t="shared" ca="1" si="763"/>
        <v>45569</v>
      </c>
      <c r="D1546" s="6">
        <v>45505</v>
      </c>
      <c r="E1546" s="2" t="s">
        <v>225</v>
      </c>
      <c r="F1546" s="2" t="s">
        <v>227</v>
      </c>
      <c r="G1546" s="4">
        <v>1892</v>
      </c>
      <c r="H1546" s="4">
        <v>171</v>
      </c>
      <c r="I1546" s="2">
        <v>96</v>
      </c>
      <c r="J1546" s="11">
        <f t="shared" si="764"/>
        <v>0.56140350877192979</v>
      </c>
      <c r="K1546" s="9">
        <v>11115</v>
      </c>
      <c r="L1546" s="9">
        <v>1634.27</v>
      </c>
      <c r="M1546" s="11">
        <f t="shared" si="765"/>
        <v>0.14703283850652271</v>
      </c>
      <c r="N1546" s="10">
        <v>279.7</v>
      </c>
      <c r="O1546" s="2">
        <v>266</v>
      </c>
      <c r="P1546" s="10">
        <f t="shared" si="766"/>
        <v>0.34322488380407579</v>
      </c>
      <c r="Q1546" s="9">
        <f t="shared" si="767"/>
        <v>5.8429388630675723</v>
      </c>
      <c r="R1546" s="9">
        <f t="shared" si="768"/>
        <v>17.023645833333333</v>
      </c>
      <c r="S1546" s="11">
        <f t="shared" si="769"/>
        <v>0.36090225563909772</v>
      </c>
      <c r="T1546" s="11">
        <f t="shared" si="770"/>
        <v>5.0739957716701901E-2</v>
      </c>
      <c r="U1546" s="12">
        <v>0.48717948717948717</v>
      </c>
    </row>
    <row r="1547" spans="1:21" hidden="1" outlineLevel="2" x14ac:dyDescent="0.25">
      <c r="A1547" s="2" t="str">
        <f ca="1">LOOKUP(B1547,'Time Frame'!$E$4:$E$9,'Time Frame'!$D$4:$D$9)</f>
        <v>60 Days</v>
      </c>
      <c r="B1547" s="2">
        <f t="shared" ca="1" si="762"/>
        <v>64</v>
      </c>
      <c r="C1547" s="6">
        <f t="shared" ca="1" si="763"/>
        <v>45569</v>
      </c>
      <c r="D1547" s="6">
        <v>45505</v>
      </c>
      <c r="E1547" s="2" t="s">
        <v>225</v>
      </c>
      <c r="F1547" s="2" t="s">
        <v>227</v>
      </c>
      <c r="G1547" s="4">
        <v>3482</v>
      </c>
      <c r="H1547" s="4">
        <v>277.11</v>
      </c>
      <c r="I1547" s="2">
        <v>251</v>
      </c>
      <c r="J1547" s="11">
        <f t="shared" si="764"/>
        <v>0.90577748908375733</v>
      </c>
      <c r="K1547" s="9">
        <v>18012.150000000001</v>
      </c>
      <c r="L1547" s="9">
        <v>8457.84</v>
      </c>
      <c r="M1547" s="11">
        <f t="shared" si="765"/>
        <v>0.46956304494466233</v>
      </c>
      <c r="N1547" s="10">
        <v>547.57000000000005</v>
      </c>
      <c r="O1547" s="2">
        <v>816</v>
      </c>
      <c r="P1547" s="10">
        <f t="shared" si="766"/>
        <v>0.45838888178680348</v>
      </c>
      <c r="Q1547" s="9">
        <f t="shared" si="767"/>
        <v>15.446134740763737</v>
      </c>
      <c r="R1547" s="9">
        <f t="shared" si="768"/>
        <v>33.696573705179283</v>
      </c>
      <c r="S1547" s="11">
        <f t="shared" si="769"/>
        <v>0.30759803921568629</v>
      </c>
      <c r="T1547" s="11">
        <f t="shared" si="770"/>
        <v>7.2085008615738078E-2</v>
      </c>
      <c r="U1547" s="12">
        <v>0.61306532663316582</v>
      </c>
    </row>
    <row r="1548" spans="1:21" hidden="1" outlineLevel="2" x14ac:dyDescent="0.25">
      <c r="A1548" s="2" t="str">
        <f ca="1">LOOKUP(B1548,'Time Frame'!$E$4:$E$9,'Time Frame'!$D$4:$D$9)</f>
        <v>60 Days</v>
      </c>
      <c r="B1548" s="2">
        <f t="shared" ca="1" si="762"/>
        <v>64</v>
      </c>
      <c r="C1548" s="6">
        <f t="shared" ca="1" si="763"/>
        <v>45569</v>
      </c>
      <c r="D1548" s="6">
        <v>45505</v>
      </c>
      <c r="E1548" s="2" t="s">
        <v>225</v>
      </c>
      <c r="F1548" s="2" t="s">
        <v>227</v>
      </c>
      <c r="G1548" s="4">
        <v>3864</v>
      </c>
      <c r="H1548" s="4">
        <v>335.7</v>
      </c>
      <c r="I1548" s="2">
        <v>382</v>
      </c>
      <c r="J1548" s="11">
        <f t="shared" si="764"/>
        <v>1.137920762585642</v>
      </c>
      <c r="K1548" s="9">
        <v>21820.5</v>
      </c>
      <c r="L1548" s="9">
        <v>15829.31</v>
      </c>
      <c r="M1548" s="11">
        <f t="shared" si="765"/>
        <v>0.72543296441419769</v>
      </c>
      <c r="N1548" s="10">
        <v>423</v>
      </c>
      <c r="O1548" s="2">
        <v>922</v>
      </c>
      <c r="P1548" s="10">
        <f t="shared" si="766"/>
        <v>0.90307328605200943</v>
      </c>
      <c r="Q1548" s="9">
        <f t="shared" si="767"/>
        <v>37.421536643026002</v>
      </c>
      <c r="R1548" s="9">
        <f t="shared" si="768"/>
        <v>41.437984293193715</v>
      </c>
      <c r="S1548" s="11">
        <f t="shared" si="769"/>
        <v>0.41431670281995664</v>
      </c>
      <c r="T1548" s="11">
        <f t="shared" si="770"/>
        <v>9.8861283643892336E-2</v>
      </c>
      <c r="U1548" s="12">
        <v>0.66981132075471694</v>
      </c>
    </row>
    <row r="1549" spans="1:21" hidden="1" outlineLevel="2" x14ac:dyDescent="0.25">
      <c r="A1549" s="2" t="str">
        <f ca="1">LOOKUP(B1549,'Time Frame'!$E$4:$E$9,'Time Frame'!$D$4:$D$9)</f>
        <v>60 Days</v>
      </c>
      <c r="B1549" s="2">
        <f t="shared" ca="1" si="762"/>
        <v>64</v>
      </c>
      <c r="C1549" s="6">
        <f t="shared" ca="1" si="763"/>
        <v>45569</v>
      </c>
      <c r="D1549" s="6">
        <v>45505</v>
      </c>
      <c r="E1549" s="2" t="s">
        <v>225</v>
      </c>
      <c r="F1549" s="2" t="s">
        <v>227</v>
      </c>
      <c r="G1549" s="4">
        <v>1133</v>
      </c>
      <c r="H1549" s="4">
        <v>122.22000000000001</v>
      </c>
      <c r="I1549" s="2">
        <v>46</v>
      </c>
      <c r="J1549" s="11">
        <f t="shared" si="764"/>
        <v>0.37637047946326291</v>
      </c>
      <c r="K1549" s="9">
        <v>7944.3000000000011</v>
      </c>
      <c r="L1549" s="9">
        <v>3795.72</v>
      </c>
      <c r="M1549" s="11">
        <f t="shared" si="765"/>
        <v>0.47779162418337667</v>
      </c>
      <c r="N1549" s="10">
        <v>259.27</v>
      </c>
      <c r="O1549" s="2">
        <v>172</v>
      </c>
      <c r="P1549" s="10">
        <f t="shared" si="766"/>
        <v>0.1774212211208393</v>
      </c>
      <c r="Q1549" s="9">
        <f t="shared" si="767"/>
        <v>14.640027770278088</v>
      </c>
      <c r="R1549" s="9">
        <f t="shared" si="768"/>
        <v>82.51565217391304</v>
      </c>
      <c r="S1549" s="11">
        <f t="shared" si="769"/>
        <v>0.26744186046511625</v>
      </c>
      <c r="T1549" s="11">
        <f t="shared" si="770"/>
        <v>4.0600176522506623E-2</v>
      </c>
      <c r="U1549" s="12">
        <v>0.67647058823529416</v>
      </c>
    </row>
    <row r="1550" spans="1:21" hidden="1" outlineLevel="2" x14ac:dyDescent="0.25">
      <c r="A1550" s="2" t="str">
        <f ca="1">LOOKUP(B1550,'Time Frame'!$E$4:$E$9,'Time Frame'!$D$4:$D$9)</f>
        <v>60 Days</v>
      </c>
      <c r="B1550" s="2">
        <f t="shared" ca="1" si="762"/>
        <v>64</v>
      </c>
      <c r="C1550" s="6">
        <f t="shared" ca="1" si="763"/>
        <v>45569</v>
      </c>
      <c r="D1550" s="6">
        <v>45505</v>
      </c>
      <c r="E1550" s="2" t="s">
        <v>225</v>
      </c>
      <c r="F1550" s="2" t="s">
        <v>227</v>
      </c>
      <c r="G1550" s="4">
        <v>2468</v>
      </c>
      <c r="H1550" s="4">
        <v>203.12999999999997</v>
      </c>
      <c r="I1550" s="2">
        <v>147</v>
      </c>
      <c r="J1550" s="11">
        <f t="shared" si="764"/>
        <v>0.72367449416629759</v>
      </c>
      <c r="K1550" s="9">
        <v>13203.449999999997</v>
      </c>
      <c r="L1550" s="9">
        <v>8173.1</v>
      </c>
      <c r="M1550" s="11">
        <f t="shared" si="765"/>
        <v>0.61901245507802904</v>
      </c>
      <c r="N1550" s="10">
        <v>277.23</v>
      </c>
      <c r="O1550" s="2">
        <v>399</v>
      </c>
      <c r="P1550" s="10">
        <f t="shared" si="766"/>
        <v>0.53024564441077804</v>
      </c>
      <c r="Q1550" s="9">
        <f t="shared" si="767"/>
        <v>29.48129711791653</v>
      </c>
      <c r="R1550" s="9">
        <f t="shared" si="768"/>
        <v>55.599319727891157</v>
      </c>
      <c r="S1550" s="11">
        <f t="shared" si="769"/>
        <v>0.36842105263157893</v>
      </c>
      <c r="T1550" s="11">
        <f t="shared" si="770"/>
        <v>5.9562398703403567E-2</v>
      </c>
      <c r="U1550" s="12">
        <v>0.60902255639097747</v>
      </c>
    </row>
    <row r="1551" spans="1:21" hidden="1" outlineLevel="2" x14ac:dyDescent="0.25">
      <c r="A1551" s="2" t="str">
        <f ca="1">LOOKUP(B1551,'Time Frame'!$E$4:$E$9,'Time Frame'!$D$4:$D$9)</f>
        <v>60 Days</v>
      </c>
      <c r="B1551" s="2">
        <f t="shared" ca="1" si="762"/>
        <v>64</v>
      </c>
      <c r="C1551" s="6">
        <f t="shared" ca="1" si="763"/>
        <v>45569</v>
      </c>
      <c r="D1551" s="6">
        <v>45505</v>
      </c>
      <c r="E1551" s="2" t="s">
        <v>225</v>
      </c>
      <c r="F1551" s="2" t="s">
        <v>227</v>
      </c>
      <c r="G1551" s="4">
        <v>2001</v>
      </c>
      <c r="H1551" s="4">
        <v>209.25</v>
      </c>
      <c r="I1551" s="2">
        <v>116</v>
      </c>
      <c r="J1551" s="11">
        <f t="shared" si="764"/>
        <v>0.55436081242532853</v>
      </c>
      <c r="K1551" s="9">
        <v>13601.25</v>
      </c>
      <c r="L1551" s="9">
        <v>6072.18</v>
      </c>
      <c r="M1551" s="11">
        <f t="shared" si="765"/>
        <v>0.44644279018472571</v>
      </c>
      <c r="N1551" s="10">
        <v>322.58</v>
      </c>
      <c r="O1551" s="2">
        <v>351</v>
      </c>
      <c r="P1551" s="10">
        <f t="shared" si="766"/>
        <v>0.35960071920143843</v>
      </c>
      <c r="Q1551" s="9">
        <f t="shared" si="767"/>
        <v>18.823795647591297</v>
      </c>
      <c r="R1551" s="9">
        <f t="shared" si="768"/>
        <v>52.34637931034483</v>
      </c>
      <c r="S1551" s="11">
        <f t="shared" si="769"/>
        <v>0.33048433048433046</v>
      </c>
      <c r="T1551" s="11">
        <f t="shared" si="770"/>
        <v>5.7971014492753624E-2</v>
      </c>
      <c r="U1551" s="12">
        <v>0.72847682119205293</v>
      </c>
    </row>
    <row r="1552" spans="1:21" hidden="1" outlineLevel="2" x14ac:dyDescent="0.25">
      <c r="A1552" s="2" t="str">
        <f ca="1">LOOKUP(B1552,'Time Frame'!$E$4:$E$9,'Time Frame'!$D$4:$D$9)</f>
        <v>60 Days</v>
      </c>
      <c r="B1552" s="2">
        <f t="shared" ca="1" si="762"/>
        <v>64</v>
      </c>
      <c r="C1552" s="6">
        <f t="shared" ca="1" si="763"/>
        <v>45569</v>
      </c>
      <c r="D1552" s="6">
        <v>45505</v>
      </c>
      <c r="E1552" s="2" t="s">
        <v>225</v>
      </c>
      <c r="F1552" s="2" t="s">
        <v>227</v>
      </c>
      <c r="G1552" s="4">
        <v>3077</v>
      </c>
      <c r="H1552" s="4">
        <v>233.10000000000002</v>
      </c>
      <c r="I1552" s="2">
        <v>179</v>
      </c>
      <c r="J1552" s="11">
        <f t="shared" si="764"/>
        <v>0.76791076791076784</v>
      </c>
      <c r="K1552" s="9">
        <v>15151.500000000002</v>
      </c>
      <c r="L1552" s="9">
        <v>6697.7</v>
      </c>
      <c r="M1552" s="11">
        <f t="shared" si="765"/>
        <v>0.44204864204864197</v>
      </c>
      <c r="N1552" s="10">
        <v>500.48</v>
      </c>
      <c r="O1552" s="2">
        <v>577</v>
      </c>
      <c r="P1552" s="10">
        <f t="shared" si="766"/>
        <v>0.35765664961636828</v>
      </c>
      <c r="Q1552" s="9">
        <f t="shared" si="767"/>
        <v>13.382552749360613</v>
      </c>
      <c r="R1552" s="9">
        <f t="shared" si="768"/>
        <v>37.41731843575419</v>
      </c>
      <c r="S1552" s="11">
        <f t="shared" si="769"/>
        <v>0.31022530329289427</v>
      </c>
      <c r="T1552" s="11">
        <f t="shared" si="770"/>
        <v>5.8173545661358468E-2</v>
      </c>
      <c r="U1552" s="12">
        <v>0.61538461538461542</v>
      </c>
    </row>
    <row r="1553" spans="1:21" hidden="1" outlineLevel="2" x14ac:dyDescent="0.25">
      <c r="A1553" s="2" t="str">
        <f ca="1">LOOKUP(B1553,'Time Frame'!$E$4:$E$9,'Time Frame'!$D$4:$D$9)</f>
        <v>60 Days</v>
      </c>
      <c r="B1553" s="2">
        <f t="shared" ca="1" si="762"/>
        <v>64</v>
      </c>
      <c r="C1553" s="6">
        <f t="shared" ca="1" si="763"/>
        <v>45569</v>
      </c>
      <c r="D1553" s="6">
        <v>45505</v>
      </c>
      <c r="E1553" s="2" t="s">
        <v>225</v>
      </c>
      <c r="F1553" s="2" t="s">
        <v>227</v>
      </c>
      <c r="G1553" s="4">
        <v>4512</v>
      </c>
      <c r="H1553" s="4">
        <v>388.08</v>
      </c>
      <c r="I1553" s="2">
        <v>417</v>
      </c>
      <c r="J1553" s="11">
        <f t="shared" si="764"/>
        <v>1.0745207173778604</v>
      </c>
      <c r="K1553" s="9">
        <v>25225.200000000001</v>
      </c>
      <c r="L1553" s="9">
        <v>18964.11</v>
      </c>
      <c r="M1553" s="11">
        <f t="shared" si="765"/>
        <v>0.75179225536368388</v>
      </c>
      <c r="N1553" s="10">
        <v>656.87</v>
      </c>
      <c r="O1553" s="2">
        <v>778</v>
      </c>
      <c r="P1553" s="10">
        <f t="shared" si="766"/>
        <v>0.63482880935344888</v>
      </c>
      <c r="Q1553" s="9">
        <f t="shared" si="767"/>
        <v>28.870415759587132</v>
      </c>
      <c r="R1553" s="9">
        <f t="shared" si="768"/>
        <v>45.477482014388492</v>
      </c>
      <c r="S1553" s="11">
        <f t="shared" si="769"/>
        <v>0.53598971722365041</v>
      </c>
      <c r="T1553" s="11">
        <f t="shared" si="770"/>
        <v>9.2420212765957452E-2</v>
      </c>
      <c r="U1553" s="12">
        <v>0.48598130841121495</v>
      </c>
    </row>
    <row r="1554" spans="1:21" hidden="1" outlineLevel="2" x14ac:dyDescent="0.25">
      <c r="A1554" s="2" t="str">
        <f ca="1">LOOKUP(B1554,'Time Frame'!$E$4:$E$9,'Time Frame'!$D$4:$D$9)</f>
        <v>60 Days</v>
      </c>
      <c r="B1554" s="2">
        <f t="shared" ca="1" si="762"/>
        <v>64</v>
      </c>
      <c r="C1554" s="6">
        <f t="shared" ca="1" si="763"/>
        <v>45569</v>
      </c>
      <c r="D1554" s="6">
        <v>45505</v>
      </c>
      <c r="E1554" s="2" t="s">
        <v>225</v>
      </c>
      <c r="F1554" s="2" t="s">
        <v>227</v>
      </c>
      <c r="G1554" s="4">
        <v>2627</v>
      </c>
      <c r="H1554" s="4">
        <v>237.78</v>
      </c>
      <c r="I1554" s="2">
        <v>211</v>
      </c>
      <c r="J1554" s="11">
        <f t="shared" si="764"/>
        <v>0.88737488434687528</v>
      </c>
      <c r="K1554" s="9">
        <v>15455.7</v>
      </c>
      <c r="L1554" s="9">
        <v>14622.86</v>
      </c>
      <c r="M1554" s="11">
        <f t="shared" si="765"/>
        <v>0.94611437851407576</v>
      </c>
      <c r="N1554" s="10">
        <v>552.53</v>
      </c>
      <c r="O1554" s="2">
        <v>510</v>
      </c>
      <c r="P1554" s="10">
        <f t="shared" si="766"/>
        <v>0.3818797169384468</v>
      </c>
      <c r="Q1554" s="9">
        <f t="shared" si="767"/>
        <v>26.465277903462258</v>
      </c>
      <c r="R1554" s="9">
        <f t="shared" si="768"/>
        <v>69.302654028436024</v>
      </c>
      <c r="S1554" s="11">
        <f t="shared" si="769"/>
        <v>0.4137254901960784</v>
      </c>
      <c r="T1554" s="11">
        <f t="shared" si="770"/>
        <v>8.0319756376094398E-2</v>
      </c>
      <c r="U1554" s="12">
        <v>0.65151515151515149</v>
      </c>
    </row>
    <row r="1555" spans="1:21" hidden="1" outlineLevel="2" x14ac:dyDescent="0.25">
      <c r="A1555" s="2" t="str">
        <f ca="1">LOOKUP(B1555,'Time Frame'!$E$4:$E$9,'Time Frame'!$D$4:$D$9)</f>
        <v>60 Days</v>
      </c>
      <c r="B1555" s="2">
        <f t="shared" ca="1" si="762"/>
        <v>64</v>
      </c>
      <c r="C1555" s="6">
        <f t="shared" ca="1" si="763"/>
        <v>45569</v>
      </c>
      <c r="D1555" s="6">
        <v>45505</v>
      </c>
      <c r="E1555" s="2" t="s">
        <v>225</v>
      </c>
      <c r="F1555" s="2" t="s">
        <v>227</v>
      </c>
      <c r="G1555" s="4">
        <v>1249</v>
      </c>
      <c r="H1555" s="4">
        <v>127.79999999999998</v>
      </c>
      <c r="I1555" s="2">
        <v>82</v>
      </c>
      <c r="J1555" s="11">
        <f t="shared" si="764"/>
        <v>0.64162754303599379</v>
      </c>
      <c r="K1555" s="9">
        <v>8306.9999999999982</v>
      </c>
      <c r="L1555" s="9">
        <v>6711.94</v>
      </c>
      <c r="M1555" s="11">
        <f t="shared" si="765"/>
        <v>0.80798603587335993</v>
      </c>
      <c r="N1555" s="10">
        <v>268.97000000000003</v>
      </c>
      <c r="O1555" s="2">
        <v>208</v>
      </c>
      <c r="P1555" s="10">
        <f t="shared" si="766"/>
        <v>0.30486671375989882</v>
      </c>
      <c r="Q1555" s="9">
        <f t="shared" si="767"/>
        <v>24.954232814068479</v>
      </c>
      <c r="R1555" s="9">
        <f t="shared" si="768"/>
        <v>81.852926829268284</v>
      </c>
      <c r="S1555" s="11">
        <f t="shared" si="769"/>
        <v>0.39423076923076922</v>
      </c>
      <c r="T1555" s="11">
        <f t="shared" si="770"/>
        <v>6.5652522017614096E-2</v>
      </c>
      <c r="U1555" s="12">
        <v>0.66666666666666663</v>
      </c>
    </row>
    <row r="1556" spans="1:21" hidden="1" outlineLevel="2" x14ac:dyDescent="0.25">
      <c r="A1556" s="2" t="str">
        <f ca="1">LOOKUP(B1556,'Time Frame'!$E$4:$E$9,'Time Frame'!$D$4:$D$9)</f>
        <v>60 Days</v>
      </c>
      <c r="B1556" s="2">
        <f t="shared" ca="1" si="762"/>
        <v>64</v>
      </c>
      <c r="C1556" s="6">
        <f t="shared" ca="1" si="763"/>
        <v>45569</v>
      </c>
      <c r="D1556" s="6">
        <v>45505</v>
      </c>
      <c r="E1556" s="2" t="s">
        <v>225</v>
      </c>
      <c r="F1556" s="2" t="s">
        <v>227</v>
      </c>
      <c r="G1556" s="4">
        <v>1753</v>
      </c>
      <c r="H1556" s="4">
        <v>154.79999999999995</v>
      </c>
      <c r="I1556" s="2">
        <v>132</v>
      </c>
      <c r="J1556" s="11">
        <f t="shared" si="764"/>
        <v>0.85271317829457394</v>
      </c>
      <c r="K1556" s="9">
        <v>10061.999999999996</v>
      </c>
      <c r="L1556" s="9">
        <v>5155.01</v>
      </c>
      <c r="M1556" s="11">
        <f t="shared" si="765"/>
        <v>0.51232458755714594</v>
      </c>
      <c r="N1556" s="10">
        <v>382.75</v>
      </c>
      <c r="O1556" s="2">
        <v>279</v>
      </c>
      <c r="P1556" s="10">
        <f t="shared" si="766"/>
        <v>0.34487263226649251</v>
      </c>
      <c r="Q1556" s="9">
        <f t="shared" si="767"/>
        <v>13.468347485303724</v>
      </c>
      <c r="R1556" s="9">
        <f t="shared" si="768"/>
        <v>39.053106060606062</v>
      </c>
      <c r="S1556" s="11">
        <f t="shared" si="769"/>
        <v>0.4731182795698925</v>
      </c>
      <c r="T1556" s="11">
        <f t="shared" si="770"/>
        <v>7.529948659440959E-2</v>
      </c>
      <c r="U1556" s="12">
        <v>0.46236559139784944</v>
      </c>
    </row>
    <row r="1557" spans="1:21" outlineLevel="1" collapsed="1" x14ac:dyDescent="0.25">
      <c r="A1557" s="2" t="str">
        <f ca="1">LOOKUP(B1557,'Time Frame'!$E$4:$E$9,'Time Frame'!$D$4:$D$9)</f>
        <v>60 Days</v>
      </c>
      <c r="B1557" s="2">
        <f t="shared" ca="1" si="762"/>
        <v>64</v>
      </c>
      <c r="C1557" s="6">
        <f t="shared" ca="1" si="763"/>
        <v>45569</v>
      </c>
      <c r="D1557" s="6">
        <v>45505</v>
      </c>
      <c r="E1557" s="2" t="s">
        <v>225</v>
      </c>
      <c r="F1557" s="13" t="s">
        <v>263</v>
      </c>
      <c r="G1557" s="4">
        <f t="shared" ref="G1557:I1557" si="774">SUM(G1542:G1556)</f>
        <v>36446</v>
      </c>
      <c r="H1557" s="4">
        <f t="shared" si="774"/>
        <v>3197.34</v>
      </c>
      <c r="I1557" s="3">
        <f t="shared" si="774"/>
        <v>2623</v>
      </c>
      <c r="J1557" s="11">
        <f t="shared" si="764"/>
        <v>0.82036943209042512</v>
      </c>
      <c r="K1557" s="9">
        <f t="shared" ref="K1557:L1557" si="775">SUM(K1542:K1556)</f>
        <v>207827.10000000003</v>
      </c>
      <c r="L1557" s="9">
        <f t="shared" si="775"/>
        <v>123096.87999999999</v>
      </c>
      <c r="M1557" s="11">
        <f t="shared" si="765"/>
        <v>0.59230427600635316</v>
      </c>
      <c r="N1557" s="10">
        <f t="shared" ref="N1557:O1557" si="776">SUM(N1542:N1556)</f>
        <v>5558.4800000000005</v>
      </c>
      <c r="O1557" s="10">
        <f t="shared" si="776"/>
        <v>6638</v>
      </c>
      <c r="P1557" s="10">
        <f t="shared" si="766"/>
        <v>0.47189159626372673</v>
      </c>
      <c r="Q1557" s="9">
        <f t="shared" si="767"/>
        <v>22.14578086095479</v>
      </c>
      <c r="R1557" s="9">
        <f t="shared" si="768"/>
        <v>46.929805566145632</v>
      </c>
      <c r="S1557" s="11">
        <f t="shared" si="769"/>
        <v>0.3951491413076228</v>
      </c>
      <c r="T1557" s="11">
        <f t="shared" si="770"/>
        <v>7.1969489107172255E-2</v>
      </c>
      <c r="U1557" s="12">
        <v>0.60798251861914643</v>
      </c>
    </row>
    <row r="1558" spans="1:21" hidden="1" outlineLevel="2" x14ac:dyDescent="0.25">
      <c r="A1558" s="2" t="str">
        <f ca="1">LOOKUP(B1558,'Time Frame'!$E$4:$E$9,'Time Frame'!$D$4:$D$9)</f>
        <v>60 Days</v>
      </c>
      <c r="B1558" s="2">
        <f t="shared" ca="1" si="762"/>
        <v>64</v>
      </c>
      <c r="C1558" s="6">
        <f t="shared" ca="1" si="763"/>
        <v>45569</v>
      </c>
      <c r="D1558" s="6">
        <v>45505</v>
      </c>
      <c r="E1558" s="2" t="s">
        <v>126</v>
      </c>
      <c r="F1558" s="2" t="s">
        <v>128</v>
      </c>
      <c r="G1558" s="4">
        <v>1576</v>
      </c>
      <c r="H1558" s="4">
        <v>213.62250000000006</v>
      </c>
      <c r="I1558" s="2">
        <v>198</v>
      </c>
      <c r="J1558" s="11">
        <f t="shared" si="764"/>
        <v>0.92686865849805122</v>
      </c>
      <c r="K1558" s="9">
        <v>9613.0125000000025</v>
      </c>
      <c r="L1558" s="9">
        <v>7449.99</v>
      </c>
      <c r="M1558" s="11">
        <f t="shared" si="765"/>
        <v>0.77499015007002203</v>
      </c>
      <c r="N1558" s="10">
        <v>471.88</v>
      </c>
      <c r="O1558" s="2">
        <v>255</v>
      </c>
      <c r="P1558" s="10">
        <f t="shared" si="766"/>
        <v>0.41959820293294908</v>
      </c>
      <c r="Q1558" s="9">
        <f t="shared" si="767"/>
        <v>15.787890989234551</v>
      </c>
      <c r="R1558" s="9">
        <f t="shared" si="768"/>
        <v>37.62621212121212</v>
      </c>
      <c r="S1558" s="11">
        <f t="shared" si="769"/>
        <v>0.77647058823529413</v>
      </c>
      <c r="T1558" s="11">
        <f t="shared" si="770"/>
        <v>0.12563451776649745</v>
      </c>
      <c r="U1558" s="12">
        <v>0.56164383561643838</v>
      </c>
    </row>
    <row r="1559" spans="1:21" hidden="1" outlineLevel="2" x14ac:dyDescent="0.25">
      <c r="A1559" s="2" t="str">
        <f ca="1">LOOKUP(B1559,'Time Frame'!$E$4:$E$9,'Time Frame'!$D$4:$D$9)</f>
        <v>60 Days</v>
      </c>
      <c r="B1559" s="2">
        <f t="shared" ca="1" si="762"/>
        <v>64</v>
      </c>
      <c r="C1559" s="6">
        <f t="shared" ca="1" si="763"/>
        <v>45569</v>
      </c>
      <c r="D1559" s="6">
        <v>45505</v>
      </c>
      <c r="E1559" s="2" t="s">
        <v>126</v>
      </c>
      <c r="F1559" s="2" t="s">
        <v>128</v>
      </c>
      <c r="G1559" s="4">
        <v>2098</v>
      </c>
      <c r="H1559" s="4">
        <v>273.39000000000004</v>
      </c>
      <c r="I1559" s="2">
        <v>325</v>
      </c>
      <c r="J1559" s="11">
        <f t="shared" si="764"/>
        <v>1.1887779362815025</v>
      </c>
      <c r="K1559" s="9">
        <v>12302.550000000001</v>
      </c>
      <c r="L1559" s="9">
        <v>14786.09</v>
      </c>
      <c r="M1559" s="11">
        <f t="shared" si="765"/>
        <v>1.2018719696323119</v>
      </c>
      <c r="N1559" s="10">
        <v>531.88</v>
      </c>
      <c r="O1559" s="2">
        <v>423</v>
      </c>
      <c r="P1559" s="10">
        <f t="shared" si="766"/>
        <v>0.61104008422952549</v>
      </c>
      <c r="Q1559" s="9">
        <f t="shared" si="767"/>
        <v>27.79967285853952</v>
      </c>
      <c r="R1559" s="9">
        <f t="shared" si="768"/>
        <v>45.49566153846154</v>
      </c>
      <c r="S1559" s="11">
        <f t="shared" si="769"/>
        <v>0.76832151300236406</v>
      </c>
      <c r="T1559" s="11">
        <f t="shared" si="770"/>
        <v>0.15490943755958056</v>
      </c>
      <c r="U1559" s="12">
        <v>0.63775510204081631</v>
      </c>
    </row>
    <row r="1560" spans="1:21" hidden="1" outlineLevel="2" x14ac:dyDescent="0.25">
      <c r="A1560" s="2" t="str">
        <f ca="1">LOOKUP(B1560,'Time Frame'!$E$4:$E$9,'Time Frame'!$D$4:$D$9)</f>
        <v>60 Days</v>
      </c>
      <c r="B1560" s="2">
        <f t="shared" ca="1" si="762"/>
        <v>64</v>
      </c>
      <c r="C1560" s="6">
        <f t="shared" ca="1" si="763"/>
        <v>45569</v>
      </c>
      <c r="D1560" s="6">
        <v>45505</v>
      </c>
      <c r="E1560" s="2" t="s">
        <v>126</v>
      </c>
      <c r="F1560" s="2" t="s">
        <v>128</v>
      </c>
      <c r="G1560" s="4">
        <v>1029</v>
      </c>
      <c r="H1560" s="4">
        <v>139.24083333333334</v>
      </c>
      <c r="I1560" s="2">
        <v>123</v>
      </c>
      <c r="J1560" s="11">
        <f t="shared" si="764"/>
        <v>0.88336156180239267</v>
      </c>
      <c r="K1560" s="9">
        <v>6265.8375000000005</v>
      </c>
      <c r="L1560" s="9">
        <v>3742.61</v>
      </c>
      <c r="M1560" s="11">
        <f t="shared" si="765"/>
        <v>0.59730403158396617</v>
      </c>
      <c r="N1560" s="10">
        <v>318.98</v>
      </c>
      <c r="O1560" s="2">
        <v>148</v>
      </c>
      <c r="P1560" s="10">
        <f t="shared" si="766"/>
        <v>0.38560411311053983</v>
      </c>
      <c r="Q1560" s="9">
        <f t="shared" si="767"/>
        <v>11.733055363972662</v>
      </c>
      <c r="R1560" s="9">
        <f t="shared" si="768"/>
        <v>30.427723577235774</v>
      </c>
      <c r="S1560" s="11">
        <f t="shared" si="769"/>
        <v>0.83108108108108103</v>
      </c>
      <c r="T1560" s="11">
        <f t="shared" si="770"/>
        <v>0.119533527696793</v>
      </c>
      <c r="U1560" s="12">
        <v>0.54117647058823526</v>
      </c>
    </row>
    <row r="1561" spans="1:21" hidden="1" outlineLevel="2" x14ac:dyDescent="0.25">
      <c r="A1561" s="2" t="str">
        <f ca="1">LOOKUP(B1561,'Time Frame'!$E$4:$E$9,'Time Frame'!$D$4:$D$9)</f>
        <v>60 Days</v>
      </c>
      <c r="B1561" s="2">
        <f t="shared" ca="1" si="762"/>
        <v>64</v>
      </c>
      <c r="C1561" s="6">
        <f t="shared" ca="1" si="763"/>
        <v>45569</v>
      </c>
      <c r="D1561" s="6">
        <v>45505</v>
      </c>
      <c r="E1561" s="2" t="s">
        <v>126</v>
      </c>
      <c r="F1561" s="2" t="s">
        <v>128</v>
      </c>
      <c r="G1561" s="4">
        <v>945</v>
      </c>
      <c r="H1561" s="4">
        <v>118.78750000000001</v>
      </c>
      <c r="I1561" s="2">
        <v>106</v>
      </c>
      <c r="J1561" s="11">
        <f t="shared" si="764"/>
        <v>0.89234978427864875</v>
      </c>
      <c r="K1561" s="9">
        <v>5345.4375</v>
      </c>
      <c r="L1561" s="9">
        <v>3710.25</v>
      </c>
      <c r="M1561" s="11">
        <f t="shared" si="765"/>
        <v>0.69409660107334525</v>
      </c>
      <c r="N1561" s="10">
        <v>321.52</v>
      </c>
      <c r="O1561" s="2">
        <v>118</v>
      </c>
      <c r="P1561" s="10">
        <f t="shared" si="766"/>
        <v>0.32968400099527245</v>
      </c>
      <c r="Q1561" s="9">
        <f t="shared" si="767"/>
        <v>11.539717591440658</v>
      </c>
      <c r="R1561" s="9">
        <f t="shared" si="768"/>
        <v>35.002358490566039</v>
      </c>
      <c r="S1561" s="11">
        <f t="shared" si="769"/>
        <v>0.89830508474576276</v>
      </c>
      <c r="T1561" s="11">
        <f t="shared" si="770"/>
        <v>0.11216931216931217</v>
      </c>
      <c r="U1561" s="12">
        <v>0.69148936170212771</v>
      </c>
    </row>
    <row r="1562" spans="1:21" hidden="1" outlineLevel="2" x14ac:dyDescent="0.25">
      <c r="A1562" s="2" t="str">
        <f ca="1">LOOKUP(B1562,'Time Frame'!$E$4:$E$9,'Time Frame'!$D$4:$D$9)</f>
        <v>60 Days</v>
      </c>
      <c r="B1562" s="2">
        <f t="shared" ca="1" si="762"/>
        <v>64</v>
      </c>
      <c r="C1562" s="6">
        <f t="shared" ca="1" si="763"/>
        <v>45569</v>
      </c>
      <c r="D1562" s="6">
        <v>45505</v>
      </c>
      <c r="E1562" s="2" t="s">
        <v>126</v>
      </c>
      <c r="F1562" s="2" t="s">
        <v>128</v>
      </c>
      <c r="G1562" s="4">
        <v>3686</v>
      </c>
      <c r="H1562" s="4">
        <v>468.37916666666666</v>
      </c>
      <c r="I1562" s="2">
        <v>482</v>
      </c>
      <c r="J1562" s="11">
        <f t="shared" si="764"/>
        <v>1.0290807839090481</v>
      </c>
      <c r="K1562" s="9">
        <v>21077.0625</v>
      </c>
      <c r="L1562" s="9">
        <v>24284.240000000002</v>
      </c>
      <c r="M1562" s="11">
        <f t="shared" si="765"/>
        <v>1.1521643492777991</v>
      </c>
      <c r="N1562" s="10">
        <v>690.65</v>
      </c>
      <c r="O1562" s="2">
        <v>914</v>
      </c>
      <c r="P1562" s="10">
        <f t="shared" si="766"/>
        <v>0.69789328893071745</v>
      </c>
      <c r="Q1562" s="9">
        <f t="shared" si="767"/>
        <v>35.161427640628396</v>
      </c>
      <c r="R1562" s="9">
        <f t="shared" si="768"/>
        <v>50.382240663900419</v>
      </c>
      <c r="S1562" s="11">
        <f t="shared" si="769"/>
        <v>0.52735229759299784</v>
      </c>
      <c r="T1562" s="11">
        <f t="shared" si="770"/>
        <v>0.13076505697232774</v>
      </c>
      <c r="U1562" s="12">
        <v>0.61757105943152457</v>
      </c>
    </row>
    <row r="1563" spans="1:21" hidden="1" outlineLevel="2" x14ac:dyDescent="0.25">
      <c r="A1563" s="2" t="str">
        <f ca="1">LOOKUP(B1563,'Time Frame'!$E$4:$E$9,'Time Frame'!$D$4:$D$9)</f>
        <v>60 Days</v>
      </c>
      <c r="B1563" s="2">
        <f t="shared" ca="1" si="762"/>
        <v>64</v>
      </c>
      <c r="C1563" s="6">
        <f t="shared" ca="1" si="763"/>
        <v>45569</v>
      </c>
      <c r="D1563" s="6">
        <v>45505</v>
      </c>
      <c r="E1563" s="2" t="s">
        <v>126</v>
      </c>
      <c r="F1563" s="2" t="s">
        <v>128</v>
      </c>
      <c r="G1563" s="4">
        <v>1009</v>
      </c>
      <c r="H1563" s="4">
        <v>135.655</v>
      </c>
      <c r="I1563" s="2">
        <v>114</v>
      </c>
      <c r="J1563" s="11">
        <f t="shared" si="764"/>
        <v>0.84036710773653756</v>
      </c>
      <c r="K1563" s="9">
        <v>6104.4750000000004</v>
      </c>
      <c r="L1563" s="9">
        <v>4950.5600000000004</v>
      </c>
      <c r="M1563" s="11">
        <f t="shared" si="765"/>
        <v>0.81097227853337106</v>
      </c>
      <c r="N1563" s="10">
        <v>314.98</v>
      </c>
      <c r="O1563" s="2">
        <v>113</v>
      </c>
      <c r="P1563" s="10">
        <f t="shared" si="766"/>
        <v>0.36192774144390116</v>
      </c>
      <c r="Q1563" s="9">
        <f t="shared" si="767"/>
        <v>15.717061400723855</v>
      </c>
      <c r="R1563" s="9">
        <f t="shared" si="768"/>
        <v>43.425964912280705</v>
      </c>
      <c r="S1563" s="11">
        <f t="shared" si="769"/>
        <v>1.0088495575221239</v>
      </c>
      <c r="T1563" s="11">
        <f t="shared" si="770"/>
        <v>0.11298315163528246</v>
      </c>
      <c r="U1563" s="12">
        <v>0.54</v>
      </c>
    </row>
    <row r="1564" spans="1:21" hidden="1" outlineLevel="2" x14ac:dyDescent="0.25">
      <c r="A1564" s="2" t="str">
        <f ca="1">LOOKUP(B1564,'Time Frame'!$E$4:$E$9,'Time Frame'!$D$4:$D$9)</f>
        <v>60 Days</v>
      </c>
      <c r="B1564" s="2">
        <f t="shared" ca="1" si="762"/>
        <v>64</v>
      </c>
      <c r="C1564" s="6">
        <f t="shared" ca="1" si="763"/>
        <v>45569</v>
      </c>
      <c r="D1564" s="6">
        <v>45505</v>
      </c>
      <c r="E1564" s="2" t="s">
        <v>126</v>
      </c>
      <c r="F1564" s="2" t="s">
        <v>128</v>
      </c>
      <c r="G1564" s="4">
        <v>1182</v>
      </c>
      <c r="H1564" s="4">
        <v>144.06166666666667</v>
      </c>
      <c r="I1564" s="2">
        <v>149</v>
      </c>
      <c r="J1564" s="11">
        <f t="shared" si="764"/>
        <v>1.0342793016879346</v>
      </c>
      <c r="K1564" s="9">
        <v>6482.7749999999996</v>
      </c>
      <c r="L1564" s="9">
        <v>6981.45</v>
      </c>
      <c r="M1564" s="11">
        <f t="shared" si="765"/>
        <v>1.0769230769230769</v>
      </c>
      <c r="N1564" s="10">
        <v>320.25</v>
      </c>
      <c r="O1564" s="2">
        <v>132</v>
      </c>
      <c r="P1564" s="10">
        <f t="shared" si="766"/>
        <v>0.46526151444184233</v>
      </c>
      <c r="Q1564" s="9">
        <f t="shared" si="767"/>
        <v>21.8</v>
      </c>
      <c r="R1564" s="9">
        <f t="shared" si="768"/>
        <v>46.855369127516781</v>
      </c>
      <c r="S1564" s="11">
        <f t="shared" si="769"/>
        <v>1.1287878787878789</v>
      </c>
      <c r="T1564" s="11">
        <f t="shared" si="770"/>
        <v>0.12605752961082911</v>
      </c>
      <c r="U1564" s="12">
        <v>0.61538461538461542</v>
      </c>
    </row>
    <row r="1565" spans="1:21" hidden="1" outlineLevel="2" x14ac:dyDescent="0.25">
      <c r="A1565" s="2" t="str">
        <f ca="1">LOOKUP(B1565,'Time Frame'!$E$4:$E$9,'Time Frame'!$D$4:$D$9)</f>
        <v>60 Days</v>
      </c>
      <c r="B1565" s="2">
        <f t="shared" ca="1" si="762"/>
        <v>64</v>
      </c>
      <c r="C1565" s="6">
        <f t="shared" ca="1" si="763"/>
        <v>45569</v>
      </c>
      <c r="D1565" s="6">
        <v>45505</v>
      </c>
      <c r="E1565" s="2" t="s">
        <v>126</v>
      </c>
      <c r="F1565" s="2" t="s">
        <v>128</v>
      </c>
      <c r="G1565" s="4">
        <v>485</v>
      </c>
      <c r="H1565" s="4">
        <v>215.11750000000001</v>
      </c>
      <c r="I1565" s="2">
        <v>257</v>
      </c>
      <c r="J1565" s="11">
        <f t="shared" si="764"/>
        <v>1.1946959219961184</v>
      </c>
      <c r="K1565" s="9">
        <v>9680.2875000000004</v>
      </c>
      <c r="L1565" s="9">
        <v>12158.59</v>
      </c>
      <c r="M1565" s="11">
        <f t="shared" si="765"/>
        <v>1.2560153817745598</v>
      </c>
      <c r="N1565" s="10">
        <v>325.63</v>
      </c>
      <c r="O1565" s="2">
        <v>250</v>
      </c>
      <c r="P1565" s="10">
        <f t="shared" si="766"/>
        <v>0.78923932070140956</v>
      </c>
      <c r="Q1565" s="9">
        <f t="shared" si="767"/>
        <v>37.338666584774131</v>
      </c>
      <c r="R1565" s="9">
        <f t="shared" si="768"/>
        <v>47.309688715953307</v>
      </c>
      <c r="S1565" s="11">
        <f t="shared" si="769"/>
        <v>1.028</v>
      </c>
      <c r="T1565" s="11">
        <f t="shared" si="770"/>
        <v>0.52989690721649485</v>
      </c>
      <c r="U1565" s="12">
        <v>0.54782608695652169</v>
      </c>
    </row>
    <row r="1566" spans="1:21" outlineLevel="1" collapsed="1" x14ac:dyDescent="0.25">
      <c r="A1566" s="2" t="str">
        <f ca="1">LOOKUP(B1566,'Time Frame'!$E$4:$E$9,'Time Frame'!$D$4:$D$9)</f>
        <v>60 Days</v>
      </c>
      <c r="B1566" s="2">
        <f t="shared" ca="1" si="762"/>
        <v>64</v>
      </c>
      <c r="C1566" s="6">
        <f t="shared" ca="1" si="763"/>
        <v>45569</v>
      </c>
      <c r="D1566" s="6">
        <v>45505</v>
      </c>
      <c r="E1566" s="2" t="s">
        <v>126</v>
      </c>
      <c r="F1566" s="13" t="s">
        <v>264</v>
      </c>
      <c r="G1566" s="4">
        <f t="shared" ref="G1566:I1566" si="777">SUM(G1558:G1565)</f>
        <v>12010</v>
      </c>
      <c r="H1566" s="4">
        <f t="shared" si="777"/>
        <v>1708.2541666666668</v>
      </c>
      <c r="I1566" s="3">
        <f t="shared" si="777"/>
        <v>1754</v>
      </c>
      <c r="J1566" s="11">
        <f t="shared" si="764"/>
        <v>1.026779289771965</v>
      </c>
      <c r="K1566" s="9">
        <f t="shared" ref="K1566:L1566" si="778">SUM(K1558:K1565)</f>
        <v>76871.437500000015</v>
      </c>
      <c r="L1566" s="9">
        <f t="shared" si="778"/>
        <v>78063.78</v>
      </c>
      <c r="M1566" s="11">
        <f t="shared" si="765"/>
        <v>1.0155108651376525</v>
      </c>
      <c r="N1566" s="10">
        <f t="shared" ref="N1566:O1566" si="779">SUM(N1558:N1565)</f>
        <v>3295.77</v>
      </c>
      <c r="O1566" s="10">
        <f t="shared" si="779"/>
        <v>2353</v>
      </c>
      <c r="P1566" s="10">
        <f t="shared" si="766"/>
        <v>0.53219733173127981</v>
      </c>
      <c r="Q1566" s="9">
        <f t="shared" si="767"/>
        <v>23.686052121355555</v>
      </c>
      <c r="R1566" s="9">
        <f t="shared" si="768"/>
        <v>44.506145952109463</v>
      </c>
      <c r="S1566" s="11">
        <f t="shared" si="769"/>
        <v>0.74543136421589462</v>
      </c>
      <c r="T1566" s="11">
        <f t="shared" si="770"/>
        <v>0.14604496253122398</v>
      </c>
      <c r="U1566" s="12">
        <v>0.59410581646503491</v>
      </c>
    </row>
    <row r="1567" spans="1:21" hidden="1" outlineLevel="2" x14ac:dyDescent="0.25">
      <c r="A1567" s="2" t="str">
        <f ca="1">LOOKUP(B1567,'Time Frame'!$E$4:$E$9,'Time Frame'!$D$4:$D$9)</f>
        <v>60 Days</v>
      </c>
      <c r="B1567" s="2">
        <f t="shared" ca="1" si="762"/>
        <v>64</v>
      </c>
      <c r="C1567" s="6">
        <f t="shared" ca="1" si="763"/>
        <v>45569</v>
      </c>
      <c r="D1567" s="6">
        <v>45505</v>
      </c>
      <c r="E1567" s="2" t="s">
        <v>136</v>
      </c>
      <c r="F1567" s="2" t="s">
        <v>138</v>
      </c>
      <c r="G1567" s="4">
        <v>857</v>
      </c>
      <c r="H1567" s="4">
        <v>118.11458333333331</v>
      </c>
      <c r="I1567" s="2">
        <v>116</v>
      </c>
      <c r="J1567" s="11">
        <f t="shared" si="764"/>
        <v>0.9820971867007674</v>
      </c>
      <c r="K1567" s="9">
        <v>5315.1562499999991</v>
      </c>
      <c r="L1567" s="9">
        <v>3648.83</v>
      </c>
      <c r="M1567" s="11">
        <f t="shared" si="765"/>
        <v>0.68649534056501171</v>
      </c>
      <c r="N1567" s="10">
        <v>281.47000000000003</v>
      </c>
      <c r="O1567" s="2">
        <v>121</v>
      </c>
      <c r="P1567" s="10">
        <f t="shared" si="766"/>
        <v>0.41212207340036233</v>
      </c>
      <c r="Q1567" s="9">
        <f t="shared" si="767"/>
        <v>12.96347745763314</v>
      </c>
      <c r="R1567" s="9">
        <f t="shared" si="768"/>
        <v>31.455431034482757</v>
      </c>
      <c r="S1567" s="11">
        <f t="shared" si="769"/>
        <v>0.95867768595041325</v>
      </c>
      <c r="T1567" s="11">
        <f t="shared" si="770"/>
        <v>0.13535589264877479</v>
      </c>
      <c r="U1567" s="12">
        <v>0.5178571428571429</v>
      </c>
    </row>
    <row r="1568" spans="1:21" hidden="1" outlineLevel="2" x14ac:dyDescent="0.25">
      <c r="A1568" s="2" t="str">
        <f ca="1">LOOKUP(B1568,'Time Frame'!$E$4:$E$9,'Time Frame'!$D$4:$D$9)</f>
        <v>60 Days</v>
      </c>
      <c r="B1568" s="2">
        <f t="shared" ca="1" si="762"/>
        <v>64</v>
      </c>
      <c r="C1568" s="6">
        <f t="shared" ca="1" si="763"/>
        <v>45569</v>
      </c>
      <c r="D1568" s="6">
        <v>45505</v>
      </c>
      <c r="E1568" s="2" t="s">
        <v>136</v>
      </c>
      <c r="F1568" s="2" t="s">
        <v>138</v>
      </c>
      <c r="G1568" s="4">
        <v>2552</v>
      </c>
      <c r="H1568" s="4">
        <v>242.48958333333331</v>
      </c>
      <c r="I1568" s="2">
        <v>289</v>
      </c>
      <c r="J1568" s="11">
        <f t="shared" si="764"/>
        <v>1.1918037716396754</v>
      </c>
      <c r="K1568" s="9">
        <v>10912.03125</v>
      </c>
      <c r="L1568" s="9">
        <v>12962.44</v>
      </c>
      <c r="M1568" s="11">
        <f t="shared" si="765"/>
        <v>1.1879034895542477</v>
      </c>
      <c r="N1568" s="10">
        <v>695.85</v>
      </c>
      <c r="O1568" s="2">
        <v>439</v>
      </c>
      <c r="P1568" s="10">
        <f t="shared" si="766"/>
        <v>0.41531939354745995</v>
      </c>
      <c r="Q1568" s="9">
        <f t="shared" si="767"/>
        <v>18.628210102752028</v>
      </c>
      <c r="R1568" s="9">
        <f t="shared" si="768"/>
        <v>44.852733564013846</v>
      </c>
      <c r="S1568" s="11">
        <f t="shared" si="769"/>
        <v>0.65831435079726652</v>
      </c>
      <c r="T1568" s="11">
        <f t="shared" si="770"/>
        <v>0.11324451410658307</v>
      </c>
      <c r="U1568" s="12">
        <v>0.65346534653465349</v>
      </c>
    </row>
    <row r="1569" spans="1:21" hidden="1" outlineLevel="2" x14ac:dyDescent="0.25">
      <c r="A1569" s="2" t="str">
        <f ca="1">LOOKUP(B1569,'Time Frame'!$E$4:$E$9,'Time Frame'!$D$4:$D$9)</f>
        <v>60 Days</v>
      </c>
      <c r="B1569" s="2">
        <f t="shared" ca="1" si="762"/>
        <v>64</v>
      </c>
      <c r="C1569" s="6">
        <f t="shared" ca="1" si="763"/>
        <v>45569</v>
      </c>
      <c r="D1569" s="6">
        <v>45505</v>
      </c>
      <c r="E1569" s="2" t="s">
        <v>136</v>
      </c>
      <c r="F1569" s="2" t="s">
        <v>138</v>
      </c>
      <c r="G1569" s="4">
        <v>4194</v>
      </c>
      <c r="H1569" s="4">
        <v>470.125</v>
      </c>
      <c r="I1569" s="2">
        <v>444</v>
      </c>
      <c r="J1569" s="11">
        <f t="shared" si="764"/>
        <v>0.94442967295931934</v>
      </c>
      <c r="K1569" s="9">
        <v>21155.625</v>
      </c>
      <c r="L1569" s="9">
        <v>25287.66</v>
      </c>
      <c r="M1569" s="11">
        <f t="shared" si="765"/>
        <v>1.1953161393246476</v>
      </c>
      <c r="N1569" s="10">
        <v>1026.3</v>
      </c>
      <c r="O1569" s="2">
        <v>1031</v>
      </c>
      <c r="P1569" s="10">
        <f t="shared" si="766"/>
        <v>0.43262204033908214</v>
      </c>
      <c r="Q1569" s="9">
        <f t="shared" si="767"/>
        <v>24.639637532885121</v>
      </c>
      <c r="R1569" s="9">
        <f t="shared" si="768"/>
        <v>56.954189189189186</v>
      </c>
      <c r="S1569" s="11">
        <f t="shared" si="769"/>
        <v>0.43064985451018428</v>
      </c>
      <c r="T1569" s="11">
        <f t="shared" si="770"/>
        <v>0.10586552217453506</v>
      </c>
      <c r="U1569" s="12">
        <v>0.73968253968253972</v>
      </c>
    </row>
    <row r="1570" spans="1:21" outlineLevel="1" collapsed="1" x14ac:dyDescent="0.25">
      <c r="A1570" s="2" t="str">
        <f ca="1">LOOKUP(B1570,'Time Frame'!$E$4:$E$9,'Time Frame'!$D$4:$D$9)</f>
        <v>60 Days</v>
      </c>
      <c r="B1570" s="2">
        <f t="shared" ca="1" si="762"/>
        <v>64</v>
      </c>
      <c r="C1570" s="6">
        <f t="shared" ca="1" si="763"/>
        <v>45569</v>
      </c>
      <c r="D1570" s="6">
        <v>45505</v>
      </c>
      <c r="E1570" s="2" t="s">
        <v>136</v>
      </c>
      <c r="F1570" s="13" t="s">
        <v>271</v>
      </c>
      <c r="G1570" s="4">
        <f t="shared" ref="G1570:I1570" si="780">SUM(G1567:G1569)</f>
        <v>7603</v>
      </c>
      <c r="H1570" s="4">
        <f t="shared" si="780"/>
        <v>830.72916666666663</v>
      </c>
      <c r="I1570" s="3">
        <f t="shared" si="780"/>
        <v>849</v>
      </c>
      <c r="J1570" s="11">
        <f t="shared" si="764"/>
        <v>1.0219937304075235</v>
      </c>
      <c r="K1570" s="9">
        <f t="shared" ref="K1570:L1570" si="781">SUM(K1567:K1569)</f>
        <v>37382.8125</v>
      </c>
      <c r="L1570" s="9">
        <f t="shared" si="781"/>
        <v>41898.93</v>
      </c>
      <c r="M1570" s="11">
        <f t="shared" si="765"/>
        <v>1.1208073228840125</v>
      </c>
      <c r="N1570" s="10">
        <f t="shared" ref="N1570:O1570" si="782">SUM(N1567:N1569)</f>
        <v>2003.62</v>
      </c>
      <c r="O1570" s="10">
        <f t="shared" si="782"/>
        <v>1591</v>
      </c>
      <c r="P1570" s="10">
        <f t="shared" si="766"/>
        <v>0.42373304319182281</v>
      </c>
      <c r="Q1570" s="9">
        <f t="shared" si="767"/>
        <v>20.911614976891826</v>
      </c>
      <c r="R1570" s="9">
        <f t="shared" si="768"/>
        <v>49.350918727915193</v>
      </c>
      <c r="S1570" s="11">
        <f t="shared" si="769"/>
        <v>0.53362664990571962</v>
      </c>
      <c r="T1570" s="11">
        <f t="shared" si="770"/>
        <v>0.11166644745495199</v>
      </c>
      <c r="U1570" s="12">
        <v>0.637001676358112</v>
      </c>
    </row>
    <row r="1571" spans="1:21" hidden="1" outlineLevel="2" x14ac:dyDescent="0.25">
      <c r="A1571" s="2" t="str">
        <f ca="1">LOOKUP(B1571,'Time Frame'!$E$4:$E$9,'Time Frame'!$D$4:$D$9)</f>
        <v>60 Days</v>
      </c>
      <c r="B1571" s="2">
        <f t="shared" ca="1" si="762"/>
        <v>64</v>
      </c>
      <c r="C1571" s="6">
        <f t="shared" ca="1" si="763"/>
        <v>45569</v>
      </c>
      <c r="D1571" s="6">
        <v>45505</v>
      </c>
      <c r="E1571" s="2" t="s">
        <v>98</v>
      </c>
      <c r="F1571" s="2" t="s">
        <v>203</v>
      </c>
      <c r="G1571" s="4">
        <v>5268</v>
      </c>
      <c r="H1571" s="4">
        <v>629.3142857142858</v>
      </c>
      <c r="I1571" s="2">
        <v>442</v>
      </c>
      <c r="J1571" s="11">
        <f t="shared" si="764"/>
        <v>0.70235176609461536</v>
      </c>
      <c r="K1571" s="9">
        <v>35000</v>
      </c>
      <c r="L1571" s="9">
        <v>30373.08</v>
      </c>
      <c r="M1571" s="11">
        <f t="shared" si="765"/>
        <v>0.86780228571428575</v>
      </c>
      <c r="N1571" s="10">
        <v>794.93</v>
      </c>
      <c r="O1571" s="2">
        <v>375</v>
      </c>
      <c r="P1571" s="10">
        <f t="shared" si="766"/>
        <v>0.55602380083780967</v>
      </c>
      <c r="Q1571" s="9">
        <f t="shared" si="767"/>
        <v>38.208496345590184</v>
      </c>
      <c r="R1571" s="9">
        <f t="shared" si="768"/>
        <v>68.717375565610865</v>
      </c>
      <c r="S1571" s="11">
        <f t="shared" si="769"/>
        <v>1.1786666666666668</v>
      </c>
      <c r="T1571" s="11">
        <f t="shared" si="770"/>
        <v>8.3902809415337884E-2</v>
      </c>
      <c r="U1571" s="12">
        <v>0.64035087719298245</v>
      </c>
    </row>
    <row r="1572" spans="1:21" hidden="1" outlineLevel="2" x14ac:dyDescent="0.25">
      <c r="A1572" s="2" t="str">
        <f ca="1">LOOKUP(B1572,'Time Frame'!$E$4:$E$9,'Time Frame'!$D$4:$D$9)</f>
        <v>60 Days</v>
      </c>
      <c r="B1572" s="2">
        <f t="shared" ca="1" si="762"/>
        <v>64</v>
      </c>
      <c r="C1572" s="6">
        <f t="shared" ca="1" si="763"/>
        <v>45569</v>
      </c>
      <c r="D1572" s="6">
        <v>45505</v>
      </c>
      <c r="E1572" s="2" t="s">
        <v>98</v>
      </c>
      <c r="F1572" s="2" t="s">
        <v>203</v>
      </c>
      <c r="G1572" s="4">
        <v>1848</v>
      </c>
      <c r="H1572" s="4">
        <v>273.22285714285709</v>
      </c>
      <c r="I1572" s="2">
        <v>271</v>
      </c>
      <c r="J1572" s="11">
        <f t="shared" si="764"/>
        <v>0.99186430752499288</v>
      </c>
      <c r="K1572" s="9">
        <v>15000</v>
      </c>
      <c r="L1572" s="9">
        <v>9828.99</v>
      </c>
      <c r="M1572" s="11">
        <f t="shared" si="765"/>
        <v>0.65526600000000002</v>
      </c>
      <c r="N1572" s="10">
        <v>425.17</v>
      </c>
      <c r="O1572" s="2">
        <v>309</v>
      </c>
      <c r="P1572" s="10">
        <f t="shared" si="766"/>
        <v>0.63739210198273633</v>
      </c>
      <c r="Q1572" s="9">
        <f t="shared" si="767"/>
        <v>23.117788178846109</v>
      </c>
      <c r="R1572" s="9">
        <f t="shared" si="768"/>
        <v>36.269335793357932</v>
      </c>
      <c r="S1572" s="11">
        <f t="shared" si="769"/>
        <v>0.87702265372168287</v>
      </c>
      <c r="T1572" s="11">
        <f t="shared" si="770"/>
        <v>0.14664502164502163</v>
      </c>
      <c r="U1572" s="12">
        <v>0.62962962962962965</v>
      </c>
    </row>
    <row r="1573" spans="1:21" outlineLevel="1" collapsed="1" x14ac:dyDescent="0.25">
      <c r="A1573" s="2" t="str">
        <f ca="1">LOOKUP(B1573,'Time Frame'!$E$4:$E$9,'Time Frame'!$D$4:$D$9)</f>
        <v>60 Days</v>
      </c>
      <c r="B1573" s="2">
        <f t="shared" ca="1" si="762"/>
        <v>64</v>
      </c>
      <c r="C1573" s="6">
        <f t="shared" ca="1" si="763"/>
        <v>45569</v>
      </c>
      <c r="D1573" s="6">
        <v>45505</v>
      </c>
      <c r="E1573" s="2" t="s">
        <v>98</v>
      </c>
      <c r="F1573" s="13" t="s">
        <v>262</v>
      </c>
      <c r="G1573" s="4">
        <f t="shared" ref="G1573:I1573" si="783">SUM(G1571:G1572)</f>
        <v>7116</v>
      </c>
      <c r="H1573" s="4">
        <f t="shared" si="783"/>
        <v>902.53714285714295</v>
      </c>
      <c r="I1573" s="3">
        <f t="shared" si="783"/>
        <v>713</v>
      </c>
      <c r="J1573" s="11">
        <f t="shared" si="764"/>
        <v>0.78999518816795822</v>
      </c>
      <c r="K1573" s="9">
        <f t="shared" ref="K1573:L1573" si="784">SUM(K1571:K1572)</f>
        <v>50000</v>
      </c>
      <c r="L1573" s="9">
        <f t="shared" si="784"/>
        <v>40202.07</v>
      </c>
      <c r="M1573" s="11">
        <f t="shared" si="765"/>
        <v>0.80404140000000002</v>
      </c>
      <c r="N1573" s="10">
        <f t="shared" ref="N1573:O1573" si="785">SUM(N1571:N1572)</f>
        <v>1220.0999999999999</v>
      </c>
      <c r="O1573" s="10">
        <f t="shared" si="785"/>
        <v>684</v>
      </c>
      <c r="P1573" s="10">
        <f t="shared" si="766"/>
        <v>0.58437832964511105</v>
      </c>
      <c r="Q1573" s="9">
        <f t="shared" si="767"/>
        <v>32.94981558888616</v>
      </c>
      <c r="R1573" s="9">
        <f t="shared" si="768"/>
        <v>56.384389901823283</v>
      </c>
      <c r="S1573" s="11">
        <f t="shared" si="769"/>
        <v>1.0423976608187135</v>
      </c>
      <c r="T1573" s="11">
        <f t="shared" si="770"/>
        <v>0.10019673974142777</v>
      </c>
      <c r="U1573" s="12">
        <v>0.6349902534113061</v>
      </c>
    </row>
    <row r="1574" spans="1:21" hidden="1" outlineLevel="2" x14ac:dyDescent="0.25">
      <c r="A1574" s="2" t="str">
        <f ca="1">LOOKUP(B1574,'Time Frame'!$E$4:$E$9,'Time Frame'!$D$4:$D$9)</f>
        <v>60 Days</v>
      </c>
      <c r="B1574" s="2">
        <f t="shared" ca="1" si="762"/>
        <v>64</v>
      </c>
      <c r="C1574" s="6">
        <f t="shared" ca="1" si="763"/>
        <v>45569</v>
      </c>
      <c r="D1574" s="6">
        <v>45505</v>
      </c>
      <c r="E1574" s="2" t="s">
        <v>98</v>
      </c>
      <c r="F1574" s="2" t="s">
        <v>195</v>
      </c>
      <c r="G1574" s="4">
        <v>997</v>
      </c>
      <c r="H1574" s="4">
        <v>167.10857142857145</v>
      </c>
      <c r="I1574" s="2">
        <v>193</v>
      </c>
      <c r="J1574" s="11">
        <f t="shared" si="764"/>
        <v>1.1549377650116261</v>
      </c>
      <c r="K1574" s="9">
        <v>6684.3428571428576</v>
      </c>
      <c r="L1574" s="9">
        <v>4577.59</v>
      </c>
      <c r="M1574" s="11">
        <f t="shared" si="765"/>
        <v>0.6848227414170428</v>
      </c>
      <c r="N1574" s="10">
        <v>380.13</v>
      </c>
      <c r="O1574" s="2">
        <v>176</v>
      </c>
      <c r="P1574" s="10">
        <f t="shared" si="766"/>
        <v>0.50772104280114694</v>
      </c>
      <c r="Q1574" s="9">
        <f t="shared" si="767"/>
        <v>12.042169784021256</v>
      </c>
      <c r="R1574" s="9">
        <f t="shared" si="768"/>
        <v>23.718082901554403</v>
      </c>
      <c r="S1574" s="11">
        <f t="shared" si="769"/>
        <v>1.0965909090909092</v>
      </c>
      <c r="T1574" s="11">
        <f t="shared" si="770"/>
        <v>0.19358074222668004</v>
      </c>
      <c r="U1574" s="12">
        <v>0.30097087378640774</v>
      </c>
    </row>
    <row r="1575" spans="1:21" hidden="1" outlineLevel="2" x14ac:dyDescent="0.25">
      <c r="A1575" s="2" t="str">
        <f ca="1">LOOKUP(B1575,'Time Frame'!$E$4:$E$9,'Time Frame'!$D$4:$D$9)</f>
        <v>60 Days</v>
      </c>
      <c r="B1575" s="2">
        <f t="shared" ca="1" si="762"/>
        <v>64</v>
      </c>
      <c r="C1575" s="6">
        <f t="shared" ca="1" si="763"/>
        <v>45569</v>
      </c>
      <c r="D1575" s="6">
        <v>45505</v>
      </c>
      <c r="E1575" s="2" t="s">
        <v>98</v>
      </c>
      <c r="F1575" s="2" t="s">
        <v>195</v>
      </c>
      <c r="G1575" s="4">
        <v>2140</v>
      </c>
      <c r="H1575" s="4">
        <v>263.79428571428571</v>
      </c>
      <c r="I1575" s="2">
        <v>304</v>
      </c>
      <c r="J1575" s="11">
        <f t="shared" si="764"/>
        <v>1.1524131357767957</v>
      </c>
      <c r="K1575" s="9">
        <v>10551.771428571428</v>
      </c>
      <c r="L1575" s="9">
        <v>9203.74</v>
      </c>
      <c r="M1575" s="11">
        <f t="shared" si="765"/>
        <v>0.87224596005545452</v>
      </c>
      <c r="N1575" s="10">
        <v>546.63</v>
      </c>
      <c r="O1575" s="2">
        <v>297</v>
      </c>
      <c r="P1575" s="10">
        <f t="shared" si="766"/>
        <v>0.55613486270420576</v>
      </c>
      <c r="Q1575" s="9">
        <f t="shared" si="767"/>
        <v>16.837239083109232</v>
      </c>
      <c r="R1575" s="9">
        <f t="shared" si="768"/>
        <v>30.27546052631579</v>
      </c>
      <c r="S1575" s="11">
        <f t="shared" si="769"/>
        <v>1.0235690235690236</v>
      </c>
      <c r="T1575" s="11">
        <f t="shared" si="770"/>
        <v>0.14205607476635515</v>
      </c>
      <c r="U1575" s="12">
        <v>0.59663865546218486</v>
      </c>
    </row>
    <row r="1576" spans="1:21" hidden="1" outlineLevel="2" x14ac:dyDescent="0.25">
      <c r="A1576" s="2" t="str">
        <f ca="1">LOOKUP(B1576,'Time Frame'!$E$4:$E$9,'Time Frame'!$D$4:$D$9)</f>
        <v>60 Days</v>
      </c>
      <c r="B1576" s="2">
        <f t="shared" ca="1" si="762"/>
        <v>64</v>
      </c>
      <c r="C1576" s="6">
        <f t="shared" ca="1" si="763"/>
        <v>45569</v>
      </c>
      <c r="D1576" s="6">
        <v>45505</v>
      </c>
      <c r="E1576" s="2" t="s">
        <v>98</v>
      </c>
      <c r="F1576" s="2" t="s">
        <v>195</v>
      </c>
      <c r="G1576" s="4">
        <v>1649</v>
      </c>
      <c r="H1576" s="4">
        <v>207.61714285714285</v>
      </c>
      <c r="I1576" s="2">
        <v>197</v>
      </c>
      <c r="J1576" s="11">
        <f t="shared" si="764"/>
        <v>0.94886191616436855</v>
      </c>
      <c r="K1576" s="9">
        <v>8304.6857142857134</v>
      </c>
      <c r="L1576" s="9">
        <v>7011.32</v>
      </c>
      <c r="M1576" s="11">
        <f t="shared" si="765"/>
        <v>0.84426072716263456</v>
      </c>
      <c r="N1576" s="10">
        <v>416.35</v>
      </c>
      <c r="O1576" s="2">
        <v>168</v>
      </c>
      <c r="P1576" s="10">
        <f t="shared" si="766"/>
        <v>0.4731596012969857</v>
      </c>
      <c r="Q1576" s="9">
        <f t="shared" si="767"/>
        <v>16.839966374444575</v>
      </c>
      <c r="R1576" s="9">
        <f t="shared" si="768"/>
        <v>35.590456852791874</v>
      </c>
      <c r="S1576" s="11">
        <f t="shared" si="769"/>
        <v>1.1726190476190477</v>
      </c>
      <c r="T1576" s="11">
        <f t="shared" si="770"/>
        <v>0.11946634323832626</v>
      </c>
      <c r="U1576" s="12">
        <v>0.66666666666666663</v>
      </c>
    </row>
    <row r="1577" spans="1:21" hidden="1" outlineLevel="2" x14ac:dyDescent="0.25">
      <c r="A1577" s="2" t="str">
        <f ca="1">LOOKUP(B1577,'Time Frame'!$E$4:$E$9,'Time Frame'!$D$4:$D$9)</f>
        <v>60 Days</v>
      </c>
      <c r="B1577" s="2">
        <f t="shared" ca="1" si="762"/>
        <v>64</v>
      </c>
      <c r="C1577" s="6">
        <f t="shared" ca="1" si="763"/>
        <v>45569</v>
      </c>
      <c r="D1577" s="6">
        <v>45505</v>
      </c>
      <c r="E1577" s="2" t="s">
        <v>98</v>
      </c>
      <c r="F1577" s="2" t="s">
        <v>195</v>
      </c>
      <c r="G1577" s="4">
        <v>1381</v>
      </c>
      <c r="H1577" s="4">
        <v>187.44</v>
      </c>
      <c r="I1577" s="2">
        <v>150</v>
      </c>
      <c r="J1577" s="11">
        <f t="shared" si="764"/>
        <v>0.80025608194622277</v>
      </c>
      <c r="K1577" s="9">
        <v>7497.6</v>
      </c>
      <c r="L1577" s="9">
        <v>3388.09</v>
      </c>
      <c r="M1577" s="11">
        <f t="shared" si="765"/>
        <v>0.45188993811352968</v>
      </c>
      <c r="N1577" s="10">
        <v>357.92</v>
      </c>
      <c r="O1577" s="2">
        <v>148</v>
      </c>
      <c r="P1577" s="10">
        <f t="shared" si="766"/>
        <v>0.41908806437192669</v>
      </c>
      <c r="Q1577" s="9">
        <f t="shared" si="767"/>
        <v>9.4660538667858738</v>
      </c>
      <c r="R1577" s="9">
        <f t="shared" si="768"/>
        <v>22.587266666666668</v>
      </c>
      <c r="S1577" s="11">
        <f t="shared" si="769"/>
        <v>1.0135135135135136</v>
      </c>
      <c r="T1577" s="11">
        <f t="shared" si="770"/>
        <v>0.10861694424330195</v>
      </c>
      <c r="U1577" s="12">
        <v>0.45535714285714285</v>
      </c>
    </row>
    <row r="1578" spans="1:21" hidden="1" outlineLevel="2" x14ac:dyDescent="0.25">
      <c r="A1578" s="2" t="str">
        <f ca="1">LOOKUP(B1578,'Time Frame'!$E$4:$E$9,'Time Frame'!$D$4:$D$9)</f>
        <v>60 Days</v>
      </c>
      <c r="B1578" s="2">
        <f t="shared" ca="1" si="762"/>
        <v>64</v>
      </c>
      <c r="C1578" s="6">
        <f t="shared" ca="1" si="763"/>
        <v>45569</v>
      </c>
      <c r="D1578" s="6">
        <v>45505</v>
      </c>
      <c r="E1578" s="2" t="s">
        <v>98</v>
      </c>
      <c r="F1578" s="2" t="s">
        <v>195</v>
      </c>
      <c r="G1578" s="4">
        <v>1241</v>
      </c>
      <c r="H1578" s="4">
        <v>161.63999999999999</v>
      </c>
      <c r="I1578" s="2">
        <v>183</v>
      </c>
      <c r="J1578" s="11">
        <f t="shared" si="764"/>
        <v>1.1321455085374907</v>
      </c>
      <c r="K1578" s="9">
        <v>6465.5999999999995</v>
      </c>
      <c r="L1578" s="9">
        <v>3669.83</v>
      </c>
      <c r="M1578" s="11">
        <f t="shared" si="765"/>
        <v>0.56759310814154917</v>
      </c>
      <c r="N1578" s="10">
        <v>304.14999999999998</v>
      </c>
      <c r="O1578" s="2">
        <v>107</v>
      </c>
      <c r="P1578" s="10">
        <f t="shared" si="766"/>
        <v>0.60167680420844982</v>
      </c>
      <c r="Q1578" s="9">
        <f t="shared" si="767"/>
        <v>12.065855663324019</v>
      </c>
      <c r="R1578" s="9">
        <f t="shared" si="768"/>
        <v>20.053715846994535</v>
      </c>
      <c r="S1578" s="11">
        <f t="shared" si="769"/>
        <v>1.7102803738317758</v>
      </c>
      <c r="T1578" s="11">
        <f t="shared" si="770"/>
        <v>0.14746172441579372</v>
      </c>
      <c r="U1578" s="12">
        <v>0.53448275862068961</v>
      </c>
    </row>
    <row r="1579" spans="1:21" hidden="1" outlineLevel="2" x14ac:dyDescent="0.25">
      <c r="A1579" s="2" t="str">
        <f ca="1">LOOKUP(B1579,'Time Frame'!$E$4:$E$9,'Time Frame'!$D$4:$D$9)</f>
        <v>60 Days</v>
      </c>
      <c r="B1579" s="2">
        <f t="shared" ca="1" si="762"/>
        <v>64</v>
      </c>
      <c r="C1579" s="6">
        <f t="shared" ca="1" si="763"/>
        <v>45569</v>
      </c>
      <c r="D1579" s="6">
        <v>45505</v>
      </c>
      <c r="E1579" s="2" t="s">
        <v>98</v>
      </c>
      <c r="F1579" s="2" t="s">
        <v>195</v>
      </c>
      <c r="G1579" s="4">
        <v>1470</v>
      </c>
      <c r="H1579" s="4">
        <v>176.26285714285717</v>
      </c>
      <c r="I1579" s="2">
        <v>181</v>
      </c>
      <c r="J1579" s="11">
        <f t="shared" si="764"/>
        <v>1.0268754457628215</v>
      </c>
      <c r="K1579" s="9">
        <v>7050.5142857142873</v>
      </c>
      <c r="L1579" s="9">
        <v>4806.1499999999996</v>
      </c>
      <c r="M1579" s="11">
        <f t="shared" si="765"/>
        <v>0.68167367730013595</v>
      </c>
      <c r="N1579" s="10">
        <v>316.14999999999998</v>
      </c>
      <c r="O1579" s="2">
        <v>123</v>
      </c>
      <c r="P1579" s="10">
        <f t="shared" si="766"/>
        <v>0.57251304760398547</v>
      </c>
      <c r="Q1579" s="9">
        <f t="shared" si="767"/>
        <v>15.202119247192789</v>
      </c>
      <c r="R1579" s="9">
        <f t="shared" si="768"/>
        <v>26.553314917127071</v>
      </c>
      <c r="S1579" s="11">
        <f t="shared" si="769"/>
        <v>1.4715447154471544</v>
      </c>
      <c r="T1579" s="11">
        <f t="shared" si="770"/>
        <v>0.12312925170068027</v>
      </c>
      <c r="U1579" s="12">
        <v>0.40163934426229508</v>
      </c>
    </row>
    <row r="1580" spans="1:21" hidden="1" outlineLevel="2" x14ac:dyDescent="0.25">
      <c r="A1580" s="2" t="str">
        <f ca="1">LOOKUP(B1580,'Time Frame'!$E$4:$E$9,'Time Frame'!$D$4:$D$9)</f>
        <v>60 Days</v>
      </c>
      <c r="B1580" s="2">
        <f t="shared" ca="1" si="762"/>
        <v>64</v>
      </c>
      <c r="C1580" s="6">
        <f t="shared" ca="1" si="763"/>
        <v>45569</v>
      </c>
      <c r="D1580" s="6">
        <v>45505</v>
      </c>
      <c r="E1580" s="2" t="s">
        <v>98</v>
      </c>
      <c r="F1580" s="2" t="s">
        <v>195</v>
      </c>
      <c r="G1580" s="4">
        <v>1532</v>
      </c>
      <c r="H1580" s="4">
        <v>174.56571428571428</v>
      </c>
      <c r="I1580" s="2">
        <v>200</v>
      </c>
      <c r="J1580" s="11">
        <f t="shared" si="764"/>
        <v>1.1457003502569643</v>
      </c>
      <c r="K1580" s="9">
        <v>6982.6285714285714</v>
      </c>
      <c r="L1580" s="9">
        <v>6514.33</v>
      </c>
      <c r="M1580" s="11">
        <f t="shared" si="765"/>
        <v>0.93293377033618119</v>
      </c>
      <c r="N1580" s="10">
        <v>332.9</v>
      </c>
      <c r="O1580" s="2">
        <v>201</v>
      </c>
      <c r="P1580" s="10">
        <f t="shared" si="766"/>
        <v>0.6007810153199159</v>
      </c>
      <c r="Q1580" s="9">
        <f t="shared" si="767"/>
        <v>19.56842895764494</v>
      </c>
      <c r="R1580" s="9">
        <f t="shared" si="768"/>
        <v>32.571649999999998</v>
      </c>
      <c r="S1580" s="11">
        <f t="shared" si="769"/>
        <v>0.99502487562189057</v>
      </c>
      <c r="T1580" s="11">
        <f t="shared" si="770"/>
        <v>0.13054830287206268</v>
      </c>
      <c r="U1580" s="12">
        <v>0.3611111111111111</v>
      </c>
    </row>
    <row r="1581" spans="1:21" hidden="1" outlineLevel="2" x14ac:dyDescent="0.25">
      <c r="A1581" s="2" t="str">
        <f ca="1">LOOKUP(B1581,'Time Frame'!$E$4:$E$9,'Time Frame'!$D$4:$D$9)</f>
        <v>60 Days</v>
      </c>
      <c r="B1581" s="2">
        <f t="shared" ca="1" si="762"/>
        <v>64</v>
      </c>
      <c r="C1581" s="6">
        <f t="shared" ca="1" si="763"/>
        <v>45569</v>
      </c>
      <c r="D1581" s="6">
        <v>45505</v>
      </c>
      <c r="E1581" s="2" t="s">
        <v>98</v>
      </c>
      <c r="F1581" s="2" t="s">
        <v>195</v>
      </c>
      <c r="G1581" s="4">
        <v>1437</v>
      </c>
      <c r="H1581" s="4">
        <v>173.72571428571425</v>
      </c>
      <c r="I1581" s="2">
        <v>140</v>
      </c>
      <c r="J1581" s="11">
        <f t="shared" si="764"/>
        <v>0.80586803499769766</v>
      </c>
      <c r="K1581" s="9">
        <v>6949.0285714285701</v>
      </c>
      <c r="L1581" s="9">
        <v>3811.93</v>
      </c>
      <c r="M1581" s="11">
        <f t="shared" si="765"/>
        <v>0.54855581047299529</v>
      </c>
      <c r="N1581" s="10">
        <v>312.72000000000003</v>
      </c>
      <c r="O1581" s="2">
        <v>139</v>
      </c>
      <c r="P1581" s="10">
        <f t="shared" si="766"/>
        <v>0.4476848298797646</v>
      </c>
      <c r="Q1581" s="9">
        <f t="shared" si="767"/>
        <v>12.189594525454078</v>
      </c>
      <c r="R1581" s="9">
        <f t="shared" si="768"/>
        <v>27.228071428571429</v>
      </c>
      <c r="S1581" s="11">
        <f t="shared" si="769"/>
        <v>1.0071942446043165</v>
      </c>
      <c r="T1581" s="11">
        <f t="shared" si="770"/>
        <v>9.7425191370911615E-2</v>
      </c>
      <c r="U1581" s="12">
        <v>0.32222222222222224</v>
      </c>
    </row>
    <row r="1582" spans="1:21" hidden="1" outlineLevel="2" x14ac:dyDescent="0.25">
      <c r="A1582" s="2" t="str">
        <f ca="1">LOOKUP(B1582,'Time Frame'!$E$4:$E$9,'Time Frame'!$D$4:$D$9)</f>
        <v>60 Days</v>
      </c>
      <c r="B1582" s="2">
        <f t="shared" ca="1" si="762"/>
        <v>64</v>
      </c>
      <c r="C1582" s="6">
        <f t="shared" ca="1" si="763"/>
        <v>45569</v>
      </c>
      <c r="D1582" s="6">
        <v>45505</v>
      </c>
      <c r="E1582" s="2" t="s">
        <v>98</v>
      </c>
      <c r="F1582" s="2" t="s">
        <v>195</v>
      </c>
      <c r="G1582" s="4">
        <v>1555</v>
      </c>
      <c r="H1582" s="4">
        <v>204.54857142857139</v>
      </c>
      <c r="I1582" s="2">
        <v>174</v>
      </c>
      <c r="J1582" s="11">
        <f t="shared" si="764"/>
        <v>0.85065370432450571</v>
      </c>
      <c r="K1582" s="9">
        <v>8181.9428571428562</v>
      </c>
      <c r="L1582" s="9">
        <v>4382.13</v>
      </c>
      <c r="M1582" s="11">
        <f t="shared" si="765"/>
        <v>0.53558550536372784</v>
      </c>
      <c r="N1582" s="10">
        <v>366.9</v>
      </c>
      <c r="O1582" s="2">
        <v>151</v>
      </c>
      <c r="P1582" s="10">
        <f t="shared" si="766"/>
        <v>0.47424366312346694</v>
      </c>
      <c r="Q1582" s="9">
        <f t="shared" si="767"/>
        <v>11.943663123466886</v>
      </c>
      <c r="R1582" s="9">
        <f t="shared" si="768"/>
        <v>25.184655172413795</v>
      </c>
      <c r="S1582" s="11">
        <f t="shared" si="769"/>
        <v>1.1523178807947019</v>
      </c>
      <c r="T1582" s="11">
        <f t="shared" si="770"/>
        <v>0.11189710610932475</v>
      </c>
      <c r="U1582" s="12">
        <v>0.26589595375722541</v>
      </c>
    </row>
    <row r="1583" spans="1:21" hidden="1" outlineLevel="2" x14ac:dyDescent="0.25">
      <c r="A1583" s="2" t="str">
        <f ca="1">LOOKUP(B1583,'Time Frame'!$E$4:$E$9,'Time Frame'!$D$4:$D$9)</f>
        <v>60 Days</v>
      </c>
      <c r="B1583" s="2">
        <f t="shared" ca="1" si="762"/>
        <v>64</v>
      </c>
      <c r="C1583" s="6">
        <f t="shared" ca="1" si="763"/>
        <v>45569</v>
      </c>
      <c r="D1583" s="6">
        <v>45505</v>
      </c>
      <c r="E1583" s="2" t="s">
        <v>98</v>
      </c>
      <c r="F1583" s="2" t="s">
        <v>195</v>
      </c>
      <c r="G1583" s="4">
        <v>396</v>
      </c>
      <c r="H1583" s="4">
        <v>250.64571428571432</v>
      </c>
      <c r="I1583" s="2">
        <v>301</v>
      </c>
      <c r="J1583" s="11">
        <f t="shared" si="764"/>
        <v>1.2008982513735948</v>
      </c>
      <c r="K1583" s="9">
        <v>10025.828571428572</v>
      </c>
      <c r="L1583" s="9">
        <v>9517.74</v>
      </c>
      <c r="M1583" s="11">
        <f t="shared" si="765"/>
        <v>0.94932203679638871</v>
      </c>
      <c r="N1583" s="10">
        <v>810.58</v>
      </c>
      <c r="O1583" s="2">
        <v>215</v>
      </c>
      <c r="P1583" s="10">
        <f t="shared" si="766"/>
        <v>0.37133904118038935</v>
      </c>
      <c r="Q1583" s="9">
        <f t="shared" si="767"/>
        <v>11.741888524266574</v>
      </c>
      <c r="R1583" s="9">
        <f t="shared" si="768"/>
        <v>31.620398671096346</v>
      </c>
      <c r="S1583" s="11">
        <f t="shared" si="769"/>
        <v>1.4</v>
      </c>
      <c r="T1583" s="11">
        <f t="shared" si="770"/>
        <v>0.76010101010101006</v>
      </c>
      <c r="U1583" s="12">
        <v>0.35256410256410259</v>
      </c>
    </row>
    <row r="1584" spans="1:21" outlineLevel="1" collapsed="1" x14ac:dyDescent="0.25">
      <c r="A1584" s="2" t="str">
        <f ca="1">LOOKUP(B1584,'Time Frame'!$E$4:$E$9,'Time Frame'!$D$4:$D$9)</f>
        <v>60 Days</v>
      </c>
      <c r="B1584" s="2">
        <f t="shared" ca="1" si="762"/>
        <v>64</v>
      </c>
      <c r="C1584" s="6">
        <f t="shared" ca="1" si="763"/>
        <v>45569</v>
      </c>
      <c r="D1584" s="6">
        <v>45505</v>
      </c>
      <c r="E1584" s="2" t="s">
        <v>98</v>
      </c>
      <c r="F1584" s="13" t="s">
        <v>272</v>
      </c>
      <c r="G1584" s="4">
        <f t="shared" ref="G1584:I1584" si="786">SUM(G1574:G1583)</f>
        <v>13798</v>
      </c>
      <c r="H1584" s="4">
        <f t="shared" si="786"/>
        <v>1967.3485714285714</v>
      </c>
      <c r="I1584" s="3">
        <f t="shared" si="786"/>
        <v>2023</v>
      </c>
      <c r="J1584" s="11">
        <f t="shared" si="764"/>
        <v>1.0282875283920927</v>
      </c>
      <c r="K1584" s="9">
        <f t="shared" ref="K1584:L1584" si="787">SUM(K1574:K1583)</f>
        <v>78693.942857142843</v>
      </c>
      <c r="L1584" s="9">
        <f t="shared" si="787"/>
        <v>56882.85</v>
      </c>
      <c r="M1584" s="11">
        <f t="shared" si="765"/>
        <v>0.72283644629755506</v>
      </c>
      <c r="N1584" s="10">
        <f t="shared" ref="N1584:O1584" si="788">SUM(N1574:N1583)</f>
        <v>4144.4300000000012</v>
      </c>
      <c r="O1584" s="10">
        <f t="shared" si="788"/>
        <v>1725</v>
      </c>
      <c r="P1584" s="10">
        <f t="shared" si="766"/>
        <v>0.48812502563681842</v>
      </c>
      <c r="Q1584" s="9">
        <f t="shared" si="767"/>
        <v>13.725132285983834</v>
      </c>
      <c r="R1584" s="9">
        <f t="shared" si="768"/>
        <v>28.118067226890755</v>
      </c>
      <c r="S1584" s="11">
        <f t="shared" si="769"/>
        <v>1.1727536231884057</v>
      </c>
      <c r="T1584" s="11">
        <f t="shared" si="770"/>
        <v>0.14661545151471228</v>
      </c>
      <c r="U1584" s="12">
        <v>0.42575488313100474</v>
      </c>
    </row>
    <row r="1585" spans="1:21" hidden="1" outlineLevel="2" x14ac:dyDescent="0.25">
      <c r="A1585" s="2" t="str">
        <f ca="1">LOOKUP(B1585,'Time Frame'!$E$4:$E$9,'Time Frame'!$D$4:$D$9)</f>
        <v>60 Days</v>
      </c>
      <c r="B1585" s="2">
        <f t="shared" ca="1" si="762"/>
        <v>64</v>
      </c>
      <c r="C1585" s="6">
        <f t="shared" ca="1" si="763"/>
        <v>45569</v>
      </c>
      <c r="D1585" s="6">
        <v>45505</v>
      </c>
      <c r="E1585" s="2" t="s">
        <v>141</v>
      </c>
      <c r="F1585" s="2" t="s">
        <v>297</v>
      </c>
      <c r="G1585" s="4">
        <v>788</v>
      </c>
      <c r="H1585" s="4">
        <v>78.918888888888887</v>
      </c>
      <c r="I1585" s="2">
        <v>43</v>
      </c>
      <c r="J1585" s="11">
        <f t="shared" si="764"/>
        <v>0.54486322102862295</v>
      </c>
      <c r="K1585" s="9">
        <v>3156.7555555555555</v>
      </c>
      <c r="L1585" s="9">
        <v>871.78</v>
      </c>
      <c r="M1585" s="11">
        <f t="shared" si="765"/>
        <v>0.27616329001647261</v>
      </c>
      <c r="N1585" s="10">
        <v>308.98</v>
      </c>
      <c r="O1585" s="2">
        <v>53</v>
      </c>
      <c r="P1585" s="10">
        <f t="shared" si="766"/>
        <v>0.13916758366237297</v>
      </c>
      <c r="Q1585" s="9">
        <f t="shared" si="767"/>
        <v>2.8214771182600815</v>
      </c>
      <c r="R1585" s="9">
        <f t="shared" si="768"/>
        <v>20.273953488372094</v>
      </c>
      <c r="S1585" s="11">
        <f t="shared" si="769"/>
        <v>0.81132075471698117</v>
      </c>
      <c r="T1585" s="11">
        <f t="shared" si="770"/>
        <v>5.4568527918781723E-2</v>
      </c>
      <c r="U1585" s="12">
        <v>0.51428571428571423</v>
      </c>
    </row>
    <row r="1586" spans="1:21" hidden="1" outlineLevel="2" x14ac:dyDescent="0.25">
      <c r="A1586" s="2" t="str">
        <f ca="1">LOOKUP(B1586,'Time Frame'!$E$4:$E$9,'Time Frame'!$D$4:$D$9)</f>
        <v>60 Days</v>
      </c>
      <c r="B1586" s="2">
        <f t="shared" ca="1" si="762"/>
        <v>64</v>
      </c>
      <c r="C1586" s="6">
        <f t="shared" ca="1" si="763"/>
        <v>45569</v>
      </c>
      <c r="D1586" s="6">
        <v>45505</v>
      </c>
      <c r="E1586" s="2" t="s">
        <v>141</v>
      </c>
      <c r="F1586" s="2" t="s">
        <v>297</v>
      </c>
      <c r="G1586" s="4">
        <v>3627</v>
      </c>
      <c r="H1586" s="4">
        <v>396.44</v>
      </c>
      <c r="I1586" s="2">
        <v>389</v>
      </c>
      <c r="J1586" s="11">
        <f t="shared" si="764"/>
        <v>0.9812329734638281</v>
      </c>
      <c r="K1586" s="9">
        <v>20000</v>
      </c>
      <c r="L1586" s="9">
        <v>24081.17</v>
      </c>
      <c r="M1586" s="11">
        <f t="shared" si="765"/>
        <v>1.2040584999999999</v>
      </c>
      <c r="N1586" s="10">
        <v>965.38</v>
      </c>
      <c r="O1586" s="2">
        <v>321</v>
      </c>
      <c r="P1586" s="10">
        <f t="shared" si="766"/>
        <v>0.40295013362613685</v>
      </c>
      <c r="Q1586" s="9">
        <f t="shared" si="767"/>
        <v>24.944757504816753</v>
      </c>
      <c r="R1586" s="9">
        <f t="shared" si="768"/>
        <v>61.90532133676092</v>
      </c>
      <c r="S1586" s="11">
        <f t="shared" si="769"/>
        <v>1.2118380062305296</v>
      </c>
      <c r="T1586" s="11">
        <f t="shared" si="770"/>
        <v>0.1072511717673008</v>
      </c>
      <c r="U1586" s="12">
        <v>0.60493827160493829</v>
      </c>
    </row>
    <row r="1587" spans="1:21" hidden="1" outlineLevel="2" x14ac:dyDescent="0.25">
      <c r="A1587" s="2" t="str">
        <f ca="1">LOOKUP(B1587,'Time Frame'!$E$4:$E$9,'Time Frame'!$D$4:$D$9)</f>
        <v>60 Days</v>
      </c>
      <c r="B1587" s="2">
        <f t="shared" ca="1" si="762"/>
        <v>64</v>
      </c>
      <c r="C1587" s="6">
        <f t="shared" ca="1" si="763"/>
        <v>45569</v>
      </c>
      <c r="D1587" s="6">
        <v>45505</v>
      </c>
      <c r="E1587" s="2" t="s">
        <v>141</v>
      </c>
      <c r="F1587" s="2" t="s">
        <v>297</v>
      </c>
      <c r="G1587" s="4">
        <v>1354</v>
      </c>
      <c r="H1587" s="4">
        <v>140.79083333333335</v>
      </c>
      <c r="I1587" s="2">
        <v>158</v>
      </c>
      <c r="J1587" s="11">
        <f t="shared" si="764"/>
        <v>1.1222321528982118</v>
      </c>
      <c r="K1587" s="9">
        <v>5631.6333333333341</v>
      </c>
      <c r="L1587" s="9">
        <v>11293.41</v>
      </c>
      <c r="M1587" s="11">
        <f t="shared" si="765"/>
        <v>2.0053525028262964</v>
      </c>
      <c r="N1587" s="10">
        <v>296.35000000000002</v>
      </c>
      <c r="O1587" s="2">
        <v>166</v>
      </c>
      <c r="P1587" s="10">
        <f t="shared" si="766"/>
        <v>0.53315336595242113</v>
      </c>
      <c r="Q1587" s="9">
        <f t="shared" si="767"/>
        <v>38.108351611270457</v>
      </c>
      <c r="R1587" s="9">
        <f t="shared" si="768"/>
        <v>71.477278481012661</v>
      </c>
      <c r="S1587" s="11">
        <f t="shared" si="769"/>
        <v>0.95180722891566261</v>
      </c>
      <c r="T1587" s="11">
        <f t="shared" si="770"/>
        <v>0.11669128508124077</v>
      </c>
      <c r="U1587" s="12">
        <v>0.71111111111111114</v>
      </c>
    </row>
    <row r="1588" spans="1:21" hidden="1" outlineLevel="2" x14ac:dyDescent="0.25">
      <c r="A1588" s="2" t="str">
        <f ca="1">LOOKUP(B1588,'Time Frame'!$E$4:$E$9,'Time Frame'!$D$4:$D$9)</f>
        <v>60 Days</v>
      </c>
      <c r="B1588" s="2">
        <f t="shared" ca="1" si="762"/>
        <v>64</v>
      </c>
      <c r="C1588" s="6">
        <f t="shared" ca="1" si="763"/>
        <v>45569</v>
      </c>
      <c r="D1588" s="6">
        <v>45505</v>
      </c>
      <c r="E1588" s="2" t="s">
        <v>141</v>
      </c>
      <c r="F1588" s="2" t="s">
        <v>297</v>
      </c>
      <c r="G1588" s="4">
        <v>1136</v>
      </c>
      <c r="H1588" s="4">
        <v>147.07916666666665</v>
      </c>
      <c r="I1588" s="2">
        <v>116</v>
      </c>
      <c r="J1588" s="11">
        <f t="shared" si="764"/>
        <v>0.78869089775914336</v>
      </c>
      <c r="K1588" s="9">
        <v>5883.1666666666661</v>
      </c>
      <c r="L1588" s="9">
        <v>5848.72</v>
      </c>
      <c r="M1588" s="11">
        <f t="shared" si="765"/>
        <v>0.9941448766254003</v>
      </c>
      <c r="N1588" s="10">
        <v>326.62</v>
      </c>
      <c r="O1588" s="2">
        <v>121</v>
      </c>
      <c r="P1588" s="10">
        <f t="shared" si="766"/>
        <v>0.35515277692731612</v>
      </c>
      <c r="Q1588" s="9">
        <f t="shared" si="767"/>
        <v>17.90680301267528</v>
      </c>
      <c r="R1588" s="9">
        <f t="shared" si="768"/>
        <v>50.42</v>
      </c>
      <c r="S1588" s="11">
        <f t="shared" si="769"/>
        <v>0.95867768595041325</v>
      </c>
      <c r="T1588" s="11">
        <f t="shared" si="770"/>
        <v>0.10211267605633803</v>
      </c>
      <c r="U1588" s="12">
        <v>0.59340659340659341</v>
      </c>
    </row>
    <row r="1589" spans="1:21" hidden="1" outlineLevel="2" x14ac:dyDescent="0.25">
      <c r="A1589" s="2" t="str">
        <f ca="1">LOOKUP(B1589,'Time Frame'!$E$4:$E$9,'Time Frame'!$D$4:$D$9)</f>
        <v>60 Days</v>
      </c>
      <c r="B1589" s="2">
        <f t="shared" ca="1" si="762"/>
        <v>64</v>
      </c>
      <c r="C1589" s="6">
        <f t="shared" ca="1" si="763"/>
        <v>45569</v>
      </c>
      <c r="D1589" s="6">
        <v>45505</v>
      </c>
      <c r="E1589" s="2" t="s">
        <v>141</v>
      </c>
      <c r="F1589" s="2" t="s">
        <v>297</v>
      </c>
      <c r="G1589" s="4">
        <v>1490</v>
      </c>
      <c r="H1589" s="4">
        <v>188.7508333333333</v>
      </c>
      <c r="I1589" s="2">
        <v>175</v>
      </c>
      <c r="J1589" s="11">
        <f t="shared" si="764"/>
        <v>0.9271482245111502</v>
      </c>
      <c r="K1589" s="9">
        <v>7550.0333333333319</v>
      </c>
      <c r="L1589" s="9">
        <v>8980.07</v>
      </c>
      <c r="M1589" s="11">
        <f t="shared" si="765"/>
        <v>1.1894079937836921</v>
      </c>
      <c r="N1589" s="10">
        <v>583.83000000000004</v>
      </c>
      <c r="O1589" s="2">
        <v>138</v>
      </c>
      <c r="P1589" s="10">
        <f t="shared" si="766"/>
        <v>0.29974478872274463</v>
      </c>
      <c r="Q1589" s="9">
        <f t="shared" si="767"/>
        <v>15.381309627802612</v>
      </c>
      <c r="R1589" s="9">
        <f t="shared" si="768"/>
        <v>51.314685714285716</v>
      </c>
      <c r="S1589" s="11">
        <f t="shared" si="769"/>
        <v>1.2681159420289856</v>
      </c>
      <c r="T1589" s="11">
        <f t="shared" si="770"/>
        <v>0.1174496644295302</v>
      </c>
      <c r="U1589" s="12">
        <v>0.64444444444444449</v>
      </c>
    </row>
    <row r="1590" spans="1:21" hidden="1" outlineLevel="2" x14ac:dyDescent="0.25">
      <c r="A1590" s="2" t="str">
        <f ca="1">LOOKUP(B1590,'Time Frame'!$E$4:$E$9,'Time Frame'!$D$4:$D$9)</f>
        <v>60 Days</v>
      </c>
      <c r="B1590" s="2">
        <f t="shared" ca="1" si="762"/>
        <v>64</v>
      </c>
      <c r="C1590" s="6">
        <f t="shared" ca="1" si="763"/>
        <v>45569</v>
      </c>
      <c r="D1590" s="6">
        <v>45505</v>
      </c>
      <c r="E1590" s="2" t="s">
        <v>141</v>
      </c>
      <c r="F1590" s="2" t="s">
        <v>297</v>
      </c>
      <c r="G1590" s="4">
        <v>1277</v>
      </c>
      <c r="H1590" s="4">
        <v>128.22333333333333</v>
      </c>
      <c r="I1590" s="2">
        <v>145</v>
      </c>
      <c r="J1590" s="11">
        <f t="shared" si="764"/>
        <v>1.1308394208022461</v>
      </c>
      <c r="K1590" s="9">
        <v>5128.9333333333334</v>
      </c>
      <c r="L1590" s="9">
        <v>8122.07</v>
      </c>
      <c r="M1590" s="11">
        <f t="shared" si="765"/>
        <v>1.5835787818129825</v>
      </c>
      <c r="N1590" s="10">
        <v>375.68</v>
      </c>
      <c r="O1590" s="2">
        <v>92</v>
      </c>
      <c r="P1590" s="10">
        <f t="shared" si="766"/>
        <v>0.38596678023850084</v>
      </c>
      <c r="Q1590" s="9">
        <f t="shared" si="767"/>
        <v>21.619649701873936</v>
      </c>
      <c r="R1590" s="9">
        <f t="shared" si="768"/>
        <v>56.014275862068963</v>
      </c>
      <c r="S1590" s="11">
        <f t="shared" si="769"/>
        <v>1.576086956521739</v>
      </c>
      <c r="T1590" s="11">
        <f t="shared" si="770"/>
        <v>0.11354737666405638</v>
      </c>
      <c r="U1590" s="12">
        <v>0.5490196078431373</v>
      </c>
    </row>
    <row r="1591" spans="1:21" outlineLevel="1" collapsed="1" x14ac:dyDescent="0.25">
      <c r="A1591" s="2" t="str">
        <f ca="1">LOOKUP(B1591,'Time Frame'!$E$4:$E$9,'Time Frame'!$D$4:$D$9)</f>
        <v>60 Days</v>
      </c>
      <c r="B1591" s="2">
        <f t="shared" ca="1" si="762"/>
        <v>64</v>
      </c>
      <c r="C1591" s="6">
        <f t="shared" ca="1" si="763"/>
        <v>45569</v>
      </c>
      <c r="D1591" s="6">
        <v>45505</v>
      </c>
      <c r="E1591" s="2" t="s">
        <v>141</v>
      </c>
      <c r="F1591" s="13" t="s">
        <v>309</v>
      </c>
      <c r="G1591" s="4">
        <f t="shared" ref="G1591:I1591" si="789">SUM(G1585:G1590)</f>
        <v>9672</v>
      </c>
      <c r="H1591" s="4">
        <f t="shared" si="789"/>
        <v>1080.2030555555555</v>
      </c>
      <c r="I1591" s="3">
        <f t="shared" si="789"/>
        <v>1026</v>
      </c>
      <c r="J1591" s="11">
        <f t="shared" si="764"/>
        <v>0.9498214198925049</v>
      </c>
      <c r="K1591" s="9">
        <f t="shared" ref="K1591:L1591" si="790">SUM(K1585:K1590)</f>
        <v>47350.522222222222</v>
      </c>
      <c r="L1591" s="9">
        <f t="shared" si="790"/>
        <v>59197.22</v>
      </c>
      <c r="M1591" s="11">
        <f t="shared" si="765"/>
        <v>1.2501914914935821</v>
      </c>
      <c r="N1591" s="10">
        <f t="shared" ref="N1591:O1591" si="791">SUM(N1585:N1590)</f>
        <v>2856.8399999999997</v>
      </c>
      <c r="O1591" s="10">
        <f t="shared" si="791"/>
        <v>891</v>
      </c>
      <c r="P1591" s="10">
        <f t="shared" si="766"/>
        <v>0.35913806863527536</v>
      </c>
      <c r="Q1591" s="9">
        <f t="shared" si="767"/>
        <v>20.72122344968567</v>
      </c>
      <c r="R1591" s="9">
        <f t="shared" si="768"/>
        <v>57.697095516569199</v>
      </c>
      <c r="S1591" s="11">
        <f t="shared" si="769"/>
        <v>1.1515151515151516</v>
      </c>
      <c r="T1591" s="11">
        <f t="shared" si="770"/>
        <v>0.10607940446650124</v>
      </c>
      <c r="U1591" s="12">
        <v>0.60286762378265646</v>
      </c>
    </row>
    <row r="1592" spans="1:21" hidden="1" outlineLevel="2" x14ac:dyDescent="0.25">
      <c r="A1592" s="2" t="str">
        <f ca="1">LOOKUP(B1592,'Time Frame'!$E$4:$E$9,'Time Frame'!$D$4:$D$9)</f>
        <v>60 Days</v>
      </c>
      <c r="B1592" s="2">
        <f t="shared" ca="1" si="762"/>
        <v>64</v>
      </c>
      <c r="C1592" s="6">
        <f t="shared" ca="1" si="763"/>
        <v>45569</v>
      </c>
      <c r="D1592" s="6">
        <v>45505</v>
      </c>
      <c r="E1592" s="2" t="s">
        <v>149</v>
      </c>
      <c r="F1592" s="2" t="s">
        <v>151</v>
      </c>
      <c r="G1592" s="4">
        <v>1592</v>
      </c>
      <c r="H1592" s="4">
        <v>187.22916666666666</v>
      </c>
      <c r="I1592" s="2">
        <v>183</v>
      </c>
      <c r="J1592" s="11">
        <f t="shared" si="764"/>
        <v>0.97741181706909985</v>
      </c>
      <c r="K1592" s="9">
        <v>8425.3125</v>
      </c>
      <c r="L1592" s="9">
        <v>7743.55</v>
      </c>
      <c r="M1592" s="11">
        <f t="shared" si="765"/>
        <v>0.9190816364378176</v>
      </c>
      <c r="N1592" s="10">
        <v>396.12</v>
      </c>
      <c r="O1592" s="2">
        <v>293</v>
      </c>
      <c r="P1592" s="10">
        <f t="shared" si="766"/>
        <v>0.46198121781278401</v>
      </c>
      <c r="Q1592" s="9">
        <f t="shared" si="767"/>
        <v>19.548495405432696</v>
      </c>
      <c r="R1592" s="9">
        <f t="shared" si="768"/>
        <v>42.314480874316942</v>
      </c>
      <c r="S1592" s="11">
        <f t="shared" si="769"/>
        <v>0.62457337883959041</v>
      </c>
      <c r="T1592" s="11">
        <f t="shared" si="770"/>
        <v>0.11494974874371859</v>
      </c>
      <c r="U1592" s="12">
        <v>0.51</v>
      </c>
    </row>
    <row r="1593" spans="1:21" hidden="1" outlineLevel="2" x14ac:dyDescent="0.25">
      <c r="A1593" s="2" t="str">
        <f ca="1">LOOKUP(B1593,'Time Frame'!$E$4:$E$9,'Time Frame'!$D$4:$D$9)</f>
        <v>60 Days</v>
      </c>
      <c r="B1593" s="2">
        <f t="shared" ca="1" si="762"/>
        <v>64</v>
      </c>
      <c r="C1593" s="6">
        <f t="shared" ca="1" si="763"/>
        <v>45569</v>
      </c>
      <c r="D1593" s="6">
        <v>45505</v>
      </c>
      <c r="E1593" s="2" t="s">
        <v>149</v>
      </c>
      <c r="F1593" s="2" t="s">
        <v>151</v>
      </c>
      <c r="G1593" s="4">
        <v>1092</v>
      </c>
      <c r="H1593" s="4">
        <v>126.26041666666669</v>
      </c>
      <c r="I1593" s="2">
        <v>134</v>
      </c>
      <c r="J1593" s="11">
        <f t="shared" si="764"/>
        <v>1.0612985727250226</v>
      </c>
      <c r="K1593" s="9">
        <v>5681.7187500000009</v>
      </c>
      <c r="L1593" s="9">
        <v>4339.0200000000004</v>
      </c>
      <c r="M1593" s="11">
        <f t="shared" si="765"/>
        <v>0.76368088441547721</v>
      </c>
      <c r="N1593" s="10">
        <v>326.14999999999998</v>
      </c>
      <c r="O1593" s="2">
        <v>128</v>
      </c>
      <c r="P1593" s="10">
        <f t="shared" si="766"/>
        <v>0.41085390157902807</v>
      </c>
      <c r="Q1593" s="9">
        <f t="shared" si="767"/>
        <v>13.303755940518169</v>
      </c>
      <c r="R1593" s="9">
        <f t="shared" si="768"/>
        <v>32.380746268656722</v>
      </c>
      <c r="S1593" s="11">
        <f t="shared" si="769"/>
        <v>1.046875</v>
      </c>
      <c r="T1593" s="11">
        <f t="shared" si="770"/>
        <v>0.1227106227106227</v>
      </c>
      <c r="U1593" s="12">
        <v>0.51249999999999996</v>
      </c>
    </row>
    <row r="1594" spans="1:21" hidden="1" outlineLevel="2" x14ac:dyDescent="0.25">
      <c r="A1594" s="2" t="str">
        <f ca="1">LOOKUP(B1594,'Time Frame'!$E$4:$E$9,'Time Frame'!$D$4:$D$9)</f>
        <v>60 Days</v>
      </c>
      <c r="B1594" s="2">
        <f t="shared" ca="1" si="762"/>
        <v>64</v>
      </c>
      <c r="C1594" s="6">
        <f t="shared" ca="1" si="763"/>
        <v>45569</v>
      </c>
      <c r="D1594" s="6">
        <v>45505</v>
      </c>
      <c r="E1594" s="2" t="s">
        <v>149</v>
      </c>
      <c r="F1594" s="2" t="s">
        <v>151</v>
      </c>
      <c r="G1594" s="4">
        <v>1106</v>
      </c>
      <c r="H1594" s="4">
        <v>131.46874999999997</v>
      </c>
      <c r="I1594" s="2">
        <v>152</v>
      </c>
      <c r="J1594" s="11">
        <f t="shared" si="764"/>
        <v>1.1561682909436655</v>
      </c>
      <c r="K1594" s="9">
        <v>5916.0937499999991</v>
      </c>
      <c r="L1594" s="9">
        <v>8571.59</v>
      </c>
      <c r="M1594" s="11">
        <f t="shared" si="765"/>
        <v>1.4488597311359377</v>
      </c>
      <c r="N1594" s="10">
        <v>313.22000000000003</v>
      </c>
      <c r="O1594" s="2">
        <v>220</v>
      </c>
      <c r="P1594" s="10">
        <f t="shared" si="766"/>
        <v>0.48528191047825803</v>
      </c>
      <c r="Q1594" s="9">
        <f t="shared" si="767"/>
        <v>27.366036651554815</v>
      </c>
      <c r="R1594" s="9">
        <f t="shared" si="768"/>
        <v>56.392039473684214</v>
      </c>
      <c r="S1594" s="11">
        <f t="shared" si="769"/>
        <v>0.69090909090909092</v>
      </c>
      <c r="T1594" s="11">
        <f t="shared" si="770"/>
        <v>0.13743218806509946</v>
      </c>
      <c r="U1594" s="12">
        <v>0.68211920529801329</v>
      </c>
    </row>
    <row r="1595" spans="1:21" hidden="1" outlineLevel="2" x14ac:dyDescent="0.25">
      <c r="A1595" s="2" t="str">
        <f ca="1">LOOKUP(B1595,'Time Frame'!$E$4:$E$9,'Time Frame'!$D$4:$D$9)</f>
        <v>60 Days</v>
      </c>
      <c r="B1595" s="2">
        <f t="shared" ca="1" si="762"/>
        <v>64</v>
      </c>
      <c r="C1595" s="6">
        <f t="shared" ca="1" si="763"/>
        <v>45569</v>
      </c>
      <c r="D1595" s="6">
        <v>45505</v>
      </c>
      <c r="E1595" s="2" t="s">
        <v>149</v>
      </c>
      <c r="F1595" s="2" t="s">
        <v>151</v>
      </c>
      <c r="G1595" s="4">
        <v>1077</v>
      </c>
      <c r="H1595" s="4">
        <v>131.77083333333334</v>
      </c>
      <c r="I1595" s="2">
        <v>125</v>
      </c>
      <c r="J1595" s="11">
        <f t="shared" si="764"/>
        <v>0.9486166007905138</v>
      </c>
      <c r="K1595" s="9">
        <v>5929.6875</v>
      </c>
      <c r="L1595" s="9">
        <v>6244.86</v>
      </c>
      <c r="M1595" s="11">
        <f t="shared" si="765"/>
        <v>1.0531516205533595</v>
      </c>
      <c r="N1595" s="10">
        <v>355.1</v>
      </c>
      <c r="O1595" s="2">
        <v>151</v>
      </c>
      <c r="P1595" s="10">
        <f t="shared" si="766"/>
        <v>0.35201351731906505</v>
      </c>
      <c r="Q1595" s="9">
        <f t="shared" si="767"/>
        <v>17.586201070121092</v>
      </c>
      <c r="R1595" s="9">
        <f t="shared" si="768"/>
        <v>49.958880000000001</v>
      </c>
      <c r="S1595" s="11">
        <f t="shared" si="769"/>
        <v>0.82781456953642385</v>
      </c>
      <c r="T1595" s="11">
        <f t="shared" si="770"/>
        <v>0.11606313834726091</v>
      </c>
      <c r="U1595" s="12">
        <v>0.6785714285714286</v>
      </c>
    </row>
    <row r="1596" spans="1:21" hidden="1" outlineLevel="2" x14ac:dyDescent="0.25">
      <c r="A1596" s="2" t="str">
        <f ca="1">LOOKUP(B1596,'Time Frame'!$E$4:$E$9,'Time Frame'!$D$4:$D$9)</f>
        <v>60 Days</v>
      </c>
      <c r="B1596" s="2">
        <f t="shared" ca="1" si="762"/>
        <v>64</v>
      </c>
      <c r="C1596" s="6">
        <f t="shared" ca="1" si="763"/>
        <v>45569</v>
      </c>
      <c r="D1596" s="6">
        <v>45505</v>
      </c>
      <c r="E1596" s="2" t="s">
        <v>149</v>
      </c>
      <c r="F1596" s="2" t="s">
        <v>151</v>
      </c>
      <c r="G1596" s="4">
        <v>943</v>
      </c>
      <c r="H1596" s="4">
        <v>105.05208333333331</v>
      </c>
      <c r="I1596" s="2">
        <v>99</v>
      </c>
      <c r="J1596" s="11">
        <f t="shared" si="764"/>
        <v>0.94238968765493325</v>
      </c>
      <c r="K1596" s="9">
        <v>4727.3437499999991</v>
      </c>
      <c r="L1596" s="9">
        <v>2343.38</v>
      </c>
      <c r="M1596" s="11">
        <f t="shared" si="765"/>
        <v>0.49570755247066611</v>
      </c>
      <c r="N1596" s="10">
        <v>305.7</v>
      </c>
      <c r="O1596" s="2">
        <v>117</v>
      </c>
      <c r="P1596" s="10">
        <f t="shared" si="766"/>
        <v>0.32384690873405303</v>
      </c>
      <c r="Q1596" s="9">
        <f t="shared" si="767"/>
        <v>7.6656198887798501</v>
      </c>
      <c r="R1596" s="9">
        <f t="shared" si="768"/>
        <v>23.670505050505053</v>
      </c>
      <c r="S1596" s="11">
        <f t="shared" si="769"/>
        <v>0.84615384615384615</v>
      </c>
      <c r="T1596" s="11">
        <f t="shared" si="770"/>
        <v>0.10498409331919406</v>
      </c>
      <c r="U1596" s="12">
        <v>0.48333333333333334</v>
      </c>
    </row>
    <row r="1597" spans="1:21" hidden="1" outlineLevel="2" x14ac:dyDescent="0.25">
      <c r="A1597" s="2" t="str">
        <f ca="1">LOOKUP(B1597,'Time Frame'!$E$4:$E$9,'Time Frame'!$D$4:$D$9)</f>
        <v>60 Days</v>
      </c>
      <c r="B1597" s="2">
        <f t="shared" ca="1" si="762"/>
        <v>64</v>
      </c>
      <c r="C1597" s="6">
        <f t="shared" ca="1" si="763"/>
        <v>45569</v>
      </c>
      <c r="D1597" s="6">
        <v>45505</v>
      </c>
      <c r="E1597" s="2" t="s">
        <v>149</v>
      </c>
      <c r="F1597" s="2" t="s">
        <v>151</v>
      </c>
      <c r="G1597" s="4">
        <v>956</v>
      </c>
      <c r="H1597" s="4">
        <v>126.77083333333333</v>
      </c>
      <c r="I1597" s="2">
        <v>145</v>
      </c>
      <c r="J1597" s="11">
        <f t="shared" si="764"/>
        <v>1.1437962202136402</v>
      </c>
      <c r="K1597" s="9">
        <v>5704.6875</v>
      </c>
      <c r="L1597" s="9">
        <v>6316.46</v>
      </c>
      <c r="M1597" s="11">
        <f t="shared" si="765"/>
        <v>1.1072403177211723</v>
      </c>
      <c r="N1597" s="10">
        <v>310.72000000000003</v>
      </c>
      <c r="O1597" s="2">
        <v>110</v>
      </c>
      <c r="P1597" s="10">
        <f t="shared" si="766"/>
        <v>0.46665808444902157</v>
      </c>
      <c r="Q1597" s="9">
        <f t="shared" si="767"/>
        <v>20.328462924819771</v>
      </c>
      <c r="R1597" s="9">
        <f t="shared" si="768"/>
        <v>43.561793103448274</v>
      </c>
      <c r="S1597" s="11">
        <f t="shared" si="769"/>
        <v>1.3181818181818181</v>
      </c>
      <c r="T1597" s="11">
        <f t="shared" si="770"/>
        <v>0.15167364016736401</v>
      </c>
      <c r="U1597" s="12">
        <v>0.56944444444444442</v>
      </c>
    </row>
    <row r="1598" spans="1:21" hidden="1" outlineLevel="2" x14ac:dyDescent="0.25">
      <c r="A1598" s="2" t="str">
        <f ca="1">LOOKUP(B1598,'Time Frame'!$E$4:$E$9,'Time Frame'!$D$4:$D$9)</f>
        <v>60 Days</v>
      </c>
      <c r="B1598" s="2">
        <f t="shared" ca="1" si="762"/>
        <v>64</v>
      </c>
      <c r="C1598" s="6">
        <f t="shared" ca="1" si="763"/>
        <v>45569</v>
      </c>
      <c r="D1598" s="6">
        <v>45505</v>
      </c>
      <c r="E1598" s="2" t="s">
        <v>149</v>
      </c>
      <c r="F1598" s="2" t="s">
        <v>151</v>
      </c>
      <c r="G1598" s="4">
        <v>1319</v>
      </c>
      <c r="H1598" s="4">
        <v>151.71875000000003</v>
      </c>
      <c r="I1598" s="2">
        <v>161</v>
      </c>
      <c r="J1598" s="11">
        <f t="shared" si="764"/>
        <v>1.0611740473738411</v>
      </c>
      <c r="K1598" s="9">
        <v>6827.3437500000009</v>
      </c>
      <c r="L1598" s="9">
        <v>7866.6</v>
      </c>
      <c r="M1598" s="11">
        <f t="shared" si="765"/>
        <v>1.1522197047717129</v>
      </c>
      <c r="N1598" s="10">
        <v>350.63</v>
      </c>
      <c r="O1598" s="2">
        <v>202</v>
      </c>
      <c r="P1598" s="10">
        <f t="shared" si="766"/>
        <v>0.4591734877221002</v>
      </c>
      <c r="Q1598" s="9">
        <f t="shared" si="767"/>
        <v>22.435615891395489</v>
      </c>
      <c r="R1598" s="9">
        <f t="shared" si="768"/>
        <v>48.860869565217392</v>
      </c>
      <c r="S1598" s="11">
        <f t="shared" si="769"/>
        <v>0.79702970297029707</v>
      </c>
      <c r="T1598" s="11">
        <f t="shared" si="770"/>
        <v>0.12206216830932524</v>
      </c>
      <c r="U1598" s="12">
        <v>0.59375</v>
      </c>
    </row>
    <row r="1599" spans="1:21" hidden="1" outlineLevel="2" x14ac:dyDescent="0.25">
      <c r="A1599" s="2" t="str">
        <f ca="1">LOOKUP(B1599,'Time Frame'!$E$4:$E$9,'Time Frame'!$D$4:$D$9)</f>
        <v>60 Days</v>
      </c>
      <c r="B1599" s="2">
        <f t="shared" ca="1" si="762"/>
        <v>64</v>
      </c>
      <c r="C1599" s="6">
        <f t="shared" ca="1" si="763"/>
        <v>45569</v>
      </c>
      <c r="D1599" s="6">
        <v>45505</v>
      </c>
      <c r="E1599" s="2" t="s">
        <v>149</v>
      </c>
      <c r="F1599" s="2" t="s">
        <v>151</v>
      </c>
      <c r="G1599" s="4">
        <v>1138</v>
      </c>
      <c r="H1599" s="4">
        <v>142.19791666666663</v>
      </c>
      <c r="I1599" s="2">
        <v>155</v>
      </c>
      <c r="J1599" s="11">
        <f t="shared" si="764"/>
        <v>1.0900300344297125</v>
      </c>
      <c r="K1599" s="9">
        <v>6398.9062499999982</v>
      </c>
      <c r="L1599" s="9">
        <v>6406.1</v>
      </c>
      <c r="M1599" s="11">
        <f t="shared" si="765"/>
        <v>1.0011242155641837</v>
      </c>
      <c r="N1599" s="10">
        <v>315.64999999999998</v>
      </c>
      <c r="O1599" s="2">
        <v>148</v>
      </c>
      <c r="P1599" s="10">
        <f t="shared" si="766"/>
        <v>0.49105021384444802</v>
      </c>
      <c r="Q1599" s="9">
        <f t="shared" si="767"/>
        <v>20.294946934896249</v>
      </c>
      <c r="R1599" s="9">
        <f t="shared" si="768"/>
        <v>41.329677419354844</v>
      </c>
      <c r="S1599" s="11">
        <f t="shared" si="769"/>
        <v>1.0472972972972974</v>
      </c>
      <c r="T1599" s="11">
        <f t="shared" si="770"/>
        <v>0.13620386643233742</v>
      </c>
      <c r="U1599" s="12">
        <v>0.51388888888888884</v>
      </c>
    </row>
    <row r="1600" spans="1:21" hidden="1" outlineLevel="2" x14ac:dyDescent="0.25">
      <c r="A1600" s="2" t="str">
        <f ca="1">LOOKUP(B1600,'Time Frame'!$E$4:$E$9,'Time Frame'!$D$4:$D$9)</f>
        <v>60 Days</v>
      </c>
      <c r="B1600" s="2">
        <f t="shared" ca="1" si="762"/>
        <v>64</v>
      </c>
      <c r="C1600" s="6">
        <f t="shared" ca="1" si="763"/>
        <v>45569</v>
      </c>
      <c r="D1600" s="6">
        <v>45505</v>
      </c>
      <c r="E1600" s="2" t="s">
        <v>149</v>
      </c>
      <c r="F1600" s="2" t="s">
        <v>151</v>
      </c>
      <c r="G1600" s="4">
        <v>1854</v>
      </c>
      <c r="H1600" s="4">
        <v>191.92708333333331</v>
      </c>
      <c r="I1600" s="2">
        <v>226</v>
      </c>
      <c r="J1600" s="11">
        <f t="shared" si="764"/>
        <v>1.1775305291723204</v>
      </c>
      <c r="K1600" s="9">
        <v>8636.71875</v>
      </c>
      <c r="L1600" s="9">
        <v>11302.59</v>
      </c>
      <c r="M1600" s="11">
        <f t="shared" si="765"/>
        <v>1.3086671370420624</v>
      </c>
      <c r="N1600" s="10">
        <v>381.25</v>
      </c>
      <c r="O1600" s="2">
        <v>292</v>
      </c>
      <c r="P1600" s="10">
        <f t="shared" si="766"/>
        <v>0.59278688524590162</v>
      </c>
      <c r="Q1600" s="9">
        <f t="shared" si="767"/>
        <v>29.646137704918033</v>
      </c>
      <c r="R1600" s="9">
        <f t="shared" si="768"/>
        <v>50.01146017699115</v>
      </c>
      <c r="S1600" s="11">
        <f t="shared" si="769"/>
        <v>0.77397260273972601</v>
      </c>
      <c r="T1600" s="11">
        <f t="shared" si="770"/>
        <v>0.12189859762675297</v>
      </c>
      <c r="U1600" s="12">
        <v>0.61061946902654862</v>
      </c>
    </row>
    <row r="1601" spans="1:21" hidden="1" outlineLevel="2" x14ac:dyDescent="0.25">
      <c r="A1601" s="2" t="str">
        <f ca="1">LOOKUP(B1601,'Time Frame'!$E$4:$E$9,'Time Frame'!$D$4:$D$9)</f>
        <v>60 Days</v>
      </c>
      <c r="B1601" s="2">
        <f t="shared" ca="1" si="762"/>
        <v>64</v>
      </c>
      <c r="C1601" s="6">
        <f t="shared" ca="1" si="763"/>
        <v>45569</v>
      </c>
      <c r="D1601" s="6">
        <v>45505</v>
      </c>
      <c r="E1601" s="2" t="s">
        <v>149</v>
      </c>
      <c r="F1601" s="2" t="s">
        <v>151</v>
      </c>
      <c r="G1601" s="4">
        <v>1335</v>
      </c>
      <c r="H1601" s="4">
        <v>178.41666666666669</v>
      </c>
      <c r="I1601" s="2">
        <v>142</v>
      </c>
      <c r="J1601" s="11">
        <f t="shared" si="764"/>
        <v>0.7958897711349836</v>
      </c>
      <c r="K1601" s="9">
        <v>8028.7500000000009</v>
      </c>
      <c r="L1601" s="9">
        <v>4626</v>
      </c>
      <c r="M1601" s="11">
        <f t="shared" si="765"/>
        <v>0.57617935544138243</v>
      </c>
      <c r="N1601" s="10">
        <v>386.88</v>
      </c>
      <c r="O1601" s="2">
        <v>262</v>
      </c>
      <c r="P1601" s="10">
        <f t="shared" si="766"/>
        <v>0.36703887510339123</v>
      </c>
      <c r="Q1601" s="9">
        <f t="shared" si="767"/>
        <v>11.957196029776675</v>
      </c>
      <c r="R1601" s="9">
        <f t="shared" si="768"/>
        <v>32.577464788732392</v>
      </c>
      <c r="S1601" s="11">
        <f t="shared" si="769"/>
        <v>0.5419847328244275</v>
      </c>
      <c r="T1601" s="11">
        <f t="shared" si="770"/>
        <v>0.10636704119850188</v>
      </c>
      <c r="U1601" s="12">
        <v>0.52380952380952384</v>
      </c>
    </row>
    <row r="1602" spans="1:21" hidden="1" outlineLevel="2" x14ac:dyDescent="0.25">
      <c r="A1602" s="2" t="str">
        <f ca="1">LOOKUP(B1602,'Time Frame'!$E$4:$E$9,'Time Frame'!$D$4:$D$9)</f>
        <v>60 Days</v>
      </c>
      <c r="B1602" s="2">
        <f t="shared" ca="1" si="762"/>
        <v>64</v>
      </c>
      <c r="C1602" s="6">
        <f t="shared" ca="1" si="763"/>
        <v>45569</v>
      </c>
      <c r="D1602" s="6">
        <v>45505</v>
      </c>
      <c r="E1602" s="2" t="s">
        <v>149</v>
      </c>
      <c r="F1602" s="2" t="s">
        <v>151</v>
      </c>
      <c r="G1602" s="4">
        <v>1611</v>
      </c>
      <c r="H1602" s="4">
        <v>213.48958333333334</v>
      </c>
      <c r="I1602" s="2">
        <v>196</v>
      </c>
      <c r="J1602" s="11">
        <f t="shared" si="764"/>
        <v>0.91807757989753591</v>
      </c>
      <c r="K1602" s="9">
        <v>9607.03125</v>
      </c>
      <c r="L1602" s="9">
        <v>8445.7099999999991</v>
      </c>
      <c r="M1602" s="11">
        <f t="shared" si="765"/>
        <v>0.87911757339188412</v>
      </c>
      <c r="N1602" s="10">
        <v>576.83000000000004</v>
      </c>
      <c r="O1602" s="2">
        <v>315</v>
      </c>
      <c r="P1602" s="10">
        <f t="shared" si="766"/>
        <v>0.33978815248860145</v>
      </c>
      <c r="Q1602" s="9">
        <f t="shared" si="767"/>
        <v>14.641592843645439</v>
      </c>
      <c r="R1602" s="9">
        <f t="shared" si="768"/>
        <v>43.090357142857137</v>
      </c>
      <c r="S1602" s="11">
        <f t="shared" si="769"/>
        <v>0.62222222222222223</v>
      </c>
      <c r="T1602" s="11">
        <f t="shared" si="770"/>
        <v>0.12166356300434512</v>
      </c>
      <c r="U1602" s="12">
        <v>0.52777777777777779</v>
      </c>
    </row>
    <row r="1603" spans="1:21" outlineLevel="1" collapsed="1" x14ac:dyDescent="0.25">
      <c r="A1603" s="2" t="str">
        <f ca="1">LOOKUP(B1603,'Time Frame'!$E$4:$E$9,'Time Frame'!$D$4:$D$9)</f>
        <v>60 Days</v>
      </c>
      <c r="B1603" s="2">
        <f t="shared" ref="B1603:B1612" ca="1" si="792">+C1603-D1603</f>
        <v>64</v>
      </c>
      <c r="C1603" s="6">
        <f t="shared" ref="C1603:C1612" ca="1" si="793">TODAY()</f>
        <v>45569</v>
      </c>
      <c r="D1603" s="6">
        <v>45505</v>
      </c>
      <c r="E1603" s="2" t="s">
        <v>149</v>
      </c>
      <c r="F1603" s="13" t="s">
        <v>253</v>
      </c>
      <c r="G1603" s="4">
        <f t="shared" ref="G1603:I1603" si="794">SUM(G1592:G1602)</f>
        <v>14023</v>
      </c>
      <c r="H1603" s="4">
        <f t="shared" si="794"/>
        <v>1686.3020833333333</v>
      </c>
      <c r="I1603" s="3">
        <f t="shared" si="794"/>
        <v>1718</v>
      </c>
      <c r="J1603" s="11">
        <f t="shared" ref="J1603:J1612" si="795">+IFERROR(I1603/H1603,0)</f>
        <v>1.0187972943756372</v>
      </c>
      <c r="K1603" s="9">
        <f t="shared" ref="K1603:L1603" si="796">SUM(K1592:K1602)</f>
        <v>75883.59375</v>
      </c>
      <c r="L1603" s="9">
        <f t="shared" si="796"/>
        <v>74205.859999999986</v>
      </c>
      <c r="M1603" s="11">
        <f t="shared" ref="M1603:M1612" si="797">+IFERROR(L1603/K1603,0)</f>
        <v>0.97789069195210576</v>
      </c>
      <c r="N1603" s="10">
        <f t="shared" ref="N1603:O1603" si="798">SUM(N1592:N1602)</f>
        <v>4018.2500000000005</v>
      </c>
      <c r="O1603" s="10">
        <f t="shared" si="798"/>
        <v>2238</v>
      </c>
      <c r="P1603" s="10">
        <f t="shared" ref="P1603:P1612" si="799">+IFERROR(I1603/N1603,0)</f>
        <v>0.42754930629005161</v>
      </c>
      <c r="Q1603" s="9">
        <f t="shared" ref="Q1603:Q1612" si="800">+IFERROR(L1603/N1603,0)</f>
        <v>18.467208361849057</v>
      </c>
      <c r="R1603" s="9">
        <f t="shared" ref="R1603:R1612" si="801">IFERROR(L1603/I1603,0)</f>
        <v>43.193166472642602</v>
      </c>
      <c r="S1603" s="11">
        <f t="shared" ref="S1603:S1612" si="802">+IFERROR(I1603/O1603,0)</f>
        <v>0.76764968722073279</v>
      </c>
      <c r="T1603" s="11">
        <f t="shared" ref="T1603:T1612" si="803">+IFERROR(I1603/G1603,0)</f>
        <v>0.12251301433359481</v>
      </c>
      <c r="U1603" s="12">
        <v>0.56416491555908721</v>
      </c>
    </row>
    <row r="1604" spans="1:21" hidden="1" outlineLevel="2" x14ac:dyDescent="0.25">
      <c r="A1604" s="2" t="str">
        <f ca="1">LOOKUP(B1604,'Time Frame'!$E$4:$E$9,'Time Frame'!$D$4:$D$9)</f>
        <v>60 Days</v>
      </c>
      <c r="B1604" s="2">
        <f t="shared" ca="1" si="792"/>
        <v>64</v>
      </c>
      <c r="C1604" s="6">
        <f t="shared" ca="1" si="793"/>
        <v>45569</v>
      </c>
      <c r="D1604" s="6">
        <v>45505</v>
      </c>
      <c r="E1604" s="2" t="s">
        <v>208</v>
      </c>
      <c r="F1604" s="2" t="s">
        <v>210</v>
      </c>
      <c r="G1604" s="4">
        <v>1292</v>
      </c>
      <c r="H1604" s="4">
        <v>167.48571428571429</v>
      </c>
      <c r="I1604" s="2">
        <v>140</v>
      </c>
      <c r="J1604" s="11">
        <f t="shared" si="795"/>
        <v>0.83589218696690548</v>
      </c>
      <c r="K1604" s="9">
        <v>6699.4285714285716</v>
      </c>
      <c r="L1604" s="9">
        <v>3660.93</v>
      </c>
      <c r="M1604" s="11">
        <f t="shared" si="797"/>
        <v>0.5464540685772773</v>
      </c>
      <c r="N1604" s="10">
        <v>335.7</v>
      </c>
      <c r="O1604" s="2">
        <v>120</v>
      </c>
      <c r="P1604" s="10">
        <f t="shared" si="799"/>
        <v>0.41703902293714629</v>
      </c>
      <c r="Q1604" s="9">
        <f t="shared" si="800"/>
        <v>10.905361930294905</v>
      </c>
      <c r="R1604" s="9">
        <f t="shared" si="801"/>
        <v>26.1495</v>
      </c>
      <c r="S1604" s="11">
        <f t="shared" si="802"/>
        <v>1.1666666666666667</v>
      </c>
      <c r="T1604" s="11">
        <f t="shared" si="803"/>
        <v>0.10835913312693499</v>
      </c>
      <c r="U1604" s="12">
        <v>0.48684210526315791</v>
      </c>
    </row>
    <row r="1605" spans="1:21" hidden="1" outlineLevel="2" x14ac:dyDescent="0.25">
      <c r="A1605" s="2" t="str">
        <f ca="1">LOOKUP(B1605,'Time Frame'!$E$4:$E$9,'Time Frame'!$D$4:$D$9)</f>
        <v>60 Days</v>
      </c>
      <c r="B1605" s="2">
        <f t="shared" ca="1" si="792"/>
        <v>64</v>
      </c>
      <c r="C1605" s="6">
        <f t="shared" ca="1" si="793"/>
        <v>45569</v>
      </c>
      <c r="D1605" s="6">
        <v>45505</v>
      </c>
      <c r="E1605" s="2" t="s">
        <v>208</v>
      </c>
      <c r="F1605" s="2" t="s">
        <v>210</v>
      </c>
      <c r="G1605" s="4">
        <v>1080</v>
      </c>
      <c r="H1605" s="4">
        <v>150.63428571428574</v>
      </c>
      <c r="I1605" s="2">
        <v>209</v>
      </c>
      <c r="J1605" s="11">
        <f t="shared" si="795"/>
        <v>1.3874663328401804</v>
      </c>
      <c r="K1605" s="9">
        <v>6025.3714285714295</v>
      </c>
      <c r="L1605" s="9">
        <v>6651.69</v>
      </c>
      <c r="M1605" s="11">
        <f t="shared" si="797"/>
        <v>1.103946881757141</v>
      </c>
      <c r="N1605" s="10">
        <v>409.93</v>
      </c>
      <c r="O1605" s="2">
        <v>145</v>
      </c>
      <c r="P1605" s="10">
        <f t="shared" si="799"/>
        <v>0.50984314395140629</v>
      </c>
      <c r="Q1605" s="9">
        <f t="shared" si="800"/>
        <v>16.226404508086745</v>
      </c>
      <c r="R1605" s="9">
        <f t="shared" si="801"/>
        <v>31.82626794258373</v>
      </c>
      <c r="S1605" s="11">
        <f t="shared" si="802"/>
        <v>1.4413793103448276</v>
      </c>
      <c r="T1605" s="11">
        <f t="shared" si="803"/>
        <v>0.19351851851851851</v>
      </c>
      <c r="U1605" s="12">
        <v>0.50769230769230766</v>
      </c>
    </row>
    <row r="1606" spans="1:21" hidden="1" outlineLevel="2" x14ac:dyDescent="0.25">
      <c r="A1606" s="2" t="str">
        <f ca="1">LOOKUP(B1606,'Time Frame'!$E$4:$E$9,'Time Frame'!$D$4:$D$9)</f>
        <v>60 Days</v>
      </c>
      <c r="B1606" s="2">
        <f t="shared" ca="1" si="792"/>
        <v>64</v>
      </c>
      <c r="C1606" s="6">
        <f t="shared" ca="1" si="793"/>
        <v>45569</v>
      </c>
      <c r="D1606" s="6">
        <v>45505</v>
      </c>
      <c r="E1606" s="2" t="s">
        <v>208</v>
      </c>
      <c r="F1606" s="2" t="s">
        <v>210</v>
      </c>
      <c r="G1606" s="4">
        <v>1355</v>
      </c>
      <c r="H1606" s="4">
        <v>169.1142857142857</v>
      </c>
      <c r="I1606" s="2">
        <v>174</v>
      </c>
      <c r="J1606" s="11">
        <f t="shared" si="795"/>
        <v>1.0288900152052713</v>
      </c>
      <c r="K1606" s="9">
        <v>6764.5714285714275</v>
      </c>
      <c r="L1606" s="9">
        <v>8604.24</v>
      </c>
      <c r="M1606" s="11">
        <f t="shared" si="797"/>
        <v>1.2719564115560063</v>
      </c>
      <c r="N1606" s="10">
        <v>301.22000000000003</v>
      </c>
      <c r="O1606" s="2">
        <v>122</v>
      </c>
      <c r="P1606" s="10">
        <f t="shared" si="799"/>
        <v>0.57765088639532558</v>
      </c>
      <c r="Q1606" s="9">
        <f t="shared" si="800"/>
        <v>28.564637142288024</v>
      </c>
      <c r="R1606" s="9">
        <f t="shared" si="801"/>
        <v>49.449655172413792</v>
      </c>
      <c r="S1606" s="11">
        <f t="shared" si="802"/>
        <v>1.4262295081967213</v>
      </c>
      <c r="T1606" s="11">
        <f t="shared" si="803"/>
        <v>0.12841328413284134</v>
      </c>
      <c r="U1606" s="12">
        <v>0.50515463917525771</v>
      </c>
    </row>
    <row r="1607" spans="1:21" hidden="1" outlineLevel="2" x14ac:dyDescent="0.25">
      <c r="A1607" s="2" t="str">
        <f ca="1">LOOKUP(B1607,'Time Frame'!$E$4:$E$9,'Time Frame'!$D$4:$D$9)</f>
        <v>60 Days</v>
      </c>
      <c r="B1607" s="2">
        <f t="shared" ca="1" si="792"/>
        <v>64</v>
      </c>
      <c r="C1607" s="6">
        <f t="shared" ca="1" si="793"/>
        <v>45569</v>
      </c>
      <c r="D1607" s="6">
        <v>45505</v>
      </c>
      <c r="E1607" s="2" t="s">
        <v>208</v>
      </c>
      <c r="F1607" s="2" t="s">
        <v>210</v>
      </c>
      <c r="G1607" s="4">
        <v>1334</v>
      </c>
      <c r="H1607" s="4">
        <v>202.90285714285713</v>
      </c>
      <c r="I1607" s="2">
        <v>178</v>
      </c>
      <c r="J1607" s="11">
        <f t="shared" si="795"/>
        <v>0.87726709473921372</v>
      </c>
      <c r="K1607" s="9">
        <v>8116.114285714285</v>
      </c>
      <c r="L1607" s="9">
        <v>8631.43</v>
      </c>
      <c r="M1607" s="11">
        <f t="shared" si="797"/>
        <v>1.0634929100484398</v>
      </c>
      <c r="N1607" s="10">
        <v>380.68</v>
      </c>
      <c r="O1607" s="2">
        <v>134</v>
      </c>
      <c r="P1607" s="10">
        <f t="shared" si="799"/>
        <v>0.46758432279079543</v>
      </c>
      <c r="Q1607" s="9">
        <f t="shared" si="800"/>
        <v>22.673715456551434</v>
      </c>
      <c r="R1607" s="9">
        <f t="shared" si="801"/>
        <v>48.491179775280898</v>
      </c>
      <c r="S1607" s="11">
        <f t="shared" si="802"/>
        <v>1.3283582089552239</v>
      </c>
      <c r="T1607" s="11">
        <f t="shared" si="803"/>
        <v>0.13343328335832083</v>
      </c>
      <c r="U1607" s="12">
        <v>0.49523809523809526</v>
      </c>
    </row>
    <row r="1608" spans="1:21" hidden="1" outlineLevel="2" x14ac:dyDescent="0.25">
      <c r="A1608" s="2" t="str">
        <f ca="1">LOOKUP(B1608,'Time Frame'!$E$4:$E$9,'Time Frame'!$D$4:$D$9)</f>
        <v>60 Days</v>
      </c>
      <c r="B1608" s="2">
        <f t="shared" ca="1" si="792"/>
        <v>64</v>
      </c>
      <c r="C1608" s="6">
        <f t="shared" ca="1" si="793"/>
        <v>45569</v>
      </c>
      <c r="D1608" s="6">
        <v>45505</v>
      </c>
      <c r="E1608" s="2" t="s">
        <v>208</v>
      </c>
      <c r="F1608" s="2" t="s">
        <v>210</v>
      </c>
      <c r="G1608" s="4">
        <v>1718</v>
      </c>
      <c r="H1608" s="4">
        <v>234.72</v>
      </c>
      <c r="I1608" s="2">
        <v>241</v>
      </c>
      <c r="J1608" s="11">
        <f t="shared" si="795"/>
        <v>1.0267552828902522</v>
      </c>
      <c r="K1608" s="9">
        <v>9388.7999999999993</v>
      </c>
      <c r="L1608" s="9">
        <v>9501.35</v>
      </c>
      <c r="M1608" s="11">
        <f t="shared" si="797"/>
        <v>1.0119876874573961</v>
      </c>
      <c r="N1608" s="10">
        <v>362.03</v>
      </c>
      <c r="O1608" s="2">
        <v>144</v>
      </c>
      <c r="P1608" s="10">
        <f t="shared" si="799"/>
        <v>0.66569068861696545</v>
      </c>
      <c r="Q1608" s="9">
        <f t="shared" si="800"/>
        <v>26.244648233571805</v>
      </c>
      <c r="R1608" s="9">
        <f t="shared" si="801"/>
        <v>39.424688796680499</v>
      </c>
      <c r="S1608" s="11">
        <f t="shared" si="802"/>
        <v>1.6736111111111112</v>
      </c>
      <c r="T1608" s="11">
        <f t="shared" si="803"/>
        <v>0.14027939464493597</v>
      </c>
      <c r="U1608" s="12">
        <v>0.54744525547445255</v>
      </c>
    </row>
    <row r="1609" spans="1:21" hidden="1" outlineLevel="2" x14ac:dyDescent="0.25">
      <c r="A1609" s="2" t="str">
        <f ca="1">LOOKUP(B1609,'Time Frame'!$E$4:$E$9,'Time Frame'!$D$4:$D$9)</f>
        <v>60 Days</v>
      </c>
      <c r="B1609" s="2">
        <f t="shared" ca="1" si="792"/>
        <v>64</v>
      </c>
      <c r="C1609" s="6">
        <f t="shared" ca="1" si="793"/>
        <v>45569</v>
      </c>
      <c r="D1609" s="6">
        <v>45505</v>
      </c>
      <c r="E1609" s="2" t="s">
        <v>208</v>
      </c>
      <c r="F1609" s="2" t="s">
        <v>210</v>
      </c>
      <c r="G1609" s="4">
        <v>2479</v>
      </c>
      <c r="H1609" s="4">
        <v>228.70285714285717</v>
      </c>
      <c r="I1609" s="2">
        <v>234</v>
      </c>
      <c r="J1609" s="11">
        <f t="shared" si="795"/>
        <v>1.0231616820328311</v>
      </c>
      <c r="K1609" s="9">
        <v>9148.1142857142877</v>
      </c>
      <c r="L1609" s="9">
        <v>8109.56</v>
      </c>
      <c r="M1609" s="11">
        <f t="shared" si="797"/>
        <v>0.88647340279339371</v>
      </c>
      <c r="N1609" s="10">
        <v>556.77</v>
      </c>
      <c r="O1609" s="2">
        <v>113</v>
      </c>
      <c r="P1609" s="10">
        <f t="shared" si="799"/>
        <v>0.42028126515437253</v>
      </c>
      <c r="Q1609" s="9">
        <f t="shared" si="800"/>
        <v>14.565368105321769</v>
      </c>
      <c r="R1609" s="9">
        <f t="shared" si="801"/>
        <v>34.656239316239315</v>
      </c>
      <c r="S1609" s="11">
        <f t="shared" si="802"/>
        <v>2.0707964601769913</v>
      </c>
      <c r="T1609" s="11">
        <f t="shared" si="803"/>
        <v>9.439290036304962E-2</v>
      </c>
      <c r="U1609" s="12">
        <v>0.51546391752577314</v>
      </c>
    </row>
    <row r="1610" spans="1:21" hidden="1" outlineLevel="2" x14ac:dyDescent="0.25">
      <c r="A1610" s="2" t="str">
        <f ca="1">LOOKUP(B1610,'Time Frame'!$E$4:$E$9,'Time Frame'!$D$4:$D$9)</f>
        <v>60 Days</v>
      </c>
      <c r="B1610" s="2">
        <f t="shared" ca="1" si="792"/>
        <v>64</v>
      </c>
      <c r="C1610" s="6">
        <f t="shared" ca="1" si="793"/>
        <v>45569</v>
      </c>
      <c r="D1610" s="6">
        <v>45505</v>
      </c>
      <c r="E1610" s="2" t="s">
        <v>208</v>
      </c>
      <c r="F1610" s="2" t="s">
        <v>210</v>
      </c>
      <c r="G1610" s="4">
        <v>2019</v>
      </c>
      <c r="H1610" s="4">
        <v>240.30857142857147</v>
      </c>
      <c r="I1610" s="2">
        <v>321</v>
      </c>
      <c r="J1610" s="11">
        <f t="shared" si="795"/>
        <v>1.3357825652732198</v>
      </c>
      <c r="K1610" s="9">
        <v>9612.3428571428594</v>
      </c>
      <c r="L1610" s="9">
        <v>14742.15</v>
      </c>
      <c r="M1610" s="11">
        <f t="shared" si="797"/>
        <v>1.5336687651590808</v>
      </c>
      <c r="N1610" s="10">
        <v>512.72</v>
      </c>
      <c r="O1610" s="2">
        <v>271</v>
      </c>
      <c r="P1610" s="10">
        <f t="shared" si="799"/>
        <v>0.62607271025120925</v>
      </c>
      <c r="Q1610" s="9">
        <f t="shared" si="800"/>
        <v>28.752828054298639</v>
      </c>
      <c r="R1610" s="9">
        <f t="shared" si="801"/>
        <v>45.925700934579439</v>
      </c>
      <c r="S1610" s="11">
        <f t="shared" si="802"/>
        <v>1.1845018450184501</v>
      </c>
      <c r="T1610" s="11">
        <f t="shared" si="803"/>
        <v>0.15898959881129271</v>
      </c>
      <c r="U1610" s="12">
        <v>0.53424657534246578</v>
      </c>
    </row>
    <row r="1611" spans="1:21" hidden="1" outlineLevel="2" x14ac:dyDescent="0.25">
      <c r="A1611" s="2" t="str">
        <f ca="1">LOOKUP(B1611,'Time Frame'!$E$4:$E$9,'Time Frame'!$D$4:$D$9)</f>
        <v>60 Days</v>
      </c>
      <c r="B1611" s="2">
        <f t="shared" ca="1" si="792"/>
        <v>64</v>
      </c>
      <c r="C1611" s="6">
        <f t="shared" ca="1" si="793"/>
        <v>45569</v>
      </c>
      <c r="D1611" s="6">
        <v>45505</v>
      </c>
      <c r="E1611" s="2" t="s">
        <v>208</v>
      </c>
      <c r="F1611" s="2" t="s">
        <v>210</v>
      </c>
      <c r="G1611" s="4">
        <v>1686</v>
      </c>
      <c r="H1611" s="4">
        <v>187.21714285714282</v>
      </c>
      <c r="I1611" s="2">
        <v>170</v>
      </c>
      <c r="J1611" s="11">
        <f t="shared" si="795"/>
        <v>0.90803650459359664</v>
      </c>
      <c r="K1611" s="9">
        <v>7488.6857142857125</v>
      </c>
      <c r="L1611" s="9">
        <v>5161.3999999999996</v>
      </c>
      <c r="M1611" s="11">
        <f t="shared" si="797"/>
        <v>0.68922641394255724</v>
      </c>
      <c r="N1611" s="10">
        <v>502.5</v>
      </c>
      <c r="O1611" s="2">
        <v>173</v>
      </c>
      <c r="P1611" s="10">
        <f t="shared" si="799"/>
        <v>0.3383084577114428</v>
      </c>
      <c r="Q1611" s="9">
        <f t="shared" si="800"/>
        <v>10.271442786069651</v>
      </c>
      <c r="R1611" s="9">
        <f t="shared" si="801"/>
        <v>30.361176470588234</v>
      </c>
      <c r="S1611" s="11">
        <f t="shared" si="802"/>
        <v>0.98265895953757221</v>
      </c>
      <c r="T1611" s="11">
        <f t="shared" si="803"/>
        <v>0.10083036773428232</v>
      </c>
      <c r="U1611" s="12">
        <v>0.61165048543689315</v>
      </c>
    </row>
    <row r="1612" spans="1:21" outlineLevel="1" collapsed="1" x14ac:dyDescent="0.25">
      <c r="A1612" s="2" t="str">
        <f ca="1">LOOKUP(B1612,'Time Frame'!$E$4:$E$9,'Time Frame'!$D$4:$D$9)</f>
        <v>60 Days</v>
      </c>
      <c r="B1612" s="2">
        <f t="shared" ca="1" si="792"/>
        <v>64</v>
      </c>
      <c r="C1612" s="6">
        <f t="shared" ca="1" si="793"/>
        <v>45569</v>
      </c>
      <c r="D1612" s="6">
        <v>45505</v>
      </c>
      <c r="E1612" s="2" t="s">
        <v>208</v>
      </c>
      <c r="F1612" s="13" t="s">
        <v>269</v>
      </c>
      <c r="G1612" s="4">
        <f t="shared" ref="G1612:I1612" si="804">SUM(G1604:G1611)</f>
        <v>12963</v>
      </c>
      <c r="H1612" s="4">
        <f t="shared" si="804"/>
        <v>1581.0857142857142</v>
      </c>
      <c r="I1612" s="3">
        <f t="shared" si="804"/>
        <v>1667</v>
      </c>
      <c r="J1612" s="11">
        <f t="shared" si="795"/>
        <v>1.0543387907043984</v>
      </c>
      <c r="K1612" s="9">
        <f t="shared" ref="K1612:L1612" si="805">SUM(K1604:K1611)</f>
        <v>63243.428571428565</v>
      </c>
      <c r="L1612" s="9">
        <f t="shared" si="805"/>
        <v>65062.75</v>
      </c>
      <c r="M1612" s="11">
        <f t="shared" si="797"/>
        <v>1.0287669639307528</v>
      </c>
      <c r="N1612" s="10">
        <f t="shared" ref="N1612:O1612" si="806">SUM(N1604:N1611)</f>
        <v>3361.55</v>
      </c>
      <c r="O1612" s="10">
        <f t="shared" si="806"/>
        <v>1222</v>
      </c>
      <c r="P1612" s="10">
        <f t="shared" si="799"/>
        <v>0.49590218797875979</v>
      </c>
      <c r="Q1612" s="9">
        <f t="shared" si="800"/>
        <v>19.354985051538723</v>
      </c>
      <c r="R1612" s="9">
        <f t="shared" si="801"/>
        <v>39.029844031193761</v>
      </c>
      <c r="S1612" s="11">
        <f t="shared" si="802"/>
        <v>1.3641571194762685</v>
      </c>
      <c r="T1612" s="11">
        <f t="shared" si="803"/>
        <v>0.12859677543778447</v>
      </c>
      <c r="U1612" s="12">
        <v>0.5254666726435504</v>
      </c>
    </row>
  </sheetData>
  <conditionalFormatting sqref="P2:P1612">
    <cfRule type="cellIs" dxfId="45" priority="4" operator="lessThan">
      <formula>0.4</formula>
    </cfRule>
  </conditionalFormatting>
  <conditionalFormatting sqref="Q2:Q1612">
    <cfRule type="cellIs" dxfId="44" priority="5" operator="lessThan">
      <formula>13</formula>
    </cfRule>
  </conditionalFormatting>
  <conditionalFormatting sqref="R2:R1612">
    <cfRule type="cellIs" dxfId="43" priority="6" operator="lessThan">
      <formula>40</formula>
    </cfRule>
  </conditionalFormatting>
  <conditionalFormatting sqref="T2:T1612">
    <cfRule type="cellIs" dxfId="42" priority="7" operator="lessThan">
      <formula>0.12</formula>
    </cfRule>
  </conditionalFormatting>
  <conditionalFormatting sqref="U2:U1612">
    <cfRule type="cellIs" dxfId="41" priority="1" operator="lessThan">
      <formula>0.57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4491E-41E9-48E7-85B9-3D0B7E0A8F83}">
  <sheetPr codeName="Sheet5"/>
  <dimension ref="A1:I1420"/>
  <sheetViews>
    <sheetView workbookViewId="0"/>
  </sheetViews>
  <sheetFormatPr defaultRowHeight="15" x14ac:dyDescent="0.25"/>
  <cols>
    <col min="1" max="1" width="12.140625" bestFit="1" customWidth="1"/>
    <col min="2" max="2" width="5.7109375" bestFit="1" customWidth="1"/>
    <col min="3" max="3" width="7.140625" bestFit="1" customWidth="1"/>
    <col min="4" max="4" width="8" bestFit="1" customWidth="1"/>
    <col min="5" max="5" width="15.42578125" bestFit="1" customWidth="1"/>
    <col min="6" max="6" width="29.85546875" bestFit="1" customWidth="1"/>
    <col min="7" max="7" width="20.85546875" bestFit="1" customWidth="1"/>
    <col min="8" max="8" width="29.28515625" bestFit="1" customWidth="1"/>
    <col min="9" max="9" width="8.7109375" bestFit="1" customWidth="1"/>
  </cols>
  <sheetData>
    <row r="1" spans="1:9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0</v>
      </c>
      <c r="H1" s="1" t="s">
        <v>1</v>
      </c>
      <c r="I1" s="8" t="s">
        <v>322</v>
      </c>
    </row>
    <row r="2" spans="1:9" x14ac:dyDescent="0.25">
      <c r="A2" s="2" t="str">
        <f ca="1">LOOKUP(B2,'Time Frame'!$E$4:$E$9,'Time Frame'!$D$4:$D$9)</f>
        <v>6 Months</v>
      </c>
      <c r="B2" s="2">
        <f t="shared" ref="B2:B56" ca="1" si="0">+C2-D2</f>
        <v>277</v>
      </c>
      <c r="C2" s="6">
        <f t="shared" ref="C2:C56" ca="1" si="1">TODAY()</f>
        <v>45569</v>
      </c>
      <c r="D2" s="6">
        <v>45292</v>
      </c>
      <c r="E2" s="2" t="s">
        <v>56</v>
      </c>
      <c r="F2" s="2" t="s">
        <v>60</v>
      </c>
      <c r="G2" s="2" t="s">
        <v>3</v>
      </c>
      <c r="H2" s="2" t="s">
        <v>58</v>
      </c>
      <c r="I2" s="2">
        <v>3648</v>
      </c>
    </row>
    <row r="3" spans="1:9" x14ac:dyDescent="0.25">
      <c r="A3" s="2" t="str">
        <f ca="1">LOOKUP(B3,'Time Frame'!$E$4:$E$9,'Time Frame'!$D$4:$D$9)</f>
        <v>6 Months</v>
      </c>
      <c r="B3" s="2">
        <f t="shared" ca="1" si="0"/>
        <v>277</v>
      </c>
      <c r="C3" s="6">
        <f t="shared" ca="1" si="1"/>
        <v>45569</v>
      </c>
      <c r="D3" s="6">
        <v>45292</v>
      </c>
      <c r="E3" s="2" t="s">
        <v>56</v>
      </c>
      <c r="F3" s="2" t="s">
        <v>57</v>
      </c>
      <c r="G3" s="2" t="s">
        <v>3</v>
      </c>
      <c r="H3" s="2" t="s">
        <v>58</v>
      </c>
      <c r="I3" s="2">
        <v>1124</v>
      </c>
    </row>
    <row r="4" spans="1:9" x14ac:dyDescent="0.25">
      <c r="A4" s="2" t="str">
        <f ca="1">LOOKUP(B4,'Time Frame'!$E$4:$E$9,'Time Frame'!$D$4:$D$9)</f>
        <v>6 Months</v>
      </c>
      <c r="B4" s="2">
        <f t="shared" ca="1" si="0"/>
        <v>277</v>
      </c>
      <c r="C4" s="6">
        <f t="shared" ca="1" si="1"/>
        <v>45569</v>
      </c>
      <c r="D4" s="6">
        <v>45292</v>
      </c>
      <c r="E4" s="2" t="s">
        <v>56</v>
      </c>
      <c r="F4" s="2" t="s">
        <v>76</v>
      </c>
      <c r="G4" s="2" t="s">
        <v>3</v>
      </c>
      <c r="H4" s="2" t="s">
        <v>58</v>
      </c>
      <c r="I4" s="2">
        <v>3595</v>
      </c>
    </row>
    <row r="5" spans="1:9" x14ac:dyDescent="0.25">
      <c r="A5" s="2" t="str">
        <f ca="1">LOOKUP(B5,'Time Frame'!$E$4:$E$9,'Time Frame'!$D$4:$D$9)</f>
        <v>6 Months</v>
      </c>
      <c r="B5" s="2">
        <f t="shared" ca="1" si="0"/>
        <v>277</v>
      </c>
      <c r="C5" s="6">
        <f t="shared" ca="1" si="1"/>
        <v>45569</v>
      </c>
      <c r="D5" s="6">
        <v>45292</v>
      </c>
      <c r="E5" s="2" t="s">
        <v>56</v>
      </c>
      <c r="F5" s="2" t="s">
        <v>63</v>
      </c>
      <c r="G5" s="2" t="s">
        <v>3</v>
      </c>
      <c r="H5" s="2" t="s">
        <v>58</v>
      </c>
      <c r="I5" s="2">
        <v>3868</v>
      </c>
    </row>
    <row r="6" spans="1:9" x14ac:dyDescent="0.25">
      <c r="A6" s="2" t="str">
        <f ca="1">LOOKUP(B6,'Time Frame'!$E$4:$E$9,'Time Frame'!$D$4:$D$9)</f>
        <v>6 Months</v>
      </c>
      <c r="B6" s="2">
        <f t="shared" ca="1" si="0"/>
        <v>277</v>
      </c>
      <c r="C6" s="6">
        <f t="shared" ca="1" si="1"/>
        <v>45569</v>
      </c>
      <c r="D6" s="6">
        <v>45292</v>
      </c>
      <c r="E6" s="2" t="s">
        <v>56</v>
      </c>
      <c r="F6" s="2" t="s">
        <v>62</v>
      </c>
      <c r="G6" s="2" t="s">
        <v>3</v>
      </c>
      <c r="H6" s="2" t="s">
        <v>58</v>
      </c>
      <c r="I6" s="2">
        <v>3752</v>
      </c>
    </row>
    <row r="7" spans="1:9" x14ac:dyDescent="0.25">
      <c r="A7" s="2" t="str">
        <f ca="1">LOOKUP(B7,'Time Frame'!$E$4:$E$9,'Time Frame'!$D$4:$D$9)</f>
        <v>6 Months</v>
      </c>
      <c r="B7" s="2">
        <f t="shared" ca="1" si="0"/>
        <v>277</v>
      </c>
      <c r="C7" s="6">
        <f t="shared" ca="1" si="1"/>
        <v>45569</v>
      </c>
      <c r="D7" s="6">
        <v>45292</v>
      </c>
      <c r="E7" s="2" t="s">
        <v>56</v>
      </c>
      <c r="F7" s="2" t="s">
        <v>61</v>
      </c>
      <c r="G7" s="2" t="s">
        <v>3</v>
      </c>
      <c r="H7" s="2" t="s">
        <v>58</v>
      </c>
      <c r="I7" s="2">
        <v>3363</v>
      </c>
    </row>
    <row r="8" spans="1:9" x14ac:dyDescent="0.25">
      <c r="A8" s="2" t="str">
        <f ca="1">LOOKUP(B8,'Time Frame'!$E$4:$E$9,'Time Frame'!$D$4:$D$9)</f>
        <v>6 Months</v>
      </c>
      <c r="B8" s="2">
        <f t="shared" ca="1" si="0"/>
        <v>277</v>
      </c>
      <c r="C8" s="6">
        <f t="shared" ca="1" si="1"/>
        <v>45569</v>
      </c>
      <c r="D8" s="6">
        <v>45292</v>
      </c>
      <c r="E8" s="2" t="s">
        <v>56</v>
      </c>
      <c r="F8" s="2" t="s">
        <v>74</v>
      </c>
      <c r="G8" s="2" t="s">
        <v>3</v>
      </c>
      <c r="H8" s="2" t="s">
        <v>58</v>
      </c>
      <c r="I8" s="2">
        <v>4228</v>
      </c>
    </row>
    <row r="9" spans="1:9" x14ac:dyDescent="0.25">
      <c r="A9" s="2" t="str">
        <f ca="1">LOOKUP(B9,'Time Frame'!$E$4:$E$9,'Time Frame'!$D$4:$D$9)</f>
        <v>6 Months</v>
      </c>
      <c r="B9" s="2">
        <f t="shared" ca="1" si="0"/>
        <v>277</v>
      </c>
      <c r="C9" s="6">
        <f t="shared" ca="1" si="1"/>
        <v>45569</v>
      </c>
      <c r="D9" s="6">
        <v>45292</v>
      </c>
      <c r="E9" s="5" t="s">
        <v>56</v>
      </c>
      <c r="F9" s="5" t="s">
        <v>64</v>
      </c>
      <c r="G9" s="2" t="s">
        <v>3</v>
      </c>
      <c r="H9" s="2" t="s">
        <v>58</v>
      </c>
      <c r="I9" s="2">
        <v>4358</v>
      </c>
    </row>
    <row r="10" spans="1:9" x14ac:dyDescent="0.25">
      <c r="A10" s="2" t="str">
        <f ca="1">LOOKUP(B10,'Time Frame'!$E$4:$E$9,'Time Frame'!$D$4:$D$9)</f>
        <v>6 Months</v>
      </c>
      <c r="B10" s="2">
        <f t="shared" ca="1" si="0"/>
        <v>277</v>
      </c>
      <c r="C10" s="6">
        <f t="shared" ca="1" si="1"/>
        <v>45569</v>
      </c>
      <c r="D10" s="6">
        <v>45292</v>
      </c>
      <c r="E10" s="5" t="s">
        <v>56</v>
      </c>
      <c r="F10" s="5" t="s">
        <v>65</v>
      </c>
      <c r="G10" s="2" t="s">
        <v>3</v>
      </c>
      <c r="H10" s="2" t="s">
        <v>58</v>
      </c>
      <c r="I10" s="2">
        <v>2826</v>
      </c>
    </row>
    <row r="11" spans="1:9" x14ac:dyDescent="0.25">
      <c r="A11" s="2" t="str">
        <f ca="1">LOOKUP(B11,'Time Frame'!$E$4:$E$9,'Time Frame'!$D$4:$D$9)</f>
        <v>6 Months</v>
      </c>
      <c r="B11" s="2">
        <f t="shared" ca="1" si="0"/>
        <v>277</v>
      </c>
      <c r="C11" s="6">
        <f t="shared" ca="1" si="1"/>
        <v>45569</v>
      </c>
      <c r="D11" s="6">
        <v>45292</v>
      </c>
      <c r="E11" s="2" t="s">
        <v>56</v>
      </c>
      <c r="F11" s="2" t="s">
        <v>59</v>
      </c>
      <c r="G11" s="2" t="s">
        <v>3</v>
      </c>
      <c r="H11" s="2" t="s">
        <v>58</v>
      </c>
      <c r="I11" s="2">
        <v>4420</v>
      </c>
    </row>
    <row r="12" spans="1:9" x14ac:dyDescent="0.25">
      <c r="A12" s="2" t="str">
        <f ca="1">LOOKUP(B12,'Time Frame'!$E$4:$E$9,'Time Frame'!$D$4:$D$9)</f>
        <v>6 Months</v>
      </c>
      <c r="B12" s="2">
        <f t="shared" ca="1" si="0"/>
        <v>277</v>
      </c>
      <c r="C12" s="6">
        <f t="shared" ca="1" si="1"/>
        <v>45569</v>
      </c>
      <c r="D12" s="6">
        <v>45292</v>
      </c>
      <c r="E12" s="2" t="s">
        <v>56</v>
      </c>
      <c r="F12" s="2" t="s">
        <v>71</v>
      </c>
      <c r="G12" s="2" t="s">
        <v>3</v>
      </c>
      <c r="H12" s="2" t="s">
        <v>58</v>
      </c>
      <c r="I12" s="2">
        <v>1281</v>
      </c>
    </row>
    <row r="13" spans="1:9" x14ac:dyDescent="0.25">
      <c r="A13" s="2" t="str">
        <f ca="1">LOOKUP(B13,'Time Frame'!$E$4:$E$9,'Time Frame'!$D$4:$D$9)</f>
        <v>6 Months</v>
      </c>
      <c r="B13" s="2">
        <f t="shared" ca="1" si="0"/>
        <v>277</v>
      </c>
      <c r="C13" s="6">
        <f t="shared" ca="1" si="1"/>
        <v>45569</v>
      </c>
      <c r="D13" s="6">
        <v>45292</v>
      </c>
      <c r="E13" s="2" t="s">
        <v>149</v>
      </c>
      <c r="F13" s="2" t="s">
        <v>150</v>
      </c>
      <c r="G13" s="2" t="s">
        <v>35</v>
      </c>
      <c r="H13" s="2" t="s">
        <v>151</v>
      </c>
      <c r="I13" s="2">
        <v>2947</v>
      </c>
    </row>
    <row r="14" spans="1:9" x14ac:dyDescent="0.25">
      <c r="A14" s="2" t="str">
        <f ca="1">LOOKUP(B14,'Time Frame'!$E$4:$E$9,'Time Frame'!$D$4:$D$9)</f>
        <v>6 Months</v>
      </c>
      <c r="B14" s="2">
        <f t="shared" ca="1" si="0"/>
        <v>277</v>
      </c>
      <c r="C14" s="6">
        <f t="shared" ca="1" si="1"/>
        <v>45569</v>
      </c>
      <c r="D14" s="6">
        <v>45292</v>
      </c>
      <c r="E14" s="2" t="s">
        <v>149</v>
      </c>
      <c r="F14" s="2" t="s">
        <v>153</v>
      </c>
      <c r="G14" s="2" t="s">
        <v>35</v>
      </c>
      <c r="H14" s="2" t="s">
        <v>151</v>
      </c>
      <c r="I14" s="2">
        <v>1812</v>
      </c>
    </row>
    <row r="15" spans="1:9" x14ac:dyDescent="0.25">
      <c r="A15" s="2" t="str">
        <f ca="1">LOOKUP(B15,'Time Frame'!$E$4:$E$9,'Time Frame'!$D$4:$D$9)</f>
        <v>6 Months</v>
      </c>
      <c r="B15" s="2">
        <f t="shared" ca="1" si="0"/>
        <v>277</v>
      </c>
      <c r="C15" s="6">
        <f t="shared" ca="1" si="1"/>
        <v>45569</v>
      </c>
      <c r="D15" s="6">
        <v>45292</v>
      </c>
      <c r="E15" s="2" t="s">
        <v>149</v>
      </c>
      <c r="F15" s="2" t="s">
        <v>159</v>
      </c>
      <c r="G15" s="2" t="s">
        <v>35</v>
      </c>
      <c r="H15" s="2" t="s">
        <v>151</v>
      </c>
      <c r="I15" s="2">
        <v>2589</v>
      </c>
    </row>
    <row r="16" spans="1:9" x14ac:dyDescent="0.25">
      <c r="A16" s="2" t="str">
        <f ca="1">LOOKUP(B16,'Time Frame'!$E$4:$E$9,'Time Frame'!$D$4:$D$9)</f>
        <v>6 Months</v>
      </c>
      <c r="B16" s="2">
        <f t="shared" ca="1" si="0"/>
        <v>277</v>
      </c>
      <c r="C16" s="6">
        <f t="shared" ca="1" si="1"/>
        <v>45569</v>
      </c>
      <c r="D16" s="6">
        <v>45292</v>
      </c>
      <c r="E16" s="2" t="s">
        <v>149</v>
      </c>
      <c r="F16" s="2" t="s">
        <v>160</v>
      </c>
      <c r="G16" s="2" t="s">
        <v>35</v>
      </c>
      <c r="H16" s="2" t="s">
        <v>151</v>
      </c>
      <c r="I16" s="2">
        <v>3925</v>
      </c>
    </row>
    <row r="17" spans="1:9" x14ac:dyDescent="0.25">
      <c r="A17" s="2" t="str">
        <f ca="1">LOOKUP(B17,'Time Frame'!$E$4:$E$9,'Time Frame'!$D$4:$D$9)</f>
        <v>6 Months</v>
      </c>
      <c r="B17" s="2">
        <f t="shared" ca="1" si="0"/>
        <v>277</v>
      </c>
      <c r="C17" s="6">
        <f t="shared" ca="1" si="1"/>
        <v>45569</v>
      </c>
      <c r="D17" s="6">
        <v>45292</v>
      </c>
      <c r="E17" s="2" t="s">
        <v>149</v>
      </c>
      <c r="F17" s="2" t="s">
        <v>154</v>
      </c>
      <c r="G17" s="2" t="s">
        <v>35</v>
      </c>
      <c r="H17" s="2" t="s">
        <v>151</v>
      </c>
      <c r="I17" s="2">
        <v>4654</v>
      </c>
    </row>
    <row r="18" spans="1:9" x14ac:dyDescent="0.25">
      <c r="A18" s="2" t="str">
        <f ca="1">LOOKUP(B18,'Time Frame'!$E$4:$E$9,'Time Frame'!$D$4:$D$9)</f>
        <v>6 Months</v>
      </c>
      <c r="B18" s="2">
        <f t="shared" ca="1" si="0"/>
        <v>277</v>
      </c>
      <c r="C18" s="6">
        <f t="shared" ca="1" si="1"/>
        <v>45569</v>
      </c>
      <c r="D18" s="6">
        <v>45292</v>
      </c>
      <c r="E18" s="2" t="s">
        <v>149</v>
      </c>
      <c r="F18" s="2" t="s">
        <v>161</v>
      </c>
      <c r="G18" s="2" t="s">
        <v>35</v>
      </c>
      <c r="H18" s="2" t="s">
        <v>151</v>
      </c>
      <c r="I18" s="2">
        <v>2937</v>
      </c>
    </row>
    <row r="19" spans="1:9" x14ac:dyDescent="0.25">
      <c r="A19" s="2" t="str">
        <f ca="1">LOOKUP(B19,'Time Frame'!$E$4:$E$9,'Time Frame'!$D$4:$D$9)</f>
        <v>6 Months</v>
      </c>
      <c r="B19" s="2">
        <f t="shared" ca="1" si="0"/>
        <v>277</v>
      </c>
      <c r="C19" s="6">
        <f t="shared" ca="1" si="1"/>
        <v>45569</v>
      </c>
      <c r="D19" s="6">
        <v>45292</v>
      </c>
      <c r="E19" s="2" t="s">
        <v>149</v>
      </c>
      <c r="F19" s="2" t="s">
        <v>158</v>
      </c>
      <c r="G19" s="2" t="s">
        <v>35</v>
      </c>
      <c r="H19" s="2" t="s">
        <v>151</v>
      </c>
      <c r="I19" s="2">
        <v>1855</v>
      </c>
    </row>
    <row r="20" spans="1:9" x14ac:dyDescent="0.25">
      <c r="A20" s="2" t="str">
        <f ca="1">LOOKUP(B20,'Time Frame'!$E$4:$E$9,'Time Frame'!$D$4:$D$9)</f>
        <v>6 Months</v>
      </c>
      <c r="B20" s="2">
        <f t="shared" ca="1" si="0"/>
        <v>277</v>
      </c>
      <c r="C20" s="6">
        <f t="shared" ca="1" si="1"/>
        <v>45569</v>
      </c>
      <c r="D20" s="6">
        <v>45292</v>
      </c>
      <c r="E20" s="2" t="s">
        <v>149</v>
      </c>
      <c r="F20" s="2" t="s">
        <v>156</v>
      </c>
      <c r="G20" s="2" t="s">
        <v>35</v>
      </c>
      <c r="H20" s="2" t="s">
        <v>151</v>
      </c>
      <c r="I20" s="2">
        <v>1134</v>
      </c>
    </row>
    <row r="21" spans="1:9" x14ac:dyDescent="0.25">
      <c r="A21" s="2" t="str">
        <f ca="1">LOOKUP(B21,'Time Frame'!$E$4:$E$9,'Time Frame'!$D$4:$D$9)</f>
        <v>6 Months</v>
      </c>
      <c r="B21" s="2">
        <f t="shared" ca="1" si="0"/>
        <v>277</v>
      </c>
      <c r="C21" s="6">
        <f t="shared" ca="1" si="1"/>
        <v>45569</v>
      </c>
      <c r="D21" s="6">
        <v>45292</v>
      </c>
      <c r="E21" s="2" t="s">
        <v>149</v>
      </c>
      <c r="F21" s="2" t="s">
        <v>157</v>
      </c>
      <c r="G21" s="2" t="s">
        <v>35</v>
      </c>
      <c r="H21" s="2" t="s">
        <v>151</v>
      </c>
      <c r="I21" s="2">
        <v>2948</v>
      </c>
    </row>
    <row r="22" spans="1:9" x14ac:dyDescent="0.25">
      <c r="A22" s="2" t="str">
        <f ca="1">LOOKUP(B22,'Time Frame'!$E$4:$E$9,'Time Frame'!$D$4:$D$9)</f>
        <v>6 Months</v>
      </c>
      <c r="B22" s="2">
        <f t="shared" ca="1" si="0"/>
        <v>277</v>
      </c>
      <c r="C22" s="6">
        <f t="shared" ca="1" si="1"/>
        <v>45569</v>
      </c>
      <c r="D22" s="6">
        <v>45292</v>
      </c>
      <c r="E22" s="2" t="s">
        <v>149</v>
      </c>
      <c r="F22" s="2" t="s">
        <v>155</v>
      </c>
      <c r="G22" s="2" t="s">
        <v>35</v>
      </c>
      <c r="H22" s="2" t="s">
        <v>151</v>
      </c>
      <c r="I22" s="2">
        <v>4643</v>
      </c>
    </row>
    <row r="23" spans="1:9" x14ac:dyDescent="0.25">
      <c r="A23" s="2" t="str">
        <f ca="1">LOOKUP(B23,'Time Frame'!$E$4:$E$9,'Time Frame'!$D$4:$D$9)</f>
        <v>6 Months</v>
      </c>
      <c r="B23" s="2">
        <f t="shared" ca="1" si="0"/>
        <v>277</v>
      </c>
      <c r="C23" s="6">
        <f t="shared" ca="1" si="1"/>
        <v>45569</v>
      </c>
      <c r="D23" s="6">
        <v>45292</v>
      </c>
      <c r="E23" s="2" t="s">
        <v>149</v>
      </c>
      <c r="F23" s="2" t="s">
        <v>152</v>
      </c>
      <c r="G23" s="2" t="s">
        <v>35</v>
      </c>
      <c r="H23" s="2" t="s">
        <v>151</v>
      </c>
      <c r="I23" s="2">
        <v>3461</v>
      </c>
    </row>
    <row r="24" spans="1:9" x14ac:dyDescent="0.25">
      <c r="A24" s="2" t="str">
        <f ca="1">LOOKUP(B24,'Time Frame'!$E$4:$E$9,'Time Frame'!$D$4:$D$9)</f>
        <v>6 Months</v>
      </c>
      <c r="B24" s="2">
        <f t="shared" ca="1" si="0"/>
        <v>277</v>
      </c>
      <c r="C24" s="6">
        <f t="shared" ca="1" si="1"/>
        <v>45569</v>
      </c>
      <c r="D24" s="6">
        <v>45292</v>
      </c>
      <c r="E24" s="2" t="s">
        <v>10</v>
      </c>
      <c r="F24" s="2" t="s">
        <v>16</v>
      </c>
      <c r="G24" s="2" t="s">
        <v>12</v>
      </c>
      <c r="H24" s="2" t="s">
        <v>297</v>
      </c>
      <c r="I24" s="2">
        <v>2141</v>
      </c>
    </row>
    <row r="25" spans="1:9" x14ac:dyDescent="0.25">
      <c r="A25" s="2" t="str">
        <f ca="1">LOOKUP(B25,'Time Frame'!$E$4:$E$9,'Time Frame'!$D$4:$D$9)</f>
        <v>6 Months</v>
      </c>
      <c r="B25" s="2">
        <f t="shared" ca="1" si="0"/>
        <v>277</v>
      </c>
      <c r="C25" s="6">
        <f t="shared" ca="1" si="1"/>
        <v>45569</v>
      </c>
      <c r="D25" s="6">
        <v>45292</v>
      </c>
      <c r="E25" s="2" t="s">
        <v>10</v>
      </c>
      <c r="F25" s="2" t="s">
        <v>11</v>
      </c>
      <c r="G25" s="2" t="s">
        <v>12</v>
      </c>
      <c r="H25" s="2" t="s">
        <v>297</v>
      </c>
      <c r="I25" s="2">
        <v>564</v>
      </c>
    </row>
    <row r="26" spans="1:9" x14ac:dyDescent="0.25">
      <c r="A26" s="2" t="str">
        <f ca="1">LOOKUP(B26,'Time Frame'!$E$4:$E$9,'Time Frame'!$D$4:$D$9)</f>
        <v>6 Months</v>
      </c>
      <c r="B26" s="2">
        <f t="shared" ca="1" si="0"/>
        <v>277</v>
      </c>
      <c r="C26" s="6">
        <f t="shared" ca="1" si="1"/>
        <v>45569</v>
      </c>
      <c r="D26" s="6">
        <v>45292</v>
      </c>
      <c r="E26" s="2" t="s">
        <v>10</v>
      </c>
      <c r="F26" s="2" t="s">
        <v>17</v>
      </c>
      <c r="G26" s="2" t="s">
        <v>12</v>
      </c>
      <c r="H26" s="2" t="s">
        <v>297</v>
      </c>
      <c r="I26" s="2">
        <v>792</v>
      </c>
    </row>
    <row r="27" spans="1:9" x14ac:dyDescent="0.25">
      <c r="A27" s="2" t="str">
        <f ca="1">LOOKUP(B27,'Time Frame'!$E$4:$E$9,'Time Frame'!$D$4:$D$9)</f>
        <v>6 Months</v>
      </c>
      <c r="B27" s="2">
        <f t="shared" ca="1" si="0"/>
        <v>277</v>
      </c>
      <c r="C27" s="6">
        <f t="shared" ca="1" si="1"/>
        <v>45569</v>
      </c>
      <c r="D27" s="6">
        <v>45292</v>
      </c>
      <c r="E27" s="2" t="s">
        <v>10</v>
      </c>
      <c r="F27" s="2" t="s">
        <v>21</v>
      </c>
      <c r="G27" s="2" t="s">
        <v>12</v>
      </c>
      <c r="H27" s="2" t="s">
        <v>297</v>
      </c>
      <c r="I27" s="2">
        <v>2166</v>
      </c>
    </row>
    <row r="28" spans="1:9" x14ac:dyDescent="0.25">
      <c r="A28" s="2" t="str">
        <f ca="1">LOOKUP(B28,'Time Frame'!$E$4:$E$9,'Time Frame'!$D$4:$D$9)</f>
        <v>6 Months</v>
      </c>
      <c r="B28" s="2">
        <f t="shared" ca="1" si="0"/>
        <v>277</v>
      </c>
      <c r="C28" s="6">
        <f t="shared" ca="1" si="1"/>
        <v>45569</v>
      </c>
      <c r="D28" s="6">
        <v>45292</v>
      </c>
      <c r="E28" s="2" t="s">
        <v>10</v>
      </c>
      <c r="F28" s="2" t="s">
        <v>19</v>
      </c>
      <c r="G28" s="2" t="s">
        <v>12</v>
      </c>
      <c r="H28" s="2" t="s">
        <v>297</v>
      </c>
      <c r="I28" s="2">
        <v>2305</v>
      </c>
    </row>
    <row r="29" spans="1:9" x14ac:dyDescent="0.25">
      <c r="A29" s="2" t="str">
        <f ca="1">LOOKUP(B29,'Time Frame'!$E$4:$E$9,'Time Frame'!$D$4:$D$9)</f>
        <v>6 Months</v>
      </c>
      <c r="B29" s="2">
        <f t="shared" ca="1" si="0"/>
        <v>277</v>
      </c>
      <c r="C29" s="6">
        <f t="shared" ca="1" si="1"/>
        <v>45569</v>
      </c>
      <c r="D29" s="6">
        <v>45292</v>
      </c>
      <c r="E29" s="2" t="s">
        <v>10</v>
      </c>
      <c r="F29" s="2" t="s">
        <v>20</v>
      </c>
      <c r="G29" s="2" t="s">
        <v>12</v>
      </c>
      <c r="H29" s="2" t="s">
        <v>297</v>
      </c>
      <c r="I29" s="2">
        <v>1876</v>
      </c>
    </row>
    <row r="30" spans="1:9" x14ac:dyDescent="0.25">
      <c r="A30" s="2" t="str">
        <f ca="1">LOOKUP(B30,'Time Frame'!$E$4:$E$9,'Time Frame'!$D$4:$D$9)</f>
        <v>6 Months</v>
      </c>
      <c r="B30" s="2">
        <f t="shared" ca="1" si="0"/>
        <v>277</v>
      </c>
      <c r="C30" s="6">
        <f t="shared" ca="1" si="1"/>
        <v>45569</v>
      </c>
      <c r="D30" s="6">
        <v>45292</v>
      </c>
      <c r="E30" s="5" t="s">
        <v>10</v>
      </c>
      <c r="F30" s="2" t="s">
        <v>30</v>
      </c>
      <c r="G30" s="2" t="s">
        <v>12</v>
      </c>
      <c r="H30" s="2" t="s">
        <v>297</v>
      </c>
      <c r="I30" s="2">
        <v>106</v>
      </c>
    </row>
    <row r="31" spans="1:9" x14ac:dyDescent="0.25">
      <c r="A31" s="2" t="str">
        <f ca="1">LOOKUP(B31,'Time Frame'!$E$4:$E$9,'Time Frame'!$D$4:$D$9)</f>
        <v>6 Months</v>
      </c>
      <c r="B31" s="2">
        <f t="shared" ca="1" si="0"/>
        <v>277</v>
      </c>
      <c r="C31" s="6">
        <f t="shared" ca="1" si="1"/>
        <v>45569</v>
      </c>
      <c r="D31" s="6">
        <v>45292</v>
      </c>
      <c r="E31" s="2" t="s">
        <v>33</v>
      </c>
      <c r="F31" s="2" t="s">
        <v>39</v>
      </c>
      <c r="G31" s="2" t="s">
        <v>35</v>
      </c>
      <c r="H31" s="2" t="s">
        <v>42</v>
      </c>
      <c r="I31" s="2">
        <v>1377</v>
      </c>
    </row>
    <row r="32" spans="1:9" x14ac:dyDescent="0.25">
      <c r="A32" s="2" t="str">
        <f ca="1">LOOKUP(B32,'Time Frame'!$E$4:$E$9,'Time Frame'!$D$4:$D$9)</f>
        <v>6 Months</v>
      </c>
      <c r="B32" s="2">
        <f t="shared" ca="1" si="0"/>
        <v>277</v>
      </c>
      <c r="C32" s="6">
        <f t="shared" ca="1" si="1"/>
        <v>45569</v>
      </c>
      <c r="D32" s="6">
        <v>45292</v>
      </c>
      <c r="E32" s="2" t="s">
        <v>33</v>
      </c>
      <c r="F32" s="2" t="s">
        <v>45</v>
      </c>
      <c r="G32" s="2" t="s">
        <v>35</v>
      </c>
      <c r="H32" s="2" t="s">
        <v>42</v>
      </c>
      <c r="I32" s="2">
        <v>450</v>
      </c>
    </row>
    <row r="33" spans="1:9" x14ac:dyDescent="0.25">
      <c r="A33" s="2" t="str">
        <f ca="1">LOOKUP(B33,'Time Frame'!$E$4:$E$9,'Time Frame'!$D$4:$D$9)</f>
        <v>6 Months</v>
      </c>
      <c r="B33" s="2">
        <f t="shared" ca="1" si="0"/>
        <v>277</v>
      </c>
      <c r="C33" s="6">
        <f t="shared" ca="1" si="1"/>
        <v>45569</v>
      </c>
      <c r="D33" s="6">
        <v>45292</v>
      </c>
      <c r="E33" s="2" t="s">
        <v>33</v>
      </c>
      <c r="F33" s="2" t="s">
        <v>41</v>
      </c>
      <c r="G33" s="2" t="s">
        <v>35</v>
      </c>
      <c r="H33" s="2" t="s">
        <v>42</v>
      </c>
      <c r="I33" s="2">
        <v>2380</v>
      </c>
    </row>
    <row r="34" spans="1:9" x14ac:dyDescent="0.25">
      <c r="A34" s="2" t="str">
        <f ca="1">LOOKUP(B34,'Time Frame'!$E$4:$E$9,'Time Frame'!$D$4:$D$9)</f>
        <v>6 Months</v>
      </c>
      <c r="B34" s="2">
        <f t="shared" ca="1" si="0"/>
        <v>277</v>
      </c>
      <c r="C34" s="6">
        <f t="shared" ca="1" si="1"/>
        <v>45569</v>
      </c>
      <c r="D34" s="6">
        <v>45292</v>
      </c>
      <c r="E34" s="2" t="s">
        <v>33</v>
      </c>
      <c r="F34" s="2" t="s">
        <v>43</v>
      </c>
      <c r="G34" s="2" t="s">
        <v>35</v>
      </c>
      <c r="H34" s="2" t="s">
        <v>42</v>
      </c>
      <c r="I34" s="2">
        <v>1073</v>
      </c>
    </row>
    <row r="35" spans="1:9" x14ac:dyDescent="0.25">
      <c r="A35" s="2" t="str">
        <f ca="1">LOOKUP(B35,'Time Frame'!$E$4:$E$9,'Time Frame'!$D$4:$D$9)</f>
        <v>6 Months</v>
      </c>
      <c r="B35" s="2">
        <f t="shared" ca="1" si="0"/>
        <v>277</v>
      </c>
      <c r="C35" s="6">
        <f t="shared" ca="1" si="1"/>
        <v>45569</v>
      </c>
      <c r="D35" s="6">
        <v>45292</v>
      </c>
      <c r="E35" s="2" t="s">
        <v>33</v>
      </c>
      <c r="F35" s="2" t="s">
        <v>47</v>
      </c>
      <c r="G35" s="2" t="s">
        <v>35</v>
      </c>
      <c r="H35" s="2" t="s">
        <v>42</v>
      </c>
      <c r="I35" s="2">
        <v>1239</v>
      </c>
    </row>
    <row r="36" spans="1:9" x14ac:dyDescent="0.25">
      <c r="A36" s="2" t="str">
        <f ca="1">LOOKUP(B36,'Time Frame'!$E$4:$E$9,'Time Frame'!$D$4:$D$9)</f>
        <v>6 Months</v>
      </c>
      <c r="B36" s="2">
        <f t="shared" ca="1" si="0"/>
        <v>277</v>
      </c>
      <c r="C36" s="6">
        <f t="shared" ca="1" si="1"/>
        <v>45569</v>
      </c>
      <c r="D36" s="6">
        <v>45292</v>
      </c>
      <c r="E36" s="2" t="s">
        <v>33</v>
      </c>
      <c r="F36" s="2" t="s">
        <v>44</v>
      </c>
      <c r="G36" s="2" t="s">
        <v>35</v>
      </c>
      <c r="H36" s="2" t="s">
        <v>42</v>
      </c>
      <c r="I36" s="2">
        <v>2987</v>
      </c>
    </row>
    <row r="37" spans="1:9" x14ac:dyDescent="0.25">
      <c r="A37" s="2" t="str">
        <f ca="1">LOOKUP(B37,'Time Frame'!$E$4:$E$9,'Time Frame'!$D$4:$D$9)</f>
        <v>6 Months</v>
      </c>
      <c r="B37" s="2">
        <f t="shared" ca="1" si="0"/>
        <v>277</v>
      </c>
      <c r="C37" s="6">
        <f t="shared" ca="1" si="1"/>
        <v>45569</v>
      </c>
      <c r="D37" s="6">
        <v>45292</v>
      </c>
      <c r="E37" s="2" t="s">
        <v>33</v>
      </c>
      <c r="F37" s="2" t="s">
        <v>46</v>
      </c>
      <c r="G37" s="2" t="s">
        <v>35</v>
      </c>
      <c r="H37" s="2" t="s">
        <v>42</v>
      </c>
      <c r="I37" s="2">
        <v>2655</v>
      </c>
    </row>
    <row r="38" spans="1:9" x14ac:dyDescent="0.25">
      <c r="A38" s="2" t="str">
        <f ca="1">LOOKUP(B38,'Time Frame'!$E$4:$E$9,'Time Frame'!$D$4:$D$9)</f>
        <v>6 Months</v>
      </c>
      <c r="B38" s="2">
        <f t="shared" ca="1" si="0"/>
        <v>277</v>
      </c>
      <c r="C38" s="6">
        <f t="shared" ca="1" si="1"/>
        <v>45569</v>
      </c>
      <c r="D38" s="6">
        <v>45292</v>
      </c>
      <c r="E38" s="5" t="s">
        <v>33</v>
      </c>
      <c r="F38" s="5" t="s">
        <v>48</v>
      </c>
      <c r="G38" s="2" t="s">
        <v>35</v>
      </c>
      <c r="H38" s="2" t="s">
        <v>42</v>
      </c>
      <c r="I38" s="2">
        <v>2934</v>
      </c>
    </row>
    <row r="39" spans="1:9" x14ac:dyDescent="0.25">
      <c r="A39" s="2" t="str">
        <f ca="1">LOOKUP(B39,'Time Frame'!$E$4:$E$9,'Time Frame'!$D$4:$D$9)</f>
        <v>6 Months</v>
      </c>
      <c r="B39" s="2">
        <f t="shared" ca="1" si="0"/>
        <v>277</v>
      </c>
      <c r="C39" s="6">
        <f t="shared" ca="1" si="1"/>
        <v>45569</v>
      </c>
      <c r="D39" s="6">
        <v>45292</v>
      </c>
      <c r="E39" s="5" t="s">
        <v>33</v>
      </c>
      <c r="F39" s="5" t="s">
        <v>49</v>
      </c>
      <c r="G39" s="2" t="s">
        <v>35</v>
      </c>
      <c r="H39" s="2" t="s">
        <v>42</v>
      </c>
      <c r="I39" s="2">
        <v>212</v>
      </c>
    </row>
    <row r="40" spans="1:9" x14ac:dyDescent="0.25">
      <c r="A40" s="2" t="str">
        <f ca="1">LOOKUP(B40,'Time Frame'!$E$4:$E$9,'Time Frame'!$D$4:$D$9)</f>
        <v>6 Months</v>
      </c>
      <c r="B40" s="2">
        <f t="shared" ca="1" si="0"/>
        <v>277</v>
      </c>
      <c r="C40" s="6">
        <f t="shared" ca="1" si="1"/>
        <v>45569</v>
      </c>
      <c r="D40" s="6">
        <v>45292</v>
      </c>
      <c r="E40" s="2" t="s">
        <v>78</v>
      </c>
      <c r="F40" s="2" t="s">
        <v>84</v>
      </c>
      <c r="G40" s="2" t="s">
        <v>52</v>
      </c>
      <c r="H40" s="2" t="s">
        <v>82</v>
      </c>
      <c r="I40" s="2">
        <v>505</v>
      </c>
    </row>
    <row r="41" spans="1:9" x14ac:dyDescent="0.25">
      <c r="A41" s="2" t="str">
        <f ca="1">LOOKUP(B41,'Time Frame'!$E$4:$E$9,'Time Frame'!$D$4:$D$9)</f>
        <v>6 Months</v>
      </c>
      <c r="B41" s="2">
        <f t="shared" ca="1" si="0"/>
        <v>277</v>
      </c>
      <c r="C41" s="6">
        <f t="shared" ca="1" si="1"/>
        <v>45569</v>
      </c>
      <c r="D41" s="6">
        <v>45292</v>
      </c>
      <c r="E41" s="5" t="s">
        <v>78</v>
      </c>
      <c r="F41" s="5" t="s">
        <v>181</v>
      </c>
      <c r="G41" s="2" t="s">
        <v>52</v>
      </c>
      <c r="H41" s="2" t="s">
        <v>82</v>
      </c>
      <c r="I41" s="2">
        <v>629</v>
      </c>
    </row>
    <row r="42" spans="1:9" x14ac:dyDescent="0.25">
      <c r="A42" s="2" t="str">
        <f ca="1">LOOKUP(B42,'Time Frame'!$E$4:$E$9,'Time Frame'!$D$4:$D$9)</f>
        <v>6 Months</v>
      </c>
      <c r="B42" s="2">
        <f t="shared" ca="1" si="0"/>
        <v>277</v>
      </c>
      <c r="C42" s="6">
        <f t="shared" ca="1" si="1"/>
        <v>45569</v>
      </c>
      <c r="D42" s="6">
        <v>45292</v>
      </c>
      <c r="E42" s="2" t="s">
        <v>78</v>
      </c>
      <c r="F42" s="2" t="s">
        <v>95</v>
      </c>
      <c r="G42" s="2" t="s">
        <v>52</v>
      </c>
      <c r="H42" s="2" t="s">
        <v>82</v>
      </c>
      <c r="I42" s="2">
        <v>716</v>
      </c>
    </row>
    <row r="43" spans="1:9" x14ac:dyDescent="0.25">
      <c r="A43" s="2" t="str">
        <f ca="1">LOOKUP(B43,'Time Frame'!$E$4:$E$9,'Time Frame'!$D$4:$D$9)</f>
        <v>6 Months</v>
      </c>
      <c r="B43" s="2">
        <f t="shared" ca="1" si="0"/>
        <v>277</v>
      </c>
      <c r="C43" s="6">
        <f t="shared" ca="1" si="1"/>
        <v>45569</v>
      </c>
      <c r="D43" s="6">
        <v>45292</v>
      </c>
      <c r="E43" s="2" t="s">
        <v>78</v>
      </c>
      <c r="F43" s="2" t="s">
        <v>81</v>
      </c>
      <c r="G43" s="2" t="s">
        <v>52</v>
      </c>
      <c r="H43" s="2" t="s">
        <v>82</v>
      </c>
      <c r="I43" s="2">
        <v>215</v>
      </c>
    </row>
    <row r="44" spans="1:9" x14ac:dyDescent="0.25">
      <c r="A44" s="2" t="str">
        <f ca="1">LOOKUP(B44,'Time Frame'!$E$4:$E$9,'Time Frame'!$D$4:$D$9)</f>
        <v>6 Months</v>
      </c>
      <c r="B44" s="2">
        <f t="shared" ca="1" si="0"/>
        <v>277</v>
      </c>
      <c r="C44" s="6">
        <f t="shared" ca="1" si="1"/>
        <v>45569</v>
      </c>
      <c r="D44" s="6">
        <v>45292</v>
      </c>
      <c r="E44" s="2" t="s">
        <v>78</v>
      </c>
      <c r="F44" s="2" t="s">
        <v>105</v>
      </c>
      <c r="G44" s="2" t="s">
        <v>52</v>
      </c>
      <c r="H44" s="2" t="s">
        <v>82</v>
      </c>
      <c r="I44" s="2">
        <v>1472</v>
      </c>
    </row>
    <row r="45" spans="1:9" x14ac:dyDescent="0.25">
      <c r="A45" s="2" t="str">
        <f ca="1">LOOKUP(B45,'Time Frame'!$E$4:$E$9,'Time Frame'!$D$4:$D$9)</f>
        <v>6 Months</v>
      </c>
      <c r="B45" s="2">
        <f t="shared" ca="1" si="0"/>
        <v>277</v>
      </c>
      <c r="C45" s="6">
        <f t="shared" ca="1" si="1"/>
        <v>45569</v>
      </c>
      <c r="D45" s="6">
        <v>45292</v>
      </c>
      <c r="E45" s="2" t="s">
        <v>78</v>
      </c>
      <c r="F45" s="2" t="s">
        <v>86</v>
      </c>
      <c r="G45" s="2" t="s">
        <v>52</v>
      </c>
      <c r="H45" s="2" t="s">
        <v>82</v>
      </c>
      <c r="I45" s="2">
        <v>713</v>
      </c>
    </row>
    <row r="46" spans="1:9" x14ac:dyDescent="0.25">
      <c r="A46" s="2" t="str">
        <f ca="1">LOOKUP(B46,'Time Frame'!$E$4:$E$9,'Time Frame'!$D$4:$D$9)</f>
        <v>6 Months</v>
      </c>
      <c r="B46" s="2">
        <f t="shared" ca="1" si="0"/>
        <v>277</v>
      </c>
      <c r="C46" s="6">
        <f t="shared" ca="1" si="1"/>
        <v>45569</v>
      </c>
      <c r="D46" s="6">
        <v>45292</v>
      </c>
      <c r="E46" s="2" t="s">
        <v>78</v>
      </c>
      <c r="F46" s="2" t="s">
        <v>94</v>
      </c>
      <c r="G46" s="2" t="s">
        <v>52</v>
      </c>
      <c r="H46" s="2" t="s">
        <v>82</v>
      </c>
      <c r="I46" s="2">
        <v>2478</v>
      </c>
    </row>
    <row r="47" spans="1:9" x14ac:dyDescent="0.25">
      <c r="A47" s="2" t="str">
        <f ca="1">LOOKUP(B47,'Time Frame'!$E$4:$E$9,'Time Frame'!$D$4:$D$9)</f>
        <v>6 Months</v>
      </c>
      <c r="B47" s="2">
        <f t="shared" ca="1" si="0"/>
        <v>277</v>
      </c>
      <c r="C47" s="6">
        <f t="shared" ca="1" si="1"/>
        <v>45569</v>
      </c>
      <c r="D47" s="6">
        <v>45292</v>
      </c>
      <c r="E47" s="2" t="s">
        <v>78</v>
      </c>
      <c r="F47" s="2" t="s">
        <v>100</v>
      </c>
      <c r="G47" s="2" t="s">
        <v>52</v>
      </c>
      <c r="H47" s="2" t="s">
        <v>143</v>
      </c>
      <c r="I47" s="2">
        <v>3286</v>
      </c>
    </row>
    <row r="48" spans="1:9" x14ac:dyDescent="0.25">
      <c r="A48" s="2" t="str">
        <f ca="1">LOOKUP(B48,'Time Frame'!$E$4:$E$9,'Time Frame'!$D$4:$D$9)</f>
        <v>6 Months</v>
      </c>
      <c r="B48" s="2">
        <f t="shared" ca="1" si="0"/>
        <v>277</v>
      </c>
      <c r="C48" s="6">
        <f t="shared" ca="1" si="1"/>
        <v>45569</v>
      </c>
      <c r="D48" s="6">
        <v>45292</v>
      </c>
      <c r="E48" s="5" t="s">
        <v>78</v>
      </c>
      <c r="F48" s="5" t="s">
        <v>169</v>
      </c>
      <c r="G48" s="2" t="s">
        <v>52</v>
      </c>
      <c r="H48" s="2" t="s">
        <v>143</v>
      </c>
      <c r="I48" s="2">
        <v>596</v>
      </c>
    </row>
    <row r="49" spans="1:9" x14ac:dyDescent="0.25">
      <c r="A49" s="2" t="str">
        <f ca="1">LOOKUP(B49,'Time Frame'!$E$4:$E$9,'Time Frame'!$D$4:$D$9)</f>
        <v>6 Months</v>
      </c>
      <c r="B49" s="2">
        <f t="shared" ca="1" si="0"/>
        <v>277</v>
      </c>
      <c r="C49" s="6">
        <f t="shared" ca="1" si="1"/>
        <v>45569</v>
      </c>
      <c r="D49" s="6">
        <v>45292</v>
      </c>
      <c r="E49" s="5" t="s">
        <v>78</v>
      </c>
      <c r="F49" s="5" t="s">
        <v>170</v>
      </c>
      <c r="G49" s="2" t="s">
        <v>52</v>
      </c>
      <c r="H49" s="2" t="s">
        <v>143</v>
      </c>
      <c r="I49" s="2">
        <v>2306</v>
      </c>
    </row>
    <row r="50" spans="1:9" x14ac:dyDescent="0.25">
      <c r="A50" s="2" t="str">
        <f ca="1">LOOKUP(B50,'Time Frame'!$E$4:$E$9,'Time Frame'!$D$4:$D$9)</f>
        <v>6 Months</v>
      </c>
      <c r="B50" s="2">
        <f t="shared" ca="1" si="0"/>
        <v>277</v>
      </c>
      <c r="C50" s="6">
        <f t="shared" ca="1" si="1"/>
        <v>45569</v>
      </c>
      <c r="D50" s="6">
        <v>45292</v>
      </c>
      <c r="E50" s="2" t="s">
        <v>78</v>
      </c>
      <c r="F50" s="2" t="s">
        <v>101</v>
      </c>
      <c r="G50" s="2" t="s">
        <v>52</v>
      </c>
      <c r="H50" s="2" t="s">
        <v>143</v>
      </c>
      <c r="I50" s="2">
        <v>4032</v>
      </c>
    </row>
    <row r="51" spans="1:9" x14ac:dyDescent="0.25">
      <c r="A51" s="2" t="str">
        <f ca="1">LOOKUP(B51,'Time Frame'!$E$4:$E$9,'Time Frame'!$D$4:$D$9)</f>
        <v>6 Months</v>
      </c>
      <c r="B51" s="2">
        <f t="shared" ca="1" si="0"/>
        <v>277</v>
      </c>
      <c r="C51" s="6">
        <f t="shared" ca="1" si="1"/>
        <v>45569</v>
      </c>
      <c r="D51" s="6">
        <v>45292</v>
      </c>
      <c r="E51" s="5" t="s">
        <v>78</v>
      </c>
      <c r="F51" s="5" t="s">
        <v>162</v>
      </c>
      <c r="G51" s="2" t="s">
        <v>52</v>
      </c>
      <c r="H51" s="2" t="s">
        <v>143</v>
      </c>
      <c r="I51" s="2">
        <v>1839</v>
      </c>
    </row>
    <row r="52" spans="1:9" x14ac:dyDescent="0.25">
      <c r="A52" s="2" t="str">
        <f ca="1">LOOKUP(B52,'Time Frame'!$E$4:$E$9,'Time Frame'!$D$4:$D$9)</f>
        <v>6 Months</v>
      </c>
      <c r="B52" s="2">
        <f t="shared" ca="1" si="0"/>
        <v>277</v>
      </c>
      <c r="C52" s="6">
        <f t="shared" ca="1" si="1"/>
        <v>45569</v>
      </c>
      <c r="D52" s="6">
        <v>45292</v>
      </c>
      <c r="E52" s="2" t="s">
        <v>56</v>
      </c>
      <c r="F52" s="2" t="s">
        <v>73</v>
      </c>
      <c r="G52" s="2" t="s">
        <v>3</v>
      </c>
      <c r="H52" s="2" t="s">
        <v>67</v>
      </c>
      <c r="I52" s="2">
        <v>2529</v>
      </c>
    </row>
    <row r="53" spans="1:9" x14ac:dyDescent="0.25">
      <c r="A53" s="2" t="str">
        <f ca="1">LOOKUP(B53,'Time Frame'!$E$4:$E$9,'Time Frame'!$D$4:$D$9)</f>
        <v>6 Months</v>
      </c>
      <c r="B53" s="2">
        <f t="shared" ca="1" si="0"/>
        <v>277</v>
      </c>
      <c r="C53" s="6">
        <f t="shared" ca="1" si="1"/>
        <v>45569</v>
      </c>
      <c r="D53" s="6">
        <v>45292</v>
      </c>
      <c r="E53" s="2" t="s">
        <v>56</v>
      </c>
      <c r="F53" s="2" t="s">
        <v>69</v>
      </c>
      <c r="G53" s="2" t="s">
        <v>3</v>
      </c>
      <c r="H53" s="2" t="s">
        <v>67</v>
      </c>
      <c r="I53" s="2">
        <v>5246</v>
      </c>
    </row>
    <row r="54" spans="1:9" x14ac:dyDescent="0.25">
      <c r="A54" s="2" t="str">
        <f ca="1">LOOKUP(B54,'Time Frame'!$E$4:$E$9,'Time Frame'!$D$4:$D$9)</f>
        <v>6 Months</v>
      </c>
      <c r="B54" s="2">
        <f t="shared" ca="1" si="0"/>
        <v>277</v>
      </c>
      <c r="C54" s="6">
        <f t="shared" ca="1" si="1"/>
        <v>45569</v>
      </c>
      <c r="D54" s="6">
        <v>45292</v>
      </c>
      <c r="E54" s="2" t="s">
        <v>56</v>
      </c>
      <c r="F54" s="2" t="s">
        <v>68</v>
      </c>
      <c r="G54" s="2" t="s">
        <v>3</v>
      </c>
      <c r="H54" s="2" t="s">
        <v>67</v>
      </c>
      <c r="I54" s="2">
        <v>4513</v>
      </c>
    </row>
    <row r="55" spans="1:9" x14ac:dyDescent="0.25">
      <c r="A55" s="2" t="str">
        <f ca="1">LOOKUP(B55,'Time Frame'!$E$4:$E$9,'Time Frame'!$D$4:$D$9)</f>
        <v>6 Months</v>
      </c>
      <c r="B55" s="2">
        <f t="shared" ca="1" si="0"/>
        <v>277</v>
      </c>
      <c r="C55" s="6">
        <f t="shared" ca="1" si="1"/>
        <v>45569</v>
      </c>
      <c r="D55" s="6">
        <v>45292</v>
      </c>
      <c r="E55" s="5" t="s">
        <v>56</v>
      </c>
      <c r="F55" s="5" t="s">
        <v>66</v>
      </c>
      <c r="G55" s="2" t="s">
        <v>3</v>
      </c>
      <c r="H55" s="2" t="s">
        <v>67</v>
      </c>
      <c r="I55" s="2">
        <v>2409</v>
      </c>
    </row>
    <row r="56" spans="1:9" x14ac:dyDescent="0.25">
      <c r="A56" s="2" t="str">
        <f ca="1">LOOKUP(B56,'Time Frame'!$E$4:$E$9,'Time Frame'!$D$4:$D$9)</f>
        <v>6 Months</v>
      </c>
      <c r="B56" s="2">
        <f t="shared" ca="1" si="0"/>
        <v>277</v>
      </c>
      <c r="C56" s="6">
        <f t="shared" ca="1" si="1"/>
        <v>45569</v>
      </c>
      <c r="D56" s="6">
        <v>45292</v>
      </c>
      <c r="E56" s="2" t="s">
        <v>56</v>
      </c>
      <c r="F56" s="2" t="s">
        <v>75</v>
      </c>
      <c r="G56" s="2" t="s">
        <v>3</v>
      </c>
      <c r="H56" s="2" t="s">
        <v>67</v>
      </c>
      <c r="I56" s="2">
        <v>1700</v>
      </c>
    </row>
    <row r="57" spans="1:9" x14ac:dyDescent="0.25">
      <c r="A57" s="2" t="str">
        <f ca="1">LOOKUP(B57,'Time Frame'!$E$4:$E$9,'Time Frame'!$D$4:$D$9)</f>
        <v>6 Months</v>
      </c>
      <c r="B57" s="2">
        <f t="shared" ref="B57:B120" ca="1" si="2">+C57-D57</f>
        <v>277</v>
      </c>
      <c r="C57" s="6">
        <f t="shared" ref="C57:C120" ca="1" si="3">TODAY()</f>
        <v>45569</v>
      </c>
      <c r="D57" s="6">
        <v>45292</v>
      </c>
      <c r="E57" s="5" t="s">
        <v>56</v>
      </c>
      <c r="F57" s="5" t="s">
        <v>77</v>
      </c>
      <c r="G57" s="2" t="s">
        <v>3</v>
      </c>
      <c r="H57" s="2" t="s">
        <v>67</v>
      </c>
      <c r="I57" s="2">
        <v>4100</v>
      </c>
    </row>
    <row r="58" spans="1:9" x14ac:dyDescent="0.25">
      <c r="A58" s="2" t="str">
        <f ca="1">LOOKUP(B58,'Time Frame'!$E$4:$E$9,'Time Frame'!$D$4:$D$9)</f>
        <v>6 Months</v>
      </c>
      <c r="B58" s="2">
        <f t="shared" ca="1" si="2"/>
        <v>277</v>
      </c>
      <c r="C58" s="6">
        <f t="shared" ca="1" si="3"/>
        <v>45569</v>
      </c>
      <c r="D58" s="6">
        <v>45292</v>
      </c>
      <c r="E58" s="2" t="s">
        <v>56</v>
      </c>
      <c r="F58" s="2" t="s">
        <v>70</v>
      </c>
      <c r="G58" s="2" t="s">
        <v>3</v>
      </c>
      <c r="H58" s="2" t="s">
        <v>67</v>
      </c>
      <c r="I58" s="2">
        <v>4651</v>
      </c>
    </row>
    <row r="59" spans="1:9" x14ac:dyDescent="0.25">
      <c r="A59" s="2" t="str">
        <f ca="1">LOOKUP(B59,'Time Frame'!$E$4:$E$9,'Time Frame'!$D$4:$D$9)</f>
        <v>6 Months</v>
      </c>
      <c r="B59" s="2">
        <f t="shared" ca="1" si="2"/>
        <v>277</v>
      </c>
      <c r="C59" s="6">
        <f t="shared" ca="1" si="3"/>
        <v>45569</v>
      </c>
      <c r="D59" s="6">
        <v>45292</v>
      </c>
      <c r="E59" s="2" t="s">
        <v>56</v>
      </c>
      <c r="F59" s="2" t="s">
        <v>72</v>
      </c>
      <c r="G59" s="2" t="s">
        <v>3</v>
      </c>
      <c r="H59" s="2" t="s">
        <v>67</v>
      </c>
      <c r="I59" s="2">
        <v>1758</v>
      </c>
    </row>
    <row r="60" spans="1:9" x14ac:dyDescent="0.25">
      <c r="A60" s="2" t="str">
        <f ca="1">LOOKUP(B60,'Time Frame'!$E$4:$E$9,'Time Frame'!$D$4:$D$9)</f>
        <v>6 Months</v>
      </c>
      <c r="B60" s="2">
        <f t="shared" ca="1" si="2"/>
        <v>277</v>
      </c>
      <c r="C60" s="6">
        <f t="shared" ca="1" si="3"/>
        <v>45569</v>
      </c>
      <c r="D60" s="6">
        <v>45292</v>
      </c>
      <c r="E60" s="2" t="s">
        <v>126</v>
      </c>
      <c r="F60" s="2" t="s">
        <v>130</v>
      </c>
      <c r="G60" s="2" t="s">
        <v>3</v>
      </c>
      <c r="H60" s="2" t="s">
        <v>128</v>
      </c>
      <c r="I60" s="2">
        <v>1963</v>
      </c>
    </row>
    <row r="61" spans="1:9" x14ac:dyDescent="0.25">
      <c r="A61" s="2" t="str">
        <f ca="1">LOOKUP(B61,'Time Frame'!$E$4:$E$9,'Time Frame'!$D$4:$D$9)</f>
        <v>6 Months</v>
      </c>
      <c r="B61" s="2">
        <f t="shared" ca="1" si="2"/>
        <v>277</v>
      </c>
      <c r="C61" s="6">
        <f t="shared" ca="1" si="3"/>
        <v>45569</v>
      </c>
      <c r="D61" s="6">
        <v>45292</v>
      </c>
      <c r="E61" s="2" t="s">
        <v>126</v>
      </c>
      <c r="F61" s="2" t="s">
        <v>129</v>
      </c>
      <c r="G61" s="2" t="s">
        <v>3</v>
      </c>
      <c r="H61" s="2" t="s">
        <v>128</v>
      </c>
      <c r="I61" s="2">
        <v>3635</v>
      </c>
    </row>
    <row r="62" spans="1:9" x14ac:dyDescent="0.25">
      <c r="A62" s="2" t="str">
        <f ca="1">LOOKUP(B62,'Time Frame'!$E$4:$E$9,'Time Frame'!$D$4:$D$9)</f>
        <v>6 Months</v>
      </c>
      <c r="B62" s="2">
        <f t="shared" ca="1" si="2"/>
        <v>277</v>
      </c>
      <c r="C62" s="6">
        <f t="shared" ca="1" si="3"/>
        <v>45569</v>
      </c>
      <c r="D62" s="6">
        <v>45292</v>
      </c>
      <c r="E62" s="2" t="s">
        <v>126</v>
      </c>
      <c r="F62" s="2" t="s">
        <v>134</v>
      </c>
      <c r="G62" s="2" t="s">
        <v>3</v>
      </c>
      <c r="H62" s="2" t="s">
        <v>128</v>
      </c>
      <c r="I62" s="2">
        <v>3700</v>
      </c>
    </row>
    <row r="63" spans="1:9" x14ac:dyDescent="0.25">
      <c r="A63" s="2" t="str">
        <f ca="1">LOOKUP(B63,'Time Frame'!$E$4:$E$9,'Time Frame'!$D$4:$D$9)</f>
        <v>6 Months</v>
      </c>
      <c r="B63" s="2">
        <f t="shared" ca="1" si="2"/>
        <v>277</v>
      </c>
      <c r="C63" s="6">
        <f t="shared" ca="1" si="3"/>
        <v>45569</v>
      </c>
      <c r="D63" s="6">
        <v>45292</v>
      </c>
      <c r="E63" s="2" t="s">
        <v>126</v>
      </c>
      <c r="F63" s="2" t="s">
        <v>135</v>
      </c>
      <c r="G63" s="2" t="s">
        <v>3</v>
      </c>
      <c r="H63" s="2" t="s">
        <v>128</v>
      </c>
      <c r="I63" s="2">
        <v>5265</v>
      </c>
    </row>
    <row r="64" spans="1:9" x14ac:dyDescent="0.25">
      <c r="A64" s="2" t="str">
        <f ca="1">LOOKUP(B64,'Time Frame'!$E$4:$E$9,'Time Frame'!$D$4:$D$9)</f>
        <v>6 Months</v>
      </c>
      <c r="B64" s="2">
        <f t="shared" ca="1" si="2"/>
        <v>277</v>
      </c>
      <c r="C64" s="6">
        <f t="shared" ca="1" si="3"/>
        <v>45569</v>
      </c>
      <c r="D64" s="6">
        <v>45292</v>
      </c>
      <c r="E64" s="2" t="s">
        <v>126</v>
      </c>
      <c r="F64" s="2" t="s">
        <v>127</v>
      </c>
      <c r="G64" s="2" t="s">
        <v>3</v>
      </c>
      <c r="H64" s="2" t="s">
        <v>128</v>
      </c>
      <c r="I64" s="2">
        <v>1538</v>
      </c>
    </row>
    <row r="65" spans="1:9" x14ac:dyDescent="0.25">
      <c r="A65" s="2" t="str">
        <f ca="1">LOOKUP(B65,'Time Frame'!$E$4:$E$9,'Time Frame'!$D$4:$D$9)</f>
        <v>6 Months</v>
      </c>
      <c r="B65" s="2">
        <f t="shared" ca="1" si="2"/>
        <v>277</v>
      </c>
      <c r="C65" s="6">
        <f t="shared" ca="1" si="3"/>
        <v>45569</v>
      </c>
      <c r="D65" s="6">
        <v>45292</v>
      </c>
      <c r="E65" s="2" t="s">
        <v>126</v>
      </c>
      <c r="F65" s="2" t="s">
        <v>133</v>
      </c>
      <c r="G65" s="2" t="s">
        <v>3</v>
      </c>
      <c r="H65" s="2" t="s">
        <v>128</v>
      </c>
      <c r="I65" s="2">
        <v>4478</v>
      </c>
    </row>
    <row r="66" spans="1:9" x14ac:dyDescent="0.25">
      <c r="A66" s="2" t="str">
        <f ca="1">LOOKUP(B66,'Time Frame'!$E$4:$E$9,'Time Frame'!$D$4:$D$9)</f>
        <v>6 Months</v>
      </c>
      <c r="B66" s="2">
        <f t="shared" ca="1" si="2"/>
        <v>277</v>
      </c>
      <c r="C66" s="6">
        <f t="shared" ca="1" si="3"/>
        <v>45569</v>
      </c>
      <c r="D66" s="6">
        <v>45292</v>
      </c>
      <c r="E66" s="2" t="s">
        <v>126</v>
      </c>
      <c r="F66" s="2" t="s">
        <v>132</v>
      </c>
      <c r="G66" s="2" t="s">
        <v>3</v>
      </c>
      <c r="H66" s="2" t="s">
        <v>128</v>
      </c>
      <c r="I66" s="2">
        <v>4160</v>
      </c>
    </row>
    <row r="67" spans="1:9" x14ac:dyDescent="0.25">
      <c r="A67" s="2" t="str">
        <f ca="1">LOOKUP(B67,'Time Frame'!$E$4:$E$9,'Time Frame'!$D$4:$D$9)</f>
        <v>6 Months</v>
      </c>
      <c r="B67" s="2">
        <f t="shared" ca="1" si="2"/>
        <v>277</v>
      </c>
      <c r="C67" s="6">
        <f t="shared" ca="1" si="3"/>
        <v>45569</v>
      </c>
      <c r="D67" s="6">
        <v>45292</v>
      </c>
      <c r="E67" s="2" t="s">
        <v>126</v>
      </c>
      <c r="F67" s="2" t="s">
        <v>131</v>
      </c>
      <c r="G67" s="2" t="s">
        <v>3</v>
      </c>
      <c r="H67" s="2" t="s">
        <v>128</v>
      </c>
      <c r="I67" s="2">
        <v>423</v>
      </c>
    </row>
    <row r="68" spans="1:9" x14ac:dyDescent="0.25">
      <c r="A68" s="2" t="str">
        <f ca="1">LOOKUP(B68,'Time Frame'!$E$4:$E$9,'Time Frame'!$D$4:$D$9)</f>
        <v>6 Months</v>
      </c>
      <c r="B68" s="2">
        <f t="shared" ca="1" si="2"/>
        <v>277</v>
      </c>
      <c r="C68" s="6">
        <f t="shared" ca="1" si="3"/>
        <v>45569</v>
      </c>
      <c r="D68" s="6">
        <v>45292</v>
      </c>
      <c r="E68" s="2" t="s">
        <v>78</v>
      </c>
      <c r="F68" s="2" t="s">
        <v>89</v>
      </c>
      <c r="G68" s="2" t="s">
        <v>52</v>
      </c>
      <c r="H68" s="2" t="s">
        <v>52</v>
      </c>
      <c r="I68" s="2">
        <v>4041</v>
      </c>
    </row>
    <row r="69" spans="1:9" x14ac:dyDescent="0.25">
      <c r="A69" s="2" t="str">
        <f ca="1">LOOKUP(B69,'Time Frame'!$E$4:$E$9,'Time Frame'!$D$4:$D$9)</f>
        <v>6 Months</v>
      </c>
      <c r="B69" s="2">
        <f t="shared" ca="1" si="2"/>
        <v>277</v>
      </c>
      <c r="C69" s="6">
        <f t="shared" ca="1" si="3"/>
        <v>45569</v>
      </c>
      <c r="D69" s="6">
        <v>45292</v>
      </c>
      <c r="E69" s="2" t="s">
        <v>78</v>
      </c>
      <c r="F69" s="2" t="s">
        <v>99</v>
      </c>
      <c r="G69" s="2" t="s">
        <v>52</v>
      </c>
      <c r="H69" s="2" t="s">
        <v>52</v>
      </c>
      <c r="I69" s="2">
        <v>1985</v>
      </c>
    </row>
    <row r="70" spans="1:9" x14ac:dyDescent="0.25">
      <c r="A70" s="2" t="str">
        <f ca="1">LOOKUP(B70,'Time Frame'!$E$4:$E$9,'Time Frame'!$D$4:$D$9)</f>
        <v>6 Months</v>
      </c>
      <c r="B70" s="2">
        <f t="shared" ca="1" si="2"/>
        <v>277</v>
      </c>
      <c r="C70" s="6">
        <f t="shared" ca="1" si="3"/>
        <v>45569</v>
      </c>
      <c r="D70" s="6">
        <v>45292</v>
      </c>
      <c r="E70" s="2" t="s">
        <v>78</v>
      </c>
      <c r="F70" s="2" t="s">
        <v>83</v>
      </c>
      <c r="G70" s="2" t="s">
        <v>52</v>
      </c>
      <c r="H70" s="2" t="s">
        <v>52</v>
      </c>
      <c r="I70" s="2">
        <v>1010</v>
      </c>
    </row>
    <row r="71" spans="1:9" x14ac:dyDescent="0.25">
      <c r="A71" s="2" t="str">
        <f ca="1">LOOKUP(B71,'Time Frame'!$E$4:$E$9,'Time Frame'!$D$4:$D$9)</f>
        <v>6 Months</v>
      </c>
      <c r="B71" s="2">
        <f t="shared" ca="1" si="2"/>
        <v>277</v>
      </c>
      <c r="C71" s="6">
        <f t="shared" ca="1" si="3"/>
        <v>45569</v>
      </c>
      <c r="D71" s="6">
        <v>45292</v>
      </c>
      <c r="E71" s="2" t="s">
        <v>78</v>
      </c>
      <c r="F71" s="2" t="s">
        <v>85</v>
      </c>
      <c r="G71" s="2" t="s">
        <v>52</v>
      </c>
      <c r="H71" s="2" t="s">
        <v>52</v>
      </c>
      <c r="I71" s="2">
        <v>1529</v>
      </c>
    </row>
    <row r="72" spans="1:9" x14ac:dyDescent="0.25">
      <c r="A72" s="2" t="str">
        <f ca="1">LOOKUP(B72,'Time Frame'!$E$4:$E$9,'Time Frame'!$D$4:$D$9)</f>
        <v>6 Months</v>
      </c>
      <c r="B72" s="2">
        <f t="shared" ca="1" si="2"/>
        <v>277</v>
      </c>
      <c r="C72" s="6">
        <f t="shared" ca="1" si="3"/>
        <v>45569</v>
      </c>
      <c r="D72" s="6">
        <v>45292</v>
      </c>
      <c r="E72" s="2" t="s">
        <v>78</v>
      </c>
      <c r="F72" s="2" t="s">
        <v>96</v>
      </c>
      <c r="G72" s="2" t="s">
        <v>52</v>
      </c>
      <c r="H72" s="2" t="s">
        <v>52</v>
      </c>
      <c r="I72" s="2">
        <v>1171</v>
      </c>
    </row>
    <row r="73" spans="1:9" x14ac:dyDescent="0.25">
      <c r="A73" s="2" t="str">
        <f ca="1">LOOKUP(B73,'Time Frame'!$E$4:$E$9,'Time Frame'!$D$4:$D$9)</f>
        <v>6 Months</v>
      </c>
      <c r="B73" s="2">
        <f t="shared" ca="1" si="2"/>
        <v>277</v>
      </c>
      <c r="C73" s="6">
        <f t="shared" ca="1" si="3"/>
        <v>45569</v>
      </c>
      <c r="D73" s="6">
        <v>45292</v>
      </c>
      <c r="E73" s="2" t="s">
        <v>78</v>
      </c>
      <c r="F73" s="2" t="s">
        <v>98</v>
      </c>
      <c r="G73" s="2" t="s">
        <v>52</v>
      </c>
      <c r="H73" s="2" t="s">
        <v>52</v>
      </c>
      <c r="I73" s="2">
        <v>2828</v>
      </c>
    </row>
    <row r="74" spans="1:9" x14ac:dyDescent="0.25">
      <c r="A74" s="2" t="str">
        <f ca="1">LOOKUP(B74,'Time Frame'!$E$4:$E$9,'Time Frame'!$D$4:$D$9)</f>
        <v>6 Months</v>
      </c>
      <c r="B74" s="2">
        <f t="shared" ca="1" si="2"/>
        <v>277</v>
      </c>
      <c r="C74" s="6">
        <f t="shared" ca="1" si="3"/>
        <v>45569</v>
      </c>
      <c r="D74" s="6">
        <v>45292</v>
      </c>
      <c r="E74" s="2" t="s">
        <v>2</v>
      </c>
      <c r="F74" s="2" t="s">
        <v>5</v>
      </c>
      <c r="G74" s="2" t="s">
        <v>3</v>
      </c>
      <c r="H74" s="2" t="s">
        <v>300</v>
      </c>
      <c r="I74" s="2">
        <v>2400</v>
      </c>
    </row>
    <row r="75" spans="1:9" x14ac:dyDescent="0.25">
      <c r="A75" s="2" t="str">
        <f ca="1">LOOKUP(B75,'Time Frame'!$E$4:$E$9,'Time Frame'!$D$4:$D$9)</f>
        <v>6 Months</v>
      </c>
      <c r="B75" s="2">
        <f t="shared" ca="1" si="2"/>
        <v>277</v>
      </c>
      <c r="C75" s="6">
        <f t="shared" ca="1" si="3"/>
        <v>45569</v>
      </c>
      <c r="D75" s="6">
        <v>45292</v>
      </c>
      <c r="E75" s="2" t="s">
        <v>2</v>
      </c>
      <c r="F75" s="2" t="s">
        <v>8</v>
      </c>
      <c r="G75" s="2" t="s">
        <v>3</v>
      </c>
      <c r="H75" s="2" t="s">
        <v>300</v>
      </c>
      <c r="I75" s="2">
        <v>2016</v>
      </c>
    </row>
    <row r="76" spans="1:9" x14ac:dyDescent="0.25">
      <c r="A76" s="2" t="str">
        <f ca="1">LOOKUP(B76,'Time Frame'!$E$4:$E$9,'Time Frame'!$D$4:$D$9)</f>
        <v>6 Months</v>
      </c>
      <c r="B76" s="2">
        <f t="shared" ca="1" si="2"/>
        <v>277</v>
      </c>
      <c r="C76" s="6">
        <f t="shared" ca="1" si="3"/>
        <v>45569</v>
      </c>
      <c r="D76" s="6">
        <v>45292</v>
      </c>
      <c r="E76" s="2" t="s">
        <v>2</v>
      </c>
      <c r="F76" s="2" t="s">
        <v>6</v>
      </c>
      <c r="G76" s="2" t="s">
        <v>3</v>
      </c>
      <c r="H76" s="2" t="s">
        <v>300</v>
      </c>
      <c r="I76" s="2">
        <v>1909</v>
      </c>
    </row>
    <row r="77" spans="1:9" x14ac:dyDescent="0.25">
      <c r="A77" s="2" t="str">
        <f ca="1">LOOKUP(B77,'Time Frame'!$E$4:$E$9,'Time Frame'!$D$4:$D$9)</f>
        <v>6 Months</v>
      </c>
      <c r="B77" s="2">
        <f t="shared" ca="1" si="2"/>
        <v>277</v>
      </c>
      <c r="C77" s="6">
        <f t="shared" ca="1" si="3"/>
        <v>45569</v>
      </c>
      <c r="D77" s="6">
        <v>45292</v>
      </c>
      <c r="E77" s="2" t="s">
        <v>2</v>
      </c>
      <c r="F77" s="2" t="s">
        <v>2</v>
      </c>
      <c r="G77" s="2" t="s">
        <v>3</v>
      </c>
      <c r="H77" s="2" t="s">
        <v>300</v>
      </c>
      <c r="I77" s="2">
        <v>2022</v>
      </c>
    </row>
    <row r="78" spans="1:9" x14ac:dyDescent="0.25">
      <c r="A78" s="2" t="str">
        <f ca="1">LOOKUP(B78,'Time Frame'!$E$4:$E$9,'Time Frame'!$D$4:$D$9)</f>
        <v>6 Months</v>
      </c>
      <c r="B78" s="2">
        <f t="shared" ca="1" si="2"/>
        <v>277</v>
      </c>
      <c r="C78" s="6">
        <f t="shared" ca="1" si="3"/>
        <v>45569</v>
      </c>
      <c r="D78" s="6">
        <v>45292</v>
      </c>
      <c r="E78" s="2" t="s">
        <v>2</v>
      </c>
      <c r="F78" s="2" t="s">
        <v>4</v>
      </c>
      <c r="G78" s="2" t="s">
        <v>3</v>
      </c>
      <c r="H78" s="2" t="s">
        <v>300</v>
      </c>
      <c r="I78" s="2">
        <v>46</v>
      </c>
    </row>
    <row r="79" spans="1:9" x14ac:dyDescent="0.25">
      <c r="A79" s="2" t="str">
        <f ca="1">LOOKUP(B79,'Time Frame'!$E$4:$E$9,'Time Frame'!$D$4:$D$9)</f>
        <v>6 Months</v>
      </c>
      <c r="B79" s="2">
        <f t="shared" ca="1" si="2"/>
        <v>277</v>
      </c>
      <c r="C79" s="6">
        <f t="shared" ca="1" si="3"/>
        <v>45569</v>
      </c>
      <c r="D79" s="6">
        <v>45292</v>
      </c>
      <c r="E79" s="2" t="s">
        <v>2</v>
      </c>
      <c r="F79" s="2" t="s">
        <v>9</v>
      </c>
      <c r="G79" s="2" t="s">
        <v>3</v>
      </c>
      <c r="H79" s="2" t="s">
        <v>300</v>
      </c>
      <c r="I79" s="2">
        <v>5423</v>
      </c>
    </row>
    <row r="80" spans="1:9" x14ac:dyDescent="0.25">
      <c r="A80" s="2" t="str">
        <f ca="1">LOOKUP(B80,'Time Frame'!$E$4:$E$9,'Time Frame'!$D$4:$D$9)</f>
        <v>6 Months</v>
      </c>
      <c r="B80" s="2">
        <f t="shared" ca="1" si="2"/>
        <v>277</v>
      </c>
      <c r="C80" s="6">
        <f t="shared" ca="1" si="3"/>
        <v>45569</v>
      </c>
      <c r="D80" s="6">
        <v>45292</v>
      </c>
      <c r="E80" s="2" t="s">
        <v>2</v>
      </c>
      <c r="F80" s="2" t="s">
        <v>7</v>
      </c>
      <c r="G80" s="2" t="s">
        <v>3</v>
      </c>
      <c r="H80" s="2" t="s">
        <v>300</v>
      </c>
      <c r="I80" s="2">
        <v>2024</v>
      </c>
    </row>
    <row r="81" spans="1:9" x14ac:dyDescent="0.25">
      <c r="A81" s="2" t="str">
        <f ca="1">LOOKUP(B81,'Time Frame'!$E$4:$E$9,'Time Frame'!$D$4:$D$9)</f>
        <v>6 Months</v>
      </c>
      <c r="B81" s="2">
        <f t="shared" ca="1" si="2"/>
        <v>277</v>
      </c>
      <c r="C81" s="6">
        <f t="shared" ca="1" si="3"/>
        <v>45569</v>
      </c>
      <c r="D81" s="6">
        <v>45292</v>
      </c>
      <c r="E81" s="2" t="s">
        <v>10</v>
      </c>
      <c r="F81" s="2" t="s">
        <v>18</v>
      </c>
      <c r="G81" s="2" t="s">
        <v>12</v>
      </c>
      <c r="H81" s="2" t="s">
        <v>15</v>
      </c>
      <c r="I81" s="2">
        <v>966</v>
      </c>
    </row>
    <row r="82" spans="1:9" x14ac:dyDescent="0.25">
      <c r="A82" s="2" t="str">
        <f ca="1">LOOKUP(B82,'Time Frame'!$E$4:$E$9,'Time Frame'!$D$4:$D$9)</f>
        <v>6 Months</v>
      </c>
      <c r="B82" s="2">
        <f t="shared" ca="1" si="2"/>
        <v>277</v>
      </c>
      <c r="C82" s="6">
        <f t="shared" ca="1" si="3"/>
        <v>45569</v>
      </c>
      <c r="D82" s="6">
        <v>45292</v>
      </c>
      <c r="E82" s="2" t="s">
        <v>10</v>
      </c>
      <c r="F82" s="2" t="s">
        <v>26</v>
      </c>
      <c r="G82" s="2" t="s">
        <v>12</v>
      </c>
      <c r="H82" s="2" t="s">
        <v>15</v>
      </c>
      <c r="I82" s="2">
        <v>2269</v>
      </c>
    </row>
    <row r="83" spans="1:9" x14ac:dyDescent="0.25">
      <c r="A83" s="2" t="str">
        <f ca="1">LOOKUP(B83,'Time Frame'!$E$4:$E$9,'Time Frame'!$D$4:$D$9)</f>
        <v>6 Months</v>
      </c>
      <c r="B83" s="2">
        <f t="shared" ca="1" si="2"/>
        <v>277</v>
      </c>
      <c r="C83" s="6">
        <f t="shared" ca="1" si="3"/>
        <v>45569</v>
      </c>
      <c r="D83" s="6">
        <v>45292</v>
      </c>
      <c r="E83" s="2" t="s">
        <v>10</v>
      </c>
      <c r="F83" s="2" t="s">
        <v>31</v>
      </c>
      <c r="G83" s="2" t="s">
        <v>12</v>
      </c>
      <c r="H83" s="2" t="s">
        <v>15</v>
      </c>
      <c r="I83" s="2">
        <v>1450</v>
      </c>
    </row>
    <row r="84" spans="1:9" x14ac:dyDescent="0.25">
      <c r="A84" s="2" t="str">
        <f ca="1">LOOKUP(B84,'Time Frame'!$E$4:$E$9,'Time Frame'!$D$4:$D$9)</f>
        <v>6 Months</v>
      </c>
      <c r="B84" s="2">
        <f t="shared" ca="1" si="2"/>
        <v>277</v>
      </c>
      <c r="C84" s="6">
        <f t="shared" ca="1" si="3"/>
        <v>45569</v>
      </c>
      <c r="D84" s="6">
        <v>45292</v>
      </c>
      <c r="E84" s="2" t="s">
        <v>10</v>
      </c>
      <c r="F84" s="2" t="s">
        <v>29</v>
      </c>
      <c r="G84" s="2" t="s">
        <v>12</v>
      </c>
      <c r="H84" s="2" t="s">
        <v>15</v>
      </c>
      <c r="I84" s="2">
        <v>3324</v>
      </c>
    </row>
    <row r="85" spans="1:9" x14ac:dyDescent="0.25">
      <c r="A85" s="2" t="str">
        <f ca="1">LOOKUP(B85,'Time Frame'!$E$4:$E$9,'Time Frame'!$D$4:$D$9)</f>
        <v>6 Months</v>
      </c>
      <c r="B85" s="2">
        <f t="shared" ca="1" si="2"/>
        <v>277</v>
      </c>
      <c r="C85" s="6">
        <f t="shared" ca="1" si="3"/>
        <v>45569</v>
      </c>
      <c r="D85" s="6">
        <v>45292</v>
      </c>
      <c r="E85" s="2" t="s">
        <v>10</v>
      </c>
      <c r="F85" s="2" t="s">
        <v>32</v>
      </c>
      <c r="G85" s="2" t="s">
        <v>12</v>
      </c>
      <c r="H85" s="2" t="s">
        <v>15</v>
      </c>
      <c r="I85" s="2">
        <v>3692</v>
      </c>
    </row>
    <row r="86" spans="1:9" x14ac:dyDescent="0.25">
      <c r="A86" s="2" t="str">
        <f ca="1">LOOKUP(B86,'Time Frame'!$E$4:$E$9,'Time Frame'!$D$4:$D$9)</f>
        <v>6 Months</v>
      </c>
      <c r="B86" s="2">
        <f t="shared" ca="1" si="2"/>
        <v>277</v>
      </c>
      <c r="C86" s="6">
        <f t="shared" ca="1" si="3"/>
        <v>45569</v>
      </c>
      <c r="D86" s="6">
        <v>45292</v>
      </c>
      <c r="E86" s="2" t="s">
        <v>10</v>
      </c>
      <c r="F86" s="2" t="s">
        <v>14</v>
      </c>
      <c r="G86" s="2" t="s">
        <v>12</v>
      </c>
      <c r="H86" s="2" t="s">
        <v>15</v>
      </c>
      <c r="I86" s="2">
        <v>988</v>
      </c>
    </row>
    <row r="87" spans="1:9" x14ac:dyDescent="0.25">
      <c r="A87" s="2" t="str">
        <f ca="1">LOOKUP(B87,'Time Frame'!$E$4:$E$9,'Time Frame'!$D$4:$D$9)</f>
        <v>6 Months</v>
      </c>
      <c r="B87" s="2">
        <f t="shared" ca="1" si="2"/>
        <v>277</v>
      </c>
      <c r="C87" s="6">
        <f t="shared" ca="1" si="3"/>
        <v>45569</v>
      </c>
      <c r="D87" s="6">
        <v>45292</v>
      </c>
      <c r="E87" s="2" t="s">
        <v>10</v>
      </c>
      <c r="F87" s="2" t="s">
        <v>23</v>
      </c>
      <c r="G87" s="2" t="s">
        <v>12</v>
      </c>
      <c r="H87" s="2" t="s">
        <v>15</v>
      </c>
      <c r="I87" s="2">
        <v>616</v>
      </c>
    </row>
    <row r="88" spans="1:9" x14ac:dyDescent="0.25">
      <c r="A88" s="2" t="str">
        <f ca="1">LOOKUP(B88,'Time Frame'!$E$4:$E$9,'Time Frame'!$D$4:$D$9)</f>
        <v>6 Months</v>
      </c>
      <c r="B88" s="2">
        <f t="shared" ca="1" si="2"/>
        <v>277</v>
      </c>
      <c r="C88" s="6">
        <f t="shared" ca="1" si="3"/>
        <v>45569</v>
      </c>
      <c r="D88" s="6">
        <v>45292</v>
      </c>
      <c r="E88" s="2" t="s">
        <v>10</v>
      </c>
      <c r="F88" s="2" t="s">
        <v>24</v>
      </c>
      <c r="G88" s="2" t="s">
        <v>12</v>
      </c>
      <c r="H88" s="2" t="s">
        <v>15</v>
      </c>
      <c r="I88" s="2">
        <v>1848</v>
      </c>
    </row>
    <row r="89" spans="1:9" x14ac:dyDescent="0.25">
      <c r="A89" s="2" t="str">
        <f ca="1">LOOKUP(B89,'Time Frame'!$E$4:$E$9,'Time Frame'!$D$4:$D$9)</f>
        <v>6 Months</v>
      </c>
      <c r="B89" s="2">
        <f t="shared" ca="1" si="2"/>
        <v>277</v>
      </c>
      <c r="C89" s="6">
        <f t="shared" ca="1" si="3"/>
        <v>45569</v>
      </c>
      <c r="D89" s="6">
        <v>45292</v>
      </c>
      <c r="E89" s="2" t="s">
        <v>10</v>
      </c>
      <c r="F89" s="2" t="s">
        <v>28</v>
      </c>
      <c r="G89" s="2" t="s">
        <v>12</v>
      </c>
      <c r="H89" s="2" t="s">
        <v>15</v>
      </c>
      <c r="I89" s="2">
        <v>4611</v>
      </c>
    </row>
    <row r="90" spans="1:9" x14ac:dyDescent="0.25">
      <c r="A90" s="2" t="str">
        <f ca="1">LOOKUP(B90,'Time Frame'!$E$4:$E$9,'Time Frame'!$D$4:$D$9)</f>
        <v>6 Months</v>
      </c>
      <c r="B90" s="2">
        <f t="shared" ca="1" si="2"/>
        <v>277</v>
      </c>
      <c r="C90" s="6">
        <f t="shared" ca="1" si="3"/>
        <v>45569</v>
      </c>
      <c r="D90" s="6">
        <v>45292</v>
      </c>
      <c r="E90" s="2" t="s">
        <v>10</v>
      </c>
      <c r="F90" s="2" t="s">
        <v>25</v>
      </c>
      <c r="G90" s="2" t="s">
        <v>12</v>
      </c>
      <c r="H90" s="2" t="s">
        <v>15</v>
      </c>
      <c r="I90" s="2">
        <v>3968</v>
      </c>
    </row>
    <row r="91" spans="1:9" x14ac:dyDescent="0.25">
      <c r="A91" s="2" t="str">
        <f ca="1">LOOKUP(B91,'Time Frame'!$E$4:$E$9,'Time Frame'!$D$4:$D$9)</f>
        <v>6 Months</v>
      </c>
      <c r="B91" s="2">
        <f t="shared" ca="1" si="2"/>
        <v>277</v>
      </c>
      <c r="C91" s="6">
        <f t="shared" ca="1" si="3"/>
        <v>45569</v>
      </c>
      <c r="D91" s="6">
        <v>45292</v>
      </c>
      <c r="E91" s="2" t="s">
        <v>10</v>
      </c>
      <c r="F91" s="2" t="s">
        <v>27</v>
      </c>
      <c r="G91" s="2" t="s">
        <v>12</v>
      </c>
      <c r="H91" s="2" t="s">
        <v>15</v>
      </c>
      <c r="I91" s="2">
        <v>1067</v>
      </c>
    </row>
    <row r="92" spans="1:9" x14ac:dyDescent="0.25">
      <c r="A92" s="2" t="str">
        <f ca="1">LOOKUP(B92,'Time Frame'!$E$4:$E$9,'Time Frame'!$D$4:$D$9)</f>
        <v>6 Months</v>
      </c>
      <c r="B92" s="2">
        <f t="shared" ca="1" si="2"/>
        <v>277</v>
      </c>
      <c r="C92" s="6">
        <f t="shared" ca="1" si="3"/>
        <v>45569</v>
      </c>
      <c r="D92" s="6">
        <v>45292</v>
      </c>
      <c r="E92" s="2" t="s">
        <v>78</v>
      </c>
      <c r="F92" s="2" t="s">
        <v>104</v>
      </c>
      <c r="G92" s="2" t="s">
        <v>52</v>
      </c>
      <c r="H92" s="2" t="s">
        <v>299</v>
      </c>
      <c r="I92" s="2">
        <v>595</v>
      </c>
    </row>
    <row r="93" spans="1:9" x14ac:dyDescent="0.25">
      <c r="A93" s="2" t="str">
        <f ca="1">LOOKUP(B93,'Time Frame'!$E$4:$E$9,'Time Frame'!$D$4:$D$9)</f>
        <v>6 Months</v>
      </c>
      <c r="B93" s="2">
        <f t="shared" ca="1" si="2"/>
        <v>277</v>
      </c>
      <c r="C93" s="6">
        <f t="shared" ca="1" si="3"/>
        <v>45569</v>
      </c>
      <c r="D93" s="6">
        <v>45292</v>
      </c>
      <c r="E93" s="2" t="s">
        <v>78</v>
      </c>
      <c r="F93" s="2" t="s">
        <v>108</v>
      </c>
      <c r="G93" s="2" t="s">
        <v>52</v>
      </c>
      <c r="H93" s="2" t="s">
        <v>299</v>
      </c>
      <c r="I93" s="2">
        <v>1052</v>
      </c>
    </row>
    <row r="94" spans="1:9" x14ac:dyDescent="0.25">
      <c r="A94" s="2" t="str">
        <f ca="1">LOOKUP(B94,'Time Frame'!$E$4:$E$9,'Time Frame'!$D$4:$D$9)</f>
        <v>6 Months</v>
      </c>
      <c r="B94" s="2">
        <f t="shared" ca="1" si="2"/>
        <v>277</v>
      </c>
      <c r="C94" s="6">
        <f t="shared" ca="1" si="3"/>
        <v>45569</v>
      </c>
      <c r="D94" s="6">
        <v>45292</v>
      </c>
      <c r="E94" s="2" t="s">
        <v>78</v>
      </c>
      <c r="F94" s="2" t="s">
        <v>87</v>
      </c>
      <c r="G94" s="2" t="s">
        <v>52</v>
      </c>
      <c r="H94" s="2" t="s">
        <v>299</v>
      </c>
      <c r="I94" s="2">
        <v>970</v>
      </c>
    </row>
    <row r="95" spans="1:9" x14ac:dyDescent="0.25">
      <c r="A95" s="2" t="str">
        <f ca="1">LOOKUP(B95,'Time Frame'!$E$4:$E$9,'Time Frame'!$D$4:$D$9)</f>
        <v>6 Months</v>
      </c>
      <c r="B95" s="2">
        <f t="shared" ca="1" si="2"/>
        <v>277</v>
      </c>
      <c r="C95" s="6">
        <f t="shared" ca="1" si="3"/>
        <v>45569</v>
      </c>
      <c r="D95" s="6">
        <v>45292</v>
      </c>
      <c r="E95" s="2" t="s">
        <v>78</v>
      </c>
      <c r="F95" s="2" t="s">
        <v>107</v>
      </c>
      <c r="G95" s="2" t="s">
        <v>52</v>
      </c>
      <c r="H95" s="2" t="s">
        <v>299</v>
      </c>
      <c r="I95" s="2">
        <v>262</v>
      </c>
    </row>
    <row r="96" spans="1:9" x14ac:dyDescent="0.25">
      <c r="A96" s="2" t="str">
        <f ca="1">LOOKUP(B96,'Time Frame'!$E$4:$E$9,'Time Frame'!$D$4:$D$9)</f>
        <v>6 Months</v>
      </c>
      <c r="B96" s="2">
        <f t="shared" ca="1" si="2"/>
        <v>277</v>
      </c>
      <c r="C96" s="6">
        <f t="shared" ca="1" si="3"/>
        <v>45569</v>
      </c>
      <c r="D96" s="6">
        <v>45292</v>
      </c>
      <c r="E96" s="2" t="s">
        <v>78</v>
      </c>
      <c r="F96" s="2" t="s">
        <v>106</v>
      </c>
      <c r="G96" s="2" t="s">
        <v>52</v>
      </c>
      <c r="H96" s="2" t="s">
        <v>299</v>
      </c>
      <c r="I96" s="2">
        <v>763</v>
      </c>
    </row>
    <row r="97" spans="1:9" x14ac:dyDescent="0.25">
      <c r="A97" s="2" t="str">
        <f ca="1">LOOKUP(B97,'Time Frame'!$E$4:$E$9,'Time Frame'!$D$4:$D$9)</f>
        <v>6 Months</v>
      </c>
      <c r="B97" s="2">
        <f t="shared" ca="1" si="2"/>
        <v>277</v>
      </c>
      <c r="C97" s="6">
        <f t="shared" ca="1" si="3"/>
        <v>45569</v>
      </c>
      <c r="D97" s="6">
        <v>45292</v>
      </c>
      <c r="E97" s="5" t="s">
        <v>78</v>
      </c>
      <c r="F97" s="5" t="s">
        <v>164</v>
      </c>
      <c r="G97" s="2" t="s">
        <v>52</v>
      </c>
      <c r="H97" s="2" t="s">
        <v>299</v>
      </c>
      <c r="I97" s="2">
        <v>1836</v>
      </c>
    </row>
    <row r="98" spans="1:9" x14ac:dyDescent="0.25">
      <c r="A98" s="2" t="str">
        <f ca="1">LOOKUP(B98,'Time Frame'!$E$4:$E$9,'Time Frame'!$D$4:$D$9)</f>
        <v>6 Months</v>
      </c>
      <c r="B98" s="2">
        <f t="shared" ca="1" si="2"/>
        <v>277</v>
      </c>
      <c r="C98" s="6">
        <f t="shared" ca="1" si="3"/>
        <v>45569</v>
      </c>
      <c r="D98" s="6">
        <v>45292</v>
      </c>
      <c r="E98" s="2" t="s">
        <v>141</v>
      </c>
      <c r="F98" s="2" t="s">
        <v>148</v>
      </c>
      <c r="G98" s="2" t="s">
        <v>12</v>
      </c>
      <c r="H98" s="2" t="s">
        <v>210</v>
      </c>
      <c r="I98" s="2">
        <v>1894</v>
      </c>
    </row>
    <row r="99" spans="1:9" x14ac:dyDescent="0.25">
      <c r="A99" s="2" t="str">
        <f ca="1">LOOKUP(B99,'Time Frame'!$E$4:$E$9,'Time Frame'!$D$4:$D$9)</f>
        <v>6 Months</v>
      </c>
      <c r="B99" s="2">
        <f t="shared" ca="1" si="2"/>
        <v>277</v>
      </c>
      <c r="C99" s="6">
        <f t="shared" ca="1" si="3"/>
        <v>45569</v>
      </c>
      <c r="D99" s="6">
        <v>45292</v>
      </c>
      <c r="E99" s="2" t="s">
        <v>141</v>
      </c>
      <c r="F99" s="2" t="s">
        <v>142</v>
      </c>
      <c r="G99" s="2" t="s">
        <v>12</v>
      </c>
      <c r="H99" s="2" t="s">
        <v>210</v>
      </c>
      <c r="I99" s="2">
        <v>813</v>
      </c>
    </row>
    <row r="100" spans="1:9" x14ac:dyDescent="0.25">
      <c r="A100" s="2" t="str">
        <f ca="1">LOOKUP(B100,'Time Frame'!$E$4:$E$9,'Time Frame'!$D$4:$D$9)</f>
        <v>6 Months</v>
      </c>
      <c r="B100" s="2">
        <f t="shared" ca="1" si="2"/>
        <v>277</v>
      </c>
      <c r="C100" s="6">
        <f t="shared" ca="1" si="3"/>
        <v>45569</v>
      </c>
      <c r="D100" s="6">
        <v>45292</v>
      </c>
      <c r="E100" s="2" t="s">
        <v>141</v>
      </c>
      <c r="F100" s="2" t="s">
        <v>147</v>
      </c>
      <c r="G100" s="2" t="s">
        <v>12</v>
      </c>
      <c r="H100" s="2" t="s">
        <v>210</v>
      </c>
      <c r="I100" s="2">
        <v>18</v>
      </c>
    </row>
    <row r="101" spans="1:9" x14ac:dyDescent="0.25">
      <c r="A101" s="2" t="str">
        <f ca="1">LOOKUP(B101,'Time Frame'!$E$4:$E$9,'Time Frame'!$D$4:$D$9)</f>
        <v>6 Months</v>
      </c>
      <c r="B101" s="2">
        <f t="shared" ca="1" si="2"/>
        <v>277</v>
      </c>
      <c r="C101" s="6">
        <f t="shared" ca="1" si="3"/>
        <v>45569</v>
      </c>
      <c r="D101" s="6">
        <v>45292</v>
      </c>
      <c r="E101" s="2" t="s">
        <v>141</v>
      </c>
      <c r="F101" s="2" t="s">
        <v>145</v>
      </c>
      <c r="G101" s="2" t="s">
        <v>12</v>
      </c>
      <c r="H101" s="2" t="s">
        <v>210</v>
      </c>
      <c r="I101" s="2">
        <v>1066</v>
      </c>
    </row>
    <row r="102" spans="1:9" x14ac:dyDescent="0.25">
      <c r="A102" s="2" t="str">
        <f ca="1">LOOKUP(B102,'Time Frame'!$E$4:$E$9,'Time Frame'!$D$4:$D$9)</f>
        <v>6 Months</v>
      </c>
      <c r="B102" s="2">
        <f t="shared" ca="1" si="2"/>
        <v>277</v>
      </c>
      <c r="C102" s="6">
        <f t="shared" ca="1" si="3"/>
        <v>45569</v>
      </c>
      <c r="D102" s="6">
        <v>45292</v>
      </c>
      <c r="E102" s="2" t="s">
        <v>141</v>
      </c>
      <c r="F102" s="2" t="s">
        <v>146</v>
      </c>
      <c r="G102" s="2" t="s">
        <v>12</v>
      </c>
      <c r="H102" s="2" t="s">
        <v>210</v>
      </c>
      <c r="I102" s="2">
        <v>643</v>
      </c>
    </row>
    <row r="103" spans="1:9" x14ac:dyDescent="0.25">
      <c r="A103" s="2" t="str">
        <f ca="1">LOOKUP(B103,'Time Frame'!$E$4:$E$9,'Time Frame'!$D$4:$D$9)</f>
        <v>6 Months</v>
      </c>
      <c r="B103" s="2">
        <f t="shared" ca="1" si="2"/>
        <v>277</v>
      </c>
      <c r="C103" s="6">
        <f t="shared" ca="1" si="3"/>
        <v>45569</v>
      </c>
      <c r="D103" s="6">
        <v>45292</v>
      </c>
      <c r="E103" s="2" t="s">
        <v>141</v>
      </c>
      <c r="F103" s="2" t="s">
        <v>144</v>
      </c>
      <c r="G103" s="2" t="s">
        <v>12</v>
      </c>
      <c r="H103" s="2" t="s">
        <v>210</v>
      </c>
      <c r="I103" s="2">
        <v>129</v>
      </c>
    </row>
    <row r="104" spans="1:9" x14ac:dyDescent="0.25">
      <c r="A104" s="2" t="str">
        <f ca="1">LOOKUP(B104,'Time Frame'!$E$4:$E$9,'Time Frame'!$D$4:$D$9)</f>
        <v>6 Months</v>
      </c>
      <c r="B104" s="2">
        <f t="shared" ca="1" si="2"/>
        <v>277</v>
      </c>
      <c r="C104" s="6">
        <f t="shared" ca="1" si="3"/>
        <v>45569</v>
      </c>
      <c r="D104" s="6">
        <v>45292</v>
      </c>
      <c r="E104" s="2" t="s">
        <v>50</v>
      </c>
      <c r="F104" s="2" t="s">
        <v>54</v>
      </c>
      <c r="G104" s="2" t="s">
        <v>52</v>
      </c>
      <c r="H104" s="2" t="s">
        <v>210</v>
      </c>
      <c r="I104" s="2">
        <v>1445</v>
      </c>
    </row>
    <row r="105" spans="1:9" x14ac:dyDescent="0.25">
      <c r="A105" s="2" t="str">
        <f ca="1">LOOKUP(B105,'Time Frame'!$E$4:$E$9,'Time Frame'!$D$4:$D$9)</f>
        <v>6 Months</v>
      </c>
      <c r="B105" s="2">
        <f t="shared" ca="1" si="2"/>
        <v>277</v>
      </c>
      <c r="C105" s="6">
        <f t="shared" ca="1" si="3"/>
        <v>45569</v>
      </c>
      <c r="D105" s="6">
        <v>45292</v>
      </c>
      <c r="E105" s="2" t="s">
        <v>50</v>
      </c>
      <c r="F105" s="2" t="s">
        <v>51</v>
      </c>
      <c r="G105" s="2" t="s">
        <v>52</v>
      </c>
      <c r="H105" s="2" t="s">
        <v>210</v>
      </c>
      <c r="I105" s="2">
        <v>994</v>
      </c>
    </row>
    <row r="106" spans="1:9" x14ac:dyDescent="0.25">
      <c r="A106" s="2" t="str">
        <f ca="1">LOOKUP(B106,'Time Frame'!$E$4:$E$9,'Time Frame'!$D$4:$D$9)</f>
        <v>6 Months</v>
      </c>
      <c r="B106" s="2">
        <f t="shared" ca="1" si="2"/>
        <v>277</v>
      </c>
      <c r="C106" s="6">
        <f t="shared" ca="1" si="3"/>
        <v>45569</v>
      </c>
      <c r="D106" s="6">
        <v>45292</v>
      </c>
      <c r="E106" s="2" t="s">
        <v>50</v>
      </c>
      <c r="F106" s="2" t="s">
        <v>55</v>
      </c>
      <c r="G106" s="2" t="s">
        <v>52</v>
      </c>
      <c r="H106" s="2" t="s">
        <v>210</v>
      </c>
      <c r="I106" s="2">
        <v>2480</v>
      </c>
    </row>
    <row r="107" spans="1:9" x14ac:dyDescent="0.25">
      <c r="A107" s="2" t="str">
        <f ca="1">LOOKUP(B107,'Time Frame'!$E$4:$E$9,'Time Frame'!$D$4:$D$9)</f>
        <v>6 Months</v>
      </c>
      <c r="B107" s="2">
        <f t="shared" ca="1" si="2"/>
        <v>277</v>
      </c>
      <c r="C107" s="6">
        <f t="shared" ca="1" si="3"/>
        <v>45569</v>
      </c>
      <c r="D107" s="6">
        <v>45292</v>
      </c>
      <c r="E107" s="2" t="s">
        <v>116</v>
      </c>
      <c r="F107" s="2" t="s">
        <v>122</v>
      </c>
      <c r="G107" s="2" t="s">
        <v>35</v>
      </c>
      <c r="H107" s="2" t="s">
        <v>304</v>
      </c>
      <c r="I107" s="2">
        <v>2301</v>
      </c>
    </row>
    <row r="108" spans="1:9" x14ac:dyDescent="0.25">
      <c r="A108" s="2" t="str">
        <f ca="1">LOOKUP(B108,'Time Frame'!$E$4:$E$9,'Time Frame'!$D$4:$D$9)</f>
        <v>6 Months</v>
      </c>
      <c r="B108" s="2">
        <f t="shared" ca="1" si="2"/>
        <v>277</v>
      </c>
      <c r="C108" s="6">
        <f t="shared" ca="1" si="3"/>
        <v>45569</v>
      </c>
      <c r="D108" s="6">
        <v>45292</v>
      </c>
      <c r="E108" s="2" t="s">
        <v>116</v>
      </c>
      <c r="F108" s="2" t="s">
        <v>124</v>
      </c>
      <c r="G108" s="2" t="s">
        <v>35</v>
      </c>
      <c r="H108" s="2" t="s">
        <v>304</v>
      </c>
      <c r="I108" s="2">
        <v>2544</v>
      </c>
    </row>
    <row r="109" spans="1:9" x14ac:dyDescent="0.25">
      <c r="A109" s="2" t="str">
        <f ca="1">LOOKUP(B109,'Time Frame'!$E$4:$E$9,'Time Frame'!$D$4:$D$9)</f>
        <v>6 Months</v>
      </c>
      <c r="B109" s="2">
        <f t="shared" ca="1" si="2"/>
        <v>277</v>
      </c>
      <c r="C109" s="6">
        <f t="shared" ca="1" si="3"/>
        <v>45569</v>
      </c>
      <c r="D109" s="6">
        <v>45292</v>
      </c>
      <c r="E109" s="2" t="s">
        <v>116</v>
      </c>
      <c r="F109" s="2" t="s">
        <v>121</v>
      </c>
      <c r="G109" s="2" t="s">
        <v>35</v>
      </c>
      <c r="H109" s="2" t="s">
        <v>304</v>
      </c>
      <c r="I109" s="2">
        <v>4282</v>
      </c>
    </row>
    <row r="110" spans="1:9" x14ac:dyDescent="0.25">
      <c r="A110" s="2" t="str">
        <f ca="1">LOOKUP(B110,'Time Frame'!$E$4:$E$9,'Time Frame'!$D$4:$D$9)</f>
        <v>6 Months</v>
      </c>
      <c r="B110" s="2">
        <f t="shared" ca="1" si="2"/>
        <v>277</v>
      </c>
      <c r="C110" s="6">
        <f t="shared" ca="1" si="3"/>
        <v>45569</v>
      </c>
      <c r="D110" s="6">
        <v>45292</v>
      </c>
      <c r="E110" s="2" t="s">
        <v>116</v>
      </c>
      <c r="F110" s="2" t="s">
        <v>119</v>
      </c>
      <c r="G110" s="2" t="s">
        <v>35</v>
      </c>
      <c r="H110" s="2" t="s">
        <v>304</v>
      </c>
      <c r="I110" s="2">
        <v>2889</v>
      </c>
    </row>
    <row r="111" spans="1:9" x14ac:dyDescent="0.25">
      <c r="A111" s="2" t="str">
        <f ca="1">LOOKUP(B111,'Time Frame'!$E$4:$E$9,'Time Frame'!$D$4:$D$9)</f>
        <v>6 Months</v>
      </c>
      <c r="B111" s="2">
        <f t="shared" ca="1" si="2"/>
        <v>277</v>
      </c>
      <c r="C111" s="6">
        <f t="shared" ca="1" si="3"/>
        <v>45569</v>
      </c>
      <c r="D111" s="6">
        <v>45292</v>
      </c>
      <c r="E111" s="5" t="s">
        <v>116</v>
      </c>
      <c r="F111" s="5" t="s">
        <v>163</v>
      </c>
      <c r="G111" s="2" t="s">
        <v>35</v>
      </c>
      <c r="H111" s="2" t="s">
        <v>304</v>
      </c>
      <c r="I111" s="2">
        <v>487</v>
      </c>
    </row>
    <row r="112" spans="1:9" x14ac:dyDescent="0.25">
      <c r="A112" s="2" t="str">
        <f ca="1">LOOKUP(B112,'Time Frame'!$E$4:$E$9,'Time Frame'!$D$4:$D$9)</f>
        <v>6 Months</v>
      </c>
      <c r="B112" s="2">
        <f t="shared" ca="1" si="2"/>
        <v>277</v>
      </c>
      <c r="C112" s="6">
        <f t="shared" ca="1" si="3"/>
        <v>45569</v>
      </c>
      <c r="D112" s="6">
        <v>45292</v>
      </c>
      <c r="E112" s="2" t="s">
        <v>116</v>
      </c>
      <c r="F112" s="2" t="s">
        <v>117</v>
      </c>
      <c r="G112" s="2" t="s">
        <v>35</v>
      </c>
      <c r="H112" s="2" t="s">
        <v>304</v>
      </c>
      <c r="I112" s="2">
        <v>4589</v>
      </c>
    </row>
    <row r="113" spans="1:9" x14ac:dyDescent="0.25">
      <c r="A113" s="2" t="str">
        <f ca="1">LOOKUP(B113,'Time Frame'!$E$4:$E$9,'Time Frame'!$D$4:$D$9)</f>
        <v>6 Months</v>
      </c>
      <c r="B113" s="2">
        <f t="shared" ca="1" si="2"/>
        <v>277</v>
      </c>
      <c r="C113" s="6">
        <f t="shared" ca="1" si="3"/>
        <v>45569</v>
      </c>
      <c r="D113" s="6">
        <v>45292</v>
      </c>
      <c r="E113" s="2" t="s">
        <v>116</v>
      </c>
      <c r="F113" s="2" t="s">
        <v>125</v>
      </c>
      <c r="G113" s="2" t="s">
        <v>35</v>
      </c>
      <c r="H113" s="2" t="s">
        <v>304</v>
      </c>
      <c r="I113" s="2">
        <v>4171</v>
      </c>
    </row>
    <row r="114" spans="1:9" x14ac:dyDescent="0.25">
      <c r="A114" s="2" t="str">
        <f ca="1">LOOKUP(B114,'Time Frame'!$E$4:$E$9,'Time Frame'!$D$4:$D$9)</f>
        <v>6 Months</v>
      </c>
      <c r="B114" s="2">
        <f t="shared" ca="1" si="2"/>
        <v>277</v>
      </c>
      <c r="C114" s="6">
        <f t="shared" ca="1" si="3"/>
        <v>45569</v>
      </c>
      <c r="D114" s="6">
        <v>45292</v>
      </c>
      <c r="E114" s="2" t="s">
        <v>116</v>
      </c>
      <c r="F114" s="2" t="s">
        <v>123</v>
      </c>
      <c r="G114" s="2" t="s">
        <v>35</v>
      </c>
      <c r="H114" s="2" t="s">
        <v>304</v>
      </c>
      <c r="I114" s="2">
        <v>3823</v>
      </c>
    </row>
    <row r="115" spans="1:9" x14ac:dyDescent="0.25">
      <c r="A115" s="2" t="str">
        <f ca="1">LOOKUP(B115,'Time Frame'!$E$4:$E$9,'Time Frame'!$D$4:$D$9)</f>
        <v>6 Months</v>
      </c>
      <c r="B115" s="2">
        <f t="shared" ca="1" si="2"/>
        <v>277</v>
      </c>
      <c r="C115" s="6">
        <f t="shared" ca="1" si="3"/>
        <v>45569</v>
      </c>
      <c r="D115" s="6">
        <v>45292</v>
      </c>
      <c r="E115" s="2" t="s">
        <v>116</v>
      </c>
      <c r="F115" s="2" t="s">
        <v>120</v>
      </c>
      <c r="G115" s="2" t="s">
        <v>35</v>
      </c>
      <c r="H115" s="2" t="s">
        <v>304</v>
      </c>
      <c r="I115" s="2">
        <v>5116</v>
      </c>
    </row>
    <row r="116" spans="1:9" x14ac:dyDescent="0.25">
      <c r="A116" s="2" t="str">
        <f ca="1">LOOKUP(B116,'Time Frame'!$E$4:$E$9,'Time Frame'!$D$4:$D$9)</f>
        <v>6 Months</v>
      </c>
      <c r="B116" s="2">
        <f t="shared" ca="1" si="2"/>
        <v>277</v>
      </c>
      <c r="C116" s="6">
        <f t="shared" ca="1" si="3"/>
        <v>45569</v>
      </c>
      <c r="D116" s="6">
        <v>45292</v>
      </c>
      <c r="E116" s="2" t="s">
        <v>78</v>
      </c>
      <c r="F116" s="2" t="s">
        <v>109</v>
      </c>
      <c r="G116" s="2" t="s">
        <v>52</v>
      </c>
      <c r="H116" s="2" t="s">
        <v>298</v>
      </c>
      <c r="I116" s="2">
        <v>1636</v>
      </c>
    </row>
    <row r="117" spans="1:9" x14ac:dyDescent="0.25">
      <c r="A117" s="2" t="str">
        <f ca="1">LOOKUP(B117,'Time Frame'!$E$4:$E$9,'Time Frame'!$D$4:$D$9)</f>
        <v>6 Months</v>
      </c>
      <c r="B117" s="2">
        <f t="shared" ca="1" si="2"/>
        <v>277</v>
      </c>
      <c r="C117" s="6">
        <f t="shared" ca="1" si="3"/>
        <v>45569</v>
      </c>
      <c r="D117" s="6">
        <v>45292</v>
      </c>
      <c r="E117" s="2" t="s">
        <v>78</v>
      </c>
      <c r="F117" s="2" t="s">
        <v>111</v>
      </c>
      <c r="G117" s="2" t="s">
        <v>52</v>
      </c>
      <c r="H117" s="2" t="s">
        <v>298</v>
      </c>
      <c r="I117" s="2">
        <v>2753</v>
      </c>
    </row>
    <row r="118" spans="1:9" x14ac:dyDescent="0.25">
      <c r="A118" s="2" t="str">
        <f ca="1">LOOKUP(B118,'Time Frame'!$E$4:$E$9,'Time Frame'!$D$4:$D$9)</f>
        <v>6 Months</v>
      </c>
      <c r="B118" s="2">
        <f t="shared" ca="1" si="2"/>
        <v>277</v>
      </c>
      <c r="C118" s="6">
        <f t="shared" ca="1" si="3"/>
        <v>45569</v>
      </c>
      <c r="D118" s="6">
        <v>45292</v>
      </c>
      <c r="E118" s="2" t="s">
        <v>78</v>
      </c>
      <c r="F118" s="2" t="s">
        <v>113</v>
      </c>
      <c r="G118" s="2" t="s">
        <v>52</v>
      </c>
      <c r="H118" s="2" t="s">
        <v>298</v>
      </c>
      <c r="I118" s="2">
        <v>3705</v>
      </c>
    </row>
    <row r="119" spans="1:9" x14ac:dyDescent="0.25">
      <c r="A119" s="2" t="str">
        <f ca="1">LOOKUP(B119,'Time Frame'!$E$4:$E$9,'Time Frame'!$D$4:$D$9)</f>
        <v>6 Months</v>
      </c>
      <c r="B119" s="2">
        <f t="shared" ca="1" si="2"/>
        <v>277</v>
      </c>
      <c r="C119" s="6">
        <f t="shared" ca="1" si="3"/>
        <v>45569</v>
      </c>
      <c r="D119" s="6">
        <v>45292</v>
      </c>
      <c r="E119" s="2" t="s">
        <v>78</v>
      </c>
      <c r="F119" s="2" t="s">
        <v>112</v>
      </c>
      <c r="G119" s="2" t="s">
        <v>52</v>
      </c>
      <c r="H119" s="2" t="s">
        <v>298</v>
      </c>
      <c r="I119" s="2">
        <v>486</v>
      </c>
    </row>
    <row r="120" spans="1:9" x14ac:dyDescent="0.25">
      <c r="A120" s="2" t="str">
        <f ca="1">LOOKUP(B120,'Time Frame'!$E$4:$E$9,'Time Frame'!$D$4:$D$9)</f>
        <v>6 Months</v>
      </c>
      <c r="B120" s="2">
        <f t="shared" ca="1" si="2"/>
        <v>277</v>
      </c>
      <c r="C120" s="6">
        <f t="shared" ca="1" si="3"/>
        <v>45569</v>
      </c>
      <c r="D120" s="6">
        <v>45292</v>
      </c>
      <c r="E120" s="2" t="s">
        <v>78</v>
      </c>
      <c r="F120" s="2" t="s">
        <v>114</v>
      </c>
      <c r="G120" s="2" t="s">
        <v>52</v>
      </c>
      <c r="H120" s="2" t="s">
        <v>298</v>
      </c>
      <c r="I120" s="2">
        <v>1505</v>
      </c>
    </row>
    <row r="121" spans="1:9" x14ac:dyDescent="0.25">
      <c r="A121" s="2" t="str">
        <f ca="1">LOOKUP(B121,'Time Frame'!$E$4:$E$9,'Time Frame'!$D$4:$D$9)</f>
        <v>6 Months</v>
      </c>
      <c r="B121" s="2">
        <f t="shared" ref="B121:B183" ca="1" si="4">+C121-D121</f>
        <v>277</v>
      </c>
      <c r="C121" s="6">
        <f t="shared" ref="C121:C183" ca="1" si="5">TODAY()</f>
        <v>45569</v>
      </c>
      <c r="D121" s="6">
        <v>45292</v>
      </c>
      <c r="E121" s="2" t="s">
        <v>78</v>
      </c>
      <c r="F121" s="2" t="s">
        <v>115</v>
      </c>
      <c r="G121" s="2" t="s">
        <v>52</v>
      </c>
      <c r="H121" s="2" t="s">
        <v>298</v>
      </c>
      <c r="I121" s="2">
        <v>2445</v>
      </c>
    </row>
    <row r="122" spans="1:9" x14ac:dyDescent="0.25">
      <c r="A122" s="2" t="str">
        <f ca="1">LOOKUP(B122,'Time Frame'!$E$4:$E$9,'Time Frame'!$D$4:$D$9)</f>
        <v>6 Months</v>
      </c>
      <c r="B122" s="2">
        <f t="shared" ca="1" si="4"/>
        <v>277</v>
      </c>
      <c r="C122" s="6">
        <f t="shared" ca="1" si="5"/>
        <v>45569</v>
      </c>
      <c r="D122" s="6">
        <v>45292</v>
      </c>
      <c r="E122" s="2" t="s">
        <v>78</v>
      </c>
      <c r="F122" s="2" t="s">
        <v>102</v>
      </c>
      <c r="G122" s="2" t="s">
        <v>52</v>
      </c>
      <c r="H122" s="2" t="s">
        <v>298</v>
      </c>
      <c r="I122" s="2">
        <v>2302</v>
      </c>
    </row>
    <row r="123" spans="1:9" x14ac:dyDescent="0.25">
      <c r="A123" s="2" t="str">
        <f ca="1">LOOKUP(B123,'Time Frame'!$E$4:$E$9,'Time Frame'!$D$4:$D$9)</f>
        <v>6 Months</v>
      </c>
      <c r="B123" s="2">
        <f t="shared" ca="1" si="4"/>
        <v>277</v>
      </c>
      <c r="C123" s="6">
        <f t="shared" ca="1" si="5"/>
        <v>45569</v>
      </c>
      <c r="D123" s="6">
        <v>45292</v>
      </c>
      <c r="E123" s="2" t="s">
        <v>78</v>
      </c>
      <c r="F123" s="2" t="s">
        <v>103</v>
      </c>
      <c r="G123" s="2" t="s">
        <v>52</v>
      </c>
      <c r="H123" s="2" t="s">
        <v>298</v>
      </c>
      <c r="I123" s="2">
        <v>806</v>
      </c>
    </row>
    <row r="124" spans="1:9" x14ac:dyDescent="0.25">
      <c r="A124" s="2" t="str">
        <f ca="1">LOOKUP(B124,'Time Frame'!$E$4:$E$9,'Time Frame'!$D$4:$D$9)</f>
        <v>6 Months</v>
      </c>
      <c r="B124" s="2">
        <f t="shared" ca="1" si="4"/>
        <v>277</v>
      </c>
      <c r="C124" s="6">
        <f t="shared" ca="1" si="5"/>
        <v>45569</v>
      </c>
      <c r="D124" s="6">
        <v>45292</v>
      </c>
      <c r="E124" s="2" t="s">
        <v>78</v>
      </c>
      <c r="F124" s="2" t="s">
        <v>79</v>
      </c>
      <c r="G124" s="2" t="s">
        <v>52</v>
      </c>
      <c r="H124" s="2" t="s">
        <v>298</v>
      </c>
      <c r="I124" s="2">
        <v>2512</v>
      </c>
    </row>
    <row r="125" spans="1:9" x14ac:dyDescent="0.25">
      <c r="A125" s="2" t="str">
        <f ca="1">LOOKUP(B125,'Time Frame'!$E$4:$E$9,'Time Frame'!$D$4:$D$9)</f>
        <v>6 Months</v>
      </c>
      <c r="B125" s="2">
        <f t="shared" ca="1" si="4"/>
        <v>277</v>
      </c>
      <c r="C125" s="6">
        <f t="shared" ca="1" si="5"/>
        <v>45569</v>
      </c>
      <c r="D125" s="6">
        <v>45292</v>
      </c>
      <c r="E125" s="2" t="s">
        <v>78</v>
      </c>
      <c r="F125" s="2" t="s">
        <v>80</v>
      </c>
      <c r="G125" s="2" t="s">
        <v>52</v>
      </c>
      <c r="H125" s="2" t="s">
        <v>298</v>
      </c>
      <c r="I125" s="2">
        <v>790</v>
      </c>
    </row>
    <row r="126" spans="1:9" x14ac:dyDescent="0.25">
      <c r="A126" s="2" t="str">
        <f ca="1">LOOKUP(B126,'Time Frame'!$E$4:$E$9,'Time Frame'!$D$4:$D$9)</f>
        <v>6 Months</v>
      </c>
      <c r="B126" s="2">
        <f t="shared" ca="1" si="4"/>
        <v>277</v>
      </c>
      <c r="C126" s="6">
        <f t="shared" ca="1" si="5"/>
        <v>45569</v>
      </c>
      <c r="D126" s="6">
        <v>45292</v>
      </c>
      <c r="E126" s="2" t="s">
        <v>78</v>
      </c>
      <c r="F126" s="2" t="s">
        <v>97</v>
      </c>
      <c r="G126" s="2" t="s">
        <v>52</v>
      </c>
      <c r="H126" s="2" t="s">
        <v>298</v>
      </c>
      <c r="I126" s="2">
        <v>458</v>
      </c>
    </row>
    <row r="127" spans="1:9" x14ac:dyDescent="0.25">
      <c r="A127" s="2" t="str">
        <f ca="1">LOOKUP(B127,'Time Frame'!$E$4:$E$9,'Time Frame'!$D$4:$D$9)</f>
        <v>6 Months</v>
      </c>
      <c r="B127" s="2">
        <f t="shared" ca="1" si="4"/>
        <v>277</v>
      </c>
      <c r="C127" s="6">
        <f t="shared" ca="1" si="5"/>
        <v>45569</v>
      </c>
      <c r="D127" s="6">
        <v>45292</v>
      </c>
      <c r="E127" s="2" t="s">
        <v>78</v>
      </c>
      <c r="F127" s="2" t="s">
        <v>93</v>
      </c>
      <c r="G127" s="2" t="s">
        <v>52</v>
      </c>
      <c r="H127" s="2" t="s">
        <v>298</v>
      </c>
      <c r="I127" s="2">
        <v>776</v>
      </c>
    </row>
    <row r="128" spans="1:9" x14ac:dyDescent="0.25">
      <c r="A128" s="2" t="str">
        <f ca="1">LOOKUP(B128,'Time Frame'!$E$4:$E$9,'Time Frame'!$D$4:$D$9)</f>
        <v>6 Months</v>
      </c>
      <c r="B128" s="2">
        <f t="shared" ca="1" si="4"/>
        <v>277</v>
      </c>
      <c r="C128" s="6">
        <f t="shared" ca="1" si="5"/>
        <v>45569</v>
      </c>
      <c r="D128" s="6">
        <v>45292</v>
      </c>
      <c r="E128" s="5" t="s">
        <v>78</v>
      </c>
      <c r="F128" s="5" t="s">
        <v>171</v>
      </c>
      <c r="G128" s="2" t="s">
        <v>52</v>
      </c>
      <c r="H128" s="2" t="s">
        <v>298</v>
      </c>
      <c r="I128" s="2">
        <v>3305</v>
      </c>
    </row>
    <row r="129" spans="1:9" x14ac:dyDescent="0.25">
      <c r="A129" s="2" t="str">
        <f ca="1">LOOKUP(B129,'Time Frame'!$E$4:$E$9,'Time Frame'!$D$4:$D$9)</f>
        <v>6 Months</v>
      </c>
      <c r="B129" s="2">
        <f t="shared" ca="1" si="4"/>
        <v>277</v>
      </c>
      <c r="C129" s="6">
        <f t="shared" ca="1" si="5"/>
        <v>45569</v>
      </c>
      <c r="D129" s="6">
        <v>45292</v>
      </c>
      <c r="E129" s="5" t="s">
        <v>165</v>
      </c>
      <c r="F129" s="5" t="s">
        <v>168</v>
      </c>
      <c r="G129" s="2" t="s">
        <v>52</v>
      </c>
      <c r="H129" s="2" t="s">
        <v>303</v>
      </c>
      <c r="I129" s="2">
        <v>1142</v>
      </c>
    </row>
    <row r="130" spans="1:9" x14ac:dyDescent="0.25">
      <c r="A130" s="2" t="str">
        <f ca="1">LOOKUP(B130,'Time Frame'!$E$4:$E$9,'Time Frame'!$D$4:$D$9)</f>
        <v>6 Months</v>
      </c>
      <c r="B130" s="2">
        <f t="shared" ca="1" si="4"/>
        <v>277</v>
      </c>
      <c r="C130" s="6">
        <f t="shared" ca="1" si="5"/>
        <v>45569</v>
      </c>
      <c r="D130" s="6">
        <v>45292</v>
      </c>
      <c r="E130" s="5" t="s">
        <v>165</v>
      </c>
      <c r="F130" s="5" t="s">
        <v>166</v>
      </c>
      <c r="G130" s="2" t="s">
        <v>52</v>
      </c>
      <c r="H130" s="2" t="s">
        <v>303</v>
      </c>
      <c r="I130" s="2">
        <v>339</v>
      </c>
    </row>
    <row r="131" spans="1:9" x14ac:dyDescent="0.25">
      <c r="A131" s="2" t="str">
        <f ca="1">LOOKUP(B131,'Time Frame'!$E$4:$E$9,'Time Frame'!$D$4:$D$9)</f>
        <v>6 Months</v>
      </c>
      <c r="B131" s="2">
        <f t="shared" ca="1" si="4"/>
        <v>277</v>
      </c>
      <c r="C131" s="6">
        <f t="shared" ca="1" si="5"/>
        <v>45569</v>
      </c>
      <c r="D131" s="6">
        <v>45292</v>
      </c>
      <c r="E131" s="5" t="s">
        <v>165</v>
      </c>
      <c r="F131" s="5" t="s">
        <v>180</v>
      </c>
      <c r="G131" s="2" t="s">
        <v>52</v>
      </c>
      <c r="H131" s="2" t="s">
        <v>303</v>
      </c>
      <c r="I131" s="2">
        <v>4607</v>
      </c>
    </row>
    <row r="132" spans="1:9" x14ac:dyDescent="0.25">
      <c r="A132" s="2" t="str">
        <f ca="1">LOOKUP(B132,'Time Frame'!$E$4:$E$9,'Time Frame'!$D$4:$D$9)</f>
        <v>6 Months</v>
      </c>
      <c r="B132" s="2">
        <f t="shared" ca="1" si="4"/>
        <v>277</v>
      </c>
      <c r="C132" s="6">
        <f t="shared" ca="1" si="5"/>
        <v>45569</v>
      </c>
      <c r="D132" s="6">
        <v>45292</v>
      </c>
      <c r="E132" s="5" t="s">
        <v>165</v>
      </c>
      <c r="F132" s="5" t="s">
        <v>177</v>
      </c>
      <c r="G132" s="2" t="s">
        <v>52</v>
      </c>
      <c r="H132" s="2" t="s">
        <v>303</v>
      </c>
      <c r="I132" s="2">
        <v>592</v>
      </c>
    </row>
    <row r="133" spans="1:9" x14ac:dyDescent="0.25">
      <c r="A133" s="2" t="str">
        <f ca="1">LOOKUP(B133,'Time Frame'!$E$4:$E$9,'Time Frame'!$D$4:$D$9)</f>
        <v>6 Months</v>
      </c>
      <c r="B133" s="2">
        <f t="shared" ca="1" si="4"/>
        <v>277</v>
      </c>
      <c r="C133" s="6">
        <f t="shared" ca="1" si="5"/>
        <v>45569</v>
      </c>
      <c r="D133" s="6">
        <v>45292</v>
      </c>
      <c r="E133" s="5" t="s">
        <v>165</v>
      </c>
      <c r="F133" s="5" t="s">
        <v>176</v>
      </c>
      <c r="G133" s="2" t="s">
        <v>52</v>
      </c>
      <c r="H133" s="2" t="s">
        <v>303</v>
      </c>
      <c r="I133" s="2">
        <v>1582</v>
      </c>
    </row>
    <row r="134" spans="1:9" x14ac:dyDescent="0.25">
      <c r="A134" s="2" t="str">
        <f ca="1">LOOKUP(B134,'Time Frame'!$E$4:$E$9,'Time Frame'!$D$4:$D$9)</f>
        <v>6 Months</v>
      </c>
      <c r="B134" s="2">
        <f t="shared" ca="1" si="4"/>
        <v>277</v>
      </c>
      <c r="C134" s="6">
        <f t="shared" ca="1" si="5"/>
        <v>45569</v>
      </c>
      <c r="D134" s="6">
        <v>45292</v>
      </c>
      <c r="E134" s="5" t="s">
        <v>165</v>
      </c>
      <c r="F134" s="5" t="s">
        <v>173</v>
      </c>
      <c r="G134" s="2" t="s">
        <v>52</v>
      </c>
      <c r="H134" s="2" t="s">
        <v>303</v>
      </c>
      <c r="I134" s="2">
        <v>3653</v>
      </c>
    </row>
    <row r="135" spans="1:9" x14ac:dyDescent="0.25">
      <c r="A135" s="2" t="str">
        <f ca="1">LOOKUP(B135,'Time Frame'!$E$4:$E$9,'Time Frame'!$D$4:$D$9)</f>
        <v>6 Months</v>
      </c>
      <c r="B135" s="2">
        <f t="shared" ca="1" si="4"/>
        <v>277</v>
      </c>
      <c r="C135" s="6">
        <f t="shared" ca="1" si="5"/>
        <v>45569</v>
      </c>
      <c r="D135" s="6">
        <v>45292</v>
      </c>
      <c r="E135" s="5" t="s">
        <v>165</v>
      </c>
      <c r="F135" s="5" t="s">
        <v>174</v>
      </c>
      <c r="G135" s="2" t="s">
        <v>52</v>
      </c>
      <c r="H135" s="2" t="s">
        <v>303</v>
      </c>
      <c r="I135" s="2">
        <v>2387</v>
      </c>
    </row>
    <row r="136" spans="1:9" x14ac:dyDescent="0.25">
      <c r="A136" s="2" t="str">
        <f ca="1">LOOKUP(B136,'Time Frame'!$E$4:$E$9,'Time Frame'!$D$4:$D$9)</f>
        <v>6 Months</v>
      </c>
      <c r="B136" s="2">
        <f t="shared" ca="1" si="4"/>
        <v>277</v>
      </c>
      <c r="C136" s="6">
        <f t="shared" ca="1" si="5"/>
        <v>45569</v>
      </c>
      <c r="D136" s="6">
        <v>45292</v>
      </c>
      <c r="E136" s="5" t="s">
        <v>165</v>
      </c>
      <c r="F136" s="5" t="s">
        <v>178</v>
      </c>
      <c r="G136" s="2" t="s">
        <v>52</v>
      </c>
      <c r="H136" s="2" t="s">
        <v>303</v>
      </c>
      <c r="I136" s="2">
        <v>993</v>
      </c>
    </row>
    <row r="137" spans="1:9" x14ac:dyDescent="0.25">
      <c r="A137" s="2" t="str">
        <f ca="1">LOOKUP(B137,'Time Frame'!$E$4:$E$9,'Time Frame'!$D$4:$D$9)</f>
        <v>6 Months</v>
      </c>
      <c r="B137" s="2">
        <f t="shared" ca="1" si="4"/>
        <v>277</v>
      </c>
      <c r="C137" s="6">
        <f t="shared" ca="1" si="5"/>
        <v>45569</v>
      </c>
      <c r="D137" s="6">
        <v>45292</v>
      </c>
      <c r="E137" s="5" t="s">
        <v>165</v>
      </c>
      <c r="F137" s="5" t="s">
        <v>175</v>
      </c>
      <c r="G137" s="2" t="s">
        <v>52</v>
      </c>
      <c r="H137" s="2" t="s">
        <v>303</v>
      </c>
      <c r="I137" s="2">
        <v>1380</v>
      </c>
    </row>
    <row r="138" spans="1:9" x14ac:dyDescent="0.25">
      <c r="A138" s="2" t="str">
        <f ca="1">LOOKUP(B138,'Time Frame'!$E$4:$E$9,'Time Frame'!$D$4:$D$9)</f>
        <v>6 Months</v>
      </c>
      <c r="B138" s="2">
        <f t="shared" ca="1" si="4"/>
        <v>277</v>
      </c>
      <c r="C138" s="6">
        <f t="shared" ca="1" si="5"/>
        <v>45569</v>
      </c>
      <c r="D138" s="6">
        <v>45292</v>
      </c>
      <c r="E138" s="5" t="s">
        <v>165</v>
      </c>
      <c r="F138" s="5" t="s">
        <v>172</v>
      </c>
      <c r="G138" s="2" t="s">
        <v>52</v>
      </c>
      <c r="H138" s="2" t="s">
        <v>303</v>
      </c>
      <c r="I138" s="2">
        <v>2904</v>
      </c>
    </row>
    <row r="139" spans="1:9" x14ac:dyDescent="0.25">
      <c r="A139" s="2" t="str">
        <f ca="1">LOOKUP(B139,'Time Frame'!$E$4:$E$9,'Time Frame'!$D$4:$D$9)</f>
        <v>6 Months</v>
      </c>
      <c r="B139" s="2">
        <f t="shared" ca="1" si="4"/>
        <v>277</v>
      </c>
      <c r="C139" s="6">
        <f t="shared" ca="1" si="5"/>
        <v>45569</v>
      </c>
      <c r="D139" s="6">
        <v>45292</v>
      </c>
      <c r="E139" s="5" t="s">
        <v>165</v>
      </c>
      <c r="F139" s="5" t="s">
        <v>179</v>
      </c>
      <c r="G139" s="2" t="s">
        <v>52</v>
      </c>
      <c r="H139" s="2" t="s">
        <v>303</v>
      </c>
      <c r="I139" s="2">
        <v>3113</v>
      </c>
    </row>
    <row r="140" spans="1:9" x14ac:dyDescent="0.25">
      <c r="A140" s="2" t="str">
        <f ca="1">LOOKUP(B140,'Time Frame'!$E$4:$E$9,'Time Frame'!$D$4:$D$9)</f>
        <v>6 Months</v>
      </c>
      <c r="B140" s="2">
        <f t="shared" ca="1" si="4"/>
        <v>277</v>
      </c>
      <c r="C140" s="6">
        <f t="shared" ca="1" si="5"/>
        <v>45569</v>
      </c>
      <c r="D140" s="6">
        <v>45292</v>
      </c>
      <c r="E140" s="2" t="s">
        <v>78</v>
      </c>
      <c r="F140" s="2" t="s">
        <v>90</v>
      </c>
      <c r="G140" s="2" t="s">
        <v>52</v>
      </c>
      <c r="H140" s="2" t="s">
        <v>91</v>
      </c>
      <c r="I140" s="2">
        <v>2654</v>
      </c>
    </row>
    <row r="141" spans="1:9" x14ac:dyDescent="0.25">
      <c r="A141" s="2" t="str">
        <f ca="1">LOOKUP(B141,'Time Frame'!$E$4:$E$9,'Time Frame'!$D$4:$D$9)</f>
        <v>6 Months</v>
      </c>
      <c r="B141" s="2">
        <f t="shared" ca="1" si="4"/>
        <v>277</v>
      </c>
      <c r="C141" s="6">
        <f t="shared" ca="1" si="5"/>
        <v>45569</v>
      </c>
      <c r="D141" s="6">
        <v>45292</v>
      </c>
      <c r="E141" s="2" t="s">
        <v>78</v>
      </c>
      <c r="F141" s="2" t="s">
        <v>92</v>
      </c>
      <c r="G141" s="2" t="s">
        <v>52</v>
      </c>
      <c r="H141" s="2" t="s">
        <v>91</v>
      </c>
      <c r="I141" s="2">
        <v>153</v>
      </c>
    </row>
    <row r="142" spans="1:9" x14ac:dyDescent="0.25">
      <c r="A142" s="2" t="str">
        <f ca="1">LOOKUP(B142,'Time Frame'!$E$4:$E$9,'Time Frame'!$D$4:$D$9)</f>
        <v>6 Months</v>
      </c>
      <c r="B142" s="2">
        <f t="shared" ca="1" si="4"/>
        <v>277</v>
      </c>
      <c r="C142" s="6">
        <f t="shared" ca="1" si="5"/>
        <v>45569</v>
      </c>
      <c r="D142" s="6">
        <v>45292</v>
      </c>
      <c r="E142" s="2" t="s">
        <v>136</v>
      </c>
      <c r="F142" s="2" t="s">
        <v>140</v>
      </c>
      <c r="G142" s="2" t="s">
        <v>35</v>
      </c>
      <c r="H142" s="2" t="s">
        <v>302</v>
      </c>
      <c r="I142" s="2">
        <v>2033</v>
      </c>
    </row>
    <row r="143" spans="1:9" x14ac:dyDescent="0.25">
      <c r="A143" s="2" t="str">
        <f ca="1">LOOKUP(B143,'Time Frame'!$E$4:$E$9,'Time Frame'!$D$4:$D$9)</f>
        <v>6 Months</v>
      </c>
      <c r="B143" s="2">
        <f t="shared" ca="1" si="4"/>
        <v>277</v>
      </c>
      <c r="C143" s="6">
        <f t="shared" ca="1" si="5"/>
        <v>45569</v>
      </c>
      <c r="D143" s="6">
        <v>45292</v>
      </c>
      <c r="E143" s="2" t="s">
        <v>136</v>
      </c>
      <c r="F143" s="2" t="s">
        <v>139</v>
      </c>
      <c r="G143" s="2" t="s">
        <v>35</v>
      </c>
      <c r="H143" s="2" t="s">
        <v>302</v>
      </c>
      <c r="I143" s="2">
        <v>3478</v>
      </c>
    </row>
    <row r="144" spans="1:9" x14ac:dyDescent="0.25">
      <c r="A144" s="2" t="str">
        <f ca="1">LOOKUP(B144,'Time Frame'!$E$4:$E$9,'Time Frame'!$D$4:$D$9)</f>
        <v>6 Months</v>
      </c>
      <c r="B144" s="2">
        <f t="shared" ca="1" si="4"/>
        <v>277</v>
      </c>
      <c r="C144" s="6">
        <f t="shared" ca="1" si="5"/>
        <v>45569</v>
      </c>
      <c r="D144" s="6">
        <v>45292</v>
      </c>
      <c r="E144" s="2" t="s">
        <v>136</v>
      </c>
      <c r="F144" s="2" t="s">
        <v>137</v>
      </c>
      <c r="G144" s="2" t="s">
        <v>35</v>
      </c>
      <c r="H144" s="2" t="s">
        <v>302</v>
      </c>
      <c r="I144" s="2">
        <v>1223</v>
      </c>
    </row>
    <row r="145" spans="1:9" x14ac:dyDescent="0.25">
      <c r="A145" s="2" t="str">
        <f ca="1">LOOKUP(B145,'Time Frame'!$E$4:$E$9,'Time Frame'!$D$4:$D$9)</f>
        <v>6 Months</v>
      </c>
      <c r="B145" s="2">
        <f t="shared" ca="1" si="4"/>
        <v>277</v>
      </c>
      <c r="C145" s="6">
        <f t="shared" ca="1" si="5"/>
        <v>45569</v>
      </c>
      <c r="D145" s="6">
        <v>45292</v>
      </c>
      <c r="E145" s="2" t="s">
        <v>33</v>
      </c>
      <c r="F145" s="2" t="s">
        <v>34</v>
      </c>
      <c r="G145" s="2" t="s">
        <v>35</v>
      </c>
      <c r="H145" s="2" t="s">
        <v>301</v>
      </c>
      <c r="I145" s="2">
        <v>3998</v>
      </c>
    </row>
    <row r="146" spans="1:9" x14ac:dyDescent="0.25">
      <c r="A146" s="2" t="str">
        <f ca="1">LOOKUP(B146,'Time Frame'!$E$4:$E$9,'Time Frame'!$D$4:$D$9)</f>
        <v>6 Months</v>
      </c>
      <c r="B146" s="2">
        <f t="shared" ca="1" si="4"/>
        <v>277</v>
      </c>
      <c r="C146" s="6">
        <f t="shared" ca="1" si="5"/>
        <v>45569</v>
      </c>
      <c r="D146" s="6">
        <v>45292</v>
      </c>
      <c r="E146" s="2" t="s">
        <v>33</v>
      </c>
      <c r="F146" s="2" t="s">
        <v>37</v>
      </c>
      <c r="G146" s="2" t="s">
        <v>35</v>
      </c>
      <c r="H146" s="2" t="s">
        <v>301</v>
      </c>
      <c r="I146" s="2">
        <v>2677</v>
      </c>
    </row>
    <row r="147" spans="1:9" x14ac:dyDescent="0.25">
      <c r="A147" s="2" t="str">
        <f ca="1">LOOKUP(B147,'Time Frame'!$E$4:$E$9,'Time Frame'!$D$4:$D$9)</f>
        <v>6 Months</v>
      </c>
      <c r="B147" s="2">
        <f t="shared" ca="1" si="4"/>
        <v>277</v>
      </c>
      <c r="C147" s="6">
        <f t="shared" ca="1" si="5"/>
        <v>45569</v>
      </c>
      <c r="D147" s="6">
        <v>45292</v>
      </c>
      <c r="E147" s="2" t="s">
        <v>33</v>
      </c>
      <c r="F147" s="2" t="s">
        <v>38</v>
      </c>
      <c r="G147" s="2" t="s">
        <v>35</v>
      </c>
      <c r="H147" s="2" t="s">
        <v>301</v>
      </c>
      <c r="I147" s="2">
        <v>2555</v>
      </c>
    </row>
    <row r="148" spans="1:9" x14ac:dyDescent="0.25">
      <c r="A148" s="2" t="str">
        <f ca="1">LOOKUP(B148,'Time Frame'!$E$4:$E$9,'Time Frame'!$D$4:$D$9)</f>
        <v>6 Months</v>
      </c>
      <c r="B148" s="2">
        <f t="shared" ca="1" si="4"/>
        <v>246</v>
      </c>
      <c r="C148" s="6">
        <f t="shared" ca="1" si="5"/>
        <v>45569</v>
      </c>
      <c r="D148" s="6">
        <v>45323</v>
      </c>
      <c r="E148" s="2" t="s">
        <v>56</v>
      </c>
      <c r="F148" s="2" t="s">
        <v>60</v>
      </c>
      <c r="G148" s="2" t="s">
        <v>3</v>
      </c>
      <c r="H148" s="2" t="s">
        <v>58</v>
      </c>
      <c r="I148" s="2">
        <v>1686</v>
      </c>
    </row>
    <row r="149" spans="1:9" x14ac:dyDescent="0.25">
      <c r="A149" s="2" t="str">
        <f ca="1">LOOKUP(B149,'Time Frame'!$E$4:$E$9,'Time Frame'!$D$4:$D$9)</f>
        <v>6 Months</v>
      </c>
      <c r="B149" s="2">
        <f t="shared" ca="1" si="4"/>
        <v>246</v>
      </c>
      <c r="C149" s="6">
        <f t="shared" ca="1" si="5"/>
        <v>45569</v>
      </c>
      <c r="D149" s="6">
        <v>45323</v>
      </c>
      <c r="E149" s="2" t="s">
        <v>56</v>
      </c>
      <c r="F149" s="2" t="s">
        <v>57</v>
      </c>
      <c r="G149" s="2" t="s">
        <v>3</v>
      </c>
      <c r="H149" s="2" t="s">
        <v>58</v>
      </c>
      <c r="I149" s="2">
        <v>771</v>
      </c>
    </row>
    <row r="150" spans="1:9" x14ac:dyDescent="0.25">
      <c r="A150" s="2" t="str">
        <f ca="1">LOOKUP(B150,'Time Frame'!$E$4:$E$9,'Time Frame'!$D$4:$D$9)</f>
        <v>6 Months</v>
      </c>
      <c r="B150" s="2">
        <f t="shared" ca="1" si="4"/>
        <v>246</v>
      </c>
      <c r="C150" s="6">
        <f t="shared" ca="1" si="5"/>
        <v>45569</v>
      </c>
      <c r="D150" s="6">
        <v>45323</v>
      </c>
      <c r="E150" s="2" t="s">
        <v>56</v>
      </c>
      <c r="F150" s="2" t="s">
        <v>76</v>
      </c>
      <c r="G150" s="2" t="s">
        <v>3</v>
      </c>
      <c r="H150" s="2" t="s">
        <v>58</v>
      </c>
      <c r="I150" s="2">
        <v>1678</v>
      </c>
    </row>
    <row r="151" spans="1:9" x14ac:dyDescent="0.25">
      <c r="A151" s="2" t="str">
        <f ca="1">LOOKUP(B151,'Time Frame'!$E$4:$E$9,'Time Frame'!$D$4:$D$9)</f>
        <v>6 Months</v>
      </c>
      <c r="B151" s="2">
        <f t="shared" ca="1" si="4"/>
        <v>246</v>
      </c>
      <c r="C151" s="6">
        <f t="shared" ca="1" si="5"/>
        <v>45569</v>
      </c>
      <c r="D151" s="6">
        <v>45323</v>
      </c>
      <c r="E151" s="2" t="s">
        <v>56</v>
      </c>
      <c r="F151" s="2" t="s">
        <v>63</v>
      </c>
      <c r="G151" s="2" t="s">
        <v>3</v>
      </c>
      <c r="H151" s="2" t="s">
        <v>58</v>
      </c>
      <c r="I151" s="2">
        <v>1327</v>
      </c>
    </row>
    <row r="152" spans="1:9" x14ac:dyDescent="0.25">
      <c r="A152" s="2" t="str">
        <f ca="1">LOOKUP(B152,'Time Frame'!$E$4:$E$9,'Time Frame'!$D$4:$D$9)</f>
        <v>6 Months</v>
      </c>
      <c r="B152" s="2">
        <f t="shared" ca="1" si="4"/>
        <v>246</v>
      </c>
      <c r="C152" s="6">
        <f t="shared" ca="1" si="5"/>
        <v>45569</v>
      </c>
      <c r="D152" s="6">
        <v>45323</v>
      </c>
      <c r="E152" s="2" t="s">
        <v>56</v>
      </c>
      <c r="F152" s="2" t="s">
        <v>62</v>
      </c>
      <c r="G152" s="2" t="s">
        <v>3</v>
      </c>
      <c r="H152" s="2" t="s">
        <v>58</v>
      </c>
      <c r="I152" s="2">
        <v>1413</v>
      </c>
    </row>
    <row r="153" spans="1:9" x14ac:dyDescent="0.25">
      <c r="A153" s="2" t="str">
        <f ca="1">LOOKUP(B153,'Time Frame'!$E$4:$E$9,'Time Frame'!$D$4:$D$9)</f>
        <v>6 Months</v>
      </c>
      <c r="B153" s="2">
        <f t="shared" ca="1" si="4"/>
        <v>246</v>
      </c>
      <c r="C153" s="6">
        <f t="shared" ca="1" si="5"/>
        <v>45569</v>
      </c>
      <c r="D153" s="6">
        <v>45323</v>
      </c>
      <c r="E153" s="2" t="s">
        <v>56</v>
      </c>
      <c r="F153" s="2" t="s">
        <v>61</v>
      </c>
      <c r="G153" s="2" t="s">
        <v>3</v>
      </c>
      <c r="H153" s="2" t="s">
        <v>58</v>
      </c>
      <c r="I153" s="2">
        <v>150</v>
      </c>
    </row>
    <row r="154" spans="1:9" x14ac:dyDescent="0.25">
      <c r="A154" s="2" t="str">
        <f ca="1">LOOKUP(B154,'Time Frame'!$E$4:$E$9,'Time Frame'!$D$4:$D$9)</f>
        <v>6 Months</v>
      </c>
      <c r="B154" s="2">
        <f t="shared" ca="1" si="4"/>
        <v>246</v>
      </c>
      <c r="C154" s="6">
        <f t="shared" ca="1" si="5"/>
        <v>45569</v>
      </c>
      <c r="D154" s="6">
        <v>45323</v>
      </c>
      <c r="E154" s="2" t="s">
        <v>56</v>
      </c>
      <c r="F154" s="2" t="s">
        <v>74</v>
      </c>
      <c r="G154" s="2" t="s">
        <v>3</v>
      </c>
      <c r="H154" s="2" t="s">
        <v>58</v>
      </c>
      <c r="I154" s="2">
        <v>644</v>
      </c>
    </row>
    <row r="155" spans="1:9" x14ac:dyDescent="0.25">
      <c r="A155" s="2" t="str">
        <f ca="1">LOOKUP(B155,'Time Frame'!$E$4:$E$9,'Time Frame'!$D$4:$D$9)</f>
        <v>6 Months</v>
      </c>
      <c r="B155" s="2">
        <f t="shared" ca="1" si="4"/>
        <v>246</v>
      </c>
      <c r="C155" s="6">
        <f t="shared" ca="1" si="5"/>
        <v>45569</v>
      </c>
      <c r="D155" s="6">
        <v>45323</v>
      </c>
      <c r="E155" s="5" t="s">
        <v>56</v>
      </c>
      <c r="F155" s="5" t="s">
        <v>64</v>
      </c>
      <c r="G155" s="2" t="s">
        <v>3</v>
      </c>
      <c r="H155" s="2" t="s">
        <v>58</v>
      </c>
      <c r="I155" s="2">
        <v>4143</v>
      </c>
    </row>
    <row r="156" spans="1:9" x14ac:dyDescent="0.25">
      <c r="A156" s="2" t="str">
        <f ca="1">LOOKUP(B156,'Time Frame'!$E$4:$E$9,'Time Frame'!$D$4:$D$9)</f>
        <v>6 Months</v>
      </c>
      <c r="B156" s="2">
        <f t="shared" ca="1" si="4"/>
        <v>246</v>
      </c>
      <c r="C156" s="6">
        <f t="shared" ca="1" si="5"/>
        <v>45569</v>
      </c>
      <c r="D156" s="6">
        <v>45323</v>
      </c>
      <c r="E156" s="5" t="s">
        <v>56</v>
      </c>
      <c r="F156" s="5" t="s">
        <v>65</v>
      </c>
      <c r="G156" s="2" t="s">
        <v>3</v>
      </c>
      <c r="H156" s="2" t="s">
        <v>58</v>
      </c>
      <c r="I156" s="2">
        <v>1522</v>
      </c>
    </row>
    <row r="157" spans="1:9" x14ac:dyDescent="0.25">
      <c r="A157" s="2" t="str">
        <f ca="1">LOOKUP(B157,'Time Frame'!$E$4:$E$9,'Time Frame'!$D$4:$D$9)</f>
        <v>6 Months</v>
      </c>
      <c r="B157" s="2">
        <f t="shared" ca="1" si="4"/>
        <v>246</v>
      </c>
      <c r="C157" s="6">
        <f t="shared" ca="1" si="5"/>
        <v>45569</v>
      </c>
      <c r="D157" s="6">
        <v>45323</v>
      </c>
      <c r="E157" s="2" t="s">
        <v>56</v>
      </c>
      <c r="F157" s="2" t="s">
        <v>59</v>
      </c>
      <c r="G157" s="2" t="s">
        <v>3</v>
      </c>
      <c r="H157" s="2" t="s">
        <v>58</v>
      </c>
      <c r="I157" s="2">
        <v>3904</v>
      </c>
    </row>
    <row r="158" spans="1:9" x14ac:dyDescent="0.25">
      <c r="A158" s="2" t="str">
        <f ca="1">LOOKUP(B158,'Time Frame'!$E$4:$E$9,'Time Frame'!$D$4:$D$9)</f>
        <v>6 Months</v>
      </c>
      <c r="B158" s="2">
        <f t="shared" ca="1" si="4"/>
        <v>246</v>
      </c>
      <c r="C158" s="6">
        <f t="shared" ca="1" si="5"/>
        <v>45569</v>
      </c>
      <c r="D158" s="6">
        <v>45323</v>
      </c>
      <c r="E158" s="2" t="s">
        <v>56</v>
      </c>
      <c r="F158" s="2" t="s">
        <v>71</v>
      </c>
      <c r="G158" s="2" t="s">
        <v>3</v>
      </c>
      <c r="H158" s="2" t="s">
        <v>58</v>
      </c>
      <c r="I158" s="2">
        <v>276</v>
      </c>
    </row>
    <row r="159" spans="1:9" x14ac:dyDescent="0.25">
      <c r="A159" s="2" t="str">
        <f ca="1">LOOKUP(B159,'Time Frame'!$E$4:$E$9,'Time Frame'!$D$4:$D$9)</f>
        <v>6 Months</v>
      </c>
      <c r="B159" s="2">
        <f t="shared" ca="1" si="4"/>
        <v>246</v>
      </c>
      <c r="C159" s="6">
        <f t="shared" ca="1" si="5"/>
        <v>45569</v>
      </c>
      <c r="D159" s="6">
        <v>45323</v>
      </c>
      <c r="E159" s="2" t="s">
        <v>149</v>
      </c>
      <c r="F159" s="2" t="s">
        <v>150</v>
      </c>
      <c r="G159" s="2" t="s">
        <v>35</v>
      </c>
      <c r="H159" s="2" t="s">
        <v>151</v>
      </c>
      <c r="I159" s="2">
        <v>2482</v>
      </c>
    </row>
    <row r="160" spans="1:9" x14ac:dyDescent="0.25">
      <c r="A160" s="2" t="str">
        <f ca="1">LOOKUP(B160,'Time Frame'!$E$4:$E$9,'Time Frame'!$D$4:$D$9)</f>
        <v>6 Months</v>
      </c>
      <c r="B160" s="2">
        <f t="shared" ca="1" si="4"/>
        <v>246</v>
      </c>
      <c r="C160" s="6">
        <f t="shared" ca="1" si="5"/>
        <v>45569</v>
      </c>
      <c r="D160" s="6">
        <v>45323</v>
      </c>
      <c r="E160" s="2" t="s">
        <v>149</v>
      </c>
      <c r="F160" s="2" t="s">
        <v>153</v>
      </c>
      <c r="G160" s="2" t="s">
        <v>35</v>
      </c>
      <c r="H160" s="2" t="s">
        <v>151</v>
      </c>
      <c r="I160" s="2">
        <v>712</v>
      </c>
    </row>
    <row r="161" spans="1:9" x14ac:dyDescent="0.25">
      <c r="A161" s="2" t="str">
        <f ca="1">LOOKUP(B161,'Time Frame'!$E$4:$E$9,'Time Frame'!$D$4:$D$9)</f>
        <v>6 Months</v>
      </c>
      <c r="B161" s="2">
        <f t="shared" ca="1" si="4"/>
        <v>246</v>
      </c>
      <c r="C161" s="6">
        <f t="shared" ca="1" si="5"/>
        <v>45569</v>
      </c>
      <c r="D161" s="6">
        <v>45323</v>
      </c>
      <c r="E161" s="2" t="s">
        <v>149</v>
      </c>
      <c r="F161" s="2" t="s">
        <v>159</v>
      </c>
      <c r="G161" s="2" t="s">
        <v>35</v>
      </c>
      <c r="H161" s="2" t="s">
        <v>151</v>
      </c>
      <c r="I161" s="2">
        <v>1102</v>
      </c>
    </row>
    <row r="162" spans="1:9" x14ac:dyDescent="0.25">
      <c r="A162" s="2" t="str">
        <f ca="1">LOOKUP(B162,'Time Frame'!$E$4:$E$9,'Time Frame'!$D$4:$D$9)</f>
        <v>6 Months</v>
      </c>
      <c r="B162" s="2">
        <f t="shared" ca="1" si="4"/>
        <v>246</v>
      </c>
      <c r="C162" s="6">
        <f t="shared" ca="1" si="5"/>
        <v>45569</v>
      </c>
      <c r="D162" s="6">
        <v>45323</v>
      </c>
      <c r="E162" s="2" t="s">
        <v>149</v>
      </c>
      <c r="F162" s="2" t="s">
        <v>160</v>
      </c>
      <c r="G162" s="2" t="s">
        <v>35</v>
      </c>
      <c r="H162" s="2" t="s">
        <v>151</v>
      </c>
      <c r="I162" s="2">
        <v>2100</v>
      </c>
    </row>
    <row r="163" spans="1:9" x14ac:dyDescent="0.25">
      <c r="A163" s="2" t="str">
        <f ca="1">LOOKUP(B163,'Time Frame'!$E$4:$E$9,'Time Frame'!$D$4:$D$9)</f>
        <v>6 Months</v>
      </c>
      <c r="B163" s="2">
        <f t="shared" ca="1" si="4"/>
        <v>246</v>
      </c>
      <c r="C163" s="6">
        <f t="shared" ca="1" si="5"/>
        <v>45569</v>
      </c>
      <c r="D163" s="6">
        <v>45323</v>
      </c>
      <c r="E163" s="2" t="s">
        <v>149</v>
      </c>
      <c r="F163" s="2" t="s">
        <v>154</v>
      </c>
      <c r="G163" s="2" t="s">
        <v>35</v>
      </c>
      <c r="H163" s="2" t="s">
        <v>151</v>
      </c>
      <c r="I163" s="2">
        <v>133</v>
      </c>
    </row>
    <row r="164" spans="1:9" x14ac:dyDescent="0.25">
      <c r="A164" s="2" t="str">
        <f ca="1">LOOKUP(B164,'Time Frame'!$E$4:$E$9,'Time Frame'!$D$4:$D$9)</f>
        <v>6 Months</v>
      </c>
      <c r="B164" s="2">
        <f t="shared" ca="1" si="4"/>
        <v>246</v>
      </c>
      <c r="C164" s="6">
        <f t="shared" ca="1" si="5"/>
        <v>45569</v>
      </c>
      <c r="D164" s="6">
        <v>45323</v>
      </c>
      <c r="E164" s="2" t="s">
        <v>149</v>
      </c>
      <c r="F164" s="2" t="s">
        <v>161</v>
      </c>
      <c r="G164" s="2" t="s">
        <v>35</v>
      </c>
      <c r="H164" s="2" t="s">
        <v>151</v>
      </c>
      <c r="I164" s="2">
        <v>629</v>
      </c>
    </row>
    <row r="165" spans="1:9" x14ac:dyDescent="0.25">
      <c r="A165" s="2" t="str">
        <f ca="1">LOOKUP(B165,'Time Frame'!$E$4:$E$9,'Time Frame'!$D$4:$D$9)</f>
        <v>6 Months</v>
      </c>
      <c r="B165" s="2">
        <f t="shared" ca="1" si="4"/>
        <v>246</v>
      </c>
      <c r="C165" s="6">
        <f t="shared" ca="1" si="5"/>
        <v>45569</v>
      </c>
      <c r="D165" s="6">
        <v>45323</v>
      </c>
      <c r="E165" s="2" t="s">
        <v>149</v>
      </c>
      <c r="F165" s="2" t="s">
        <v>158</v>
      </c>
      <c r="G165" s="2" t="s">
        <v>35</v>
      </c>
      <c r="H165" s="2" t="s">
        <v>151</v>
      </c>
      <c r="I165" s="2">
        <v>3954</v>
      </c>
    </row>
    <row r="166" spans="1:9" x14ac:dyDescent="0.25">
      <c r="A166" s="2" t="str">
        <f ca="1">LOOKUP(B166,'Time Frame'!$E$4:$E$9,'Time Frame'!$D$4:$D$9)</f>
        <v>6 Months</v>
      </c>
      <c r="B166" s="2">
        <f t="shared" ca="1" si="4"/>
        <v>246</v>
      </c>
      <c r="C166" s="6">
        <f t="shared" ca="1" si="5"/>
        <v>45569</v>
      </c>
      <c r="D166" s="6">
        <v>45323</v>
      </c>
      <c r="E166" s="2" t="s">
        <v>149</v>
      </c>
      <c r="F166" s="2" t="s">
        <v>156</v>
      </c>
      <c r="G166" s="2" t="s">
        <v>35</v>
      </c>
      <c r="H166" s="2" t="s">
        <v>151</v>
      </c>
      <c r="I166" s="2">
        <v>2130</v>
      </c>
    </row>
    <row r="167" spans="1:9" x14ac:dyDescent="0.25">
      <c r="A167" s="2" t="str">
        <f ca="1">LOOKUP(B167,'Time Frame'!$E$4:$E$9,'Time Frame'!$D$4:$D$9)</f>
        <v>6 Months</v>
      </c>
      <c r="B167" s="2">
        <f t="shared" ca="1" si="4"/>
        <v>246</v>
      </c>
      <c r="C167" s="6">
        <f t="shared" ca="1" si="5"/>
        <v>45569</v>
      </c>
      <c r="D167" s="6">
        <v>45323</v>
      </c>
      <c r="E167" s="2" t="s">
        <v>149</v>
      </c>
      <c r="F167" s="2" t="s">
        <v>157</v>
      </c>
      <c r="G167" s="2" t="s">
        <v>35</v>
      </c>
      <c r="H167" s="2" t="s">
        <v>151</v>
      </c>
      <c r="I167" s="2">
        <v>584</v>
      </c>
    </row>
    <row r="168" spans="1:9" x14ac:dyDescent="0.25">
      <c r="A168" s="2" t="str">
        <f ca="1">LOOKUP(B168,'Time Frame'!$E$4:$E$9,'Time Frame'!$D$4:$D$9)</f>
        <v>6 Months</v>
      </c>
      <c r="B168" s="2">
        <f t="shared" ca="1" si="4"/>
        <v>246</v>
      </c>
      <c r="C168" s="6">
        <f t="shared" ca="1" si="5"/>
        <v>45569</v>
      </c>
      <c r="D168" s="6">
        <v>45323</v>
      </c>
      <c r="E168" s="2" t="s">
        <v>149</v>
      </c>
      <c r="F168" s="2" t="s">
        <v>155</v>
      </c>
      <c r="G168" s="2" t="s">
        <v>35</v>
      </c>
      <c r="H168" s="2" t="s">
        <v>151</v>
      </c>
      <c r="I168" s="2">
        <v>4699</v>
      </c>
    </row>
    <row r="169" spans="1:9" x14ac:dyDescent="0.25">
      <c r="A169" s="2" t="str">
        <f ca="1">LOOKUP(B169,'Time Frame'!$E$4:$E$9,'Time Frame'!$D$4:$D$9)</f>
        <v>6 Months</v>
      </c>
      <c r="B169" s="2">
        <f t="shared" ca="1" si="4"/>
        <v>246</v>
      </c>
      <c r="C169" s="6">
        <f t="shared" ca="1" si="5"/>
        <v>45569</v>
      </c>
      <c r="D169" s="6">
        <v>45323</v>
      </c>
      <c r="E169" s="2" t="s">
        <v>149</v>
      </c>
      <c r="F169" s="2" t="s">
        <v>152</v>
      </c>
      <c r="G169" s="2" t="s">
        <v>35</v>
      </c>
      <c r="H169" s="2" t="s">
        <v>151</v>
      </c>
      <c r="I169" s="2">
        <v>1476</v>
      </c>
    </row>
    <row r="170" spans="1:9" x14ac:dyDescent="0.25">
      <c r="A170" s="2" t="str">
        <f ca="1">LOOKUP(B170,'Time Frame'!$E$4:$E$9,'Time Frame'!$D$4:$D$9)</f>
        <v>6 Months</v>
      </c>
      <c r="B170" s="2">
        <f t="shared" ca="1" si="4"/>
        <v>246</v>
      </c>
      <c r="C170" s="6">
        <f t="shared" ca="1" si="5"/>
        <v>45569</v>
      </c>
      <c r="D170" s="6">
        <v>45323</v>
      </c>
      <c r="E170" s="2" t="s">
        <v>33</v>
      </c>
      <c r="F170" s="2" t="s">
        <v>39</v>
      </c>
      <c r="G170" s="2" t="s">
        <v>35</v>
      </c>
      <c r="H170" s="2" t="s">
        <v>40</v>
      </c>
      <c r="I170" s="2">
        <v>972</v>
      </c>
    </row>
    <row r="171" spans="1:9" x14ac:dyDescent="0.25">
      <c r="A171" s="2" t="str">
        <f ca="1">LOOKUP(B171,'Time Frame'!$E$4:$E$9,'Time Frame'!$D$4:$D$9)</f>
        <v>6 Months</v>
      </c>
      <c r="B171" s="2">
        <f t="shared" ca="1" si="4"/>
        <v>246</v>
      </c>
      <c r="C171" s="6">
        <f t="shared" ca="1" si="5"/>
        <v>45569</v>
      </c>
      <c r="D171" s="6">
        <v>45323</v>
      </c>
      <c r="E171" s="2" t="s">
        <v>33</v>
      </c>
      <c r="F171" s="2" t="s">
        <v>45</v>
      </c>
      <c r="G171" s="2" t="s">
        <v>35</v>
      </c>
      <c r="H171" s="2" t="s">
        <v>40</v>
      </c>
      <c r="I171" s="2">
        <v>1229</v>
      </c>
    </row>
    <row r="172" spans="1:9" x14ac:dyDescent="0.25">
      <c r="A172" s="2" t="str">
        <f ca="1">LOOKUP(B172,'Time Frame'!$E$4:$E$9,'Time Frame'!$D$4:$D$9)</f>
        <v>6 Months</v>
      </c>
      <c r="B172" s="2">
        <f t="shared" ca="1" si="4"/>
        <v>246</v>
      </c>
      <c r="C172" s="6">
        <f t="shared" ca="1" si="5"/>
        <v>45569</v>
      </c>
      <c r="D172" s="6">
        <v>45323</v>
      </c>
      <c r="E172" s="2" t="s">
        <v>10</v>
      </c>
      <c r="F172" s="2" t="s">
        <v>16</v>
      </c>
      <c r="G172" s="2" t="s">
        <v>12</v>
      </c>
      <c r="H172" s="2" t="s">
        <v>297</v>
      </c>
      <c r="I172" s="2">
        <v>3161</v>
      </c>
    </row>
    <row r="173" spans="1:9" x14ac:dyDescent="0.25">
      <c r="A173" s="2" t="str">
        <f ca="1">LOOKUP(B173,'Time Frame'!$E$4:$E$9,'Time Frame'!$D$4:$D$9)</f>
        <v>6 Months</v>
      </c>
      <c r="B173" s="2">
        <f t="shared" ca="1" si="4"/>
        <v>246</v>
      </c>
      <c r="C173" s="6">
        <f t="shared" ca="1" si="5"/>
        <v>45569</v>
      </c>
      <c r="D173" s="6">
        <v>45323</v>
      </c>
      <c r="E173" s="2" t="s">
        <v>10</v>
      </c>
      <c r="F173" s="2" t="s">
        <v>11</v>
      </c>
      <c r="G173" s="2" t="s">
        <v>12</v>
      </c>
      <c r="H173" s="2" t="s">
        <v>297</v>
      </c>
      <c r="I173" s="2">
        <v>1241</v>
      </c>
    </row>
    <row r="174" spans="1:9" x14ac:dyDescent="0.25">
      <c r="A174" s="2" t="str">
        <f ca="1">LOOKUP(B174,'Time Frame'!$E$4:$E$9,'Time Frame'!$D$4:$D$9)</f>
        <v>6 Months</v>
      </c>
      <c r="B174" s="2">
        <f t="shared" ca="1" si="4"/>
        <v>246</v>
      </c>
      <c r="C174" s="6">
        <f t="shared" ca="1" si="5"/>
        <v>45569</v>
      </c>
      <c r="D174" s="6">
        <v>45323</v>
      </c>
      <c r="E174" s="2" t="s">
        <v>10</v>
      </c>
      <c r="F174" s="2" t="s">
        <v>17</v>
      </c>
      <c r="G174" s="2" t="s">
        <v>12</v>
      </c>
      <c r="H174" s="2" t="s">
        <v>297</v>
      </c>
      <c r="I174" s="2">
        <v>660</v>
      </c>
    </row>
    <row r="175" spans="1:9" x14ac:dyDescent="0.25">
      <c r="A175" s="2" t="str">
        <f ca="1">LOOKUP(B175,'Time Frame'!$E$4:$E$9,'Time Frame'!$D$4:$D$9)</f>
        <v>6 Months</v>
      </c>
      <c r="B175" s="2">
        <f t="shared" ca="1" si="4"/>
        <v>246</v>
      </c>
      <c r="C175" s="6">
        <f t="shared" ca="1" si="5"/>
        <v>45569</v>
      </c>
      <c r="D175" s="6">
        <v>45323</v>
      </c>
      <c r="E175" s="2" t="s">
        <v>10</v>
      </c>
      <c r="F175" s="2" t="s">
        <v>21</v>
      </c>
      <c r="G175" s="2" t="s">
        <v>12</v>
      </c>
      <c r="H175" s="2" t="s">
        <v>297</v>
      </c>
      <c r="I175" s="2">
        <v>1333</v>
      </c>
    </row>
    <row r="176" spans="1:9" x14ac:dyDescent="0.25">
      <c r="A176" s="2" t="str">
        <f ca="1">LOOKUP(B176,'Time Frame'!$E$4:$E$9,'Time Frame'!$D$4:$D$9)</f>
        <v>6 Months</v>
      </c>
      <c r="B176" s="2">
        <f t="shared" ca="1" si="4"/>
        <v>246</v>
      </c>
      <c r="C176" s="6">
        <f t="shared" ca="1" si="5"/>
        <v>45569</v>
      </c>
      <c r="D176" s="6">
        <v>45323</v>
      </c>
      <c r="E176" s="2" t="s">
        <v>10</v>
      </c>
      <c r="F176" s="2" t="s">
        <v>19</v>
      </c>
      <c r="G176" s="2" t="s">
        <v>12</v>
      </c>
      <c r="H176" s="2" t="s">
        <v>297</v>
      </c>
      <c r="I176" s="2">
        <v>2307</v>
      </c>
    </row>
    <row r="177" spans="1:9" x14ac:dyDescent="0.25">
      <c r="A177" s="2" t="str">
        <f ca="1">LOOKUP(B177,'Time Frame'!$E$4:$E$9,'Time Frame'!$D$4:$D$9)</f>
        <v>6 Months</v>
      </c>
      <c r="B177" s="2">
        <f t="shared" ca="1" si="4"/>
        <v>246</v>
      </c>
      <c r="C177" s="6">
        <f t="shared" ca="1" si="5"/>
        <v>45569</v>
      </c>
      <c r="D177" s="6">
        <v>45323</v>
      </c>
      <c r="E177" s="2" t="s">
        <v>10</v>
      </c>
      <c r="F177" s="2" t="s">
        <v>20</v>
      </c>
      <c r="G177" s="2" t="s">
        <v>12</v>
      </c>
      <c r="H177" s="2" t="s">
        <v>297</v>
      </c>
      <c r="I177" s="2">
        <v>1739</v>
      </c>
    </row>
    <row r="178" spans="1:9" x14ac:dyDescent="0.25">
      <c r="A178" s="2" t="str">
        <f ca="1">LOOKUP(B178,'Time Frame'!$E$4:$E$9,'Time Frame'!$D$4:$D$9)</f>
        <v>6 Months</v>
      </c>
      <c r="B178" s="2">
        <f t="shared" ca="1" si="4"/>
        <v>246</v>
      </c>
      <c r="C178" s="6">
        <f t="shared" ca="1" si="5"/>
        <v>45569</v>
      </c>
      <c r="D178" s="6">
        <v>45323</v>
      </c>
      <c r="E178" s="5" t="s">
        <v>10</v>
      </c>
      <c r="F178" s="2" t="s">
        <v>30</v>
      </c>
      <c r="G178" s="2" t="s">
        <v>12</v>
      </c>
      <c r="H178" s="2" t="s">
        <v>297</v>
      </c>
      <c r="I178" s="2">
        <v>11</v>
      </c>
    </row>
    <row r="179" spans="1:9" x14ac:dyDescent="0.25">
      <c r="A179" s="2" t="str">
        <f ca="1">LOOKUP(B179,'Time Frame'!$E$4:$E$9,'Time Frame'!$D$4:$D$9)</f>
        <v>6 Months</v>
      </c>
      <c r="B179" s="2">
        <f t="shared" ca="1" si="4"/>
        <v>246</v>
      </c>
      <c r="C179" s="6">
        <f t="shared" ca="1" si="5"/>
        <v>45569</v>
      </c>
      <c r="D179" s="6">
        <v>45323</v>
      </c>
      <c r="E179" s="2" t="s">
        <v>33</v>
      </c>
      <c r="F179" s="2" t="s">
        <v>41</v>
      </c>
      <c r="G179" s="2" t="s">
        <v>35</v>
      </c>
      <c r="H179" s="2" t="s">
        <v>42</v>
      </c>
      <c r="I179" s="2">
        <v>2503</v>
      </c>
    </row>
    <row r="180" spans="1:9" x14ac:dyDescent="0.25">
      <c r="A180" s="2" t="str">
        <f ca="1">LOOKUP(B180,'Time Frame'!$E$4:$E$9,'Time Frame'!$D$4:$D$9)</f>
        <v>6 Months</v>
      </c>
      <c r="B180" s="2">
        <f t="shared" ca="1" si="4"/>
        <v>246</v>
      </c>
      <c r="C180" s="6">
        <f t="shared" ca="1" si="5"/>
        <v>45569</v>
      </c>
      <c r="D180" s="6">
        <v>45323</v>
      </c>
      <c r="E180" s="2" t="s">
        <v>33</v>
      </c>
      <c r="F180" s="2" t="s">
        <v>43</v>
      </c>
      <c r="G180" s="2" t="s">
        <v>35</v>
      </c>
      <c r="H180" s="2" t="s">
        <v>42</v>
      </c>
      <c r="I180" s="2">
        <v>1503</v>
      </c>
    </row>
    <row r="181" spans="1:9" x14ac:dyDescent="0.25">
      <c r="A181" s="2" t="str">
        <f ca="1">LOOKUP(B181,'Time Frame'!$E$4:$E$9,'Time Frame'!$D$4:$D$9)</f>
        <v>6 Months</v>
      </c>
      <c r="B181" s="2">
        <f t="shared" ca="1" si="4"/>
        <v>246</v>
      </c>
      <c r="C181" s="6">
        <f t="shared" ca="1" si="5"/>
        <v>45569</v>
      </c>
      <c r="D181" s="6">
        <v>45323</v>
      </c>
      <c r="E181" s="2" t="s">
        <v>33</v>
      </c>
      <c r="F181" s="2" t="s">
        <v>47</v>
      </c>
      <c r="G181" s="2" t="s">
        <v>35</v>
      </c>
      <c r="H181" s="2" t="s">
        <v>42</v>
      </c>
      <c r="I181" s="2">
        <v>458</v>
      </c>
    </row>
    <row r="182" spans="1:9" x14ac:dyDescent="0.25">
      <c r="A182" s="2" t="str">
        <f ca="1">LOOKUP(B182,'Time Frame'!$E$4:$E$9,'Time Frame'!$D$4:$D$9)</f>
        <v>6 Months</v>
      </c>
      <c r="B182" s="2">
        <f t="shared" ca="1" si="4"/>
        <v>246</v>
      </c>
      <c r="C182" s="6">
        <f t="shared" ca="1" si="5"/>
        <v>45569</v>
      </c>
      <c r="D182" s="6">
        <v>45323</v>
      </c>
      <c r="E182" s="2" t="s">
        <v>33</v>
      </c>
      <c r="F182" s="2" t="s">
        <v>44</v>
      </c>
      <c r="G182" s="2" t="s">
        <v>35</v>
      </c>
      <c r="H182" s="2" t="s">
        <v>42</v>
      </c>
      <c r="I182" s="2">
        <v>2647</v>
      </c>
    </row>
    <row r="183" spans="1:9" x14ac:dyDescent="0.25">
      <c r="A183" s="2" t="str">
        <f ca="1">LOOKUP(B183,'Time Frame'!$E$4:$E$9,'Time Frame'!$D$4:$D$9)</f>
        <v>6 Months</v>
      </c>
      <c r="B183" s="2">
        <f t="shared" ca="1" si="4"/>
        <v>246</v>
      </c>
      <c r="C183" s="6">
        <f t="shared" ca="1" si="5"/>
        <v>45569</v>
      </c>
      <c r="D183" s="6">
        <v>45323</v>
      </c>
      <c r="E183" s="2" t="s">
        <v>33</v>
      </c>
      <c r="F183" s="2" t="s">
        <v>46</v>
      </c>
      <c r="G183" s="2" t="s">
        <v>35</v>
      </c>
      <c r="H183" s="2" t="s">
        <v>42</v>
      </c>
      <c r="I183" s="2">
        <v>786</v>
      </c>
    </row>
    <row r="184" spans="1:9" x14ac:dyDescent="0.25">
      <c r="A184" s="2" t="str">
        <f ca="1">LOOKUP(B184,'Time Frame'!$E$4:$E$9,'Time Frame'!$D$4:$D$9)</f>
        <v>6 Months</v>
      </c>
      <c r="B184" s="2">
        <f t="shared" ref="B184:B247" ca="1" si="6">+C184-D184</f>
        <v>246</v>
      </c>
      <c r="C184" s="6">
        <f t="shared" ref="C184:C247" ca="1" si="7">TODAY()</f>
        <v>45569</v>
      </c>
      <c r="D184" s="6">
        <v>45323</v>
      </c>
      <c r="E184" s="5" t="s">
        <v>33</v>
      </c>
      <c r="F184" s="5" t="s">
        <v>48</v>
      </c>
      <c r="G184" s="2" t="s">
        <v>35</v>
      </c>
      <c r="H184" s="2" t="s">
        <v>42</v>
      </c>
      <c r="I184" s="2">
        <v>4156</v>
      </c>
    </row>
    <row r="185" spans="1:9" x14ac:dyDescent="0.25">
      <c r="A185" s="2" t="str">
        <f ca="1">LOOKUP(B185,'Time Frame'!$E$4:$E$9,'Time Frame'!$D$4:$D$9)</f>
        <v>6 Months</v>
      </c>
      <c r="B185" s="2">
        <f t="shared" ca="1" si="6"/>
        <v>246</v>
      </c>
      <c r="C185" s="6">
        <f t="shared" ca="1" si="7"/>
        <v>45569</v>
      </c>
      <c r="D185" s="6">
        <v>45323</v>
      </c>
      <c r="E185" s="5" t="s">
        <v>33</v>
      </c>
      <c r="F185" s="5" t="s">
        <v>49</v>
      </c>
      <c r="G185" s="2" t="s">
        <v>35</v>
      </c>
      <c r="H185" s="2" t="s">
        <v>42</v>
      </c>
      <c r="I185" s="2">
        <v>737</v>
      </c>
    </row>
    <row r="186" spans="1:9" x14ac:dyDescent="0.25">
      <c r="A186" s="2" t="str">
        <f ca="1">LOOKUP(B186,'Time Frame'!$E$4:$E$9,'Time Frame'!$D$4:$D$9)</f>
        <v>6 Months</v>
      </c>
      <c r="B186" s="2">
        <f t="shared" ca="1" si="6"/>
        <v>246</v>
      </c>
      <c r="C186" s="6">
        <f t="shared" ca="1" si="7"/>
        <v>45569</v>
      </c>
      <c r="D186" s="6">
        <v>45323</v>
      </c>
      <c r="E186" s="2" t="s">
        <v>33</v>
      </c>
      <c r="F186" s="2" t="s">
        <v>34</v>
      </c>
      <c r="G186" s="2" t="s">
        <v>35</v>
      </c>
      <c r="H186" s="2" t="s">
        <v>42</v>
      </c>
      <c r="I186" s="2">
        <v>4206</v>
      </c>
    </row>
    <row r="187" spans="1:9" x14ac:dyDescent="0.25">
      <c r="A187" s="2" t="str">
        <f ca="1">LOOKUP(B187,'Time Frame'!$E$4:$E$9,'Time Frame'!$D$4:$D$9)</f>
        <v>6 Months</v>
      </c>
      <c r="B187" s="2">
        <f t="shared" ca="1" si="6"/>
        <v>246</v>
      </c>
      <c r="C187" s="6">
        <f t="shared" ca="1" si="7"/>
        <v>45569</v>
      </c>
      <c r="D187" s="6">
        <v>45323</v>
      </c>
      <c r="E187" s="2" t="s">
        <v>33</v>
      </c>
      <c r="F187" s="2" t="s">
        <v>37</v>
      </c>
      <c r="G187" s="2" t="s">
        <v>35</v>
      </c>
      <c r="H187" s="2" t="s">
        <v>42</v>
      </c>
      <c r="I187" s="2">
        <v>750</v>
      </c>
    </row>
    <row r="188" spans="1:9" x14ac:dyDescent="0.25">
      <c r="A188" s="2" t="str">
        <f ca="1">LOOKUP(B188,'Time Frame'!$E$4:$E$9,'Time Frame'!$D$4:$D$9)</f>
        <v>6 Months</v>
      </c>
      <c r="B188" s="2">
        <f t="shared" ca="1" si="6"/>
        <v>246</v>
      </c>
      <c r="C188" s="6">
        <f t="shared" ca="1" si="7"/>
        <v>45569</v>
      </c>
      <c r="D188" s="6">
        <v>45323</v>
      </c>
      <c r="E188" s="2" t="s">
        <v>33</v>
      </c>
      <c r="F188" s="2" t="s">
        <v>38</v>
      </c>
      <c r="G188" s="2" t="s">
        <v>35</v>
      </c>
      <c r="H188" s="2" t="s">
        <v>42</v>
      </c>
      <c r="I188" s="2">
        <v>3236</v>
      </c>
    </row>
    <row r="189" spans="1:9" x14ac:dyDescent="0.25">
      <c r="A189" s="2" t="str">
        <f ca="1">LOOKUP(B189,'Time Frame'!$E$4:$E$9,'Time Frame'!$D$4:$D$9)</f>
        <v>6 Months</v>
      </c>
      <c r="B189" s="2">
        <f t="shared" ca="1" si="6"/>
        <v>246</v>
      </c>
      <c r="C189" s="6">
        <f t="shared" ca="1" si="7"/>
        <v>45569</v>
      </c>
      <c r="D189" s="6">
        <v>45323</v>
      </c>
      <c r="E189" s="2" t="s">
        <v>78</v>
      </c>
      <c r="F189" s="2" t="s">
        <v>89</v>
      </c>
      <c r="G189" s="2" t="s">
        <v>52</v>
      </c>
      <c r="H189" s="2" t="s">
        <v>82</v>
      </c>
      <c r="I189" s="2">
        <v>4620</v>
      </c>
    </row>
    <row r="190" spans="1:9" x14ac:dyDescent="0.25">
      <c r="A190" s="2" t="str">
        <f ca="1">LOOKUP(B190,'Time Frame'!$E$4:$E$9,'Time Frame'!$D$4:$D$9)</f>
        <v>6 Months</v>
      </c>
      <c r="B190" s="2">
        <f t="shared" ca="1" si="6"/>
        <v>246</v>
      </c>
      <c r="C190" s="6">
        <f t="shared" ca="1" si="7"/>
        <v>45569</v>
      </c>
      <c r="D190" s="6">
        <v>45323</v>
      </c>
      <c r="E190" s="2" t="s">
        <v>78</v>
      </c>
      <c r="F190" s="2" t="s">
        <v>84</v>
      </c>
      <c r="G190" s="2" t="s">
        <v>52</v>
      </c>
      <c r="H190" s="2" t="s">
        <v>82</v>
      </c>
      <c r="I190" s="2">
        <v>742</v>
      </c>
    </row>
    <row r="191" spans="1:9" x14ac:dyDescent="0.25">
      <c r="A191" s="2" t="str">
        <f ca="1">LOOKUP(B191,'Time Frame'!$E$4:$E$9,'Time Frame'!$D$4:$D$9)</f>
        <v>6 Months</v>
      </c>
      <c r="B191" s="2">
        <f t="shared" ca="1" si="6"/>
        <v>246</v>
      </c>
      <c r="C191" s="6">
        <f t="shared" ca="1" si="7"/>
        <v>45569</v>
      </c>
      <c r="D191" s="6">
        <v>45323</v>
      </c>
      <c r="E191" s="5" t="s">
        <v>78</v>
      </c>
      <c r="F191" s="5" t="s">
        <v>181</v>
      </c>
      <c r="G191" s="2" t="s">
        <v>52</v>
      </c>
      <c r="H191" s="2" t="s">
        <v>82</v>
      </c>
      <c r="I191" s="2">
        <v>2011</v>
      </c>
    </row>
    <row r="192" spans="1:9" x14ac:dyDescent="0.25">
      <c r="A192" s="2" t="str">
        <f ca="1">LOOKUP(B192,'Time Frame'!$E$4:$E$9,'Time Frame'!$D$4:$D$9)</f>
        <v>6 Months</v>
      </c>
      <c r="B192" s="2">
        <f t="shared" ca="1" si="6"/>
        <v>246</v>
      </c>
      <c r="C192" s="6">
        <f t="shared" ca="1" si="7"/>
        <v>45569</v>
      </c>
      <c r="D192" s="6">
        <v>45323</v>
      </c>
      <c r="E192" s="2" t="s">
        <v>78</v>
      </c>
      <c r="F192" s="2" t="s">
        <v>83</v>
      </c>
      <c r="G192" s="2" t="s">
        <v>52</v>
      </c>
      <c r="H192" s="2" t="s">
        <v>82</v>
      </c>
      <c r="I192" s="2">
        <v>1273</v>
      </c>
    </row>
    <row r="193" spans="1:9" x14ac:dyDescent="0.25">
      <c r="A193" s="2" t="str">
        <f ca="1">LOOKUP(B193,'Time Frame'!$E$4:$E$9,'Time Frame'!$D$4:$D$9)</f>
        <v>6 Months</v>
      </c>
      <c r="B193" s="2">
        <f t="shared" ca="1" si="6"/>
        <v>246</v>
      </c>
      <c r="C193" s="6">
        <f t="shared" ca="1" si="7"/>
        <v>45569</v>
      </c>
      <c r="D193" s="6">
        <v>45323</v>
      </c>
      <c r="E193" s="2" t="s">
        <v>78</v>
      </c>
      <c r="F193" s="2" t="s">
        <v>95</v>
      </c>
      <c r="G193" s="2" t="s">
        <v>52</v>
      </c>
      <c r="H193" s="2" t="s">
        <v>82</v>
      </c>
      <c r="I193" s="2">
        <v>1496</v>
      </c>
    </row>
    <row r="194" spans="1:9" x14ac:dyDescent="0.25">
      <c r="A194" s="2" t="str">
        <f ca="1">LOOKUP(B194,'Time Frame'!$E$4:$E$9,'Time Frame'!$D$4:$D$9)</f>
        <v>6 Months</v>
      </c>
      <c r="B194" s="2">
        <f t="shared" ca="1" si="6"/>
        <v>246</v>
      </c>
      <c r="C194" s="6">
        <f t="shared" ca="1" si="7"/>
        <v>45569</v>
      </c>
      <c r="D194" s="6">
        <v>45323</v>
      </c>
      <c r="E194" s="2" t="s">
        <v>78</v>
      </c>
      <c r="F194" s="2" t="s">
        <v>85</v>
      </c>
      <c r="G194" s="2" t="s">
        <v>52</v>
      </c>
      <c r="H194" s="2" t="s">
        <v>82</v>
      </c>
      <c r="I194" s="2">
        <v>1816</v>
      </c>
    </row>
    <row r="195" spans="1:9" x14ac:dyDescent="0.25">
      <c r="A195" s="2" t="str">
        <f ca="1">LOOKUP(B195,'Time Frame'!$E$4:$E$9,'Time Frame'!$D$4:$D$9)</f>
        <v>6 Months</v>
      </c>
      <c r="B195" s="2">
        <f t="shared" ca="1" si="6"/>
        <v>246</v>
      </c>
      <c r="C195" s="6">
        <f t="shared" ca="1" si="7"/>
        <v>45569</v>
      </c>
      <c r="D195" s="6">
        <v>45323</v>
      </c>
      <c r="E195" s="2" t="s">
        <v>78</v>
      </c>
      <c r="F195" s="2" t="s">
        <v>96</v>
      </c>
      <c r="G195" s="2" t="s">
        <v>52</v>
      </c>
      <c r="H195" s="2" t="s">
        <v>82</v>
      </c>
      <c r="I195" s="2">
        <v>575</v>
      </c>
    </row>
    <row r="196" spans="1:9" x14ac:dyDescent="0.25">
      <c r="A196" s="2" t="str">
        <f ca="1">LOOKUP(B196,'Time Frame'!$E$4:$E$9,'Time Frame'!$D$4:$D$9)</f>
        <v>6 Months</v>
      </c>
      <c r="B196" s="2">
        <f t="shared" ca="1" si="6"/>
        <v>246</v>
      </c>
      <c r="C196" s="6">
        <f t="shared" ca="1" si="7"/>
        <v>45569</v>
      </c>
      <c r="D196" s="6">
        <v>45323</v>
      </c>
      <c r="E196" s="2" t="s">
        <v>78</v>
      </c>
      <c r="F196" s="2" t="s">
        <v>81</v>
      </c>
      <c r="G196" s="2" t="s">
        <v>52</v>
      </c>
      <c r="H196" s="2" t="s">
        <v>82</v>
      </c>
      <c r="I196" s="2">
        <v>296</v>
      </c>
    </row>
    <row r="197" spans="1:9" x14ac:dyDescent="0.25">
      <c r="A197" s="2" t="str">
        <f ca="1">LOOKUP(B197,'Time Frame'!$E$4:$E$9,'Time Frame'!$D$4:$D$9)</f>
        <v>6 Months</v>
      </c>
      <c r="B197" s="2">
        <f t="shared" ca="1" si="6"/>
        <v>246</v>
      </c>
      <c r="C197" s="6">
        <f t="shared" ca="1" si="7"/>
        <v>45569</v>
      </c>
      <c r="D197" s="6">
        <v>45323</v>
      </c>
      <c r="E197" s="2" t="s">
        <v>78</v>
      </c>
      <c r="F197" s="2" t="s">
        <v>105</v>
      </c>
      <c r="G197" s="2" t="s">
        <v>52</v>
      </c>
      <c r="H197" s="2" t="s">
        <v>82</v>
      </c>
      <c r="I197" s="2">
        <v>764</v>
      </c>
    </row>
    <row r="198" spans="1:9" x14ac:dyDescent="0.25">
      <c r="A198" s="2" t="str">
        <f ca="1">LOOKUP(B198,'Time Frame'!$E$4:$E$9,'Time Frame'!$D$4:$D$9)</f>
        <v>6 Months</v>
      </c>
      <c r="B198" s="2">
        <f t="shared" ca="1" si="6"/>
        <v>246</v>
      </c>
      <c r="C198" s="6">
        <f t="shared" ca="1" si="7"/>
        <v>45569</v>
      </c>
      <c r="D198" s="6">
        <v>45323</v>
      </c>
      <c r="E198" s="2" t="s">
        <v>78</v>
      </c>
      <c r="F198" s="2" t="s">
        <v>86</v>
      </c>
      <c r="G198" s="2" t="s">
        <v>52</v>
      </c>
      <c r="H198" s="2" t="s">
        <v>82</v>
      </c>
      <c r="I198" s="2">
        <v>533</v>
      </c>
    </row>
    <row r="199" spans="1:9" x14ac:dyDescent="0.25">
      <c r="A199" s="2" t="str">
        <f ca="1">LOOKUP(B199,'Time Frame'!$E$4:$E$9,'Time Frame'!$D$4:$D$9)</f>
        <v>6 Months</v>
      </c>
      <c r="B199" s="2">
        <f t="shared" ca="1" si="6"/>
        <v>246</v>
      </c>
      <c r="C199" s="6">
        <f t="shared" ca="1" si="7"/>
        <v>45569</v>
      </c>
      <c r="D199" s="6">
        <v>45323</v>
      </c>
      <c r="E199" s="2" t="s">
        <v>78</v>
      </c>
      <c r="F199" s="2" t="s">
        <v>94</v>
      </c>
      <c r="G199" s="2" t="s">
        <v>52</v>
      </c>
      <c r="H199" s="2" t="s">
        <v>82</v>
      </c>
      <c r="I199" s="2">
        <v>4014</v>
      </c>
    </row>
    <row r="200" spans="1:9" x14ac:dyDescent="0.25">
      <c r="A200" s="2" t="str">
        <f ca="1">LOOKUP(B200,'Time Frame'!$E$4:$E$9,'Time Frame'!$D$4:$D$9)</f>
        <v>6 Months</v>
      </c>
      <c r="B200" s="2">
        <f t="shared" ca="1" si="6"/>
        <v>246</v>
      </c>
      <c r="C200" s="6">
        <f t="shared" ca="1" si="7"/>
        <v>45569</v>
      </c>
      <c r="D200" s="6">
        <v>45323</v>
      </c>
      <c r="E200" s="2" t="s">
        <v>78</v>
      </c>
      <c r="F200" s="2" t="s">
        <v>100</v>
      </c>
      <c r="G200" s="2" t="s">
        <v>52</v>
      </c>
      <c r="H200" s="2" t="s">
        <v>143</v>
      </c>
      <c r="I200" s="2">
        <v>921</v>
      </c>
    </row>
    <row r="201" spans="1:9" x14ac:dyDescent="0.25">
      <c r="A201" s="2" t="str">
        <f ca="1">LOOKUP(B201,'Time Frame'!$E$4:$E$9,'Time Frame'!$D$4:$D$9)</f>
        <v>6 Months</v>
      </c>
      <c r="B201" s="2">
        <f t="shared" ca="1" si="6"/>
        <v>246</v>
      </c>
      <c r="C201" s="6">
        <f t="shared" ca="1" si="7"/>
        <v>45569</v>
      </c>
      <c r="D201" s="6">
        <v>45323</v>
      </c>
      <c r="E201" s="5" t="s">
        <v>78</v>
      </c>
      <c r="F201" s="5" t="s">
        <v>169</v>
      </c>
      <c r="G201" s="2" t="s">
        <v>52</v>
      </c>
      <c r="H201" s="2" t="s">
        <v>143</v>
      </c>
      <c r="I201" s="2">
        <v>400</v>
      </c>
    </row>
    <row r="202" spans="1:9" x14ac:dyDescent="0.25">
      <c r="A202" s="2" t="str">
        <f ca="1">LOOKUP(B202,'Time Frame'!$E$4:$E$9,'Time Frame'!$D$4:$D$9)</f>
        <v>6 Months</v>
      </c>
      <c r="B202" s="2">
        <f t="shared" ca="1" si="6"/>
        <v>246</v>
      </c>
      <c r="C202" s="6">
        <f t="shared" ca="1" si="7"/>
        <v>45569</v>
      </c>
      <c r="D202" s="6">
        <v>45323</v>
      </c>
      <c r="E202" s="5" t="s">
        <v>78</v>
      </c>
      <c r="F202" s="5" t="s">
        <v>170</v>
      </c>
      <c r="G202" s="2" t="s">
        <v>52</v>
      </c>
      <c r="H202" s="2" t="s">
        <v>143</v>
      </c>
      <c r="I202" s="2">
        <v>1186</v>
      </c>
    </row>
    <row r="203" spans="1:9" x14ac:dyDescent="0.25">
      <c r="A203" s="2" t="str">
        <f ca="1">LOOKUP(B203,'Time Frame'!$E$4:$E$9,'Time Frame'!$D$4:$D$9)</f>
        <v>6 Months</v>
      </c>
      <c r="B203" s="2">
        <f t="shared" ca="1" si="6"/>
        <v>246</v>
      </c>
      <c r="C203" s="6">
        <f t="shared" ca="1" si="7"/>
        <v>45569</v>
      </c>
      <c r="D203" s="6">
        <v>45323</v>
      </c>
      <c r="E203" s="2" t="s">
        <v>78</v>
      </c>
      <c r="F203" s="2" t="s">
        <v>101</v>
      </c>
      <c r="G203" s="2" t="s">
        <v>52</v>
      </c>
      <c r="H203" s="2" t="s">
        <v>143</v>
      </c>
      <c r="I203" s="2">
        <v>1172</v>
      </c>
    </row>
    <row r="204" spans="1:9" x14ac:dyDescent="0.25">
      <c r="A204" s="2" t="str">
        <f ca="1">LOOKUP(B204,'Time Frame'!$E$4:$E$9,'Time Frame'!$D$4:$D$9)</f>
        <v>6 Months</v>
      </c>
      <c r="B204" s="2">
        <f t="shared" ca="1" si="6"/>
        <v>246</v>
      </c>
      <c r="C204" s="6">
        <f t="shared" ca="1" si="7"/>
        <v>45569</v>
      </c>
      <c r="D204" s="6">
        <v>45323</v>
      </c>
      <c r="E204" s="5" t="s">
        <v>78</v>
      </c>
      <c r="F204" s="5" t="s">
        <v>162</v>
      </c>
      <c r="G204" s="2" t="s">
        <v>52</v>
      </c>
      <c r="H204" s="2" t="s">
        <v>143</v>
      </c>
      <c r="I204" s="2">
        <v>425</v>
      </c>
    </row>
    <row r="205" spans="1:9" x14ac:dyDescent="0.25">
      <c r="A205" s="2" t="str">
        <f ca="1">LOOKUP(B205,'Time Frame'!$E$4:$E$9,'Time Frame'!$D$4:$D$9)</f>
        <v>6 Months</v>
      </c>
      <c r="B205" s="2">
        <f t="shared" ca="1" si="6"/>
        <v>246</v>
      </c>
      <c r="C205" s="6">
        <f t="shared" ca="1" si="7"/>
        <v>45569</v>
      </c>
      <c r="D205" s="6">
        <v>45323</v>
      </c>
      <c r="E205" s="2" t="s">
        <v>56</v>
      </c>
      <c r="F205" s="2" t="s">
        <v>73</v>
      </c>
      <c r="G205" s="2" t="s">
        <v>3</v>
      </c>
      <c r="H205" s="2" t="s">
        <v>67</v>
      </c>
      <c r="I205" s="2">
        <v>3914</v>
      </c>
    </row>
    <row r="206" spans="1:9" x14ac:dyDescent="0.25">
      <c r="A206" s="2" t="str">
        <f ca="1">LOOKUP(B206,'Time Frame'!$E$4:$E$9,'Time Frame'!$D$4:$D$9)</f>
        <v>6 Months</v>
      </c>
      <c r="B206" s="2">
        <f t="shared" ca="1" si="6"/>
        <v>246</v>
      </c>
      <c r="C206" s="6">
        <f t="shared" ca="1" si="7"/>
        <v>45569</v>
      </c>
      <c r="D206" s="6">
        <v>45323</v>
      </c>
      <c r="E206" s="2" t="s">
        <v>56</v>
      </c>
      <c r="F206" s="2" t="s">
        <v>69</v>
      </c>
      <c r="G206" s="2" t="s">
        <v>3</v>
      </c>
      <c r="H206" s="2" t="s">
        <v>67</v>
      </c>
      <c r="I206" s="2">
        <v>3388</v>
      </c>
    </row>
    <row r="207" spans="1:9" x14ac:dyDescent="0.25">
      <c r="A207" s="2" t="str">
        <f ca="1">LOOKUP(B207,'Time Frame'!$E$4:$E$9,'Time Frame'!$D$4:$D$9)</f>
        <v>6 Months</v>
      </c>
      <c r="B207" s="2">
        <f t="shared" ca="1" si="6"/>
        <v>246</v>
      </c>
      <c r="C207" s="6">
        <f t="shared" ca="1" si="7"/>
        <v>45569</v>
      </c>
      <c r="D207" s="6">
        <v>45323</v>
      </c>
      <c r="E207" s="2" t="s">
        <v>56</v>
      </c>
      <c r="F207" s="2" t="s">
        <v>68</v>
      </c>
      <c r="G207" s="2" t="s">
        <v>3</v>
      </c>
      <c r="H207" s="2" t="s">
        <v>67</v>
      </c>
      <c r="I207" s="2">
        <v>4585</v>
      </c>
    </row>
    <row r="208" spans="1:9" x14ac:dyDescent="0.25">
      <c r="A208" s="2" t="str">
        <f ca="1">LOOKUP(B208,'Time Frame'!$E$4:$E$9,'Time Frame'!$D$4:$D$9)</f>
        <v>6 Months</v>
      </c>
      <c r="B208" s="2">
        <f t="shared" ca="1" si="6"/>
        <v>246</v>
      </c>
      <c r="C208" s="6">
        <f t="shared" ca="1" si="7"/>
        <v>45569</v>
      </c>
      <c r="D208" s="6">
        <v>45323</v>
      </c>
      <c r="E208" s="5" t="s">
        <v>56</v>
      </c>
      <c r="F208" s="5" t="s">
        <v>66</v>
      </c>
      <c r="G208" s="2" t="s">
        <v>3</v>
      </c>
      <c r="H208" s="2" t="s">
        <v>67</v>
      </c>
      <c r="I208" s="2">
        <v>2886</v>
      </c>
    </row>
    <row r="209" spans="1:9" x14ac:dyDescent="0.25">
      <c r="A209" s="2" t="str">
        <f ca="1">LOOKUP(B209,'Time Frame'!$E$4:$E$9,'Time Frame'!$D$4:$D$9)</f>
        <v>6 Months</v>
      </c>
      <c r="B209" s="2">
        <f t="shared" ca="1" si="6"/>
        <v>246</v>
      </c>
      <c r="C209" s="6">
        <f t="shared" ca="1" si="7"/>
        <v>45569</v>
      </c>
      <c r="D209" s="6">
        <v>45323</v>
      </c>
      <c r="E209" s="2" t="s">
        <v>56</v>
      </c>
      <c r="F209" s="2" t="s">
        <v>75</v>
      </c>
      <c r="G209" s="2" t="s">
        <v>3</v>
      </c>
      <c r="H209" s="2" t="s">
        <v>67</v>
      </c>
      <c r="I209" s="2">
        <v>1438</v>
      </c>
    </row>
    <row r="210" spans="1:9" x14ac:dyDescent="0.25">
      <c r="A210" s="2" t="str">
        <f ca="1">LOOKUP(B210,'Time Frame'!$E$4:$E$9,'Time Frame'!$D$4:$D$9)</f>
        <v>6 Months</v>
      </c>
      <c r="B210" s="2">
        <f t="shared" ca="1" si="6"/>
        <v>246</v>
      </c>
      <c r="C210" s="6">
        <f t="shared" ca="1" si="7"/>
        <v>45569</v>
      </c>
      <c r="D210" s="6">
        <v>45323</v>
      </c>
      <c r="E210" s="5" t="s">
        <v>56</v>
      </c>
      <c r="F210" s="5" t="s">
        <v>77</v>
      </c>
      <c r="G210" s="2" t="s">
        <v>3</v>
      </c>
      <c r="H210" s="2" t="s">
        <v>67</v>
      </c>
      <c r="I210" s="2">
        <v>3473</v>
      </c>
    </row>
    <row r="211" spans="1:9" x14ac:dyDescent="0.25">
      <c r="A211" s="2" t="str">
        <f ca="1">LOOKUP(B211,'Time Frame'!$E$4:$E$9,'Time Frame'!$D$4:$D$9)</f>
        <v>6 Months</v>
      </c>
      <c r="B211" s="2">
        <f t="shared" ca="1" si="6"/>
        <v>246</v>
      </c>
      <c r="C211" s="6">
        <f t="shared" ca="1" si="7"/>
        <v>45569</v>
      </c>
      <c r="D211" s="6">
        <v>45323</v>
      </c>
      <c r="E211" s="2" t="s">
        <v>56</v>
      </c>
      <c r="F211" s="2" t="s">
        <v>70</v>
      </c>
      <c r="G211" s="2" t="s">
        <v>3</v>
      </c>
      <c r="H211" s="2" t="s">
        <v>67</v>
      </c>
      <c r="I211" s="2">
        <v>3371</v>
      </c>
    </row>
    <row r="212" spans="1:9" x14ac:dyDescent="0.25">
      <c r="A212" s="2" t="str">
        <f ca="1">LOOKUP(B212,'Time Frame'!$E$4:$E$9,'Time Frame'!$D$4:$D$9)</f>
        <v>6 Months</v>
      </c>
      <c r="B212" s="2">
        <f t="shared" ca="1" si="6"/>
        <v>246</v>
      </c>
      <c r="C212" s="6">
        <f t="shared" ca="1" si="7"/>
        <v>45569</v>
      </c>
      <c r="D212" s="6">
        <v>45323</v>
      </c>
      <c r="E212" s="2" t="s">
        <v>56</v>
      </c>
      <c r="F212" s="2" t="s">
        <v>72</v>
      </c>
      <c r="G212" s="2" t="s">
        <v>3</v>
      </c>
      <c r="H212" s="2" t="s">
        <v>67</v>
      </c>
      <c r="I212" s="2">
        <v>1406</v>
      </c>
    </row>
    <row r="213" spans="1:9" x14ac:dyDescent="0.25">
      <c r="A213" s="2" t="str">
        <f ca="1">LOOKUP(B213,'Time Frame'!$E$4:$E$9,'Time Frame'!$D$4:$D$9)</f>
        <v>6 Months</v>
      </c>
      <c r="B213" s="2">
        <f t="shared" ca="1" si="6"/>
        <v>246</v>
      </c>
      <c r="C213" s="6">
        <f t="shared" ca="1" si="7"/>
        <v>45569</v>
      </c>
      <c r="D213" s="6">
        <v>45323</v>
      </c>
      <c r="E213" s="2" t="s">
        <v>98</v>
      </c>
      <c r="F213" s="2" t="s">
        <v>202</v>
      </c>
      <c r="G213" s="2" t="s">
        <v>195</v>
      </c>
      <c r="H213" s="2" t="s">
        <v>203</v>
      </c>
      <c r="I213" s="2">
        <v>4707</v>
      </c>
    </row>
    <row r="214" spans="1:9" x14ac:dyDescent="0.25">
      <c r="A214" s="2" t="str">
        <f ca="1">LOOKUP(B214,'Time Frame'!$E$4:$E$9,'Time Frame'!$D$4:$D$9)</f>
        <v>6 Months</v>
      </c>
      <c r="B214" s="2">
        <f t="shared" ca="1" si="6"/>
        <v>246</v>
      </c>
      <c r="C214" s="6">
        <f t="shared" ca="1" si="7"/>
        <v>45569</v>
      </c>
      <c r="D214" s="6">
        <v>45323</v>
      </c>
      <c r="E214" s="2" t="s">
        <v>98</v>
      </c>
      <c r="F214" s="2" t="s">
        <v>196</v>
      </c>
      <c r="G214" s="2" t="s">
        <v>195</v>
      </c>
      <c r="H214" s="2" t="s">
        <v>203</v>
      </c>
      <c r="I214" s="2">
        <v>450</v>
      </c>
    </row>
    <row r="215" spans="1:9" x14ac:dyDescent="0.25">
      <c r="A215" s="2" t="str">
        <f ca="1">LOOKUP(B215,'Time Frame'!$E$4:$E$9,'Time Frame'!$D$4:$D$9)</f>
        <v>6 Months</v>
      </c>
      <c r="B215" s="2">
        <f t="shared" ca="1" si="6"/>
        <v>246</v>
      </c>
      <c r="C215" s="6">
        <f t="shared" ca="1" si="7"/>
        <v>45569</v>
      </c>
      <c r="D215" s="6">
        <v>45323</v>
      </c>
      <c r="E215" s="2" t="s">
        <v>98</v>
      </c>
      <c r="F215" s="2" t="s">
        <v>201</v>
      </c>
      <c r="G215" s="2" t="s">
        <v>195</v>
      </c>
      <c r="H215" s="2" t="s">
        <v>203</v>
      </c>
      <c r="I215" s="2">
        <v>4078</v>
      </c>
    </row>
    <row r="216" spans="1:9" x14ac:dyDescent="0.25">
      <c r="A216" s="2" t="str">
        <f ca="1">LOOKUP(B216,'Time Frame'!$E$4:$E$9,'Time Frame'!$D$4:$D$9)</f>
        <v>6 Months</v>
      </c>
      <c r="B216" s="2">
        <f t="shared" ca="1" si="6"/>
        <v>246</v>
      </c>
      <c r="C216" s="6">
        <f t="shared" ca="1" si="7"/>
        <v>45569</v>
      </c>
      <c r="D216" s="6">
        <v>45323</v>
      </c>
      <c r="E216" s="2" t="s">
        <v>98</v>
      </c>
      <c r="F216" s="2" t="s">
        <v>194</v>
      </c>
      <c r="G216" s="2" t="s">
        <v>195</v>
      </c>
      <c r="H216" s="2" t="s">
        <v>203</v>
      </c>
      <c r="I216" s="2">
        <v>639</v>
      </c>
    </row>
    <row r="217" spans="1:9" x14ac:dyDescent="0.25">
      <c r="A217" s="2" t="str">
        <f ca="1">LOOKUP(B217,'Time Frame'!$E$4:$E$9,'Time Frame'!$D$4:$D$9)</f>
        <v>6 Months</v>
      </c>
      <c r="B217" s="2">
        <f t="shared" ca="1" si="6"/>
        <v>246</v>
      </c>
      <c r="C217" s="6">
        <f t="shared" ca="1" si="7"/>
        <v>45569</v>
      </c>
      <c r="D217" s="6">
        <v>45323</v>
      </c>
      <c r="E217" s="2" t="s">
        <v>98</v>
      </c>
      <c r="F217" s="2" t="s">
        <v>205</v>
      </c>
      <c r="G217" s="2" t="s">
        <v>195</v>
      </c>
      <c r="H217" s="2" t="s">
        <v>203</v>
      </c>
      <c r="I217" s="2">
        <v>4187</v>
      </c>
    </row>
    <row r="218" spans="1:9" x14ac:dyDescent="0.25">
      <c r="A218" s="2" t="str">
        <f ca="1">LOOKUP(B218,'Time Frame'!$E$4:$E$9,'Time Frame'!$D$4:$D$9)</f>
        <v>6 Months</v>
      </c>
      <c r="B218" s="2">
        <f t="shared" ca="1" si="6"/>
        <v>246</v>
      </c>
      <c r="C218" s="6">
        <f t="shared" ca="1" si="7"/>
        <v>45569</v>
      </c>
      <c r="D218" s="6">
        <v>45323</v>
      </c>
      <c r="E218" s="2" t="s">
        <v>98</v>
      </c>
      <c r="F218" s="2" t="s">
        <v>197</v>
      </c>
      <c r="G218" s="2" t="s">
        <v>195</v>
      </c>
      <c r="H218" s="2" t="s">
        <v>203</v>
      </c>
      <c r="I218" s="2">
        <v>5925</v>
      </c>
    </row>
    <row r="219" spans="1:9" x14ac:dyDescent="0.25">
      <c r="A219" s="2" t="str">
        <f ca="1">LOOKUP(B219,'Time Frame'!$E$4:$E$9,'Time Frame'!$D$4:$D$9)</f>
        <v>6 Months</v>
      </c>
      <c r="B219" s="2">
        <f t="shared" ca="1" si="6"/>
        <v>246</v>
      </c>
      <c r="C219" s="6">
        <f t="shared" ca="1" si="7"/>
        <v>45569</v>
      </c>
      <c r="D219" s="6">
        <v>45323</v>
      </c>
      <c r="E219" s="2" t="s">
        <v>98</v>
      </c>
      <c r="F219" s="2" t="s">
        <v>199</v>
      </c>
      <c r="G219" s="2" t="s">
        <v>195</v>
      </c>
      <c r="H219" s="2" t="s">
        <v>203</v>
      </c>
      <c r="I219" s="2">
        <v>5723</v>
      </c>
    </row>
    <row r="220" spans="1:9" x14ac:dyDescent="0.25">
      <c r="A220" s="2" t="str">
        <f ca="1">LOOKUP(B220,'Time Frame'!$E$4:$E$9,'Time Frame'!$D$4:$D$9)</f>
        <v>6 Months</v>
      </c>
      <c r="B220" s="2">
        <f t="shared" ca="1" si="6"/>
        <v>246</v>
      </c>
      <c r="C220" s="6">
        <f t="shared" ca="1" si="7"/>
        <v>45569</v>
      </c>
      <c r="D220" s="6">
        <v>45323</v>
      </c>
      <c r="E220" s="2" t="s">
        <v>98</v>
      </c>
      <c r="F220" s="2" t="s">
        <v>204</v>
      </c>
      <c r="G220" s="2" t="s">
        <v>195</v>
      </c>
      <c r="H220" s="2" t="s">
        <v>203</v>
      </c>
      <c r="I220" s="2">
        <v>2151</v>
      </c>
    </row>
    <row r="221" spans="1:9" x14ac:dyDescent="0.25">
      <c r="A221" s="2" t="str">
        <f ca="1">LOOKUP(B221,'Time Frame'!$E$4:$E$9,'Time Frame'!$D$4:$D$9)</f>
        <v>6 Months</v>
      </c>
      <c r="B221" s="2">
        <f t="shared" ca="1" si="6"/>
        <v>246</v>
      </c>
      <c r="C221" s="6">
        <f t="shared" ca="1" si="7"/>
        <v>45569</v>
      </c>
      <c r="D221" s="6">
        <v>45323</v>
      </c>
      <c r="E221" s="2" t="s">
        <v>98</v>
      </c>
      <c r="F221" s="2" t="s">
        <v>198</v>
      </c>
      <c r="G221" s="2" t="s">
        <v>195</v>
      </c>
      <c r="H221" s="2" t="s">
        <v>203</v>
      </c>
      <c r="I221" s="2">
        <v>3709</v>
      </c>
    </row>
    <row r="222" spans="1:9" x14ac:dyDescent="0.25">
      <c r="A222" s="2" t="str">
        <f ca="1">LOOKUP(B222,'Time Frame'!$E$4:$E$9,'Time Frame'!$D$4:$D$9)</f>
        <v>6 Months</v>
      </c>
      <c r="B222" s="2">
        <f t="shared" ca="1" si="6"/>
        <v>246</v>
      </c>
      <c r="C222" s="6">
        <f t="shared" ca="1" si="7"/>
        <v>45569</v>
      </c>
      <c r="D222" s="6">
        <v>45323</v>
      </c>
      <c r="E222" s="2" t="s">
        <v>98</v>
      </c>
      <c r="F222" s="2" t="s">
        <v>206</v>
      </c>
      <c r="G222" s="2" t="s">
        <v>195</v>
      </c>
      <c r="H222" s="2" t="s">
        <v>203</v>
      </c>
      <c r="I222" s="2">
        <v>4877</v>
      </c>
    </row>
    <row r="223" spans="1:9" x14ac:dyDescent="0.25">
      <c r="A223" s="2" t="str">
        <f ca="1">LOOKUP(B223,'Time Frame'!$E$4:$E$9,'Time Frame'!$D$4:$D$9)</f>
        <v>6 Months</v>
      </c>
      <c r="B223" s="2">
        <f t="shared" ca="1" si="6"/>
        <v>246</v>
      </c>
      <c r="C223" s="6">
        <f t="shared" ca="1" si="7"/>
        <v>45569</v>
      </c>
      <c r="D223" s="6">
        <v>45323</v>
      </c>
      <c r="E223" s="2" t="s">
        <v>98</v>
      </c>
      <c r="F223" s="2" t="s">
        <v>200</v>
      </c>
      <c r="G223" s="2" t="s">
        <v>195</v>
      </c>
      <c r="H223" s="2" t="s">
        <v>203</v>
      </c>
      <c r="I223" s="2">
        <v>3411</v>
      </c>
    </row>
    <row r="224" spans="1:9" x14ac:dyDescent="0.25">
      <c r="A224" s="2" t="str">
        <f ca="1">LOOKUP(B224,'Time Frame'!$E$4:$E$9,'Time Frame'!$D$4:$D$9)</f>
        <v>6 Months</v>
      </c>
      <c r="B224" s="2">
        <f t="shared" ca="1" si="6"/>
        <v>246</v>
      </c>
      <c r="C224" s="6">
        <f t="shared" ca="1" si="7"/>
        <v>45569</v>
      </c>
      <c r="D224" s="6">
        <v>45323</v>
      </c>
      <c r="E224" s="2" t="s">
        <v>126</v>
      </c>
      <c r="F224" s="2" t="s">
        <v>130</v>
      </c>
      <c r="G224" s="2" t="s">
        <v>3</v>
      </c>
      <c r="H224" s="2" t="s">
        <v>128</v>
      </c>
      <c r="I224" s="2">
        <v>495</v>
      </c>
    </row>
    <row r="225" spans="1:9" x14ac:dyDescent="0.25">
      <c r="A225" s="2" t="str">
        <f ca="1">LOOKUP(B225,'Time Frame'!$E$4:$E$9,'Time Frame'!$D$4:$D$9)</f>
        <v>6 Months</v>
      </c>
      <c r="B225" s="2">
        <f t="shared" ca="1" si="6"/>
        <v>246</v>
      </c>
      <c r="C225" s="6">
        <f t="shared" ca="1" si="7"/>
        <v>45569</v>
      </c>
      <c r="D225" s="6">
        <v>45323</v>
      </c>
      <c r="E225" s="2" t="s">
        <v>126</v>
      </c>
      <c r="F225" s="2" t="s">
        <v>129</v>
      </c>
      <c r="G225" s="2" t="s">
        <v>3</v>
      </c>
      <c r="H225" s="2" t="s">
        <v>128</v>
      </c>
      <c r="I225" s="2">
        <v>1731</v>
      </c>
    </row>
    <row r="226" spans="1:9" x14ac:dyDescent="0.25">
      <c r="A226" s="2" t="str">
        <f ca="1">LOOKUP(B226,'Time Frame'!$E$4:$E$9,'Time Frame'!$D$4:$D$9)</f>
        <v>6 Months</v>
      </c>
      <c r="B226" s="2">
        <f t="shared" ca="1" si="6"/>
        <v>246</v>
      </c>
      <c r="C226" s="6">
        <f t="shared" ca="1" si="7"/>
        <v>45569</v>
      </c>
      <c r="D226" s="6">
        <v>45323</v>
      </c>
      <c r="E226" s="2" t="s">
        <v>126</v>
      </c>
      <c r="F226" s="2" t="s">
        <v>134</v>
      </c>
      <c r="G226" s="2" t="s">
        <v>3</v>
      </c>
      <c r="H226" s="2" t="s">
        <v>128</v>
      </c>
      <c r="I226" s="2">
        <v>3330</v>
      </c>
    </row>
    <row r="227" spans="1:9" x14ac:dyDescent="0.25">
      <c r="A227" s="2" t="str">
        <f ca="1">LOOKUP(B227,'Time Frame'!$E$4:$E$9,'Time Frame'!$D$4:$D$9)</f>
        <v>6 Months</v>
      </c>
      <c r="B227" s="2">
        <f t="shared" ca="1" si="6"/>
        <v>246</v>
      </c>
      <c r="C227" s="6">
        <f t="shared" ca="1" si="7"/>
        <v>45569</v>
      </c>
      <c r="D227" s="6">
        <v>45323</v>
      </c>
      <c r="E227" s="2" t="s">
        <v>126</v>
      </c>
      <c r="F227" s="2" t="s">
        <v>135</v>
      </c>
      <c r="G227" s="2" t="s">
        <v>3</v>
      </c>
      <c r="H227" s="2" t="s">
        <v>128</v>
      </c>
      <c r="I227" s="2">
        <v>189</v>
      </c>
    </row>
    <row r="228" spans="1:9" x14ac:dyDescent="0.25">
      <c r="A228" s="2" t="str">
        <f ca="1">LOOKUP(B228,'Time Frame'!$E$4:$E$9,'Time Frame'!$D$4:$D$9)</f>
        <v>6 Months</v>
      </c>
      <c r="B228" s="2">
        <f t="shared" ca="1" si="6"/>
        <v>246</v>
      </c>
      <c r="C228" s="6">
        <f t="shared" ca="1" si="7"/>
        <v>45569</v>
      </c>
      <c r="D228" s="6">
        <v>45323</v>
      </c>
      <c r="E228" s="2" t="s">
        <v>126</v>
      </c>
      <c r="F228" s="2" t="s">
        <v>127</v>
      </c>
      <c r="G228" s="2" t="s">
        <v>3</v>
      </c>
      <c r="H228" s="2" t="s">
        <v>128</v>
      </c>
      <c r="I228" s="2">
        <v>69</v>
      </c>
    </row>
    <row r="229" spans="1:9" x14ac:dyDescent="0.25">
      <c r="A229" s="2" t="str">
        <f ca="1">LOOKUP(B229,'Time Frame'!$E$4:$E$9,'Time Frame'!$D$4:$D$9)</f>
        <v>6 Months</v>
      </c>
      <c r="B229" s="2">
        <f t="shared" ca="1" si="6"/>
        <v>246</v>
      </c>
      <c r="C229" s="6">
        <f t="shared" ca="1" si="7"/>
        <v>45569</v>
      </c>
      <c r="D229" s="6">
        <v>45323</v>
      </c>
      <c r="E229" s="2" t="s">
        <v>126</v>
      </c>
      <c r="F229" s="2" t="s">
        <v>133</v>
      </c>
      <c r="G229" s="2" t="s">
        <v>3</v>
      </c>
      <c r="H229" s="2" t="s">
        <v>128</v>
      </c>
      <c r="I229" s="2">
        <v>433</v>
      </c>
    </row>
    <row r="230" spans="1:9" x14ac:dyDescent="0.25">
      <c r="A230" s="2" t="str">
        <f ca="1">LOOKUP(B230,'Time Frame'!$E$4:$E$9,'Time Frame'!$D$4:$D$9)</f>
        <v>6 Months</v>
      </c>
      <c r="B230" s="2">
        <f t="shared" ca="1" si="6"/>
        <v>246</v>
      </c>
      <c r="C230" s="6">
        <f t="shared" ca="1" si="7"/>
        <v>45569</v>
      </c>
      <c r="D230" s="6">
        <v>45323</v>
      </c>
      <c r="E230" s="2" t="s">
        <v>126</v>
      </c>
      <c r="F230" s="2" t="s">
        <v>132</v>
      </c>
      <c r="G230" s="2" t="s">
        <v>3</v>
      </c>
      <c r="H230" s="2" t="s">
        <v>128</v>
      </c>
      <c r="I230" s="2">
        <v>465</v>
      </c>
    </row>
    <row r="231" spans="1:9" x14ac:dyDescent="0.25">
      <c r="A231" s="2" t="str">
        <f ca="1">LOOKUP(B231,'Time Frame'!$E$4:$E$9,'Time Frame'!$D$4:$D$9)</f>
        <v>6 Months</v>
      </c>
      <c r="B231" s="2">
        <f t="shared" ca="1" si="6"/>
        <v>246</v>
      </c>
      <c r="C231" s="6">
        <f t="shared" ca="1" si="7"/>
        <v>45569</v>
      </c>
      <c r="D231" s="6">
        <v>45323</v>
      </c>
      <c r="E231" s="2" t="s">
        <v>126</v>
      </c>
      <c r="F231" s="2" t="s">
        <v>131</v>
      </c>
      <c r="G231" s="2" t="s">
        <v>3</v>
      </c>
      <c r="H231" s="2" t="s">
        <v>128</v>
      </c>
      <c r="I231" s="2">
        <v>151</v>
      </c>
    </row>
    <row r="232" spans="1:9" x14ac:dyDescent="0.25">
      <c r="A232" s="2" t="str">
        <f ca="1">LOOKUP(B232,'Time Frame'!$E$4:$E$9,'Time Frame'!$D$4:$D$9)</f>
        <v>6 Months</v>
      </c>
      <c r="B232" s="2">
        <f t="shared" ca="1" si="6"/>
        <v>246</v>
      </c>
      <c r="C232" s="6">
        <f t="shared" ca="1" si="7"/>
        <v>45569</v>
      </c>
      <c r="D232" s="6">
        <v>45323</v>
      </c>
      <c r="E232" s="2" t="s">
        <v>136</v>
      </c>
      <c r="F232" s="2" t="s">
        <v>140</v>
      </c>
      <c r="G232" s="2" t="s">
        <v>35</v>
      </c>
      <c r="H232" s="2" t="s">
        <v>35</v>
      </c>
      <c r="I232" s="2">
        <v>1468</v>
      </c>
    </row>
    <row r="233" spans="1:9" x14ac:dyDescent="0.25">
      <c r="A233" s="2" t="str">
        <f ca="1">LOOKUP(B233,'Time Frame'!$E$4:$E$9,'Time Frame'!$D$4:$D$9)</f>
        <v>6 Months</v>
      </c>
      <c r="B233" s="2">
        <f t="shared" ca="1" si="6"/>
        <v>246</v>
      </c>
      <c r="C233" s="6">
        <f t="shared" ca="1" si="7"/>
        <v>45569</v>
      </c>
      <c r="D233" s="6">
        <v>45323</v>
      </c>
      <c r="E233" s="2" t="s">
        <v>136</v>
      </c>
      <c r="F233" s="2" t="s">
        <v>139</v>
      </c>
      <c r="G233" s="2" t="s">
        <v>35</v>
      </c>
      <c r="H233" s="2" t="s">
        <v>35</v>
      </c>
      <c r="I233" s="2">
        <v>2577</v>
      </c>
    </row>
    <row r="234" spans="1:9" x14ac:dyDescent="0.25">
      <c r="A234" s="2" t="str">
        <f ca="1">LOOKUP(B234,'Time Frame'!$E$4:$E$9,'Time Frame'!$D$4:$D$9)</f>
        <v>6 Months</v>
      </c>
      <c r="B234" s="2">
        <f t="shared" ca="1" si="6"/>
        <v>246</v>
      </c>
      <c r="C234" s="6">
        <f t="shared" ca="1" si="7"/>
        <v>45569</v>
      </c>
      <c r="D234" s="6">
        <v>45323</v>
      </c>
      <c r="E234" s="2" t="s">
        <v>136</v>
      </c>
      <c r="F234" s="2" t="s">
        <v>137</v>
      </c>
      <c r="G234" s="2" t="s">
        <v>35</v>
      </c>
      <c r="H234" s="2" t="s">
        <v>35</v>
      </c>
      <c r="I234" s="2">
        <v>789</v>
      </c>
    </row>
    <row r="235" spans="1:9" x14ac:dyDescent="0.25">
      <c r="A235" s="2" t="str">
        <f ca="1">LOOKUP(B235,'Time Frame'!$E$4:$E$9,'Time Frame'!$D$4:$D$9)</f>
        <v>6 Months</v>
      </c>
      <c r="B235" s="2">
        <f t="shared" ca="1" si="6"/>
        <v>246</v>
      </c>
      <c r="C235" s="6">
        <f t="shared" ca="1" si="7"/>
        <v>45569</v>
      </c>
      <c r="D235" s="6">
        <v>45323</v>
      </c>
      <c r="E235" s="2" t="s">
        <v>78</v>
      </c>
      <c r="F235" s="2" t="s">
        <v>99</v>
      </c>
      <c r="G235" s="2" t="s">
        <v>52</v>
      </c>
      <c r="H235" s="2" t="s">
        <v>52</v>
      </c>
      <c r="I235" s="2">
        <v>3040</v>
      </c>
    </row>
    <row r="236" spans="1:9" x14ac:dyDescent="0.25">
      <c r="A236" s="2" t="str">
        <f ca="1">LOOKUP(B236,'Time Frame'!$E$4:$E$9,'Time Frame'!$D$4:$D$9)</f>
        <v>6 Months</v>
      </c>
      <c r="B236" s="2">
        <f t="shared" ca="1" si="6"/>
        <v>246</v>
      </c>
      <c r="C236" s="6">
        <f t="shared" ca="1" si="7"/>
        <v>45569</v>
      </c>
      <c r="D236" s="6">
        <v>45323</v>
      </c>
      <c r="E236" s="2" t="s">
        <v>78</v>
      </c>
      <c r="F236" s="2" t="s">
        <v>98</v>
      </c>
      <c r="G236" s="2" t="s">
        <v>52</v>
      </c>
      <c r="H236" s="2" t="s">
        <v>52</v>
      </c>
      <c r="I236" s="2">
        <v>4907</v>
      </c>
    </row>
    <row r="237" spans="1:9" x14ac:dyDescent="0.25">
      <c r="A237" s="2" t="str">
        <f ca="1">LOOKUP(B237,'Time Frame'!$E$4:$E$9,'Time Frame'!$D$4:$D$9)</f>
        <v>6 Months</v>
      </c>
      <c r="B237" s="2">
        <f t="shared" ca="1" si="6"/>
        <v>246</v>
      </c>
      <c r="C237" s="6">
        <f t="shared" ca="1" si="7"/>
        <v>45569</v>
      </c>
      <c r="D237" s="6">
        <v>45323</v>
      </c>
      <c r="E237" s="2" t="s">
        <v>2</v>
      </c>
      <c r="F237" s="2" t="s">
        <v>5</v>
      </c>
      <c r="G237" s="2" t="s">
        <v>3</v>
      </c>
      <c r="H237" s="2" t="s">
        <v>300</v>
      </c>
      <c r="I237" s="2">
        <v>4930</v>
      </c>
    </row>
    <row r="238" spans="1:9" x14ac:dyDescent="0.25">
      <c r="A238" s="2" t="str">
        <f ca="1">LOOKUP(B238,'Time Frame'!$E$4:$E$9,'Time Frame'!$D$4:$D$9)</f>
        <v>6 Months</v>
      </c>
      <c r="B238" s="2">
        <f t="shared" ca="1" si="6"/>
        <v>246</v>
      </c>
      <c r="C238" s="6">
        <f t="shared" ca="1" si="7"/>
        <v>45569</v>
      </c>
      <c r="D238" s="6">
        <v>45323</v>
      </c>
      <c r="E238" s="2" t="s">
        <v>2</v>
      </c>
      <c r="F238" s="2" t="s">
        <v>8</v>
      </c>
      <c r="G238" s="2" t="s">
        <v>3</v>
      </c>
      <c r="H238" s="2" t="s">
        <v>300</v>
      </c>
      <c r="I238" s="2">
        <v>5097</v>
      </c>
    </row>
    <row r="239" spans="1:9" x14ac:dyDescent="0.25">
      <c r="A239" s="2" t="str">
        <f ca="1">LOOKUP(B239,'Time Frame'!$E$4:$E$9,'Time Frame'!$D$4:$D$9)</f>
        <v>6 Months</v>
      </c>
      <c r="B239" s="2">
        <f t="shared" ca="1" si="6"/>
        <v>246</v>
      </c>
      <c r="C239" s="6">
        <f t="shared" ca="1" si="7"/>
        <v>45569</v>
      </c>
      <c r="D239" s="6">
        <v>45323</v>
      </c>
      <c r="E239" s="2" t="s">
        <v>2</v>
      </c>
      <c r="F239" s="2" t="s">
        <v>6</v>
      </c>
      <c r="G239" s="2" t="s">
        <v>3</v>
      </c>
      <c r="H239" s="2" t="s">
        <v>300</v>
      </c>
      <c r="I239" s="2">
        <v>2220</v>
      </c>
    </row>
    <row r="240" spans="1:9" x14ac:dyDescent="0.25">
      <c r="A240" s="2" t="str">
        <f ca="1">LOOKUP(B240,'Time Frame'!$E$4:$E$9,'Time Frame'!$D$4:$D$9)</f>
        <v>6 Months</v>
      </c>
      <c r="B240" s="2">
        <f t="shared" ca="1" si="6"/>
        <v>246</v>
      </c>
      <c r="C240" s="6">
        <f t="shared" ca="1" si="7"/>
        <v>45569</v>
      </c>
      <c r="D240" s="6">
        <v>45323</v>
      </c>
      <c r="E240" s="2" t="s">
        <v>2</v>
      </c>
      <c r="F240" s="2" t="s">
        <v>2</v>
      </c>
      <c r="G240" s="2" t="s">
        <v>3</v>
      </c>
      <c r="H240" s="2" t="s">
        <v>300</v>
      </c>
      <c r="I240" s="2">
        <v>902</v>
      </c>
    </row>
    <row r="241" spans="1:9" x14ac:dyDescent="0.25">
      <c r="A241" s="2" t="str">
        <f ca="1">LOOKUP(B241,'Time Frame'!$E$4:$E$9,'Time Frame'!$D$4:$D$9)</f>
        <v>6 Months</v>
      </c>
      <c r="B241" s="2">
        <f t="shared" ca="1" si="6"/>
        <v>246</v>
      </c>
      <c r="C241" s="6">
        <f t="shared" ca="1" si="7"/>
        <v>45569</v>
      </c>
      <c r="D241" s="6">
        <v>45323</v>
      </c>
      <c r="E241" s="2" t="s">
        <v>2</v>
      </c>
      <c r="F241" s="2" t="s">
        <v>4</v>
      </c>
      <c r="G241" s="2" t="s">
        <v>3</v>
      </c>
      <c r="H241" s="2" t="s">
        <v>300</v>
      </c>
      <c r="I241" s="2">
        <v>180</v>
      </c>
    </row>
    <row r="242" spans="1:9" x14ac:dyDescent="0.25">
      <c r="A242" s="2" t="str">
        <f ca="1">LOOKUP(B242,'Time Frame'!$E$4:$E$9,'Time Frame'!$D$4:$D$9)</f>
        <v>6 Months</v>
      </c>
      <c r="B242" s="2">
        <f t="shared" ca="1" si="6"/>
        <v>246</v>
      </c>
      <c r="C242" s="6">
        <f t="shared" ca="1" si="7"/>
        <v>45569</v>
      </c>
      <c r="D242" s="6">
        <v>45323</v>
      </c>
      <c r="E242" s="2" t="s">
        <v>2</v>
      </c>
      <c r="F242" s="2" t="s">
        <v>9</v>
      </c>
      <c r="G242" s="2" t="s">
        <v>3</v>
      </c>
      <c r="H242" s="2" t="s">
        <v>300</v>
      </c>
      <c r="I242" s="2">
        <v>3627</v>
      </c>
    </row>
    <row r="243" spans="1:9" x14ac:dyDescent="0.25">
      <c r="A243" s="2" t="str">
        <f ca="1">LOOKUP(B243,'Time Frame'!$E$4:$E$9,'Time Frame'!$D$4:$D$9)</f>
        <v>6 Months</v>
      </c>
      <c r="B243" s="2">
        <f t="shared" ca="1" si="6"/>
        <v>246</v>
      </c>
      <c r="C243" s="6">
        <f t="shared" ca="1" si="7"/>
        <v>45569</v>
      </c>
      <c r="D243" s="6">
        <v>45323</v>
      </c>
      <c r="E243" s="2" t="s">
        <v>2</v>
      </c>
      <c r="F243" s="2" t="s">
        <v>7</v>
      </c>
      <c r="G243" s="2" t="s">
        <v>3</v>
      </c>
      <c r="H243" s="2" t="s">
        <v>300</v>
      </c>
      <c r="I243" s="2">
        <v>1222</v>
      </c>
    </row>
    <row r="244" spans="1:9" x14ac:dyDescent="0.25">
      <c r="A244" s="2" t="str">
        <f ca="1">LOOKUP(B244,'Time Frame'!$E$4:$E$9,'Time Frame'!$D$4:$D$9)</f>
        <v>6 Months</v>
      </c>
      <c r="B244" s="2">
        <f t="shared" ca="1" si="6"/>
        <v>246</v>
      </c>
      <c r="C244" s="6">
        <f t="shared" ca="1" si="7"/>
        <v>45569</v>
      </c>
      <c r="D244" s="6">
        <v>45323</v>
      </c>
      <c r="E244" s="2" t="s">
        <v>10</v>
      </c>
      <c r="F244" s="2" t="s">
        <v>18</v>
      </c>
      <c r="G244" s="2" t="s">
        <v>12</v>
      </c>
      <c r="H244" s="2" t="s">
        <v>15</v>
      </c>
      <c r="I244" s="2">
        <v>293</v>
      </c>
    </row>
    <row r="245" spans="1:9" x14ac:dyDescent="0.25">
      <c r="A245" s="2" t="str">
        <f ca="1">LOOKUP(B245,'Time Frame'!$E$4:$E$9,'Time Frame'!$D$4:$D$9)</f>
        <v>6 Months</v>
      </c>
      <c r="B245" s="2">
        <f t="shared" ca="1" si="6"/>
        <v>246</v>
      </c>
      <c r="C245" s="6">
        <f t="shared" ca="1" si="7"/>
        <v>45569</v>
      </c>
      <c r="D245" s="6">
        <v>45323</v>
      </c>
      <c r="E245" s="2" t="s">
        <v>10</v>
      </c>
      <c r="F245" s="2" t="s">
        <v>26</v>
      </c>
      <c r="G245" s="2" t="s">
        <v>12</v>
      </c>
      <c r="H245" s="2" t="s">
        <v>15</v>
      </c>
      <c r="I245" s="2">
        <v>2735</v>
      </c>
    </row>
    <row r="246" spans="1:9" x14ac:dyDescent="0.25">
      <c r="A246" s="2" t="str">
        <f ca="1">LOOKUP(B246,'Time Frame'!$E$4:$E$9,'Time Frame'!$D$4:$D$9)</f>
        <v>6 Months</v>
      </c>
      <c r="B246" s="2">
        <f t="shared" ca="1" si="6"/>
        <v>246</v>
      </c>
      <c r="C246" s="6">
        <f t="shared" ca="1" si="7"/>
        <v>45569</v>
      </c>
      <c r="D246" s="6">
        <v>45323</v>
      </c>
      <c r="E246" s="2" t="s">
        <v>10</v>
      </c>
      <c r="F246" s="2" t="s">
        <v>31</v>
      </c>
      <c r="G246" s="2" t="s">
        <v>12</v>
      </c>
      <c r="H246" s="2" t="s">
        <v>15</v>
      </c>
      <c r="I246" s="2">
        <v>1140</v>
      </c>
    </row>
    <row r="247" spans="1:9" x14ac:dyDescent="0.25">
      <c r="A247" s="2" t="str">
        <f ca="1">LOOKUP(B247,'Time Frame'!$E$4:$E$9,'Time Frame'!$D$4:$D$9)</f>
        <v>6 Months</v>
      </c>
      <c r="B247" s="2">
        <f t="shared" ca="1" si="6"/>
        <v>246</v>
      </c>
      <c r="C247" s="6">
        <f t="shared" ca="1" si="7"/>
        <v>45569</v>
      </c>
      <c r="D247" s="6">
        <v>45323</v>
      </c>
      <c r="E247" s="2" t="s">
        <v>10</v>
      </c>
      <c r="F247" s="2" t="s">
        <v>29</v>
      </c>
      <c r="G247" s="2" t="s">
        <v>12</v>
      </c>
      <c r="H247" s="2" t="s">
        <v>15</v>
      </c>
      <c r="I247" s="2">
        <v>2168</v>
      </c>
    </row>
    <row r="248" spans="1:9" x14ac:dyDescent="0.25">
      <c r="A248" s="2" t="str">
        <f ca="1">LOOKUP(B248,'Time Frame'!$E$4:$E$9,'Time Frame'!$D$4:$D$9)</f>
        <v>6 Months</v>
      </c>
      <c r="B248" s="2">
        <f t="shared" ref="B248:B311" ca="1" si="8">+C248-D248</f>
        <v>246</v>
      </c>
      <c r="C248" s="6">
        <f t="shared" ref="C248:C311" ca="1" si="9">TODAY()</f>
        <v>45569</v>
      </c>
      <c r="D248" s="6">
        <v>45323</v>
      </c>
      <c r="E248" s="2" t="s">
        <v>10</v>
      </c>
      <c r="F248" s="2" t="s">
        <v>32</v>
      </c>
      <c r="G248" s="2" t="s">
        <v>12</v>
      </c>
      <c r="H248" s="2" t="s">
        <v>15</v>
      </c>
      <c r="I248" s="2">
        <v>3393</v>
      </c>
    </row>
    <row r="249" spans="1:9" x14ac:dyDescent="0.25">
      <c r="A249" s="2" t="str">
        <f ca="1">LOOKUP(B249,'Time Frame'!$E$4:$E$9,'Time Frame'!$D$4:$D$9)</f>
        <v>6 Months</v>
      </c>
      <c r="B249" s="2">
        <f t="shared" ca="1" si="8"/>
        <v>246</v>
      </c>
      <c r="C249" s="6">
        <f t="shared" ca="1" si="9"/>
        <v>45569</v>
      </c>
      <c r="D249" s="6">
        <v>45323</v>
      </c>
      <c r="E249" s="2" t="s">
        <v>10</v>
      </c>
      <c r="F249" s="2" t="s">
        <v>14</v>
      </c>
      <c r="G249" s="2" t="s">
        <v>12</v>
      </c>
      <c r="H249" s="2" t="s">
        <v>15</v>
      </c>
      <c r="I249" s="2">
        <v>1272</v>
      </c>
    </row>
    <row r="250" spans="1:9" x14ac:dyDescent="0.25">
      <c r="A250" s="2" t="str">
        <f ca="1">LOOKUP(B250,'Time Frame'!$E$4:$E$9,'Time Frame'!$D$4:$D$9)</f>
        <v>6 Months</v>
      </c>
      <c r="B250" s="2">
        <f t="shared" ca="1" si="8"/>
        <v>246</v>
      </c>
      <c r="C250" s="6">
        <f t="shared" ca="1" si="9"/>
        <v>45569</v>
      </c>
      <c r="D250" s="6">
        <v>45323</v>
      </c>
      <c r="E250" s="2" t="s">
        <v>10</v>
      </c>
      <c r="F250" s="2" t="s">
        <v>23</v>
      </c>
      <c r="G250" s="2" t="s">
        <v>12</v>
      </c>
      <c r="H250" s="2" t="s">
        <v>15</v>
      </c>
      <c r="I250" s="2">
        <v>1114</v>
      </c>
    </row>
    <row r="251" spans="1:9" x14ac:dyDescent="0.25">
      <c r="A251" s="2" t="str">
        <f ca="1">LOOKUP(B251,'Time Frame'!$E$4:$E$9,'Time Frame'!$D$4:$D$9)</f>
        <v>6 Months</v>
      </c>
      <c r="B251" s="2">
        <f t="shared" ca="1" si="8"/>
        <v>246</v>
      </c>
      <c r="C251" s="6">
        <f t="shared" ca="1" si="9"/>
        <v>45569</v>
      </c>
      <c r="D251" s="6">
        <v>45323</v>
      </c>
      <c r="E251" s="2" t="s">
        <v>10</v>
      </c>
      <c r="F251" s="2" t="s">
        <v>24</v>
      </c>
      <c r="G251" s="2" t="s">
        <v>12</v>
      </c>
      <c r="H251" s="2" t="s">
        <v>15</v>
      </c>
      <c r="I251" s="2">
        <v>971</v>
      </c>
    </row>
    <row r="252" spans="1:9" x14ac:dyDescent="0.25">
      <c r="A252" s="2" t="str">
        <f ca="1">LOOKUP(B252,'Time Frame'!$E$4:$E$9,'Time Frame'!$D$4:$D$9)</f>
        <v>6 Months</v>
      </c>
      <c r="B252" s="2">
        <f t="shared" ca="1" si="8"/>
        <v>246</v>
      </c>
      <c r="C252" s="6">
        <f t="shared" ca="1" si="9"/>
        <v>45569</v>
      </c>
      <c r="D252" s="6">
        <v>45323</v>
      </c>
      <c r="E252" s="2" t="s">
        <v>10</v>
      </c>
      <c r="F252" s="2" t="s">
        <v>28</v>
      </c>
      <c r="G252" s="2" t="s">
        <v>12</v>
      </c>
      <c r="H252" s="2" t="s">
        <v>15</v>
      </c>
      <c r="I252" s="2">
        <v>4578</v>
      </c>
    </row>
    <row r="253" spans="1:9" x14ac:dyDescent="0.25">
      <c r="A253" s="2" t="str">
        <f ca="1">LOOKUP(B253,'Time Frame'!$E$4:$E$9,'Time Frame'!$D$4:$D$9)</f>
        <v>6 Months</v>
      </c>
      <c r="B253" s="2">
        <f t="shared" ca="1" si="8"/>
        <v>246</v>
      </c>
      <c r="C253" s="6">
        <f t="shared" ca="1" si="9"/>
        <v>45569</v>
      </c>
      <c r="D253" s="6">
        <v>45323</v>
      </c>
      <c r="E253" s="2" t="s">
        <v>10</v>
      </c>
      <c r="F253" s="2" t="s">
        <v>25</v>
      </c>
      <c r="G253" s="2" t="s">
        <v>12</v>
      </c>
      <c r="H253" s="2" t="s">
        <v>15</v>
      </c>
      <c r="I253" s="2">
        <v>2856</v>
      </c>
    </row>
    <row r="254" spans="1:9" x14ac:dyDescent="0.25">
      <c r="A254" s="2" t="str">
        <f ca="1">LOOKUP(B254,'Time Frame'!$E$4:$E$9,'Time Frame'!$D$4:$D$9)</f>
        <v>6 Months</v>
      </c>
      <c r="B254" s="2">
        <f t="shared" ca="1" si="8"/>
        <v>246</v>
      </c>
      <c r="C254" s="6">
        <f t="shared" ca="1" si="9"/>
        <v>45569</v>
      </c>
      <c r="D254" s="6">
        <v>45323</v>
      </c>
      <c r="E254" s="2" t="s">
        <v>10</v>
      </c>
      <c r="F254" s="2" t="s">
        <v>27</v>
      </c>
      <c r="G254" s="2" t="s">
        <v>12</v>
      </c>
      <c r="H254" s="2" t="s">
        <v>15</v>
      </c>
      <c r="I254" s="2">
        <v>1053</v>
      </c>
    </row>
    <row r="255" spans="1:9" x14ac:dyDescent="0.25">
      <c r="A255" s="2" t="str">
        <f ca="1">LOOKUP(B255,'Time Frame'!$E$4:$E$9,'Time Frame'!$D$4:$D$9)</f>
        <v>6 Months</v>
      </c>
      <c r="B255" s="2">
        <f t="shared" ca="1" si="8"/>
        <v>246</v>
      </c>
      <c r="C255" s="6">
        <f t="shared" ca="1" si="9"/>
        <v>45569</v>
      </c>
      <c r="D255" s="6">
        <v>45323</v>
      </c>
      <c r="E255" s="2" t="s">
        <v>78</v>
      </c>
      <c r="F255" s="2" t="s">
        <v>104</v>
      </c>
      <c r="G255" s="2" t="s">
        <v>52</v>
      </c>
      <c r="H255" s="2" t="s">
        <v>299</v>
      </c>
      <c r="I255" s="2">
        <v>3471</v>
      </c>
    </row>
    <row r="256" spans="1:9" x14ac:dyDescent="0.25">
      <c r="A256" s="2" t="str">
        <f ca="1">LOOKUP(B256,'Time Frame'!$E$4:$E$9,'Time Frame'!$D$4:$D$9)</f>
        <v>6 Months</v>
      </c>
      <c r="B256" s="2">
        <f t="shared" ca="1" si="8"/>
        <v>246</v>
      </c>
      <c r="C256" s="6">
        <f t="shared" ca="1" si="9"/>
        <v>45569</v>
      </c>
      <c r="D256" s="6">
        <v>45323</v>
      </c>
      <c r="E256" s="2" t="s">
        <v>78</v>
      </c>
      <c r="F256" s="2" t="s">
        <v>108</v>
      </c>
      <c r="G256" s="2" t="s">
        <v>52</v>
      </c>
      <c r="H256" s="2" t="s">
        <v>299</v>
      </c>
      <c r="I256" s="2">
        <v>1994</v>
      </c>
    </row>
    <row r="257" spans="1:9" x14ac:dyDescent="0.25">
      <c r="A257" s="2" t="str">
        <f ca="1">LOOKUP(B257,'Time Frame'!$E$4:$E$9,'Time Frame'!$D$4:$D$9)</f>
        <v>6 Months</v>
      </c>
      <c r="B257" s="2">
        <f t="shared" ca="1" si="8"/>
        <v>246</v>
      </c>
      <c r="C257" s="6">
        <f t="shared" ca="1" si="9"/>
        <v>45569</v>
      </c>
      <c r="D257" s="6">
        <v>45323</v>
      </c>
      <c r="E257" s="2" t="s">
        <v>78</v>
      </c>
      <c r="F257" s="2" t="s">
        <v>87</v>
      </c>
      <c r="G257" s="2" t="s">
        <v>52</v>
      </c>
      <c r="H257" s="2" t="s">
        <v>299</v>
      </c>
      <c r="I257" s="2">
        <v>2256</v>
      </c>
    </row>
    <row r="258" spans="1:9" x14ac:dyDescent="0.25">
      <c r="A258" s="2" t="str">
        <f ca="1">LOOKUP(B258,'Time Frame'!$E$4:$E$9,'Time Frame'!$D$4:$D$9)</f>
        <v>6 Months</v>
      </c>
      <c r="B258" s="2">
        <f t="shared" ca="1" si="8"/>
        <v>246</v>
      </c>
      <c r="C258" s="6">
        <f t="shared" ca="1" si="9"/>
        <v>45569</v>
      </c>
      <c r="D258" s="6">
        <v>45323</v>
      </c>
      <c r="E258" s="2" t="s">
        <v>78</v>
      </c>
      <c r="F258" s="2" t="s">
        <v>107</v>
      </c>
      <c r="G258" s="2" t="s">
        <v>52</v>
      </c>
      <c r="H258" s="2" t="s">
        <v>299</v>
      </c>
      <c r="I258" s="2">
        <v>345</v>
      </c>
    </row>
    <row r="259" spans="1:9" x14ac:dyDescent="0.25">
      <c r="A259" s="2" t="str">
        <f ca="1">LOOKUP(B259,'Time Frame'!$E$4:$E$9,'Time Frame'!$D$4:$D$9)</f>
        <v>6 Months</v>
      </c>
      <c r="B259" s="2">
        <f t="shared" ca="1" si="8"/>
        <v>246</v>
      </c>
      <c r="C259" s="6">
        <f t="shared" ca="1" si="9"/>
        <v>45569</v>
      </c>
      <c r="D259" s="6">
        <v>45323</v>
      </c>
      <c r="E259" s="2" t="s">
        <v>78</v>
      </c>
      <c r="F259" s="2" t="s">
        <v>106</v>
      </c>
      <c r="G259" s="2" t="s">
        <v>52</v>
      </c>
      <c r="H259" s="2" t="s">
        <v>299</v>
      </c>
      <c r="I259" s="2">
        <v>698</v>
      </c>
    </row>
    <row r="260" spans="1:9" x14ac:dyDescent="0.25">
      <c r="A260" s="2" t="str">
        <f ca="1">LOOKUP(B260,'Time Frame'!$E$4:$E$9,'Time Frame'!$D$4:$D$9)</f>
        <v>6 Months</v>
      </c>
      <c r="B260" s="2">
        <f t="shared" ca="1" si="8"/>
        <v>246</v>
      </c>
      <c r="C260" s="6">
        <f t="shared" ca="1" si="9"/>
        <v>45569</v>
      </c>
      <c r="D260" s="6">
        <v>45323</v>
      </c>
      <c r="E260" s="5" t="s">
        <v>78</v>
      </c>
      <c r="F260" s="5" t="s">
        <v>164</v>
      </c>
      <c r="G260" s="2" t="s">
        <v>52</v>
      </c>
      <c r="H260" s="2" t="s">
        <v>299</v>
      </c>
      <c r="I260" s="2">
        <v>4460</v>
      </c>
    </row>
    <row r="261" spans="1:9" x14ac:dyDescent="0.25">
      <c r="A261" s="2" t="str">
        <f ca="1">LOOKUP(B261,'Time Frame'!$E$4:$E$9,'Time Frame'!$D$4:$D$9)</f>
        <v>6 Months</v>
      </c>
      <c r="B261" s="2">
        <f t="shared" ca="1" si="8"/>
        <v>246</v>
      </c>
      <c r="C261" s="6">
        <f t="shared" ca="1" si="9"/>
        <v>45569</v>
      </c>
      <c r="D261" s="6">
        <v>45323</v>
      </c>
      <c r="E261" s="2" t="s">
        <v>141</v>
      </c>
      <c r="F261" s="2" t="s">
        <v>148</v>
      </c>
      <c r="G261" s="2" t="s">
        <v>12</v>
      </c>
      <c r="H261" s="2" t="s">
        <v>210</v>
      </c>
      <c r="I261" s="2">
        <v>1838</v>
      </c>
    </row>
    <row r="262" spans="1:9" x14ac:dyDescent="0.25">
      <c r="A262" s="2" t="str">
        <f ca="1">LOOKUP(B262,'Time Frame'!$E$4:$E$9,'Time Frame'!$D$4:$D$9)</f>
        <v>6 Months</v>
      </c>
      <c r="B262" s="2">
        <f t="shared" ca="1" si="8"/>
        <v>246</v>
      </c>
      <c r="C262" s="6">
        <f t="shared" ca="1" si="9"/>
        <v>45569</v>
      </c>
      <c r="D262" s="6">
        <v>45323</v>
      </c>
      <c r="E262" s="2" t="s">
        <v>141</v>
      </c>
      <c r="F262" s="2" t="s">
        <v>142</v>
      </c>
      <c r="G262" s="2" t="s">
        <v>12</v>
      </c>
      <c r="H262" s="2" t="s">
        <v>210</v>
      </c>
      <c r="I262" s="2">
        <v>3234</v>
      </c>
    </row>
    <row r="263" spans="1:9" x14ac:dyDescent="0.25">
      <c r="A263" s="2" t="str">
        <f ca="1">LOOKUP(B263,'Time Frame'!$E$4:$E$9,'Time Frame'!$D$4:$D$9)</f>
        <v>6 Months</v>
      </c>
      <c r="B263" s="2">
        <f t="shared" ca="1" si="8"/>
        <v>246</v>
      </c>
      <c r="C263" s="6">
        <f t="shared" ca="1" si="9"/>
        <v>45569</v>
      </c>
      <c r="D263" s="6">
        <v>45323</v>
      </c>
      <c r="E263" s="2" t="s">
        <v>141</v>
      </c>
      <c r="F263" s="2" t="s">
        <v>147</v>
      </c>
      <c r="G263" s="2" t="s">
        <v>12</v>
      </c>
      <c r="H263" s="2" t="s">
        <v>210</v>
      </c>
      <c r="I263" s="2">
        <v>108</v>
      </c>
    </row>
    <row r="264" spans="1:9" x14ac:dyDescent="0.25">
      <c r="A264" s="2" t="str">
        <f ca="1">LOOKUP(B264,'Time Frame'!$E$4:$E$9,'Time Frame'!$D$4:$D$9)</f>
        <v>6 Months</v>
      </c>
      <c r="B264" s="2">
        <f t="shared" ca="1" si="8"/>
        <v>246</v>
      </c>
      <c r="C264" s="6">
        <f t="shared" ca="1" si="9"/>
        <v>45569</v>
      </c>
      <c r="D264" s="6">
        <v>45323</v>
      </c>
      <c r="E264" s="2" t="s">
        <v>141</v>
      </c>
      <c r="F264" s="2" t="s">
        <v>145</v>
      </c>
      <c r="G264" s="2" t="s">
        <v>12</v>
      </c>
      <c r="H264" s="2" t="s">
        <v>210</v>
      </c>
      <c r="I264" s="2">
        <v>2680</v>
      </c>
    </row>
    <row r="265" spans="1:9" x14ac:dyDescent="0.25">
      <c r="A265" s="2" t="str">
        <f ca="1">LOOKUP(B265,'Time Frame'!$E$4:$E$9,'Time Frame'!$D$4:$D$9)</f>
        <v>6 Months</v>
      </c>
      <c r="B265" s="2">
        <f t="shared" ca="1" si="8"/>
        <v>246</v>
      </c>
      <c r="C265" s="6">
        <f t="shared" ca="1" si="9"/>
        <v>45569</v>
      </c>
      <c r="D265" s="6">
        <v>45323</v>
      </c>
      <c r="E265" s="2" t="s">
        <v>141</v>
      </c>
      <c r="F265" s="2" t="s">
        <v>146</v>
      </c>
      <c r="G265" s="2" t="s">
        <v>12</v>
      </c>
      <c r="H265" s="2" t="s">
        <v>210</v>
      </c>
      <c r="I265" s="2">
        <v>158</v>
      </c>
    </row>
    <row r="266" spans="1:9" x14ac:dyDescent="0.25">
      <c r="A266" s="2" t="str">
        <f ca="1">LOOKUP(B266,'Time Frame'!$E$4:$E$9,'Time Frame'!$D$4:$D$9)</f>
        <v>6 Months</v>
      </c>
      <c r="B266" s="2">
        <f t="shared" ca="1" si="8"/>
        <v>246</v>
      </c>
      <c r="C266" s="6">
        <f t="shared" ca="1" si="9"/>
        <v>45569</v>
      </c>
      <c r="D266" s="6">
        <v>45323</v>
      </c>
      <c r="E266" s="2" t="s">
        <v>141</v>
      </c>
      <c r="F266" s="2" t="s">
        <v>144</v>
      </c>
      <c r="G266" s="2" t="s">
        <v>12</v>
      </c>
      <c r="H266" s="2" t="s">
        <v>210</v>
      </c>
      <c r="I266" s="2">
        <v>3</v>
      </c>
    </row>
    <row r="267" spans="1:9" x14ac:dyDescent="0.25">
      <c r="A267" s="2" t="str">
        <f ca="1">LOOKUP(B267,'Time Frame'!$E$4:$E$9,'Time Frame'!$D$4:$D$9)</f>
        <v>6 Months</v>
      </c>
      <c r="B267" s="2">
        <f t="shared" ca="1" si="8"/>
        <v>246</v>
      </c>
      <c r="C267" s="6">
        <f t="shared" ca="1" si="9"/>
        <v>45569</v>
      </c>
      <c r="D267" s="6">
        <v>45323</v>
      </c>
      <c r="E267" s="2" t="s">
        <v>50</v>
      </c>
      <c r="F267" s="2" t="s">
        <v>54</v>
      </c>
      <c r="G267" s="2" t="s">
        <v>52</v>
      </c>
      <c r="H267" s="2" t="s">
        <v>210</v>
      </c>
      <c r="I267" s="2">
        <v>3585</v>
      </c>
    </row>
    <row r="268" spans="1:9" x14ac:dyDescent="0.25">
      <c r="A268" s="2" t="str">
        <f ca="1">LOOKUP(B268,'Time Frame'!$E$4:$E$9,'Time Frame'!$D$4:$D$9)</f>
        <v>6 Months</v>
      </c>
      <c r="B268" s="2">
        <f t="shared" ca="1" si="8"/>
        <v>246</v>
      </c>
      <c r="C268" s="6">
        <f t="shared" ca="1" si="9"/>
        <v>45569</v>
      </c>
      <c r="D268" s="6">
        <v>45323</v>
      </c>
      <c r="E268" s="2" t="s">
        <v>50</v>
      </c>
      <c r="F268" s="2" t="s">
        <v>51</v>
      </c>
      <c r="G268" s="2" t="s">
        <v>52</v>
      </c>
      <c r="H268" s="2" t="s">
        <v>210</v>
      </c>
      <c r="I268" s="2">
        <v>2301</v>
      </c>
    </row>
    <row r="269" spans="1:9" x14ac:dyDescent="0.25">
      <c r="A269" s="2" t="str">
        <f ca="1">LOOKUP(B269,'Time Frame'!$E$4:$E$9,'Time Frame'!$D$4:$D$9)</f>
        <v>6 Months</v>
      </c>
      <c r="B269" s="2">
        <f t="shared" ca="1" si="8"/>
        <v>246</v>
      </c>
      <c r="C269" s="6">
        <f t="shared" ca="1" si="9"/>
        <v>45569</v>
      </c>
      <c r="D269" s="6">
        <v>45323</v>
      </c>
      <c r="E269" s="2" t="s">
        <v>50</v>
      </c>
      <c r="F269" s="2" t="s">
        <v>55</v>
      </c>
      <c r="G269" s="2" t="s">
        <v>52</v>
      </c>
      <c r="H269" s="2" t="s">
        <v>210</v>
      </c>
      <c r="I269" s="2">
        <v>4295</v>
      </c>
    </row>
    <row r="270" spans="1:9" x14ac:dyDescent="0.25">
      <c r="A270" s="2" t="str">
        <f ca="1">LOOKUP(B270,'Time Frame'!$E$4:$E$9,'Time Frame'!$D$4:$D$9)</f>
        <v>6 Months</v>
      </c>
      <c r="B270" s="2">
        <f t="shared" ca="1" si="8"/>
        <v>246</v>
      </c>
      <c r="C270" s="6">
        <f t="shared" ca="1" si="9"/>
        <v>45569</v>
      </c>
      <c r="D270" s="6">
        <v>45323</v>
      </c>
      <c r="E270" s="2" t="s">
        <v>78</v>
      </c>
      <c r="F270" s="2" t="s">
        <v>109</v>
      </c>
      <c r="G270" s="2" t="s">
        <v>52</v>
      </c>
      <c r="H270" s="2" t="s">
        <v>298</v>
      </c>
      <c r="I270" s="2">
        <v>2550</v>
      </c>
    </row>
    <row r="271" spans="1:9" x14ac:dyDescent="0.25">
      <c r="A271" s="2" t="str">
        <f ca="1">LOOKUP(B271,'Time Frame'!$E$4:$E$9,'Time Frame'!$D$4:$D$9)</f>
        <v>6 Months</v>
      </c>
      <c r="B271" s="2">
        <f t="shared" ca="1" si="8"/>
        <v>246</v>
      </c>
      <c r="C271" s="6">
        <f t="shared" ca="1" si="9"/>
        <v>45569</v>
      </c>
      <c r="D271" s="6">
        <v>45323</v>
      </c>
      <c r="E271" s="2" t="s">
        <v>78</v>
      </c>
      <c r="F271" s="2" t="s">
        <v>111</v>
      </c>
      <c r="G271" s="2" t="s">
        <v>52</v>
      </c>
      <c r="H271" s="2" t="s">
        <v>298</v>
      </c>
      <c r="I271" s="2">
        <v>2675</v>
      </c>
    </row>
    <row r="272" spans="1:9" x14ac:dyDescent="0.25">
      <c r="A272" s="2" t="str">
        <f ca="1">LOOKUP(B272,'Time Frame'!$E$4:$E$9,'Time Frame'!$D$4:$D$9)</f>
        <v>6 Months</v>
      </c>
      <c r="B272" s="2">
        <f t="shared" ca="1" si="8"/>
        <v>246</v>
      </c>
      <c r="C272" s="6">
        <f t="shared" ca="1" si="9"/>
        <v>45569</v>
      </c>
      <c r="D272" s="6">
        <v>45323</v>
      </c>
      <c r="E272" s="2" t="s">
        <v>78</v>
      </c>
      <c r="F272" s="2" t="s">
        <v>113</v>
      </c>
      <c r="G272" s="2" t="s">
        <v>52</v>
      </c>
      <c r="H272" s="2" t="s">
        <v>298</v>
      </c>
      <c r="I272" s="2">
        <v>2355</v>
      </c>
    </row>
    <row r="273" spans="1:9" x14ac:dyDescent="0.25">
      <c r="A273" s="2" t="str">
        <f ca="1">LOOKUP(B273,'Time Frame'!$E$4:$E$9,'Time Frame'!$D$4:$D$9)</f>
        <v>6 Months</v>
      </c>
      <c r="B273" s="2">
        <f t="shared" ca="1" si="8"/>
        <v>246</v>
      </c>
      <c r="C273" s="6">
        <f t="shared" ca="1" si="9"/>
        <v>45569</v>
      </c>
      <c r="D273" s="6">
        <v>45323</v>
      </c>
      <c r="E273" s="2" t="s">
        <v>78</v>
      </c>
      <c r="F273" s="2" t="s">
        <v>112</v>
      </c>
      <c r="G273" s="2" t="s">
        <v>52</v>
      </c>
      <c r="H273" s="2" t="s">
        <v>298</v>
      </c>
      <c r="I273" s="2">
        <v>836</v>
      </c>
    </row>
    <row r="274" spans="1:9" x14ac:dyDescent="0.25">
      <c r="A274" s="2" t="str">
        <f ca="1">LOOKUP(B274,'Time Frame'!$E$4:$E$9,'Time Frame'!$D$4:$D$9)</f>
        <v>6 Months</v>
      </c>
      <c r="B274" s="2">
        <f t="shared" ca="1" si="8"/>
        <v>246</v>
      </c>
      <c r="C274" s="6">
        <f t="shared" ca="1" si="9"/>
        <v>45569</v>
      </c>
      <c r="D274" s="6">
        <v>45323</v>
      </c>
      <c r="E274" s="2" t="s">
        <v>78</v>
      </c>
      <c r="F274" s="2" t="s">
        <v>114</v>
      </c>
      <c r="G274" s="2" t="s">
        <v>52</v>
      </c>
      <c r="H274" s="2" t="s">
        <v>298</v>
      </c>
      <c r="I274" s="2">
        <v>2917</v>
      </c>
    </row>
    <row r="275" spans="1:9" x14ac:dyDescent="0.25">
      <c r="A275" s="2" t="str">
        <f ca="1">LOOKUP(B275,'Time Frame'!$E$4:$E$9,'Time Frame'!$D$4:$D$9)</f>
        <v>6 Months</v>
      </c>
      <c r="B275" s="2">
        <f t="shared" ca="1" si="8"/>
        <v>246</v>
      </c>
      <c r="C275" s="6">
        <f t="shared" ca="1" si="9"/>
        <v>45569</v>
      </c>
      <c r="D275" s="6">
        <v>45323</v>
      </c>
      <c r="E275" s="2" t="s">
        <v>78</v>
      </c>
      <c r="F275" s="2" t="s">
        <v>115</v>
      </c>
      <c r="G275" s="2" t="s">
        <v>52</v>
      </c>
      <c r="H275" s="2" t="s">
        <v>298</v>
      </c>
      <c r="I275" s="2">
        <v>2628</v>
      </c>
    </row>
    <row r="276" spans="1:9" x14ac:dyDescent="0.25">
      <c r="A276" s="2" t="str">
        <f ca="1">LOOKUP(B276,'Time Frame'!$E$4:$E$9,'Time Frame'!$D$4:$D$9)</f>
        <v>6 Months</v>
      </c>
      <c r="B276" s="2">
        <f t="shared" ca="1" si="8"/>
        <v>246</v>
      </c>
      <c r="C276" s="6">
        <f t="shared" ca="1" si="9"/>
        <v>45569</v>
      </c>
      <c r="D276" s="6">
        <v>45323</v>
      </c>
      <c r="E276" s="2" t="s">
        <v>78</v>
      </c>
      <c r="F276" s="2" t="s">
        <v>102</v>
      </c>
      <c r="G276" s="2" t="s">
        <v>52</v>
      </c>
      <c r="H276" s="2" t="s">
        <v>298</v>
      </c>
      <c r="I276" s="2">
        <v>3522</v>
      </c>
    </row>
    <row r="277" spans="1:9" x14ac:dyDescent="0.25">
      <c r="A277" s="2" t="str">
        <f ca="1">LOOKUP(B277,'Time Frame'!$E$4:$E$9,'Time Frame'!$D$4:$D$9)</f>
        <v>6 Months</v>
      </c>
      <c r="B277" s="2">
        <f t="shared" ca="1" si="8"/>
        <v>246</v>
      </c>
      <c r="C277" s="6">
        <f t="shared" ca="1" si="9"/>
        <v>45569</v>
      </c>
      <c r="D277" s="6">
        <v>45323</v>
      </c>
      <c r="E277" s="2" t="s">
        <v>78</v>
      </c>
      <c r="F277" s="2" t="s">
        <v>103</v>
      </c>
      <c r="G277" s="2" t="s">
        <v>52</v>
      </c>
      <c r="H277" s="2" t="s">
        <v>298</v>
      </c>
      <c r="I277" s="2">
        <v>371</v>
      </c>
    </row>
    <row r="278" spans="1:9" x14ac:dyDescent="0.25">
      <c r="A278" s="2" t="str">
        <f ca="1">LOOKUP(B278,'Time Frame'!$E$4:$E$9,'Time Frame'!$D$4:$D$9)</f>
        <v>6 Months</v>
      </c>
      <c r="B278" s="2">
        <f t="shared" ca="1" si="8"/>
        <v>246</v>
      </c>
      <c r="C278" s="6">
        <f t="shared" ca="1" si="9"/>
        <v>45569</v>
      </c>
      <c r="D278" s="6">
        <v>45323</v>
      </c>
      <c r="E278" s="2" t="s">
        <v>78</v>
      </c>
      <c r="F278" s="2" t="s">
        <v>79</v>
      </c>
      <c r="G278" s="2" t="s">
        <v>52</v>
      </c>
      <c r="H278" s="2" t="s">
        <v>298</v>
      </c>
      <c r="I278" s="2">
        <v>1691</v>
      </c>
    </row>
    <row r="279" spans="1:9" x14ac:dyDescent="0.25">
      <c r="A279" s="2" t="str">
        <f ca="1">LOOKUP(B279,'Time Frame'!$E$4:$E$9,'Time Frame'!$D$4:$D$9)</f>
        <v>6 Months</v>
      </c>
      <c r="B279" s="2">
        <f t="shared" ca="1" si="8"/>
        <v>246</v>
      </c>
      <c r="C279" s="6">
        <f t="shared" ca="1" si="9"/>
        <v>45569</v>
      </c>
      <c r="D279" s="6">
        <v>45323</v>
      </c>
      <c r="E279" s="2" t="s">
        <v>78</v>
      </c>
      <c r="F279" s="2" t="s">
        <v>80</v>
      </c>
      <c r="G279" s="2" t="s">
        <v>52</v>
      </c>
      <c r="H279" s="2" t="s">
        <v>298</v>
      </c>
      <c r="I279" s="2">
        <v>454</v>
      </c>
    </row>
    <row r="280" spans="1:9" x14ac:dyDescent="0.25">
      <c r="A280" s="2" t="str">
        <f ca="1">LOOKUP(B280,'Time Frame'!$E$4:$E$9,'Time Frame'!$D$4:$D$9)</f>
        <v>6 Months</v>
      </c>
      <c r="B280" s="2">
        <f t="shared" ca="1" si="8"/>
        <v>246</v>
      </c>
      <c r="C280" s="6">
        <f t="shared" ca="1" si="9"/>
        <v>45569</v>
      </c>
      <c r="D280" s="6">
        <v>45323</v>
      </c>
      <c r="E280" s="2" t="s">
        <v>78</v>
      </c>
      <c r="F280" s="2" t="s">
        <v>97</v>
      </c>
      <c r="G280" s="2" t="s">
        <v>52</v>
      </c>
      <c r="H280" s="2" t="s">
        <v>298</v>
      </c>
      <c r="I280" s="2">
        <v>1673</v>
      </c>
    </row>
    <row r="281" spans="1:9" x14ac:dyDescent="0.25">
      <c r="A281" s="2" t="str">
        <f ca="1">LOOKUP(B281,'Time Frame'!$E$4:$E$9,'Time Frame'!$D$4:$D$9)</f>
        <v>6 Months</v>
      </c>
      <c r="B281" s="2">
        <f t="shared" ca="1" si="8"/>
        <v>246</v>
      </c>
      <c r="C281" s="6">
        <f t="shared" ca="1" si="9"/>
        <v>45569</v>
      </c>
      <c r="D281" s="6">
        <v>45323</v>
      </c>
      <c r="E281" s="2" t="s">
        <v>78</v>
      </c>
      <c r="F281" s="2" t="s">
        <v>93</v>
      </c>
      <c r="G281" s="2" t="s">
        <v>52</v>
      </c>
      <c r="H281" s="2" t="s">
        <v>298</v>
      </c>
      <c r="I281" s="2">
        <v>4731</v>
      </c>
    </row>
    <row r="282" spans="1:9" x14ac:dyDescent="0.25">
      <c r="A282" s="2" t="str">
        <f ca="1">LOOKUP(B282,'Time Frame'!$E$4:$E$9,'Time Frame'!$D$4:$D$9)</f>
        <v>6 Months</v>
      </c>
      <c r="B282" s="2">
        <f t="shared" ca="1" si="8"/>
        <v>246</v>
      </c>
      <c r="C282" s="6">
        <f t="shared" ca="1" si="9"/>
        <v>45569</v>
      </c>
      <c r="D282" s="6">
        <v>45323</v>
      </c>
      <c r="E282" s="5" t="s">
        <v>78</v>
      </c>
      <c r="F282" s="5" t="s">
        <v>171</v>
      </c>
      <c r="G282" s="2" t="s">
        <v>52</v>
      </c>
      <c r="H282" s="2" t="s">
        <v>298</v>
      </c>
      <c r="I282" s="2">
        <v>5234</v>
      </c>
    </row>
    <row r="283" spans="1:9" x14ac:dyDescent="0.25">
      <c r="A283" s="2" t="str">
        <f ca="1">LOOKUP(B283,'Time Frame'!$E$4:$E$9,'Time Frame'!$D$4:$D$9)</f>
        <v>6 Months</v>
      </c>
      <c r="B283" s="2">
        <f t="shared" ca="1" si="8"/>
        <v>246</v>
      </c>
      <c r="C283" s="6">
        <f t="shared" ca="1" si="9"/>
        <v>45569</v>
      </c>
      <c r="D283" s="6">
        <v>45323</v>
      </c>
      <c r="E283" s="5" t="s">
        <v>165</v>
      </c>
      <c r="F283" s="5" t="s">
        <v>168</v>
      </c>
      <c r="G283" s="2" t="s">
        <v>52</v>
      </c>
      <c r="H283" s="2" t="s">
        <v>303</v>
      </c>
      <c r="I283" s="2">
        <v>3436</v>
      </c>
    </row>
    <row r="284" spans="1:9" x14ac:dyDescent="0.25">
      <c r="A284" s="2" t="str">
        <f ca="1">LOOKUP(B284,'Time Frame'!$E$4:$E$9,'Time Frame'!$D$4:$D$9)</f>
        <v>6 Months</v>
      </c>
      <c r="B284" s="2">
        <f t="shared" ca="1" si="8"/>
        <v>246</v>
      </c>
      <c r="C284" s="6">
        <f t="shared" ca="1" si="9"/>
        <v>45569</v>
      </c>
      <c r="D284" s="6">
        <v>45323</v>
      </c>
      <c r="E284" s="5" t="s">
        <v>165</v>
      </c>
      <c r="F284" s="5" t="s">
        <v>166</v>
      </c>
      <c r="G284" s="2" t="s">
        <v>52</v>
      </c>
      <c r="H284" s="2" t="s">
        <v>303</v>
      </c>
      <c r="I284" s="2">
        <v>365</v>
      </c>
    </row>
    <row r="285" spans="1:9" x14ac:dyDescent="0.25">
      <c r="A285" s="2" t="str">
        <f ca="1">LOOKUP(B285,'Time Frame'!$E$4:$E$9,'Time Frame'!$D$4:$D$9)</f>
        <v>6 Months</v>
      </c>
      <c r="B285" s="2">
        <f t="shared" ca="1" si="8"/>
        <v>246</v>
      </c>
      <c r="C285" s="6">
        <f t="shared" ca="1" si="9"/>
        <v>45569</v>
      </c>
      <c r="D285" s="6">
        <v>45323</v>
      </c>
      <c r="E285" s="5" t="s">
        <v>165</v>
      </c>
      <c r="F285" s="5" t="s">
        <v>193</v>
      </c>
      <c r="G285" s="2" t="s">
        <v>52</v>
      </c>
      <c r="H285" s="2" t="s">
        <v>303</v>
      </c>
      <c r="I285" s="2">
        <v>2175</v>
      </c>
    </row>
    <row r="286" spans="1:9" x14ac:dyDescent="0.25">
      <c r="A286" s="2" t="str">
        <f ca="1">LOOKUP(B286,'Time Frame'!$E$4:$E$9,'Time Frame'!$D$4:$D$9)</f>
        <v>6 Months</v>
      </c>
      <c r="B286" s="2">
        <f t="shared" ca="1" si="8"/>
        <v>246</v>
      </c>
      <c r="C286" s="6">
        <f t="shared" ca="1" si="9"/>
        <v>45569</v>
      </c>
      <c r="D286" s="6">
        <v>45323</v>
      </c>
      <c r="E286" s="5" t="s">
        <v>165</v>
      </c>
      <c r="F286" s="5" t="s">
        <v>180</v>
      </c>
      <c r="G286" s="2" t="s">
        <v>52</v>
      </c>
      <c r="H286" s="2" t="s">
        <v>303</v>
      </c>
      <c r="I286" s="2">
        <v>4106</v>
      </c>
    </row>
    <row r="287" spans="1:9" x14ac:dyDescent="0.25">
      <c r="A287" s="2" t="str">
        <f ca="1">LOOKUP(B287,'Time Frame'!$E$4:$E$9,'Time Frame'!$D$4:$D$9)</f>
        <v>6 Months</v>
      </c>
      <c r="B287" s="2">
        <f t="shared" ca="1" si="8"/>
        <v>246</v>
      </c>
      <c r="C287" s="6">
        <f t="shared" ca="1" si="9"/>
        <v>45569</v>
      </c>
      <c r="D287" s="6">
        <v>45323</v>
      </c>
      <c r="E287" s="5" t="s">
        <v>165</v>
      </c>
      <c r="F287" s="5" t="s">
        <v>177</v>
      </c>
      <c r="G287" s="2" t="s">
        <v>52</v>
      </c>
      <c r="H287" s="2" t="s">
        <v>303</v>
      </c>
      <c r="I287" s="2">
        <v>1092</v>
      </c>
    </row>
    <row r="288" spans="1:9" x14ac:dyDescent="0.25">
      <c r="A288" s="2" t="str">
        <f ca="1">LOOKUP(B288,'Time Frame'!$E$4:$E$9,'Time Frame'!$D$4:$D$9)</f>
        <v>6 Months</v>
      </c>
      <c r="B288" s="2">
        <f t="shared" ca="1" si="8"/>
        <v>246</v>
      </c>
      <c r="C288" s="6">
        <f t="shared" ca="1" si="9"/>
        <v>45569</v>
      </c>
      <c r="D288" s="6">
        <v>45323</v>
      </c>
      <c r="E288" s="5" t="s">
        <v>165</v>
      </c>
      <c r="F288" s="5" t="s">
        <v>176</v>
      </c>
      <c r="G288" s="2" t="s">
        <v>52</v>
      </c>
      <c r="H288" s="2" t="s">
        <v>303</v>
      </c>
      <c r="I288" s="2">
        <v>1633</v>
      </c>
    </row>
    <row r="289" spans="1:9" x14ac:dyDescent="0.25">
      <c r="A289" s="2" t="str">
        <f ca="1">LOOKUP(B289,'Time Frame'!$E$4:$E$9,'Time Frame'!$D$4:$D$9)</f>
        <v>6 Months</v>
      </c>
      <c r="B289" s="2">
        <f t="shared" ca="1" si="8"/>
        <v>246</v>
      </c>
      <c r="C289" s="6">
        <f t="shared" ca="1" si="9"/>
        <v>45569</v>
      </c>
      <c r="D289" s="6">
        <v>45323</v>
      </c>
      <c r="E289" s="5" t="s">
        <v>165</v>
      </c>
      <c r="F289" s="5" t="s">
        <v>173</v>
      </c>
      <c r="G289" s="2" t="s">
        <v>52</v>
      </c>
      <c r="H289" s="2" t="s">
        <v>303</v>
      </c>
      <c r="I289" s="2">
        <v>4482</v>
      </c>
    </row>
    <row r="290" spans="1:9" x14ac:dyDescent="0.25">
      <c r="A290" s="2" t="str">
        <f ca="1">LOOKUP(B290,'Time Frame'!$E$4:$E$9,'Time Frame'!$D$4:$D$9)</f>
        <v>6 Months</v>
      </c>
      <c r="B290" s="2">
        <f t="shared" ca="1" si="8"/>
        <v>246</v>
      </c>
      <c r="C290" s="6">
        <f t="shared" ca="1" si="9"/>
        <v>45569</v>
      </c>
      <c r="D290" s="6">
        <v>45323</v>
      </c>
      <c r="E290" s="5" t="s">
        <v>165</v>
      </c>
      <c r="F290" s="5" t="s">
        <v>174</v>
      </c>
      <c r="G290" s="2" t="s">
        <v>52</v>
      </c>
      <c r="H290" s="2" t="s">
        <v>303</v>
      </c>
      <c r="I290" s="2">
        <v>4876</v>
      </c>
    </row>
    <row r="291" spans="1:9" x14ac:dyDescent="0.25">
      <c r="A291" s="2" t="str">
        <f ca="1">LOOKUP(B291,'Time Frame'!$E$4:$E$9,'Time Frame'!$D$4:$D$9)</f>
        <v>6 Months</v>
      </c>
      <c r="B291" s="2">
        <f t="shared" ca="1" si="8"/>
        <v>246</v>
      </c>
      <c r="C291" s="6">
        <f t="shared" ca="1" si="9"/>
        <v>45569</v>
      </c>
      <c r="D291" s="6">
        <v>45323</v>
      </c>
      <c r="E291" s="5" t="s">
        <v>165</v>
      </c>
      <c r="F291" s="5" t="s">
        <v>178</v>
      </c>
      <c r="G291" s="2" t="s">
        <v>52</v>
      </c>
      <c r="H291" s="2" t="s">
        <v>303</v>
      </c>
      <c r="I291" s="2">
        <v>4981</v>
      </c>
    </row>
    <row r="292" spans="1:9" x14ac:dyDescent="0.25">
      <c r="A292" s="2" t="str">
        <f ca="1">LOOKUP(B292,'Time Frame'!$E$4:$E$9,'Time Frame'!$D$4:$D$9)</f>
        <v>6 Months</v>
      </c>
      <c r="B292" s="2">
        <f t="shared" ca="1" si="8"/>
        <v>246</v>
      </c>
      <c r="C292" s="6">
        <f t="shared" ca="1" si="9"/>
        <v>45569</v>
      </c>
      <c r="D292" s="6">
        <v>45323</v>
      </c>
      <c r="E292" s="5" t="s">
        <v>165</v>
      </c>
      <c r="F292" s="5" t="s">
        <v>175</v>
      </c>
      <c r="G292" s="2" t="s">
        <v>52</v>
      </c>
      <c r="H292" s="2" t="s">
        <v>303</v>
      </c>
      <c r="I292" s="2">
        <v>1690</v>
      </c>
    </row>
    <row r="293" spans="1:9" x14ac:dyDescent="0.25">
      <c r="A293" s="2" t="str">
        <f ca="1">LOOKUP(B293,'Time Frame'!$E$4:$E$9,'Time Frame'!$D$4:$D$9)</f>
        <v>6 Months</v>
      </c>
      <c r="B293" s="2">
        <f t="shared" ca="1" si="8"/>
        <v>246</v>
      </c>
      <c r="C293" s="6">
        <f t="shared" ca="1" si="9"/>
        <v>45569</v>
      </c>
      <c r="D293" s="6">
        <v>45323</v>
      </c>
      <c r="E293" s="5" t="s">
        <v>165</v>
      </c>
      <c r="F293" s="5" t="s">
        <v>172</v>
      </c>
      <c r="G293" s="2" t="s">
        <v>52</v>
      </c>
      <c r="H293" s="2" t="s">
        <v>303</v>
      </c>
      <c r="I293" s="2">
        <v>2283</v>
      </c>
    </row>
    <row r="294" spans="1:9" x14ac:dyDescent="0.25">
      <c r="A294" s="2" t="str">
        <f ca="1">LOOKUP(B294,'Time Frame'!$E$4:$E$9,'Time Frame'!$D$4:$D$9)</f>
        <v>6 Months</v>
      </c>
      <c r="B294" s="2">
        <f t="shared" ca="1" si="8"/>
        <v>246</v>
      </c>
      <c r="C294" s="6">
        <f t="shared" ca="1" si="9"/>
        <v>45569</v>
      </c>
      <c r="D294" s="6">
        <v>45323</v>
      </c>
      <c r="E294" s="5" t="s">
        <v>165</v>
      </c>
      <c r="F294" s="5" t="s">
        <v>179</v>
      </c>
      <c r="G294" s="2" t="s">
        <v>52</v>
      </c>
      <c r="H294" s="2" t="s">
        <v>303</v>
      </c>
      <c r="I294" s="2">
        <v>1337</v>
      </c>
    </row>
    <row r="295" spans="1:9" x14ac:dyDescent="0.25">
      <c r="A295" s="2" t="str">
        <f ca="1">LOOKUP(B295,'Time Frame'!$E$4:$E$9,'Time Frame'!$D$4:$D$9)</f>
        <v>6 Months</v>
      </c>
      <c r="B295" s="2">
        <f t="shared" ca="1" si="8"/>
        <v>246</v>
      </c>
      <c r="C295" s="6">
        <f t="shared" ca="1" si="9"/>
        <v>45569</v>
      </c>
      <c r="D295" s="6">
        <v>45323</v>
      </c>
      <c r="E295" s="2" t="s">
        <v>116</v>
      </c>
      <c r="F295" s="2" t="s">
        <v>122</v>
      </c>
      <c r="G295" s="2" t="s">
        <v>35</v>
      </c>
      <c r="H295" s="2" t="s">
        <v>118</v>
      </c>
      <c r="I295" s="2">
        <v>1628</v>
      </c>
    </row>
    <row r="296" spans="1:9" x14ac:dyDescent="0.25">
      <c r="A296" s="2" t="str">
        <f ca="1">LOOKUP(B296,'Time Frame'!$E$4:$E$9,'Time Frame'!$D$4:$D$9)</f>
        <v>6 Months</v>
      </c>
      <c r="B296" s="2">
        <f t="shared" ca="1" si="8"/>
        <v>246</v>
      </c>
      <c r="C296" s="6">
        <f t="shared" ca="1" si="9"/>
        <v>45569</v>
      </c>
      <c r="D296" s="6">
        <v>45323</v>
      </c>
      <c r="E296" s="2" t="s">
        <v>116</v>
      </c>
      <c r="F296" s="2" t="s">
        <v>124</v>
      </c>
      <c r="G296" s="2" t="s">
        <v>35</v>
      </c>
      <c r="H296" s="2" t="s">
        <v>118</v>
      </c>
      <c r="I296" s="2">
        <v>4726</v>
      </c>
    </row>
    <row r="297" spans="1:9" x14ac:dyDescent="0.25">
      <c r="A297" s="2" t="str">
        <f ca="1">LOOKUP(B297,'Time Frame'!$E$4:$E$9,'Time Frame'!$D$4:$D$9)</f>
        <v>6 Months</v>
      </c>
      <c r="B297" s="2">
        <f t="shared" ca="1" si="8"/>
        <v>246</v>
      </c>
      <c r="C297" s="6">
        <f t="shared" ca="1" si="9"/>
        <v>45569</v>
      </c>
      <c r="D297" s="6">
        <v>45323</v>
      </c>
      <c r="E297" s="2" t="s">
        <v>116</v>
      </c>
      <c r="F297" s="2" t="s">
        <v>121</v>
      </c>
      <c r="G297" s="2" t="s">
        <v>35</v>
      </c>
      <c r="H297" s="2" t="s">
        <v>118</v>
      </c>
      <c r="I297" s="2">
        <v>4786</v>
      </c>
    </row>
    <row r="298" spans="1:9" x14ac:dyDescent="0.25">
      <c r="A298" s="2" t="str">
        <f ca="1">LOOKUP(B298,'Time Frame'!$E$4:$E$9,'Time Frame'!$D$4:$D$9)</f>
        <v>6 Months</v>
      </c>
      <c r="B298" s="2">
        <f t="shared" ca="1" si="8"/>
        <v>246</v>
      </c>
      <c r="C298" s="6">
        <f t="shared" ca="1" si="9"/>
        <v>45569</v>
      </c>
      <c r="D298" s="6">
        <v>45323</v>
      </c>
      <c r="E298" s="2" t="s">
        <v>116</v>
      </c>
      <c r="F298" s="2" t="s">
        <v>119</v>
      </c>
      <c r="G298" s="2" t="s">
        <v>35</v>
      </c>
      <c r="H298" s="2" t="s">
        <v>118</v>
      </c>
      <c r="I298" s="2">
        <v>3049</v>
      </c>
    </row>
    <row r="299" spans="1:9" x14ac:dyDescent="0.25">
      <c r="A299" s="2" t="str">
        <f ca="1">LOOKUP(B299,'Time Frame'!$E$4:$E$9,'Time Frame'!$D$4:$D$9)</f>
        <v>6 Months</v>
      </c>
      <c r="B299" s="2">
        <f t="shared" ca="1" si="8"/>
        <v>246</v>
      </c>
      <c r="C299" s="6">
        <f t="shared" ca="1" si="9"/>
        <v>45569</v>
      </c>
      <c r="D299" s="6">
        <v>45323</v>
      </c>
      <c r="E299" s="5" t="s">
        <v>116</v>
      </c>
      <c r="F299" s="5" t="s">
        <v>163</v>
      </c>
      <c r="G299" s="2" t="s">
        <v>35</v>
      </c>
      <c r="H299" s="2" t="s">
        <v>118</v>
      </c>
      <c r="I299" s="2">
        <v>438</v>
      </c>
    </row>
    <row r="300" spans="1:9" x14ac:dyDescent="0.25">
      <c r="A300" s="2" t="str">
        <f ca="1">LOOKUP(B300,'Time Frame'!$E$4:$E$9,'Time Frame'!$D$4:$D$9)</f>
        <v>6 Months</v>
      </c>
      <c r="B300" s="2">
        <f t="shared" ca="1" si="8"/>
        <v>246</v>
      </c>
      <c r="C300" s="6">
        <f t="shared" ca="1" si="9"/>
        <v>45569</v>
      </c>
      <c r="D300" s="6">
        <v>45323</v>
      </c>
      <c r="E300" s="2" t="s">
        <v>116</v>
      </c>
      <c r="F300" s="2" t="s">
        <v>117</v>
      </c>
      <c r="G300" s="2" t="s">
        <v>35</v>
      </c>
      <c r="H300" s="2" t="s">
        <v>118</v>
      </c>
      <c r="I300" s="2">
        <v>2665</v>
      </c>
    </row>
    <row r="301" spans="1:9" x14ac:dyDescent="0.25">
      <c r="A301" s="2" t="str">
        <f ca="1">LOOKUP(B301,'Time Frame'!$E$4:$E$9,'Time Frame'!$D$4:$D$9)</f>
        <v>6 Months</v>
      </c>
      <c r="B301" s="2">
        <f t="shared" ca="1" si="8"/>
        <v>246</v>
      </c>
      <c r="C301" s="6">
        <f t="shared" ca="1" si="9"/>
        <v>45569</v>
      </c>
      <c r="D301" s="6">
        <v>45323</v>
      </c>
      <c r="E301" s="2" t="s">
        <v>116</v>
      </c>
      <c r="F301" s="2" t="s">
        <v>125</v>
      </c>
      <c r="G301" s="2" t="s">
        <v>35</v>
      </c>
      <c r="H301" s="2" t="s">
        <v>118</v>
      </c>
      <c r="I301" s="2">
        <v>1127</v>
      </c>
    </row>
    <row r="302" spans="1:9" x14ac:dyDescent="0.25">
      <c r="A302" s="2" t="str">
        <f ca="1">LOOKUP(B302,'Time Frame'!$E$4:$E$9,'Time Frame'!$D$4:$D$9)</f>
        <v>6 Months</v>
      </c>
      <c r="B302" s="2">
        <f t="shared" ca="1" si="8"/>
        <v>246</v>
      </c>
      <c r="C302" s="6">
        <f t="shared" ca="1" si="9"/>
        <v>45569</v>
      </c>
      <c r="D302" s="6">
        <v>45323</v>
      </c>
      <c r="E302" s="2" t="s">
        <v>116</v>
      </c>
      <c r="F302" s="2" t="s">
        <v>123</v>
      </c>
      <c r="G302" s="2" t="s">
        <v>35</v>
      </c>
      <c r="H302" s="2" t="s">
        <v>118</v>
      </c>
      <c r="I302" s="2">
        <v>3589</v>
      </c>
    </row>
    <row r="303" spans="1:9" x14ac:dyDescent="0.25">
      <c r="A303" s="2" t="str">
        <f ca="1">LOOKUP(B303,'Time Frame'!$E$4:$E$9,'Time Frame'!$D$4:$D$9)</f>
        <v>6 Months</v>
      </c>
      <c r="B303" s="2">
        <f t="shared" ca="1" si="8"/>
        <v>246</v>
      </c>
      <c r="C303" s="6">
        <f t="shared" ca="1" si="9"/>
        <v>45569</v>
      </c>
      <c r="D303" s="6">
        <v>45323</v>
      </c>
      <c r="E303" s="2" t="s">
        <v>116</v>
      </c>
      <c r="F303" s="2" t="s">
        <v>120</v>
      </c>
      <c r="G303" s="2" t="s">
        <v>35</v>
      </c>
      <c r="H303" s="2" t="s">
        <v>118</v>
      </c>
      <c r="I303" s="2">
        <v>4598</v>
      </c>
    </row>
    <row r="304" spans="1:9" x14ac:dyDescent="0.25">
      <c r="A304" s="2" t="str">
        <f ca="1">LOOKUP(B304,'Time Frame'!$E$4:$E$9,'Time Frame'!$D$4:$D$9)</f>
        <v>6 Months</v>
      </c>
      <c r="B304" s="2">
        <f t="shared" ca="1" si="8"/>
        <v>246</v>
      </c>
      <c r="C304" s="6">
        <f t="shared" ca="1" si="9"/>
        <v>45569</v>
      </c>
      <c r="D304" s="6">
        <v>45323</v>
      </c>
      <c r="E304" s="2" t="s">
        <v>78</v>
      </c>
      <c r="F304" s="2" t="s">
        <v>90</v>
      </c>
      <c r="G304" s="2" t="s">
        <v>52</v>
      </c>
      <c r="H304" s="2" t="s">
        <v>91</v>
      </c>
      <c r="I304" s="2">
        <v>719</v>
      </c>
    </row>
    <row r="305" spans="1:9" x14ac:dyDescent="0.25">
      <c r="A305" s="2" t="str">
        <f ca="1">LOOKUP(B305,'Time Frame'!$E$4:$E$9,'Time Frame'!$D$4:$D$9)</f>
        <v>6 Months</v>
      </c>
      <c r="B305" s="2">
        <f t="shared" ca="1" si="8"/>
        <v>246</v>
      </c>
      <c r="C305" s="6">
        <f t="shared" ca="1" si="9"/>
        <v>45569</v>
      </c>
      <c r="D305" s="6">
        <v>45323</v>
      </c>
      <c r="E305" s="2" t="s">
        <v>78</v>
      </c>
      <c r="F305" s="2" t="s">
        <v>92</v>
      </c>
      <c r="G305" s="2" t="s">
        <v>52</v>
      </c>
      <c r="H305" s="2" t="s">
        <v>91</v>
      </c>
      <c r="I305" s="2">
        <v>999</v>
      </c>
    </row>
    <row r="306" spans="1:9" x14ac:dyDescent="0.25">
      <c r="A306" s="2" t="str">
        <f ca="1">LOOKUP(B306,'Time Frame'!$E$4:$E$9,'Time Frame'!$D$4:$D$9)</f>
        <v>6 Months</v>
      </c>
      <c r="B306" s="2">
        <f t="shared" ca="1" si="8"/>
        <v>246</v>
      </c>
      <c r="C306" s="6">
        <f t="shared" ca="1" si="9"/>
        <v>45569</v>
      </c>
      <c r="D306" s="6">
        <v>45323</v>
      </c>
      <c r="E306" s="5" t="s">
        <v>182</v>
      </c>
      <c r="F306" s="5" t="s">
        <v>191</v>
      </c>
      <c r="G306" s="2" t="s">
        <v>3</v>
      </c>
      <c r="H306" s="2" t="s">
        <v>184</v>
      </c>
      <c r="I306" s="2">
        <v>859</v>
      </c>
    </row>
    <row r="307" spans="1:9" x14ac:dyDescent="0.25">
      <c r="A307" s="2" t="str">
        <f ca="1">LOOKUP(B307,'Time Frame'!$E$4:$E$9,'Time Frame'!$D$4:$D$9)</f>
        <v>6 Months</v>
      </c>
      <c r="B307" s="2">
        <f t="shared" ca="1" si="8"/>
        <v>246</v>
      </c>
      <c r="C307" s="6">
        <f t="shared" ca="1" si="9"/>
        <v>45569</v>
      </c>
      <c r="D307" s="6">
        <v>45323</v>
      </c>
      <c r="E307" s="5" t="s">
        <v>182</v>
      </c>
      <c r="F307" s="5" t="s">
        <v>186</v>
      </c>
      <c r="G307" s="2" t="s">
        <v>3</v>
      </c>
      <c r="H307" s="2" t="s">
        <v>184</v>
      </c>
      <c r="I307" s="2">
        <v>2806</v>
      </c>
    </row>
    <row r="308" spans="1:9" x14ac:dyDescent="0.25">
      <c r="A308" s="2" t="str">
        <f ca="1">LOOKUP(B308,'Time Frame'!$E$4:$E$9,'Time Frame'!$D$4:$D$9)</f>
        <v>6 Months</v>
      </c>
      <c r="B308" s="2">
        <f t="shared" ca="1" si="8"/>
        <v>246</v>
      </c>
      <c r="C308" s="6">
        <f t="shared" ca="1" si="9"/>
        <v>45569</v>
      </c>
      <c r="D308" s="6">
        <v>45323</v>
      </c>
      <c r="E308" s="5" t="s">
        <v>182</v>
      </c>
      <c r="F308" s="5" t="s">
        <v>185</v>
      </c>
      <c r="G308" s="2" t="s">
        <v>3</v>
      </c>
      <c r="H308" s="2" t="s">
        <v>184</v>
      </c>
      <c r="I308" s="2">
        <v>2475</v>
      </c>
    </row>
    <row r="309" spans="1:9" x14ac:dyDescent="0.25">
      <c r="A309" s="2" t="str">
        <f ca="1">LOOKUP(B309,'Time Frame'!$E$4:$E$9,'Time Frame'!$D$4:$D$9)</f>
        <v>6 Months</v>
      </c>
      <c r="B309" s="2">
        <f t="shared" ca="1" si="8"/>
        <v>246</v>
      </c>
      <c r="C309" s="6">
        <f t="shared" ca="1" si="9"/>
        <v>45569</v>
      </c>
      <c r="D309" s="6">
        <v>45323</v>
      </c>
      <c r="E309" s="5" t="s">
        <v>182</v>
      </c>
      <c r="F309" s="5" t="s">
        <v>192</v>
      </c>
      <c r="G309" s="2" t="s">
        <v>3</v>
      </c>
      <c r="H309" s="2" t="s">
        <v>184</v>
      </c>
      <c r="I309" s="2">
        <v>2466</v>
      </c>
    </row>
    <row r="310" spans="1:9" x14ac:dyDescent="0.25">
      <c r="A310" s="2" t="str">
        <f ca="1">LOOKUP(B310,'Time Frame'!$E$4:$E$9,'Time Frame'!$D$4:$D$9)</f>
        <v>6 Months</v>
      </c>
      <c r="B310" s="2">
        <f t="shared" ca="1" si="8"/>
        <v>246</v>
      </c>
      <c r="C310" s="6">
        <f t="shared" ca="1" si="9"/>
        <v>45569</v>
      </c>
      <c r="D310" s="6">
        <v>45323</v>
      </c>
      <c r="E310" s="5" t="s">
        <v>182</v>
      </c>
      <c r="F310" s="5" t="s">
        <v>183</v>
      </c>
      <c r="G310" s="2" t="s">
        <v>3</v>
      </c>
      <c r="H310" s="2" t="s">
        <v>184</v>
      </c>
      <c r="I310" s="2">
        <v>2750</v>
      </c>
    </row>
    <row r="311" spans="1:9" x14ac:dyDescent="0.25">
      <c r="A311" s="2" t="str">
        <f ca="1">LOOKUP(B311,'Time Frame'!$E$4:$E$9,'Time Frame'!$D$4:$D$9)</f>
        <v>6 Months</v>
      </c>
      <c r="B311" s="2">
        <f t="shared" ca="1" si="8"/>
        <v>246</v>
      </c>
      <c r="C311" s="6">
        <f t="shared" ca="1" si="9"/>
        <v>45569</v>
      </c>
      <c r="D311" s="6">
        <v>45323</v>
      </c>
      <c r="E311" s="5" t="s">
        <v>182</v>
      </c>
      <c r="F311" s="5" t="s">
        <v>187</v>
      </c>
      <c r="G311" s="2" t="s">
        <v>3</v>
      </c>
      <c r="H311" s="2" t="s">
        <v>184</v>
      </c>
      <c r="I311" s="2">
        <v>510</v>
      </c>
    </row>
    <row r="312" spans="1:9" x14ac:dyDescent="0.25">
      <c r="A312" s="2" t="str">
        <f ca="1">LOOKUP(B312,'Time Frame'!$E$4:$E$9,'Time Frame'!$D$4:$D$9)</f>
        <v>6 Months</v>
      </c>
      <c r="B312" s="2">
        <f t="shared" ref="B312:B375" ca="1" si="10">+C312-D312</f>
        <v>246</v>
      </c>
      <c r="C312" s="6">
        <f t="shared" ref="C312:C375" ca="1" si="11">TODAY()</f>
        <v>45569</v>
      </c>
      <c r="D312" s="6">
        <v>45323</v>
      </c>
      <c r="E312" s="5" t="s">
        <v>182</v>
      </c>
      <c r="F312" s="5" t="s">
        <v>190</v>
      </c>
      <c r="G312" s="2" t="s">
        <v>3</v>
      </c>
      <c r="H312" s="2" t="s">
        <v>184</v>
      </c>
      <c r="I312" s="2">
        <v>522</v>
      </c>
    </row>
    <row r="313" spans="1:9" x14ac:dyDescent="0.25">
      <c r="A313" s="2" t="str">
        <f ca="1">LOOKUP(B313,'Time Frame'!$E$4:$E$9,'Time Frame'!$D$4:$D$9)</f>
        <v>6 Months</v>
      </c>
      <c r="B313" s="2">
        <f t="shared" ca="1" si="10"/>
        <v>246</v>
      </c>
      <c r="C313" s="6">
        <f t="shared" ca="1" si="11"/>
        <v>45569</v>
      </c>
      <c r="D313" s="6">
        <v>45323</v>
      </c>
      <c r="E313" s="5" t="s">
        <v>182</v>
      </c>
      <c r="F313" s="5" t="s">
        <v>188</v>
      </c>
      <c r="G313" s="2" t="s">
        <v>3</v>
      </c>
      <c r="H313" s="2" t="s">
        <v>184</v>
      </c>
      <c r="I313" s="2">
        <v>1105</v>
      </c>
    </row>
    <row r="314" spans="1:9" x14ac:dyDescent="0.25">
      <c r="A314" s="2" t="str">
        <f ca="1">LOOKUP(B314,'Time Frame'!$E$4:$E$9,'Time Frame'!$D$4:$D$9)</f>
        <v>6 Months</v>
      </c>
      <c r="B314" s="2">
        <f t="shared" ca="1" si="10"/>
        <v>246</v>
      </c>
      <c r="C314" s="6">
        <f t="shared" ca="1" si="11"/>
        <v>45569</v>
      </c>
      <c r="D314" s="6">
        <v>45323</v>
      </c>
      <c r="E314" s="5" t="s">
        <v>182</v>
      </c>
      <c r="F314" s="5" t="s">
        <v>189</v>
      </c>
      <c r="G314" s="2" t="s">
        <v>3</v>
      </c>
      <c r="H314" s="2" t="s">
        <v>184</v>
      </c>
      <c r="I314" s="2">
        <v>342</v>
      </c>
    </row>
    <row r="315" spans="1:9" x14ac:dyDescent="0.25">
      <c r="A315" s="2" t="str">
        <f ca="1">LOOKUP(B315,'Time Frame'!$E$4:$E$9,'Time Frame'!$D$4:$D$9)</f>
        <v>6 Months</v>
      </c>
      <c r="B315" s="2">
        <f t="shared" ca="1" si="10"/>
        <v>246</v>
      </c>
      <c r="C315" s="6">
        <f t="shared" ca="1" si="11"/>
        <v>45569</v>
      </c>
      <c r="D315" s="6">
        <v>45323</v>
      </c>
      <c r="E315" s="2" t="s">
        <v>208</v>
      </c>
      <c r="F315" s="2" t="s">
        <v>215</v>
      </c>
      <c r="G315" s="2" t="s">
        <v>195</v>
      </c>
      <c r="H315" s="2" t="s">
        <v>305</v>
      </c>
      <c r="I315" s="2">
        <v>3382</v>
      </c>
    </row>
    <row r="316" spans="1:9" x14ac:dyDescent="0.25">
      <c r="A316" s="2" t="str">
        <f ca="1">LOOKUP(B316,'Time Frame'!$E$4:$E$9,'Time Frame'!$D$4:$D$9)</f>
        <v>6 Months</v>
      </c>
      <c r="B316" s="2">
        <f t="shared" ca="1" si="10"/>
        <v>246</v>
      </c>
      <c r="C316" s="6">
        <f t="shared" ca="1" si="11"/>
        <v>45569</v>
      </c>
      <c r="D316" s="6">
        <v>45323</v>
      </c>
      <c r="E316" s="2" t="s">
        <v>208</v>
      </c>
      <c r="F316" s="2" t="s">
        <v>212</v>
      </c>
      <c r="G316" s="2" t="s">
        <v>195</v>
      </c>
      <c r="H316" s="2" t="s">
        <v>305</v>
      </c>
      <c r="I316" s="2">
        <v>2311</v>
      </c>
    </row>
    <row r="317" spans="1:9" x14ac:dyDescent="0.25">
      <c r="A317" s="2" t="str">
        <f ca="1">LOOKUP(B317,'Time Frame'!$E$4:$E$9,'Time Frame'!$D$4:$D$9)</f>
        <v>6 Months</v>
      </c>
      <c r="B317" s="2">
        <f t="shared" ca="1" si="10"/>
        <v>246</v>
      </c>
      <c r="C317" s="6">
        <f t="shared" ca="1" si="11"/>
        <v>45569</v>
      </c>
      <c r="D317" s="6">
        <v>45323</v>
      </c>
      <c r="E317" s="2" t="s">
        <v>208</v>
      </c>
      <c r="F317" s="2" t="s">
        <v>217</v>
      </c>
      <c r="G317" s="2" t="s">
        <v>195</v>
      </c>
      <c r="H317" s="2" t="s">
        <v>305</v>
      </c>
      <c r="I317" s="2">
        <v>318</v>
      </c>
    </row>
    <row r="318" spans="1:9" x14ac:dyDescent="0.25">
      <c r="A318" s="2" t="str">
        <f ca="1">LOOKUP(B318,'Time Frame'!$E$4:$E$9,'Time Frame'!$D$4:$D$9)</f>
        <v>6 Months</v>
      </c>
      <c r="B318" s="2">
        <f t="shared" ca="1" si="10"/>
        <v>246</v>
      </c>
      <c r="C318" s="6">
        <f t="shared" ca="1" si="11"/>
        <v>45569</v>
      </c>
      <c r="D318" s="6">
        <v>45323</v>
      </c>
      <c r="E318" s="2" t="s">
        <v>208</v>
      </c>
      <c r="F318" s="2" t="s">
        <v>214</v>
      </c>
      <c r="G318" s="2" t="s">
        <v>195</v>
      </c>
      <c r="H318" s="2" t="s">
        <v>305</v>
      </c>
      <c r="I318" s="2">
        <v>2161</v>
      </c>
    </row>
    <row r="319" spans="1:9" x14ac:dyDescent="0.25">
      <c r="A319" s="2" t="str">
        <f ca="1">LOOKUP(B319,'Time Frame'!$E$4:$E$9,'Time Frame'!$D$4:$D$9)</f>
        <v>6 Months</v>
      </c>
      <c r="B319" s="2">
        <f t="shared" ca="1" si="10"/>
        <v>246</v>
      </c>
      <c r="C319" s="6">
        <f t="shared" ca="1" si="11"/>
        <v>45569</v>
      </c>
      <c r="D319" s="6">
        <v>45323</v>
      </c>
      <c r="E319" s="2" t="s">
        <v>208</v>
      </c>
      <c r="F319" s="2" t="s">
        <v>216</v>
      </c>
      <c r="G319" s="2" t="s">
        <v>195</v>
      </c>
      <c r="H319" s="2" t="s">
        <v>305</v>
      </c>
      <c r="I319" s="2">
        <v>3762</v>
      </c>
    </row>
    <row r="320" spans="1:9" x14ac:dyDescent="0.25">
      <c r="A320" s="2" t="str">
        <f ca="1">LOOKUP(B320,'Time Frame'!$E$4:$E$9,'Time Frame'!$D$4:$D$9)</f>
        <v>6 Months</v>
      </c>
      <c r="B320" s="2">
        <f t="shared" ca="1" si="10"/>
        <v>246</v>
      </c>
      <c r="C320" s="6">
        <f t="shared" ca="1" si="11"/>
        <v>45569</v>
      </c>
      <c r="D320" s="6">
        <v>45323</v>
      </c>
      <c r="E320" s="2" t="s">
        <v>208</v>
      </c>
      <c r="F320" s="2" t="s">
        <v>209</v>
      </c>
      <c r="G320" s="2" t="s">
        <v>195</v>
      </c>
      <c r="H320" s="2" t="s">
        <v>305</v>
      </c>
      <c r="I320" s="2">
        <v>2228</v>
      </c>
    </row>
    <row r="321" spans="1:9" x14ac:dyDescent="0.25">
      <c r="A321" s="2" t="str">
        <f ca="1">LOOKUP(B321,'Time Frame'!$E$4:$E$9,'Time Frame'!$D$4:$D$9)</f>
        <v>6 Months</v>
      </c>
      <c r="B321" s="2">
        <f t="shared" ca="1" si="10"/>
        <v>246</v>
      </c>
      <c r="C321" s="6">
        <f t="shared" ca="1" si="11"/>
        <v>45569</v>
      </c>
      <c r="D321" s="6">
        <v>45323</v>
      </c>
      <c r="E321" s="2" t="s">
        <v>208</v>
      </c>
      <c r="F321" s="2" t="s">
        <v>211</v>
      </c>
      <c r="G321" s="2" t="s">
        <v>195</v>
      </c>
      <c r="H321" s="2" t="s">
        <v>305</v>
      </c>
      <c r="I321" s="2">
        <v>5447</v>
      </c>
    </row>
    <row r="322" spans="1:9" x14ac:dyDescent="0.25">
      <c r="A322" s="2" t="str">
        <f ca="1">LOOKUP(B322,'Time Frame'!$E$4:$E$9,'Time Frame'!$D$4:$D$9)</f>
        <v>6 Months</v>
      </c>
      <c r="B322" s="2">
        <f t="shared" ca="1" si="10"/>
        <v>246</v>
      </c>
      <c r="C322" s="6">
        <f t="shared" ca="1" si="11"/>
        <v>45569</v>
      </c>
      <c r="D322" s="6">
        <v>45323</v>
      </c>
      <c r="E322" s="2" t="s">
        <v>208</v>
      </c>
      <c r="F322" s="2" t="s">
        <v>213</v>
      </c>
      <c r="G322" s="2" t="s">
        <v>195</v>
      </c>
      <c r="H322" s="2" t="s">
        <v>305</v>
      </c>
      <c r="I322" s="2">
        <v>3661</v>
      </c>
    </row>
    <row r="323" spans="1:9" x14ac:dyDescent="0.25">
      <c r="A323" s="2" t="str">
        <f ca="1">LOOKUP(B323,'Time Frame'!$E$4:$E$9,'Time Frame'!$D$4:$D$9)</f>
        <v>6 Months</v>
      </c>
      <c r="B323" s="2">
        <f t="shared" ca="1" si="10"/>
        <v>217</v>
      </c>
      <c r="C323" s="6">
        <f t="shared" ca="1" si="11"/>
        <v>45569</v>
      </c>
      <c r="D323" s="6">
        <v>45352</v>
      </c>
      <c r="E323" s="2" t="s">
        <v>56</v>
      </c>
      <c r="F323" s="2" t="s">
        <v>60</v>
      </c>
      <c r="G323" s="2" t="s">
        <v>3</v>
      </c>
      <c r="H323" s="2" t="s">
        <v>58</v>
      </c>
      <c r="I323" s="2">
        <v>3941</v>
      </c>
    </row>
    <row r="324" spans="1:9" x14ac:dyDescent="0.25">
      <c r="A324" s="2" t="str">
        <f ca="1">LOOKUP(B324,'Time Frame'!$E$4:$E$9,'Time Frame'!$D$4:$D$9)</f>
        <v>6 Months</v>
      </c>
      <c r="B324" s="2">
        <f t="shared" ca="1" si="10"/>
        <v>217</v>
      </c>
      <c r="C324" s="6">
        <f t="shared" ca="1" si="11"/>
        <v>45569</v>
      </c>
      <c r="D324" s="6">
        <v>45352</v>
      </c>
      <c r="E324" s="2" t="s">
        <v>56</v>
      </c>
      <c r="F324" s="2" t="s">
        <v>57</v>
      </c>
      <c r="G324" s="2" t="s">
        <v>3</v>
      </c>
      <c r="H324" s="2" t="s">
        <v>58</v>
      </c>
      <c r="I324" s="2">
        <v>2068</v>
      </c>
    </row>
    <row r="325" spans="1:9" x14ac:dyDescent="0.25">
      <c r="A325" s="2" t="str">
        <f ca="1">LOOKUP(B325,'Time Frame'!$E$4:$E$9,'Time Frame'!$D$4:$D$9)</f>
        <v>6 Months</v>
      </c>
      <c r="B325" s="2">
        <f t="shared" ca="1" si="10"/>
        <v>217</v>
      </c>
      <c r="C325" s="6">
        <f t="shared" ca="1" si="11"/>
        <v>45569</v>
      </c>
      <c r="D325" s="6">
        <v>45352</v>
      </c>
      <c r="E325" s="2" t="s">
        <v>56</v>
      </c>
      <c r="F325" s="2" t="s">
        <v>76</v>
      </c>
      <c r="G325" s="2" t="s">
        <v>3</v>
      </c>
      <c r="H325" s="2" t="s">
        <v>58</v>
      </c>
      <c r="I325" s="2">
        <v>2799</v>
      </c>
    </row>
    <row r="326" spans="1:9" x14ac:dyDescent="0.25">
      <c r="A326" s="2" t="str">
        <f ca="1">LOOKUP(B326,'Time Frame'!$E$4:$E$9,'Time Frame'!$D$4:$D$9)</f>
        <v>6 Months</v>
      </c>
      <c r="B326" s="2">
        <f t="shared" ca="1" si="10"/>
        <v>217</v>
      </c>
      <c r="C326" s="6">
        <f t="shared" ca="1" si="11"/>
        <v>45569</v>
      </c>
      <c r="D326" s="6">
        <v>45352</v>
      </c>
      <c r="E326" s="2" t="s">
        <v>56</v>
      </c>
      <c r="F326" s="2" t="s">
        <v>63</v>
      </c>
      <c r="G326" s="2" t="s">
        <v>3</v>
      </c>
      <c r="H326" s="2" t="s">
        <v>58</v>
      </c>
      <c r="I326" s="2">
        <v>3596</v>
      </c>
    </row>
    <row r="327" spans="1:9" x14ac:dyDescent="0.25">
      <c r="A327" s="2" t="str">
        <f ca="1">LOOKUP(B327,'Time Frame'!$E$4:$E$9,'Time Frame'!$D$4:$D$9)</f>
        <v>6 Months</v>
      </c>
      <c r="B327" s="2">
        <f t="shared" ca="1" si="10"/>
        <v>217</v>
      </c>
      <c r="C327" s="6">
        <f t="shared" ca="1" si="11"/>
        <v>45569</v>
      </c>
      <c r="D327" s="6">
        <v>45352</v>
      </c>
      <c r="E327" s="2" t="s">
        <v>56</v>
      </c>
      <c r="F327" s="2" t="s">
        <v>62</v>
      </c>
      <c r="G327" s="2" t="s">
        <v>3</v>
      </c>
      <c r="H327" s="2" t="s">
        <v>58</v>
      </c>
      <c r="I327" s="2">
        <v>5223</v>
      </c>
    </row>
    <row r="328" spans="1:9" x14ac:dyDescent="0.25">
      <c r="A328" s="2" t="str">
        <f ca="1">LOOKUP(B328,'Time Frame'!$E$4:$E$9,'Time Frame'!$D$4:$D$9)</f>
        <v>6 Months</v>
      </c>
      <c r="B328" s="2">
        <f t="shared" ca="1" si="10"/>
        <v>217</v>
      </c>
      <c r="C328" s="6">
        <f t="shared" ca="1" si="11"/>
        <v>45569</v>
      </c>
      <c r="D328" s="6">
        <v>45352</v>
      </c>
      <c r="E328" s="2" t="s">
        <v>56</v>
      </c>
      <c r="F328" s="2" t="s">
        <v>61</v>
      </c>
      <c r="G328" s="2" t="s">
        <v>3</v>
      </c>
      <c r="H328" s="2" t="s">
        <v>58</v>
      </c>
      <c r="I328" s="2">
        <v>4742</v>
      </c>
    </row>
    <row r="329" spans="1:9" x14ac:dyDescent="0.25">
      <c r="A329" s="2" t="str">
        <f ca="1">LOOKUP(B329,'Time Frame'!$E$4:$E$9,'Time Frame'!$D$4:$D$9)</f>
        <v>6 Months</v>
      </c>
      <c r="B329" s="2">
        <f t="shared" ca="1" si="10"/>
        <v>217</v>
      </c>
      <c r="C329" s="6">
        <f t="shared" ca="1" si="11"/>
        <v>45569</v>
      </c>
      <c r="D329" s="6">
        <v>45352</v>
      </c>
      <c r="E329" s="2" t="s">
        <v>56</v>
      </c>
      <c r="F329" s="2" t="s">
        <v>74</v>
      </c>
      <c r="G329" s="2" t="s">
        <v>3</v>
      </c>
      <c r="H329" s="2" t="s">
        <v>58</v>
      </c>
      <c r="I329" s="2">
        <v>3829</v>
      </c>
    </row>
    <row r="330" spans="1:9" x14ac:dyDescent="0.25">
      <c r="A330" s="2" t="str">
        <f ca="1">LOOKUP(B330,'Time Frame'!$E$4:$E$9,'Time Frame'!$D$4:$D$9)</f>
        <v>6 Months</v>
      </c>
      <c r="B330" s="2">
        <f t="shared" ca="1" si="10"/>
        <v>217</v>
      </c>
      <c r="C330" s="6">
        <f t="shared" ca="1" si="11"/>
        <v>45569</v>
      </c>
      <c r="D330" s="6">
        <v>45352</v>
      </c>
      <c r="E330" s="5" t="s">
        <v>56</v>
      </c>
      <c r="F330" s="5" t="s">
        <v>64</v>
      </c>
      <c r="G330" s="2" t="s">
        <v>3</v>
      </c>
      <c r="H330" s="2" t="s">
        <v>58</v>
      </c>
      <c r="I330" s="2">
        <v>5159</v>
      </c>
    </row>
    <row r="331" spans="1:9" x14ac:dyDescent="0.25">
      <c r="A331" s="2" t="str">
        <f ca="1">LOOKUP(B331,'Time Frame'!$E$4:$E$9,'Time Frame'!$D$4:$D$9)</f>
        <v>6 Months</v>
      </c>
      <c r="B331" s="2">
        <f t="shared" ca="1" si="10"/>
        <v>217</v>
      </c>
      <c r="C331" s="6">
        <f t="shared" ca="1" si="11"/>
        <v>45569</v>
      </c>
      <c r="D331" s="6">
        <v>45352</v>
      </c>
      <c r="E331" s="5" t="s">
        <v>56</v>
      </c>
      <c r="F331" s="5" t="s">
        <v>65</v>
      </c>
      <c r="G331" s="2" t="s">
        <v>3</v>
      </c>
      <c r="H331" s="2" t="s">
        <v>58</v>
      </c>
      <c r="I331" s="2">
        <v>4434</v>
      </c>
    </row>
    <row r="332" spans="1:9" x14ac:dyDescent="0.25">
      <c r="A332" s="2" t="str">
        <f ca="1">LOOKUP(B332,'Time Frame'!$E$4:$E$9,'Time Frame'!$D$4:$D$9)</f>
        <v>6 Months</v>
      </c>
      <c r="B332" s="2">
        <f t="shared" ca="1" si="10"/>
        <v>217</v>
      </c>
      <c r="C332" s="6">
        <f t="shared" ca="1" si="11"/>
        <v>45569</v>
      </c>
      <c r="D332" s="6">
        <v>45352</v>
      </c>
      <c r="E332" s="2" t="s">
        <v>56</v>
      </c>
      <c r="F332" s="2" t="s">
        <v>59</v>
      </c>
      <c r="G332" s="2" t="s">
        <v>3</v>
      </c>
      <c r="H332" s="2" t="s">
        <v>58</v>
      </c>
      <c r="I332" s="2">
        <v>4748</v>
      </c>
    </row>
    <row r="333" spans="1:9" x14ac:dyDescent="0.25">
      <c r="A333" s="2" t="str">
        <f ca="1">LOOKUP(B333,'Time Frame'!$E$4:$E$9,'Time Frame'!$D$4:$D$9)</f>
        <v>6 Months</v>
      </c>
      <c r="B333" s="2">
        <f t="shared" ca="1" si="10"/>
        <v>217</v>
      </c>
      <c r="C333" s="6">
        <f t="shared" ca="1" si="11"/>
        <v>45569</v>
      </c>
      <c r="D333" s="6">
        <v>45352</v>
      </c>
      <c r="E333" s="2" t="s">
        <v>56</v>
      </c>
      <c r="F333" s="2" t="s">
        <v>71</v>
      </c>
      <c r="G333" s="2" t="s">
        <v>3</v>
      </c>
      <c r="H333" s="2" t="s">
        <v>58</v>
      </c>
      <c r="I333" s="2">
        <v>3477</v>
      </c>
    </row>
    <row r="334" spans="1:9" x14ac:dyDescent="0.25">
      <c r="A334" s="2" t="str">
        <f ca="1">LOOKUP(B334,'Time Frame'!$E$4:$E$9,'Time Frame'!$D$4:$D$9)</f>
        <v>6 Months</v>
      </c>
      <c r="B334" s="2">
        <f t="shared" ca="1" si="10"/>
        <v>217</v>
      </c>
      <c r="C334" s="6">
        <f t="shared" ca="1" si="11"/>
        <v>45569</v>
      </c>
      <c r="D334" s="6">
        <v>45352</v>
      </c>
      <c r="E334" s="2" t="s">
        <v>149</v>
      </c>
      <c r="F334" s="2" t="s">
        <v>150</v>
      </c>
      <c r="G334" s="2" t="s">
        <v>35</v>
      </c>
      <c r="H334" s="2" t="s">
        <v>151</v>
      </c>
      <c r="I334" s="2">
        <v>5062</v>
      </c>
    </row>
    <row r="335" spans="1:9" x14ac:dyDescent="0.25">
      <c r="A335" s="2" t="str">
        <f ca="1">LOOKUP(B335,'Time Frame'!$E$4:$E$9,'Time Frame'!$D$4:$D$9)</f>
        <v>6 Months</v>
      </c>
      <c r="B335" s="2">
        <f t="shared" ca="1" si="10"/>
        <v>217</v>
      </c>
      <c r="C335" s="6">
        <f t="shared" ca="1" si="11"/>
        <v>45569</v>
      </c>
      <c r="D335" s="6">
        <v>45352</v>
      </c>
      <c r="E335" s="2" t="s">
        <v>149</v>
      </c>
      <c r="F335" s="2" t="s">
        <v>153</v>
      </c>
      <c r="G335" s="2" t="s">
        <v>35</v>
      </c>
      <c r="H335" s="2" t="s">
        <v>151</v>
      </c>
      <c r="I335" s="2">
        <v>1869</v>
      </c>
    </row>
    <row r="336" spans="1:9" x14ac:dyDescent="0.25">
      <c r="A336" s="2" t="str">
        <f ca="1">LOOKUP(B336,'Time Frame'!$E$4:$E$9,'Time Frame'!$D$4:$D$9)</f>
        <v>6 Months</v>
      </c>
      <c r="B336" s="2">
        <f t="shared" ca="1" si="10"/>
        <v>217</v>
      </c>
      <c r="C336" s="6">
        <f t="shared" ca="1" si="11"/>
        <v>45569</v>
      </c>
      <c r="D336" s="6">
        <v>45352</v>
      </c>
      <c r="E336" s="2" t="s">
        <v>149</v>
      </c>
      <c r="F336" s="2" t="s">
        <v>159</v>
      </c>
      <c r="G336" s="2" t="s">
        <v>35</v>
      </c>
      <c r="H336" s="2" t="s">
        <v>151</v>
      </c>
      <c r="I336" s="2">
        <v>735</v>
      </c>
    </row>
    <row r="337" spans="1:9" x14ac:dyDescent="0.25">
      <c r="A337" s="2" t="str">
        <f ca="1">LOOKUP(B337,'Time Frame'!$E$4:$E$9,'Time Frame'!$D$4:$D$9)</f>
        <v>6 Months</v>
      </c>
      <c r="B337" s="2">
        <f t="shared" ca="1" si="10"/>
        <v>217</v>
      </c>
      <c r="C337" s="6">
        <f t="shared" ca="1" si="11"/>
        <v>45569</v>
      </c>
      <c r="D337" s="6">
        <v>45352</v>
      </c>
      <c r="E337" s="2" t="s">
        <v>149</v>
      </c>
      <c r="F337" s="2" t="s">
        <v>160</v>
      </c>
      <c r="G337" s="2" t="s">
        <v>35</v>
      </c>
      <c r="H337" s="2" t="s">
        <v>151</v>
      </c>
      <c r="I337" s="2">
        <v>3306</v>
      </c>
    </row>
    <row r="338" spans="1:9" x14ac:dyDescent="0.25">
      <c r="A338" s="2" t="str">
        <f ca="1">LOOKUP(B338,'Time Frame'!$E$4:$E$9,'Time Frame'!$D$4:$D$9)</f>
        <v>6 Months</v>
      </c>
      <c r="B338" s="2">
        <f t="shared" ca="1" si="10"/>
        <v>217</v>
      </c>
      <c r="C338" s="6">
        <f t="shared" ca="1" si="11"/>
        <v>45569</v>
      </c>
      <c r="D338" s="6">
        <v>45352</v>
      </c>
      <c r="E338" s="2" t="s">
        <v>149</v>
      </c>
      <c r="F338" s="2" t="s">
        <v>154</v>
      </c>
      <c r="G338" s="2" t="s">
        <v>35</v>
      </c>
      <c r="H338" s="2" t="s">
        <v>151</v>
      </c>
      <c r="I338" s="2">
        <v>2915</v>
      </c>
    </row>
    <row r="339" spans="1:9" x14ac:dyDescent="0.25">
      <c r="A339" s="2" t="str">
        <f ca="1">LOOKUP(B339,'Time Frame'!$E$4:$E$9,'Time Frame'!$D$4:$D$9)</f>
        <v>6 Months</v>
      </c>
      <c r="B339" s="2">
        <f t="shared" ca="1" si="10"/>
        <v>217</v>
      </c>
      <c r="C339" s="6">
        <f t="shared" ca="1" si="11"/>
        <v>45569</v>
      </c>
      <c r="D339" s="6">
        <v>45352</v>
      </c>
      <c r="E339" s="2" t="s">
        <v>149</v>
      </c>
      <c r="F339" s="2" t="s">
        <v>161</v>
      </c>
      <c r="G339" s="2" t="s">
        <v>35</v>
      </c>
      <c r="H339" s="2" t="s">
        <v>151</v>
      </c>
      <c r="I339" s="2">
        <v>2630</v>
      </c>
    </row>
    <row r="340" spans="1:9" x14ac:dyDescent="0.25">
      <c r="A340" s="2" t="str">
        <f ca="1">LOOKUP(B340,'Time Frame'!$E$4:$E$9,'Time Frame'!$D$4:$D$9)</f>
        <v>6 Months</v>
      </c>
      <c r="B340" s="2">
        <f t="shared" ca="1" si="10"/>
        <v>217</v>
      </c>
      <c r="C340" s="6">
        <f t="shared" ca="1" si="11"/>
        <v>45569</v>
      </c>
      <c r="D340" s="6">
        <v>45352</v>
      </c>
      <c r="E340" s="2" t="s">
        <v>149</v>
      </c>
      <c r="F340" s="2" t="s">
        <v>158</v>
      </c>
      <c r="G340" s="2" t="s">
        <v>35</v>
      </c>
      <c r="H340" s="2" t="s">
        <v>151</v>
      </c>
      <c r="I340" s="2">
        <v>3717</v>
      </c>
    </row>
    <row r="341" spans="1:9" x14ac:dyDescent="0.25">
      <c r="A341" s="2" t="str">
        <f ca="1">LOOKUP(B341,'Time Frame'!$E$4:$E$9,'Time Frame'!$D$4:$D$9)</f>
        <v>6 Months</v>
      </c>
      <c r="B341" s="2">
        <f t="shared" ca="1" si="10"/>
        <v>217</v>
      </c>
      <c r="C341" s="6">
        <f t="shared" ca="1" si="11"/>
        <v>45569</v>
      </c>
      <c r="D341" s="6">
        <v>45352</v>
      </c>
      <c r="E341" s="2" t="s">
        <v>149</v>
      </c>
      <c r="F341" s="2" t="s">
        <v>156</v>
      </c>
      <c r="G341" s="2" t="s">
        <v>35</v>
      </c>
      <c r="H341" s="2" t="s">
        <v>151</v>
      </c>
      <c r="I341" s="2">
        <v>4066</v>
      </c>
    </row>
    <row r="342" spans="1:9" x14ac:dyDescent="0.25">
      <c r="A342" s="2" t="str">
        <f ca="1">LOOKUP(B342,'Time Frame'!$E$4:$E$9,'Time Frame'!$D$4:$D$9)</f>
        <v>6 Months</v>
      </c>
      <c r="B342" s="2">
        <f t="shared" ca="1" si="10"/>
        <v>217</v>
      </c>
      <c r="C342" s="6">
        <f t="shared" ca="1" si="11"/>
        <v>45569</v>
      </c>
      <c r="D342" s="6">
        <v>45352</v>
      </c>
      <c r="E342" s="2" t="s">
        <v>149</v>
      </c>
      <c r="F342" s="2" t="s">
        <v>157</v>
      </c>
      <c r="G342" s="2" t="s">
        <v>35</v>
      </c>
      <c r="H342" s="2" t="s">
        <v>151</v>
      </c>
      <c r="I342" s="2">
        <v>2088</v>
      </c>
    </row>
    <row r="343" spans="1:9" x14ac:dyDescent="0.25">
      <c r="A343" s="2" t="str">
        <f ca="1">LOOKUP(B343,'Time Frame'!$E$4:$E$9,'Time Frame'!$D$4:$D$9)</f>
        <v>6 Months</v>
      </c>
      <c r="B343" s="2">
        <f t="shared" ca="1" si="10"/>
        <v>217</v>
      </c>
      <c r="C343" s="6">
        <f t="shared" ca="1" si="11"/>
        <v>45569</v>
      </c>
      <c r="D343" s="6">
        <v>45352</v>
      </c>
      <c r="E343" s="2" t="s">
        <v>149</v>
      </c>
      <c r="F343" s="2" t="s">
        <v>155</v>
      </c>
      <c r="G343" s="2" t="s">
        <v>35</v>
      </c>
      <c r="H343" s="2" t="s">
        <v>151</v>
      </c>
      <c r="I343" s="2">
        <v>4322</v>
      </c>
    </row>
    <row r="344" spans="1:9" x14ac:dyDescent="0.25">
      <c r="A344" s="2" t="str">
        <f ca="1">LOOKUP(B344,'Time Frame'!$E$4:$E$9,'Time Frame'!$D$4:$D$9)</f>
        <v>6 Months</v>
      </c>
      <c r="B344" s="2">
        <f t="shared" ca="1" si="10"/>
        <v>217</v>
      </c>
      <c r="C344" s="6">
        <f t="shared" ca="1" si="11"/>
        <v>45569</v>
      </c>
      <c r="D344" s="6">
        <v>45352</v>
      </c>
      <c r="E344" s="2" t="s">
        <v>149</v>
      </c>
      <c r="F344" s="2" t="s">
        <v>152</v>
      </c>
      <c r="G344" s="2" t="s">
        <v>35</v>
      </c>
      <c r="H344" s="2" t="s">
        <v>151</v>
      </c>
      <c r="I344" s="2">
        <v>2960</v>
      </c>
    </row>
    <row r="345" spans="1:9" x14ac:dyDescent="0.25">
      <c r="A345" s="2" t="str">
        <f ca="1">LOOKUP(B345,'Time Frame'!$E$4:$E$9,'Time Frame'!$D$4:$D$9)</f>
        <v>6 Months</v>
      </c>
      <c r="B345" s="2">
        <f t="shared" ca="1" si="10"/>
        <v>217</v>
      </c>
      <c r="C345" s="6">
        <f t="shared" ca="1" si="11"/>
        <v>45569</v>
      </c>
      <c r="D345" s="6">
        <v>45352</v>
      </c>
      <c r="E345" s="2" t="s">
        <v>33</v>
      </c>
      <c r="F345" s="2" t="s">
        <v>39</v>
      </c>
      <c r="G345" s="2" t="s">
        <v>35</v>
      </c>
      <c r="H345" s="2" t="s">
        <v>40</v>
      </c>
      <c r="I345" s="2">
        <v>2383</v>
      </c>
    </row>
    <row r="346" spans="1:9" x14ac:dyDescent="0.25">
      <c r="A346" s="2" t="str">
        <f ca="1">LOOKUP(B346,'Time Frame'!$E$4:$E$9,'Time Frame'!$D$4:$D$9)</f>
        <v>6 Months</v>
      </c>
      <c r="B346" s="2">
        <f t="shared" ca="1" si="10"/>
        <v>217</v>
      </c>
      <c r="C346" s="6">
        <f t="shared" ca="1" si="11"/>
        <v>45569</v>
      </c>
      <c r="D346" s="6">
        <v>45352</v>
      </c>
      <c r="E346" s="2" t="s">
        <v>33</v>
      </c>
      <c r="F346" s="2" t="s">
        <v>45</v>
      </c>
      <c r="G346" s="2" t="s">
        <v>35</v>
      </c>
      <c r="H346" s="2" t="s">
        <v>40</v>
      </c>
      <c r="I346" s="2">
        <v>3206</v>
      </c>
    </row>
    <row r="347" spans="1:9" x14ac:dyDescent="0.25">
      <c r="A347" s="2" t="str">
        <f ca="1">LOOKUP(B347,'Time Frame'!$E$4:$E$9,'Time Frame'!$D$4:$D$9)</f>
        <v>6 Months</v>
      </c>
      <c r="B347" s="2">
        <f t="shared" ca="1" si="10"/>
        <v>217</v>
      </c>
      <c r="C347" s="6">
        <f t="shared" ca="1" si="11"/>
        <v>45569</v>
      </c>
      <c r="D347" s="6">
        <v>45352</v>
      </c>
      <c r="E347" s="2" t="s">
        <v>141</v>
      </c>
      <c r="F347" s="2" t="s">
        <v>148</v>
      </c>
      <c r="G347" s="2" t="s">
        <v>12</v>
      </c>
      <c r="H347" s="2" t="s">
        <v>306</v>
      </c>
      <c r="I347" s="2">
        <v>4568</v>
      </c>
    </row>
    <row r="348" spans="1:9" x14ac:dyDescent="0.25">
      <c r="A348" s="2" t="str">
        <f ca="1">LOOKUP(B348,'Time Frame'!$E$4:$E$9,'Time Frame'!$D$4:$D$9)</f>
        <v>6 Months</v>
      </c>
      <c r="B348" s="2">
        <f t="shared" ca="1" si="10"/>
        <v>217</v>
      </c>
      <c r="C348" s="6">
        <f t="shared" ca="1" si="11"/>
        <v>45569</v>
      </c>
      <c r="D348" s="6">
        <v>45352</v>
      </c>
      <c r="E348" s="2" t="s">
        <v>141</v>
      </c>
      <c r="F348" s="2" t="s">
        <v>142</v>
      </c>
      <c r="G348" s="2" t="s">
        <v>12</v>
      </c>
      <c r="H348" s="2" t="s">
        <v>306</v>
      </c>
      <c r="I348" s="2">
        <v>3661</v>
      </c>
    </row>
    <row r="349" spans="1:9" x14ac:dyDescent="0.25">
      <c r="A349" s="2" t="str">
        <f ca="1">LOOKUP(B349,'Time Frame'!$E$4:$E$9,'Time Frame'!$D$4:$D$9)</f>
        <v>6 Months</v>
      </c>
      <c r="B349" s="2">
        <f t="shared" ca="1" si="10"/>
        <v>217</v>
      </c>
      <c r="C349" s="6">
        <f t="shared" ca="1" si="11"/>
        <v>45569</v>
      </c>
      <c r="D349" s="6">
        <v>45352</v>
      </c>
      <c r="E349" s="2" t="s">
        <v>141</v>
      </c>
      <c r="F349" s="2" t="s">
        <v>147</v>
      </c>
      <c r="G349" s="2" t="s">
        <v>12</v>
      </c>
      <c r="H349" s="2" t="s">
        <v>306</v>
      </c>
      <c r="I349" s="2">
        <v>90</v>
      </c>
    </row>
    <row r="350" spans="1:9" x14ac:dyDescent="0.25">
      <c r="A350" s="2" t="str">
        <f ca="1">LOOKUP(B350,'Time Frame'!$E$4:$E$9,'Time Frame'!$D$4:$D$9)</f>
        <v>6 Months</v>
      </c>
      <c r="B350" s="2">
        <f t="shared" ca="1" si="10"/>
        <v>217</v>
      </c>
      <c r="C350" s="6">
        <f t="shared" ca="1" si="11"/>
        <v>45569</v>
      </c>
      <c r="D350" s="6">
        <v>45352</v>
      </c>
      <c r="E350" s="2" t="s">
        <v>141</v>
      </c>
      <c r="F350" s="2" t="s">
        <v>145</v>
      </c>
      <c r="G350" s="2" t="s">
        <v>12</v>
      </c>
      <c r="H350" s="2" t="s">
        <v>306</v>
      </c>
      <c r="I350" s="2">
        <v>2283</v>
      </c>
    </row>
    <row r="351" spans="1:9" x14ac:dyDescent="0.25">
      <c r="A351" s="2" t="str">
        <f ca="1">LOOKUP(B351,'Time Frame'!$E$4:$E$9,'Time Frame'!$D$4:$D$9)</f>
        <v>6 Months</v>
      </c>
      <c r="B351" s="2">
        <f t="shared" ca="1" si="10"/>
        <v>217</v>
      </c>
      <c r="C351" s="6">
        <f t="shared" ca="1" si="11"/>
        <v>45569</v>
      </c>
      <c r="D351" s="6">
        <v>45352</v>
      </c>
      <c r="E351" s="2" t="s">
        <v>141</v>
      </c>
      <c r="F351" s="2" t="s">
        <v>146</v>
      </c>
      <c r="G351" s="2" t="s">
        <v>12</v>
      </c>
      <c r="H351" s="2" t="s">
        <v>306</v>
      </c>
      <c r="I351" s="2">
        <v>3683</v>
      </c>
    </row>
    <row r="352" spans="1:9" x14ac:dyDescent="0.25">
      <c r="A352" s="2" t="str">
        <f ca="1">LOOKUP(B352,'Time Frame'!$E$4:$E$9,'Time Frame'!$D$4:$D$9)</f>
        <v>6 Months</v>
      </c>
      <c r="B352" s="2">
        <f t="shared" ca="1" si="10"/>
        <v>217</v>
      </c>
      <c r="C352" s="6">
        <f t="shared" ca="1" si="11"/>
        <v>45569</v>
      </c>
      <c r="D352" s="6">
        <v>45352</v>
      </c>
      <c r="E352" s="2" t="s">
        <v>141</v>
      </c>
      <c r="F352" s="2" t="s">
        <v>144</v>
      </c>
      <c r="G352" s="2" t="s">
        <v>12</v>
      </c>
      <c r="H352" s="2" t="s">
        <v>306</v>
      </c>
      <c r="I352" s="2">
        <v>958</v>
      </c>
    </row>
    <row r="353" spans="1:9" x14ac:dyDescent="0.25">
      <c r="A353" s="2" t="str">
        <f ca="1">LOOKUP(B353,'Time Frame'!$E$4:$E$9,'Time Frame'!$D$4:$D$9)</f>
        <v>6 Months</v>
      </c>
      <c r="B353" s="2">
        <f t="shared" ca="1" si="10"/>
        <v>217</v>
      </c>
      <c r="C353" s="6">
        <f t="shared" ca="1" si="11"/>
        <v>45569</v>
      </c>
      <c r="D353" s="6">
        <v>45352</v>
      </c>
      <c r="E353" s="2" t="s">
        <v>50</v>
      </c>
      <c r="F353" s="2" t="s">
        <v>54</v>
      </c>
      <c r="G353" s="2" t="s">
        <v>12</v>
      </c>
      <c r="H353" s="2" t="s">
        <v>306</v>
      </c>
      <c r="I353" s="2">
        <v>5105</v>
      </c>
    </row>
    <row r="354" spans="1:9" x14ac:dyDescent="0.25">
      <c r="A354" s="2" t="str">
        <f ca="1">LOOKUP(B354,'Time Frame'!$E$4:$E$9,'Time Frame'!$D$4:$D$9)</f>
        <v>6 Months</v>
      </c>
      <c r="B354" s="2">
        <f t="shared" ca="1" si="10"/>
        <v>217</v>
      </c>
      <c r="C354" s="6">
        <f t="shared" ca="1" si="11"/>
        <v>45569</v>
      </c>
      <c r="D354" s="6">
        <v>45352</v>
      </c>
      <c r="E354" s="2" t="s">
        <v>50</v>
      </c>
      <c r="F354" s="2" t="s">
        <v>51</v>
      </c>
      <c r="G354" s="2" t="s">
        <v>12</v>
      </c>
      <c r="H354" s="2" t="s">
        <v>306</v>
      </c>
      <c r="I354" s="2">
        <v>3769</v>
      </c>
    </row>
    <row r="355" spans="1:9" x14ac:dyDescent="0.25">
      <c r="A355" s="2" t="str">
        <f ca="1">LOOKUP(B355,'Time Frame'!$E$4:$E$9,'Time Frame'!$D$4:$D$9)</f>
        <v>6 Months</v>
      </c>
      <c r="B355" s="2">
        <f t="shared" ca="1" si="10"/>
        <v>217</v>
      </c>
      <c r="C355" s="6">
        <f t="shared" ca="1" si="11"/>
        <v>45569</v>
      </c>
      <c r="D355" s="6">
        <v>45352</v>
      </c>
      <c r="E355" s="2" t="s">
        <v>50</v>
      </c>
      <c r="F355" s="2" t="s">
        <v>55</v>
      </c>
      <c r="G355" s="2" t="s">
        <v>12</v>
      </c>
      <c r="H355" s="2" t="s">
        <v>306</v>
      </c>
      <c r="I355" s="2">
        <v>4621</v>
      </c>
    </row>
    <row r="356" spans="1:9" x14ac:dyDescent="0.25">
      <c r="A356" s="2" t="str">
        <f ca="1">LOOKUP(B356,'Time Frame'!$E$4:$E$9,'Time Frame'!$D$4:$D$9)</f>
        <v>6 Months</v>
      </c>
      <c r="B356" s="2">
        <f t="shared" ca="1" si="10"/>
        <v>217</v>
      </c>
      <c r="C356" s="6">
        <f t="shared" ca="1" si="11"/>
        <v>45569</v>
      </c>
      <c r="D356" s="6">
        <v>45352</v>
      </c>
      <c r="E356" s="2" t="s">
        <v>10</v>
      </c>
      <c r="F356" s="2" t="s">
        <v>16</v>
      </c>
      <c r="G356" s="2" t="s">
        <v>12</v>
      </c>
      <c r="H356" s="2" t="s">
        <v>297</v>
      </c>
      <c r="I356" s="2">
        <v>1125</v>
      </c>
    </row>
    <row r="357" spans="1:9" x14ac:dyDescent="0.25">
      <c r="A357" s="2" t="str">
        <f ca="1">LOOKUP(B357,'Time Frame'!$E$4:$E$9,'Time Frame'!$D$4:$D$9)</f>
        <v>6 Months</v>
      </c>
      <c r="B357" s="2">
        <f t="shared" ca="1" si="10"/>
        <v>217</v>
      </c>
      <c r="C357" s="6">
        <f t="shared" ca="1" si="11"/>
        <v>45569</v>
      </c>
      <c r="D357" s="6">
        <v>45352</v>
      </c>
      <c r="E357" s="2" t="s">
        <v>10</v>
      </c>
      <c r="F357" s="2" t="s">
        <v>11</v>
      </c>
      <c r="G357" s="2" t="s">
        <v>12</v>
      </c>
      <c r="H357" s="2" t="s">
        <v>297</v>
      </c>
      <c r="I357" s="2">
        <v>3889</v>
      </c>
    </row>
    <row r="358" spans="1:9" x14ac:dyDescent="0.25">
      <c r="A358" s="2" t="str">
        <f ca="1">LOOKUP(B358,'Time Frame'!$E$4:$E$9,'Time Frame'!$D$4:$D$9)</f>
        <v>6 Months</v>
      </c>
      <c r="B358" s="2">
        <f t="shared" ca="1" si="10"/>
        <v>217</v>
      </c>
      <c r="C358" s="6">
        <f t="shared" ca="1" si="11"/>
        <v>45569</v>
      </c>
      <c r="D358" s="6">
        <v>45352</v>
      </c>
      <c r="E358" s="2" t="s">
        <v>10</v>
      </c>
      <c r="F358" s="2" t="s">
        <v>17</v>
      </c>
      <c r="G358" s="2" t="s">
        <v>12</v>
      </c>
      <c r="H358" s="2" t="s">
        <v>297</v>
      </c>
      <c r="I358" s="2">
        <v>4630</v>
      </c>
    </row>
    <row r="359" spans="1:9" x14ac:dyDescent="0.25">
      <c r="A359" s="2" t="str">
        <f ca="1">LOOKUP(B359,'Time Frame'!$E$4:$E$9,'Time Frame'!$D$4:$D$9)</f>
        <v>6 Months</v>
      </c>
      <c r="B359" s="2">
        <f t="shared" ca="1" si="10"/>
        <v>217</v>
      </c>
      <c r="C359" s="6">
        <f t="shared" ca="1" si="11"/>
        <v>45569</v>
      </c>
      <c r="D359" s="6">
        <v>45352</v>
      </c>
      <c r="E359" s="2" t="s">
        <v>10</v>
      </c>
      <c r="F359" s="2" t="s">
        <v>21</v>
      </c>
      <c r="G359" s="2" t="s">
        <v>12</v>
      </c>
      <c r="H359" s="2" t="s">
        <v>297</v>
      </c>
      <c r="I359" s="2">
        <v>5193</v>
      </c>
    </row>
    <row r="360" spans="1:9" x14ac:dyDescent="0.25">
      <c r="A360" s="2" t="str">
        <f ca="1">LOOKUP(B360,'Time Frame'!$E$4:$E$9,'Time Frame'!$D$4:$D$9)</f>
        <v>6 Months</v>
      </c>
      <c r="B360" s="2">
        <f t="shared" ca="1" si="10"/>
        <v>217</v>
      </c>
      <c r="C360" s="6">
        <f t="shared" ca="1" si="11"/>
        <v>45569</v>
      </c>
      <c r="D360" s="6">
        <v>45352</v>
      </c>
      <c r="E360" s="2" t="s">
        <v>10</v>
      </c>
      <c r="F360" s="2" t="s">
        <v>19</v>
      </c>
      <c r="G360" s="2" t="s">
        <v>12</v>
      </c>
      <c r="H360" s="2" t="s">
        <v>297</v>
      </c>
      <c r="I360" s="2">
        <v>3677</v>
      </c>
    </row>
    <row r="361" spans="1:9" x14ac:dyDescent="0.25">
      <c r="A361" s="2" t="str">
        <f ca="1">LOOKUP(B361,'Time Frame'!$E$4:$E$9,'Time Frame'!$D$4:$D$9)</f>
        <v>6 Months</v>
      </c>
      <c r="B361" s="2">
        <f t="shared" ca="1" si="10"/>
        <v>217</v>
      </c>
      <c r="C361" s="6">
        <f t="shared" ca="1" si="11"/>
        <v>45569</v>
      </c>
      <c r="D361" s="6">
        <v>45352</v>
      </c>
      <c r="E361" s="2" t="s">
        <v>10</v>
      </c>
      <c r="F361" s="2" t="s">
        <v>20</v>
      </c>
      <c r="G361" s="2" t="s">
        <v>12</v>
      </c>
      <c r="H361" s="2" t="s">
        <v>297</v>
      </c>
      <c r="I361" s="2">
        <v>4730</v>
      </c>
    </row>
    <row r="362" spans="1:9" x14ac:dyDescent="0.25">
      <c r="A362" s="2" t="str">
        <f ca="1">LOOKUP(B362,'Time Frame'!$E$4:$E$9,'Time Frame'!$D$4:$D$9)</f>
        <v>6 Months</v>
      </c>
      <c r="B362" s="2">
        <f t="shared" ca="1" si="10"/>
        <v>217</v>
      </c>
      <c r="C362" s="6">
        <f t="shared" ca="1" si="11"/>
        <v>45569</v>
      </c>
      <c r="D362" s="6">
        <v>45352</v>
      </c>
      <c r="E362" s="5" t="s">
        <v>10</v>
      </c>
      <c r="F362" s="2" t="s">
        <v>30</v>
      </c>
      <c r="G362" s="2" t="s">
        <v>12</v>
      </c>
      <c r="H362" s="2" t="s">
        <v>297</v>
      </c>
      <c r="I362" s="2">
        <v>135</v>
      </c>
    </row>
    <row r="363" spans="1:9" x14ac:dyDescent="0.25">
      <c r="A363" s="2" t="str">
        <f ca="1">LOOKUP(B363,'Time Frame'!$E$4:$E$9,'Time Frame'!$D$4:$D$9)</f>
        <v>6 Months</v>
      </c>
      <c r="B363" s="2">
        <f t="shared" ca="1" si="10"/>
        <v>217</v>
      </c>
      <c r="C363" s="6">
        <f t="shared" ca="1" si="11"/>
        <v>45569</v>
      </c>
      <c r="D363" s="6">
        <v>45352</v>
      </c>
      <c r="E363" s="2" t="s">
        <v>33</v>
      </c>
      <c r="F363" s="2" t="s">
        <v>41</v>
      </c>
      <c r="G363" s="2" t="s">
        <v>35</v>
      </c>
      <c r="H363" s="2" t="s">
        <v>42</v>
      </c>
      <c r="I363" s="2">
        <v>3355</v>
      </c>
    </row>
    <row r="364" spans="1:9" x14ac:dyDescent="0.25">
      <c r="A364" s="2" t="str">
        <f ca="1">LOOKUP(B364,'Time Frame'!$E$4:$E$9,'Time Frame'!$D$4:$D$9)</f>
        <v>6 Months</v>
      </c>
      <c r="B364" s="2">
        <f t="shared" ca="1" si="10"/>
        <v>217</v>
      </c>
      <c r="C364" s="6">
        <f t="shared" ca="1" si="11"/>
        <v>45569</v>
      </c>
      <c r="D364" s="6">
        <v>45352</v>
      </c>
      <c r="E364" s="2" t="s">
        <v>33</v>
      </c>
      <c r="F364" s="2" t="s">
        <v>43</v>
      </c>
      <c r="G364" s="2" t="s">
        <v>35</v>
      </c>
      <c r="H364" s="2" t="s">
        <v>42</v>
      </c>
      <c r="I364" s="2">
        <v>3758</v>
      </c>
    </row>
    <row r="365" spans="1:9" x14ac:dyDescent="0.25">
      <c r="A365" s="2" t="str">
        <f ca="1">LOOKUP(B365,'Time Frame'!$E$4:$E$9,'Time Frame'!$D$4:$D$9)</f>
        <v>6 Months</v>
      </c>
      <c r="B365" s="2">
        <f t="shared" ca="1" si="10"/>
        <v>217</v>
      </c>
      <c r="C365" s="6">
        <f t="shared" ca="1" si="11"/>
        <v>45569</v>
      </c>
      <c r="D365" s="6">
        <v>45352</v>
      </c>
      <c r="E365" s="2" t="s">
        <v>33</v>
      </c>
      <c r="F365" s="2" t="s">
        <v>47</v>
      </c>
      <c r="G365" s="2" t="s">
        <v>35</v>
      </c>
      <c r="H365" s="2" t="s">
        <v>42</v>
      </c>
      <c r="I365" s="2">
        <v>581</v>
      </c>
    </row>
    <row r="366" spans="1:9" x14ac:dyDescent="0.25">
      <c r="A366" s="2" t="str">
        <f ca="1">LOOKUP(B366,'Time Frame'!$E$4:$E$9,'Time Frame'!$D$4:$D$9)</f>
        <v>6 Months</v>
      </c>
      <c r="B366" s="2">
        <f t="shared" ca="1" si="10"/>
        <v>217</v>
      </c>
      <c r="C366" s="6">
        <f t="shared" ca="1" si="11"/>
        <v>45569</v>
      </c>
      <c r="D366" s="6">
        <v>45352</v>
      </c>
      <c r="E366" s="2" t="s">
        <v>33</v>
      </c>
      <c r="F366" s="2" t="s">
        <v>44</v>
      </c>
      <c r="G366" s="2" t="s">
        <v>35</v>
      </c>
      <c r="H366" s="2" t="s">
        <v>42</v>
      </c>
      <c r="I366" s="2">
        <v>3891</v>
      </c>
    </row>
    <row r="367" spans="1:9" x14ac:dyDescent="0.25">
      <c r="A367" s="2" t="str">
        <f ca="1">LOOKUP(B367,'Time Frame'!$E$4:$E$9,'Time Frame'!$D$4:$D$9)</f>
        <v>6 Months</v>
      </c>
      <c r="B367" s="2">
        <f t="shared" ca="1" si="10"/>
        <v>217</v>
      </c>
      <c r="C367" s="6">
        <f t="shared" ca="1" si="11"/>
        <v>45569</v>
      </c>
      <c r="D367" s="6">
        <v>45352</v>
      </c>
      <c r="E367" s="2" t="s">
        <v>33</v>
      </c>
      <c r="F367" s="2" t="s">
        <v>46</v>
      </c>
      <c r="G367" s="2" t="s">
        <v>35</v>
      </c>
      <c r="H367" s="2" t="s">
        <v>42</v>
      </c>
      <c r="I367" s="2">
        <v>1085</v>
      </c>
    </row>
    <row r="368" spans="1:9" x14ac:dyDescent="0.25">
      <c r="A368" s="2" t="str">
        <f ca="1">LOOKUP(B368,'Time Frame'!$E$4:$E$9,'Time Frame'!$D$4:$D$9)</f>
        <v>6 Months</v>
      </c>
      <c r="B368" s="2">
        <f t="shared" ca="1" si="10"/>
        <v>217</v>
      </c>
      <c r="C368" s="6">
        <f t="shared" ca="1" si="11"/>
        <v>45569</v>
      </c>
      <c r="D368" s="6">
        <v>45352</v>
      </c>
      <c r="E368" s="5" t="s">
        <v>33</v>
      </c>
      <c r="F368" s="5" t="s">
        <v>48</v>
      </c>
      <c r="G368" s="2" t="s">
        <v>35</v>
      </c>
      <c r="H368" s="2" t="s">
        <v>42</v>
      </c>
      <c r="I368" s="2">
        <v>4849</v>
      </c>
    </row>
    <row r="369" spans="1:9" x14ac:dyDescent="0.25">
      <c r="A369" s="2" t="str">
        <f ca="1">LOOKUP(B369,'Time Frame'!$E$4:$E$9,'Time Frame'!$D$4:$D$9)</f>
        <v>6 Months</v>
      </c>
      <c r="B369" s="2">
        <f t="shared" ca="1" si="10"/>
        <v>217</v>
      </c>
      <c r="C369" s="6">
        <f t="shared" ca="1" si="11"/>
        <v>45569</v>
      </c>
      <c r="D369" s="6">
        <v>45352</v>
      </c>
      <c r="E369" s="5" t="s">
        <v>33</v>
      </c>
      <c r="F369" s="5" t="s">
        <v>49</v>
      </c>
      <c r="G369" s="2" t="s">
        <v>35</v>
      </c>
      <c r="H369" s="2" t="s">
        <v>42</v>
      </c>
      <c r="I369" s="2">
        <v>2252</v>
      </c>
    </row>
    <row r="370" spans="1:9" x14ac:dyDescent="0.25">
      <c r="A370" s="2" t="str">
        <f ca="1">LOOKUP(B370,'Time Frame'!$E$4:$E$9,'Time Frame'!$D$4:$D$9)</f>
        <v>6 Months</v>
      </c>
      <c r="B370" s="2">
        <f t="shared" ca="1" si="10"/>
        <v>217</v>
      </c>
      <c r="C370" s="6">
        <f t="shared" ca="1" si="11"/>
        <v>45569</v>
      </c>
      <c r="D370" s="6">
        <v>45352</v>
      </c>
      <c r="E370" s="2" t="s">
        <v>78</v>
      </c>
      <c r="F370" s="2" t="s">
        <v>89</v>
      </c>
      <c r="G370" s="2" t="s">
        <v>52</v>
      </c>
      <c r="H370" s="2" t="s">
        <v>82</v>
      </c>
      <c r="I370" s="2">
        <v>5283</v>
      </c>
    </row>
    <row r="371" spans="1:9" x14ac:dyDescent="0.25">
      <c r="A371" s="2" t="str">
        <f ca="1">LOOKUP(B371,'Time Frame'!$E$4:$E$9,'Time Frame'!$D$4:$D$9)</f>
        <v>6 Months</v>
      </c>
      <c r="B371" s="2">
        <f t="shared" ca="1" si="10"/>
        <v>217</v>
      </c>
      <c r="C371" s="6">
        <f t="shared" ca="1" si="11"/>
        <v>45569</v>
      </c>
      <c r="D371" s="6">
        <v>45352</v>
      </c>
      <c r="E371" s="2" t="s">
        <v>78</v>
      </c>
      <c r="F371" s="2" t="s">
        <v>84</v>
      </c>
      <c r="G371" s="2" t="s">
        <v>52</v>
      </c>
      <c r="H371" s="2" t="s">
        <v>82</v>
      </c>
      <c r="I371" s="2">
        <v>2692</v>
      </c>
    </row>
    <row r="372" spans="1:9" x14ac:dyDescent="0.25">
      <c r="A372" s="2" t="str">
        <f ca="1">LOOKUP(B372,'Time Frame'!$E$4:$E$9,'Time Frame'!$D$4:$D$9)</f>
        <v>6 Months</v>
      </c>
      <c r="B372" s="2">
        <f t="shared" ca="1" si="10"/>
        <v>217</v>
      </c>
      <c r="C372" s="6">
        <f t="shared" ca="1" si="11"/>
        <v>45569</v>
      </c>
      <c r="D372" s="6">
        <v>45352</v>
      </c>
      <c r="E372" s="5" t="s">
        <v>78</v>
      </c>
      <c r="F372" s="5" t="s">
        <v>181</v>
      </c>
      <c r="G372" s="2" t="s">
        <v>52</v>
      </c>
      <c r="H372" s="2" t="s">
        <v>82</v>
      </c>
      <c r="I372" s="2">
        <v>3068</v>
      </c>
    </row>
    <row r="373" spans="1:9" x14ac:dyDescent="0.25">
      <c r="A373" s="2" t="str">
        <f ca="1">LOOKUP(B373,'Time Frame'!$E$4:$E$9,'Time Frame'!$D$4:$D$9)</f>
        <v>6 Months</v>
      </c>
      <c r="B373" s="2">
        <f t="shared" ca="1" si="10"/>
        <v>217</v>
      </c>
      <c r="C373" s="6">
        <f t="shared" ca="1" si="11"/>
        <v>45569</v>
      </c>
      <c r="D373" s="6">
        <v>45352</v>
      </c>
      <c r="E373" s="2" t="s">
        <v>78</v>
      </c>
      <c r="F373" s="2" t="s">
        <v>83</v>
      </c>
      <c r="G373" s="2" t="s">
        <v>52</v>
      </c>
      <c r="H373" s="2" t="s">
        <v>82</v>
      </c>
      <c r="I373" s="2">
        <v>2982</v>
      </c>
    </row>
    <row r="374" spans="1:9" x14ac:dyDescent="0.25">
      <c r="A374" s="2" t="str">
        <f ca="1">LOOKUP(B374,'Time Frame'!$E$4:$E$9,'Time Frame'!$D$4:$D$9)</f>
        <v>6 Months</v>
      </c>
      <c r="B374" s="2">
        <f t="shared" ca="1" si="10"/>
        <v>217</v>
      </c>
      <c r="C374" s="6">
        <f t="shared" ca="1" si="11"/>
        <v>45569</v>
      </c>
      <c r="D374" s="6">
        <v>45352</v>
      </c>
      <c r="E374" s="2" t="s">
        <v>78</v>
      </c>
      <c r="F374" s="2" t="s">
        <v>95</v>
      </c>
      <c r="G374" s="2" t="s">
        <v>52</v>
      </c>
      <c r="H374" s="2" t="s">
        <v>82</v>
      </c>
      <c r="I374" s="2">
        <v>3684</v>
      </c>
    </row>
    <row r="375" spans="1:9" x14ac:dyDescent="0.25">
      <c r="A375" s="2" t="str">
        <f ca="1">LOOKUP(B375,'Time Frame'!$E$4:$E$9,'Time Frame'!$D$4:$D$9)</f>
        <v>6 Months</v>
      </c>
      <c r="B375" s="2">
        <f t="shared" ca="1" si="10"/>
        <v>217</v>
      </c>
      <c r="C375" s="6">
        <f t="shared" ca="1" si="11"/>
        <v>45569</v>
      </c>
      <c r="D375" s="6">
        <v>45352</v>
      </c>
      <c r="E375" s="2" t="s">
        <v>78</v>
      </c>
      <c r="F375" s="2" t="s">
        <v>85</v>
      </c>
      <c r="G375" s="2" t="s">
        <v>52</v>
      </c>
      <c r="H375" s="2" t="s">
        <v>82</v>
      </c>
      <c r="I375" s="2">
        <v>373</v>
      </c>
    </row>
    <row r="376" spans="1:9" x14ac:dyDescent="0.25">
      <c r="A376" s="2" t="str">
        <f ca="1">LOOKUP(B376,'Time Frame'!$E$4:$E$9,'Time Frame'!$D$4:$D$9)</f>
        <v>6 Months</v>
      </c>
      <c r="B376" s="2">
        <f t="shared" ref="B376:B439" ca="1" si="12">+C376-D376</f>
        <v>217</v>
      </c>
      <c r="C376" s="6">
        <f t="shared" ref="C376:C439" ca="1" si="13">TODAY()</f>
        <v>45569</v>
      </c>
      <c r="D376" s="6">
        <v>45352</v>
      </c>
      <c r="E376" s="2" t="s">
        <v>78</v>
      </c>
      <c r="F376" s="2" t="s">
        <v>96</v>
      </c>
      <c r="G376" s="2" t="s">
        <v>52</v>
      </c>
      <c r="H376" s="2" t="s">
        <v>82</v>
      </c>
      <c r="I376" s="2">
        <v>4204</v>
      </c>
    </row>
    <row r="377" spans="1:9" x14ac:dyDescent="0.25">
      <c r="A377" s="2" t="str">
        <f ca="1">LOOKUP(B377,'Time Frame'!$E$4:$E$9,'Time Frame'!$D$4:$D$9)</f>
        <v>6 Months</v>
      </c>
      <c r="B377" s="2">
        <f t="shared" ca="1" si="12"/>
        <v>217</v>
      </c>
      <c r="C377" s="6">
        <f t="shared" ca="1" si="13"/>
        <v>45569</v>
      </c>
      <c r="D377" s="6">
        <v>45352</v>
      </c>
      <c r="E377" s="2" t="s">
        <v>78</v>
      </c>
      <c r="F377" s="2" t="s">
        <v>81</v>
      </c>
      <c r="G377" s="2" t="s">
        <v>52</v>
      </c>
      <c r="H377" s="2" t="s">
        <v>82</v>
      </c>
      <c r="I377" s="2">
        <v>302</v>
      </c>
    </row>
    <row r="378" spans="1:9" x14ac:dyDescent="0.25">
      <c r="A378" s="2" t="str">
        <f ca="1">LOOKUP(B378,'Time Frame'!$E$4:$E$9,'Time Frame'!$D$4:$D$9)</f>
        <v>6 Months</v>
      </c>
      <c r="B378" s="2">
        <f t="shared" ca="1" si="12"/>
        <v>217</v>
      </c>
      <c r="C378" s="6">
        <f t="shared" ca="1" si="13"/>
        <v>45569</v>
      </c>
      <c r="D378" s="6">
        <v>45352</v>
      </c>
      <c r="E378" s="2" t="s">
        <v>78</v>
      </c>
      <c r="F378" s="2" t="s">
        <v>105</v>
      </c>
      <c r="G378" s="2" t="s">
        <v>52</v>
      </c>
      <c r="H378" s="2" t="s">
        <v>82</v>
      </c>
      <c r="I378" s="2">
        <v>2963</v>
      </c>
    </row>
    <row r="379" spans="1:9" x14ac:dyDescent="0.25">
      <c r="A379" s="2" t="str">
        <f ca="1">LOOKUP(B379,'Time Frame'!$E$4:$E$9,'Time Frame'!$D$4:$D$9)</f>
        <v>6 Months</v>
      </c>
      <c r="B379" s="2">
        <f t="shared" ca="1" si="12"/>
        <v>217</v>
      </c>
      <c r="C379" s="6">
        <f t="shared" ca="1" si="13"/>
        <v>45569</v>
      </c>
      <c r="D379" s="6">
        <v>45352</v>
      </c>
      <c r="E379" s="2" t="s">
        <v>78</v>
      </c>
      <c r="F379" s="2" t="s">
        <v>86</v>
      </c>
      <c r="G379" s="2" t="s">
        <v>52</v>
      </c>
      <c r="H379" s="2" t="s">
        <v>82</v>
      </c>
      <c r="I379" s="2">
        <v>4606</v>
      </c>
    </row>
    <row r="380" spans="1:9" x14ac:dyDescent="0.25">
      <c r="A380" s="2" t="str">
        <f ca="1">LOOKUP(B380,'Time Frame'!$E$4:$E$9,'Time Frame'!$D$4:$D$9)</f>
        <v>6 Months</v>
      </c>
      <c r="B380" s="2">
        <f t="shared" ca="1" si="12"/>
        <v>217</v>
      </c>
      <c r="C380" s="6">
        <f t="shared" ca="1" si="13"/>
        <v>45569</v>
      </c>
      <c r="D380" s="6">
        <v>45352</v>
      </c>
      <c r="E380" s="2" t="s">
        <v>78</v>
      </c>
      <c r="F380" s="2" t="s">
        <v>94</v>
      </c>
      <c r="G380" s="2" t="s">
        <v>52</v>
      </c>
      <c r="H380" s="2" t="s">
        <v>82</v>
      </c>
      <c r="I380" s="2">
        <v>5326</v>
      </c>
    </row>
    <row r="381" spans="1:9" x14ac:dyDescent="0.25">
      <c r="A381" s="2" t="str">
        <f ca="1">LOOKUP(B381,'Time Frame'!$E$4:$E$9,'Time Frame'!$D$4:$D$9)</f>
        <v>6 Months</v>
      </c>
      <c r="B381" s="2">
        <f t="shared" ca="1" si="12"/>
        <v>217</v>
      </c>
      <c r="C381" s="6">
        <f t="shared" ca="1" si="13"/>
        <v>45569</v>
      </c>
      <c r="D381" s="6">
        <v>45352</v>
      </c>
      <c r="E381" s="2" t="s">
        <v>78</v>
      </c>
      <c r="F381" s="2" t="s">
        <v>100</v>
      </c>
      <c r="G381" s="2" t="s">
        <v>52</v>
      </c>
      <c r="H381" s="2" t="s">
        <v>143</v>
      </c>
      <c r="I381" s="2">
        <v>1414</v>
      </c>
    </row>
    <row r="382" spans="1:9" x14ac:dyDescent="0.25">
      <c r="A382" s="2" t="str">
        <f ca="1">LOOKUP(B382,'Time Frame'!$E$4:$E$9,'Time Frame'!$D$4:$D$9)</f>
        <v>6 Months</v>
      </c>
      <c r="B382" s="2">
        <f t="shared" ca="1" si="12"/>
        <v>217</v>
      </c>
      <c r="C382" s="6">
        <f t="shared" ca="1" si="13"/>
        <v>45569</v>
      </c>
      <c r="D382" s="6">
        <v>45352</v>
      </c>
      <c r="E382" s="5" t="s">
        <v>78</v>
      </c>
      <c r="F382" s="5" t="s">
        <v>169</v>
      </c>
      <c r="G382" s="2" t="s">
        <v>52</v>
      </c>
      <c r="H382" s="2" t="s">
        <v>143</v>
      </c>
      <c r="I382" s="2">
        <v>1975</v>
      </c>
    </row>
    <row r="383" spans="1:9" x14ac:dyDescent="0.25">
      <c r="A383" s="2" t="str">
        <f ca="1">LOOKUP(B383,'Time Frame'!$E$4:$E$9,'Time Frame'!$D$4:$D$9)</f>
        <v>6 Months</v>
      </c>
      <c r="B383" s="2">
        <f t="shared" ca="1" si="12"/>
        <v>217</v>
      </c>
      <c r="C383" s="6">
        <f t="shared" ca="1" si="13"/>
        <v>45569</v>
      </c>
      <c r="D383" s="6">
        <v>45352</v>
      </c>
      <c r="E383" s="5" t="s">
        <v>78</v>
      </c>
      <c r="F383" s="5" t="s">
        <v>170</v>
      </c>
      <c r="G383" s="2" t="s">
        <v>52</v>
      </c>
      <c r="H383" s="2" t="s">
        <v>143</v>
      </c>
      <c r="I383" s="2">
        <v>1823</v>
      </c>
    </row>
    <row r="384" spans="1:9" x14ac:dyDescent="0.25">
      <c r="A384" s="2" t="str">
        <f ca="1">LOOKUP(B384,'Time Frame'!$E$4:$E$9,'Time Frame'!$D$4:$D$9)</f>
        <v>6 Months</v>
      </c>
      <c r="B384" s="2">
        <f t="shared" ca="1" si="12"/>
        <v>217</v>
      </c>
      <c r="C384" s="6">
        <f t="shared" ca="1" si="13"/>
        <v>45569</v>
      </c>
      <c r="D384" s="6">
        <v>45352</v>
      </c>
      <c r="E384" s="2" t="s">
        <v>78</v>
      </c>
      <c r="F384" s="2" t="s">
        <v>101</v>
      </c>
      <c r="G384" s="2" t="s">
        <v>52</v>
      </c>
      <c r="H384" s="2" t="s">
        <v>143</v>
      </c>
      <c r="I384" s="2">
        <v>3640</v>
      </c>
    </row>
    <row r="385" spans="1:9" x14ac:dyDescent="0.25">
      <c r="A385" s="2" t="str">
        <f ca="1">LOOKUP(B385,'Time Frame'!$E$4:$E$9,'Time Frame'!$D$4:$D$9)</f>
        <v>6 Months</v>
      </c>
      <c r="B385" s="2">
        <f t="shared" ca="1" si="12"/>
        <v>217</v>
      </c>
      <c r="C385" s="6">
        <f t="shared" ca="1" si="13"/>
        <v>45569</v>
      </c>
      <c r="D385" s="6">
        <v>45352</v>
      </c>
      <c r="E385" s="5" t="s">
        <v>78</v>
      </c>
      <c r="F385" s="5" t="s">
        <v>162</v>
      </c>
      <c r="G385" s="2" t="s">
        <v>52</v>
      </c>
      <c r="H385" s="2" t="s">
        <v>143</v>
      </c>
      <c r="I385" s="2">
        <v>55</v>
      </c>
    </row>
    <row r="386" spans="1:9" x14ac:dyDescent="0.25">
      <c r="A386" s="2" t="str">
        <f ca="1">LOOKUP(B386,'Time Frame'!$E$4:$E$9,'Time Frame'!$D$4:$D$9)</f>
        <v>6 Months</v>
      </c>
      <c r="B386" s="2">
        <f t="shared" ca="1" si="12"/>
        <v>217</v>
      </c>
      <c r="C386" s="6">
        <f t="shared" ca="1" si="13"/>
        <v>45569</v>
      </c>
      <c r="D386" s="6">
        <v>45352</v>
      </c>
      <c r="E386" s="2" t="s">
        <v>56</v>
      </c>
      <c r="F386" s="2" t="s">
        <v>73</v>
      </c>
      <c r="G386" s="2" t="s">
        <v>3</v>
      </c>
      <c r="H386" s="2" t="s">
        <v>67</v>
      </c>
      <c r="I386" s="2">
        <v>4604</v>
      </c>
    </row>
    <row r="387" spans="1:9" x14ac:dyDescent="0.25">
      <c r="A387" s="2" t="str">
        <f ca="1">LOOKUP(B387,'Time Frame'!$E$4:$E$9,'Time Frame'!$D$4:$D$9)</f>
        <v>6 Months</v>
      </c>
      <c r="B387" s="2">
        <f t="shared" ca="1" si="12"/>
        <v>217</v>
      </c>
      <c r="C387" s="6">
        <f t="shared" ca="1" si="13"/>
        <v>45569</v>
      </c>
      <c r="D387" s="6">
        <v>45352</v>
      </c>
      <c r="E387" s="2" t="s">
        <v>56</v>
      </c>
      <c r="F387" s="2" t="s">
        <v>69</v>
      </c>
      <c r="G387" s="2" t="s">
        <v>3</v>
      </c>
      <c r="H387" s="2" t="s">
        <v>67</v>
      </c>
      <c r="I387" s="2">
        <v>2887</v>
      </c>
    </row>
    <row r="388" spans="1:9" x14ac:dyDescent="0.25">
      <c r="A388" s="2" t="str">
        <f ca="1">LOOKUP(B388,'Time Frame'!$E$4:$E$9,'Time Frame'!$D$4:$D$9)</f>
        <v>6 Months</v>
      </c>
      <c r="B388" s="2">
        <f t="shared" ca="1" si="12"/>
        <v>217</v>
      </c>
      <c r="C388" s="6">
        <f t="shared" ca="1" si="13"/>
        <v>45569</v>
      </c>
      <c r="D388" s="6">
        <v>45352</v>
      </c>
      <c r="E388" s="2" t="s">
        <v>56</v>
      </c>
      <c r="F388" s="2" t="s">
        <v>68</v>
      </c>
      <c r="G388" s="2" t="s">
        <v>3</v>
      </c>
      <c r="H388" s="2" t="s">
        <v>67</v>
      </c>
      <c r="I388" s="2">
        <v>5936</v>
      </c>
    </row>
    <row r="389" spans="1:9" x14ac:dyDescent="0.25">
      <c r="A389" s="2" t="str">
        <f ca="1">LOOKUP(B389,'Time Frame'!$E$4:$E$9,'Time Frame'!$D$4:$D$9)</f>
        <v>6 Months</v>
      </c>
      <c r="B389" s="2">
        <f t="shared" ca="1" si="12"/>
        <v>217</v>
      </c>
      <c r="C389" s="6">
        <f t="shared" ca="1" si="13"/>
        <v>45569</v>
      </c>
      <c r="D389" s="6">
        <v>45352</v>
      </c>
      <c r="E389" s="5" t="s">
        <v>56</v>
      </c>
      <c r="F389" s="5" t="s">
        <v>66</v>
      </c>
      <c r="G389" s="2" t="s">
        <v>3</v>
      </c>
      <c r="H389" s="2" t="s">
        <v>67</v>
      </c>
      <c r="I389" s="2">
        <v>5594</v>
      </c>
    </row>
    <row r="390" spans="1:9" x14ac:dyDescent="0.25">
      <c r="A390" s="2" t="str">
        <f ca="1">LOOKUP(B390,'Time Frame'!$E$4:$E$9,'Time Frame'!$D$4:$D$9)</f>
        <v>6 Months</v>
      </c>
      <c r="B390" s="2">
        <f t="shared" ca="1" si="12"/>
        <v>217</v>
      </c>
      <c r="C390" s="6">
        <f t="shared" ca="1" si="13"/>
        <v>45569</v>
      </c>
      <c r="D390" s="6">
        <v>45352</v>
      </c>
      <c r="E390" s="2" t="s">
        <v>56</v>
      </c>
      <c r="F390" s="2" t="s">
        <v>75</v>
      </c>
      <c r="G390" s="2" t="s">
        <v>3</v>
      </c>
      <c r="H390" s="2" t="s">
        <v>67</v>
      </c>
      <c r="I390" s="2">
        <v>3371</v>
      </c>
    </row>
    <row r="391" spans="1:9" x14ac:dyDescent="0.25">
      <c r="A391" s="2" t="str">
        <f ca="1">LOOKUP(B391,'Time Frame'!$E$4:$E$9,'Time Frame'!$D$4:$D$9)</f>
        <v>6 Months</v>
      </c>
      <c r="B391" s="2">
        <f t="shared" ca="1" si="12"/>
        <v>217</v>
      </c>
      <c r="C391" s="6">
        <f t="shared" ca="1" si="13"/>
        <v>45569</v>
      </c>
      <c r="D391" s="6">
        <v>45352</v>
      </c>
      <c r="E391" s="5" t="s">
        <v>56</v>
      </c>
      <c r="F391" s="5" t="s">
        <v>77</v>
      </c>
      <c r="G391" s="2" t="s">
        <v>3</v>
      </c>
      <c r="H391" s="2" t="s">
        <v>67</v>
      </c>
      <c r="I391" s="2">
        <v>5392</v>
      </c>
    </row>
    <row r="392" spans="1:9" x14ac:dyDescent="0.25">
      <c r="A392" s="2" t="str">
        <f ca="1">LOOKUP(B392,'Time Frame'!$E$4:$E$9,'Time Frame'!$D$4:$D$9)</f>
        <v>6 Months</v>
      </c>
      <c r="B392" s="2">
        <f t="shared" ca="1" si="12"/>
        <v>217</v>
      </c>
      <c r="C392" s="6">
        <f t="shared" ca="1" si="13"/>
        <v>45569</v>
      </c>
      <c r="D392" s="6">
        <v>45352</v>
      </c>
      <c r="E392" s="2" t="s">
        <v>56</v>
      </c>
      <c r="F392" s="2" t="s">
        <v>70</v>
      </c>
      <c r="G392" s="2" t="s">
        <v>3</v>
      </c>
      <c r="H392" s="2" t="s">
        <v>67</v>
      </c>
      <c r="I392" s="2">
        <v>3328</v>
      </c>
    </row>
    <row r="393" spans="1:9" x14ac:dyDescent="0.25">
      <c r="A393" s="2" t="str">
        <f ca="1">LOOKUP(B393,'Time Frame'!$E$4:$E$9,'Time Frame'!$D$4:$D$9)</f>
        <v>6 Months</v>
      </c>
      <c r="B393" s="2">
        <f t="shared" ca="1" si="12"/>
        <v>217</v>
      </c>
      <c r="C393" s="6">
        <f t="shared" ca="1" si="13"/>
        <v>45569</v>
      </c>
      <c r="D393" s="6">
        <v>45352</v>
      </c>
      <c r="E393" s="2" t="s">
        <v>56</v>
      </c>
      <c r="F393" s="2" t="s">
        <v>72</v>
      </c>
      <c r="G393" s="2" t="s">
        <v>3</v>
      </c>
      <c r="H393" s="2" t="s">
        <v>67</v>
      </c>
      <c r="I393" s="2">
        <v>5019</v>
      </c>
    </row>
    <row r="394" spans="1:9" x14ac:dyDescent="0.25">
      <c r="A394" s="2" t="str">
        <f ca="1">LOOKUP(B394,'Time Frame'!$E$4:$E$9,'Time Frame'!$D$4:$D$9)</f>
        <v>6 Months</v>
      </c>
      <c r="B394" s="2">
        <f t="shared" ca="1" si="12"/>
        <v>217</v>
      </c>
      <c r="C394" s="6">
        <f t="shared" ca="1" si="13"/>
        <v>45569</v>
      </c>
      <c r="D394" s="6">
        <v>45352</v>
      </c>
      <c r="E394" s="2" t="s">
        <v>98</v>
      </c>
      <c r="F394" s="2" t="s">
        <v>202</v>
      </c>
      <c r="G394" s="2" t="s">
        <v>195</v>
      </c>
      <c r="H394" s="2" t="s">
        <v>203</v>
      </c>
      <c r="I394" s="2">
        <v>5406</v>
      </c>
    </row>
    <row r="395" spans="1:9" x14ac:dyDescent="0.25">
      <c r="A395" s="2" t="str">
        <f ca="1">LOOKUP(B395,'Time Frame'!$E$4:$E$9,'Time Frame'!$D$4:$D$9)</f>
        <v>6 Months</v>
      </c>
      <c r="B395" s="2">
        <f t="shared" ca="1" si="12"/>
        <v>217</v>
      </c>
      <c r="C395" s="6">
        <f t="shared" ca="1" si="13"/>
        <v>45569</v>
      </c>
      <c r="D395" s="6">
        <v>45352</v>
      </c>
      <c r="E395" s="2" t="s">
        <v>98</v>
      </c>
      <c r="F395" s="2" t="s">
        <v>196</v>
      </c>
      <c r="G395" s="2" t="s">
        <v>195</v>
      </c>
      <c r="H395" s="2" t="s">
        <v>203</v>
      </c>
      <c r="I395" s="2">
        <v>4512</v>
      </c>
    </row>
    <row r="396" spans="1:9" x14ac:dyDescent="0.25">
      <c r="A396" s="2" t="str">
        <f ca="1">LOOKUP(B396,'Time Frame'!$E$4:$E$9,'Time Frame'!$D$4:$D$9)</f>
        <v>6 Months</v>
      </c>
      <c r="B396" s="2">
        <f t="shared" ca="1" si="12"/>
        <v>217</v>
      </c>
      <c r="C396" s="6">
        <f t="shared" ca="1" si="13"/>
        <v>45569</v>
      </c>
      <c r="D396" s="6">
        <v>45352</v>
      </c>
      <c r="E396" s="2" t="s">
        <v>98</v>
      </c>
      <c r="F396" s="2" t="s">
        <v>201</v>
      </c>
      <c r="G396" s="2" t="s">
        <v>195</v>
      </c>
      <c r="H396" s="2" t="s">
        <v>203</v>
      </c>
      <c r="I396" s="2">
        <v>4652</v>
      </c>
    </row>
    <row r="397" spans="1:9" x14ac:dyDescent="0.25">
      <c r="A397" s="2" t="str">
        <f ca="1">LOOKUP(B397,'Time Frame'!$E$4:$E$9,'Time Frame'!$D$4:$D$9)</f>
        <v>6 Months</v>
      </c>
      <c r="B397" s="2">
        <f t="shared" ca="1" si="12"/>
        <v>217</v>
      </c>
      <c r="C397" s="6">
        <f t="shared" ca="1" si="13"/>
        <v>45569</v>
      </c>
      <c r="D397" s="6">
        <v>45352</v>
      </c>
      <c r="E397" s="2" t="s">
        <v>98</v>
      </c>
      <c r="F397" s="2" t="s">
        <v>194</v>
      </c>
      <c r="G397" s="2" t="s">
        <v>195</v>
      </c>
      <c r="H397" s="2" t="s">
        <v>203</v>
      </c>
      <c r="I397" s="2">
        <v>1562</v>
      </c>
    </row>
    <row r="398" spans="1:9" x14ac:dyDescent="0.25">
      <c r="A398" s="2" t="str">
        <f ca="1">LOOKUP(B398,'Time Frame'!$E$4:$E$9,'Time Frame'!$D$4:$D$9)</f>
        <v>6 Months</v>
      </c>
      <c r="B398" s="2">
        <f t="shared" ca="1" si="12"/>
        <v>217</v>
      </c>
      <c r="C398" s="6">
        <f t="shared" ca="1" si="13"/>
        <v>45569</v>
      </c>
      <c r="D398" s="6">
        <v>45352</v>
      </c>
      <c r="E398" s="2" t="s">
        <v>98</v>
      </c>
      <c r="F398" s="2" t="s">
        <v>205</v>
      </c>
      <c r="G398" s="2" t="s">
        <v>195</v>
      </c>
      <c r="H398" s="2" t="s">
        <v>203</v>
      </c>
      <c r="I398" s="2">
        <v>5625</v>
      </c>
    </row>
    <row r="399" spans="1:9" x14ac:dyDescent="0.25">
      <c r="A399" s="2" t="str">
        <f ca="1">LOOKUP(B399,'Time Frame'!$E$4:$E$9,'Time Frame'!$D$4:$D$9)</f>
        <v>6 Months</v>
      </c>
      <c r="B399" s="2">
        <f t="shared" ca="1" si="12"/>
        <v>217</v>
      </c>
      <c r="C399" s="6">
        <f t="shared" ca="1" si="13"/>
        <v>45569</v>
      </c>
      <c r="D399" s="6">
        <v>45352</v>
      </c>
      <c r="E399" s="2" t="s">
        <v>98</v>
      </c>
      <c r="F399" s="2" t="s">
        <v>197</v>
      </c>
      <c r="G399" s="2" t="s">
        <v>195</v>
      </c>
      <c r="H399" s="2" t="s">
        <v>203</v>
      </c>
      <c r="I399" s="2">
        <v>5203</v>
      </c>
    </row>
    <row r="400" spans="1:9" x14ac:dyDescent="0.25">
      <c r="A400" s="2" t="str">
        <f ca="1">LOOKUP(B400,'Time Frame'!$E$4:$E$9,'Time Frame'!$D$4:$D$9)</f>
        <v>6 Months</v>
      </c>
      <c r="B400" s="2">
        <f t="shared" ca="1" si="12"/>
        <v>217</v>
      </c>
      <c r="C400" s="6">
        <f t="shared" ca="1" si="13"/>
        <v>45569</v>
      </c>
      <c r="D400" s="6">
        <v>45352</v>
      </c>
      <c r="E400" s="2" t="s">
        <v>98</v>
      </c>
      <c r="F400" s="2" t="s">
        <v>199</v>
      </c>
      <c r="G400" s="2" t="s">
        <v>195</v>
      </c>
      <c r="H400" s="2" t="s">
        <v>203</v>
      </c>
      <c r="I400" s="2">
        <v>5753</v>
      </c>
    </row>
    <row r="401" spans="1:9" x14ac:dyDescent="0.25">
      <c r="A401" s="2" t="str">
        <f ca="1">LOOKUP(B401,'Time Frame'!$E$4:$E$9,'Time Frame'!$D$4:$D$9)</f>
        <v>6 Months</v>
      </c>
      <c r="B401" s="2">
        <f t="shared" ca="1" si="12"/>
        <v>217</v>
      </c>
      <c r="C401" s="6">
        <f t="shared" ca="1" si="13"/>
        <v>45569</v>
      </c>
      <c r="D401" s="6">
        <v>45352</v>
      </c>
      <c r="E401" s="2" t="s">
        <v>98</v>
      </c>
      <c r="F401" s="2" t="s">
        <v>204</v>
      </c>
      <c r="G401" s="2" t="s">
        <v>195</v>
      </c>
      <c r="H401" s="2" t="s">
        <v>203</v>
      </c>
      <c r="I401" s="2">
        <v>5369</v>
      </c>
    </row>
    <row r="402" spans="1:9" x14ac:dyDescent="0.25">
      <c r="A402" s="2" t="str">
        <f ca="1">LOOKUP(B402,'Time Frame'!$E$4:$E$9,'Time Frame'!$D$4:$D$9)</f>
        <v>6 Months</v>
      </c>
      <c r="B402" s="2">
        <f t="shared" ca="1" si="12"/>
        <v>217</v>
      </c>
      <c r="C402" s="6">
        <f t="shared" ca="1" si="13"/>
        <v>45569</v>
      </c>
      <c r="D402" s="6">
        <v>45352</v>
      </c>
      <c r="E402" s="2" t="s">
        <v>98</v>
      </c>
      <c r="F402" s="2" t="s">
        <v>198</v>
      </c>
      <c r="G402" s="2" t="s">
        <v>195</v>
      </c>
      <c r="H402" s="2" t="s">
        <v>203</v>
      </c>
      <c r="I402" s="2">
        <v>4773</v>
      </c>
    </row>
    <row r="403" spans="1:9" x14ac:dyDescent="0.25">
      <c r="A403" s="2" t="str">
        <f ca="1">LOOKUP(B403,'Time Frame'!$E$4:$E$9,'Time Frame'!$D$4:$D$9)</f>
        <v>6 Months</v>
      </c>
      <c r="B403" s="2">
        <f t="shared" ca="1" si="12"/>
        <v>217</v>
      </c>
      <c r="C403" s="6">
        <f t="shared" ca="1" si="13"/>
        <v>45569</v>
      </c>
      <c r="D403" s="6">
        <v>45352</v>
      </c>
      <c r="E403" s="2" t="s">
        <v>98</v>
      </c>
      <c r="F403" s="2" t="s">
        <v>206</v>
      </c>
      <c r="G403" s="2" t="s">
        <v>195</v>
      </c>
      <c r="H403" s="2" t="s">
        <v>203</v>
      </c>
      <c r="I403" s="2">
        <v>5351</v>
      </c>
    </row>
    <row r="404" spans="1:9" x14ac:dyDescent="0.25">
      <c r="A404" s="2" t="str">
        <f ca="1">LOOKUP(B404,'Time Frame'!$E$4:$E$9,'Time Frame'!$D$4:$D$9)</f>
        <v>6 Months</v>
      </c>
      <c r="B404" s="2">
        <f t="shared" ca="1" si="12"/>
        <v>217</v>
      </c>
      <c r="C404" s="6">
        <f t="shared" ca="1" si="13"/>
        <v>45569</v>
      </c>
      <c r="D404" s="6">
        <v>45352</v>
      </c>
      <c r="E404" s="2" t="s">
        <v>98</v>
      </c>
      <c r="F404" s="2" t="s">
        <v>200</v>
      </c>
      <c r="G404" s="2" t="s">
        <v>195</v>
      </c>
      <c r="H404" s="2" t="s">
        <v>203</v>
      </c>
      <c r="I404" s="2">
        <v>2609</v>
      </c>
    </row>
    <row r="405" spans="1:9" x14ac:dyDescent="0.25">
      <c r="A405" s="2" t="str">
        <f ca="1">LOOKUP(B405,'Time Frame'!$E$4:$E$9,'Time Frame'!$D$4:$D$9)</f>
        <v>6 Months</v>
      </c>
      <c r="B405" s="2">
        <f t="shared" ca="1" si="12"/>
        <v>217</v>
      </c>
      <c r="C405" s="6">
        <f t="shared" ca="1" si="13"/>
        <v>45569</v>
      </c>
      <c r="D405" s="6">
        <v>45352</v>
      </c>
      <c r="E405" s="2" t="s">
        <v>126</v>
      </c>
      <c r="F405" s="2" t="s">
        <v>130</v>
      </c>
      <c r="G405" s="2" t="s">
        <v>3</v>
      </c>
      <c r="H405" s="2" t="s">
        <v>128</v>
      </c>
      <c r="I405" s="2">
        <v>539</v>
      </c>
    </row>
    <row r="406" spans="1:9" x14ac:dyDescent="0.25">
      <c r="A406" s="2" t="str">
        <f ca="1">LOOKUP(B406,'Time Frame'!$E$4:$E$9,'Time Frame'!$D$4:$D$9)</f>
        <v>6 Months</v>
      </c>
      <c r="B406" s="2">
        <f t="shared" ca="1" si="12"/>
        <v>217</v>
      </c>
      <c r="C406" s="6">
        <f t="shared" ca="1" si="13"/>
        <v>45569</v>
      </c>
      <c r="D406" s="6">
        <v>45352</v>
      </c>
      <c r="E406" s="2" t="s">
        <v>126</v>
      </c>
      <c r="F406" s="2" t="s">
        <v>129</v>
      </c>
      <c r="G406" s="2" t="s">
        <v>3</v>
      </c>
      <c r="H406" s="2" t="s">
        <v>128</v>
      </c>
      <c r="I406" s="2">
        <v>1315</v>
      </c>
    </row>
    <row r="407" spans="1:9" x14ac:dyDescent="0.25">
      <c r="A407" s="2" t="str">
        <f ca="1">LOOKUP(B407,'Time Frame'!$E$4:$E$9,'Time Frame'!$D$4:$D$9)</f>
        <v>6 Months</v>
      </c>
      <c r="B407" s="2">
        <f t="shared" ca="1" si="12"/>
        <v>217</v>
      </c>
      <c r="C407" s="6">
        <f t="shared" ca="1" si="13"/>
        <v>45569</v>
      </c>
      <c r="D407" s="6">
        <v>45352</v>
      </c>
      <c r="E407" s="2" t="s">
        <v>126</v>
      </c>
      <c r="F407" s="2" t="s">
        <v>134</v>
      </c>
      <c r="G407" s="2" t="s">
        <v>3</v>
      </c>
      <c r="H407" s="2" t="s">
        <v>128</v>
      </c>
      <c r="I407" s="2">
        <v>4688</v>
      </c>
    </row>
    <row r="408" spans="1:9" x14ac:dyDescent="0.25">
      <c r="A408" s="2" t="str">
        <f ca="1">LOOKUP(B408,'Time Frame'!$E$4:$E$9,'Time Frame'!$D$4:$D$9)</f>
        <v>6 Months</v>
      </c>
      <c r="B408" s="2">
        <f t="shared" ca="1" si="12"/>
        <v>217</v>
      </c>
      <c r="C408" s="6">
        <f t="shared" ca="1" si="13"/>
        <v>45569</v>
      </c>
      <c r="D408" s="6">
        <v>45352</v>
      </c>
      <c r="E408" s="2" t="s">
        <v>126</v>
      </c>
      <c r="F408" s="2" t="s">
        <v>135</v>
      </c>
      <c r="G408" s="2" t="s">
        <v>3</v>
      </c>
      <c r="H408" s="2" t="s">
        <v>128</v>
      </c>
      <c r="I408" s="2">
        <v>2485</v>
      </c>
    </row>
    <row r="409" spans="1:9" x14ac:dyDescent="0.25">
      <c r="A409" s="2" t="str">
        <f ca="1">LOOKUP(B409,'Time Frame'!$E$4:$E$9,'Time Frame'!$D$4:$D$9)</f>
        <v>6 Months</v>
      </c>
      <c r="B409" s="2">
        <f t="shared" ca="1" si="12"/>
        <v>217</v>
      </c>
      <c r="C409" s="6">
        <f t="shared" ca="1" si="13"/>
        <v>45569</v>
      </c>
      <c r="D409" s="6">
        <v>45352</v>
      </c>
      <c r="E409" s="2" t="s">
        <v>126</v>
      </c>
      <c r="F409" s="2" t="s">
        <v>127</v>
      </c>
      <c r="G409" s="2" t="s">
        <v>3</v>
      </c>
      <c r="H409" s="2" t="s">
        <v>128</v>
      </c>
      <c r="I409" s="2">
        <v>348</v>
      </c>
    </row>
    <row r="410" spans="1:9" x14ac:dyDescent="0.25">
      <c r="A410" s="2" t="str">
        <f ca="1">LOOKUP(B410,'Time Frame'!$E$4:$E$9,'Time Frame'!$D$4:$D$9)</f>
        <v>6 Months</v>
      </c>
      <c r="B410" s="2">
        <f t="shared" ca="1" si="12"/>
        <v>217</v>
      </c>
      <c r="C410" s="6">
        <f t="shared" ca="1" si="13"/>
        <v>45569</v>
      </c>
      <c r="D410" s="6">
        <v>45352</v>
      </c>
      <c r="E410" s="2" t="s">
        <v>126</v>
      </c>
      <c r="F410" s="2" t="s">
        <v>133</v>
      </c>
      <c r="G410" s="2" t="s">
        <v>3</v>
      </c>
      <c r="H410" s="2" t="s">
        <v>128</v>
      </c>
      <c r="I410" s="2">
        <v>1084</v>
      </c>
    </row>
    <row r="411" spans="1:9" x14ac:dyDescent="0.25">
      <c r="A411" s="2" t="str">
        <f ca="1">LOOKUP(B411,'Time Frame'!$E$4:$E$9,'Time Frame'!$D$4:$D$9)</f>
        <v>6 Months</v>
      </c>
      <c r="B411" s="2">
        <f t="shared" ca="1" si="12"/>
        <v>217</v>
      </c>
      <c r="C411" s="6">
        <f t="shared" ca="1" si="13"/>
        <v>45569</v>
      </c>
      <c r="D411" s="6">
        <v>45352</v>
      </c>
      <c r="E411" s="2" t="s">
        <v>126</v>
      </c>
      <c r="F411" s="2" t="s">
        <v>132</v>
      </c>
      <c r="G411" s="2" t="s">
        <v>3</v>
      </c>
      <c r="H411" s="2" t="s">
        <v>128</v>
      </c>
      <c r="I411" s="2">
        <v>2517</v>
      </c>
    </row>
    <row r="412" spans="1:9" x14ac:dyDescent="0.25">
      <c r="A412" s="2" t="str">
        <f ca="1">LOOKUP(B412,'Time Frame'!$E$4:$E$9,'Time Frame'!$D$4:$D$9)</f>
        <v>6 Months</v>
      </c>
      <c r="B412" s="2">
        <f t="shared" ca="1" si="12"/>
        <v>217</v>
      </c>
      <c r="C412" s="6">
        <f t="shared" ca="1" si="13"/>
        <v>45569</v>
      </c>
      <c r="D412" s="6">
        <v>45352</v>
      </c>
      <c r="E412" s="2" t="s">
        <v>126</v>
      </c>
      <c r="F412" s="2" t="s">
        <v>131</v>
      </c>
      <c r="G412" s="2" t="s">
        <v>3</v>
      </c>
      <c r="H412" s="2" t="s">
        <v>128</v>
      </c>
      <c r="I412" s="2">
        <v>255</v>
      </c>
    </row>
    <row r="413" spans="1:9" x14ac:dyDescent="0.25">
      <c r="A413" s="2" t="str">
        <f ca="1">LOOKUP(B413,'Time Frame'!$E$4:$E$9,'Time Frame'!$D$4:$D$9)</f>
        <v>6 Months</v>
      </c>
      <c r="B413" s="2">
        <f t="shared" ca="1" si="12"/>
        <v>217</v>
      </c>
      <c r="C413" s="6">
        <f t="shared" ca="1" si="13"/>
        <v>45569</v>
      </c>
      <c r="D413" s="6">
        <v>45352</v>
      </c>
      <c r="E413" s="2" t="s">
        <v>78</v>
      </c>
      <c r="F413" s="2" t="s">
        <v>109</v>
      </c>
      <c r="G413" s="2" t="s">
        <v>52</v>
      </c>
      <c r="H413" s="2" t="s">
        <v>52</v>
      </c>
      <c r="I413" s="2">
        <v>4072</v>
      </c>
    </row>
    <row r="414" spans="1:9" x14ac:dyDescent="0.25">
      <c r="A414" s="2" t="str">
        <f ca="1">LOOKUP(B414,'Time Frame'!$E$4:$E$9,'Time Frame'!$D$4:$D$9)</f>
        <v>6 Months</v>
      </c>
      <c r="B414" s="2">
        <f t="shared" ca="1" si="12"/>
        <v>217</v>
      </c>
      <c r="C414" s="6">
        <f t="shared" ca="1" si="13"/>
        <v>45569</v>
      </c>
      <c r="D414" s="6">
        <v>45352</v>
      </c>
      <c r="E414" s="2" t="s">
        <v>78</v>
      </c>
      <c r="F414" s="2" t="s">
        <v>111</v>
      </c>
      <c r="G414" s="2" t="s">
        <v>52</v>
      </c>
      <c r="H414" s="2" t="s">
        <v>52</v>
      </c>
      <c r="I414" s="2">
        <v>4726</v>
      </c>
    </row>
    <row r="415" spans="1:9" x14ac:dyDescent="0.25">
      <c r="A415" s="2" t="str">
        <f ca="1">LOOKUP(B415,'Time Frame'!$E$4:$E$9,'Time Frame'!$D$4:$D$9)</f>
        <v>6 Months</v>
      </c>
      <c r="B415" s="2">
        <f t="shared" ca="1" si="12"/>
        <v>217</v>
      </c>
      <c r="C415" s="6">
        <f t="shared" ca="1" si="13"/>
        <v>45569</v>
      </c>
      <c r="D415" s="6">
        <v>45352</v>
      </c>
      <c r="E415" s="2" t="s">
        <v>78</v>
      </c>
      <c r="F415" s="2" t="s">
        <v>113</v>
      </c>
      <c r="G415" s="2" t="s">
        <v>52</v>
      </c>
      <c r="H415" s="2" t="s">
        <v>52</v>
      </c>
      <c r="I415" s="2">
        <v>3606</v>
      </c>
    </row>
    <row r="416" spans="1:9" x14ac:dyDescent="0.25">
      <c r="A416" s="2" t="str">
        <f ca="1">LOOKUP(B416,'Time Frame'!$E$4:$E$9,'Time Frame'!$D$4:$D$9)</f>
        <v>6 Months</v>
      </c>
      <c r="B416" s="2">
        <f t="shared" ca="1" si="12"/>
        <v>217</v>
      </c>
      <c r="C416" s="6">
        <f t="shared" ca="1" si="13"/>
        <v>45569</v>
      </c>
      <c r="D416" s="6">
        <v>45352</v>
      </c>
      <c r="E416" s="2" t="s">
        <v>78</v>
      </c>
      <c r="F416" s="2" t="s">
        <v>112</v>
      </c>
      <c r="G416" s="2" t="s">
        <v>52</v>
      </c>
      <c r="H416" s="2" t="s">
        <v>52</v>
      </c>
      <c r="I416" s="2">
        <v>5083</v>
      </c>
    </row>
    <row r="417" spans="1:9" x14ac:dyDescent="0.25">
      <c r="A417" s="2" t="str">
        <f ca="1">LOOKUP(B417,'Time Frame'!$E$4:$E$9,'Time Frame'!$D$4:$D$9)</f>
        <v>6 Months</v>
      </c>
      <c r="B417" s="2">
        <f t="shared" ca="1" si="12"/>
        <v>217</v>
      </c>
      <c r="C417" s="6">
        <f t="shared" ca="1" si="13"/>
        <v>45569</v>
      </c>
      <c r="D417" s="6">
        <v>45352</v>
      </c>
      <c r="E417" s="2" t="s">
        <v>78</v>
      </c>
      <c r="F417" s="2" t="s">
        <v>114</v>
      </c>
      <c r="G417" s="2" t="s">
        <v>52</v>
      </c>
      <c r="H417" s="2" t="s">
        <v>52</v>
      </c>
      <c r="I417" s="2">
        <v>3108</v>
      </c>
    </row>
    <row r="418" spans="1:9" x14ac:dyDescent="0.25">
      <c r="A418" s="2" t="str">
        <f ca="1">LOOKUP(B418,'Time Frame'!$E$4:$E$9,'Time Frame'!$D$4:$D$9)</f>
        <v>6 Months</v>
      </c>
      <c r="B418" s="2">
        <f t="shared" ca="1" si="12"/>
        <v>217</v>
      </c>
      <c r="C418" s="6">
        <f t="shared" ca="1" si="13"/>
        <v>45569</v>
      </c>
      <c r="D418" s="6">
        <v>45352</v>
      </c>
      <c r="E418" s="2" t="s">
        <v>78</v>
      </c>
      <c r="F418" s="2" t="s">
        <v>115</v>
      </c>
      <c r="G418" s="2" t="s">
        <v>52</v>
      </c>
      <c r="H418" s="2" t="s">
        <v>52</v>
      </c>
      <c r="I418" s="2">
        <v>2295</v>
      </c>
    </row>
    <row r="419" spans="1:9" x14ac:dyDescent="0.25">
      <c r="A419" s="2" t="str">
        <f ca="1">LOOKUP(B419,'Time Frame'!$E$4:$E$9,'Time Frame'!$D$4:$D$9)</f>
        <v>6 Months</v>
      </c>
      <c r="B419" s="2">
        <f t="shared" ca="1" si="12"/>
        <v>217</v>
      </c>
      <c r="C419" s="6">
        <f t="shared" ca="1" si="13"/>
        <v>45569</v>
      </c>
      <c r="D419" s="6">
        <v>45352</v>
      </c>
      <c r="E419" s="2" t="s">
        <v>78</v>
      </c>
      <c r="F419" s="2" t="s">
        <v>99</v>
      </c>
      <c r="G419" s="2" t="s">
        <v>52</v>
      </c>
      <c r="H419" s="2" t="s">
        <v>52</v>
      </c>
      <c r="I419" s="2">
        <v>5357</v>
      </c>
    </row>
    <row r="420" spans="1:9" x14ac:dyDescent="0.25">
      <c r="A420" s="2" t="str">
        <f ca="1">LOOKUP(B420,'Time Frame'!$E$4:$E$9,'Time Frame'!$D$4:$D$9)</f>
        <v>6 Months</v>
      </c>
      <c r="B420" s="2">
        <f t="shared" ca="1" si="12"/>
        <v>217</v>
      </c>
      <c r="C420" s="6">
        <f t="shared" ca="1" si="13"/>
        <v>45569</v>
      </c>
      <c r="D420" s="6">
        <v>45352</v>
      </c>
      <c r="E420" s="2" t="s">
        <v>78</v>
      </c>
      <c r="F420" s="2" t="s">
        <v>98</v>
      </c>
      <c r="G420" s="2" t="s">
        <v>52</v>
      </c>
      <c r="H420" s="2" t="s">
        <v>52</v>
      </c>
      <c r="I420" s="2">
        <v>5482</v>
      </c>
    </row>
    <row r="421" spans="1:9" x14ac:dyDescent="0.25">
      <c r="A421" s="2" t="str">
        <f ca="1">LOOKUP(B421,'Time Frame'!$E$4:$E$9,'Time Frame'!$D$4:$D$9)</f>
        <v>6 Months</v>
      </c>
      <c r="B421" s="2">
        <f t="shared" ca="1" si="12"/>
        <v>217</v>
      </c>
      <c r="C421" s="6">
        <f t="shared" ca="1" si="13"/>
        <v>45569</v>
      </c>
      <c r="D421" s="6">
        <v>45352</v>
      </c>
      <c r="E421" s="2" t="s">
        <v>78</v>
      </c>
      <c r="F421" s="2" t="s">
        <v>102</v>
      </c>
      <c r="G421" s="2" t="s">
        <v>52</v>
      </c>
      <c r="H421" s="2" t="s">
        <v>52</v>
      </c>
      <c r="I421" s="2">
        <v>4293</v>
      </c>
    </row>
    <row r="422" spans="1:9" x14ac:dyDescent="0.25">
      <c r="A422" s="2" t="str">
        <f ca="1">LOOKUP(B422,'Time Frame'!$E$4:$E$9,'Time Frame'!$D$4:$D$9)</f>
        <v>6 Months</v>
      </c>
      <c r="B422" s="2">
        <f t="shared" ca="1" si="12"/>
        <v>217</v>
      </c>
      <c r="C422" s="6">
        <f t="shared" ca="1" si="13"/>
        <v>45569</v>
      </c>
      <c r="D422" s="6">
        <v>45352</v>
      </c>
      <c r="E422" s="2" t="s">
        <v>78</v>
      </c>
      <c r="F422" s="2" t="s">
        <v>103</v>
      </c>
      <c r="G422" s="2" t="s">
        <v>52</v>
      </c>
      <c r="H422" s="2" t="s">
        <v>52</v>
      </c>
      <c r="I422" s="2">
        <v>4489</v>
      </c>
    </row>
    <row r="423" spans="1:9" x14ac:dyDescent="0.25">
      <c r="A423" s="2" t="str">
        <f ca="1">LOOKUP(B423,'Time Frame'!$E$4:$E$9,'Time Frame'!$D$4:$D$9)</f>
        <v>6 Months</v>
      </c>
      <c r="B423" s="2">
        <f t="shared" ca="1" si="12"/>
        <v>217</v>
      </c>
      <c r="C423" s="6">
        <f t="shared" ca="1" si="13"/>
        <v>45569</v>
      </c>
      <c r="D423" s="6">
        <v>45352</v>
      </c>
      <c r="E423" s="2" t="s">
        <v>78</v>
      </c>
      <c r="F423" s="2" t="s">
        <v>79</v>
      </c>
      <c r="G423" s="2" t="s">
        <v>52</v>
      </c>
      <c r="H423" s="2" t="s">
        <v>52</v>
      </c>
      <c r="I423" s="2">
        <v>2134</v>
      </c>
    </row>
    <row r="424" spans="1:9" x14ac:dyDescent="0.25">
      <c r="A424" s="2" t="str">
        <f ca="1">LOOKUP(B424,'Time Frame'!$E$4:$E$9,'Time Frame'!$D$4:$D$9)</f>
        <v>6 Months</v>
      </c>
      <c r="B424" s="2">
        <f t="shared" ca="1" si="12"/>
        <v>217</v>
      </c>
      <c r="C424" s="6">
        <f t="shared" ca="1" si="13"/>
        <v>45569</v>
      </c>
      <c r="D424" s="6">
        <v>45352</v>
      </c>
      <c r="E424" s="2" t="s">
        <v>78</v>
      </c>
      <c r="F424" s="2" t="s">
        <v>80</v>
      </c>
      <c r="G424" s="2" t="s">
        <v>52</v>
      </c>
      <c r="H424" s="2" t="s">
        <v>52</v>
      </c>
      <c r="I424" s="2">
        <v>4436</v>
      </c>
    </row>
    <row r="425" spans="1:9" x14ac:dyDescent="0.25">
      <c r="A425" s="2" t="str">
        <f ca="1">LOOKUP(B425,'Time Frame'!$E$4:$E$9,'Time Frame'!$D$4:$D$9)</f>
        <v>6 Months</v>
      </c>
      <c r="B425" s="2">
        <f t="shared" ca="1" si="12"/>
        <v>217</v>
      </c>
      <c r="C425" s="6">
        <f t="shared" ca="1" si="13"/>
        <v>45569</v>
      </c>
      <c r="D425" s="6">
        <v>45352</v>
      </c>
      <c r="E425" s="2" t="s">
        <v>78</v>
      </c>
      <c r="F425" s="2" t="s">
        <v>97</v>
      </c>
      <c r="G425" s="2" t="s">
        <v>52</v>
      </c>
      <c r="H425" s="2" t="s">
        <v>52</v>
      </c>
      <c r="I425" s="2">
        <v>3145</v>
      </c>
    </row>
    <row r="426" spans="1:9" x14ac:dyDescent="0.25">
      <c r="A426" s="2" t="str">
        <f ca="1">LOOKUP(B426,'Time Frame'!$E$4:$E$9,'Time Frame'!$D$4:$D$9)</f>
        <v>6 Months</v>
      </c>
      <c r="B426" s="2">
        <f t="shared" ca="1" si="12"/>
        <v>217</v>
      </c>
      <c r="C426" s="6">
        <f t="shared" ca="1" si="13"/>
        <v>45569</v>
      </c>
      <c r="D426" s="6">
        <v>45352</v>
      </c>
      <c r="E426" s="2" t="s">
        <v>78</v>
      </c>
      <c r="F426" s="2" t="s">
        <v>93</v>
      </c>
      <c r="G426" s="2" t="s">
        <v>52</v>
      </c>
      <c r="H426" s="2" t="s">
        <v>52</v>
      </c>
      <c r="I426" s="2">
        <v>5512</v>
      </c>
    </row>
    <row r="427" spans="1:9" x14ac:dyDescent="0.25">
      <c r="A427" s="2" t="str">
        <f ca="1">LOOKUP(B427,'Time Frame'!$E$4:$E$9,'Time Frame'!$D$4:$D$9)</f>
        <v>6 Months</v>
      </c>
      <c r="B427" s="2">
        <f t="shared" ca="1" si="12"/>
        <v>217</v>
      </c>
      <c r="C427" s="6">
        <f t="shared" ca="1" si="13"/>
        <v>45569</v>
      </c>
      <c r="D427" s="6">
        <v>45352</v>
      </c>
      <c r="E427" s="5" t="s">
        <v>78</v>
      </c>
      <c r="F427" s="5" t="s">
        <v>171</v>
      </c>
      <c r="G427" s="2" t="s">
        <v>52</v>
      </c>
      <c r="H427" s="2" t="s">
        <v>52</v>
      </c>
      <c r="I427" s="2">
        <v>4997</v>
      </c>
    </row>
    <row r="428" spans="1:9" x14ac:dyDescent="0.25">
      <c r="A428" s="2" t="str">
        <f ca="1">LOOKUP(B428,'Time Frame'!$E$4:$E$9,'Time Frame'!$D$4:$D$9)</f>
        <v>6 Months</v>
      </c>
      <c r="B428" s="2">
        <f t="shared" ca="1" si="12"/>
        <v>217</v>
      </c>
      <c r="C428" s="6">
        <f t="shared" ca="1" si="13"/>
        <v>45569</v>
      </c>
      <c r="D428" s="6">
        <v>45352</v>
      </c>
      <c r="E428" s="2" t="s">
        <v>2</v>
      </c>
      <c r="F428" s="2" t="s">
        <v>5</v>
      </c>
      <c r="G428" s="2" t="s">
        <v>3</v>
      </c>
      <c r="H428" s="2" t="s">
        <v>300</v>
      </c>
      <c r="I428" s="2">
        <v>5780</v>
      </c>
    </row>
    <row r="429" spans="1:9" x14ac:dyDescent="0.25">
      <c r="A429" s="2" t="str">
        <f ca="1">LOOKUP(B429,'Time Frame'!$E$4:$E$9,'Time Frame'!$D$4:$D$9)</f>
        <v>6 Months</v>
      </c>
      <c r="B429" s="2">
        <f t="shared" ca="1" si="12"/>
        <v>217</v>
      </c>
      <c r="C429" s="6">
        <f t="shared" ca="1" si="13"/>
        <v>45569</v>
      </c>
      <c r="D429" s="6">
        <v>45352</v>
      </c>
      <c r="E429" s="2" t="s">
        <v>2</v>
      </c>
      <c r="F429" s="2" t="s">
        <v>8</v>
      </c>
      <c r="G429" s="2" t="s">
        <v>3</v>
      </c>
      <c r="H429" s="2" t="s">
        <v>300</v>
      </c>
      <c r="I429" s="2">
        <v>5922</v>
      </c>
    </row>
    <row r="430" spans="1:9" x14ac:dyDescent="0.25">
      <c r="A430" s="2" t="str">
        <f ca="1">LOOKUP(B430,'Time Frame'!$E$4:$E$9,'Time Frame'!$D$4:$D$9)</f>
        <v>6 Months</v>
      </c>
      <c r="B430" s="2">
        <f t="shared" ca="1" si="12"/>
        <v>217</v>
      </c>
      <c r="C430" s="6">
        <f t="shared" ca="1" si="13"/>
        <v>45569</v>
      </c>
      <c r="D430" s="6">
        <v>45352</v>
      </c>
      <c r="E430" s="2" t="s">
        <v>2</v>
      </c>
      <c r="F430" s="2" t="s">
        <v>6</v>
      </c>
      <c r="G430" s="2" t="s">
        <v>3</v>
      </c>
      <c r="H430" s="2" t="s">
        <v>300</v>
      </c>
      <c r="I430" s="2">
        <v>5323</v>
      </c>
    </row>
    <row r="431" spans="1:9" x14ac:dyDescent="0.25">
      <c r="A431" s="2" t="str">
        <f ca="1">LOOKUP(B431,'Time Frame'!$E$4:$E$9,'Time Frame'!$D$4:$D$9)</f>
        <v>6 Months</v>
      </c>
      <c r="B431" s="2">
        <f t="shared" ca="1" si="12"/>
        <v>217</v>
      </c>
      <c r="C431" s="6">
        <f t="shared" ca="1" si="13"/>
        <v>45569</v>
      </c>
      <c r="D431" s="6">
        <v>45352</v>
      </c>
      <c r="E431" s="2" t="s">
        <v>2</v>
      </c>
      <c r="F431" s="2" t="s">
        <v>2</v>
      </c>
      <c r="G431" s="2" t="s">
        <v>3</v>
      </c>
      <c r="H431" s="2" t="s">
        <v>300</v>
      </c>
      <c r="I431" s="2">
        <v>1879</v>
      </c>
    </row>
    <row r="432" spans="1:9" x14ac:dyDescent="0.25">
      <c r="A432" s="2" t="str">
        <f ca="1">LOOKUP(B432,'Time Frame'!$E$4:$E$9,'Time Frame'!$D$4:$D$9)</f>
        <v>6 Months</v>
      </c>
      <c r="B432" s="2">
        <f t="shared" ca="1" si="12"/>
        <v>217</v>
      </c>
      <c r="C432" s="6">
        <f t="shared" ca="1" si="13"/>
        <v>45569</v>
      </c>
      <c r="D432" s="6">
        <v>45352</v>
      </c>
      <c r="E432" s="2" t="s">
        <v>2</v>
      </c>
      <c r="F432" s="2" t="s">
        <v>4</v>
      </c>
      <c r="G432" s="2" t="s">
        <v>3</v>
      </c>
      <c r="H432" s="2" t="s">
        <v>300</v>
      </c>
      <c r="I432" s="2">
        <v>3570</v>
      </c>
    </row>
    <row r="433" spans="1:9" x14ac:dyDescent="0.25">
      <c r="A433" s="2" t="str">
        <f ca="1">LOOKUP(B433,'Time Frame'!$E$4:$E$9,'Time Frame'!$D$4:$D$9)</f>
        <v>6 Months</v>
      </c>
      <c r="B433" s="2">
        <f t="shared" ca="1" si="12"/>
        <v>217</v>
      </c>
      <c r="C433" s="6">
        <f t="shared" ca="1" si="13"/>
        <v>45569</v>
      </c>
      <c r="D433" s="6">
        <v>45352</v>
      </c>
      <c r="E433" s="2" t="s">
        <v>2</v>
      </c>
      <c r="F433" s="2" t="s">
        <v>9</v>
      </c>
      <c r="G433" s="2" t="s">
        <v>3</v>
      </c>
      <c r="H433" s="2" t="s">
        <v>300</v>
      </c>
      <c r="I433" s="2">
        <v>5528</v>
      </c>
    </row>
    <row r="434" spans="1:9" x14ac:dyDescent="0.25">
      <c r="A434" s="2" t="str">
        <f ca="1">LOOKUP(B434,'Time Frame'!$E$4:$E$9,'Time Frame'!$D$4:$D$9)</f>
        <v>6 Months</v>
      </c>
      <c r="B434" s="2">
        <f t="shared" ca="1" si="12"/>
        <v>217</v>
      </c>
      <c r="C434" s="6">
        <f t="shared" ca="1" si="13"/>
        <v>45569</v>
      </c>
      <c r="D434" s="6">
        <v>45352</v>
      </c>
      <c r="E434" s="2" t="s">
        <v>2</v>
      </c>
      <c r="F434" s="2" t="s">
        <v>7</v>
      </c>
      <c r="G434" s="2" t="s">
        <v>3</v>
      </c>
      <c r="H434" s="2" t="s">
        <v>300</v>
      </c>
      <c r="I434" s="2">
        <v>4455</v>
      </c>
    </row>
    <row r="435" spans="1:9" x14ac:dyDescent="0.25">
      <c r="A435" s="2" t="str">
        <f ca="1">LOOKUP(B435,'Time Frame'!$E$4:$E$9,'Time Frame'!$D$4:$D$9)</f>
        <v>6 Months</v>
      </c>
      <c r="B435" s="2">
        <f t="shared" ca="1" si="12"/>
        <v>217</v>
      </c>
      <c r="C435" s="6">
        <f t="shared" ca="1" si="13"/>
        <v>45569</v>
      </c>
      <c r="D435" s="6">
        <v>45352</v>
      </c>
      <c r="E435" s="2" t="s">
        <v>10</v>
      </c>
      <c r="F435" s="2" t="s">
        <v>18</v>
      </c>
      <c r="G435" s="2" t="s">
        <v>12</v>
      </c>
      <c r="H435" s="2" t="s">
        <v>15</v>
      </c>
      <c r="I435" s="2">
        <v>66</v>
      </c>
    </row>
    <row r="436" spans="1:9" x14ac:dyDescent="0.25">
      <c r="A436" s="2" t="str">
        <f ca="1">LOOKUP(B436,'Time Frame'!$E$4:$E$9,'Time Frame'!$D$4:$D$9)</f>
        <v>6 Months</v>
      </c>
      <c r="B436" s="2">
        <f t="shared" ca="1" si="12"/>
        <v>217</v>
      </c>
      <c r="C436" s="6">
        <f t="shared" ca="1" si="13"/>
        <v>45569</v>
      </c>
      <c r="D436" s="6">
        <v>45352</v>
      </c>
      <c r="E436" s="2" t="s">
        <v>10</v>
      </c>
      <c r="F436" s="2" t="s">
        <v>26</v>
      </c>
      <c r="G436" s="2" t="s">
        <v>12</v>
      </c>
      <c r="H436" s="2" t="s">
        <v>15</v>
      </c>
      <c r="I436" s="2">
        <v>3515</v>
      </c>
    </row>
    <row r="437" spans="1:9" x14ac:dyDescent="0.25">
      <c r="A437" s="2" t="str">
        <f ca="1">LOOKUP(B437,'Time Frame'!$E$4:$E$9,'Time Frame'!$D$4:$D$9)</f>
        <v>6 Months</v>
      </c>
      <c r="B437" s="2">
        <f t="shared" ca="1" si="12"/>
        <v>217</v>
      </c>
      <c r="C437" s="6">
        <f t="shared" ca="1" si="13"/>
        <v>45569</v>
      </c>
      <c r="D437" s="6">
        <v>45352</v>
      </c>
      <c r="E437" s="2" t="s">
        <v>10</v>
      </c>
      <c r="F437" s="2" t="s">
        <v>31</v>
      </c>
      <c r="G437" s="2" t="s">
        <v>12</v>
      </c>
      <c r="H437" s="2" t="s">
        <v>15</v>
      </c>
      <c r="I437" s="2">
        <v>2168</v>
      </c>
    </row>
    <row r="438" spans="1:9" x14ac:dyDescent="0.25">
      <c r="A438" s="2" t="str">
        <f ca="1">LOOKUP(B438,'Time Frame'!$E$4:$E$9,'Time Frame'!$D$4:$D$9)</f>
        <v>6 Months</v>
      </c>
      <c r="B438" s="2">
        <f t="shared" ca="1" si="12"/>
        <v>217</v>
      </c>
      <c r="C438" s="6">
        <f t="shared" ca="1" si="13"/>
        <v>45569</v>
      </c>
      <c r="D438" s="6">
        <v>45352</v>
      </c>
      <c r="E438" s="2" t="s">
        <v>10</v>
      </c>
      <c r="F438" s="2" t="s">
        <v>29</v>
      </c>
      <c r="G438" s="2" t="s">
        <v>12</v>
      </c>
      <c r="H438" s="2" t="s">
        <v>15</v>
      </c>
      <c r="I438" s="2">
        <v>3922</v>
      </c>
    </row>
    <row r="439" spans="1:9" x14ac:dyDescent="0.25">
      <c r="A439" s="2" t="str">
        <f ca="1">LOOKUP(B439,'Time Frame'!$E$4:$E$9,'Time Frame'!$D$4:$D$9)</f>
        <v>6 Months</v>
      </c>
      <c r="B439" s="2">
        <f t="shared" ca="1" si="12"/>
        <v>217</v>
      </c>
      <c r="C439" s="6">
        <f t="shared" ca="1" si="13"/>
        <v>45569</v>
      </c>
      <c r="D439" s="6">
        <v>45352</v>
      </c>
      <c r="E439" s="2" t="s">
        <v>10</v>
      </c>
      <c r="F439" s="2" t="s">
        <v>32</v>
      </c>
      <c r="G439" s="2" t="s">
        <v>12</v>
      </c>
      <c r="H439" s="2" t="s">
        <v>15</v>
      </c>
      <c r="I439" s="2">
        <v>4790</v>
      </c>
    </row>
    <row r="440" spans="1:9" x14ac:dyDescent="0.25">
      <c r="A440" s="2" t="str">
        <f ca="1">LOOKUP(B440,'Time Frame'!$E$4:$E$9,'Time Frame'!$D$4:$D$9)</f>
        <v>6 Months</v>
      </c>
      <c r="B440" s="2">
        <f t="shared" ref="B440:B503" ca="1" si="14">+C440-D440</f>
        <v>217</v>
      </c>
      <c r="C440" s="6">
        <f t="shared" ref="C440:C503" ca="1" si="15">TODAY()</f>
        <v>45569</v>
      </c>
      <c r="D440" s="6">
        <v>45352</v>
      </c>
      <c r="E440" s="2" t="s">
        <v>10</v>
      </c>
      <c r="F440" s="2" t="s">
        <v>14</v>
      </c>
      <c r="G440" s="2" t="s">
        <v>12</v>
      </c>
      <c r="H440" s="2" t="s">
        <v>15</v>
      </c>
      <c r="I440" s="2">
        <v>3603</v>
      </c>
    </row>
    <row r="441" spans="1:9" x14ac:dyDescent="0.25">
      <c r="A441" s="2" t="str">
        <f ca="1">LOOKUP(B441,'Time Frame'!$E$4:$E$9,'Time Frame'!$D$4:$D$9)</f>
        <v>6 Months</v>
      </c>
      <c r="B441" s="2">
        <f t="shared" ca="1" si="14"/>
        <v>217</v>
      </c>
      <c r="C441" s="6">
        <f t="shared" ca="1" si="15"/>
        <v>45569</v>
      </c>
      <c r="D441" s="6">
        <v>45352</v>
      </c>
      <c r="E441" s="2" t="s">
        <v>10</v>
      </c>
      <c r="F441" s="2" t="s">
        <v>23</v>
      </c>
      <c r="G441" s="2" t="s">
        <v>12</v>
      </c>
      <c r="H441" s="2" t="s">
        <v>15</v>
      </c>
      <c r="I441" s="2">
        <v>4762</v>
      </c>
    </row>
    <row r="442" spans="1:9" x14ac:dyDescent="0.25">
      <c r="A442" s="2" t="str">
        <f ca="1">LOOKUP(B442,'Time Frame'!$E$4:$E$9,'Time Frame'!$D$4:$D$9)</f>
        <v>6 Months</v>
      </c>
      <c r="B442" s="2">
        <f t="shared" ca="1" si="14"/>
        <v>217</v>
      </c>
      <c r="C442" s="6">
        <f t="shared" ca="1" si="15"/>
        <v>45569</v>
      </c>
      <c r="D442" s="6">
        <v>45352</v>
      </c>
      <c r="E442" s="2" t="s">
        <v>10</v>
      </c>
      <c r="F442" s="2" t="s">
        <v>24</v>
      </c>
      <c r="G442" s="2" t="s">
        <v>12</v>
      </c>
      <c r="H442" s="2" t="s">
        <v>15</v>
      </c>
      <c r="I442" s="2">
        <v>3488</v>
      </c>
    </row>
    <row r="443" spans="1:9" x14ac:dyDescent="0.25">
      <c r="A443" s="2" t="str">
        <f ca="1">LOOKUP(B443,'Time Frame'!$E$4:$E$9,'Time Frame'!$D$4:$D$9)</f>
        <v>6 Months</v>
      </c>
      <c r="B443" s="2">
        <f t="shared" ca="1" si="14"/>
        <v>217</v>
      </c>
      <c r="C443" s="6">
        <f t="shared" ca="1" si="15"/>
        <v>45569</v>
      </c>
      <c r="D443" s="6">
        <v>45352</v>
      </c>
      <c r="E443" s="2" t="s">
        <v>10</v>
      </c>
      <c r="F443" s="2" t="s">
        <v>28</v>
      </c>
      <c r="G443" s="2" t="s">
        <v>12</v>
      </c>
      <c r="H443" s="2" t="s">
        <v>15</v>
      </c>
      <c r="I443" s="2">
        <v>2213</v>
      </c>
    </row>
    <row r="444" spans="1:9" x14ac:dyDescent="0.25">
      <c r="A444" s="2" t="str">
        <f ca="1">LOOKUP(B444,'Time Frame'!$E$4:$E$9,'Time Frame'!$D$4:$D$9)</f>
        <v>6 Months</v>
      </c>
      <c r="B444" s="2">
        <f t="shared" ca="1" si="14"/>
        <v>217</v>
      </c>
      <c r="C444" s="6">
        <f t="shared" ca="1" si="15"/>
        <v>45569</v>
      </c>
      <c r="D444" s="6">
        <v>45352</v>
      </c>
      <c r="E444" s="2" t="s">
        <v>10</v>
      </c>
      <c r="F444" s="2" t="s">
        <v>25</v>
      </c>
      <c r="G444" s="2" t="s">
        <v>12</v>
      </c>
      <c r="H444" s="2" t="s">
        <v>15</v>
      </c>
      <c r="I444" s="2">
        <v>4230</v>
      </c>
    </row>
    <row r="445" spans="1:9" x14ac:dyDescent="0.25">
      <c r="A445" s="2" t="str">
        <f ca="1">LOOKUP(B445,'Time Frame'!$E$4:$E$9,'Time Frame'!$D$4:$D$9)</f>
        <v>6 Months</v>
      </c>
      <c r="B445" s="2">
        <f t="shared" ca="1" si="14"/>
        <v>217</v>
      </c>
      <c r="C445" s="6">
        <f t="shared" ca="1" si="15"/>
        <v>45569</v>
      </c>
      <c r="D445" s="6">
        <v>45352</v>
      </c>
      <c r="E445" s="2" t="s">
        <v>10</v>
      </c>
      <c r="F445" s="2" t="s">
        <v>27</v>
      </c>
      <c r="G445" s="2" t="s">
        <v>12</v>
      </c>
      <c r="H445" s="2" t="s">
        <v>15</v>
      </c>
      <c r="I445" s="2">
        <v>3887</v>
      </c>
    </row>
    <row r="446" spans="1:9" x14ac:dyDescent="0.25">
      <c r="A446" s="2" t="str">
        <f ca="1">LOOKUP(B446,'Time Frame'!$E$4:$E$9,'Time Frame'!$D$4:$D$9)</f>
        <v>6 Months</v>
      </c>
      <c r="B446" s="2">
        <f t="shared" ca="1" si="14"/>
        <v>217</v>
      </c>
      <c r="C446" s="6">
        <f t="shared" ca="1" si="15"/>
        <v>45569</v>
      </c>
      <c r="D446" s="6">
        <v>45352</v>
      </c>
      <c r="E446" s="2" t="s">
        <v>78</v>
      </c>
      <c r="F446" s="2" t="s">
        <v>104</v>
      </c>
      <c r="G446" s="2" t="s">
        <v>52</v>
      </c>
      <c r="H446" s="2" t="s">
        <v>299</v>
      </c>
      <c r="I446" s="2">
        <v>4938</v>
      </c>
    </row>
    <row r="447" spans="1:9" x14ac:dyDescent="0.25">
      <c r="A447" s="2" t="str">
        <f ca="1">LOOKUP(B447,'Time Frame'!$E$4:$E$9,'Time Frame'!$D$4:$D$9)</f>
        <v>6 Months</v>
      </c>
      <c r="B447" s="2">
        <f t="shared" ca="1" si="14"/>
        <v>217</v>
      </c>
      <c r="C447" s="6">
        <f t="shared" ca="1" si="15"/>
        <v>45569</v>
      </c>
      <c r="D447" s="6">
        <v>45352</v>
      </c>
      <c r="E447" s="2" t="s">
        <v>78</v>
      </c>
      <c r="F447" s="2" t="s">
        <v>108</v>
      </c>
      <c r="G447" s="2" t="s">
        <v>52</v>
      </c>
      <c r="H447" s="2" t="s">
        <v>299</v>
      </c>
      <c r="I447" s="2">
        <v>4909</v>
      </c>
    </row>
    <row r="448" spans="1:9" x14ac:dyDescent="0.25">
      <c r="A448" s="2" t="str">
        <f ca="1">LOOKUP(B448,'Time Frame'!$E$4:$E$9,'Time Frame'!$D$4:$D$9)</f>
        <v>6 Months</v>
      </c>
      <c r="B448" s="2">
        <f t="shared" ca="1" si="14"/>
        <v>217</v>
      </c>
      <c r="C448" s="6">
        <f t="shared" ca="1" si="15"/>
        <v>45569</v>
      </c>
      <c r="D448" s="6">
        <v>45352</v>
      </c>
      <c r="E448" s="2" t="s">
        <v>78</v>
      </c>
      <c r="F448" s="2" t="s">
        <v>87</v>
      </c>
      <c r="G448" s="2" t="s">
        <v>52</v>
      </c>
      <c r="H448" s="2" t="s">
        <v>299</v>
      </c>
      <c r="I448" s="2">
        <v>4946</v>
      </c>
    </row>
    <row r="449" spans="1:9" x14ac:dyDescent="0.25">
      <c r="A449" s="2" t="str">
        <f ca="1">LOOKUP(B449,'Time Frame'!$E$4:$E$9,'Time Frame'!$D$4:$D$9)</f>
        <v>6 Months</v>
      </c>
      <c r="B449" s="2">
        <f t="shared" ca="1" si="14"/>
        <v>217</v>
      </c>
      <c r="C449" s="6">
        <f t="shared" ca="1" si="15"/>
        <v>45569</v>
      </c>
      <c r="D449" s="6">
        <v>45352</v>
      </c>
      <c r="E449" s="2" t="s">
        <v>78</v>
      </c>
      <c r="F449" s="2" t="s">
        <v>107</v>
      </c>
      <c r="G449" s="2" t="s">
        <v>52</v>
      </c>
      <c r="H449" s="2" t="s">
        <v>299</v>
      </c>
      <c r="I449" s="2">
        <v>1636</v>
      </c>
    </row>
    <row r="450" spans="1:9" x14ac:dyDescent="0.25">
      <c r="A450" s="2" t="str">
        <f ca="1">LOOKUP(B450,'Time Frame'!$E$4:$E$9,'Time Frame'!$D$4:$D$9)</f>
        <v>6 Months</v>
      </c>
      <c r="B450" s="2">
        <f t="shared" ca="1" si="14"/>
        <v>217</v>
      </c>
      <c r="C450" s="6">
        <f t="shared" ca="1" si="15"/>
        <v>45569</v>
      </c>
      <c r="D450" s="6">
        <v>45352</v>
      </c>
      <c r="E450" s="2" t="s">
        <v>78</v>
      </c>
      <c r="F450" s="2" t="s">
        <v>106</v>
      </c>
      <c r="G450" s="2" t="s">
        <v>52</v>
      </c>
      <c r="H450" s="2" t="s">
        <v>299</v>
      </c>
      <c r="I450" s="2">
        <v>3077</v>
      </c>
    </row>
    <row r="451" spans="1:9" x14ac:dyDescent="0.25">
      <c r="A451" s="2" t="str">
        <f ca="1">LOOKUP(B451,'Time Frame'!$E$4:$E$9,'Time Frame'!$D$4:$D$9)</f>
        <v>6 Months</v>
      </c>
      <c r="B451" s="2">
        <f t="shared" ca="1" si="14"/>
        <v>217</v>
      </c>
      <c r="C451" s="6">
        <f t="shared" ca="1" si="15"/>
        <v>45569</v>
      </c>
      <c r="D451" s="6">
        <v>45352</v>
      </c>
      <c r="E451" s="5" t="s">
        <v>78</v>
      </c>
      <c r="F451" s="5" t="s">
        <v>164</v>
      </c>
      <c r="G451" s="2" t="s">
        <v>52</v>
      </c>
      <c r="H451" s="2" t="s">
        <v>299</v>
      </c>
      <c r="I451" s="2">
        <v>4419</v>
      </c>
    </row>
    <row r="452" spans="1:9" x14ac:dyDescent="0.25">
      <c r="A452" s="2" t="str">
        <f ca="1">LOOKUP(B452,'Time Frame'!$E$4:$E$9,'Time Frame'!$D$4:$D$9)</f>
        <v>6 Months</v>
      </c>
      <c r="B452" s="2">
        <f t="shared" ca="1" si="14"/>
        <v>217</v>
      </c>
      <c r="C452" s="6">
        <f t="shared" ca="1" si="15"/>
        <v>45569</v>
      </c>
      <c r="D452" s="6">
        <v>45352</v>
      </c>
      <c r="E452" s="2" t="s">
        <v>208</v>
      </c>
      <c r="F452" s="2" t="s">
        <v>215</v>
      </c>
      <c r="G452" s="2" t="s">
        <v>195</v>
      </c>
      <c r="H452" s="2" t="s">
        <v>210</v>
      </c>
      <c r="I452" s="2">
        <v>2404</v>
      </c>
    </row>
    <row r="453" spans="1:9" x14ac:dyDescent="0.25">
      <c r="A453" s="2" t="str">
        <f ca="1">LOOKUP(B453,'Time Frame'!$E$4:$E$9,'Time Frame'!$D$4:$D$9)</f>
        <v>6 Months</v>
      </c>
      <c r="B453" s="2">
        <f t="shared" ca="1" si="14"/>
        <v>217</v>
      </c>
      <c r="C453" s="6">
        <f t="shared" ca="1" si="15"/>
        <v>45569</v>
      </c>
      <c r="D453" s="6">
        <v>45352</v>
      </c>
      <c r="E453" s="2" t="s">
        <v>208</v>
      </c>
      <c r="F453" s="2" t="s">
        <v>212</v>
      </c>
      <c r="G453" s="2" t="s">
        <v>195</v>
      </c>
      <c r="H453" s="2" t="s">
        <v>210</v>
      </c>
      <c r="I453" s="2">
        <v>5371</v>
      </c>
    </row>
    <row r="454" spans="1:9" x14ac:dyDescent="0.25">
      <c r="A454" s="2" t="str">
        <f ca="1">LOOKUP(B454,'Time Frame'!$E$4:$E$9,'Time Frame'!$D$4:$D$9)</f>
        <v>6 Months</v>
      </c>
      <c r="B454" s="2">
        <f t="shared" ca="1" si="14"/>
        <v>217</v>
      </c>
      <c r="C454" s="6">
        <f t="shared" ca="1" si="15"/>
        <v>45569</v>
      </c>
      <c r="D454" s="6">
        <v>45352</v>
      </c>
      <c r="E454" s="2" t="s">
        <v>208</v>
      </c>
      <c r="F454" s="2" t="s">
        <v>217</v>
      </c>
      <c r="G454" s="2" t="s">
        <v>195</v>
      </c>
      <c r="H454" s="2" t="s">
        <v>210</v>
      </c>
      <c r="I454" s="2">
        <v>2076</v>
      </c>
    </row>
    <row r="455" spans="1:9" x14ac:dyDescent="0.25">
      <c r="A455" s="2" t="str">
        <f ca="1">LOOKUP(B455,'Time Frame'!$E$4:$E$9,'Time Frame'!$D$4:$D$9)</f>
        <v>6 Months</v>
      </c>
      <c r="B455" s="2">
        <f t="shared" ca="1" si="14"/>
        <v>217</v>
      </c>
      <c r="C455" s="6">
        <f t="shared" ca="1" si="15"/>
        <v>45569</v>
      </c>
      <c r="D455" s="6">
        <v>45352</v>
      </c>
      <c r="E455" s="2" t="s">
        <v>208</v>
      </c>
      <c r="F455" s="2" t="s">
        <v>214</v>
      </c>
      <c r="G455" s="2" t="s">
        <v>195</v>
      </c>
      <c r="H455" s="2" t="s">
        <v>210</v>
      </c>
      <c r="I455" s="2">
        <v>4718</v>
      </c>
    </row>
    <row r="456" spans="1:9" x14ac:dyDescent="0.25">
      <c r="A456" s="2" t="str">
        <f ca="1">LOOKUP(B456,'Time Frame'!$E$4:$E$9,'Time Frame'!$D$4:$D$9)</f>
        <v>6 Months</v>
      </c>
      <c r="B456" s="2">
        <f t="shared" ca="1" si="14"/>
        <v>217</v>
      </c>
      <c r="C456" s="6">
        <f t="shared" ca="1" si="15"/>
        <v>45569</v>
      </c>
      <c r="D456" s="6">
        <v>45352</v>
      </c>
      <c r="E456" s="2" t="s">
        <v>208</v>
      </c>
      <c r="F456" s="2" t="s">
        <v>216</v>
      </c>
      <c r="G456" s="2" t="s">
        <v>195</v>
      </c>
      <c r="H456" s="2" t="s">
        <v>210</v>
      </c>
      <c r="I456" s="2">
        <v>2566</v>
      </c>
    </row>
    <row r="457" spans="1:9" x14ac:dyDescent="0.25">
      <c r="A457" s="2" t="str">
        <f ca="1">LOOKUP(B457,'Time Frame'!$E$4:$E$9,'Time Frame'!$D$4:$D$9)</f>
        <v>6 Months</v>
      </c>
      <c r="B457" s="2">
        <f t="shared" ca="1" si="14"/>
        <v>217</v>
      </c>
      <c r="C457" s="6">
        <f t="shared" ca="1" si="15"/>
        <v>45569</v>
      </c>
      <c r="D457" s="6">
        <v>45352</v>
      </c>
      <c r="E457" s="2" t="s">
        <v>208</v>
      </c>
      <c r="F457" s="2" t="s">
        <v>209</v>
      </c>
      <c r="G457" s="2" t="s">
        <v>195</v>
      </c>
      <c r="H457" s="2" t="s">
        <v>210</v>
      </c>
      <c r="I457" s="2">
        <v>3095</v>
      </c>
    </row>
    <row r="458" spans="1:9" x14ac:dyDescent="0.25">
      <c r="A458" s="2" t="str">
        <f ca="1">LOOKUP(B458,'Time Frame'!$E$4:$E$9,'Time Frame'!$D$4:$D$9)</f>
        <v>6 Months</v>
      </c>
      <c r="B458" s="2">
        <f t="shared" ca="1" si="14"/>
        <v>217</v>
      </c>
      <c r="C458" s="6">
        <f t="shared" ca="1" si="15"/>
        <v>45569</v>
      </c>
      <c r="D458" s="6">
        <v>45352</v>
      </c>
      <c r="E458" s="2" t="s">
        <v>208</v>
      </c>
      <c r="F458" s="2" t="s">
        <v>211</v>
      </c>
      <c r="G458" s="2" t="s">
        <v>195</v>
      </c>
      <c r="H458" s="2" t="s">
        <v>210</v>
      </c>
      <c r="I458" s="2">
        <v>4483</v>
      </c>
    </row>
    <row r="459" spans="1:9" x14ac:dyDescent="0.25">
      <c r="A459" s="2" t="str">
        <f ca="1">LOOKUP(B459,'Time Frame'!$E$4:$E$9,'Time Frame'!$D$4:$D$9)</f>
        <v>6 Months</v>
      </c>
      <c r="B459" s="2">
        <f t="shared" ca="1" si="14"/>
        <v>217</v>
      </c>
      <c r="C459" s="6">
        <f t="shared" ca="1" si="15"/>
        <v>45569</v>
      </c>
      <c r="D459" s="6">
        <v>45352</v>
      </c>
      <c r="E459" s="2" t="s">
        <v>208</v>
      </c>
      <c r="F459" s="2" t="s">
        <v>213</v>
      </c>
      <c r="G459" s="2" t="s">
        <v>195</v>
      </c>
      <c r="H459" s="2" t="s">
        <v>210</v>
      </c>
      <c r="I459" s="2">
        <v>4369</v>
      </c>
    </row>
    <row r="460" spans="1:9" x14ac:dyDescent="0.25">
      <c r="A460" s="2" t="str">
        <f ca="1">LOOKUP(B460,'Time Frame'!$E$4:$E$9,'Time Frame'!$D$4:$D$9)</f>
        <v>6 Months</v>
      </c>
      <c r="B460" s="2">
        <f t="shared" ca="1" si="14"/>
        <v>217</v>
      </c>
      <c r="C460" s="6">
        <f t="shared" ca="1" si="15"/>
        <v>45569</v>
      </c>
      <c r="D460" s="6">
        <v>45352</v>
      </c>
      <c r="E460" s="2" t="s">
        <v>33</v>
      </c>
      <c r="F460" s="2" t="s">
        <v>34</v>
      </c>
      <c r="G460" s="2" t="s">
        <v>35</v>
      </c>
      <c r="H460" s="2" t="s">
        <v>304</v>
      </c>
      <c r="I460" s="2">
        <v>99</v>
      </c>
    </row>
    <row r="461" spans="1:9" x14ac:dyDescent="0.25">
      <c r="A461" s="2" t="str">
        <f ca="1">LOOKUP(B461,'Time Frame'!$E$4:$E$9,'Time Frame'!$D$4:$D$9)</f>
        <v>6 Months</v>
      </c>
      <c r="B461" s="2">
        <f t="shared" ca="1" si="14"/>
        <v>217</v>
      </c>
      <c r="C461" s="6">
        <f t="shared" ca="1" si="15"/>
        <v>45569</v>
      </c>
      <c r="D461" s="6">
        <v>45352</v>
      </c>
      <c r="E461" s="2" t="s">
        <v>33</v>
      </c>
      <c r="F461" s="2" t="s">
        <v>37</v>
      </c>
      <c r="G461" s="2" t="s">
        <v>35</v>
      </c>
      <c r="H461" s="2" t="s">
        <v>304</v>
      </c>
      <c r="I461" s="2">
        <v>3533</v>
      </c>
    </row>
    <row r="462" spans="1:9" x14ac:dyDescent="0.25">
      <c r="A462" s="2" t="str">
        <f ca="1">LOOKUP(B462,'Time Frame'!$E$4:$E$9,'Time Frame'!$D$4:$D$9)</f>
        <v>6 Months</v>
      </c>
      <c r="B462" s="2">
        <f t="shared" ca="1" si="14"/>
        <v>217</v>
      </c>
      <c r="C462" s="6">
        <f t="shared" ca="1" si="15"/>
        <v>45569</v>
      </c>
      <c r="D462" s="6">
        <v>45352</v>
      </c>
      <c r="E462" s="2" t="s">
        <v>33</v>
      </c>
      <c r="F462" s="2" t="s">
        <v>38</v>
      </c>
      <c r="G462" s="2" t="s">
        <v>35</v>
      </c>
      <c r="H462" s="2" t="s">
        <v>304</v>
      </c>
      <c r="I462" s="2">
        <v>4116</v>
      </c>
    </row>
    <row r="463" spans="1:9" x14ac:dyDescent="0.25">
      <c r="A463" s="2" t="str">
        <f ca="1">LOOKUP(B463,'Time Frame'!$E$4:$E$9,'Time Frame'!$D$4:$D$9)</f>
        <v>6 Months</v>
      </c>
      <c r="B463" s="2">
        <f t="shared" ca="1" si="14"/>
        <v>217</v>
      </c>
      <c r="C463" s="6">
        <f t="shared" ca="1" si="15"/>
        <v>45569</v>
      </c>
      <c r="D463" s="6">
        <v>45352</v>
      </c>
      <c r="E463" s="2" t="s">
        <v>136</v>
      </c>
      <c r="F463" s="2" t="s">
        <v>140</v>
      </c>
      <c r="G463" s="2" t="s">
        <v>35</v>
      </c>
      <c r="H463" s="2" t="s">
        <v>138</v>
      </c>
      <c r="I463" s="2">
        <v>5259</v>
      </c>
    </row>
    <row r="464" spans="1:9" x14ac:dyDescent="0.25">
      <c r="A464" s="2" t="str">
        <f ca="1">LOOKUP(B464,'Time Frame'!$E$4:$E$9,'Time Frame'!$D$4:$D$9)</f>
        <v>6 Months</v>
      </c>
      <c r="B464" s="2">
        <f t="shared" ca="1" si="14"/>
        <v>217</v>
      </c>
      <c r="C464" s="6">
        <f t="shared" ca="1" si="15"/>
        <v>45569</v>
      </c>
      <c r="D464" s="6">
        <v>45352</v>
      </c>
      <c r="E464" s="2" t="s">
        <v>136</v>
      </c>
      <c r="F464" s="2" t="s">
        <v>139</v>
      </c>
      <c r="G464" s="2" t="s">
        <v>35</v>
      </c>
      <c r="H464" s="2" t="s">
        <v>138</v>
      </c>
      <c r="I464" s="2">
        <v>1062</v>
      </c>
    </row>
    <row r="465" spans="1:9" x14ac:dyDescent="0.25">
      <c r="A465" s="2" t="str">
        <f ca="1">LOOKUP(B465,'Time Frame'!$E$4:$E$9,'Time Frame'!$D$4:$D$9)</f>
        <v>6 Months</v>
      </c>
      <c r="B465" s="2">
        <f t="shared" ca="1" si="14"/>
        <v>217</v>
      </c>
      <c r="C465" s="6">
        <f t="shared" ca="1" si="15"/>
        <v>45569</v>
      </c>
      <c r="D465" s="6">
        <v>45352</v>
      </c>
      <c r="E465" s="2" t="s">
        <v>136</v>
      </c>
      <c r="F465" s="2" t="s">
        <v>137</v>
      </c>
      <c r="G465" s="2" t="s">
        <v>35</v>
      </c>
      <c r="H465" s="2" t="s">
        <v>138</v>
      </c>
      <c r="I465" s="2">
        <v>3162</v>
      </c>
    </row>
    <row r="466" spans="1:9" x14ac:dyDescent="0.25">
      <c r="A466" s="2" t="str">
        <f ca="1">LOOKUP(B466,'Time Frame'!$E$4:$E$9,'Time Frame'!$D$4:$D$9)</f>
        <v>6 Months</v>
      </c>
      <c r="B466" s="2">
        <f t="shared" ca="1" si="14"/>
        <v>217</v>
      </c>
      <c r="C466" s="6">
        <f t="shared" ca="1" si="15"/>
        <v>45569</v>
      </c>
      <c r="D466" s="6">
        <v>45352</v>
      </c>
      <c r="E466" s="5" t="s">
        <v>165</v>
      </c>
      <c r="F466" s="5" t="s">
        <v>168</v>
      </c>
      <c r="G466" s="2" t="s">
        <v>52</v>
      </c>
      <c r="H466" s="2" t="s">
        <v>303</v>
      </c>
      <c r="I466" s="2">
        <v>3225</v>
      </c>
    </row>
    <row r="467" spans="1:9" x14ac:dyDescent="0.25">
      <c r="A467" s="2" t="str">
        <f ca="1">LOOKUP(B467,'Time Frame'!$E$4:$E$9,'Time Frame'!$D$4:$D$9)</f>
        <v>6 Months</v>
      </c>
      <c r="B467" s="2">
        <f t="shared" ca="1" si="14"/>
        <v>217</v>
      </c>
      <c r="C467" s="6">
        <f t="shared" ca="1" si="15"/>
        <v>45569</v>
      </c>
      <c r="D467" s="6">
        <v>45352</v>
      </c>
      <c r="E467" s="5" t="s">
        <v>165</v>
      </c>
      <c r="F467" s="5" t="s">
        <v>166</v>
      </c>
      <c r="G467" s="2" t="s">
        <v>52</v>
      </c>
      <c r="H467" s="2" t="s">
        <v>303</v>
      </c>
      <c r="I467" s="2">
        <v>1658</v>
      </c>
    </row>
    <row r="468" spans="1:9" x14ac:dyDescent="0.25">
      <c r="A468" s="2" t="str">
        <f ca="1">LOOKUP(B468,'Time Frame'!$E$4:$E$9,'Time Frame'!$D$4:$D$9)</f>
        <v>6 Months</v>
      </c>
      <c r="B468" s="2">
        <f t="shared" ca="1" si="14"/>
        <v>217</v>
      </c>
      <c r="C468" s="6">
        <f t="shared" ca="1" si="15"/>
        <v>45569</v>
      </c>
      <c r="D468" s="6">
        <v>45352</v>
      </c>
      <c r="E468" s="5" t="s">
        <v>165</v>
      </c>
      <c r="F468" s="5" t="s">
        <v>193</v>
      </c>
      <c r="G468" s="2" t="s">
        <v>52</v>
      </c>
      <c r="H468" s="2" t="s">
        <v>303</v>
      </c>
      <c r="I468" s="2">
        <v>1961</v>
      </c>
    </row>
    <row r="469" spans="1:9" x14ac:dyDescent="0.25">
      <c r="A469" s="2" t="str">
        <f ca="1">LOOKUP(B469,'Time Frame'!$E$4:$E$9,'Time Frame'!$D$4:$D$9)</f>
        <v>6 Months</v>
      </c>
      <c r="B469" s="2">
        <f t="shared" ca="1" si="14"/>
        <v>217</v>
      </c>
      <c r="C469" s="6">
        <f t="shared" ca="1" si="15"/>
        <v>45569</v>
      </c>
      <c r="D469" s="6">
        <v>45352</v>
      </c>
      <c r="E469" s="5" t="s">
        <v>165</v>
      </c>
      <c r="F469" s="5" t="s">
        <v>180</v>
      </c>
      <c r="G469" s="2" t="s">
        <v>52</v>
      </c>
      <c r="H469" s="2" t="s">
        <v>303</v>
      </c>
      <c r="I469" s="2">
        <v>5662</v>
      </c>
    </row>
    <row r="470" spans="1:9" x14ac:dyDescent="0.25">
      <c r="A470" s="2" t="str">
        <f ca="1">LOOKUP(B470,'Time Frame'!$E$4:$E$9,'Time Frame'!$D$4:$D$9)</f>
        <v>6 Months</v>
      </c>
      <c r="B470" s="2">
        <f t="shared" ca="1" si="14"/>
        <v>217</v>
      </c>
      <c r="C470" s="6">
        <f t="shared" ca="1" si="15"/>
        <v>45569</v>
      </c>
      <c r="D470" s="6">
        <v>45352</v>
      </c>
      <c r="E470" s="5" t="s">
        <v>165</v>
      </c>
      <c r="F470" s="5" t="s">
        <v>177</v>
      </c>
      <c r="G470" s="2" t="s">
        <v>52</v>
      </c>
      <c r="H470" s="2" t="s">
        <v>303</v>
      </c>
      <c r="I470" s="2">
        <v>254</v>
      </c>
    </row>
    <row r="471" spans="1:9" x14ac:dyDescent="0.25">
      <c r="A471" s="2" t="str">
        <f ca="1">LOOKUP(B471,'Time Frame'!$E$4:$E$9,'Time Frame'!$D$4:$D$9)</f>
        <v>6 Months</v>
      </c>
      <c r="B471" s="2">
        <f t="shared" ca="1" si="14"/>
        <v>217</v>
      </c>
      <c r="C471" s="6">
        <f t="shared" ca="1" si="15"/>
        <v>45569</v>
      </c>
      <c r="D471" s="6">
        <v>45352</v>
      </c>
      <c r="E471" s="5" t="s">
        <v>165</v>
      </c>
      <c r="F471" s="5" t="s">
        <v>176</v>
      </c>
      <c r="G471" s="2" t="s">
        <v>52</v>
      </c>
      <c r="H471" s="2" t="s">
        <v>303</v>
      </c>
      <c r="I471" s="2">
        <v>685</v>
      </c>
    </row>
    <row r="472" spans="1:9" x14ac:dyDescent="0.25">
      <c r="A472" s="2" t="str">
        <f ca="1">LOOKUP(B472,'Time Frame'!$E$4:$E$9,'Time Frame'!$D$4:$D$9)</f>
        <v>6 Months</v>
      </c>
      <c r="B472" s="2">
        <f t="shared" ca="1" si="14"/>
        <v>217</v>
      </c>
      <c r="C472" s="6">
        <f t="shared" ca="1" si="15"/>
        <v>45569</v>
      </c>
      <c r="D472" s="6">
        <v>45352</v>
      </c>
      <c r="E472" s="5" t="s">
        <v>165</v>
      </c>
      <c r="F472" s="5" t="s">
        <v>173</v>
      </c>
      <c r="G472" s="2" t="s">
        <v>52</v>
      </c>
      <c r="H472" s="2" t="s">
        <v>303</v>
      </c>
      <c r="I472" s="2">
        <v>5269</v>
      </c>
    </row>
    <row r="473" spans="1:9" x14ac:dyDescent="0.25">
      <c r="A473" s="2" t="str">
        <f ca="1">LOOKUP(B473,'Time Frame'!$E$4:$E$9,'Time Frame'!$D$4:$D$9)</f>
        <v>6 Months</v>
      </c>
      <c r="B473" s="2">
        <f t="shared" ca="1" si="14"/>
        <v>217</v>
      </c>
      <c r="C473" s="6">
        <f t="shared" ca="1" si="15"/>
        <v>45569</v>
      </c>
      <c r="D473" s="6">
        <v>45352</v>
      </c>
      <c r="E473" s="5" t="s">
        <v>165</v>
      </c>
      <c r="F473" s="5" t="s">
        <v>174</v>
      </c>
      <c r="G473" s="2" t="s">
        <v>52</v>
      </c>
      <c r="H473" s="2" t="s">
        <v>303</v>
      </c>
      <c r="I473" s="2">
        <v>5791</v>
      </c>
    </row>
    <row r="474" spans="1:9" x14ac:dyDescent="0.25">
      <c r="A474" s="2" t="str">
        <f ca="1">LOOKUP(B474,'Time Frame'!$E$4:$E$9,'Time Frame'!$D$4:$D$9)</f>
        <v>6 Months</v>
      </c>
      <c r="B474" s="2">
        <f t="shared" ca="1" si="14"/>
        <v>217</v>
      </c>
      <c r="C474" s="6">
        <f t="shared" ca="1" si="15"/>
        <v>45569</v>
      </c>
      <c r="D474" s="6">
        <v>45352</v>
      </c>
      <c r="E474" s="5" t="s">
        <v>165</v>
      </c>
      <c r="F474" s="5" t="s">
        <v>178</v>
      </c>
      <c r="G474" s="2" t="s">
        <v>52</v>
      </c>
      <c r="H474" s="2" t="s">
        <v>303</v>
      </c>
      <c r="I474" s="2">
        <v>5158</v>
      </c>
    </row>
    <row r="475" spans="1:9" x14ac:dyDescent="0.25">
      <c r="A475" s="2" t="str">
        <f ca="1">LOOKUP(B475,'Time Frame'!$E$4:$E$9,'Time Frame'!$D$4:$D$9)</f>
        <v>6 Months</v>
      </c>
      <c r="B475" s="2">
        <f t="shared" ca="1" si="14"/>
        <v>217</v>
      </c>
      <c r="C475" s="6">
        <f t="shared" ca="1" si="15"/>
        <v>45569</v>
      </c>
      <c r="D475" s="6">
        <v>45352</v>
      </c>
      <c r="E475" s="5" t="s">
        <v>165</v>
      </c>
      <c r="F475" s="5" t="s">
        <v>175</v>
      </c>
      <c r="G475" s="2" t="s">
        <v>52</v>
      </c>
      <c r="H475" s="2" t="s">
        <v>303</v>
      </c>
      <c r="I475" s="2">
        <v>4404</v>
      </c>
    </row>
    <row r="476" spans="1:9" x14ac:dyDescent="0.25">
      <c r="A476" s="2" t="str">
        <f ca="1">LOOKUP(B476,'Time Frame'!$E$4:$E$9,'Time Frame'!$D$4:$D$9)</f>
        <v>6 Months</v>
      </c>
      <c r="B476" s="2">
        <f t="shared" ca="1" si="14"/>
        <v>217</v>
      </c>
      <c r="C476" s="6">
        <f t="shared" ca="1" si="15"/>
        <v>45569</v>
      </c>
      <c r="D476" s="6">
        <v>45352</v>
      </c>
      <c r="E476" s="5" t="s">
        <v>165</v>
      </c>
      <c r="F476" s="5" t="s">
        <v>172</v>
      </c>
      <c r="G476" s="2" t="s">
        <v>52</v>
      </c>
      <c r="H476" s="2" t="s">
        <v>303</v>
      </c>
      <c r="I476" s="2">
        <v>2991</v>
      </c>
    </row>
    <row r="477" spans="1:9" x14ac:dyDescent="0.25">
      <c r="A477" s="2" t="str">
        <f ca="1">LOOKUP(B477,'Time Frame'!$E$4:$E$9,'Time Frame'!$D$4:$D$9)</f>
        <v>6 Months</v>
      </c>
      <c r="B477" s="2">
        <f t="shared" ca="1" si="14"/>
        <v>217</v>
      </c>
      <c r="C477" s="6">
        <f t="shared" ca="1" si="15"/>
        <v>45569</v>
      </c>
      <c r="D477" s="6">
        <v>45352</v>
      </c>
      <c r="E477" s="5" t="s">
        <v>165</v>
      </c>
      <c r="F477" s="5" t="s">
        <v>179</v>
      </c>
      <c r="G477" s="2" t="s">
        <v>52</v>
      </c>
      <c r="H477" s="2" t="s">
        <v>303</v>
      </c>
      <c r="I477" s="2">
        <v>1552</v>
      </c>
    </row>
    <row r="478" spans="1:9" x14ac:dyDescent="0.25">
      <c r="A478" s="2" t="str">
        <f ca="1">LOOKUP(B478,'Time Frame'!$E$4:$E$9,'Time Frame'!$D$4:$D$9)</f>
        <v>6 Months</v>
      </c>
      <c r="B478" s="2">
        <f t="shared" ca="1" si="14"/>
        <v>217</v>
      </c>
      <c r="C478" s="6">
        <f t="shared" ca="1" si="15"/>
        <v>45569</v>
      </c>
      <c r="D478" s="6">
        <v>45352</v>
      </c>
      <c r="E478" s="2" t="s">
        <v>116</v>
      </c>
      <c r="F478" s="2" t="s">
        <v>122</v>
      </c>
      <c r="G478" s="2" t="s">
        <v>35</v>
      </c>
      <c r="H478" s="2" t="s">
        <v>118</v>
      </c>
      <c r="I478" s="2">
        <v>2074</v>
      </c>
    </row>
    <row r="479" spans="1:9" x14ac:dyDescent="0.25">
      <c r="A479" s="2" t="str">
        <f ca="1">LOOKUP(B479,'Time Frame'!$E$4:$E$9,'Time Frame'!$D$4:$D$9)</f>
        <v>6 Months</v>
      </c>
      <c r="B479" s="2">
        <f t="shared" ca="1" si="14"/>
        <v>217</v>
      </c>
      <c r="C479" s="6">
        <f t="shared" ca="1" si="15"/>
        <v>45569</v>
      </c>
      <c r="D479" s="6">
        <v>45352</v>
      </c>
      <c r="E479" s="2" t="s">
        <v>116</v>
      </c>
      <c r="F479" s="2" t="s">
        <v>124</v>
      </c>
      <c r="G479" s="2" t="s">
        <v>35</v>
      </c>
      <c r="H479" s="2" t="s">
        <v>118</v>
      </c>
      <c r="I479" s="2">
        <v>4169</v>
      </c>
    </row>
    <row r="480" spans="1:9" x14ac:dyDescent="0.25">
      <c r="A480" s="2" t="str">
        <f ca="1">LOOKUP(B480,'Time Frame'!$E$4:$E$9,'Time Frame'!$D$4:$D$9)</f>
        <v>6 Months</v>
      </c>
      <c r="B480" s="2">
        <f t="shared" ca="1" si="14"/>
        <v>217</v>
      </c>
      <c r="C480" s="6">
        <f t="shared" ca="1" si="15"/>
        <v>45569</v>
      </c>
      <c r="D480" s="6">
        <v>45352</v>
      </c>
      <c r="E480" s="2" t="s">
        <v>116</v>
      </c>
      <c r="F480" s="2" t="s">
        <v>121</v>
      </c>
      <c r="G480" s="2" t="s">
        <v>35</v>
      </c>
      <c r="H480" s="2" t="s">
        <v>118</v>
      </c>
      <c r="I480" s="2">
        <v>1565</v>
      </c>
    </row>
    <row r="481" spans="1:9" x14ac:dyDescent="0.25">
      <c r="A481" s="2" t="str">
        <f ca="1">LOOKUP(B481,'Time Frame'!$E$4:$E$9,'Time Frame'!$D$4:$D$9)</f>
        <v>6 Months</v>
      </c>
      <c r="B481" s="2">
        <f t="shared" ca="1" si="14"/>
        <v>217</v>
      </c>
      <c r="C481" s="6">
        <f t="shared" ca="1" si="15"/>
        <v>45569</v>
      </c>
      <c r="D481" s="6">
        <v>45352</v>
      </c>
      <c r="E481" s="2" t="s">
        <v>116</v>
      </c>
      <c r="F481" s="2" t="s">
        <v>119</v>
      </c>
      <c r="G481" s="2" t="s">
        <v>35</v>
      </c>
      <c r="H481" s="2" t="s">
        <v>118</v>
      </c>
      <c r="I481" s="2">
        <v>5252</v>
      </c>
    </row>
    <row r="482" spans="1:9" x14ac:dyDescent="0.25">
      <c r="A482" s="2" t="str">
        <f ca="1">LOOKUP(B482,'Time Frame'!$E$4:$E$9,'Time Frame'!$D$4:$D$9)</f>
        <v>6 Months</v>
      </c>
      <c r="B482" s="2">
        <f t="shared" ca="1" si="14"/>
        <v>217</v>
      </c>
      <c r="C482" s="6">
        <f t="shared" ca="1" si="15"/>
        <v>45569</v>
      </c>
      <c r="D482" s="6">
        <v>45352</v>
      </c>
      <c r="E482" s="5" t="s">
        <v>116</v>
      </c>
      <c r="F482" s="5" t="s">
        <v>163</v>
      </c>
      <c r="G482" s="2" t="s">
        <v>35</v>
      </c>
      <c r="H482" s="2" t="s">
        <v>118</v>
      </c>
      <c r="I482" s="2">
        <v>212</v>
      </c>
    </row>
    <row r="483" spans="1:9" x14ac:dyDescent="0.25">
      <c r="A483" s="2" t="str">
        <f ca="1">LOOKUP(B483,'Time Frame'!$E$4:$E$9,'Time Frame'!$D$4:$D$9)</f>
        <v>6 Months</v>
      </c>
      <c r="B483" s="2">
        <f t="shared" ca="1" si="14"/>
        <v>217</v>
      </c>
      <c r="C483" s="6">
        <f t="shared" ca="1" si="15"/>
        <v>45569</v>
      </c>
      <c r="D483" s="6">
        <v>45352</v>
      </c>
      <c r="E483" s="2" t="s">
        <v>116</v>
      </c>
      <c r="F483" s="2" t="s">
        <v>117</v>
      </c>
      <c r="G483" s="2" t="s">
        <v>35</v>
      </c>
      <c r="H483" s="2" t="s">
        <v>118</v>
      </c>
      <c r="I483" s="2">
        <v>4307</v>
      </c>
    </row>
    <row r="484" spans="1:9" x14ac:dyDescent="0.25">
      <c r="A484" s="2" t="str">
        <f ca="1">LOOKUP(B484,'Time Frame'!$E$4:$E$9,'Time Frame'!$D$4:$D$9)</f>
        <v>6 Months</v>
      </c>
      <c r="B484" s="2">
        <f t="shared" ca="1" si="14"/>
        <v>217</v>
      </c>
      <c r="C484" s="6">
        <f t="shared" ca="1" si="15"/>
        <v>45569</v>
      </c>
      <c r="D484" s="6">
        <v>45352</v>
      </c>
      <c r="E484" s="2" t="s">
        <v>116</v>
      </c>
      <c r="F484" s="2" t="s">
        <v>125</v>
      </c>
      <c r="G484" s="2" t="s">
        <v>35</v>
      </c>
      <c r="H484" s="2" t="s">
        <v>118</v>
      </c>
      <c r="I484" s="2">
        <v>4697</v>
      </c>
    </row>
    <row r="485" spans="1:9" x14ac:dyDescent="0.25">
      <c r="A485" s="2" t="str">
        <f ca="1">LOOKUP(B485,'Time Frame'!$E$4:$E$9,'Time Frame'!$D$4:$D$9)</f>
        <v>6 Months</v>
      </c>
      <c r="B485" s="2">
        <f t="shared" ca="1" si="14"/>
        <v>217</v>
      </c>
      <c r="C485" s="6">
        <f t="shared" ca="1" si="15"/>
        <v>45569</v>
      </c>
      <c r="D485" s="6">
        <v>45352</v>
      </c>
      <c r="E485" s="2" t="s">
        <v>116</v>
      </c>
      <c r="F485" s="2" t="s">
        <v>123</v>
      </c>
      <c r="G485" s="2" t="s">
        <v>35</v>
      </c>
      <c r="H485" s="2" t="s">
        <v>118</v>
      </c>
      <c r="I485" s="2">
        <v>4006</v>
      </c>
    </row>
    <row r="486" spans="1:9" x14ac:dyDescent="0.25">
      <c r="A486" s="2" t="str">
        <f ca="1">LOOKUP(B486,'Time Frame'!$E$4:$E$9,'Time Frame'!$D$4:$D$9)</f>
        <v>6 Months</v>
      </c>
      <c r="B486" s="2">
        <f t="shared" ca="1" si="14"/>
        <v>217</v>
      </c>
      <c r="C486" s="6">
        <f t="shared" ca="1" si="15"/>
        <v>45569</v>
      </c>
      <c r="D486" s="6">
        <v>45352</v>
      </c>
      <c r="E486" s="2" t="s">
        <v>116</v>
      </c>
      <c r="F486" s="2" t="s">
        <v>120</v>
      </c>
      <c r="G486" s="2" t="s">
        <v>35</v>
      </c>
      <c r="H486" s="2" t="s">
        <v>118</v>
      </c>
      <c r="I486" s="2">
        <v>4094</v>
      </c>
    </row>
    <row r="487" spans="1:9" x14ac:dyDescent="0.25">
      <c r="A487" s="2" t="str">
        <f ca="1">LOOKUP(B487,'Time Frame'!$E$4:$E$9,'Time Frame'!$D$4:$D$9)</f>
        <v>6 Months</v>
      </c>
      <c r="B487" s="2">
        <f t="shared" ca="1" si="14"/>
        <v>217</v>
      </c>
      <c r="C487" s="6">
        <f t="shared" ca="1" si="15"/>
        <v>45569</v>
      </c>
      <c r="D487" s="6">
        <v>45352</v>
      </c>
      <c r="E487" s="2" t="s">
        <v>78</v>
      </c>
      <c r="F487" s="2" t="s">
        <v>90</v>
      </c>
      <c r="G487" s="2" t="s">
        <v>52</v>
      </c>
      <c r="H487" s="2" t="s">
        <v>91</v>
      </c>
      <c r="I487" s="2">
        <v>1050</v>
      </c>
    </row>
    <row r="488" spans="1:9" x14ac:dyDescent="0.25">
      <c r="A488" s="2" t="str">
        <f ca="1">LOOKUP(B488,'Time Frame'!$E$4:$E$9,'Time Frame'!$D$4:$D$9)</f>
        <v>6 Months</v>
      </c>
      <c r="B488" s="2">
        <f t="shared" ca="1" si="14"/>
        <v>217</v>
      </c>
      <c r="C488" s="6">
        <f t="shared" ca="1" si="15"/>
        <v>45569</v>
      </c>
      <c r="D488" s="6">
        <v>45352</v>
      </c>
      <c r="E488" s="2" t="s">
        <v>78</v>
      </c>
      <c r="F488" s="2" t="s">
        <v>92</v>
      </c>
      <c r="G488" s="2" t="s">
        <v>52</v>
      </c>
      <c r="H488" s="2" t="s">
        <v>91</v>
      </c>
      <c r="I488" s="2">
        <v>553</v>
      </c>
    </row>
    <row r="489" spans="1:9" x14ac:dyDescent="0.25">
      <c r="A489" s="2" t="str">
        <f ca="1">LOOKUP(B489,'Time Frame'!$E$4:$E$9,'Time Frame'!$D$4:$D$9)</f>
        <v>6 Months</v>
      </c>
      <c r="B489" s="2">
        <f t="shared" ca="1" si="14"/>
        <v>217</v>
      </c>
      <c r="C489" s="6">
        <f t="shared" ca="1" si="15"/>
        <v>45569</v>
      </c>
      <c r="D489" s="6">
        <v>45352</v>
      </c>
      <c r="E489" s="5" t="s">
        <v>182</v>
      </c>
      <c r="F489" s="5" t="s">
        <v>191</v>
      </c>
      <c r="G489" s="2" t="s">
        <v>3</v>
      </c>
      <c r="H489" s="2" t="s">
        <v>184</v>
      </c>
      <c r="I489" s="2">
        <v>5257</v>
      </c>
    </row>
    <row r="490" spans="1:9" x14ac:dyDescent="0.25">
      <c r="A490" s="2" t="str">
        <f ca="1">LOOKUP(B490,'Time Frame'!$E$4:$E$9,'Time Frame'!$D$4:$D$9)</f>
        <v>6 Months</v>
      </c>
      <c r="B490" s="2">
        <f t="shared" ca="1" si="14"/>
        <v>217</v>
      </c>
      <c r="C490" s="6">
        <f t="shared" ca="1" si="15"/>
        <v>45569</v>
      </c>
      <c r="D490" s="6">
        <v>45352</v>
      </c>
      <c r="E490" s="5" t="s">
        <v>182</v>
      </c>
      <c r="F490" s="5" t="s">
        <v>186</v>
      </c>
      <c r="G490" s="2" t="s">
        <v>3</v>
      </c>
      <c r="H490" s="2" t="s">
        <v>184</v>
      </c>
      <c r="I490" s="2">
        <v>2706</v>
      </c>
    </row>
    <row r="491" spans="1:9" x14ac:dyDescent="0.25">
      <c r="A491" s="2" t="str">
        <f ca="1">LOOKUP(B491,'Time Frame'!$E$4:$E$9,'Time Frame'!$D$4:$D$9)</f>
        <v>6 Months</v>
      </c>
      <c r="B491" s="2">
        <f t="shared" ca="1" si="14"/>
        <v>217</v>
      </c>
      <c r="C491" s="6">
        <f t="shared" ca="1" si="15"/>
        <v>45569</v>
      </c>
      <c r="D491" s="6">
        <v>45352</v>
      </c>
      <c r="E491" s="5" t="s">
        <v>182</v>
      </c>
      <c r="F491" s="5" t="s">
        <v>185</v>
      </c>
      <c r="G491" s="2" t="s">
        <v>3</v>
      </c>
      <c r="H491" s="2" t="s">
        <v>184</v>
      </c>
      <c r="I491" s="2">
        <v>3987</v>
      </c>
    </row>
    <row r="492" spans="1:9" x14ac:dyDescent="0.25">
      <c r="A492" s="2" t="str">
        <f ca="1">LOOKUP(B492,'Time Frame'!$E$4:$E$9,'Time Frame'!$D$4:$D$9)</f>
        <v>6 Months</v>
      </c>
      <c r="B492" s="2">
        <f t="shared" ca="1" si="14"/>
        <v>217</v>
      </c>
      <c r="C492" s="6">
        <f t="shared" ca="1" si="15"/>
        <v>45569</v>
      </c>
      <c r="D492" s="6">
        <v>45352</v>
      </c>
      <c r="E492" s="5" t="s">
        <v>182</v>
      </c>
      <c r="F492" s="5" t="s">
        <v>192</v>
      </c>
      <c r="G492" s="2" t="s">
        <v>3</v>
      </c>
      <c r="H492" s="2" t="s">
        <v>184</v>
      </c>
      <c r="I492" s="2">
        <v>2794</v>
      </c>
    </row>
    <row r="493" spans="1:9" x14ac:dyDescent="0.25">
      <c r="A493" s="2" t="str">
        <f ca="1">LOOKUP(B493,'Time Frame'!$E$4:$E$9,'Time Frame'!$D$4:$D$9)</f>
        <v>6 Months</v>
      </c>
      <c r="B493" s="2">
        <f t="shared" ca="1" si="14"/>
        <v>217</v>
      </c>
      <c r="C493" s="6">
        <f t="shared" ca="1" si="15"/>
        <v>45569</v>
      </c>
      <c r="D493" s="6">
        <v>45352</v>
      </c>
      <c r="E493" s="5" t="s">
        <v>182</v>
      </c>
      <c r="F493" s="5" t="s">
        <v>183</v>
      </c>
      <c r="G493" s="2" t="s">
        <v>3</v>
      </c>
      <c r="H493" s="2" t="s">
        <v>184</v>
      </c>
      <c r="I493" s="2">
        <v>1947</v>
      </c>
    </row>
    <row r="494" spans="1:9" x14ac:dyDescent="0.25">
      <c r="A494" s="2" t="str">
        <f ca="1">LOOKUP(B494,'Time Frame'!$E$4:$E$9,'Time Frame'!$D$4:$D$9)</f>
        <v>6 Months</v>
      </c>
      <c r="B494" s="2">
        <f t="shared" ca="1" si="14"/>
        <v>217</v>
      </c>
      <c r="C494" s="6">
        <f t="shared" ca="1" si="15"/>
        <v>45569</v>
      </c>
      <c r="D494" s="6">
        <v>45352</v>
      </c>
      <c r="E494" s="5" t="s">
        <v>182</v>
      </c>
      <c r="F494" s="5" t="s">
        <v>187</v>
      </c>
      <c r="G494" s="2" t="s">
        <v>3</v>
      </c>
      <c r="H494" s="2" t="s">
        <v>184</v>
      </c>
      <c r="I494" s="2">
        <v>5775</v>
      </c>
    </row>
    <row r="495" spans="1:9" x14ac:dyDescent="0.25">
      <c r="A495" s="2" t="str">
        <f ca="1">LOOKUP(B495,'Time Frame'!$E$4:$E$9,'Time Frame'!$D$4:$D$9)</f>
        <v>6 Months</v>
      </c>
      <c r="B495" s="2">
        <f t="shared" ca="1" si="14"/>
        <v>217</v>
      </c>
      <c r="C495" s="6">
        <f t="shared" ca="1" si="15"/>
        <v>45569</v>
      </c>
      <c r="D495" s="6">
        <v>45352</v>
      </c>
      <c r="E495" s="5" t="s">
        <v>182</v>
      </c>
      <c r="F495" s="5" t="s">
        <v>190</v>
      </c>
      <c r="G495" s="2" t="s">
        <v>3</v>
      </c>
      <c r="H495" s="2" t="s">
        <v>184</v>
      </c>
      <c r="I495" s="2">
        <v>336</v>
      </c>
    </row>
    <row r="496" spans="1:9" x14ac:dyDescent="0.25">
      <c r="A496" s="2" t="str">
        <f ca="1">LOOKUP(B496,'Time Frame'!$E$4:$E$9,'Time Frame'!$D$4:$D$9)</f>
        <v>6 Months</v>
      </c>
      <c r="B496" s="2">
        <f t="shared" ca="1" si="14"/>
        <v>217</v>
      </c>
      <c r="C496" s="6">
        <f t="shared" ca="1" si="15"/>
        <v>45569</v>
      </c>
      <c r="D496" s="6">
        <v>45352</v>
      </c>
      <c r="E496" s="5" t="s">
        <v>182</v>
      </c>
      <c r="F496" s="5" t="s">
        <v>188</v>
      </c>
      <c r="G496" s="2" t="s">
        <v>3</v>
      </c>
      <c r="H496" s="2" t="s">
        <v>184</v>
      </c>
      <c r="I496" s="2">
        <v>3614</v>
      </c>
    </row>
    <row r="497" spans="1:9" x14ac:dyDescent="0.25">
      <c r="A497" s="2" t="str">
        <f ca="1">LOOKUP(B497,'Time Frame'!$E$4:$E$9,'Time Frame'!$D$4:$D$9)</f>
        <v>6 Months</v>
      </c>
      <c r="B497" s="2">
        <f t="shared" ca="1" si="14"/>
        <v>217</v>
      </c>
      <c r="C497" s="6">
        <f t="shared" ca="1" si="15"/>
        <v>45569</v>
      </c>
      <c r="D497" s="6">
        <v>45352</v>
      </c>
      <c r="E497" s="5" t="s">
        <v>182</v>
      </c>
      <c r="F497" s="5" t="s">
        <v>189</v>
      </c>
      <c r="G497" s="2" t="s">
        <v>3</v>
      </c>
      <c r="H497" s="2" t="s">
        <v>184</v>
      </c>
      <c r="I497" s="2">
        <v>1769</v>
      </c>
    </row>
    <row r="498" spans="1:9" x14ac:dyDescent="0.25">
      <c r="A498" s="2" t="str">
        <f ca="1">LOOKUP(B498,'Time Frame'!$E$4:$E$9,'Time Frame'!$D$4:$D$9)</f>
        <v>6 Months</v>
      </c>
      <c r="B498" s="2">
        <f t="shared" ca="1" si="14"/>
        <v>186</v>
      </c>
      <c r="C498" s="6">
        <f t="shared" ca="1" si="15"/>
        <v>45569</v>
      </c>
      <c r="D498" s="6">
        <v>45383</v>
      </c>
      <c r="E498" s="2" t="s">
        <v>56</v>
      </c>
      <c r="F498" s="2" t="s">
        <v>60</v>
      </c>
      <c r="G498" s="2" t="s">
        <v>3</v>
      </c>
      <c r="H498" s="2" t="s">
        <v>58</v>
      </c>
      <c r="I498" s="2">
        <v>3726</v>
      </c>
    </row>
    <row r="499" spans="1:9" x14ac:dyDescent="0.25">
      <c r="A499" s="2" t="str">
        <f ca="1">LOOKUP(B499,'Time Frame'!$E$4:$E$9,'Time Frame'!$D$4:$D$9)</f>
        <v>6 Months</v>
      </c>
      <c r="B499" s="2">
        <f t="shared" ca="1" si="14"/>
        <v>186</v>
      </c>
      <c r="C499" s="6">
        <f t="shared" ca="1" si="15"/>
        <v>45569</v>
      </c>
      <c r="D499" s="6">
        <v>45383</v>
      </c>
      <c r="E499" s="2" t="s">
        <v>56</v>
      </c>
      <c r="F499" s="2" t="s">
        <v>57</v>
      </c>
      <c r="G499" s="2" t="s">
        <v>3</v>
      </c>
      <c r="H499" s="2" t="s">
        <v>58</v>
      </c>
      <c r="I499" s="2">
        <v>2125</v>
      </c>
    </row>
    <row r="500" spans="1:9" x14ac:dyDescent="0.25">
      <c r="A500" s="2" t="str">
        <f ca="1">LOOKUP(B500,'Time Frame'!$E$4:$E$9,'Time Frame'!$D$4:$D$9)</f>
        <v>6 Months</v>
      </c>
      <c r="B500" s="2">
        <f t="shared" ca="1" si="14"/>
        <v>186</v>
      </c>
      <c r="C500" s="6">
        <f t="shared" ca="1" si="15"/>
        <v>45569</v>
      </c>
      <c r="D500" s="6">
        <v>45383</v>
      </c>
      <c r="E500" s="2" t="s">
        <v>56</v>
      </c>
      <c r="F500" s="2" t="s">
        <v>76</v>
      </c>
      <c r="G500" s="2" t="s">
        <v>3</v>
      </c>
      <c r="H500" s="2" t="s">
        <v>58</v>
      </c>
      <c r="I500" s="2">
        <v>3081</v>
      </c>
    </row>
    <row r="501" spans="1:9" x14ac:dyDescent="0.25">
      <c r="A501" s="2" t="str">
        <f ca="1">LOOKUP(B501,'Time Frame'!$E$4:$E$9,'Time Frame'!$D$4:$D$9)</f>
        <v>6 Months</v>
      </c>
      <c r="B501" s="2">
        <f t="shared" ca="1" si="14"/>
        <v>186</v>
      </c>
      <c r="C501" s="6">
        <f t="shared" ca="1" si="15"/>
        <v>45569</v>
      </c>
      <c r="D501" s="6">
        <v>45383</v>
      </c>
      <c r="E501" s="2" t="s">
        <v>56</v>
      </c>
      <c r="F501" s="2" t="s">
        <v>63</v>
      </c>
      <c r="G501" s="2" t="s">
        <v>3</v>
      </c>
      <c r="H501" s="2" t="s">
        <v>58</v>
      </c>
      <c r="I501" s="2">
        <v>1480</v>
      </c>
    </row>
    <row r="502" spans="1:9" x14ac:dyDescent="0.25">
      <c r="A502" s="2" t="str">
        <f ca="1">LOOKUP(B502,'Time Frame'!$E$4:$E$9,'Time Frame'!$D$4:$D$9)</f>
        <v>6 Months</v>
      </c>
      <c r="B502" s="2">
        <f t="shared" ca="1" si="14"/>
        <v>186</v>
      </c>
      <c r="C502" s="6">
        <f t="shared" ca="1" si="15"/>
        <v>45569</v>
      </c>
      <c r="D502" s="6">
        <v>45383</v>
      </c>
      <c r="E502" s="2" t="s">
        <v>56</v>
      </c>
      <c r="F502" s="2" t="s">
        <v>62</v>
      </c>
      <c r="G502" s="2" t="s">
        <v>3</v>
      </c>
      <c r="H502" s="2" t="s">
        <v>58</v>
      </c>
      <c r="I502" s="2">
        <v>3254</v>
      </c>
    </row>
    <row r="503" spans="1:9" x14ac:dyDescent="0.25">
      <c r="A503" s="2" t="str">
        <f ca="1">LOOKUP(B503,'Time Frame'!$E$4:$E$9,'Time Frame'!$D$4:$D$9)</f>
        <v>6 Months</v>
      </c>
      <c r="B503" s="2">
        <f t="shared" ca="1" si="14"/>
        <v>186</v>
      </c>
      <c r="C503" s="6">
        <f t="shared" ca="1" si="15"/>
        <v>45569</v>
      </c>
      <c r="D503" s="6">
        <v>45383</v>
      </c>
      <c r="E503" s="2" t="s">
        <v>56</v>
      </c>
      <c r="F503" s="2" t="s">
        <v>61</v>
      </c>
      <c r="G503" s="2" t="s">
        <v>3</v>
      </c>
      <c r="H503" s="2" t="s">
        <v>58</v>
      </c>
      <c r="I503" s="2">
        <v>2542</v>
      </c>
    </row>
    <row r="504" spans="1:9" x14ac:dyDescent="0.25">
      <c r="A504" s="2" t="str">
        <f ca="1">LOOKUP(B504,'Time Frame'!$E$4:$E$9,'Time Frame'!$D$4:$D$9)</f>
        <v>6 Months</v>
      </c>
      <c r="B504" s="2">
        <f t="shared" ref="B504:B567" ca="1" si="16">+C504-D504</f>
        <v>186</v>
      </c>
      <c r="C504" s="6">
        <f t="shared" ref="C504:C567" ca="1" si="17">TODAY()</f>
        <v>45569</v>
      </c>
      <c r="D504" s="6">
        <v>45383</v>
      </c>
      <c r="E504" s="2" t="s">
        <v>56</v>
      </c>
      <c r="F504" s="2" t="s">
        <v>74</v>
      </c>
      <c r="G504" s="2" t="s">
        <v>3</v>
      </c>
      <c r="H504" s="2" t="s">
        <v>58</v>
      </c>
      <c r="I504" s="2">
        <v>2422</v>
      </c>
    </row>
    <row r="505" spans="1:9" x14ac:dyDescent="0.25">
      <c r="A505" s="2" t="str">
        <f ca="1">LOOKUP(B505,'Time Frame'!$E$4:$E$9,'Time Frame'!$D$4:$D$9)</f>
        <v>6 Months</v>
      </c>
      <c r="B505" s="2">
        <f t="shared" ca="1" si="16"/>
        <v>186</v>
      </c>
      <c r="C505" s="6">
        <f t="shared" ca="1" si="17"/>
        <v>45569</v>
      </c>
      <c r="D505" s="6">
        <v>45383</v>
      </c>
      <c r="E505" s="5" t="s">
        <v>56</v>
      </c>
      <c r="F505" s="5" t="s">
        <v>64</v>
      </c>
      <c r="G505" s="2" t="s">
        <v>3</v>
      </c>
      <c r="H505" s="2" t="s">
        <v>58</v>
      </c>
      <c r="I505" s="2">
        <v>3561</v>
      </c>
    </row>
    <row r="506" spans="1:9" x14ac:dyDescent="0.25">
      <c r="A506" s="2" t="str">
        <f ca="1">LOOKUP(B506,'Time Frame'!$E$4:$E$9,'Time Frame'!$D$4:$D$9)</f>
        <v>6 Months</v>
      </c>
      <c r="B506" s="2">
        <f t="shared" ca="1" si="16"/>
        <v>186</v>
      </c>
      <c r="C506" s="6">
        <f t="shared" ca="1" si="17"/>
        <v>45569</v>
      </c>
      <c r="D506" s="6">
        <v>45383</v>
      </c>
      <c r="E506" s="5" t="s">
        <v>56</v>
      </c>
      <c r="F506" s="5" t="s">
        <v>65</v>
      </c>
      <c r="G506" s="2" t="s">
        <v>3</v>
      </c>
      <c r="H506" s="2" t="s">
        <v>58</v>
      </c>
      <c r="I506" s="2">
        <v>2747</v>
      </c>
    </row>
    <row r="507" spans="1:9" x14ac:dyDescent="0.25">
      <c r="A507" s="2" t="str">
        <f ca="1">LOOKUP(B507,'Time Frame'!$E$4:$E$9,'Time Frame'!$D$4:$D$9)</f>
        <v>6 Months</v>
      </c>
      <c r="B507" s="2">
        <f t="shared" ca="1" si="16"/>
        <v>186</v>
      </c>
      <c r="C507" s="6">
        <f t="shared" ca="1" si="17"/>
        <v>45569</v>
      </c>
      <c r="D507" s="6">
        <v>45383</v>
      </c>
      <c r="E507" s="2" t="s">
        <v>56</v>
      </c>
      <c r="F507" s="2" t="s">
        <v>59</v>
      </c>
      <c r="G507" s="2" t="s">
        <v>3</v>
      </c>
      <c r="H507" s="2" t="s">
        <v>58</v>
      </c>
      <c r="I507" s="2">
        <v>2245</v>
      </c>
    </row>
    <row r="508" spans="1:9" x14ac:dyDescent="0.25">
      <c r="A508" s="2" t="str">
        <f ca="1">LOOKUP(B508,'Time Frame'!$E$4:$E$9,'Time Frame'!$D$4:$D$9)</f>
        <v>6 Months</v>
      </c>
      <c r="B508" s="2">
        <f t="shared" ca="1" si="16"/>
        <v>186</v>
      </c>
      <c r="C508" s="6">
        <f t="shared" ca="1" si="17"/>
        <v>45569</v>
      </c>
      <c r="D508" s="6">
        <v>45383</v>
      </c>
      <c r="E508" s="2" t="s">
        <v>56</v>
      </c>
      <c r="F508" s="2" t="s">
        <v>71</v>
      </c>
      <c r="G508" s="2" t="s">
        <v>3</v>
      </c>
      <c r="H508" s="2" t="s">
        <v>58</v>
      </c>
      <c r="I508" s="2">
        <v>1794</v>
      </c>
    </row>
    <row r="509" spans="1:9" x14ac:dyDescent="0.25">
      <c r="A509" s="2" t="str">
        <f ca="1">LOOKUP(B509,'Time Frame'!$E$4:$E$9,'Time Frame'!$D$4:$D$9)</f>
        <v>6 Months</v>
      </c>
      <c r="B509" s="2">
        <f t="shared" ca="1" si="16"/>
        <v>186</v>
      </c>
      <c r="C509" s="6">
        <f t="shared" ca="1" si="17"/>
        <v>45569</v>
      </c>
      <c r="D509" s="6">
        <v>45383</v>
      </c>
      <c r="E509" s="2" t="s">
        <v>149</v>
      </c>
      <c r="F509" s="2" t="s">
        <v>150</v>
      </c>
      <c r="G509" s="2" t="s">
        <v>35</v>
      </c>
      <c r="H509" s="2" t="s">
        <v>151</v>
      </c>
      <c r="I509" s="2">
        <v>2235</v>
      </c>
    </row>
    <row r="510" spans="1:9" x14ac:dyDescent="0.25">
      <c r="A510" s="2" t="str">
        <f ca="1">LOOKUP(B510,'Time Frame'!$E$4:$E$9,'Time Frame'!$D$4:$D$9)</f>
        <v>6 Months</v>
      </c>
      <c r="B510" s="2">
        <f t="shared" ca="1" si="16"/>
        <v>186</v>
      </c>
      <c r="C510" s="6">
        <f t="shared" ca="1" si="17"/>
        <v>45569</v>
      </c>
      <c r="D510" s="6">
        <v>45383</v>
      </c>
      <c r="E510" s="2" t="s">
        <v>149</v>
      </c>
      <c r="F510" s="2" t="s">
        <v>153</v>
      </c>
      <c r="G510" s="2" t="s">
        <v>35</v>
      </c>
      <c r="H510" s="2" t="s">
        <v>151</v>
      </c>
      <c r="I510" s="2">
        <v>507</v>
      </c>
    </row>
    <row r="511" spans="1:9" x14ac:dyDescent="0.25">
      <c r="A511" s="2" t="str">
        <f ca="1">LOOKUP(B511,'Time Frame'!$E$4:$E$9,'Time Frame'!$D$4:$D$9)</f>
        <v>6 Months</v>
      </c>
      <c r="B511" s="2">
        <f t="shared" ca="1" si="16"/>
        <v>186</v>
      </c>
      <c r="C511" s="6">
        <f t="shared" ca="1" si="17"/>
        <v>45569</v>
      </c>
      <c r="D511" s="6">
        <v>45383</v>
      </c>
      <c r="E511" s="2" t="s">
        <v>149</v>
      </c>
      <c r="F511" s="2" t="s">
        <v>159</v>
      </c>
      <c r="G511" s="2" t="s">
        <v>35</v>
      </c>
      <c r="H511" s="2" t="s">
        <v>151</v>
      </c>
      <c r="I511" s="2">
        <v>1</v>
      </c>
    </row>
    <row r="512" spans="1:9" x14ac:dyDescent="0.25">
      <c r="A512" s="2" t="str">
        <f ca="1">LOOKUP(B512,'Time Frame'!$E$4:$E$9,'Time Frame'!$D$4:$D$9)</f>
        <v>6 Months</v>
      </c>
      <c r="B512" s="2">
        <f t="shared" ca="1" si="16"/>
        <v>186</v>
      </c>
      <c r="C512" s="6">
        <f t="shared" ca="1" si="17"/>
        <v>45569</v>
      </c>
      <c r="D512" s="6">
        <v>45383</v>
      </c>
      <c r="E512" s="2" t="s">
        <v>149</v>
      </c>
      <c r="F512" s="2" t="s">
        <v>160</v>
      </c>
      <c r="G512" s="2" t="s">
        <v>35</v>
      </c>
      <c r="H512" s="2" t="s">
        <v>151</v>
      </c>
      <c r="I512" s="2">
        <v>338</v>
      </c>
    </row>
    <row r="513" spans="1:9" x14ac:dyDescent="0.25">
      <c r="A513" s="2" t="str">
        <f ca="1">LOOKUP(B513,'Time Frame'!$E$4:$E$9,'Time Frame'!$D$4:$D$9)</f>
        <v>6 Months</v>
      </c>
      <c r="B513" s="2">
        <f t="shared" ca="1" si="16"/>
        <v>186</v>
      </c>
      <c r="C513" s="6">
        <f t="shared" ca="1" si="17"/>
        <v>45569</v>
      </c>
      <c r="D513" s="6">
        <v>45383</v>
      </c>
      <c r="E513" s="2" t="s">
        <v>149</v>
      </c>
      <c r="F513" s="2" t="s">
        <v>154</v>
      </c>
      <c r="G513" s="2" t="s">
        <v>35</v>
      </c>
      <c r="H513" s="2" t="s">
        <v>151</v>
      </c>
      <c r="I513" s="2">
        <v>903</v>
      </c>
    </row>
    <row r="514" spans="1:9" x14ac:dyDescent="0.25">
      <c r="A514" s="2" t="str">
        <f ca="1">LOOKUP(B514,'Time Frame'!$E$4:$E$9,'Time Frame'!$D$4:$D$9)</f>
        <v>6 Months</v>
      </c>
      <c r="B514" s="2">
        <f t="shared" ca="1" si="16"/>
        <v>186</v>
      </c>
      <c r="C514" s="6">
        <f t="shared" ca="1" si="17"/>
        <v>45569</v>
      </c>
      <c r="D514" s="6">
        <v>45383</v>
      </c>
      <c r="E514" s="2" t="s">
        <v>149</v>
      </c>
      <c r="F514" s="2" t="s">
        <v>161</v>
      </c>
      <c r="G514" s="2" t="s">
        <v>35</v>
      </c>
      <c r="H514" s="2" t="s">
        <v>151</v>
      </c>
      <c r="I514" s="2">
        <v>2458</v>
      </c>
    </row>
    <row r="515" spans="1:9" x14ac:dyDescent="0.25">
      <c r="A515" s="2" t="str">
        <f ca="1">LOOKUP(B515,'Time Frame'!$E$4:$E$9,'Time Frame'!$D$4:$D$9)</f>
        <v>6 Months</v>
      </c>
      <c r="B515" s="2">
        <f t="shared" ca="1" si="16"/>
        <v>186</v>
      </c>
      <c r="C515" s="6">
        <f t="shared" ca="1" si="17"/>
        <v>45569</v>
      </c>
      <c r="D515" s="6">
        <v>45383</v>
      </c>
      <c r="E515" s="2" t="s">
        <v>149</v>
      </c>
      <c r="F515" s="2" t="s">
        <v>158</v>
      </c>
      <c r="G515" s="2" t="s">
        <v>35</v>
      </c>
      <c r="H515" s="2" t="s">
        <v>151</v>
      </c>
      <c r="I515" s="2">
        <v>975</v>
      </c>
    </row>
    <row r="516" spans="1:9" x14ac:dyDescent="0.25">
      <c r="A516" s="2" t="str">
        <f ca="1">LOOKUP(B516,'Time Frame'!$E$4:$E$9,'Time Frame'!$D$4:$D$9)</f>
        <v>6 Months</v>
      </c>
      <c r="B516" s="2">
        <f t="shared" ca="1" si="16"/>
        <v>186</v>
      </c>
      <c r="C516" s="6">
        <f t="shared" ca="1" si="17"/>
        <v>45569</v>
      </c>
      <c r="D516" s="6">
        <v>45383</v>
      </c>
      <c r="E516" s="2" t="s">
        <v>149</v>
      </c>
      <c r="F516" s="2" t="s">
        <v>156</v>
      </c>
      <c r="G516" s="2" t="s">
        <v>35</v>
      </c>
      <c r="H516" s="2" t="s">
        <v>151</v>
      </c>
      <c r="I516" s="2">
        <v>409</v>
      </c>
    </row>
    <row r="517" spans="1:9" x14ac:dyDescent="0.25">
      <c r="A517" s="2" t="str">
        <f ca="1">LOOKUP(B517,'Time Frame'!$E$4:$E$9,'Time Frame'!$D$4:$D$9)</f>
        <v>6 Months</v>
      </c>
      <c r="B517" s="2">
        <f t="shared" ca="1" si="16"/>
        <v>186</v>
      </c>
      <c r="C517" s="6">
        <f t="shared" ca="1" si="17"/>
        <v>45569</v>
      </c>
      <c r="D517" s="6">
        <v>45383</v>
      </c>
      <c r="E517" s="2" t="s">
        <v>149</v>
      </c>
      <c r="F517" s="2" t="s">
        <v>157</v>
      </c>
      <c r="G517" s="2" t="s">
        <v>35</v>
      </c>
      <c r="H517" s="2" t="s">
        <v>151</v>
      </c>
      <c r="I517" s="2">
        <v>997</v>
      </c>
    </row>
    <row r="518" spans="1:9" x14ac:dyDescent="0.25">
      <c r="A518" s="2" t="str">
        <f ca="1">LOOKUP(B518,'Time Frame'!$E$4:$E$9,'Time Frame'!$D$4:$D$9)</f>
        <v>6 Months</v>
      </c>
      <c r="B518" s="2">
        <f t="shared" ca="1" si="16"/>
        <v>186</v>
      </c>
      <c r="C518" s="6">
        <f t="shared" ca="1" si="17"/>
        <v>45569</v>
      </c>
      <c r="D518" s="6">
        <v>45383</v>
      </c>
      <c r="E518" s="2" t="s">
        <v>149</v>
      </c>
      <c r="F518" s="2" t="s">
        <v>155</v>
      </c>
      <c r="G518" s="2" t="s">
        <v>35</v>
      </c>
      <c r="H518" s="2" t="s">
        <v>151</v>
      </c>
      <c r="I518" s="2">
        <v>1144</v>
      </c>
    </row>
    <row r="519" spans="1:9" x14ac:dyDescent="0.25">
      <c r="A519" s="2" t="str">
        <f ca="1">LOOKUP(B519,'Time Frame'!$E$4:$E$9,'Time Frame'!$D$4:$D$9)</f>
        <v>6 Months</v>
      </c>
      <c r="B519" s="2">
        <f t="shared" ca="1" si="16"/>
        <v>186</v>
      </c>
      <c r="C519" s="6">
        <f t="shared" ca="1" si="17"/>
        <v>45569</v>
      </c>
      <c r="D519" s="6">
        <v>45383</v>
      </c>
      <c r="E519" s="2" t="s">
        <v>149</v>
      </c>
      <c r="F519" s="2" t="s">
        <v>152</v>
      </c>
      <c r="G519" s="2" t="s">
        <v>35</v>
      </c>
      <c r="H519" s="2" t="s">
        <v>151</v>
      </c>
      <c r="I519" s="2">
        <v>1313</v>
      </c>
    </row>
    <row r="520" spans="1:9" x14ac:dyDescent="0.25">
      <c r="A520" s="2" t="str">
        <f ca="1">LOOKUP(B520,'Time Frame'!$E$4:$E$9,'Time Frame'!$D$4:$D$9)</f>
        <v>6 Months</v>
      </c>
      <c r="B520" s="2">
        <f t="shared" ca="1" si="16"/>
        <v>186</v>
      </c>
      <c r="C520" s="6">
        <f t="shared" ca="1" si="17"/>
        <v>45569</v>
      </c>
      <c r="D520" s="6">
        <v>45383</v>
      </c>
      <c r="E520" s="2" t="s">
        <v>33</v>
      </c>
      <c r="F520" s="2" t="s">
        <v>39</v>
      </c>
      <c r="G520" s="2" t="s">
        <v>35</v>
      </c>
      <c r="H520" s="2" t="s">
        <v>40</v>
      </c>
      <c r="I520" s="2">
        <v>847</v>
      </c>
    </row>
    <row r="521" spans="1:9" x14ac:dyDescent="0.25">
      <c r="A521" s="2" t="str">
        <f ca="1">LOOKUP(B521,'Time Frame'!$E$4:$E$9,'Time Frame'!$D$4:$D$9)</f>
        <v>6 Months</v>
      </c>
      <c r="B521" s="2">
        <f t="shared" ca="1" si="16"/>
        <v>186</v>
      </c>
      <c r="C521" s="6">
        <f t="shared" ca="1" si="17"/>
        <v>45569</v>
      </c>
      <c r="D521" s="6">
        <v>45383</v>
      </c>
      <c r="E521" s="2" t="s">
        <v>33</v>
      </c>
      <c r="F521" s="2" t="s">
        <v>45</v>
      </c>
      <c r="G521" s="2" t="s">
        <v>35</v>
      </c>
      <c r="H521" s="2" t="s">
        <v>40</v>
      </c>
      <c r="I521" s="2">
        <v>1665</v>
      </c>
    </row>
    <row r="522" spans="1:9" x14ac:dyDescent="0.25">
      <c r="A522" s="2" t="str">
        <f ca="1">LOOKUP(B522,'Time Frame'!$E$4:$E$9,'Time Frame'!$D$4:$D$9)</f>
        <v>6 Months</v>
      </c>
      <c r="B522" s="2">
        <f t="shared" ca="1" si="16"/>
        <v>186</v>
      </c>
      <c r="C522" s="6">
        <f t="shared" ca="1" si="17"/>
        <v>45569</v>
      </c>
      <c r="D522" s="6">
        <v>45383</v>
      </c>
      <c r="E522" s="2" t="s">
        <v>141</v>
      </c>
      <c r="F522" s="2" t="s">
        <v>148</v>
      </c>
      <c r="G522" s="2" t="s">
        <v>12</v>
      </c>
      <c r="H522" s="2" t="s">
        <v>306</v>
      </c>
      <c r="I522" s="2">
        <v>3831</v>
      </c>
    </row>
    <row r="523" spans="1:9" x14ac:dyDescent="0.25">
      <c r="A523" s="2" t="str">
        <f ca="1">LOOKUP(B523,'Time Frame'!$E$4:$E$9,'Time Frame'!$D$4:$D$9)</f>
        <v>6 Months</v>
      </c>
      <c r="B523" s="2">
        <f t="shared" ca="1" si="16"/>
        <v>186</v>
      </c>
      <c r="C523" s="6">
        <f t="shared" ca="1" si="17"/>
        <v>45569</v>
      </c>
      <c r="D523" s="6">
        <v>45383</v>
      </c>
      <c r="E523" s="2" t="s">
        <v>141</v>
      </c>
      <c r="F523" s="2" t="s">
        <v>142</v>
      </c>
      <c r="G523" s="2" t="s">
        <v>12</v>
      </c>
      <c r="H523" s="2" t="s">
        <v>306</v>
      </c>
      <c r="I523" s="2">
        <v>2015</v>
      </c>
    </row>
    <row r="524" spans="1:9" x14ac:dyDescent="0.25">
      <c r="A524" s="2" t="str">
        <f ca="1">LOOKUP(B524,'Time Frame'!$E$4:$E$9,'Time Frame'!$D$4:$D$9)</f>
        <v>6 Months</v>
      </c>
      <c r="B524" s="2">
        <f t="shared" ca="1" si="16"/>
        <v>186</v>
      </c>
      <c r="C524" s="6">
        <f t="shared" ca="1" si="17"/>
        <v>45569</v>
      </c>
      <c r="D524" s="6">
        <v>45383</v>
      </c>
      <c r="E524" s="2" t="s">
        <v>141</v>
      </c>
      <c r="F524" s="2" t="s">
        <v>147</v>
      </c>
      <c r="G524" s="2" t="s">
        <v>12</v>
      </c>
      <c r="H524" s="2" t="s">
        <v>306</v>
      </c>
      <c r="I524" s="2">
        <v>517</v>
      </c>
    </row>
    <row r="525" spans="1:9" x14ac:dyDescent="0.25">
      <c r="A525" s="2" t="str">
        <f ca="1">LOOKUP(B525,'Time Frame'!$E$4:$E$9,'Time Frame'!$D$4:$D$9)</f>
        <v>6 Months</v>
      </c>
      <c r="B525" s="2">
        <f t="shared" ca="1" si="16"/>
        <v>186</v>
      </c>
      <c r="C525" s="6">
        <f t="shared" ca="1" si="17"/>
        <v>45569</v>
      </c>
      <c r="D525" s="6">
        <v>45383</v>
      </c>
      <c r="E525" s="2" t="s">
        <v>141</v>
      </c>
      <c r="F525" s="2" t="s">
        <v>145</v>
      </c>
      <c r="G525" s="2" t="s">
        <v>12</v>
      </c>
      <c r="H525" s="2" t="s">
        <v>306</v>
      </c>
      <c r="I525" s="2">
        <v>5121</v>
      </c>
    </row>
    <row r="526" spans="1:9" x14ac:dyDescent="0.25">
      <c r="A526" s="2" t="str">
        <f ca="1">LOOKUP(B526,'Time Frame'!$E$4:$E$9,'Time Frame'!$D$4:$D$9)</f>
        <v>6 Months</v>
      </c>
      <c r="B526" s="2">
        <f t="shared" ca="1" si="16"/>
        <v>186</v>
      </c>
      <c r="C526" s="6">
        <f t="shared" ca="1" si="17"/>
        <v>45569</v>
      </c>
      <c r="D526" s="6">
        <v>45383</v>
      </c>
      <c r="E526" s="2" t="s">
        <v>141</v>
      </c>
      <c r="F526" s="2" t="s">
        <v>146</v>
      </c>
      <c r="G526" s="2" t="s">
        <v>12</v>
      </c>
      <c r="H526" s="2" t="s">
        <v>306</v>
      </c>
      <c r="I526" s="2">
        <v>1471</v>
      </c>
    </row>
    <row r="527" spans="1:9" x14ac:dyDescent="0.25">
      <c r="A527" s="2" t="str">
        <f ca="1">LOOKUP(B527,'Time Frame'!$E$4:$E$9,'Time Frame'!$D$4:$D$9)</f>
        <v>6 Months</v>
      </c>
      <c r="B527" s="2">
        <f t="shared" ca="1" si="16"/>
        <v>186</v>
      </c>
      <c r="C527" s="6">
        <f t="shared" ca="1" si="17"/>
        <v>45569</v>
      </c>
      <c r="D527" s="6">
        <v>45383</v>
      </c>
      <c r="E527" s="2" t="s">
        <v>141</v>
      </c>
      <c r="F527" s="2" t="s">
        <v>144</v>
      </c>
      <c r="G527" s="2" t="s">
        <v>12</v>
      </c>
      <c r="H527" s="2" t="s">
        <v>306</v>
      </c>
      <c r="I527" s="2">
        <v>1183</v>
      </c>
    </row>
    <row r="528" spans="1:9" x14ac:dyDescent="0.25">
      <c r="A528" s="2" t="str">
        <f ca="1">LOOKUP(B528,'Time Frame'!$E$4:$E$9,'Time Frame'!$D$4:$D$9)</f>
        <v>6 Months</v>
      </c>
      <c r="B528" s="2">
        <f t="shared" ca="1" si="16"/>
        <v>186</v>
      </c>
      <c r="C528" s="6">
        <f t="shared" ca="1" si="17"/>
        <v>45569</v>
      </c>
      <c r="D528" s="6">
        <v>45383</v>
      </c>
      <c r="E528" s="2" t="s">
        <v>50</v>
      </c>
      <c r="F528" s="2" t="s">
        <v>54</v>
      </c>
      <c r="G528" s="2" t="s">
        <v>12</v>
      </c>
      <c r="H528" s="2" t="s">
        <v>306</v>
      </c>
      <c r="I528" s="2">
        <v>1644</v>
      </c>
    </row>
    <row r="529" spans="1:9" x14ac:dyDescent="0.25">
      <c r="A529" s="2" t="str">
        <f ca="1">LOOKUP(B529,'Time Frame'!$E$4:$E$9,'Time Frame'!$D$4:$D$9)</f>
        <v>6 Months</v>
      </c>
      <c r="B529" s="2">
        <f t="shared" ca="1" si="16"/>
        <v>186</v>
      </c>
      <c r="C529" s="6">
        <f t="shared" ca="1" si="17"/>
        <v>45569</v>
      </c>
      <c r="D529" s="6">
        <v>45383</v>
      </c>
      <c r="E529" s="2" t="s">
        <v>50</v>
      </c>
      <c r="F529" s="2" t="s">
        <v>51</v>
      </c>
      <c r="G529" s="2" t="s">
        <v>12</v>
      </c>
      <c r="H529" s="2" t="s">
        <v>306</v>
      </c>
      <c r="I529" s="2">
        <v>4527</v>
      </c>
    </row>
    <row r="530" spans="1:9" x14ac:dyDescent="0.25">
      <c r="A530" s="2" t="str">
        <f ca="1">LOOKUP(B530,'Time Frame'!$E$4:$E$9,'Time Frame'!$D$4:$D$9)</f>
        <v>6 Months</v>
      </c>
      <c r="B530" s="2">
        <f t="shared" ca="1" si="16"/>
        <v>186</v>
      </c>
      <c r="C530" s="6">
        <f t="shared" ca="1" si="17"/>
        <v>45569</v>
      </c>
      <c r="D530" s="6">
        <v>45383</v>
      </c>
      <c r="E530" s="2" t="s">
        <v>50</v>
      </c>
      <c r="F530" s="2" t="s">
        <v>55</v>
      </c>
      <c r="G530" s="2" t="s">
        <v>12</v>
      </c>
      <c r="H530" s="2" t="s">
        <v>306</v>
      </c>
      <c r="I530" s="2">
        <v>4179</v>
      </c>
    </row>
    <row r="531" spans="1:9" x14ac:dyDescent="0.25">
      <c r="A531" s="2" t="str">
        <f ca="1">LOOKUP(B531,'Time Frame'!$E$4:$E$9,'Time Frame'!$D$4:$D$9)</f>
        <v>6 Months</v>
      </c>
      <c r="B531" s="2">
        <f t="shared" ca="1" si="16"/>
        <v>186</v>
      </c>
      <c r="C531" s="6">
        <f t="shared" ca="1" si="17"/>
        <v>45569</v>
      </c>
      <c r="D531" s="6">
        <v>45383</v>
      </c>
      <c r="E531" s="2" t="s">
        <v>10</v>
      </c>
      <c r="F531" s="2" t="s">
        <v>16</v>
      </c>
      <c r="G531" s="2" t="s">
        <v>12</v>
      </c>
      <c r="H531" s="2" t="s">
        <v>297</v>
      </c>
      <c r="I531" s="2">
        <v>2005</v>
      </c>
    </row>
    <row r="532" spans="1:9" x14ac:dyDescent="0.25">
      <c r="A532" s="2" t="str">
        <f ca="1">LOOKUP(B532,'Time Frame'!$E$4:$E$9,'Time Frame'!$D$4:$D$9)</f>
        <v>6 Months</v>
      </c>
      <c r="B532" s="2">
        <f t="shared" ca="1" si="16"/>
        <v>186</v>
      </c>
      <c r="C532" s="6">
        <f t="shared" ca="1" si="17"/>
        <v>45569</v>
      </c>
      <c r="D532" s="6">
        <v>45383</v>
      </c>
      <c r="E532" s="2" t="s">
        <v>10</v>
      </c>
      <c r="F532" s="2" t="s">
        <v>11</v>
      </c>
      <c r="G532" s="2" t="s">
        <v>12</v>
      </c>
      <c r="H532" s="2" t="s">
        <v>297</v>
      </c>
      <c r="I532" s="2">
        <v>1099</v>
      </c>
    </row>
    <row r="533" spans="1:9" x14ac:dyDescent="0.25">
      <c r="A533" s="2" t="str">
        <f ca="1">LOOKUP(B533,'Time Frame'!$E$4:$E$9,'Time Frame'!$D$4:$D$9)</f>
        <v>6 Months</v>
      </c>
      <c r="B533" s="2">
        <f t="shared" ca="1" si="16"/>
        <v>186</v>
      </c>
      <c r="C533" s="6">
        <f t="shared" ca="1" si="17"/>
        <v>45569</v>
      </c>
      <c r="D533" s="6">
        <v>45383</v>
      </c>
      <c r="E533" s="2" t="s">
        <v>10</v>
      </c>
      <c r="F533" s="2" t="s">
        <v>17</v>
      </c>
      <c r="G533" s="2" t="s">
        <v>12</v>
      </c>
      <c r="H533" s="2" t="s">
        <v>297</v>
      </c>
      <c r="I533" s="2">
        <v>2129</v>
      </c>
    </row>
    <row r="534" spans="1:9" x14ac:dyDescent="0.25">
      <c r="A534" s="2" t="str">
        <f ca="1">LOOKUP(B534,'Time Frame'!$E$4:$E$9,'Time Frame'!$D$4:$D$9)</f>
        <v>6 Months</v>
      </c>
      <c r="B534" s="2">
        <f t="shared" ca="1" si="16"/>
        <v>186</v>
      </c>
      <c r="C534" s="6">
        <f t="shared" ca="1" si="17"/>
        <v>45569</v>
      </c>
      <c r="D534" s="6">
        <v>45383</v>
      </c>
      <c r="E534" s="2" t="s">
        <v>10</v>
      </c>
      <c r="F534" s="2" t="s">
        <v>21</v>
      </c>
      <c r="G534" s="2" t="s">
        <v>12</v>
      </c>
      <c r="H534" s="2" t="s">
        <v>297</v>
      </c>
      <c r="I534" s="2">
        <v>3616</v>
      </c>
    </row>
    <row r="535" spans="1:9" x14ac:dyDescent="0.25">
      <c r="A535" s="2" t="str">
        <f ca="1">LOOKUP(B535,'Time Frame'!$E$4:$E$9,'Time Frame'!$D$4:$D$9)</f>
        <v>6 Months</v>
      </c>
      <c r="B535" s="2">
        <f t="shared" ca="1" si="16"/>
        <v>186</v>
      </c>
      <c r="C535" s="6">
        <f t="shared" ca="1" si="17"/>
        <v>45569</v>
      </c>
      <c r="D535" s="6">
        <v>45383</v>
      </c>
      <c r="E535" s="2" t="s">
        <v>10</v>
      </c>
      <c r="F535" s="2" t="s">
        <v>19</v>
      </c>
      <c r="G535" s="2" t="s">
        <v>12</v>
      </c>
      <c r="H535" s="2" t="s">
        <v>297</v>
      </c>
      <c r="I535" s="2">
        <v>3957</v>
      </c>
    </row>
    <row r="536" spans="1:9" x14ac:dyDescent="0.25">
      <c r="A536" s="2" t="str">
        <f ca="1">LOOKUP(B536,'Time Frame'!$E$4:$E$9,'Time Frame'!$D$4:$D$9)</f>
        <v>6 Months</v>
      </c>
      <c r="B536" s="2">
        <f t="shared" ca="1" si="16"/>
        <v>186</v>
      </c>
      <c r="C536" s="6">
        <f t="shared" ca="1" si="17"/>
        <v>45569</v>
      </c>
      <c r="D536" s="6">
        <v>45383</v>
      </c>
      <c r="E536" s="2" t="s">
        <v>10</v>
      </c>
      <c r="F536" s="2" t="s">
        <v>20</v>
      </c>
      <c r="G536" s="2" t="s">
        <v>12</v>
      </c>
      <c r="H536" s="2" t="s">
        <v>297</v>
      </c>
      <c r="I536" s="2">
        <v>1899</v>
      </c>
    </row>
    <row r="537" spans="1:9" x14ac:dyDescent="0.25">
      <c r="A537" s="2" t="str">
        <f ca="1">LOOKUP(B537,'Time Frame'!$E$4:$E$9,'Time Frame'!$D$4:$D$9)</f>
        <v>6 Months</v>
      </c>
      <c r="B537" s="2">
        <f t="shared" ca="1" si="16"/>
        <v>186</v>
      </c>
      <c r="C537" s="6">
        <f t="shared" ca="1" si="17"/>
        <v>45569</v>
      </c>
      <c r="D537" s="6">
        <v>45383</v>
      </c>
      <c r="E537" s="5" t="s">
        <v>10</v>
      </c>
      <c r="F537" s="2" t="s">
        <v>30</v>
      </c>
      <c r="G537" s="2" t="s">
        <v>12</v>
      </c>
      <c r="H537" s="2" t="s">
        <v>297</v>
      </c>
      <c r="I537" s="2">
        <v>1426</v>
      </c>
    </row>
    <row r="538" spans="1:9" x14ac:dyDescent="0.25">
      <c r="A538" s="2" t="str">
        <f ca="1">LOOKUP(B538,'Time Frame'!$E$4:$E$9,'Time Frame'!$D$4:$D$9)</f>
        <v>6 Months</v>
      </c>
      <c r="B538" s="2">
        <f t="shared" ca="1" si="16"/>
        <v>186</v>
      </c>
      <c r="C538" s="6">
        <f t="shared" ca="1" si="17"/>
        <v>45569</v>
      </c>
      <c r="D538" s="6">
        <v>45383</v>
      </c>
      <c r="E538" s="2" t="s">
        <v>33</v>
      </c>
      <c r="F538" s="2" t="s">
        <v>41</v>
      </c>
      <c r="G538" s="2" t="s">
        <v>35</v>
      </c>
      <c r="H538" s="2" t="s">
        <v>42</v>
      </c>
      <c r="I538" s="2">
        <v>935</v>
      </c>
    </row>
    <row r="539" spans="1:9" x14ac:dyDescent="0.25">
      <c r="A539" s="2" t="str">
        <f ca="1">LOOKUP(B539,'Time Frame'!$E$4:$E$9,'Time Frame'!$D$4:$D$9)</f>
        <v>6 Months</v>
      </c>
      <c r="B539" s="2">
        <f t="shared" ca="1" si="16"/>
        <v>186</v>
      </c>
      <c r="C539" s="6">
        <f t="shared" ca="1" si="17"/>
        <v>45569</v>
      </c>
      <c r="D539" s="6">
        <v>45383</v>
      </c>
      <c r="E539" s="2" t="s">
        <v>33</v>
      </c>
      <c r="F539" s="2" t="s">
        <v>43</v>
      </c>
      <c r="G539" s="2" t="s">
        <v>35</v>
      </c>
      <c r="H539" s="2" t="s">
        <v>42</v>
      </c>
      <c r="I539" s="2">
        <v>2953</v>
      </c>
    </row>
    <row r="540" spans="1:9" x14ac:dyDescent="0.25">
      <c r="A540" s="2" t="str">
        <f ca="1">LOOKUP(B540,'Time Frame'!$E$4:$E$9,'Time Frame'!$D$4:$D$9)</f>
        <v>6 Months</v>
      </c>
      <c r="B540" s="2">
        <f t="shared" ca="1" si="16"/>
        <v>186</v>
      </c>
      <c r="C540" s="6">
        <f t="shared" ca="1" si="17"/>
        <v>45569</v>
      </c>
      <c r="D540" s="6">
        <v>45383</v>
      </c>
      <c r="E540" s="2" t="s">
        <v>33</v>
      </c>
      <c r="F540" s="2" t="s">
        <v>47</v>
      </c>
      <c r="G540" s="2" t="s">
        <v>35</v>
      </c>
      <c r="H540" s="2" t="s">
        <v>42</v>
      </c>
      <c r="I540" s="2">
        <v>821</v>
      </c>
    </row>
    <row r="541" spans="1:9" x14ac:dyDescent="0.25">
      <c r="A541" s="2" t="str">
        <f ca="1">LOOKUP(B541,'Time Frame'!$E$4:$E$9,'Time Frame'!$D$4:$D$9)</f>
        <v>6 Months</v>
      </c>
      <c r="B541" s="2">
        <f t="shared" ca="1" si="16"/>
        <v>186</v>
      </c>
      <c r="C541" s="6">
        <f t="shared" ca="1" si="17"/>
        <v>45569</v>
      </c>
      <c r="D541" s="6">
        <v>45383</v>
      </c>
      <c r="E541" s="2" t="s">
        <v>33</v>
      </c>
      <c r="F541" s="2" t="s">
        <v>44</v>
      </c>
      <c r="G541" s="2" t="s">
        <v>35</v>
      </c>
      <c r="H541" s="2" t="s">
        <v>42</v>
      </c>
      <c r="I541" s="2">
        <v>2509</v>
      </c>
    </row>
    <row r="542" spans="1:9" x14ac:dyDescent="0.25">
      <c r="A542" s="2" t="str">
        <f ca="1">LOOKUP(B542,'Time Frame'!$E$4:$E$9,'Time Frame'!$D$4:$D$9)</f>
        <v>6 Months</v>
      </c>
      <c r="B542" s="2">
        <f t="shared" ca="1" si="16"/>
        <v>186</v>
      </c>
      <c r="C542" s="6">
        <f t="shared" ca="1" si="17"/>
        <v>45569</v>
      </c>
      <c r="D542" s="6">
        <v>45383</v>
      </c>
      <c r="E542" s="2" t="s">
        <v>33</v>
      </c>
      <c r="F542" s="2" t="s">
        <v>46</v>
      </c>
      <c r="G542" s="2" t="s">
        <v>35</v>
      </c>
      <c r="H542" s="2" t="s">
        <v>42</v>
      </c>
      <c r="I542" s="2">
        <v>144</v>
      </c>
    </row>
    <row r="543" spans="1:9" x14ac:dyDescent="0.25">
      <c r="A543" s="2" t="str">
        <f ca="1">LOOKUP(B543,'Time Frame'!$E$4:$E$9,'Time Frame'!$D$4:$D$9)</f>
        <v>6 Months</v>
      </c>
      <c r="B543" s="2">
        <f t="shared" ca="1" si="16"/>
        <v>186</v>
      </c>
      <c r="C543" s="6">
        <f t="shared" ca="1" si="17"/>
        <v>45569</v>
      </c>
      <c r="D543" s="6">
        <v>45383</v>
      </c>
      <c r="E543" s="5" t="s">
        <v>33</v>
      </c>
      <c r="F543" s="5" t="s">
        <v>48</v>
      </c>
      <c r="G543" s="2" t="s">
        <v>35</v>
      </c>
      <c r="H543" s="2" t="s">
        <v>42</v>
      </c>
      <c r="I543" s="2">
        <v>2182</v>
      </c>
    </row>
    <row r="544" spans="1:9" x14ac:dyDescent="0.25">
      <c r="A544" s="2" t="str">
        <f ca="1">LOOKUP(B544,'Time Frame'!$E$4:$E$9,'Time Frame'!$D$4:$D$9)</f>
        <v>6 Months</v>
      </c>
      <c r="B544" s="2">
        <f t="shared" ca="1" si="16"/>
        <v>186</v>
      </c>
      <c r="C544" s="6">
        <f t="shared" ca="1" si="17"/>
        <v>45569</v>
      </c>
      <c r="D544" s="6">
        <v>45383</v>
      </c>
      <c r="E544" s="5" t="s">
        <v>33</v>
      </c>
      <c r="F544" s="5" t="s">
        <v>49</v>
      </c>
      <c r="G544" s="2" t="s">
        <v>35</v>
      </c>
      <c r="H544" s="2" t="s">
        <v>42</v>
      </c>
      <c r="I544" s="2">
        <v>1196</v>
      </c>
    </row>
    <row r="545" spans="1:9" x14ac:dyDescent="0.25">
      <c r="A545" s="2" t="str">
        <f ca="1">LOOKUP(B545,'Time Frame'!$E$4:$E$9,'Time Frame'!$D$4:$D$9)</f>
        <v>6 Months</v>
      </c>
      <c r="B545" s="2">
        <f t="shared" ca="1" si="16"/>
        <v>186</v>
      </c>
      <c r="C545" s="6">
        <f t="shared" ca="1" si="17"/>
        <v>45569</v>
      </c>
      <c r="D545" s="6">
        <v>45383</v>
      </c>
      <c r="E545" s="2" t="s">
        <v>78</v>
      </c>
      <c r="F545" s="2" t="s">
        <v>89</v>
      </c>
      <c r="G545" s="2" t="s">
        <v>52</v>
      </c>
      <c r="H545" s="2" t="s">
        <v>82</v>
      </c>
      <c r="I545" s="2">
        <v>2449</v>
      </c>
    </row>
    <row r="546" spans="1:9" x14ac:dyDescent="0.25">
      <c r="A546" s="2" t="str">
        <f ca="1">LOOKUP(B546,'Time Frame'!$E$4:$E$9,'Time Frame'!$D$4:$D$9)</f>
        <v>6 Months</v>
      </c>
      <c r="B546" s="2">
        <f t="shared" ca="1" si="16"/>
        <v>186</v>
      </c>
      <c r="C546" s="6">
        <f t="shared" ca="1" si="17"/>
        <v>45569</v>
      </c>
      <c r="D546" s="6">
        <v>45383</v>
      </c>
      <c r="E546" s="2" t="s">
        <v>78</v>
      </c>
      <c r="F546" s="2" t="s">
        <v>84</v>
      </c>
      <c r="G546" s="2" t="s">
        <v>52</v>
      </c>
      <c r="H546" s="2" t="s">
        <v>82</v>
      </c>
      <c r="I546" s="2">
        <v>2862</v>
      </c>
    </row>
    <row r="547" spans="1:9" x14ac:dyDescent="0.25">
      <c r="A547" s="2" t="str">
        <f ca="1">LOOKUP(B547,'Time Frame'!$E$4:$E$9,'Time Frame'!$D$4:$D$9)</f>
        <v>6 Months</v>
      </c>
      <c r="B547" s="2">
        <f t="shared" ca="1" si="16"/>
        <v>186</v>
      </c>
      <c r="C547" s="6">
        <f t="shared" ca="1" si="17"/>
        <v>45569</v>
      </c>
      <c r="D547" s="6">
        <v>45383</v>
      </c>
      <c r="E547" s="5" t="s">
        <v>78</v>
      </c>
      <c r="F547" s="5" t="s">
        <v>181</v>
      </c>
      <c r="G547" s="2" t="s">
        <v>52</v>
      </c>
      <c r="H547" s="2" t="s">
        <v>82</v>
      </c>
      <c r="I547" s="2">
        <v>1074</v>
      </c>
    </row>
    <row r="548" spans="1:9" x14ac:dyDescent="0.25">
      <c r="A548" s="2" t="str">
        <f ca="1">LOOKUP(B548,'Time Frame'!$E$4:$E$9,'Time Frame'!$D$4:$D$9)</f>
        <v>6 Months</v>
      </c>
      <c r="B548" s="2">
        <f t="shared" ca="1" si="16"/>
        <v>186</v>
      </c>
      <c r="C548" s="6">
        <f t="shared" ca="1" si="17"/>
        <v>45569</v>
      </c>
      <c r="D548" s="6">
        <v>45383</v>
      </c>
      <c r="E548" s="2" t="s">
        <v>78</v>
      </c>
      <c r="F548" s="2" t="s">
        <v>83</v>
      </c>
      <c r="G548" s="2" t="s">
        <v>52</v>
      </c>
      <c r="H548" s="2" t="s">
        <v>82</v>
      </c>
      <c r="I548" s="2">
        <v>3396</v>
      </c>
    </row>
    <row r="549" spans="1:9" x14ac:dyDescent="0.25">
      <c r="A549" s="2" t="str">
        <f ca="1">LOOKUP(B549,'Time Frame'!$E$4:$E$9,'Time Frame'!$D$4:$D$9)</f>
        <v>6 Months</v>
      </c>
      <c r="B549" s="2">
        <f t="shared" ca="1" si="16"/>
        <v>186</v>
      </c>
      <c r="C549" s="6">
        <f t="shared" ca="1" si="17"/>
        <v>45569</v>
      </c>
      <c r="D549" s="6">
        <v>45383</v>
      </c>
      <c r="E549" s="2" t="s">
        <v>78</v>
      </c>
      <c r="F549" s="2" t="s">
        <v>95</v>
      </c>
      <c r="G549" s="2" t="s">
        <v>52</v>
      </c>
      <c r="H549" s="2" t="s">
        <v>82</v>
      </c>
      <c r="I549" s="2">
        <v>1168</v>
      </c>
    </row>
    <row r="550" spans="1:9" x14ac:dyDescent="0.25">
      <c r="A550" s="2" t="str">
        <f ca="1">LOOKUP(B550,'Time Frame'!$E$4:$E$9,'Time Frame'!$D$4:$D$9)</f>
        <v>6 Months</v>
      </c>
      <c r="B550" s="2">
        <f t="shared" ca="1" si="16"/>
        <v>186</v>
      </c>
      <c r="C550" s="6">
        <f t="shared" ca="1" si="17"/>
        <v>45569</v>
      </c>
      <c r="D550" s="6">
        <v>45383</v>
      </c>
      <c r="E550" s="2" t="s">
        <v>78</v>
      </c>
      <c r="F550" s="2" t="s">
        <v>85</v>
      </c>
      <c r="G550" s="2" t="s">
        <v>52</v>
      </c>
      <c r="H550" s="2" t="s">
        <v>82</v>
      </c>
      <c r="I550" s="2">
        <v>54</v>
      </c>
    </row>
    <row r="551" spans="1:9" x14ac:dyDescent="0.25">
      <c r="A551" s="2" t="str">
        <f ca="1">LOOKUP(B551,'Time Frame'!$E$4:$E$9,'Time Frame'!$D$4:$D$9)</f>
        <v>6 Months</v>
      </c>
      <c r="B551" s="2">
        <f t="shared" ca="1" si="16"/>
        <v>186</v>
      </c>
      <c r="C551" s="6">
        <f t="shared" ca="1" si="17"/>
        <v>45569</v>
      </c>
      <c r="D551" s="6">
        <v>45383</v>
      </c>
      <c r="E551" s="2" t="s">
        <v>78</v>
      </c>
      <c r="F551" s="2" t="s">
        <v>96</v>
      </c>
      <c r="G551" s="2" t="s">
        <v>52</v>
      </c>
      <c r="H551" s="2" t="s">
        <v>82</v>
      </c>
      <c r="I551" s="2">
        <v>2697</v>
      </c>
    </row>
    <row r="552" spans="1:9" x14ac:dyDescent="0.25">
      <c r="A552" s="2" t="str">
        <f ca="1">LOOKUP(B552,'Time Frame'!$E$4:$E$9,'Time Frame'!$D$4:$D$9)</f>
        <v>6 Months</v>
      </c>
      <c r="B552" s="2">
        <f t="shared" ca="1" si="16"/>
        <v>186</v>
      </c>
      <c r="C552" s="6">
        <f t="shared" ca="1" si="17"/>
        <v>45569</v>
      </c>
      <c r="D552" s="6">
        <v>45383</v>
      </c>
      <c r="E552" s="2" t="s">
        <v>78</v>
      </c>
      <c r="F552" s="2" t="s">
        <v>81</v>
      </c>
      <c r="G552" s="2" t="s">
        <v>52</v>
      </c>
      <c r="H552" s="2" t="s">
        <v>82</v>
      </c>
      <c r="I552" s="2">
        <v>259</v>
      </c>
    </row>
    <row r="553" spans="1:9" x14ac:dyDescent="0.25">
      <c r="A553" s="2" t="str">
        <f ca="1">LOOKUP(B553,'Time Frame'!$E$4:$E$9,'Time Frame'!$D$4:$D$9)</f>
        <v>6 Months</v>
      </c>
      <c r="B553" s="2">
        <f t="shared" ca="1" si="16"/>
        <v>186</v>
      </c>
      <c r="C553" s="6">
        <f t="shared" ca="1" si="17"/>
        <v>45569</v>
      </c>
      <c r="D553" s="6">
        <v>45383</v>
      </c>
      <c r="E553" s="2" t="s">
        <v>78</v>
      </c>
      <c r="F553" s="2" t="s">
        <v>105</v>
      </c>
      <c r="G553" s="2" t="s">
        <v>52</v>
      </c>
      <c r="H553" s="2" t="s">
        <v>82</v>
      </c>
      <c r="I553" s="2">
        <v>4033</v>
      </c>
    </row>
    <row r="554" spans="1:9" x14ac:dyDescent="0.25">
      <c r="A554" s="2" t="str">
        <f ca="1">LOOKUP(B554,'Time Frame'!$E$4:$E$9,'Time Frame'!$D$4:$D$9)</f>
        <v>6 Months</v>
      </c>
      <c r="B554" s="2">
        <f t="shared" ca="1" si="16"/>
        <v>186</v>
      </c>
      <c r="C554" s="6">
        <f t="shared" ca="1" si="17"/>
        <v>45569</v>
      </c>
      <c r="D554" s="6">
        <v>45383</v>
      </c>
      <c r="E554" s="2" t="s">
        <v>78</v>
      </c>
      <c r="F554" s="2" t="s">
        <v>86</v>
      </c>
      <c r="G554" s="2" t="s">
        <v>52</v>
      </c>
      <c r="H554" s="2" t="s">
        <v>82</v>
      </c>
      <c r="I554" s="2">
        <v>1824</v>
      </c>
    </row>
    <row r="555" spans="1:9" x14ac:dyDescent="0.25">
      <c r="A555" s="2" t="str">
        <f ca="1">LOOKUP(B555,'Time Frame'!$E$4:$E$9,'Time Frame'!$D$4:$D$9)</f>
        <v>6 Months</v>
      </c>
      <c r="B555" s="2">
        <f t="shared" ca="1" si="16"/>
        <v>186</v>
      </c>
      <c r="C555" s="6">
        <f t="shared" ca="1" si="17"/>
        <v>45569</v>
      </c>
      <c r="D555" s="6">
        <v>45383</v>
      </c>
      <c r="E555" s="2" t="s">
        <v>78</v>
      </c>
      <c r="F555" s="2" t="s">
        <v>94</v>
      </c>
      <c r="G555" s="2" t="s">
        <v>52</v>
      </c>
      <c r="H555" s="2" t="s">
        <v>82</v>
      </c>
      <c r="I555" s="2">
        <v>4386</v>
      </c>
    </row>
    <row r="556" spans="1:9" x14ac:dyDescent="0.25">
      <c r="A556" s="2" t="str">
        <f ca="1">LOOKUP(B556,'Time Frame'!$E$4:$E$9,'Time Frame'!$D$4:$D$9)</f>
        <v>6 Months</v>
      </c>
      <c r="B556" s="2">
        <f t="shared" ca="1" si="16"/>
        <v>186</v>
      </c>
      <c r="C556" s="6">
        <f t="shared" ca="1" si="17"/>
        <v>45569</v>
      </c>
      <c r="D556" s="6">
        <v>45383</v>
      </c>
      <c r="E556" s="2" t="s">
        <v>78</v>
      </c>
      <c r="F556" s="2" t="s">
        <v>100</v>
      </c>
      <c r="G556" s="2" t="s">
        <v>52</v>
      </c>
      <c r="H556" s="2" t="s">
        <v>143</v>
      </c>
      <c r="I556" s="2">
        <v>2455</v>
      </c>
    </row>
    <row r="557" spans="1:9" x14ac:dyDescent="0.25">
      <c r="A557" s="2" t="str">
        <f ca="1">LOOKUP(B557,'Time Frame'!$E$4:$E$9,'Time Frame'!$D$4:$D$9)</f>
        <v>6 Months</v>
      </c>
      <c r="B557" s="2">
        <f t="shared" ca="1" si="16"/>
        <v>186</v>
      </c>
      <c r="C557" s="6">
        <f t="shared" ca="1" si="17"/>
        <v>45569</v>
      </c>
      <c r="D557" s="6">
        <v>45383</v>
      </c>
      <c r="E557" s="5" t="s">
        <v>78</v>
      </c>
      <c r="F557" s="5" t="s">
        <v>169</v>
      </c>
      <c r="G557" s="2" t="s">
        <v>52</v>
      </c>
      <c r="H557" s="2" t="s">
        <v>143</v>
      </c>
      <c r="I557" s="2">
        <v>3290</v>
      </c>
    </row>
    <row r="558" spans="1:9" x14ac:dyDescent="0.25">
      <c r="A558" s="2" t="str">
        <f ca="1">LOOKUP(B558,'Time Frame'!$E$4:$E$9,'Time Frame'!$D$4:$D$9)</f>
        <v>6 Months</v>
      </c>
      <c r="B558" s="2">
        <f t="shared" ca="1" si="16"/>
        <v>186</v>
      </c>
      <c r="C558" s="6">
        <f t="shared" ca="1" si="17"/>
        <v>45569</v>
      </c>
      <c r="D558" s="6">
        <v>45383</v>
      </c>
      <c r="E558" s="5" t="s">
        <v>78</v>
      </c>
      <c r="F558" s="5" t="s">
        <v>170</v>
      </c>
      <c r="G558" s="2" t="s">
        <v>52</v>
      </c>
      <c r="H558" s="2" t="s">
        <v>143</v>
      </c>
      <c r="I558" s="2">
        <v>3525</v>
      </c>
    </row>
    <row r="559" spans="1:9" x14ac:dyDescent="0.25">
      <c r="A559" s="2" t="str">
        <f ca="1">LOOKUP(B559,'Time Frame'!$E$4:$E$9,'Time Frame'!$D$4:$D$9)</f>
        <v>6 Months</v>
      </c>
      <c r="B559" s="2">
        <f t="shared" ca="1" si="16"/>
        <v>186</v>
      </c>
      <c r="C559" s="6">
        <f t="shared" ca="1" si="17"/>
        <v>45569</v>
      </c>
      <c r="D559" s="6">
        <v>45383</v>
      </c>
      <c r="E559" s="2" t="s">
        <v>78</v>
      </c>
      <c r="F559" s="2" t="s">
        <v>101</v>
      </c>
      <c r="G559" s="2" t="s">
        <v>52</v>
      </c>
      <c r="H559" s="2" t="s">
        <v>143</v>
      </c>
      <c r="I559" s="2">
        <v>2797</v>
      </c>
    </row>
    <row r="560" spans="1:9" x14ac:dyDescent="0.25">
      <c r="A560" s="2" t="str">
        <f ca="1">LOOKUP(B560,'Time Frame'!$E$4:$E$9,'Time Frame'!$D$4:$D$9)</f>
        <v>6 Months</v>
      </c>
      <c r="B560" s="2">
        <f t="shared" ca="1" si="16"/>
        <v>186</v>
      </c>
      <c r="C560" s="6">
        <f t="shared" ca="1" si="17"/>
        <v>45569</v>
      </c>
      <c r="D560" s="6">
        <v>45383</v>
      </c>
      <c r="E560" s="5" t="s">
        <v>78</v>
      </c>
      <c r="F560" s="5" t="s">
        <v>162</v>
      </c>
      <c r="G560" s="2" t="s">
        <v>52</v>
      </c>
      <c r="H560" s="2" t="s">
        <v>143</v>
      </c>
      <c r="I560" s="2">
        <v>2359</v>
      </c>
    </row>
    <row r="561" spans="1:9" x14ac:dyDescent="0.25">
      <c r="A561" s="2" t="str">
        <f ca="1">LOOKUP(B561,'Time Frame'!$E$4:$E$9,'Time Frame'!$D$4:$D$9)</f>
        <v>6 Months</v>
      </c>
      <c r="B561" s="2">
        <f t="shared" ca="1" si="16"/>
        <v>186</v>
      </c>
      <c r="C561" s="6">
        <f t="shared" ca="1" si="17"/>
        <v>45569</v>
      </c>
      <c r="D561" s="6">
        <v>45383</v>
      </c>
      <c r="E561" s="2" t="s">
        <v>56</v>
      </c>
      <c r="F561" s="2" t="s">
        <v>73</v>
      </c>
      <c r="G561" s="2" t="s">
        <v>3</v>
      </c>
      <c r="H561" s="2" t="s">
        <v>67</v>
      </c>
      <c r="I561" s="2">
        <v>3800</v>
      </c>
    </row>
    <row r="562" spans="1:9" x14ac:dyDescent="0.25">
      <c r="A562" s="2" t="str">
        <f ca="1">LOOKUP(B562,'Time Frame'!$E$4:$E$9,'Time Frame'!$D$4:$D$9)</f>
        <v>6 Months</v>
      </c>
      <c r="B562" s="2">
        <f t="shared" ca="1" si="16"/>
        <v>186</v>
      </c>
      <c r="C562" s="6">
        <f t="shared" ca="1" si="17"/>
        <v>45569</v>
      </c>
      <c r="D562" s="6">
        <v>45383</v>
      </c>
      <c r="E562" s="2" t="s">
        <v>56</v>
      </c>
      <c r="F562" s="2" t="s">
        <v>69</v>
      </c>
      <c r="G562" s="2" t="s">
        <v>3</v>
      </c>
      <c r="H562" s="2" t="s">
        <v>67</v>
      </c>
      <c r="I562" s="2">
        <v>3670</v>
      </c>
    </row>
    <row r="563" spans="1:9" x14ac:dyDescent="0.25">
      <c r="A563" s="2" t="str">
        <f ca="1">LOOKUP(B563,'Time Frame'!$E$4:$E$9,'Time Frame'!$D$4:$D$9)</f>
        <v>6 Months</v>
      </c>
      <c r="B563" s="2">
        <f t="shared" ca="1" si="16"/>
        <v>186</v>
      </c>
      <c r="C563" s="6">
        <f t="shared" ca="1" si="17"/>
        <v>45569</v>
      </c>
      <c r="D563" s="6">
        <v>45383</v>
      </c>
      <c r="E563" s="2" t="s">
        <v>56</v>
      </c>
      <c r="F563" s="2" t="s">
        <v>68</v>
      </c>
      <c r="G563" s="2" t="s">
        <v>3</v>
      </c>
      <c r="H563" s="2" t="s">
        <v>67</v>
      </c>
      <c r="I563" s="2">
        <v>3268</v>
      </c>
    </row>
    <row r="564" spans="1:9" x14ac:dyDescent="0.25">
      <c r="A564" s="2" t="str">
        <f ca="1">LOOKUP(B564,'Time Frame'!$E$4:$E$9,'Time Frame'!$D$4:$D$9)</f>
        <v>6 Months</v>
      </c>
      <c r="B564" s="2">
        <f t="shared" ca="1" si="16"/>
        <v>186</v>
      </c>
      <c r="C564" s="6">
        <f t="shared" ca="1" si="17"/>
        <v>45569</v>
      </c>
      <c r="D564" s="6">
        <v>45383</v>
      </c>
      <c r="E564" s="5" t="s">
        <v>56</v>
      </c>
      <c r="F564" s="5" t="s">
        <v>66</v>
      </c>
      <c r="G564" s="2" t="s">
        <v>3</v>
      </c>
      <c r="H564" s="2" t="s">
        <v>67</v>
      </c>
      <c r="I564" s="2">
        <v>4063</v>
      </c>
    </row>
    <row r="565" spans="1:9" x14ac:dyDescent="0.25">
      <c r="A565" s="2" t="str">
        <f ca="1">LOOKUP(B565,'Time Frame'!$E$4:$E$9,'Time Frame'!$D$4:$D$9)</f>
        <v>6 Months</v>
      </c>
      <c r="B565" s="2">
        <f t="shared" ca="1" si="16"/>
        <v>186</v>
      </c>
      <c r="C565" s="6">
        <f t="shared" ca="1" si="17"/>
        <v>45569</v>
      </c>
      <c r="D565" s="6">
        <v>45383</v>
      </c>
      <c r="E565" s="2" t="s">
        <v>56</v>
      </c>
      <c r="F565" s="2" t="s">
        <v>75</v>
      </c>
      <c r="G565" s="2" t="s">
        <v>3</v>
      </c>
      <c r="H565" s="2" t="s">
        <v>67</v>
      </c>
      <c r="I565" s="2">
        <v>1265</v>
      </c>
    </row>
    <row r="566" spans="1:9" x14ac:dyDescent="0.25">
      <c r="A566" s="2" t="str">
        <f ca="1">LOOKUP(B566,'Time Frame'!$E$4:$E$9,'Time Frame'!$D$4:$D$9)</f>
        <v>6 Months</v>
      </c>
      <c r="B566" s="2">
        <f t="shared" ca="1" si="16"/>
        <v>186</v>
      </c>
      <c r="C566" s="6">
        <f t="shared" ca="1" si="17"/>
        <v>45569</v>
      </c>
      <c r="D566" s="6">
        <v>45383</v>
      </c>
      <c r="E566" s="5" t="s">
        <v>56</v>
      </c>
      <c r="F566" s="5" t="s">
        <v>77</v>
      </c>
      <c r="G566" s="2" t="s">
        <v>3</v>
      </c>
      <c r="H566" s="2" t="s">
        <v>67</v>
      </c>
      <c r="I566" s="2">
        <v>2688</v>
      </c>
    </row>
    <row r="567" spans="1:9" x14ac:dyDescent="0.25">
      <c r="A567" s="2" t="str">
        <f ca="1">LOOKUP(B567,'Time Frame'!$E$4:$E$9,'Time Frame'!$D$4:$D$9)</f>
        <v>6 Months</v>
      </c>
      <c r="B567" s="2">
        <f t="shared" ca="1" si="16"/>
        <v>186</v>
      </c>
      <c r="C567" s="6">
        <f t="shared" ca="1" si="17"/>
        <v>45569</v>
      </c>
      <c r="D567" s="6">
        <v>45383</v>
      </c>
      <c r="E567" s="2" t="s">
        <v>56</v>
      </c>
      <c r="F567" s="2" t="s">
        <v>70</v>
      </c>
      <c r="G567" s="2" t="s">
        <v>3</v>
      </c>
      <c r="H567" s="2" t="s">
        <v>67</v>
      </c>
      <c r="I567" s="2">
        <v>2513</v>
      </c>
    </row>
    <row r="568" spans="1:9" x14ac:dyDescent="0.25">
      <c r="A568" s="2" t="str">
        <f ca="1">LOOKUP(B568,'Time Frame'!$E$4:$E$9,'Time Frame'!$D$4:$D$9)</f>
        <v>6 Months</v>
      </c>
      <c r="B568" s="2">
        <f t="shared" ref="B568:B631" ca="1" si="18">+C568-D568</f>
        <v>186</v>
      </c>
      <c r="C568" s="6">
        <f t="shared" ref="C568:C631" ca="1" si="19">TODAY()</f>
        <v>45569</v>
      </c>
      <c r="D568" s="6">
        <v>45383</v>
      </c>
      <c r="E568" s="2" t="s">
        <v>56</v>
      </c>
      <c r="F568" s="2" t="s">
        <v>72</v>
      </c>
      <c r="G568" s="2" t="s">
        <v>3</v>
      </c>
      <c r="H568" s="2" t="s">
        <v>67</v>
      </c>
      <c r="I568" s="2">
        <v>3148</v>
      </c>
    </row>
    <row r="569" spans="1:9" x14ac:dyDescent="0.25">
      <c r="A569" s="2" t="str">
        <f ca="1">LOOKUP(B569,'Time Frame'!$E$4:$E$9,'Time Frame'!$D$4:$D$9)</f>
        <v>6 Months</v>
      </c>
      <c r="B569" s="2">
        <f t="shared" ca="1" si="18"/>
        <v>186</v>
      </c>
      <c r="C569" s="6">
        <f t="shared" ca="1" si="19"/>
        <v>45569</v>
      </c>
      <c r="D569" s="6">
        <v>45383</v>
      </c>
      <c r="E569" s="2" t="s">
        <v>98</v>
      </c>
      <c r="F569" s="2" t="s">
        <v>202</v>
      </c>
      <c r="G569" s="2" t="s">
        <v>195</v>
      </c>
      <c r="H569" s="2" t="s">
        <v>203</v>
      </c>
      <c r="I569" s="2">
        <v>2881</v>
      </c>
    </row>
    <row r="570" spans="1:9" x14ac:dyDescent="0.25">
      <c r="A570" s="2" t="str">
        <f ca="1">LOOKUP(B570,'Time Frame'!$E$4:$E$9,'Time Frame'!$D$4:$D$9)</f>
        <v>6 Months</v>
      </c>
      <c r="B570" s="2">
        <f t="shared" ca="1" si="18"/>
        <v>186</v>
      </c>
      <c r="C570" s="6">
        <f t="shared" ca="1" si="19"/>
        <v>45569</v>
      </c>
      <c r="D570" s="6">
        <v>45383</v>
      </c>
      <c r="E570" s="2" t="s">
        <v>98</v>
      </c>
      <c r="F570" s="2" t="s">
        <v>196</v>
      </c>
      <c r="G570" s="2" t="s">
        <v>195</v>
      </c>
      <c r="H570" s="2" t="s">
        <v>203</v>
      </c>
      <c r="I570" s="2">
        <v>2786</v>
      </c>
    </row>
    <row r="571" spans="1:9" x14ac:dyDescent="0.25">
      <c r="A571" s="2" t="str">
        <f ca="1">LOOKUP(B571,'Time Frame'!$E$4:$E$9,'Time Frame'!$D$4:$D$9)</f>
        <v>6 Months</v>
      </c>
      <c r="B571" s="2">
        <f t="shared" ca="1" si="18"/>
        <v>186</v>
      </c>
      <c r="C571" s="6">
        <f t="shared" ca="1" si="19"/>
        <v>45569</v>
      </c>
      <c r="D571" s="6">
        <v>45383</v>
      </c>
      <c r="E571" s="2" t="s">
        <v>98</v>
      </c>
      <c r="F571" s="2" t="s">
        <v>201</v>
      </c>
      <c r="G571" s="2" t="s">
        <v>195</v>
      </c>
      <c r="H571" s="2" t="s">
        <v>203</v>
      </c>
      <c r="I571" s="2">
        <v>1593</v>
      </c>
    </row>
    <row r="572" spans="1:9" x14ac:dyDescent="0.25">
      <c r="A572" s="2" t="str">
        <f ca="1">LOOKUP(B572,'Time Frame'!$E$4:$E$9,'Time Frame'!$D$4:$D$9)</f>
        <v>6 Months</v>
      </c>
      <c r="B572" s="2">
        <f t="shared" ca="1" si="18"/>
        <v>186</v>
      </c>
      <c r="C572" s="6">
        <f t="shared" ca="1" si="19"/>
        <v>45569</v>
      </c>
      <c r="D572" s="6">
        <v>45383</v>
      </c>
      <c r="E572" s="2" t="s">
        <v>98</v>
      </c>
      <c r="F572" s="2" t="s">
        <v>194</v>
      </c>
      <c r="G572" s="2" t="s">
        <v>195</v>
      </c>
      <c r="H572" s="2" t="s">
        <v>203</v>
      </c>
      <c r="I572" s="2">
        <v>3166</v>
      </c>
    </row>
    <row r="573" spans="1:9" x14ac:dyDescent="0.25">
      <c r="A573" s="2" t="str">
        <f ca="1">LOOKUP(B573,'Time Frame'!$E$4:$E$9,'Time Frame'!$D$4:$D$9)</f>
        <v>6 Months</v>
      </c>
      <c r="B573" s="2">
        <f t="shared" ca="1" si="18"/>
        <v>186</v>
      </c>
      <c r="C573" s="6">
        <f t="shared" ca="1" si="19"/>
        <v>45569</v>
      </c>
      <c r="D573" s="6">
        <v>45383</v>
      </c>
      <c r="E573" s="2" t="s">
        <v>98</v>
      </c>
      <c r="F573" s="2" t="s">
        <v>205</v>
      </c>
      <c r="G573" s="2" t="s">
        <v>195</v>
      </c>
      <c r="H573" s="2" t="s">
        <v>203</v>
      </c>
      <c r="I573" s="2">
        <v>2161</v>
      </c>
    </row>
    <row r="574" spans="1:9" x14ac:dyDescent="0.25">
      <c r="A574" s="2" t="str">
        <f ca="1">LOOKUP(B574,'Time Frame'!$E$4:$E$9,'Time Frame'!$D$4:$D$9)</f>
        <v>6 Months</v>
      </c>
      <c r="B574" s="2">
        <f t="shared" ca="1" si="18"/>
        <v>186</v>
      </c>
      <c r="C574" s="6">
        <f t="shared" ca="1" si="19"/>
        <v>45569</v>
      </c>
      <c r="D574" s="6">
        <v>45383</v>
      </c>
      <c r="E574" s="2" t="s">
        <v>98</v>
      </c>
      <c r="F574" s="2" t="s">
        <v>197</v>
      </c>
      <c r="G574" s="2" t="s">
        <v>195</v>
      </c>
      <c r="H574" s="2" t="s">
        <v>203</v>
      </c>
      <c r="I574" s="2">
        <v>2017</v>
      </c>
    </row>
    <row r="575" spans="1:9" x14ac:dyDescent="0.25">
      <c r="A575" s="2" t="str">
        <f ca="1">LOOKUP(B575,'Time Frame'!$E$4:$E$9,'Time Frame'!$D$4:$D$9)</f>
        <v>6 Months</v>
      </c>
      <c r="B575" s="2">
        <f t="shared" ca="1" si="18"/>
        <v>186</v>
      </c>
      <c r="C575" s="6">
        <f t="shared" ca="1" si="19"/>
        <v>45569</v>
      </c>
      <c r="D575" s="6">
        <v>45383</v>
      </c>
      <c r="E575" s="2" t="s">
        <v>98</v>
      </c>
      <c r="F575" s="2" t="s">
        <v>199</v>
      </c>
      <c r="G575" s="2" t="s">
        <v>195</v>
      </c>
      <c r="H575" s="2" t="s">
        <v>203</v>
      </c>
      <c r="I575" s="2">
        <v>1353</v>
      </c>
    </row>
    <row r="576" spans="1:9" x14ac:dyDescent="0.25">
      <c r="A576" s="2" t="str">
        <f ca="1">LOOKUP(B576,'Time Frame'!$E$4:$E$9,'Time Frame'!$D$4:$D$9)</f>
        <v>6 Months</v>
      </c>
      <c r="B576" s="2">
        <f t="shared" ca="1" si="18"/>
        <v>186</v>
      </c>
      <c r="C576" s="6">
        <f t="shared" ca="1" si="19"/>
        <v>45569</v>
      </c>
      <c r="D576" s="6">
        <v>45383</v>
      </c>
      <c r="E576" s="2" t="s">
        <v>98</v>
      </c>
      <c r="F576" s="2" t="s">
        <v>204</v>
      </c>
      <c r="G576" s="2" t="s">
        <v>195</v>
      </c>
      <c r="H576" s="2" t="s">
        <v>203</v>
      </c>
      <c r="I576" s="2">
        <v>1085</v>
      </c>
    </row>
    <row r="577" spans="1:9" x14ac:dyDescent="0.25">
      <c r="A577" s="2" t="str">
        <f ca="1">LOOKUP(B577,'Time Frame'!$E$4:$E$9,'Time Frame'!$D$4:$D$9)</f>
        <v>6 Months</v>
      </c>
      <c r="B577" s="2">
        <f t="shared" ca="1" si="18"/>
        <v>186</v>
      </c>
      <c r="C577" s="6">
        <f t="shared" ca="1" si="19"/>
        <v>45569</v>
      </c>
      <c r="D577" s="6">
        <v>45383</v>
      </c>
      <c r="E577" s="2" t="s">
        <v>98</v>
      </c>
      <c r="F577" s="2" t="s">
        <v>198</v>
      </c>
      <c r="G577" s="2" t="s">
        <v>195</v>
      </c>
      <c r="H577" s="2" t="s">
        <v>203</v>
      </c>
      <c r="I577" s="2">
        <v>2646</v>
      </c>
    </row>
    <row r="578" spans="1:9" x14ac:dyDescent="0.25">
      <c r="A578" s="2" t="str">
        <f ca="1">LOOKUP(B578,'Time Frame'!$E$4:$E$9,'Time Frame'!$D$4:$D$9)</f>
        <v>6 Months</v>
      </c>
      <c r="B578" s="2">
        <f t="shared" ca="1" si="18"/>
        <v>186</v>
      </c>
      <c r="C578" s="6">
        <f t="shared" ca="1" si="19"/>
        <v>45569</v>
      </c>
      <c r="D578" s="6">
        <v>45383</v>
      </c>
      <c r="E578" s="2" t="s">
        <v>98</v>
      </c>
      <c r="F578" s="2" t="s">
        <v>206</v>
      </c>
      <c r="G578" s="2" t="s">
        <v>195</v>
      </c>
      <c r="H578" s="2" t="s">
        <v>203</v>
      </c>
      <c r="I578" s="2">
        <v>1485</v>
      </c>
    </row>
    <row r="579" spans="1:9" x14ac:dyDescent="0.25">
      <c r="A579" s="2" t="str">
        <f ca="1">LOOKUP(B579,'Time Frame'!$E$4:$E$9,'Time Frame'!$D$4:$D$9)</f>
        <v>6 Months</v>
      </c>
      <c r="B579" s="2">
        <f t="shared" ca="1" si="18"/>
        <v>186</v>
      </c>
      <c r="C579" s="6">
        <f t="shared" ca="1" si="19"/>
        <v>45569</v>
      </c>
      <c r="D579" s="6">
        <v>45383</v>
      </c>
      <c r="E579" s="2" t="s">
        <v>98</v>
      </c>
      <c r="F579" s="2" t="s">
        <v>200</v>
      </c>
      <c r="G579" s="2" t="s">
        <v>195</v>
      </c>
      <c r="H579" s="2" t="s">
        <v>203</v>
      </c>
      <c r="I579" s="2">
        <v>968</v>
      </c>
    </row>
    <row r="580" spans="1:9" x14ac:dyDescent="0.25">
      <c r="A580" s="2" t="str">
        <f ca="1">LOOKUP(B580,'Time Frame'!$E$4:$E$9,'Time Frame'!$D$4:$D$9)</f>
        <v>6 Months</v>
      </c>
      <c r="B580" s="2">
        <f t="shared" ca="1" si="18"/>
        <v>186</v>
      </c>
      <c r="C580" s="6">
        <f t="shared" ca="1" si="19"/>
        <v>45569</v>
      </c>
      <c r="D580" s="6">
        <v>45383</v>
      </c>
      <c r="E580" s="2" t="s">
        <v>126</v>
      </c>
      <c r="F580" s="2" t="s">
        <v>130</v>
      </c>
      <c r="G580" s="2" t="s">
        <v>3</v>
      </c>
      <c r="H580" s="2" t="s">
        <v>128</v>
      </c>
      <c r="I580" s="2">
        <v>141</v>
      </c>
    </row>
    <row r="581" spans="1:9" x14ac:dyDescent="0.25">
      <c r="A581" s="2" t="str">
        <f ca="1">LOOKUP(B581,'Time Frame'!$E$4:$E$9,'Time Frame'!$D$4:$D$9)</f>
        <v>6 Months</v>
      </c>
      <c r="B581" s="2">
        <f t="shared" ca="1" si="18"/>
        <v>186</v>
      </c>
      <c r="C581" s="6">
        <f t="shared" ca="1" si="19"/>
        <v>45569</v>
      </c>
      <c r="D581" s="6">
        <v>45383</v>
      </c>
      <c r="E581" s="2" t="s">
        <v>126</v>
      </c>
      <c r="F581" s="2" t="s">
        <v>129</v>
      </c>
      <c r="G581" s="2" t="s">
        <v>3</v>
      </c>
      <c r="H581" s="2" t="s">
        <v>128</v>
      </c>
      <c r="I581" s="2">
        <v>840</v>
      </c>
    </row>
    <row r="582" spans="1:9" x14ac:dyDescent="0.25">
      <c r="A582" s="2" t="str">
        <f ca="1">LOOKUP(B582,'Time Frame'!$E$4:$E$9,'Time Frame'!$D$4:$D$9)</f>
        <v>6 Months</v>
      </c>
      <c r="B582" s="2">
        <f t="shared" ca="1" si="18"/>
        <v>186</v>
      </c>
      <c r="C582" s="6">
        <f t="shared" ca="1" si="19"/>
        <v>45569</v>
      </c>
      <c r="D582" s="6">
        <v>45383</v>
      </c>
      <c r="E582" s="2" t="s">
        <v>126</v>
      </c>
      <c r="F582" s="2" t="s">
        <v>134</v>
      </c>
      <c r="G582" s="2" t="s">
        <v>3</v>
      </c>
      <c r="H582" s="2" t="s">
        <v>128</v>
      </c>
      <c r="I582" s="2">
        <v>394</v>
      </c>
    </row>
    <row r="583" spans="1:9" x14ac:dyDescent="0.25">
      <c r="A583" s="2" t="str">
        <f ca="1">LOOKUP(B583,'Time Frame'!$E$4:$E$9,'Time Frame'!$D$4:$D$9)</f>
        <v>6 Months</v>
      </c>
      <c r="B583" s="2">
        <f t="shared" ca="1" si="18"/>
        <v>186</v>
      </c>
      <c r="C583" s="6">
        <f t="shared" ca="1" si="19"/>
        <v>45569</v>
      </c>
      <c r="D583" s="6">
        <v>45383</v>
      </c>
      <c r="E583" s="2" t="s">
        <v>126</v>
      </c>
      <c r="F583" s="2" t="s">
        <v>135</v>
      </c>
      <c r="G583" s="2" t="s">
        <v>3</v>
      </c>
      <c r="H583" s="2" t="s">
        <v>128</v>
      </c>
      <c r="I583" s="2">
        <v>1740</v>
      </c>
    </row>
    <row r="584" spans="1:9" x14ac:dyDescent="0.25">
      <c r="A584" s="2" t="str">
        <f ca="1">LOOKUP(B584,'Time Frame'!$E$4:$E$9,'Time Frame'!$D$4:$D$9)</f>
        <v>6 Months</v>
      </c>
      <c r="B584" s="2">
        <f t="shared" ca="1" si="18"/>
        <v>186</v>
      </c>
      <c r="C584" s="6">
        <f t="shared" ca="1" si="19"/>
        <v>45569</v>
      </c>
      <c r="D584" s="6">
        <v>45383</v>
      </c>
      <c r="E584" s="2" t="s">
        <v>126</v>
      </c>
      <c r="F584" s="2" t="s">
        <v>127</v>
      </c>
      <c r="G584" s="2" t="s">
        <v>3</v>
      </c>
      <c r="H584" s="2" t="s">
        <v>128</v>
      </c>
      <c r="I584" s="2">
        <v>452</v>
      </c>
    </row>
    <row r="585" spans="1:9" x14ac:dyDescent="0.25">
      <c r="A585" s="2" t="str">
        <f ca="1">LOOKUP(B585,'Time Frame'!$E$4:$E$9,'Time Frame'!$D$4:$D$9)</f>
        <v>6 Months</v>
      </c>
      <c r="B585" s="2">
        <f t="shared" ca="1" si="18"/>
        <v>186</v>
      </c>
      <c r="C585" s="6">
        <f t="shared" ca="1" si="19"/>
        <v>45569</v>
      </c>
      <c r="D585" s="6">
        <v>45383</v>
      </c>
      <c r="E585" s="2" t="s">
        <v>126</v>
      </c>
      <c r="F585" s="2" t="s">
        <v>133</v>
      </c>
      <c r="G585" s="2" t="s">
        <v>3</v>
      </c>
      <c r="H585" s="2" t="s">
        <v>128</v>
      </c>
      <c r="I585" s="2">
        <v>1148</v>
      </c>
    </row>
    <row r="586" spans="1:9" x14ac:dyDescent="0.25">
      <c r="A586" s="2" t="str">
        <f ca="1">LOOKUP(B586,'Time Frame'!$E$4:$E$9,'Time Frame'!$D$4:$D$9)</f>
        <v>6 Months</v>
      </c>
      <c r="B586" s="2">
        <f t="shared" ca="1" si="18"/>
        <v>186</v>
      </c>
      <c r="C586" s="6">
        <f t="shared" ca="1" si="19"/>
        <v>45569</v>
      </c>
      <c r="D586" s="6">
        <v>45383</v>
      </c>
      <c r="E586" s="2" t="s">
        <v>126</v>
      </c>
      <c r="F586" s="2" t="s">
        <v>132</v>
      </c>
      <c r="G586" s="2" t="s">
        <v>3</v>
      </c>
      <c r="H586" s="2" t="s">
        <v>128</v>
      </c>
      <c r="I586" s="2">
        <v>447</v>
      </c>
    </row>
    <row r="587" spans="1:9" x14ac:dyDescent="0.25">
      <c r="A587" s="2" t="str">
        <f ca="1">LOOKUP(B587,'Time Frame'!$E$4:$E$9,'Time Frame'!$D$4:$D$9)</f>
        <v>6 Months</v>
      </c>
      <c r="B587" s="2">
        <f t="shared" ca="1" si="18"/>
        <v>186</v>
      </c>
      <c r="C587" s="6">
        <f t="shared" ca="1" si="19"/>
        <v>45569</v>
      </c>
      <c r="D587" s="6">
        <v>45383</v>
      </c>
      <c r="E587" s="2" t="s">
        <v>126</v>
      </c>
      <c r="F587" s="2" t="s">
        <v>131</v>
      </c>
      <c r="G587" s="2" t="s">
        <v>3</v>
      </c>
      <c r="H587" s="2" t="s">
        <v>128</v>
      </c>
      <c r="I587" s="2">
        <v>380</v>
      </c>
    </row>
    <row r="588" spans="1:9" x14ac:dyDescent="0.25">
      <c r="A588" s="2" t="str">
        <f ca="1">LOOKUP(B588,'Time Frame'!$E$4:$E$9,'Time Frame'!$D$4:$D$9)</f>
        <v>6 Months</v>
      </c>
      <c r="B588" s="2">
        <f t="shared" ca="1" si="18"/>
        <v>186</v>
      </c>
      <c r="C588" s="6">
        <f t="shared" ca="1" si="19"/>
        <v>45569</v>
      </c>
      <c r="D588" s="6">
        <v>45383</v>
      </c>
      <c r="E588" s="2" t="s">
        <v>78</v>
      </c>
      <c r="F588" s="2" t="s">
        <v>109</v>
      </c>
      <c r="G588" s="2" t="s">
        <v>52</v>
      </c>
      <c r="H588" s="2" t="s">
        <v>52</v>
      </c>
      <c r="I588" s="2">
        <v>4674</v>
      </c>
    </row>
    <row r="589" spans="1:9" x14ac:dyDescent="0.25">
      <c r="A589" s="2" t="str">
        <f ca="1">LOOKUP(B589,'Time Frame'!$E$4:$E$9,'Time Frame'!$D$4:$D$9)</f>
        <v>6 Months</v>
      </c>
      <c r="B589" s="2">
        <f t="shared" ca="1" si="18"/>
        <v>186</v>
      </c>
      <c r="C589" s="6">
        <f t="shared" ca="1" si="19"/>
        <v>45569</v>
      </c>
      <c r="D589" s="6">
        <v>45383</v>
      </c>
      <c r="E589" s="2" t="s">
        <v>78</v>
      </c>
      <c r="F589" s="2" t="s">
        <v>111</v>
      </c>
      <c r="G589" s="2" t="s">
        <v>52</v>
      </c>
      <c r="H589" s="2" t="s">
        <v>52</v>
      </c>
      <c r="I589" s="2">
        <v>3773</v>
      </c>
    </row>
    <row r="590" spans="1:9" x14ac:dyDescent="0.25">
      <c r="A590" s="2" t="str">
        <f ca="1">LOOKUP(B590,'Time Frame'!$E$4:$E$9,'Time Frame'!$D$4:$D$9)</f>
        <v>6 Months</v>
      </c>
      <c r="B590" s="2">
        <f t="shared" ca="1" si="18"/>
        <v>186</v>
      </c>
      <c r="C590" s="6">
        <f t="shared" ca="1" si="19"/>
        <v>45569</v>
      </c>
      <c r="D590" s="6">
        <v>45383</v>
      </c>
      <c r="E590" s="2" t="s">
        <v>78</v>
      </c>
      <c r="F590" s="2" t="s">
        <v>113</v>
      </c>
      <c r="G590" s="2" t="s">
        <v>52</v>
      </c>
      <c r="H590" s="2" t="s">
        <v>52</v>
      </c>
      <c r="I590" s="2">
        <v>3828</v>
      </c>
    </row>
    <row r="591" spans="1:9" x14ac:dyDescent="0.25">
      <c r="A591" s="2" t="str">
        <f ca="1">LOOKUP(B591,'Time Frame'!$E$4:$E$9,'Time Frame'!$D$4:$D$9)</f>
        <v>6 Months</v>
      </c>
      <c r="B591" s="2">
        <f t="shared" ca="1" si="18"/>
        <v>186</v>
      </c>
      <c r="C591" s="6">
        <f t="shared" ca="1" si="19"/>
        <v>45569</v>
      </c>
      <c r="D591" s="6">
        <v>45383</v>
      </c>
      <c r="E591" s="2" t="s">
        <v>78</v>
      </c>
      <c r="F591" s="2" t="s">
        <v>112</v>
      </c>
      <c r="G591" s="2" t="s">
        <v>52</v>
      </c>
      <c r="H591" s="2" t="s">
        <v>52</v>
      </c>
      <c r="I591" s="2">
        <v>1130</v>
      </c>
    </row>
    <row r="592" spans="1:9" x14ac:dyDescent="0.25">
      <c r="A592" s="2" t="str">
        <f ca="1">LOOKUP(B592,'Time Frame'!$E$4:$E$9,'Time Frame'!$D$4:$D$9)</f>
        <v>6 Months</v>
      </c>
      <c r="B592" s="2">
        <f t="shared" ca="1" si="18"/>
        <v>186</v>
      </c>
      <c r="C592" s="6">
        <f t="shared" ca="1" si="19"/>
        <v>45569</v>
      </c>
      <c r="D592" s="6">
        <v>45383</v>
      </c>
      <c r="E592" s="2" t="s">
        <v>78</v>
      </c>
      <c r="F592" s="2" t="s">
        <v>114</v>
      </c>
      <c r="G592" s="2" t="s">
        <v>52</v>
      </c>
      <c r="H592" s="2" t="s">
        <v>52</v>
      </c>
      <c r="I592" s="2">
        <v>4206</v>
      </c>
    </row>
    <row r="593" spans="1:9" x14ac:dyDescent="0.25">
      <c r="A593" s="2" t="str">
        <f ca="1">LOOKUP(B593,'Time Frame'!$E$4:$E$9,'Time Frame'!$D$4:$D$9)</f>
        <v>6 Months</v>
      </c>
      <c r="B593" s="2">
        <f t="shared" ca="1" si="18"/>
        <v>186</v>
      </c>
      <c r="C593" s="6">
        <f t="shared" ca="1" si="19"/>
        <v>45569</v>
      </c>
      <c r="D593" s="6">
        <v>45383</v>
      </c>
      <c r="E593" s="2" t="s">
        <v>78</v>
      </c>
      <c r="F593" s="2" t="s">
        <v>115</v>
      </c>
      <c r="G593" s="2" t="s">
        <v>52</v>
      </c>
      <c r="H593" s="2" t="s">
        <v>52</v>
      </c>
      <c r="I593" s="2">
        <v>4899</v>
      </c>
    </row>
    <row r="594" spans="1:9" x14ac:dyDescent="0.25">
      <c r="A594" s="2" t="str">
        <f ca="1">LOOKUP(B594,'Time Frame'!$E$4:$E$9,'Time Frame'!$D$4:$D$9)</f>
        <v>6 Months</v>
      </c>
      <c r="B594" s="2">
        <f t="shared" ca="1" si="18"/>
        <v>186</v>
      </c>
      <c r="C594" s="6">
        <f t="shared" ca="1" si="19"/>
        <v>45569</v>
      </c>
      <c r="D594" s="6">
        <v>45383</v>
      </c>
      <c r="E594" s="2" t="s">
        <v>78</v>
      </c>
      <c r="F594" s="2" t="s">
        <v>99</v>
      </c>
      <c r="G594" s="2" t="s">
        <v>52</v>
      </c>
      <c r="H594" s="2" t="s">
        <v>52</v>
      </c>
      <c r="I594" s="2">
        <v>4688</v>
      </c>
    </row>
    <row r="595" spans="1:9" x14ac:dyDescent="0.25">
      <c r="A595" s="2" t="str">
        <f ca="1">LOOKUP(B595,'Time Frame'!$E$4:$E$9,'Time Frame'!$D$4:$D$9)</f>
        <v>6 Months</v>
      </c>
      <c r="B595" s="2">
        <f t="shared" ca="1" si="18"/>
        <v>186</v>
      </c>
      <c r="C595" s="6">
        <f t="shared" ca="1" si="19"/>
        <v>45569</v>
      </c>
      <c r="D595" s="6">
        <v>45383</v>
      </c>
      <c r="E595" s="2" t="s">
        <v>78</v>
      </c>
      <c r="F595" s="2" t="s">
        <v>98</v>
      </c>
      <c r="G595" s="2" t="s">
        <v>52</v>
      </c>
      <c r="H595" s="2" t="s">
        <v>52</v>
      </c>
      <c r="I595" s="2">
        <v>5309</v>
      </c>
    </row>
    <row r="596" spans="1:9" x14ac:dyDescent="0.25">
      <c r="A596" s="2" t="str">
        <f ca="1">LOOKUP(B596,'Time Frame'!$E$4:$E$9,'Time Frame'!$D$4:$D$9)</f>
        <v>6 Months</v>
      </c>
      <c r="B596" s="2">
        <f t="shared" ca="1" si="18"/>
        <v>186</v>
      </c>
      <c r="C596" s="6">
        <f t="shared" ca="1" si="19"/>
        <v>45569</v>
      </c>
      <c r="D596" s="6">
        <v>45383</v>
      </c>
      <c r="E596" s="2" t="s">
        <v>78</v>
      </c>
      <c r="F596" s="2" t="s">
        <v>102</v>
      </c>
      <c r="G596" s="2" t="s">
        <v>52</v>
      </c>
      <c r="H596" s="2" t="s">
        <v>52</v>
      </c>
      <c r="I596" s="2">
        <v>1989</v>
      </c>
    </row>
    <row r="597" spans="1:9" x14ac:dyDescent="0.25">
      <c r="A597" s="2" t="str">
        <f ca="1">LOOKUP(B597,'Time Frame'!$E$4:$E$9,'Time Frame'!$D$4:$D$9)</f>
        <v>6 Months</v>
      </c>
      <c r="B597" s="2">
        <f t="shared" ca="1" si="18"/>
        <v>186</v>
      </c>
      <c r="C597" s="6">
        <f t="shared" ca="1" si="19"/>
        <v>45569</v>
      </c>
      <c r="D597" s="6">
        <v>45383</v>
      </c>
      <c r="E597" s="2" t="s">
        <v>78</v>
      </c>
      <c r="F597" s="2" t="s">
        <v>103</v>
      </c>
      <c r="G597" s="2" t="s">
        <v>52</v>
      </c>
      <c r="H597" s="2" t="s">
        <v>52</v>
      </c>
      <c r="I597" s="2">
        <v>4558</v>
      </c>
    </row>
    <row r="598" spans="1:9" x14ac:dyDescent="0.25">
      <c r="A598" s="2" t="str">
        <f ca="1">LOOKUP(B598,'Time Frame'!$E$4:$E$9,'Time Frame'!$D$4:$D$9)</f>
        <v>6 Months</v>
      </c>
      <c r="B598" s="2">
        <f t="shared" ca="1" si="18"/>
        <v>186</v>
      </c>
      <c r="C598" s="6">
        <f t="shared" ca="1" si="19"/>
        <v>45569</v>
      </c>
      <c r="D598" s="6">
        <v>45383</v>
      </c>
      <c r="E598" s="2" t="s">
        <v>78</v>
      </c>
      <c r="F598" s="2" t="s">
        <v>79</v>
      </c>
      <c r="G598" s="2" t="s">
        <v>52</v>
      </c>
      <c r="H598" s="2" t="s">
        <v>52</v>
      </c>
      <c r="I598" s="2">
        <v>936</v>
      </c>
    </row>
    <row r="599" spans="1:9" x14ac:dyDescent="0.25">
      <c r="A599" s="2" t="str">
        <f ca="1">LOOKUP(B599,'Time Frame'!$E$4:$E$9,'Time Frame'!$D$4:$D$9)</f>
        <v>6 Months</v>
      </c>
      <c r="B599" s="2">
        <f t="shared" ca="1" si="18"/>
        <v>186</v>
      </c>
      <c r="C599" s="6">
        <f t="shared" ca="1" si="19"/>
        <v>45569</v>
      </c>
      <c r="D599" s="6">
        <v>45383</v>
      </c>
      <c r="E599" s="2" t="s">
        <v>78</v>
      </c>
      <c r="F599" s="2" t="s">
        <v>80</v>
      </c>
      <c r="G599" s="2" t="s">
        <v>52</v>
      </c>
      <c r="H599" s="2" t="s">
        <v>52</v>
      </c>
      <c r="I599" s="2">
        <v>1258</v>
      </c>
    </row>
    <row r="600" spans="1:9" x14ac:dyDescent="0.25">
      <c r="A600" s="2" t="str">
        <f ca="1">LOOKUP(B600,'Time Frame'!$E$4:$E$9,'Time Frame'!$D$4:$D$9)</f>
        <v>6 Months</v>
      </c>
      <c r="B600" s="2">
        <f t="shared" ca="1" si="18"/>
        <v>186</v>
      </c>
      <c r="C600" s="6">
        <f t="shared" ca="1" si="19"/>
        <v>45569</v>
      </c>
      <c r="D600" s="6">
        <v>45383</v>
      </c>
      <c r="E600" s="2" t="s">
        <v>78</v>
      </c>
      <c r="F600" s="2" t="s">
        <v>97</v>
      </c>
      <c r="G600" s="2" t="s">
        <v>52</v>
      </c>
      <c r="H600" s="2" t="s">
        <v>52</v>
      </c>
      <c r="I600" s="2">
        <v>1482</v>
      </c>
    </row>
    <row r="601" spans="1:9" x14ac:dyDescent="0.25">
      <c r="A601" s="2" t="str">
        <f ca="1">LOOKUP(B601,'Time Frame'!$E$4:$E$9,'Time Frame'!$D$4:$D$9)</f>
        <v>6 Months</v>
      </c>
      <c r="B601" s="2">
        <f t="shared" ca="1" si="18"/>
        <v>186</v>
      </c>
      <c r="C601" s="6">
        <f t="shared" ca="1" si="19"/>
        <v>45569</v>
      </c>
      <c r="D601" s="6">
        <v>45383</v>
      </c>
      <c r="E601" s="2" t="s">
        <v>78</v>
      </c>
      <c r="F601" s="2" t="s">
        <v>93</v>
      </c>
      <c r="G601" s="2" t="s">
        <v>52</v>
      </c>
      <c r="H601" s="2" t="s">
        <v>52</v>
      </c>
      <c r="I601" s="2">
        <v>5242</v>
      </c>
    </row>
    <row r="602" spans="1:9" x14ac:dyDescent="0.25">
      <c r="A602" s="2" t="str">
        <f ca="1">LOOKUP(B602,'Time Frame'!$E$4:$E$9,'Time Frame'!$D$4:$D$9)</f>
        <v>6 Months</v>
      </c>
      <c r="B602" s="2">
        <f t="shared" ca="1" si="18"/>
        <v>186</v>
      </c>
      <c r="C602" s="6">
        <f t="shared" ca="1" si="19"/>
        <v>45569</v>
      </c>
      <c r="D602" s="6">
        <v>45383</v>
      </c>
      <c r="E602" s="5" t="s">
        <v>78</v>
      </c>
      <c r="F602" s="5" t="s">
        <v>171</v>
      </c>
      <c r="G602" s="2" t="s">
        <v>52</v>
      </c>
      <c r="H602" s="2" t="s">
        <v>52</v>
      </c>
      <c r="I602" s="2">
        <v>3157</v>
      </c>
    </row>
    <row r="603" spans="1:9" x14ac:dyDescent="0.25">
      <c r="A603" s="2" t="str">
        <f ca="1">LOOKUP(B603,'Time Frame'!$E$4:$E$9,'Time Frame'!$D$4:$D$9)</f>
        <v>6 Months</v>
      </c>
      <c r="B603" s="2">
        <f t="shared" ca="1" si="18"/>
        <v>186</v>
      </c>
      <c r="C603" s="6">
        <f t="shared" ca="1" si="19"/>
        <v>45569</v>
      </c>
      <c r="D603" s="6">
        <v>45383</v>
      </c>
      <c r="E603" s="2" t="s">
        <v>2</v>
      </c>
      <c r="F603" s="2" t="s">
        <v>5</v>
      </c>
      <c r="G603" s="2" t="s">
        <v>3</v>
      </c>
      <c r="H603" s="2" t="s">
        <v>300</v>
      </c>
      <c r="I603" s="2">
        <v>1211</v>
      </c>
    </row>
    <row r="604" spans="1:9" x14ac:dyDescent="0.25">
      <c r="A604" s="2" t="str">
        <f ca="1">LOOKUP(B604,'Time Frame'!$E$4:$E$9,'Time Frame'!$D$4:$D$9)</f>
        <v>6 Months</v>
      </c>
      <c r="B604" s="2">
        <f t="shared" ca="1" si="18"/>
        <v>186</v>
      </c>
      <c r="C604" s="6">
        <f t="shared" ca="1" si="19"/>
        <v>45569</v>
      </c>
      <c r="D604" s="6">
        <v>45383</v>
      </c>
      <c r="E604" s="2" t="s">
        <v>2</v>
      </c>
      <c r="F604" s="2" t="s">
        <v>8</v>
      </c>
      <c r="G604" s="2" t="s">
        <v>3</v>
      </c>
      <c r="H604" s="2" t="s">
        <v>300</v>
      </c>
      <c r="I604" s="2">
        <v>2966</v>
      </c>
    </row>
    <row r="605" spans="1:9" x14ac:dyDescent="0.25">
      <c r="A605" s="2" t="str">
        <f ca="1">LOOKUP(B605,'Time Frame'!$E$4:$E$9,'Time Frame'!$D$4:$D$9)</f>
        <v>6 Months</v>
      </c>
      <c r="B605" s="2">
        <f t="shared" ca="1" si="18"/>
        <v>186</v>
      </c>
      <c r="C605" s="6">
        <f t="shared" ca="1" si="19"/>
        <v>45569</v>
      </c>
      <c r="D605" s="6">
        <v>45383</v>
      </c>
      <c r="E605" s="2" t="s">
        <v>2</v>
      </c>
      <c r="F605" s="2" t="s">
        <v>6</v>
      </c>
      <c r="G605" s="2" t="s">
        <v>3</v>
      </c>
      <c r="H605" s="2" t="s">
        <v>300</v>
      </c>
      <c r="I605" s="2">
        <v>3955</v>
      </c>
    </row>
    <row r="606" spans="1:9" x14ac:dyDescent="0.25">
      <c r="A606" s="2" t="str">
        <f ca="1">LOOKUP(B606,'Time Frame'!$E$4:$E$9,'Time Frame'!$D$4:$D$9)</f>
        <v>6 Months</v>
      </c>
      <c r="B606" s="2">
        <f t="shared" ca="1" si="18"/>
        <v>186</v>
      </c>
      <c r="C606" s="6">
        <f t="shared" ca="1" si="19"/>
        <v>45569</v>
      </c>
      <c r="D606" s="6">
        <v>45383</v>
      </c>
      <c r="E606" s="2" t="s">
        <v>2</v>
      </c>
      <c r="F606" s="2" t="s">
        <v>2</v>
      </c>
      <c r="G606" s="2" t="s">
        <v>3</v>
      </c>
      <c r="H606" s="2" t="s">
        <v>300</v>
      </c>
      <c r="I606" s="2">
        <v>1601</v>
      </c>
    </row>
    <row r="607" spans="1:9" x14ac:dyDescent="0.25">
      <c r="A607" s="2" t="str">
        <f ca="1">LOOKUP(B607,'Time Frame'!$E$4:$E$9,'Time Frame'!$D$4:$D$9)</f>
        <v>6 Months</v>
      </c>
      <c r="B607" s="2">
        <f t="shared" ca="1" si="18"/>
        <v>186</v>
      </c>
      <c r="C607" s="6">
        <f t="shared" ca="1" si="19"/>
        <v>45569</v>
      </c>
      <c r="D607" s="6">
        <v>45383</v>
      </c>
      <c r="E607" s="2" t="s">
        <v>2</v>
      </c>
      <c r="F607" s="2" t="s">
        <v>4</v>
      </c>
      <c r="G607" s="2" t="s">
        <v>3</v>
      </c>
      <c r="H607" s="2" t="s">
        <v>300</v>
      </c>
      <c r="I607" s="2">
        <v>2825</v>
      </c>
    </row>
    <row r="608" spans="1:9" x14ac:dyDescent="0.25">
      <c r="A608" s="2" t="str">
        <f ca="1">LOOKUP(B608,'Time Frame'!$E$4:$E$9,'Time Frame'!$D$4:$D$9)</f>
        <v>6 Months</v>
      </c>
      <c r="B608" s="2">
        <f t="shared" ca="1" si="18"/>
        <v>186</v>
      </c>
      <c r="C608" s="6">
        <f t="shared" ca="1" si="19"/>
        <v>45569</v>
      </c>
      <c r="D608" s="6">
        <v>45383</v>
      </c>
      <c r="E608" s="2" t="s">
        <v>2</v>
      </c>
      <c r="F608" s="2" t="s">
        <v>9</v>
      </c>
      <c r="G608" s="2" t="s">
        <v>3</v>
      </c>
      <c r="H608" s="2" t="s">
        <v>300</v>
      </c>
      <c r="I608" s="2">
        <v>3422</v>
      </c>
    </row>
    <row r="609" spans="1:9" x14ac:dyDescent="0.25">
      <c r="A609" s="2" t="str">
        <f ca="1">LOOKUP(B609,'Time Frame'!$E$4:$E$9,'Time Frame'!$D$4:$D$9)</f>
        <v>6 Months</v>
      </c>
      <c r="B609" s="2">
        <f t="shared" ca="1" si="18"/>
        <v>186</v>
      </c>
      <c r="C609" s="6">
        <f t="shared" ca="1" si="19"/>
        <v>45569</v>
      </c>
      <c r="D609" s="6">
        <v>45383</v>
      </c>
      <c r="E609" s="2" t="s">
        <v>2</v>
      </c>
      <c r="F609" s="2" t="s">
        <v>7</v>
      </c>
      <c r="G609" s="2" t="s">
        <v>3</v>
      </c>
      <c r="H609" s="2" t="s">
        <v>300</v>
      </c>
      <c r="I609" s="2">
        <v>3743</v>
      </c>
    </row>
    <row r="610" spans="1:9" x14ac:dyDescent="0.25">
      <c r="A610" s="2" t="str">
        <f ca="1">LOOKUP(B610,'Time Frame'!$E$4:$E$9,'Time Frame'!$D$4:$D$9)</f>
        <v>6 Months</v>
      </c>
      <c r="B610" s="2">
        <f t="shared" ca="1" si="18"/>
        <v>186</v>
      </c>
      <c r="C610" s="6">
        <f t="shared" ca="1" si="19"/>
        <v>45569</v>
      </c>
      <c r="D610" s="6">
        <v>45383</v>
      </c>
      <c r="E610" s="2" t="s">
        <v>10</v>
      </c>
      <c r="F610" s="2" t="s">
        <v>18</v>
      </c>
      <c r="G610" s="2" t="s">
        <v>12</v>
      </c>
      <c r="H610" s="2" t="s">
        <v>15</v>
      </c>
      <c r="I610" s="2">
        <v>699</v>
      </c>
    </row>
    <row r="611" spans="1:9" x14ac:dyDescent="0.25">
      <c r="A611" s="2" t="str">
        <f ca="1">LOOKUP(B611,'Time Frame'!$E$4:$E$9,'Time Frame'!$D$4:$D$9)</f>
        <v>6 Months</v>
      </c>
      <c r="B611" s="2">
        <f t="shared" ca="1" si="18"/>
        <v>186</v>
      </c>
      <c r="C611" s="6">
        <f t="shared" ca="1" si="19"/>
        <v>45569</v>
      </c>
      <c r="D611" s="6">
        <v>45383</v>
      </c>
      <c r="E611" s="2" t="s">
        <v>10</v>
      </c>
      <c r="F611" s="2" t="s">
        <v>26</v>
      </c>
      <c r="G611" s="2" t="s">
        <v>12</v>
      </c>
      <c r="H611" s="2" t="s">
        <v>15</v>
      </c>
      <c r="I611" s="2">
        <v>4255</v>
      </c>
    </row>
    <row r="612" spans="1:9" x14ac:dyDescent="0.25">
      <c r="A612" s="2" t="str">
        <f ca="1">LOOKUP(B612,'Time Frame'!$E$4:$E$9,'Time Frame'!$D$4:$D$9)</f>
        <v>6 Months</v>
      </c>
      <c r="B612" s="2">
        <f t="shared" ca="1" si="18"/>
        <v>186</v>
      </c>
      <c r="C612" s="6">
        <f t="shared" ca="1" si="19"/>
        <v>45569</v>
      </c>
      <c r="D612" s="6">
        <v>45383</v>
      </c>
      <c r="E612" s="2" t="s">
        <v>10</v>
      </c>
      <c r="F612" s="2" t="s">
        <v>31</v>
      </c>
      <c r="G612" s="2" t="s">
        <v>12</v>
      </c>
      <c r="H612" s="2" t="s">
        <v>15</v>
      </c>
      <c r="I612" s="2">
        <v>2462</v>
      </c>
    </row>
    <row r="613" spans="1:9" x14ac:dyDescent="0.25">
      <c r="A613" s="2" t="str">
        <f ca="1">LOOKUP(B613,'Time Frame'!$E$4:$E$9,'Time Frame'!$D$4:$D$9)</f>
        <v>6 Months</v>
      </c>
      <c r="B613" s="2">
        <f t="shared" ca="1" si="18"/>
        <v>186</v>
      </c>
      <c r="C613" s="6">
        <f t="shared" ca="1" si="19"/>
        <v>45569</v>
      </c>
      <c r="D613" s="6">
        <v>45383</v>
      </c>
      <c r="E613" s="2" t="s">
        <v>10</v>
      </c>
      <c r="F613" s="2" t="s">
        <v>29</v>
      </c>
      <c r="G613" s="2" t="s">
        <v>12</v>
      </c>
      <c r="H613" s="2" t="s">
        <v>15</v>
      </c>
      <c r="I613" s="2">
        <v>2497</v>
      </c>
    </row>
    <row r="614" spans="1:9" x14ac:dyDescent="0.25">
      <c r="A614" s="2" t="str">
        <f ca="1">LOOKUP(B614,'Time Frame'!$E$4:$E$9,'Time Frame'!$D$4:$D$9)</f>
        <v>6 Months</v>
      </c>
      <c r="B614" s="2">
        <f t="shared" ca="1" si="18"/>
        <v>186</v>
      </c>
      <c r="C614" s="6">
        <f t="shared" ca="1" si="19"/>
        <v>45569</v>
      </c>
      <c r="D614" s="6">
        <v>45383</v>
      </c>
      <c r="E614" s="2" t="s">
        <v>10</v>
      </c>
      <c r="F614" s="2" t="s">
        <v>32</v>
      </c>
      <c r="G614" s="2" t="s">
        <v>12</v>
      </c>
      <c r="H614" s="2" t="s">
        <v>15</v>
      </c>
      <c r="I614" s="2">
        <v>4337</v>
      </c>
    </row>
    <row r="615" spans="1:9" x14ac:dyDescent="0.25">
      <c r="A615" s="2" t="str">
        <f ca="1">LOOKUP(B615,'Time Frame'!$E$4:$E$9,'Time Frame'!$D$4:$D$9)</f>
        <v>6 Months</v>
      </c>
      <c r="B615" s="2">
        <f t="shared" ca="1" si="18"/>
        <v>186</v>
      </c>
      <c r="C615" s="6">
        <f t="shared" ca="1" si="19"/>
        <v>45569</v>
      </c>
      <c r="D615" s="6">
        <v>45383</v>
      </c>
      <c r="E615" s="2" t="s">
        <v>10</v>
      </c>
      <c r="F615" s="2" t="s">
        <v>14</v>
      </c>
      <c r="G615" s="2" t="s">
        <v>12</v>
      </c>
      <c r="H615" s="2" t="s">
        <v>15</v>
      </c>
      <c r="I615" s="2">
        <v>3135</v>
      </c>
    </row>
    <row r="616" spans="1:9" x14ac:dyDescent="0.25">
      <c r="A616" s="2" t="str">
        <f ca="1">LOOKUP(B616,'Time Frame'!$E$4:$E$9,'Time Frame'!$D$4:$D$9)</f>
        <v>6 Months</v>
      </c>
      <c r="B616" s="2">
        <f t="shared" ca="1" si="18"/>
        <v>186</v>
      </c>
      <c r="C616" s="6">
        <f t="shared" ca="1" si="19"/>
        <v>45569</v>
      </c>
      <c r="D616" s="6">
        <v>45383</v>
      </c>
      <c r="E616" s="2" t="s">
        <v>10</v>
      </c>
      <c r="F616" s="2" t="s">
        <v>23</v>
      </c>
      <c r="G616" s="2" t="s">
        <v>12</v>
      </c>
      <c r="H616" s="2" t="s">
        <v>15</v>
      </c>
      <c r="I616" s="2">
        <v>2584</v>
      </c>
    </row>
    <row r="617" spans="1:9" x14ac:dyDescent="0.25">
      <c r="A617" s="2" t="str">
        <f ca="1">LOOKUP(B617,'Time Frame'!$E$4:$E$9,'Time Frame'!$D$4:$D$9)</f>
        <v>6 Months</v>
      </c>
      <c r="B617" s="2">
        <f t="shared" ca="1" si="18"/>
        <v>186</v>
      </c>
      <c r="C617" s="6">
        <f t="shared" ca="1" si="19"/>
        <v>45569</v>
      </c>
      <c r="D617" s="6">
        <v>45383</v>
      </c>
      <c r="E617" s="2" t="s">
        <v>10</v>
      </c>
      <c r="F617" s="2" t="s">
        <v>24</v>
      </c>
      <c r="G617" s="2" t="s">
        <v>12</v>
      </c>
      <c r="H617" s="2" t="s">
        <v>15</v>
      </c>
      <c r="I617" s="2">
        <v>1518</v>
      </c>
    </row>
    <row r="618" spans="1:9" x14ac:dyDescent="0.25">
      <c r="A618" s="2" t="str">
        <f ca="1">LOOKUP(B618,'Time Frame'!$E$4:$E$9,'Time Frame'!$D$4:$D$9)</f>
        <v>6 Months</v>
      </c>
      <c r="B618" s="2">
        <f t="shared" ca="1" si="18"/>
        <v>186</v>
      </c>
      <c r="C618" s="6">
        <f t="shared" ca="1" si="19"/>
        <v>45569</v>
      </c>
      <c r="D618" s="6">
        <v>45383</v>
      </c>
      <c r="E618" s="2" t="s">
        <v>10</v>
      </c>
      <c r="F618" s="2" t="s">
        <v>28</v>
      </c>
      <c r="G618" s="2" t="s">
        <v>12</v>
      </c>
      <c r="H618" s="2" t="s">
        <v>15</v>
      </c>
      <c r="I618" s="2">
        <v>2578</v>
      </c>
    </row>
    <row r="619" spans="1:9" x14ac:dyDescent="0.25">
      <c r="A619" s="2" t="str">
        <f ca="1">LOOKUP(B619,'Time Frame'!$E$4:$E$9,'Time Frame'!$D$4:$D$9)</f>
        <v>6 Months</v>
      </c>
      <c r="B619" s="2">
        <f t="shared" ca="1" si="18"/>
        <v>186</v>
      </c>
      <c r="C619" s="6">
        <f t="shared" ca="1" si="19"/>
        <v>45569</v>
      </c>
      <c r="D619" s="6">
        <v>45383</v>
      </c>
      <c r="E619" s="2" t="s">
        <v>10</v>
      </c>
      <c r="F619" s="2" t="s">
        <v>25</v>
      </c>
      <c r="G619" s="2" t="s">
        <v>12</v>
      </c>
      <c r="H619" s="2" t="s">
        <v>15</v>
      </c>
      <c r="I619" s="2">
        <v>5365</v>
      </c>
    </row>
    <row r="620" spans="1:9" x14ac:dyDescent="0.25">
      <c r="A620" s="2" t="str">
        <f ca="1">LOOKUP(B620,'Time Frame'!$E$4:$E$9,'Time Frame'!$D$4:$D$9)</f>
        <v>6 Months</v>
      </c>
      <c r="B620" s="2">
        <f t="shared" ca="1" si="18"/>
        <v>186</v>
      </c>
      <c r="C620" s="6">
        <f t="shared" ca="1" si="19"/>
        <v>45569</v>
      </c>
      <c r="D620" s="6">
        <v>45383</v>
      </c>
      <c r="E620" s="2" t="s">
        <v>10</v>
      </c>
      <c r="F620" s="2" t="s">
        <v>27</v>
      </c>
      <c r="G620" s="2" t="s">
        <v>12</v>
      </c>
      <c r="H620" s="2" t="s">
        <v>15</v>
      </c>
      <c r="I620" s="2">
        <v>554</v>
      </c>
    </row>
    <row r="621" spans="1:9" x14ac:dyDescent="0.25">
      <c r="A621" s="2" t="str">
        <f ca="1">LOOKUP(B621,'Time Frame'!$E$4:$E$9,'Time Frame'!$D$4:$D$9)</f>
        <v>6 Months</v>
      </c>
      <c r="B621" s="2">
        <f t="shared" ca="1" si="18"/>
        <v>186</v>
      </c>
      <c r="C621" s="6">
        <f t="shared" ca="1" si="19"/>
        <v>45569</v>
      </c>
      <c r="D621" s="6">
        <v>45383</v>
      </c>
      <c r="E621" s="2" t="s">
        <v>78</v>
      </c>
      <c r="F621" s="2" t="s">
        <v>104</v>
      </c>
      <c r="G621" s="2" t="s">
        <v>52</v>
      </c>
      <c r="H621" s="2" t="s">
        <v>299</v>
      </c>
      <c r="I621" s="2">
        <v>5094</v>
      </c>
    </row>
    <row r="622" spans="1:9" x14ac:dyDescent="0.25">
      <c r="A622" s="2" t="str">
        <f ca="1">LOOKUP(B622,'Time Frame'!$E$4:$E$9,'Time Frame'!$D$4:$D$9)</f>
        <v>6 Months</v>
      </c>
      <c r="B622" s="2">
        <f t="shared" ca="1" si="18"/>
        <v>186</v>
      </c>
      <c r="C622" s="6">
        <f t="shared" ca="1" si="19"/>
        <v>45569</v>
      </c>
      <c r="D622" s="6">
        <v>45383</v>
      </c>
      <c r="E622" s="2" t="s">
        <v>78</v>
      </c>
      <c r="F622" s="2" t="s">
        <v>108</v>
      </c>
      <c r="G622" s="2" t="s">
        <v>52</v>
      </c>
      <c r="H622" s="2" t="s">
        <v>299</v>
      </c>
      <c r="I622" s="2">
        <v>3973</v>
      </c>
    </row>
    <row r="623" spans="1:9" x14ac:dyDescent="0.25">
      <c r="A623" s="2" t="str">
        <f ca="1">LOOKUP(B623,'Time Frame'!$E$4:$E$9,'Time Frame'!$D$4:$D$9)</f>
        <v>6 Months</v>
      </c>
      <c r="B623" s="2">
        <f t="shared" ca="1" si="18"/>
        <v>186</v>
      </c>
      <c r="C623" s="6">
        <f t="shared" ca="1" si="19"/>
        <v>45569</v>
      </c>
      <c r="D623" s="6">
        <v>45383</v>
      </c>
      <c r="E623" s="2" t="s">
        <v>78</v>
      </c>
      <c r="F623" s="2" t="s">
        <v>87</v>
      </c>
      <c r="G623" s="2" t="s">
        <v>52</v>
      </c>
      <c r="H623" s="2" t="s">
        <v>299</v>
      </c>
      <c r="I623" s="2">
        <v>4153</v>
      </c>
    </row>
    <row r="624" spans="1:9" x14ac:dyDescent="0.25">
      <c r="A624" s="2" t="str">
        <f ca="1">LOOKUP(B624,'Time Frame'!$E$4:$E$9,'Time Frame'!$D$4:$D$9)</f>
        <v>6 Months</v>
      </c>
      <c r="B624" s="2">
        <f t="shared" ca="1" si="18"/>
        <v>186</v>
      </c>
      <c r="C624" s="6">
        <f t="shared" ca="1" si="19"/>
        <v>45569</v>
      </c>
      <c r="D624" s="6">
        <v>45383</v>
      </c>
      <c r="E624" s="2" t="s">
        <v>78</v>
      </c>
      <c r="F624" s="2" t="s">
        <v>107</v>
      </c>
      <c r="G624" s="2" t="s">
        <v>52</v>
      </c>
      <c r="H624" s="2" t="s">
        <v>299</v>
      </c>
      <c r="I624" s="2">
        <v>2700</v>
      </c>
    </row>
    <row r="625" spans="1:9" x14ac:dyDescent="0.25">
      <c r="A625" s="2" t="str">
        <f ca="1">LOOKUP(B625,'Time Frame'!$E$4:$E$9,'Time Frame'!$D$4:$D$9)</f>
        <v>6 Months</v>
      </c>
      <c r="B625" s="2">
        <f t="shared" ca="1" si="18"/>
        <v>186</v>
      </c>
      <c r="C625" s="6">
        <f t="shared" ca="1" si="19"/>
        <v>45569</v>
      </c>
      <c r="D625" s="6">
        <v>45383</v>
      </c>
      <c r="E625" s="2" t="s">
        <v>78</v>
      </c>
      <c r="F625" s="2" t="s">
        <v>106</v>
      </c>
      <c r="G625" s="2" t="s">
        <v>52</v>
      </c>
      <c r="H625" s="2" t="s">
        <v>299</v>
      </c>
      <c r="I625" s="2">
        <v>1583</v>
      </c>
    </row>
    <row r="626" spans="1:9" x14ac:dyDescent="0.25">
      <c r="A626" s="2" t="str">
        <f ca="1">LOOKUP(B626,'Time Frame'!$E$4:$E$9,'Time Frame'!$D$4:$D$9)</f>
        <v>6 Months</v>
      </c>
      <c r="B626" s="2">
        <f t="shared" ca="1" si="18"/>
        <v>186</v>
      </c>
      <c r="C626" s="6">
        <f t="shared" ca="1" si="19"/>
        <v>45569</v>
      </c>
      <c r="D626" s="6">
        <v>45383</v>
      </c>
      <c r="E626" s="5" t="s">
        <v>78</v>
      </c>
      <c r="F626" s="5" t="s">
        <v>164</v>
      </c>
      <c r="G626" s="2" t="s">
        <v>52</v>
      </c>
      <c r="H626" s="2" t="s">
        <v>299</v>
      </c>
      <c r="I626" s="2">
        <v>4305</v>
      </c>
    </row>
    <row r="627" spans="1:9" x14ac:dyDescent="0.25">
      <c r="A627" s="2" t="str">
        <f ca="1">LOOKUP(B627,'Time Frame'!$E$4:$E$9,'Time Frame'!$D$4:$D$9)</f>
        <v>6 Months</v>
      </c>
      <c r="B627" s="2">
        <f t="shared" ca="1" si="18"/>
        <v>186</v>
      </c>
      <c r="C627" s="6">
        <f t="shared" ca="1" si="19"/>
        <v>45569</v>
      </c>
      <c r="D627" s="6">
        <v>45383</v>
      </c>
      <c r="E627" s="2" t="s">
        <v>208</v>
      </c>
      <c r="F627" s="2" t="s">
        <v>215</v>
      </c>
      <c r="G627" s="2" t="s">
        <v>195</v>
      </c>
      <c r="H627" s="2" t="s">
        <v>210</v>
      </c>
      <c r="I627" s="2">
        <v>458</v>
      </c>
    </row>
    <row r="628" spans="1:9" x14ac:dyDescent="0.25">
      <c r="A628" s="2" t="str">
        <f ca="1">LOOKUP(B628,'Time Frame'!$E$4:$E$9,'Time Frame'!$D$4:$D$9)</f>
        <v>6 Months</v>
      </c>
      <c r="B628" s="2">
        <f t="shared" ca="1" si="18"/>
        <v>186</v>
      </c>
      <c r="C628" s="6">
        <f t="shared" ca="1" si="19"/>
        <v>45569</v>
      </c>
      <c r="D628" s="6">
        <v>45383</v>
      </c>
      <c r="E628" s="2" t="s">
        <v>208</v>
      </c>
      <c r="F628" s="2" t="s">
        <v>212</v>
      </c>
      <c r="G628" s="2" t="s">
        <v>195</v>
      </c>
      <c r="H628" s="2" t="s">
        <v>210</v>
      </c>
      <c r="I628" s="2">
        <v>2360</v>
      </c>
    </row>
    <row r="629" spans="1:9" x14ac:dyDescent="0.25">
      <c r="A629" s="2" t="str">
        <f ca="1">LOOKUP(B629,'Time Frame'!$E$4:$E$9,'Time Frame'!$D$4:$D$9)</f>
        <v>6 Months</v>
      </c>
      <c r="B629" s="2">
        <f t="shared" ca="1" si="18"/>
        <v>186</v>
      </c>
      <c r="C629" s="6">
        <f t="shared" ca="1" si="19"/>
        <v>45569</v>
      </c>
      <c r="D629" s="6">
        <v>45383</v>
      </c>
      <c r="E629" s="2" t="s">
        <v>208</v>
      </c>
      <c r="F629" s="2" t="s">
        <v>217</v>
      </c>
      <c r="G629" s="2" t="s">
        <v>195</v>
      </c>
      <c r="H629" s="2" t="s">
        <v>210</v>
      </c>
      <c r="I629" s="2">
        <v>3139</v>
      </c>
    </row>
    <row r="630" spans="1:9" x14ac:dyDescent="0.25">
      <c r="A630" s="2" t="str">
        <f ca="1">LOOKUP(B630,'Time Frame'!$E$4:$E$9,'Time Frame'!$D$4:$D$9)</f>
        <v>6 Months</v>
      </c>
      <c r="B630" s="2">
        <f t="shared" ca="1" si="18"/>
        <v>186</v>
      </c>
      <c r="C630" s="6">
        <f t="shared" ca="1" si="19"/>
        <v>45569</v>
      </c>
      <c r="D630" s="6">
        <v>45383</v>
      </c>
      <c r="E630" s="2" t="s">
        <v>208</v>
      </c>
      <c r="F630" s="2" t="s">
        <v>214</v>
      </c>
      <c r="G630" s="2" t="s">
        <v>195</v>
      </c>
      <c r="H630" s="2" t="s">
        <v>210</v>
      </c>
      <c r="I630" s="2">
        <v>801</v>
      </c>
    </row>
    <row r="631" spans="1:9" x14ac:dyDescent="0.25">
      <c r="A631" s="2" t="str">
        <f ca="1">LOOKUP(B631,'Time Frame'!$E$4:$E$9,'Time Frame'!$D$4:$D$9)</f>
        <v>6 Months</v>
      </c>
      <c r="B631" s="2">
        <f t="shared" ca="1" si="18"/>
        <v>186</v>
      </c>
      <c r="C631" s="6">
        <f t="shared" ca="1" si="19"/>
        <v>45569</v>
      </c>
      <c r="D631" s="6">
        <v>45383</v>
      </c>
      <c r="E631" s="2" t="s">
        <v>208</v>
      </c>
      <c r="F631" s="2" t="s">
        <v>216</v>
      </c>
      <c r="G631" s="2" t="s">
        <v>195</v>
      </c>
      <c r="H631" s="2" t="s">
        <v>210</v>
      </c>
      <c r="I631" s="2">
        <v>1880</v>
      </c>
    </row>
    <row r="632" spans="1:9" x14ac:dyDescent="0.25">
      <c r="A632" s="2" t="str">
        <f ca="1">LOOKUP(B632,'Time Frame'!$E$4:$E$9,'Time Frame'!$D$4:$D$9)</f>
        <v>6 Months</v>
      </c>
      <c r="B632" s="2">
        <f t="shared" ref="B632:B695" ca="1" si="20">+C632-D632</f>
        <v>186</v>
      </c>
      <c r="C632" s="6">
        <f t="shared" ref="C632:C695" ca="1" si="21">TODAY()</f>
        <v>45569</v>
      </c>
      <c r="D632" s="6">
        <v>45383</v>
      </c>
      <c r="E632" s="2" t="s">
        <v>208</v>
      </c>
      <c r="F632" s="2" t="s">
        <v>209</v>
      </c>
      <c r="G632" s="2" t="s">
        <v>195</v>
      </c>
      <c r="H632" s="2" t="s">
        <v>210</v>
      </c>
      <c r="I632" s="2">
        <v>1931</v>
      </c>
    </row>
    <row r="633" spans="1:9" x14ac:dyDescent="0.25">
      <c r="A633" s="2" t="str">
        <f ca="1">LOOKUP(B633,'Time Frame'!$E$4:$E$9,'Time Frame'!$D$4:$D$9)</f>
        <v>6 Months</v>
      </c>
      <c r="B633" s="2">
        <f t="shared" ca="1" si="20"/>
        <v>186</v>
      </c>
      <c r="C633" s="6">
        <f t="shared" ca="1" si="21"/>
        <v>45569</v>
      </c>
      <c r="D633" s="6">
        <v>45383</v>
      </c>
      <c r="E633" s="2" t="s">
        <v>208</v>
      </c>
      <c r="F633" s="2" t="s">
        <v>211</v>
      </c>
      <c r="G633" s="2" t="s">
        <v>195</v>
      </c>
      <c r="H633" s="2" t="s">
        <v>210</v>
      </c>
      <c r="I633" s="2">
        <v>2380</v>
      </c>
    </row>
    <row r="634" spans="1:9" x14ac:dyDescent="0.25">
      <c r="A634" s="2" t="str">
        <f ca="1">LOOKUP(B634,'Time Frame'!$E$4:$E$9,'Time Frame'!$D$4:$D$9)</f>
        <v>6 Months</v>
      </c>
      <c r="B634" s="2">
        <f t="shared" ca="1" si="20"/>
        <v>186</v>
      </c>
      <c r="C634" s="6">
        <f t="shared" ca="1" si="21"/>
        <v>45569</v>
      </c>
      <c r="D634" s="6">
        <v>45383</v>
      </c>
      <c r="E634" s="2" t="s">
        <v>208</v>
      </c>
      <c r="F634" s="2" t="s">
        <v>213</v>
      </c>
      <c r="G634" s="2" t="s">
        <v>195</v>
      </c>
      <c r="H634" s="2" t="s">
        <v>210</v>
      </c>
      <c r="I634" s="2">
        <v>489</v>
      </c>
    </row>
    <row r="635" spans="1:9" x14ac:dyDescent="0.25">
      <c r="A635" s="2" t="str">
        <f ca="1">LOOKUP(B635,'Time Frame'!$E$4:$E$9,'Time Frame'!$D$4:$D$9)</f>
        <v>6 Months</v>
      </c>
      <c r="B635" s="2">
        <f t="shared" ca="1" si="20"/>
        <v>186</v>
      </c>
      <c r="C635" s="6">
        <f t="shared" ca="1" si="21"/>
        <v>45569</v>
      </c>
      <c r="D635" s="6">
        <v>45383</v>
      </c>
      <c r="E635" s="2" t="s">
        <v>33</v>
      </c>
      <c r="F635" s="2" t="s">
        <v>34</v>
      </c>
      <c r="G635" s="2" t="s">
        <v>35</v>
      </c>
      <c r="H635" s="2" t="s">
        <v>304</v>
      </c>
      <c r="I635" s="2">
        <v>315</v>
      </c>
    </row>
    <row r="636" spans="1:9" x14ac:dyDescent="0.25">
      <c r="A636" s="2" t="str">
        <f ca="1">LOOKUP(B636,'Time Frame'!$E$4:$E$9,'Time Frame'!$D$4:$D$9)</f>
        <v>6 Months</v>
      </c>
      <c r="B636" s="2">
        <f t="shared" ca="1" si="20"/>
        <v>186</v>
      </c>
      <c r="C636" s="6">
        <f t="shared" ca="1" si="21"/>
        <v>45569</v>
      </c>
      <c r="D636" s="6">
        <v>45383</v>
      </c>
      <c r="E636" s="2" t="s">
        <v>33</v>
      </c>
      <c r="F636" s="2" t="s">
        <v>37</v>
      </c>
      <c r="G636" s="2" t="s">
        <v>35</v>
      </c>
      <c r="H636" s="2" t="s">
        <v>304</v>
      </c>
      <c r="I636" s="2">
        <v>843</v>
      </c>
    </row>
    <row r="637" spans="1:9" x14ac:dyDescent="0.25">
      <c r="A637" s="2" t="str">
        <f ca="1">LOOKUP(B637,'Time Frame'!$E$4:$E$9,'Time Frame'!$D$4:$D$9)</f>
        <v>6 Months</v>
      </c>
      <c r="B637" s="2">
        <f t="shared" ca="1" si="20"/>
        <v>186</v>
      </c>
      <c r="C637" s="6">
        <f t="shared" ca="1" si="21"/>
        <v>45569</v>
      </c>
      <c r="D637" s="6">
        <v>45383</v>
      </c>
      <c r="E637" s="2" t="s">
        <v>33</v>
      </c>
      <c r="F637" s="2" t="s">
        <v>38</v>
      </c>
      <c r="G637" s="2" t="s">
        <v>35</v>
      </c>
      <c r="H637" s="2" t="s">
        <v>304</v>
      </c>
      <c r="I637" s="2">
        <v>2516</v>
      </c>
    </row>
    <row r="638" spans="1:9" x14ac:dyDescent="0.25">
      <c r="A638" s="2" t="str">
        <f ca="1">LOOKUP(B638,'Time Frame'!$E$4:$E$9,'Time Frame'!$D$4:$D$9)</f>
        <v>6 Months</v>
      </c>
      <c r="B638" s="2">
        <f t="shared" ca="1" si="20"/>
        <v>186</v>
      </c>
      <c r="C638" s="6">
        <f t="shared" ca="1" si="21"/>
        <v>45569</v>
      </c>
      <c r="D638" s="6">
        <v>45383</v>
      </c>
      <c r="E638" s="2" t="s">
        <v>136</v>
      </c>
      <c r="F638" s="2" t="s">
        <v>140</v>
      </c>
      <c r="G638" s="2" t="s">
        <v>35</v>
      </c>
      <c r="H638" s="2" t="s">
        <v>138</v>
      </c>
      <c r="I638" s="2">
        <v>4632</v>
      </c>
    </row>
    <row r="639" spans="1:9" x14ac:dyDescent="0.25">
      <c r="A639" s="2" t="str">
        <f ca="1">LOOKUP(B639,'Time Frame'!$E$4:$E$9,'Time Frame'!$D$4:$D$9)</f>
        <v>6 Months</v>
      </c>
      <c r="B639" s="2">
        <f t="shared" ca="1" si="20"/>
        <v>186</v>
      </c>
      <c r="C639" s="6">
        <f t="shared" ca="1" si="21"/>
        <v>45569</v>
      </c>
      <c r="D639" s="6">
        <v>45383</v>
      </c>
      <c r="E639" s="2" t="s">
        <v>136</v>
      </c>
      <c r="F639" s="2" t="s">
        <v>139</v>
      </c>
      <c r="G639" s="2" t="s">
        <v>35</v>
      </c>
      <c r="H639" s="2" t="s">
        <v>138</v>
      </c>
      <c r="I639" s="2">
        <v>1614</v>
      </c>
    </row>
    <row r="640" spans="1:9" x14ac:dyDescent="0.25">
      <c r="A640" s="2" t="str">
        <f ca="1">LOOKUP(B640,'Time Frame'!$E$4:$E$9,'Time Frame'!$D$4:$D$9)</f>
        <v>6 Months</v>
      </c>
      <c r="B640" s="2">
        <f t="shared" ca="1" si="20"/>
        <v>186</v>
      </c>
      <c r="C640" s="6">
        <f t="shared" ca="1" si="21"/>
        <v>45569</v>
      </c>
      <c r="D640" s="6">
        <v>45383</v>
      </c>
      <c r="E640" s="2" t="s">
        <v>136</v>
      </c>
      <c r="F640" s="2" t="s">
        <v>137</v>
      </c>
      <c r="G640" s="2" t="s">
        <v>35</v>
      </c>
      <c r="H640" s="2" t="s">
        <v>138</v>
      </c>
      <c r="I640" s="2">
        <v>557</v>
      </c>
    </row>
    <row r="641" spans="1:9" x14ac:dyDescent="0.25">
      <c r="A641" s="2" t="str">
        <f ca="1">LOOKUP(B641,'Time Frame'!$E$4:$E$9,'Time Frame'!$D$4:$D$9)</f>
        <v>6 Months</v>
      </c>
      <c r="B641" s="2">
        <f t="shared" ca="1" si="20"/>
        <v>186</v>
      </c>
      <c r="C641" s="6">
        <f t="shared" ca="1" si="21"/>
        <v>45569</v>
      </c>
      <c r="D641" s="6">
        <v>45383</v>
      </c>
      <c r="E641" s="5" t="s">
        <v>165</v>
      </c>
      <c r="F641" s="5" t="s">
        <v>168</v>
      </c>
      <c r="G641" s="2" t="s">
        <v>52</v>
      </c>
      <c r="H641" s="2" t="s">
        <v>303</v>
      </c>
      <c r="I641" s="2">
        <v>2753</v>
      </c>
    </row>
    <row r="642" spans="1:9" x14ac:dyDescent="0.25">
      <c r="A642" s="2" t="str">
        <f ca="1">LOOKUP(B642,'Time Frame'!$E$4:$E$9,'Time Frame'!$D$4:$D$9)</f>
        <v>6 Months</v>
      </c>
      <c r="B642" s="2">
        <f t="shared" ca="1" si="20"/>
        <v>186</v>
      </c>
      <c r="C642" s="6">
        <f t="shared" ca="1" si="21"/>
        <v>45569</v>
      </c>
      <c r="D642" s="6">
        <v>45383</v>
      </c>
      <c r="E642" s="5" t="s">
        <v>165</v>
      </c>
      <c r="F642" s="5" t="s">
        <v>166</v>
      </c>
      <c r="G642" s="2" t="s">
        <v>52</v>
      </c>
      <c r="H642" s="2" t="s">
        <v>303</v>
      </c>
      <c r="I642" s="2">
        <v>1712</v>
      </c>
    </row>
    <row r="643" spans="1:9" x14ac:dyDescent="0.25">
      <c r="A643" s="2" t="str">
        <f ca="1">LOOKUP(B643,'Time Frame'!$E$4:$E$9,'Time Frame'!$D$4:$D$9)</f>
        <v>6 Months</v>
      </c>
      <c r="B643" s="2">
        <f t="shared" ca="1" si="20"/>
        <v>186</v>
      </c>
      <c r="C643" s="6">
        <f t="shared" ca="1" si="21"/>
        <v>45569</v>
      </c>
      <c r="D643" s="6">
        <v>45383</v>
      </c>
      <c r="E643" s="5" t="s">
        <v>165</v>
      </c>
      <c r="F643" s="5" t="s">
        <v>193</v>
      </c>
      <c r="G643" s="2" t="s">
        <v>52</v>
      </c>
      <c r="H643" s="2" t="s">
        <v>303</v>
      </c>
      <c r="I643" s="2">
        <v>3248</v>
      </c>
    </row>
    <row r="644" spans="1:9" x14ac:dyDescent="0.25">
      <c r="A644" s="2" t="str">
        <f ca="1">LOOKUP(B644,'Time Frame'!$E$4:$E$9,'Time Frame'!$D$4:$D$9)</f>
        <v>6 Months</v>
      </c>
      <c r="B644" s="2">
        <f t="shared" ca="1" si="20"/>
        <v>186</v>
      </c>
      <c r="C644" s="6">
        <f t="shared" ca="1" si="21"/>
        <v>45569</v>
      </c>
      <c r="D644" s="6">
        <v>45383</v>
      </c>
      <c r="E644" s="5" t="s">
        <v>165</v>
      </c>
      <c r="F644" s="5" t="s">
        <v>180</v>
      </c>
      <c r="G644" s="2" t="s">
        <v>52</v>
      </c>
      <c r="H644" s="2" t="s">
        <v>303</v>
      </c>
      <c r="I644" s="2">
        <v>5165</v>
      </c>
    </row>
    <row r="645" spans="1:9" x14ac:dyDescent="0.25">
      <c r="A645" s="2" t="str">
        <f ca="1">LOOKUP(B645,'Time Frame'!$E$4:$E$9,'Time Frame'!$D$4:$D$9)</f>
        <v>6 Months</v>
      </c>
      <c r="B645" s="2">
        <f t="shared" ca="1" si="20"/>
        <v>186</v>
      </c>
      <c r="C645" s="6">
        <f t="shared" ca="1" si="21"/>
        <v>45569</v>
      </c>
      <c r="D645" s="6">
        <v>45383</v>
      </c>
      <c r="E645" s="5" t="s">
        <v>165</v>
      </c>
      <c r="F645" s="5" t="s">
        <v>177</v>
      </c>
      <c r="G645" s="2" t="s">
        <v>52</v>
      </c>
      <c r="H645" s="2" t="s">
        <v>303</v>
      </c>
      <c r="I645" s="2">
        <v>883</v>
      </c>
    </row>
    <row r="646" spans="1:9" x14ac:dyDescent="0.25">
      <c r="A646" s="2" t="str">
        <f ca="1">LOOKUP(B646,'Time Frame'!$E$4:$E$9,'Time Frame'!$D$4:$D$9)</f>
        <v>6 Months</v>
      </c>
      <c r="B646" s="2">
        <f t="shared" ca="1" si="20"/>
        <v>186</v>
      </c>
      <c r="C646" s="6">
        <f t="shared" ca="1" si="21"/>
        <v>45569</v>
      </c>
      <c r="D646" s="6">
        <v>45383</v>
      </c>
      <c r="E646" s="5" t="s">
        <v>165</v>
      </c>
      <c r="F646" s="5" t="s">
        <v>176</v>
      </c>
      <c r="G646" s="2" t="s">
        <v>52</v>
      </c>
      <c r="H646" s="2" t="s">
        <v>303</v>
      </c>
      <c r="I646" s="2">
        <v>2993</v>
      </c>
    </row>
    <row r="647" spans="1:9" x14ac:dyDescent="0.25">
      <c r="A647" s="2" t="str">
        <f ca="1">LOOKUP(B647,'Time Frame'!$E$4:$E$9,'Time Frame'!$D$4:$D$9)</f>
        <v>6 Months</v>
      </c>
      <c r="B647" s="2">
        <f t="shared" ca="1" si="20"/>
        <v>186</v>
      </c>
      <c r="C647" s="6">
        <f t="shared" ca="1" si="21"/>
        <v>45569</v>
      </c>
      <c r="D647" s="6">
        <v>45383</v>
      </c>
      <c r="E647" s="5" t="s">
        <v>165</v>
      </c>
      <c r="F647" s="5" t="s">
        <v>173</v>
      </c>
      <c r="G647" s="2" t="s">
        <v>52</v>
      </c>
      <c r="H647" s="2" t="s">
        <v>303</v>
      </c>
      <c r="I647" s="2">
        <v>1752</v>
      </c>
    </row>
    <row r="648" spans="1:9" x14ac:dyDescent="0.25">
      <c r="A648" s="2" t="str">
        <f ca="1">LOOKUP(B648,'Time Frame'!$E$4:$E$9,'Time Frame'!$D$4:$D$9)</f>
        <v>6 Months</v>
      </c>
      <c r="B648" s="2">
        <f t="shared" ca="1" si="20"/>
        <v>186</v>
      </c>
      <c r="C648" s="6">
        <f t="shared" ca="1" si="21"/>
        <v>45569</v>
      </c>
      <c r="D648" s="6">
        <v>45383</v>
      </c>
      <c r="E648" s="5" t="s">
        <v>165</v>
      </c>
      <c r="F648" s="5" t="s">
        <v>174</v>
      </c>
      <c r="G648" s="2" t="s">
        <v>52</v>
      </c>
      <c r="H648" s="2" t="s">
        <v>303</v>
      </c>
      <c r="I648" s="2">
        <v>5319</v>
      </c>
    </row>
    <row r="649" spans="1:9" x14ac:dyDescent="0.25">
      <c r="A649" s="2" t="str">
        <f ca="1">LOOKUP(B649,'Time Frame'!$E$4:$E$9,'Time Frame'!$D$4:$D$9)</f>
        <v>6 Months</v>
      </c>
      <c r="B649" s="2">
        <f t="shared" ca="1" si="20"/>
        <v>186</v>
      </c>
      <c r="C649" s="6">
        <f t="shared" ca="1" si="21"/>
        <v>45569</v>
      </c>
      <c r="D649" s="6">
        <v>45383</v>
      </c>
      <c r="E649" s="5" t="s">
        <v>165</v>
      </c>
      <c r="F649" s="5" t="s">
        <v>178</v>
      </c>
      <c r="G649" s="2" t="s">
        <v>52</v>
      </c>
      <c r="H649" s="2" t="s">
        <v>303</v>
      </c>
      <c r="I649" s="2">
        <v>3689</v>
      </c>
    </row>
    <row r="650" spans="1:9" x14ac:dyDescent="0.25">
      <c r="A650" s="2" t="str">
        <f ca="1">LOOKUP(B650,'Time Frame'!$E$4:$E$9,'Time Frame'!$D$4:$D$9)</f>
        <v>6 Months</v>
      </c>
      <c r="B650" s="2">
        <f t="shared" ca="1" si="20"/>
        <v>186</v>
      </c>
      <c r="C650" s="6">
        <f t="shared" ca="1" si="21"/>
        <v>45569</v>
      </c>
      <c r="D650" s="6">
        <v>45383</v>
      </c>
      <c r="E650" s="5" t="s">
        <v>165</v>
      </c>
      <c r="F650" s="5" t="s">
        <v>175</v>
      </c>
      <c r="G650" s="2" t="s">
        <v>52</v>
      </c>
      <c r="H650" s="2" t="s">
        <v>303</v>
      </c>
      <c r="I650" s="2">
        <v>2746</v>
      </c>
    </row>
    <row r="651" spans="1:9" x14ac:dyDescent="0.25">
      <c r="A651" s="2" t="str">
        <f ca="1">LOOKUP(B651,'Time Frame'!$E$4:$E$9,'Time Frame'!$D$4:$D$9)</f>
        <v>6 Months</v>
      </c>
      <c r="B651" s="2">
        <f t="shared" ca="1" si="20"/>
        <v>186</v>
      </c>
      <c r="C651" s="6">
        <f t="shared" ca="1" si="21"/>
        <v>45569</v>
      </c>
      <c r="D651" s="6">
        <v>45383</v>
      </c>
      <c r="E651" s="5" t="s">
        <v>165</v>
      </c>
      <c r="F651" s="5" t="s">
        <v>172</v>
      </c>
      <c r="G651" s="2" t="s">
        <v>52</v>
      </c>
      <c r="H651" s="2" t="s">
        <v>303</v>
      </c>
      <c r="I651" s="2">
        <v>2665</v>
      </c>
    </row>
    <row r="652" spans="1:9" x14ac:dyDescent="0.25">
      <c r="A652" s="2" t="str">
        <f ca="1">LOOKUP(B652,'Time Frame'!$E$4:$E$9,'Time Frame'!$D$4:$D$9)</f>
        <v>6 Months</v>
      </c>
      <c r="B652" s="2">
        <f t="shared" ca="1" si="20"/>
        <v>186</v>
      </c>
      <c r="C652" s="6">
        <f t="shared" ca="1" si="21"/>
        <v>45569</v>
      </c>
      <c r="D652" s="6">
        <v>45383</v>
      </c>
      <c r="E652" s="5" t="s">
        <v>165</v>
      </c>
      <c r="F652" s="5" t="s">
        <v>179</v>
      </c>
      <c r="G652" s="2" t="s">
        <v>52</v>
      </c>
      <c r="H652" s="2" t="s">
        <v>303</v>
      </c>
      <c r="I652" s="2">
        <v>4299</v>
      </c>
    </row>
    <row r="653" spans="1:9" x14ac:dyDescent="0.25">
      <c r="A653" s="2" t="str">
        <f ca="1">LOOKUP(B653,'Time Frame'!$E$4:$E$9,'Time Frame'!$D$4:$D$9)</f>
        <v>6 Months</v>
      </c>
      <c r="B653" s="2">
        <f t="shared" ca="1" si="20"/>
        <v>186</v>
      </c>
      <c r="C653" s="6">
        <f t="shared" ca="1" si="21"/>
        <v>45569</v>
      </c>
      <c r="D653" s="6">
        <v>45383</v>
      </c>
      <c r="E653" s="2" t="s">
        <v>116</v>
      </c>
      <c r="F653" s="2" t="s">
        <v>122</v>
      </c>
      <c r="G653" s="2" t="s">
        <v>35</v>
      </c>
      <c r="H653" s="2" t="s">
        <v>118</v>
      </c>
      <c r="I653" s="2">
        <v>948</v>
      </c>
    </row>
    <row r="654" spans="1:9" x14ac:dyDescent="0.25">
      <c r="A654" s="2" t="str">
        <f ca="1">LOOKUP(B654,'Time Frame'!$E$4:$E$9,'Time Frame'!$D$4:$D$9)</f>
        <v>6 Months</v>
      </c>
      <c r="B654" s="2">
        <f t="shared" ca="1" si="20"/>
        <v>186</v>
      </c>
      <c r="C654" s="6">
        <f t="shared" ca="1" si="21"/>
        <v>45569</v>
      </c>
      <c r="D654" s="6">
        <v>45383</v>
      </c>
      <c r="E654" s="2" t="s">
        <v>116</v>
      </c>
      <c r="F654" s="2" t="s">
        <v>124</v>
      </c>
      <c r="G654" s="2" t="s">
        <v>35</v>
      </c>
      <c r="H654" s="2" t="s">
        <v>118</v>
      </c>
      <c r="I654" s="2">
        <v>2559</v>
      </c>
    </row>
    <row r="655" spans="1:9" x14ac:dyDescent="0.25">
      <c r="A655" s="2" t="str">
        <f ca="1">LOOKUP(B655,'Time Frame'!$E$4:$E$9,'Time Frame'!$D$4:$D$9)</f>
        <v>6 Months</v>
      </c>
      <c r="B655" s="2">
        <f t="shared" ca="1" si="20"/>
        <v>186</v>
      </c>
      <c r="C655" s="6">
        <f t="shared" ca="1" si="21"/>
        <v>45569</v>
      </c>
      <c r="D655" s="6">
        <v>45383</v>
      </c>
      <c r="E655" s="2" t="s">
        <v>116</v>
      </c>
      <c r="F655" s="2" t="s">
        <v>121</v>
      </c>
      <c r="G655" s="2" t="s">
        <v>35</v>
      </c>
      <c r="H655" s="2" t="s">
        <v>118</v>
      </c>
      <c r="I655" s="2">
        <v>992</v>
      </c>
    </row>
    <row r="656" spans="1:9" x14ac:dyDescent="0.25">
      <c r="A656" s="2" t="str">
        <f ca="1">LOOKUP(B656,'Time Frame'!$E$4:$E$9,'Time Frame'!$D$4:$D$9)</f>
        <v>6 Months</v>
      </c>
      <c r="B656" s="2">
        <f t="shared" ca="1" si="20"/>
        <v>186</v>
      </c>
      <c r="C656" s="6">
        <f t="shared" ca="1" si="21"/>
        <v>45569</v>
      </c>
      <c r="D656" s="6">
        <v>45383</v>
      </c>
      <c r="E656" s="2" t="s">
        <v>116</v>
      </c>
      <c r="F656" s="2" t="s">
        <v>119</v>
      </c>
      <c r="G656" s="2" t="s">
        <v>35</v>
      </c>
      <c r="H656" s="2" t="s">
        <v>118</v>
      </c>
      <c r="I656" s="2">
        <v>2631</v>
      </c>
    </row>
    <row r="657" spans="1:9" x14ac:dyDescent="0.25">
      <c r="A657" s="2" t="str">
        <f ca="1">LOOKUP(B657,'Time Frame'!$E$4:$E$9,'Time Frame'!$D$4:$D$9)</f>
        <v>6 Months</v>
      </c>
      <c r="B657" s="2">
        <f t="shared" ca="1" si="20"/>
        <v>186</v>
      </c>
      <c r="C657" s="6">
        <f t="shared" ca="1" si="21"/>
        <v>45569</v>
      </c>
      <c r="D657" s="6">
        <v>45383</v>
      </c>
      <c r="E657" s="5" t="s">
        <v>116</v>
      </c>
      <c r="F657" s="5" t="s">
        <v>163</v>
      </c>
      <c r="G657" s="2" t="s">
        <v>35</v>
      </c>
      <c r="H657" s="2" t="s">
        <v>118</v>
      </c>
      <c r="I657" s="2">
        <v>3295</v>
      </c>
    </row>
    <row r="658" spans="1:9" x14ac:dyDescent="0.25">
      <c r="A658" s="2" t="str">
        <f ca="1">LOOKUP(B658,'Time Frame'!$E$4:$E$9,'Time Frame'!$D$4:$D$9)</f>
        <v>6 Months</v>
      </c>
      <c r="B658" s="2">
        <f t="shared" ca="1" si="20"/>
        <v>186</v>
      </c>
      <c r="C658" s="6">
        <f t="shared" ca="1" si="21"/>
        <v>45569</v>
      </c>
      <c r="D658" s="6">
        <v>45383</v>
      </c>
      <c r="E658" s="2" t="s">
        <v>116</v>
      </c>
      <c r="F658" s="2" t="s">
        <v>117</v>
      </c>
      <c r="G658" s="2" t="s">
        <v>35</v>
      </c>
      <c r="H658" s="2" t="s">
        <v>118</v>
      </c>
      <c r="I658" s="2">
        <v>1650</v>
      </c>
    </row>
    <row r="659" spans="1:9" x14ac:dyDescent="0.25">
      <c r="A659" s="2" t="str">
        <f ca="1">LOOKUP(B659,'Time Frame'!$E$4:$E$9,'Time Frame'!$D$4:$D$9)</f>
        <v>6 Months</v>
      </c>
      <c r="B659" s="2">
        <f t="shared" ca="1" si="20"/>
        <v>186</v>
      </c>
      <c r="C659" s="6">
        <f t="shared" ca="1" si="21"/>
        <v>45569</v>
      </c>
      <c r="D659" s="6">
        <v>45383</v>
      </c>
      <c r="E659" s="2" t="s">
        <v>116</v>
      </c>
      <c r="F659" s="2" t="s">
        <v>125</v>
      </c>
      <c r="G659" s="2" t="s">
        <v>35</v>
      </c>
      <c r="H659" s="2" t="s">
        <v>118</v>
      </c>
      <c r="I659" s="2">
        <v>4927</v>
      </c>
    </row>
    <row r="660" spans="1:9" x14ac:dyDescent="0.25">
      <c r="A660" s="2" t="str">
        <f ca="1">LOOKUP(B660,'Time Frame'!$E$4:$E$9,'Time Frame'!$D$4:$D$9)</f>
        <v>6 Months</v>
      </c>
      <c r="B660" s="2">
        <f t="shared" ca="1" si="20"/>
        <v>186</v>
      </c>
      <c r="C660" s="6">
        <f t="shared" ca="1" si="21"/>
        <v>45569</v>
      </c>
      <c r="D660" s="6">
        <v>45383</v>
      </c>
      <c r="E660" s="2" t="s">
        <v>116</v>
      </c>
      <c r="F660" s="2" t="s">
        <v>123</v>
      </c>
      <c r="G660" s="2" t="s">
        <v>35</v>
      </c>
      <c r="H660" s="2" t="s">
        <v>118</v>
      </c>
      <c r="I660" s="2">
        <v>1450</v>
      </c>
    </row>
    <row r="661" spans="1:9" x14ac:dyDescent="0.25">
      <c r="A661" s="2" t="str">
        <f ca="1">LOOKUP(B661,'Time Frame'!$E$4:$E$9,'Time Frame'!$D$4:$D$9)</f>
        <v>6 Months</v>
      </c>
      <c r="B661" s="2">
        <f t="shared" ca="1" si="20"/>
        <v>186</v>
      </c>
      <c r="C661" s="6">
        <f t="shared" ca="1" si="21"/>
        <v>45569</v>
      </c>
      <c r="D661" s="6">
        <v>45383</v>
      </c>
      <c r="E661" s="2" t="s">
        <v>116</v>
      </c>
      <c r="F661" s="2" t="s">
        <v>120</v>
      </c>
      <c r="G661" s="2" t="s">
        <v>35</v>
      </c>
      <c r="H661" s="2" t="s">
        <v>118</v>
      </c>
      <c r="I661" s="2">
        <v>2347</v>
      </c>
    </row>
    <row r="662" spans="1:9" x14ac:dyDescent="0.25">
      <c r="A662" s="2" t="str">
        <f ca="1">LOOKUP(B662,'Time Frame'!$E$4:$E$9,'Time Frame'!$D$4:$D$9)</f>
        <v>6 Months</v>
      </c>
      <c r="B662" s="2">
        <f t="shared" ca="1" si="20"/>
        <v>186</v>
      </c>
      <c r="C662" s="6">
        <f t="shared" ca="1" si="21"/>
        <v>45569</v>
      </c>
      <c r="D662" s="6">
        <v>45383</v>
      </c>
      <c r="E662" s="2" t="s">
        <v>78</v>
      </c>
      <c r="F662" s="2" t="s">
        <v>90</v>
      </c>
      <c r="G662" s="2" t="s">
        <v>52</v>
      </c>
      <c r="H662" s="2" t="s">
        <v>91</v>
      </c>
      <c r="I662" s="2">
        <v>4952</v>
      </c>
    </row>
    <row r="663" spans="1:9" x14ac:dyDescent="0.25">
      <c r="A663" s="2" t="str">
        <f ca="1">LOOKUP(B663,'Time Frame'!$E$4:$E$9,'Time Frame'!$D$4:$D$9)</f>
        <v>6 Months</v>
      </c>
      <c r="B663" s="2">
        <f t="shared" ca="1" si="20"/>
        <v>186</v>
      </c>
      <c r="C663" s="6">
        <f t="shared" ca="1" si="21"/>
        <v>45569</v>
      </c>
      <c r="D663" s="6">
        <v>45383</v>
      </c>
      <c r="E663" s="2" t="s">
        <v>78</v>
      </c>
      <c r="F663" s="2" t="s">
        <v>92</v>
      </c>
      <c r="G663" s="2" t="s">
        <v>52</v>
      </c>
      <c r="H663" s="2" t="s">
        <v>91</v>
      </c>
      <c r="I663" s="2">
        <v>3773</v>
      </c>
    </row>
    <row r="664" spans="1:9" x14ac:dyDescent="0.25">
      <c r="A664" s="2" t="str">
        <f ca="1">LOOKUP(B664,'Time Frame'!$E$4:$E$9,'Time Frame'!$D$4:$D$9)</f>
        <v>6 Months</v>
      </c>
      <c r="B664" s="2">
        <f t="shared" ca="1" si="20"/>
        <v>186</v>
      </c>
      <c r="C664" s="6">
        <f t="shared" ca="1" si="21"/>
        <v>45569</v>
      </c>
      <c r="D664" s="6">
        <v>45383</v>
      </c>
      <c r="E664" s="5" t="s">
        <v>182</v>
      </c>
      <c r="F664" s="5" t="s">
        <v>191</v>
      </c>
      <c r="G664" s="2" t="s">
        <v>3</v>
      </c>
      <c r="H664" s="2" t="s">
        <v>184</v>
      </c>
      <c r="I664" s="2">
        <v>4151</v>
      </c>
    </row>
    <row r="665" spans="1:9" x14ac:dyDescent="0.25">
      <c r="A665" s="2" t="str">
        <f ca="1">LOOKUP(B665,'Time Frame'!$E$4:$E$9,'Time Frame'!$D$4:$D$9)</f>
        <v>6 Months</v>
      </c>
      <c r="B665" s="2">
        <f t="shared" ca="1" si="20"/>
        <v>186</v>
      </c>
      <c r="C665" s="6">
        <f t="shared" ca="1" si="21"/>
        <v>45569</v>
      </c>
      <c r="D665" s="6">
        <v>45383</v>
      </c>
      <c r="E665" s="5" t="s">
        <v>182</v>
      </c>
      <c r="F665" s="5" t="s">
        <v>186</v>
      </c>
      <c r="G665" s="2" t="s">
        <v>3</v>
      </c>
      <c r="H665" s="2" t="s">
        <v>184</v>
      </c>
      <c r="I665" s="2">
        <v>2228</v>
      </c>
    </row>
    <row r="666" spans="1:9" x14ac:dyDescent="0.25">
      <c r="A666" s="2" t="str">
        <f ca="1">LOOKUP(B666,'Time Frame'!$E$4:$E$9,'Time Frame'!$D$4:$D$9)</f>
        <v>6 Months</v>
      </c>
      <c r="B666" s="2">
        <f t="shared" ca="1" si="20"/>
        <v>186</v>
      </c>
      <c r="C666" s="6">
        <f t="shared" ca="1" si="21"/>
        <v>45569</v>
      </c>
      <c r="D666" s="6">
        <v>45383</v>
      </c>
      <c r="E666" s="5" t="s">
        <v>182</v>
      </c>
      <c r="F666" s="5" t="s">
        <v>185</v>
      </c>
      <c r="G666" s="2" t="s">
        <v>3</v>
      </c>
      <c r="H666" s="2" t="s">
        <v>184</v>
      </c>
      <c r="I666" s="2">
        <v>4162</v>
      </c>
    </row>
    <row r="667" spans="1:9" x14ac:dyDescent="0.25">
      <c r="A667" s="2" t="str">
        <f ca="1">LOOKUP(B667,'Time Frame'!$E$4:$E$9,'Time Frame'!$D$4:$D$9)</f>
        <v>6 Months</v>
      </c>
      <c r="B667" s="2">
        <f t="shared" ca="1" si="20"/>
        <v>186</v>
      </c>
      <c r="C667" s="6">
        <f t="shared" ca="1" si="21"/>
        <v>45569</v>
      </c>
      <c r="D667" s="6">
        <v>45383</v>
      </c>
      <c r="E667" s="5" t="s">
        <v>182</v>
      </c>
      <c r="F667" s="5" t="s">
        <v>192</v>
      </c>
      <c r="G667" s="2" t="s">
        <v>3</v>
      </c>
      <c r="H667" s="2" t="s">
        <v>184</v>
      </c>
      <c r="I667" s="2">
        <v>4928</v>
      </c>
    </row>
    <row r="668" spans="1:9" x14ac:dyDescent="0.25">
      <c r="A668" s="2" t="str">
        <f ca="1">LOOKUP(B668,'Time Frame'!$E$4:$E$9,'Time Frame'!$D$4:$D$9)</f>
        <v>6 Months</v>
      </c>
      <c r="B668" s="2">
        <f t="shared" ca="1" si="20"/>
        <v>186</v>
      </c>
      <c r="C668" s="6">
        <f t="shared" ca="1" si="21"/>
        <v>45569</v>
      </c>
      <c r="D668" s="6">
        <v>45383</v>
      </c>
      <c r="E668" s="5" t="s">
        <v>182</v>
      </c>
      <c r="F668" s="5" t="s">
        <v>183</v>
      </c>
      <c r="G668" s="2" t="s">
        <v>3</v>
      </c>
      <c r="H668" s="2" t="s">
        <v>184</v>
      </c>
      <c r="I668" s="2">
        <v>3452</v>
      </c>
    </row>
    <row r="669" spans="1:9" x14ac:dyDescent="0.25">
      <c r="A669" s="2" t="str">
        <f ca="1">LOOKUP(B669,'Time Frame'!$E$4:$E$9,'Time Frame'!$D$4:$D$9)</f>
        <v>6 Months</v>
      </c>
      <c r="B669" s="2">
        <f t="shared" ca="1" si="20"/>
        <v>186</v>
      </c>
      <c r="C669" s="6">
        <f t="shared" ca="1" si="21"/>
        <v>45569</v>
      </c>
      <c r="D669" s="6">
        <v>45383</v>
      </c>
      <c r="E669" s="5" t="s">
        <v>182</v>
      </c>
      <c r="F669" s="5" t="s">
        <v>187</v>
      </c>
      <c r="G669" s="2" t="s">
        <v>3</v>
      </c>
      <c r="H669" s="2" t="s">
        <v>184</v>
      </c>
      <c r="I669" s="2">
        <v>4870</v>
      </c>
    </row>
    <row r="670" spans="1:9" x14ac:dyDescent="0.25">
      <c r="A670" s="2" t="str">
        <f ca="1">LOOKUP(B670,'Time Frame'!$E$4:$E$9,'Time Frame'!$D$4:$D$9)</f>
        <v>6 Months</v>
      </c>
      <c r="B670" s="2">
        <f t="shared" ca="1" si="20"/>
        <v>186</v>
      </c>
      <c r="C670" s="6">
        <f t="shared" ca="1" si="21"/>
        <v>45569</v>
      </c>
      <c r="D670" s="6">
        <v>45383</v>
      </c>
      <c r="E670" s="5" t="s">
        <v>182</v>
      </c>
      <c r="F670" s="5" t="s">
        <v>190</v>
      </c>
      <c r="G670" s="2" t="s">
        <v>3</v>
      </c>
      <c r="H670" s="2" t="s">
        <v>184</v>
      </c>
      <c r="I670" s="2">
        <v>4083</v>
      </c>
    </row>
    <row r="671" spans="1:9" x14ac:dyDescent="0.25">
      <c r="A671" s="2" t="str">
        <f ca="1">LOOKUP(B671,'Time Frame'!$E$4:$E$9,'Time Frame'!$D$4:$D$9)</f>
        <v>6 Months</v>
      </c>
      <c r="B671" s="2">
        <f t="shared" ca="1" si="20"/>
        <v>186</v>
      </c>
      <c r="C671" s="6">
        <f t="shared" ca="1" si="21"/>
        <v>45569</v>
      </c>
      <c r="D671" s="6">
        <v>45383</v>
      </c>
      <c r="E671" s="5" t="s">
        <v>182</v>
      </c>
      <c r="F671" s="5" t="s">
        <v>188</v>
      </c>
      <c r="G671" s="2" t="s">
        <v>3</v>
      </c>
      <c r="H671" s="2" t="s">
        <v>184</v>
      </c>
      <c r="I671" s="2">
        <v>5053</v>
      </c>
    </row>
    <row r="672" spans="1:9" x14ac:dyDescent="0.25">
      <c r="A672" s="2" t="str">
        <f ca="1">LOOKUP(B672,'Time Frame'!$E$4:$E$9,'Time Frame'!$D$4:$D$9)</f>
        <v>6 Months</v>
      </c>
      <c r="B672" s="2">
        <f t="shared" ca="1" si="20"/>
        <v>186</v>
      </c>
      <c r="C672" s="6">
        <f t="shared" ca="1" si="21"/>
        <v>45569</v>
      </c>
      <c r="D672" s="6">
        <v>45383</v>
      </c>
      <c r="E672" s="5" t="s">
        <v>182</v>
      </c>
      <c r="F672" s="5" t="s">
        <v>189</v>
      </c>
      <c r="G672" s="2" t="s">
        <v>3</v>
      </c>
      <c r="H672" s="2" t="s">
        <v>184</v>
      </c>
      <c r="I672" s="2">
        <v>2035</v>
      </c>
    </row>
    <row r="673" spans="1:9" x14ac:dyDescent="0.25">
      <c r="A673" s="2" t="str">
        <f ca="1">LOOKUP(B673,'Time Frame'!$E$4:$E$9,'Time Frame'!$D$4:$D$9)</f>
        <v>3 Months</v>
      </c>
      <c r="B673" s="2">
        <f t="shared" ca="1" si="20"/>
        <v>156</v>
      </c>
      <c r="C673" s="6">
        <f t="shared" ca="1" si="21"/>
        <v>45569</v>
      </c>
      <c r="D673" s="6">
        <v>45413</v>
      </c>
      <c r="E673" s="2" t="s">
        <v>56</v>
      </c>
      <c r="F673" s="2" t="s">
        <v>60</v>
      </c>
      <c r="G673" s="2" t="s">
        <v>3</v>
      </c>
      <c r="H673" s="2" t="s">
        <v>58</v>
      </c>
      <c r="I673" s="2">
        <v>1968</v>
      </c>
    </row>
    <row r="674" spans="1:9" x14ac:dyDescent="0.25">
      <c r="A674" s="2" t="str">
        <f ca="1">LOOKUP(B674,'Time Frame'!$E$4:$E$9,'Time Frame'!$D$4:$D$9)</f>
        <v>3 Months</v>
      </c>
      <c r="B674" s="2">
        <f t="shared" ca="1" si="20"/>
        <v>156</v>
      </c>
      <c r="C674" s="6">
        <f t="shared" ca="1" si="21"/>
        <v>45569</v>
      </c>
      <c r="D674" s="6">
        <v>45413</v>
      </c>
      <c r="E674" s="2" t="s">
        <v>56</v>
      </c>
      <c r="F674" s="2" t="s">
        <v>57</v>
      </c>
      <c r="G674" s="2" t="s">
        <v>3</v>
      </c>
      <c r="H674" s="2" t="s">
        <v>58</v>
      </c>
      <c r="I674" s="2">
        <v>3451</v>
      </c>
    </row>
    <row r="675" spans="1:9" x14ac:dyDescent="0.25">
      <c r="A675" s="2" t="str">
        <f ca="1">LOOKUP(B675,'Time Frame'!$E$4:$E$9,'Time Frame'!$D$4:$D$9)</f>
        <v>3 Months</v>
      </c>
      <c r="B675" s="2">
        <f t="shared" ca="1" si="20"/>
        <v>156</v>
      </c>
      <c r="C675" s="6">
        <f t="shared" ca="1" si="21"/>
        <v>45569</v>
      </c>
      <c r="D675" s="6">
        <v>45413</v>
      </c>
      <c r="E675" s="2" t="s">
        <v>56</v>
      </c>
      <c r="F675" s="2" t="s">
        <v>76</v>
      </c>
      <c r="G675" s="2" t="s">
        <v>3</v>
      </c>
      <c r="H675" s="2" t="s">
        <v>58</v>
      </c>
      <c r="I675" s="2">
        <v>1512</v>
      </c>
    </row>
    <row r="676" spans="1:9" x14ac:dyDescent="0.25">
      <c r="A676" s="2" t="str">
        <f ca="1">LOOKUP(B676,'Time Frame'!$E$4:$E$9,'Time Frame'!$D$4:$D$9)</f>
        <v>3 Months</v>
      </c>
      <c r="B676" s="2">
        <f t="shared" ca="1" si="20"/>
        <v>156</v>
      </c>
      <c r="C676" s="6">
        <f t="shared" ca="1" si="21"/>
        <v>45569</v>
      </c>
      <c r="D676" s="6">
        <v>45413</v>
      </c>
      <c r="E676" s="2" t="s">
        <v>56</v>
      </c>
      <c r="F676" s="2" t="s">
        <v>63</v>
      </c>
      <c r="G676" s="2" t="s">
        <v>3</v>
      </c>
      <c r="H676" s="2" t="s">
        <v>58</v>
      </c>
      <c r="I676" s="2">
        <v>908</v>
      </c>
    </row>
    <row r="677" spans="1:9" x14ac:dyDescent="0.25">
      <c r="A677" s="2" t="str">
        <f ca="1">LOOKUP(B677,'Time Frame'!$E$4:$E$9,'Time Frame'!$D$4:$D$9)</f>
        <v>3 Months</v>
      </c>
      <c r="B677" s="2">
        <f t="shared" ca="1" si="20"/>
        <v>156</v>
      </c>
      <c r="C677" s="6">
        <f t="shared" ca="1" si="21"/>
        <v>45569</v>
      </c>
      <c r="D677" s="6">
        <v>45413</v>
      </c>
      <c r="E677" s="2" t="s">
        <v>56</v>
      </c>
      <c r="F677" s="2" t="s">
        <v>62</v>
      </c>
      <c r="G677" s="2" t="s">
        <v>3</v>
      </c>
      <c r="H677" s="2" t="s">
        <v>58</v>
      </c>
      <c r="I677" s="2">
        <v>2859</v>
      </c>
    </row>
    <row r="678" spans="1:9" x14ac:dyDescent="0.25">
      <c r="A678" s="2" t="str">
        <f ca="1">LOOKUP(B678,'Time Frame'!$E$4:$E$9,'Time Frame'!$D$4:$D$9)</f>
        <v>3 Months</v>
      </c>
      <c r="B678" s="2">
        <f t="shared" ca="1" si="20"/>
        <v>156</v>
      </c>
      <c r="C678" s="6">
        <f t="shared" ca="1" si="21"/>
        <v>45569</v>
      </c>
      <c r="D678" s="6">
        <v>45413</v>
      </c>
      <c r="E678" s="2" t="s">
        <v>56</v>
      </c>
      <c r="F678" s="2" t="s">
        <v>61</v>
      </c>
      <c r="G678" s="2" t="s">
        <v>3</v>
      </c>
      <c r="H678" s="2" t="s">
        <v>58</v>
      </c>
      <c r="I678" s="2">
        <v>2849</v>
      </c>
    </row>
    <row r="679" spans="1:9" x14ac:dyDescent="0.25">
      <c r="A679" s="2" t="str">
        <f ca="1">LOOKUP(B679,'Time Frame'!$E$4:$E$9,'Time Frame'!$D$4:$D$9)</f>
        <v>3 Months</v>
      </c>
      <c r="B679" s="2">
        <f t="shared" ca="1" si="20"/>
        <v>156</v>
      </c>
      <c r="C679" s="6">
        <f t="shared" ca="1" si="21"/>
        <v>45569</v>
      </c>
      <c r="D679" s="6">
        <v>45413</v>
      </c>
      <c r="E679" s="2" t="s">
        <v>56</v>
      </c>
      <c r="F679" s="2" t="s">
        <v>74</v>
      </c>
      <c r="G679" s="2" t="s">
        <v>3</v>
      </c>
      <c r="H679" s="2" t="s">
        <v>58</v>
      </c>
      <c r="I679" s="2">
        <v>2137</v>
      </c>
    </row>
    <row r="680" spans="1:9" x14ac:dyDescent="0.25">
      <c r="A680" s="2" t="str">
        <f ca="1">LOOKUP(B680,'Time Frame'!$E$4:$E$9,'Time Frame'!$D$4:$D$9)</f>
        <v>3 Months</v>
      </c>
      <c r="B680" s="2">
        <f t="shared" ca="1" si="20"/>
        <v>156</v>
      </c>
      <c r="C680" s="6">
        <f t="shared" ca="1" si="21"/>
        <v>45569</v>
      </c>
      <c r="D680" s="6">
        <v>45413</v>
      </c>
      <c r="E680" s="5" t="s">
        <v>56</v>
      </c>
      <c r="F680" s="5" t="s">
        <v>64</v>
      </c>
      <c r="G680" s="2" t="s">
        <v>3</v>
      </c>
      <c r="H680" s="2" t="s">
        <v>58</v>
      </c>
      <c r="I680" s="2">
        <v>4322</v>
      </c>
    </row>
    <row r="681" spans="1:9" x14ac:dyDescent="0.25">
      <c r="A681" s="2" t="str">
        <f ca="1">LOOKUP(B681,'Time Frame'!$E$4:$E$9,'Time Frame'!$D$4:$D$9)</f>
        <v>3 Months</v>
      </c>
      <c r="B681" s="2">
        <f t="shared" ca="1" si="20"/>
        <v>156</v>
      </c>
      <c r="C681" s="6">
        <f t="shared" ca="1" si="21"/>
        <v>45569</v>
      </c>
      <c r="D681" s="6">
        <v>45413</v>
      </c>
      <c r="E681" s="5" t="s">
        <v>56</v>
      </c>
      <c r="F681" s="5" t="s">
        <v>65</v>
      </c>
      <c r="G681" s="2" t="s">
        <v>3</v>
      </c>
      <c r="H681" s="2" t="s">
        <v>58</v>
      </c>
      <c r="I681" s="2">
        <v>2672</v>
      </c>
    </row>
    <row r="682" spans="1:9" x14ac:dyDescent="0.25">
      <c r="A682" s="2" t="str">
        <f ca="1">LOOKUP(B682,'Time Frame'!$E$4:$E$9,'Time Frame'!$D$4:$D$9)</f>
        <v>3 Months</v>
      </c>
      <c r="B682" s="2">
        <f t="shared" ca="1" si="20"/>
        <v>156</v>
      </c>
      <c r="C682" s="6">
        <f t="shared" ca="1" si="21"/>
        <v>45569</v>
      </c>
      <c r="D682" s="6">
        <v>45413</v>
      </c>
      <c r="E682" s="2" t="s">
        <v>56</v>
      </c>
      <c r="F682" s="2" t="s">
        <v>59</v>
      </c>
      <c r="G682" s="2" t="s">
        <v>3</v>
      </c>
      <c r="H682" s="2" t="s">
        <v>58</v>
      </c>
      <c r="I682" s="2">
        <v>1273</v>
      </c>
    </row>
    <row r="683" spans="1:9" x14ac:dyDescent="0.25">
      <c r="A683" s="2" t="str">
        <f ca="1">LOOKUP(B683,'Time Frame'!$E$4:$E$9,'Time Frame'!$D$4:$D$9)</f>
        <v>3 Months</v>
      </c>
      <c r="B683" s="2">
        <f t="shared" ca="1" si="20"/>
        <v>156</v>
      </c>
      <c r="C683" s="6">
        <f t="shared" ca="1" si="21"/>
        <v>45569</v>
      </c>
      <c r="D683" s="6">
        <v>45413</v>
      </c>
      <c r="E683" s="2" t="s">
        <v>56</v>
      </c>
      <c r="F683" s="2" t="s">
        <v>71</v>
      </c>
      <c r="G683" s="2" t="s">
        <v>3</v>
      </c>
      <c r="H683" s="2" t="s">
        <v>58</v>
      </c>
      <c r="I683" s="2">
        <v>1772</v>
      </c>
    </row>
    <row r="684" spans="1:9" x14ac:dyDescent="0.25">
      <c r="A684" s="2" t="str">
        <f ca="1">LOOKUP(B684,'Time Frame'!$E$4:$E$9,'Time Frame'!$D$4:$D$9)</f>
        <v>3 Months</v>
      </c>
      <c r="B684" s="2">
        <f t="shared" ca="1" si="20"/>
        <v>156</v>
      </c>
      <c r="C684" s="6">
        <f t="shared" ca="1" si="21"/>
        <v>45569</v>
      </c>
      <c r="D684" s="6">
        <v>45413</v>
      </c>
      <c r="E684" s="2" t="s">
        <v>149</v>
      </c>
      <c r="F684" s="2" t="s">
        <v>150</v>
      </c>
      <c r="G684" s="2" t="s">
        <v>35</v>
      </c>
      <c r="H684" s="2" t="s">
        <v>151</v>
      </c>
      <c r="I684" s="2">
        <v>3421</v>
      </c>
    </row>
    <row r="685" spans="1:9" x14ac:dyDescent="0.25">
      <c r="A685" s="2" t="str">
        <f ca="1">LOOKUP(B685,'Time Frame'!$E$4:$E$9,'Time Frame'!$D$4:$D$9)</f>
        <v>3 Months</v>
      </c>
      <c r="B685" s="2">
        <f t="shared" ca="1" si="20"/>
        <v>156</v>
      </c>
      <c r="C685" s="6">
        <f t="shared" ca="1" si="21"/>
        <v>45569</v>
      </c>
      <c r="D685" s="6">
        <v>45413</v>
      </c>
      <c r="E685" s="2" t="s">
        <v>149</v>
      </c>
      <c r="F685" s="2" t="s">
        <v>153</v>
      </c>
      <c r="G685" s="2" t="s">
        <v>35</v>
      </c>
      <c r="H685" s="2" t="s">
        <v>151</v>
      </c>
      <c r="I685" s="2">
        <v>465</v>
      </c>
    </row>
    <row r="686" spans="1:9" x14ac:dyDescent="0.25">
      <c r="A686" s="2" t="str">
        <f ca="1">LOOKUP(B686,'Time Frame'!$E$4:$E$9,'Time Frame'!$D$4:$D$9)</f>
        <v>3 Months</v>
      </c>
      <c r="B686" s="2">
        <f t="shared" ca="1" si="20"/>
        <v>156</v>
      </c>
      <c r="C686" s="6">
        <f t="shared" ca="1" si="21"/>
        <v>45569</v>
      </c>
      <c r="D686" s="6">
        <v>45413</v>
      </c>
      <c r="E686" s="2" t="s">
        <v>149</v>
      </c>
      <c r="F686" s="2" t="s">
        <v>159</v>
      </c>
      <c r="G686" s="2" t="s">
        <v>35</v>
      </c>
      <c r="H686" s="2" t="s">
        <v>151</v>
      </c>
      <c r="I686" s="2">
        <v>11</v>
      </c>
    </row>
    <row r="687" spans="1:9" x14ac:dyDescent="0.25">
      <c r="A687" s="2" t="str">
        <f ca="1">LOOKUP(B687,'Time Frame'!$E$4:$E$9,'Time Frame'!$D$4:$D$9)</f>
        <v>3 Months</v>
      </c>
      <c r="B687" s="2">
        <f t="shared" ca="1" si="20"/>
        <v>156</v>
      </c>
      <c r="C687" s="6">
        <f t="shared" ca="1" si="21"/>
        <v>45569</v>
      </c>
      <c r="D687" s="6">
        <v>45413</v>
      </c>
      <c r="E687" s="2" t="s">
        <v>149</v>
      </c>
      <c r="F687" s="2" t="s">
        <v>160</v>
      </c>
      <c r="G687" s="2" t="s">
        <v>35</v>
      </c>
      <c r="H687" s="2" t="s">
        <v>151</v>
      </c>
      <c r="I687" s="2">
        <v>88</v>
      </c>
    </row>
    <row r="688" spans="1:9" x14ac:dyDescent="0.25">
      <c r="A688" s="2" t="str">
        <f ca="1">LOOKUP(B688,'Time Frame'!$E$4:$E$9,'Time Frame'!$D$4:$D$9)</f>
        <v>3 Months</v>
      </c>
      <c r="B688" s="2">
        <f t="shared" ca="1" si="20"/>
        <v>156</v>
      </c>
      <c r="C688" s="6">
        <f t="shared" ca="1" si="21"/>
        <v>45569</v>
      </c>
      <c r="D688" s="6">
        <v>45413</v>
      </c>
      <c r="E688" s="2" t="s">
        <v>149</v>
      </c>
      <c r="F688" s="2" t="s">
        <v>154</v>
      </c>
      <c r="G688" s="2" t="s">
        <v>35</v>
      </c>
      <c r="H688" s="2" t="s">
        <v>151</v>
      </c>
      <c r="I688" s="2">
        <v>2087</v>
      </c>
    </row>
    <row r="689" spans="1:9" x14ac:dyDescent="0.25">
      <c r="A689" s="2" t="str">
        <f ca="1">LOOKUP(B689,'Time Frame'!$E$4:$E$9,'Time Frame'!$D$4:$D$9)</f>
        <v>3 Months</v>
      </c>
      <c r="B689" s="2">
        <f t="shared" ca="1" si="20"/>
        <v>156</v>
      </c>
      <c r="C689" s="6">
        <f t="shared" ca="1" si="21"/>
        <v>45569</v>
      </c>
      <c r="D689" s="6">
        <v>45413</v>
      </c>
      <c r="E689" s="2" t="s">
        <v>149</v>
      </c>
      <c r="F689" s="2" t="s">
        <v>161</v>
      </c>
      <c r="G689" s="2" t="s">
        <v>35</v>
      </c>
      <c r="H689" s="2" t="s">
        <v>151</v>
      </c>
      <c r="I689" s="2">
        <v>1810</v>
      </c>
    </row>
    <row r="690" spans="1:9" x14ac:dyDescent="0.25">
      <c r="A690" s="2" t="str">
        <f ca="1">LOOKUP(B690,'Time Frame'!$E$4:$E$9,'Time Frame'!$D$4:$D$9)</f>
        <v>3 Months</v>
      </c>
      <c r="B690" s="2">
        <f t="shared" ca="1" si="20"/>
        <v>156</v>
      </c>
      <c r="C690" s="6">
        <f t="shared" ca="1" si="21"/>
        <v>45569</v>
      </c>
      <c r="D690" s="6">
        <v>45413</v>
      </c>
      <c r="E690" s="2" t="s">
        <v>149</v>
      </c>
      <c r="F690" s="2" t="s">
        <v>158</v>
      </c>
      <c r="G690" s="2" t="s">
        <v>35</v>
      </c>
      <c r="H690" s="2" t="s">
        <v>151</v>
      </c>
      <c r="I690" s="2">
        <v>770</v>
      </c>
    </row>
    <row r="691" spans="1:9" x14ac:dyDescent="0.25">
      <c r="A691" s="2" t="str">
        <f ca="1">LOOKUP(B691,'Time Frame'!$E$4:$E$9,'Time Frame'!$D$4:$D$9)</f>
        <v>3 Months</v>
      </c>
      <c r="B691" s="2">
        <f t="shared" ca="1" si="20"/>
        <v>156</v>
      </c>
      <c r="C691" s="6">
        <f t="shared" ca="1" si="21"/>
        <v>45569</v>
      </c>
      <c r="D691" s="6">
        <v>45413</v>
      </c>
      <c r="E691" s="2" t="s">
        <v>149</v>
      </c>
      <c r="F691" s="2" t="s">
        <v>156</v>
      </c>
      <c r="G691" s="2" t="s">
        <v>35</v>
      </c>
      <c r="H691" s="2" t="s">
        <v>151</v>
      </c>
      <c r="I691" s="2">
        <v>3344</v>
      </c>
    </row>
    <row r="692" spans="1:9" x14ac:dyDescent="0.25">
      <c r="A692" s="2" t="str">
        <f ca="1">LOOKUP(B692,'Time Frame'!$E$4:$E$9,'Time Frame'!$D$4:$D$9)</f>
        <v>3 Months</v>
      </c>
      <c r="B692" s="2">
        <f t="shared" ca="1" si="20"/>
        <v>156</v>
      </c>
      <c r="C692" s="6">
        <f t="shared" ca="1" si="21"/>
        <v>45569</v>
      </c>
      <c r="D692" s="6">
        <v>45413</v>
      </c>
      <c r="E692" s="2" t="s">
        <v>149</v>
      </c>
      <c r="F692" s="2" t="s">
        <v>157</v>
      </c>
      <c r="G692" s="2" t="s">
        <v>35</v>
      </c>
      <c r="H692" s="2" t="s">
        <v>151</v>
      </c>
      <c r="I692" s="2">
        <v>994</v>
      </c>
    </row>
    <row r="693" spans="1:9" x14ac:dyDescent="0.25">
      <c r="A693" s="2" t="str">
        <f ca="1">LOOKUP(B693,'Time Frame'!$E$4:$E$9,'Time Frame'!$D$4:$D$9)</f>
        <v>3 Months</v>
      </c>
      <c r="B693" s="2">
        <f t="shared" ca="1" si="20"/>
        <v>156</v>
      </c>
      <c r="C693" s="6">
        <f t="shared" ca="1" si="21"/>
        <v>45569</v>
      </c>
      <c r="D693" s="6">
        <v>45413</v>
      </c>
      <c r="E693" s="2" t="s">
        <v>149</v>
      </c>
      <c r="F693" s="2" t="s">
        <v>155</v>
      </c>
      <c r="G693" s="2" t="s">
        <v>35</v>
      </c>
      <c r="H693" s="2" t="s">
        <v>151</v>
      </c>
      <c r="I693" s="2">
        <v>1385</v>
      </c>
    </row>
    <row r="694" spans="1:9" x14ac:dyDescent="0.25">
      <c r="A694" s="2" t="str">
        <f ca="1">LOOKUP(B694,'Time Frame'!$E$4:$E$9,'Time Frame'!$D$4:$D$9)</f>
        <v>3 Months</v>
      </c>
      <c r="B694" s="2">
        <f t="shared" ca="1" si="20"/>
        <v>156</v>
      </c>
      <c r="C694" s="6">
        <f t="shared" ca="1" si="21"/>
        <v>45569</v>
      </c>
      <c r="D694" s="6">
        <v>45413</v>
      </c>
      <c r="E694" s="2" t="s">
        <v>149</v>
      </c>
      <c r="F694" s="2" t="s">
        <v>152</v>
      </c>
      <c r="G694" s="2" t="s">
        <v>35</v>
      </c>
      <c r="H694" s="2" t="s">
        <v>151</v>
      </c>
      <c r="I694" s="2">
        <v>5164</v>
      </c>
    </row>
    <row r="695" spans="1:9" x14ac:dyDescent="0.25">
      <c r="A695" s="2" t="str">
        <f ca="1">LOOKUP(B695,'Time Frame'!$E$4:$E$9,'Time Frame'!$D$4:$D$9)</f>
        <v>3 Months</v>
      </c>
      <c r="B695" s="2">
        <f t="shared" ca="1" si="20"/>
        <v>156</v>
      </c>
      <c r="C695" s="6">
        <f t="shared" ca="1" si="21"/>
        <v>45569</v>
      </c>
      <c r="D695" s="6">
        <v>45413</v>
      </c>
      <c r="E695" s="2" t="s">
        <v>33</v>
      </c>
      <c r="F695" s="2" t="s">
        <v>39</v>
      </c>
      <c r="G695" s="2" t="s">
        <v>35</v>
      </c>
      <c r="H695" s="2" t="s">
        <v>40</v>
      </c>
      <c r="I695" s="2">
        <v>838</v>
      </c>
    </row>
    <row r="696" spans="1:9" x14ac:dyDescent="0.25">
      <c r="A696" s="2" t="str">
        <f ca="1">LOOKUP(B696,'Time Frame'!$E$4:$E$9,'Time Frame'!$D$4:$D$9)</f>
        <v>3 Months</v>
      </c>
      <c r="B696" s="2">
        <f t="shared" ref="B696:B759" ca="1" si="22">+C696-D696</f>
        <v>156</v>
      </c>
      <c r="C696" s="6">
        <f t="shared" ref="C696:C759" ca="1" si="23">TODAY()</f>
        <v>45569</v>
      </c>
      <c r="D696" s="6">
        <v>45413</v>
      </c>
      <c r="E696" s="2" t="s">
        <v>33</v>
      </c>
      <c r="F696" s="2" t="s">
        <v>45</v>
      </c>
      <c r="G696" s="2" t="s">
        <v>35</v>
      </c>
      <c r="H696" s="2" t="s">
        <v>40</v>
      </c>
      <c r="I696" s="2">
        <v>1506</v>
      </c>
    </row>
    <row r="697" spans="1:9" x14ac:dyDescent="0.25">
      <c r="A697" s="2" t="str">
        <f ca="1">LOOKUP(B697,'Time Frame'!$E$4:$E$9,'Time Frame'!$D$4:$D$9)</f>
        <v>3 Months</v>
      </c>
      <c r="B697" s="2">
        <f t="shared" ca="1" si="22"/>
        <v>156</v>
      </c>
      <c r="C697" s="6">
        <f t="shared" ca="1" si="23"/>
        <v>45569</v>
      </c>
      <c r="D697" s="6">
        <v>45413</v>
      </c>
      <c r="E697" s="2" t="s">
        <v>141</v>
      </c>
      <c r="F697" s="2" t="s">
        <v>148</v>
      </c>
      <c r="G697" s="2" t="s">
        <v>12</v>
      </c>
      <c r="H697" s="2" t="s">
        <v>306</v>
      </c>
      <c r="I697" s="2">
        <v>5308</v>
      </c>
    </row>
    <row r="698" spans="1:9" x14ac:dyDescent="0.25">
      <c r="A698" s="2" t="str">
        <f ca="1">LOOKUP(B698,'Time Frame'!$E$4:$E$9,'Time Frame'!$D$4:$D$9)</f>
        <v>3 Months</v>
      </c>
      <c r="B698" s="2">
        <f t="shared" ca="1" si="22"/>
        <v>156</v>
      </c>
      <c r="C698" s="6">
        <f t="shared" ca="1" si="23"/>
        <v>45569</v>
      </c>
      <c r="D698" s="6">
        <v>45413</v>
      </c>
      <c r="E698" s="2" t="s">
        <v>141</v>
      </c>
      <c r="F698" s="2" t="s">
        <v>142</v>
      </c>
      <c r="G698" s="2" t="s">
        <v>12</v>
      </c>
      <c r="H698" s="2" t="s">
        <v>306</v>
      </c>
      <c r="I698" s="2">
        <v>1384</v>
      </c>
    </row>
    <row r="699" spans="1:9" x14ac:dyDescent="0.25">
      <c r="A699" s="2" t="str">
        <f ca="1">LOOKUP(B699,'Time Frame'!$E$4:$E$9,'Time Frame'!$D$4:$D$9)</f>
        <v>3 Months</v>
      </c>
      <c r="B699" s="2">
        <f t="shared" ca="1" si="22"/>
        <v>156</v>
      </c>
      <c r="C699" s="6">
        <f t="shared" ca="1" si="23"/>
        <v>45569</v>
      </c>
      <c r="D699" s="6">
        <v>45413</v>
      </c>
      <c r="E699" s="2" t="s">
        <v>141</v>
      </c>
      <c r="F699" s="2" t="s">
        <v>147</v>
      </c>
      <c r="G699" s="2" t="s">
        <v>12</v>
      </c>
      <c r="H699" s="2" t="s">
        <v>306</v>
      </c>
      <c r="I699" s="2">
        <v>2725</v>
      </c>
    </row>
    <row r="700" spans="1:9" x14ac:dyDescent="0.25">
      <c r="A700" s="2" t="str">
        <f ca="1">LOOKUP(B700,'Time Frame'!$E$4:$E$9,'Time Frame'!$D$4:$D$9)</f>
        <v>3 Months</v>
      </c>
      <c r="B700" s="2">
        <f t="shared" ca="1" si="22"/>
        <v>156</v>
      </c>
      <c r="C700" s="6">
        <f t="shared" ca="1" si="23"/>
        <v>45569</v>
      </c>
      <c r="D700" s="6">
        <v>45413</v>
      </c>
      <c r="E700" s="2" t="s">
        <v>141</v>
      </c>
      <c r="F700" s="2" t="s">
        <v>145</v>
      </c>
      <c r="G700" s="2" t="s">
        <v>12</v>
      </c>
      <c r="H700" s="2" t="s">
        <v>306</v>
      </c>
      <c r="I700" s="2">
        <v>2293</v>
      </c>
    </row>
    <row r="701" spans="1:9" x14ac:dyDescent="0.25">
      <c r="A701" s="2" t="str">
        <f ca="1">LOOKUP(B701,'Time Frame'!$E$4:$E$9,'Time Frame'!$D$4:$D$9)</f>
        <v>3 Months</v>
      </c>
      <c r="B701" s="2">
        <f t="shared" ca="1" si="22"/>
        <v>156</v>
      </c>
      <c r="C701" s="6">
        <f t="shared" ca="1" si="23"/>
        <v>45569</v>
      </c>
      <c r="D701" s="6">
        <v>45413</v>
      </c>
      <c r="E701" s="2" t="s">
        <v>141</v>
      </c>
      <c r="F701" s="2" t="s">
        <v>146</v>
      </c>
      <c r="G701" s="2" t="s">
        <v>12</v>
      </c>
      <c r="H701" s="2" t="s">
        <v>306</v>
      </c>
      <c r="I701" s="2">
        <v>3194</v>
      </c>
    </row>
    <row r="702" spans="1:9" x14ac:dyDescent="0.25">
      <c r="A702" s="2" t="str">
        <f ca="1">LOOKUP(B702,'Time Frame'!$E$4:$E$9,'Time Frame'!$D$4:$D$9)</f>
        <v>3 Months</v>
      </c>
      <c r="B702" s="2">
        <f t="shared" ca="1" si="22"/>
        <v>156</v>
      </c>
      <c r="C702" s="6">
        <f t="shared" ca="1" si="23"/>
        <v>45569</v>
      </c>
      <c r="D702" s="6">
        <v>45413</v>
      </c>
      <c r="E702" s="2" t="s">
        <v>141</v>
      </c>
      <c r="F702" s="2" t="s">
        <v>144</v>
      </c>
      <c r="G702" s="2" t="s">
        <v>12</v>
      </c>
      <c r="H702" s="2" t="s">
        <v>306</v>
      </c>
      <c r="I702" s="2">
        <v>1359</v>
      </c>
    </row>
    <row r="703" spans="1:9" x14ac:dyDescent="0.25">
      <c r="A703" s="2" t="str">
        <f ca="1">LOOKUP(B703,'Time Frame'!$E$4:$E$9,'Time Frame'!$D$4:$D$9)</f>
        <v>3 Months</v>
      </c>
      <c r="B703" s="2">
        <f t="shared" ca="1" si="22"/>
        <v>156</v>
      </c>
      <c r="C703" s="6">
        <f t="shared" ca="1" si="23"/>
        <v>45569</v>
      </c>
      <c r="D703" s="6">
        <v>45413</v>
      </c>
      <c r="E703" s="2" t="s">
        <v>50</v>
      </c>
      <c r="F703" s="2" t="s">
        <v>54</v>
      </c>
      <c r="G703" s="2" t="s">
        <v>12</v>
      </c>
      <c r="H703" s="2" t="s">
        <v>306</v>
      </c>
      <c r="I703" s="2">
        <v>1040</v>
      </c>
    </row>
    <row r="704" spans="1:9" x14ac:dyDescent="0.25">
      <c r="A704" s="2" t="str">
        <f ca="1">LOOKUP(B704,'Time Frame'!$E$4:$E$9,'Time Frame'!$D$4:$D$9)</f>
        <v>3 Months</v>
      </c>
      <c r="B704" s="2">
        <f t="shared" ca="1" si="22"/>
        <v>156</v>
      </c>
      <c r="C704" s="6">
        <f t="shared" ca="1" si="23"/>
        <v>45569</v>
      </c>
      <c r="D704" s="6">
        <v>45413</v>
      </c>
      <c r="E704" s="2" t="s">
        <v>50</v>
      </c>
      <c r="F704" s="2" t="s">
        <v>51</v>
      </c>
      <c r="G704" s="2" t="s">
        <v>12</v>
      </c>
      <c r="H704" s="2" t="s">
        <v>306</v>
      </c>
      <c r="I704" s="2">
        <v>408</v>
      </c>
    </row>
    <row r="705" spans="1:9" x14ac:dyDescent="0.25">
      <c r="A705" s="2" t="str">
        <f ca="1">LOOKUP(B705,'Time Frame'!$E$4:$E$9,'Time Frame'!$D$4:$D$9)</f>
        <v>3 Months</v>
      </c>
      <c r="B705" s="2">
        <f t="shared" ca="1" si="22"/>
        <v>156</v>
      </c>
      <c r="C705" s="6">
        <f t="shared" ca="1" si="23"/>
        <v>45569</v>
      </c>
      <c r="D705" s="6">
        <v>45413</v>
      </c>
      <c r="E705" s="2" t="s">
        <v>50</v>
      </c>
      <c r="F705" s="2" t="s">
        <v>55</v>
      </c>
      <c r="G705" s="2" t="s">
        <v>12</v>
      </c>
      <c r="H705" s="2" t="s">
        <v>306</v>
      </c>
      <c r="I705" s="2">
        <v>2312</v>
      </c>
    </row>
    <row r="706" spans="1:9" x14ac:dyDescent="0.25">
      <c r="A706" s="2" t="str">
        <f ca="1">LOOKUP(B706,'Time Frame'!$E$4:$E$9,'Time Frame'!$D$4:$D$9)</f>
        <v>3 Months</v>
      </c>
      <c r="B706" s="2">
        <f t="shared" ca="1" si="22"/>
        <v>156</v>
      </c>
      <c r="C706" s="6">
        <f t="shared" ca="1" si="23"/>
        <v>45569</v>
      </c>
      <c r="D706" s="6">
        <v>45413</v>
      </c>
      <c r="E706" s="2" t="s">
        <v>78</v>
      </c>
      <c r="F706" s="2" t="s">
        <v>109</v>
      </c>
      <c r="G706" s="2" t="s">
        <v>52</v>
      </c>
      <c r="H706" s="2" t="s">
        <v>110</v>
      </c>
      <c r="I706" s="2">
        <v>1756</v>
      </c>
    </row>
    <row r="707" spans="1:9" x14ac:dyDescent="0.25">
      <c r="A707" s="2" t="str">
        <f ca="1">LOOKUP(B707,'Time Frame'!$E$4:$E$9,'Time Frame'!$D$4:$D$9)</f>
        <v>3 Months</v>
      </c>
      <c r="B707" s="2">
        <f t="shared" ca="1" si="22"/>
        <v>156</v>
      </c>
      <c r="C707" s="6">
        <f t="shared" ca="1" si="23"/>
        <v>45569</v>
      </c>
      <c r="D707" s="6">
        <v>45413</v>
      </c>
      <c r="E707" s="2" t="s">
        <v>78</v>
      </c>
      <c r="F707" s="2" t="s">
        <v>111</v>
      </c>
      <c r="G707" s="2" t="s">
        <v>52</v>
      </c>
      <c r="H707" s="2" t="s">
        <v>110</v>
      </c>
      <c r="I707" s="2">
        <v>2785</v>
      </c>
    </row>
    <row r="708" spans="1:9" x14ac:dyDescent="0.25">
      <c r="A708" s="2" t="str">
        <f ca="1">LOOKUP(B708,'Time Frame'!$E$4:$E$9,'Time Frame'!$D$4:$D$9)</f>
        <v>3 Months</v>
      </c>
      <c r="B708" s="2">
        <f t="shared" ca="1" si="22"/>
        <v>156</v>
      </c>
      <c r="C708" s="6">
        <f t="shared" ca="1" si="23"/>
        <v>45569</v>
      </c>
      <c r="D708" s="6">
        <v>45413</v>
      </c>
      <c r="E708" s="2" t="s">
        <v>78</v>
      </c>
      <c r="F708" s="2" t="s">
        <v>112</v>
      </c>
      <c r="G708" s="2" t="s">
        <v>52</v>
      </c>
      <c r="H708" s="2" t="s">
        <v>110</v>
      </c>
      <c r="I708" s="2">
        <v>319</v>
      </c>
    </row>
    <row r="709" spans="1:9" x14ac:dyDescent="0.25">
      <c r="A709" s="2" t="str">
        <f ca="1">LOOKUP(B709,'Time Frame'!$E$4:$E$9,'Time Frame'!$D$4:$D$9)</f>
        <v>3 Months</v>
      </c>
      <c r="B709" s="2">
        <f t="shared" ca="1" si="22"/>
        <v>156</v>
      </c>
      <c r="C709" s="6">
        <f t="shared" ca="1" si="23"/>
        <v>45569</v>
      </c>
      <c r="D709" s="6">
        <v>45413</v>
      </c>
      <c r="E709" s="2" t="s">
        <v>78</v>
      </c>
      <c r="F709" s="2" t="s">
        <v>79</v>
      </c>
      <c r="G709" s="2" t="s">
        <v>52</v>
      </c>
      <c r="H709" s="2" t="s">
        <v>110</v>
      </c>
      <c r="I709" s="2">
        <v>1285</v>
      </c>
    </row>
    <row r="710" spans="1:9" x14ac:dyDescent="0.25">
      <c r="A710" s="2" t="str">
        <f ca="1">LOOKUP(B710,'Time Frame'!$E$4:$E$9,'Time Frame'!$D$4:$D$9)</f>
        <v>3 Months</v>
      </c>
      <c r="B710" s="2">
        <f t="shared" ca="1" si="22"/>
        <v>156</v>
      </c>
      <c r="C710" s="6">
        <f t="shared" ca="1" si="23"/>
        <v>45569</v>
      </c>
      <c r="D710" s="6">
        <v>45413</v>
      </c>
      <c r="E710" s="2" t="s">
        <v>10</v>
      </c>
      <c r="F710" s="2" t="s">
        <v>16</v>
      </c>
      <c r="G710" s="2" t="s">
        <v>12</v>
      </c>
      <c r="H710" s="2" t="s">
        <v>297</v>
      </c>
      <c r="I710" s="2">
        <v>3334</v>
      </c>
    </row>
    <row r="711" spans="1:9" x14ac:dyDescent="0.25">
      <c r="A711" s="2" t="str">
        <f ca="1">LOOKUP(B711,'Time Frame'!$E$4:$E$9,'Time Frame'!$D$4:$D$9)</f>
        <v>3 Months</v>
      </c>
      <c r="B711" s="2">
        <f t="shared" ca="1" si="22"/>
        <v>156</v>
      </c>
      <c r="C711" s="6">
        <f t="shared" ca="1" si="23"/>
        <v>45569</v>
      </c>
      <c r="D711" s="6">
        <v>45413</v>
      </c>
      <c r="E711" s="2" t="s">
        <v>10</v>
      </c>
      <c r="F711" s="2" t="s">
        <v>11</v>
      </c>
      <c r="G711" s="2" t="s">
        <v>12</v>
      </c>
      <c r="H711" s="2" t="s">
        <v>297</v>
      </c>
      <c r="I711" s="2">
        <v>2458</v>
      </c>
    </row>
    <row r="712" spans="1:9" x14ac:dyDescent="0.25">
      <c r="A712" s="2" t="str">
        <f ca="1">LOOKUP(B712,'Time Frame'!$E$4:$E$9,'Time Frame'!$D$4:$D$9)</f>
        <v>3 Months</v>
      </c>
      <c r="B712" s="2">
        <f t="shared" ca="1" si="22"/>
        <v>156</v>
      </c>
      <c r="C712" s="6">
        <f t="shared" ca="1" si="23"/>
        <v>45569</v>
      </c>
      <c r="D712" s="6">
        <v>45413</v>
      </c>
      <c r="E712" s="2" t="s">
        <v>10</v>
      </c>
      <c r="F712" s="2" t="s">
        <v>17</v>
      </c>
      <c r="G712" s="2" t="s">
        <v>12</v>
      </c>
      <c r="H712" s="2" t="s">
        <v>297</v>
      </c>
      <c r="I712" s="2">
        <v>5377</v>
      </c>
    </row>
    <row r="713" spans="1:9" x14ac:dyDescent="0.25">
      <c r="A713" s="2" t="str">
        <f ca="1">LOOKUP(B713,'Time Frame'!$E$4:$E$9,'Time Frame'!$D$4:$D$9)</f>
        <v>3 Months</v>
      </c>
      <c r="B713" s="2">
        <f t="shared" ca="1" si="22"/>
        <v>156</v>
      </c>
      <c r="C713" s="6">
        <f t="shared" ca="1" si="23"/>
        <v>45569</v>
      </c>
      <c r="D713" s="6">
        <v>45413</v>
      </c>
      <c r="E713" s="2" t="s">
        <v>10</v>
      </c>
      <c r="F713" s="2" t="s">
        <v>21</v>
      </c>
      <c r="G713" s="2" t="s">
        <v>12</v>
      </c>
      <c r="H713" s="2" t="s">
        <v>297</v>
      </c>
      <c r="I713" s="2">
        <v>4570</v>
      </c>
    </row>
    <row r="714" spans="1:9" x14ac:dyDescent="0.25">
      <c r="A714" s="2" t="str">
        <f ca="1">LOOKUP(B714,'Time Frame'!$E$4:$E$9,'Time Frame'!$D$4:$D$9)</f>
        <v>3 Months</v>
      </c>
      <c r="B714" s="2">
        <f t="shared" ca="1" si="22"/>
        <v>156</v>
      </c>
      <c r="C714" s="6">
        <f t="shared" ca="1" si="23"/>
        <v>45569</v>
      </c>
      <c r="D714" s="6">
        <v>45413</v>
      </c>
      <c r="E714" s="2" t="s">
        <v>10</v>
      </c>
      <c r="F714" s="2" t="s">
        <v>19</v>
      </c>
      <c r="G714" s="2" t="s">
        <v>12</v>
      </c>
      <c r="H714" s="2" t="s">
        <v>297</v>
      </c>
      <c r="I714" s="2">
        <v>2520</v>
      </c>
    </row>
    <row r="715" spans="1:9" x14ac:dyDescent="0.25">
      <c r="A715" s="2" t="str">
        <f ca="1">LOOKUP(B715,'Time Frame'!$E$4:$E$9,'Time Frame'!$D$4:$D$9)</f>
        <v>3 Months</v>
      </c>
      <c r="B715" s="2">
        <f t="shared" ca="1" si="22"/>
        <v>156</v>
      </c>
      <c r="C715" s="6">
        <f t="shared" ca="1" si="23"/>
        <v>45569</v>
      </c>
      <c r="D715" s="6">
        <v>45413</v>
      </c>
      <c r="E715" s="2" t="s">
        <v>10</v>
      </c>
      <c r="F715" s="2" t="s">
        <v>20</v>
      </c>
      <c r="G715" s="2" t="s">
        <v>12</v>
      </c>
      <c r="H715" s="2" t="s">
        <v>297</v>
      </c>
      <c r="I715" s="2">
        <v>4356</v>
      </c>
    </row>
    <row r="716" spans="1:9" x14ac:dyDescent="0.25">
      <c r="A716" s="2" t="str">
        <f ca="1">LOOKUP(B716,'Time Frame'!$E$4:$E$9,'Time Frame'!$D$4:$D$9)</f>
        <v>3 Months</v>
      </c>
      <c r="B716" s="2">
        <f t="shared" ca="1" si="22"/>
        <v>156</v>
      </c>
      <c r="C716" s="6">
        <f t="shared" ca="1" si="23"/>
        <v>45569</v>
      </c>
      <c r="D716" s="6">
        <v>45413</v>
      </c>
      <c r="E716" s="5" t="s">
        <v>10</v>
      </c>
      <c r="F716" s="2" t="s">
        <v>30</v>
      </c>
      <c r="G716" s="2" t="s">
        <v>12</v>
      </c>
      <c r="H716" s="2" t="s">
        <v>297</v>
      </c>
      <c r="I716" s="2">
        <v>3703</v>
      </c>
    </row>
    <row r="717" spans="1:9" x14ac:dyDescent="0.25">
      <c r="A717" s="2" t="str">
        <f ca="1">LOOKUP(B717,'Time Frame'!$E$4:$E$9,'Time Frame'!$D$4:$D$9)</f>
        <v>3 Months</v>
      </c>
      <c r="B717" s="2">
        <f t="shared" ca="1" si="22"/>
        <v>156</v>
      </c>
      <c r="C717" s="6">
        <f t="shared" ca="1" si="23"/>
        <v>45569</v>
      </c>
      <c r="D717" s="6">
        <v>45413</v>
      </c>
      <c r="E717" s="2" t="s">
        <v>33</v>
      </c>
      <c r="F717" s="2" t="s">
        <v>41</v>
      </c>
      <c r="G717" s="2" t="s">
        <v>35</v>
      </c>
      <c r="H717" s="2" t="s">
        <v>42</v>
      </c>
      <c r="I717" s="2">
        <v>2184</v>
      </c>
    </row>
    <row r="718" spans="1:9" x14ac:dyDescent="0.25">
      <c r="A718" s="2" t="str">
        <f ca="1">LOOKUP(B718,'Time Frame'!$E$4:$E$9,'Time Frame'!$D$4:$D$9)</f>
        <v>3 Months</v>
      </c>
      <c r="B718" s="2">
        <f t="shared" ca="1" si="22"/>
        <v>156</v>
      </c>
      <c r="C718" s="6">
        <f t="shared" ca="1" si="23"/>
        <v>45569</v>
      </c>
      <c r="D718" s="6">
        <v>45413</v>
      </c>
      <c r="E718" s="2" t="s">
        <v>33</v>
      </c>
      <c r="F718" s="2" t="s">
        <v>43</v>
      </c>
      <c r="G718" s="2" t="s">
        <v>35</v>
      </c>
      <c r="H718" s="2" t="s">
        <v>42</v>
      </c>
      <c r="I718" s="2">
        <v>1326</v>
      </c>
    </row>
    <row r="719" spans="1:9" x14ac:dyDescent="0.25">
      <c r="A719" s="2" t="str">
        <f ca="1">LOOKUP(B719,'Time Frame'!$E$4:$E$9,'Time Frame'!$D$4:$D$9)</f>
        <v>3 Months</v>
      </c>
      <c r="B719" s="2">
        <f t="shared" ca="1" si="22"/>
        <v>156</v>
      </c>
      <c r="C719" s="6">
        <f t="shared" ca="1" si="23"/>
        <v>45569</v>
      </c>
      <c r="D719" s="6">
        <v>45413</v>
      </c>
      <c r="E719" s="2" t="s">
        <v>33</v>
      </c>
      <c r="F719" s="2" t="s">
        <v>47</v>
      </c>
      <c r="G719" s="2" t="s">
        <v>35</v>
      </c>
      <c r="H719" s="2" t="s">
        <v>42</v>
      </c>
      <c r="I719" s="2">
        <v>1809</v>
      </c>
    </row>
    <row r="720" spans="1:9" x14ac:dyDescent="0.25">
      <c r="A720" s="2" t="str">
        <f ca="1">LOOKUP(B720,'Time Frame'!$E$4:$E$9,'Time Frame'!$D$4:$D$9)</f>
        <v>3 Months</v>
      </c>
      <c r="B720" s="2">
        <f t="shared" ca="1" si="22"/>
        <v>156</v>
      </c>
      <c r="C720" s="6">
        <f t="shared" ca="1" si="23"/>
        <v>45569</v>
      </c>
      <c r="D720" s="6">
        <v>45413</v>
      </c>
      <c r="E720" s="2" t="s">
        <v>33</v>
      </c>
      <c r="F720" s="2" t="s">
        <v>44</v>
      </c>
      <c r="G720" s="2" t="s">
        <v>35</v>
      </c>
      <c r="H720" s="2" t="s">
        <v>42</v>
      </c>
      <c r="I720" s="2">
        <v>3989</v>
      </c>
    </row>
    <row r="721" spans="1:9" x14ac:dyDescent="0.25">
      <c r="A721" s="2" t="str">
        <f ca="1">LOOKUP(B721,'Time Frame'!$E$4:$E$9,'Time Frame'!$D$4:$D$9)</f>
        <v>3 Months</v>
      </c>
      <c r="B721" s="2">
        <f t="shared" ca="1" si="22"/>
        <v>156</v>
      </c>
      <c r="C721" s="6">
        <f t="shared" ca="1" si="23"/>
        <v>45569</v>
      </c>
      <c r="D721" s="6">
        <v>45413</v>
      </c>
      <c r="E721" s="2" t="s">
        <v>33</v>
      </c>
      <c r="F721" s="2" t="s">
        <v>46</v>
      </c>
      <c r="G721" s="2" t="s">
        <v>35</v>
      </c>
      <c r="H721" s="2" t="s">
        <v>42</v>
      </c>
      <c r="I721" s="2">
        <v>1297</v>
      </c>
    </row>
    <row r="722" spans="1:9" x14ac:dyDescent="0.25">
      <c r="A722" s="2" t="str">
        <f ca="1">LOOKUP(B722,'Time Frame'!$E$4:$E$9,'Time Frame'!$D$4:$D$9)</f>
        <v>3 Months</v>
      </c>
      <c r="B722" s="2">
        <f t="shared" ca="1" si="22"/>
        <v>156</v>
      </c>
      <c r="C722" s="6">
        <f t="shared" ca="1" si="23"/>
        <v>45569</v>
      </c>
      <c r="D722" s="6">
        <v>45413</v>
      </c>
      <c r="E722" s="5" t="s">
        <v>33</v>
      </c>
      <c r="F722" s="5" t="s">
        <v>48</v>
      </c>
      <c r="G722" s="2" t="s">
        <v>35</v>
      </c>
      <c r="H722" s="2" t="s">
        <v>42</v>
      </c>
      <c r="I722" s="2">
        <v>2795</v>
      </c>
    </row>
    <row r="723" spans="1:9" x14ac:dyDescent="0.25">
      <c r="A723" s="2" t="str">
        <f ca="1">LOOKUP(B723,'Time Frame'!$E$4:$E$9,'Time Frame'!$D$4:$D$9)</f>
        <v>3 Months</v>
      </c>
      <c r="B723" s="2">
        <f t="shared" ca="1" si="22"/>
        <v>156</v>
      </c>
      <c r="C723" s="6">
        <f t="shared" ca="1" si="23"/>
        <v>45569</v>
      </c>
      <c r="D723" s="6">
        <v>45413</v>
      </c>
      <c r="E723" s="5" t="s">
        <v>33</v>
      </c>
      <c r="F723" s="5" t="s">
        <v>49</v>
      </c>
      <c r="G723" s="2" t="s">
        <v>35</v>
      </c>
      <c r="H723" s="2" t="s">
        <v>42</v>
      </c>
      <c r="I723" s="2">
        <v>1593</v>
      </c>
    </row>
    <row r="724" spans="1:9" x14ac:dyDescent="0.25">
      <c r="A724" s="2" t="str">
        <f ca="1">LOOKUP(B724,'Time Frame'!$E$4:$E$9,'Time Frame'!$D$4:$D$9)</f>
        <v>3 Months</v>
      </c>
      <c r="B724" s="2">
        <f t="shared" ca="1" si="22"/>
        <v>156</v>
      </c>
      <c r="C724" s="6">
        <f t="shared" ca="1" si="23"/>
        <v>45569</v>
      </c>
      <c r="D724" s="6">
        <v>45413</v>
      </c>
      <c r="E724" s="2" t="s">
        <v>78</v>
      </c>
      <c r="F724" s="2" t="s">
        <v>89</v>
      </c>
      <c r="G724" s="2" t="s">
        <v>52</v>
      </c>
      <c r="H724" s="2" t="s">
        <v>82</v>
      </c>
      <c r="I724" s="2">
        <v>849</v>
      </c>
    </row>
    <row r="725" spans="1:9" x14ac:dyDescent="0.25">
      <c r="A725" s="2" t="str">
        <f ca="1">LOOKUP(B725,'Time Frame'!$E$4:$E$9,'Time Frame'!$D$4:$D$9)</f>
        <v>3 Months</v>
      </c>
      <c r="B725" s="2">
        <f t="shared" ca="1" si="22"/>
        <v>156</v>
      </c>
      <c r="C725" s="6">
        <f t="shared" ca="1" si="23"/>
        <v>45569</v>
      </c>
      <c r="D725" s="6">
        <v>45413</v>
      </c>
      <c r="E725" s="2" t="s">
        <v>78</v>
      </c>
      <c r="F725" s="2" t="s">
        <v>84</v>
      </c>
      <c r="G725" s="2" t="s">
        <v>52</v>
      </c>
      <c r="H725" s="2" t="s">
        <v>82</v>
      </c>
      <c r="I725" s="2">
        <v>4158</v>
      </c>
    </row>
    <row r="726" spans="1:9" x14ac:dyDescent="0.25">
      <c r="A726" s="2" t="str">
        <f ca="1">LOOKUP(B726,'Time Frame'!$E$4:$E$9,'Time Frame'!$D$4:$D$9)</f>
        <v>3 Months</v>
      </c>
      <c r="B726" s="2">
        <f t="shared" ca="1" si="22"/>
        <v>156</v>
      </c>
      <c r="C726" s="6">
        <f t="shared" ca="1" si="23"/>
        <v>45569</v>
      </c>
      <c r="D726" s="6">
        <v>45413</v>
      </c>
      <c r="E726" s="5" t="s">
        <v>78</v>
      </c>
      <c r="F726" s="5" t="s">
        <v>181</v>
      </c>
      <c r="G726" s="2" t="s">
        <v>52</v>
      </c>
      <c r="H726" s="2" t="s">
        <v>82</v>
      </c>
      <c r="I726" s="2">
        <v>2077</v>
      </c>
    </row>
    <row r="727" spans="1:9" x14ac:dyDescent="0.25">
      <c r="A727" s="2" t="str">
        <f ca="1">LOOKUP(B727,'Time Frame'!$E$4:$E$9,'Time Frame'!$D$4:$D$9)</f>
        <v>3 Months</v>
      </c>
      <c r="B727" s="2">
        <f t="shared" ca="1" si="22"/>
        <v>156</v>
      </c>
      <c r="C727" s="6">
        <f t="shared" ca="1" si="23"/>
        <v>45569</v>
      </c>
      <c r="D727" s="6">
        <v>45413</v>
      </c>
      <c r="E727" s="2" t="s">
        <v>78</v>
      </c>
      <c r="F727" s="2" t="s">
        <v>83</v>
      </c>
      <c r="G727" s="2" t="s">
        <v>52</v>
      </c>
      <c r="H727" s="2" t="s">
        <v>82</v>
      </c>
      <c r="I727" s="2">
        <v>328</v>
      </c>
    </row>
    <row r="728" spans="1:9" x14ac:dyDescent="0.25">
      <c r="A728" s="2" t="str">
        <f ca="1">LOOKUP(B728,'Time Frame'!$E$4:$E$9,'Time Frame'!$D$4:$D$9)</f>
        <v>3 Months</v>
      </c>
      <c r="B728" s="2">
        <f t="shared" ca="1" si="22"/>
        <v>156</v>
      </c>
      <c r="C728" s="6">
        <f t="shared" ca="1" si="23"/>
        <v>45569</v>
      </c>
      <c r="D728" s="6">
        <v>45413</v>
      </c>
      <c r="E728" s="2" t="s">
        <v>78</v>
      </c>
      <c r="F728" s="2" t="s">
        <v>95</v>
      </c>
      <c r="G728" s="2" t="s">
        <v>52</v>
      </c>
      <c r="H728" s="2" t="s">
        <v>82</v>
      </c>
      <c r="I728" s="2">
        <v>428</v>
      </c>
    </row>
    <row r="729" spans="1:9" x14ac:dyDescent="0.25">
      <c r="A729" s="2" t="str">
        <f ca="1">LOOKUP(B729,'Time Frame'!$E$4:$E$9,'Time Frame'!$D$4:$D$9)</f>
        <v>3 Months</v>
      </c>
      <c r="B729" s="2">
        <f t="shared" ca="1" si="22"/>
        <v>156</v>
      </c>
      <c r="C729" s="6">
        <f t="shared" ca="1" si="23"/>
        <v>45569</v>
      </c>
      <c r="D729" s="6">
        <v>45413</v>
      </c>
      <c r="E729" s="2" t="s">
        <v>78</v>
      </c>
      <c r="F729" s="2" t="s">
        <v>85</v>
      </c>
      <c r="G729" s="2" t="s">
        <v>52</v>
      </c>
      <c r="H729" s="2" t="s">
        <v>82</v>
      </c>
      <c r="I729" s="2">
        <v>1890</v>
      </c>
    </row>
    <row r="730" spans="1:9" x14ac:dyDescent="0.25">
      <c r="A730" s="2" t="str">
        <f ca="1">LOOKUP(B730,'Time Frame'!$E$4:$E$9,'Time Frame'!$D$4:$D$9)</f>
        <v>3 Months</v>
      </c>
      <c r="B730" s="2">
        <f t="shared" ca="1" si="22"/>
        <v>156</v>
      </c>
      <c r="C730" s="6">
        <f t="shared" ca="1" si="23"/>
        <v>45569</v>
      </c>
      <c r="D730" s="6">
        <v>45413</v>
      </c>
      <c r="E730" s="2" t="s">
        <v>78</v>
      </c>
      <c r="F730" s="2" t="s">
        <v>96</v>
      </c>
      <c r="G730" s="2" t="s">
        <v>52</v>
      </c>
      <c r="H730" s="2" t="s">
        <v>82</v>
      </c>
      <c r="I730" s="2">
        <v>1463</v>
      </c>
    </row>
    <row r="731" spans="1:9" x14ac:dyDescent="0.25">
      <c r="A731" s="2" t="str">
        <f ca="1">LOOKUP(B731,'Time Frame'!$E$4:$E$9,'Time Frame'!$D$4:$D$9)</f>
        <v>3 Months</v>
      </c>
      <c r="B731" s="2">
        <f t="shared" ca="1" si="22"/>
        <v>156</v>
      </c>
      <c r="C731" s="6">
        <f t="shared" ca="1" si="23"/>
        <v>45569</v>
      </c>
      <c r="D731" s="6">
        <v>45413</v>
      </c>
      <c r="E731" s="2" t="s">
        <v>78</v>
      </c>
      <c r="F731" s="2" t="s">
        <v>81</v>
      </c>
      <c r="G731" s="2" t="s">
        <v>52</v>
      </c>
      <c r="H731" s="2" t="s">
        <v>82</v>
      </c>
      <c r="I731" s="2">
        <v>785</v>
      </c>
    </row>
    <row r="732" spans="1:9" x14ac:dyDescent="0.25">
      <c r="A732" s="2" t="str">
        <f ca="1">LOOKUP(B732,'Time Frame'!$E$4:$E$9,'Time Frame'!$D$4:$D$9)</f>
        <v>3 Months</v>
      </c>
      <c r="B732" s="2">
        <f t="shared" ca="1" si="22"/>
        <v>156</v>
      </c>
      <c r="C732" s="6">
        <f t="shared" ca="1" si="23"/>
        <v>45569</v>
      </c>
      <c r="D732" s="6">
        <v>45413</v>
      </c>
      <c r="E732" s="2" t="s">
        <v>78</v>
      </c>
      <c r="F732" s="2" t="s">
        <v>105</v>
      </c>
      <c r="G732" s="2" t="s">
        <v>52</v>
      </c>
      <c r="H732" s="2" t="s">
        <v>82</v>
      </c>
      <c r="I732" s="2">
        <v>1669</v>
      </c>
    </row>
    <row r="733" spans="1:9" x14ac:dyDescent="0.25">
      <c r="A733" s="2" t="str">
        <f ca="1">LOOKUP(B733,'Time Frame'!$E$4:$E$9,'Time Frame'!$D$4:$D$9)</f>
        <v>3 Months</v>
      </c>
      <c r="B733" s="2">
        <f t="shared" ca="1" si="22"/>
        <v>156</v>
      </c>
      <c r="C733" s="6">
        <f t="shared" ca="1" si="23"/>
        <v>45569</v>
      </c>
      <c r="D733" s="6">
        <v>45413</v>
      </c>
      <c r="E733" s="2" t="s">
        <v>78</v>
      </c>
      <c r="F733" s="2" t="s">
        <v>86</v>
      </c>
      <c r="G733" s="2" t="s">
        <v>52</v>
      </c>
      <c r="H733" s="2" t="s">
        <v>82</v>
      </c>
      <c r="I733" s="2">
        <v>2806</v>
      </c>
    </row>
    <row r="734" spans="1:9" x14ac:dyDescent="0.25">
      <c r="A734" s="2" t="str">
        <f ca="1">LOOKUP(B734,'Time Frame'!$E$4:$E$9,'Time Frame'!$D$4:$D$9)</f>
        <v>3 Months</v>
      </c>
      <c r="B734" s="2">
        <f t="shared" ca="1" si="22"/>
        <v>156</v>
      </c>
      <c r="C734" s="6">
        <f t="shared" ca="1" si="23"/>
        <v>45569</v>
      </c>
      <c r="D734" s="6">
        <v>45413</v>
      </c>
      <c r="E734" s="2" t="s">
        <v>78</v>
      </c>
      <c r="F734" s="2" t="s">
        <v>94</v>
      </c>
      <c r="G734" s="2" t="s">
        <v>52</v>
      </c>
      <c r="H734" s="2" t="s">
        <v>82</v>
      </c>
      <c r="I734" s="2">
        <v>5346</v>
      </c>
    </row>
    <row r="735" spans="1:9" x14ac:dyDescent="0.25">
      <c r="A735" s="2" t="str">
        <f ca="1">LOOKUP(B735,'Time Frame'!$E$4:$E$9,'Time Frame'!$D$4:$D$9)</f>
        <v>3 Months</v>
      </c>
      <c r="B735" s="2">
        <f t="shared" ca="1" si="22"/>
        <v>156</v>
      </c>
      <c r="C735" s="6">
        <f t="shared" ca="1" si="23"/>
        <v>45569</v>
      </c>
      <c r="D735" s="6">
        <v>45413</v>
      </c>
      <c r="E735" s="2" t="s">
        <v>98</v>
      </c>
      <c r="F735" s="2" t="s">
        <v>207</v>
      </c>
      <c r="G735" s="2" t="s">
        <v>195</v>
      </c>
      <c r="H735" s="2" t="s">
        <v>307</v>
      </c>
      <c r="I735" s="2">
        <v>5748</v>
      </c>
    </row>
    <row r="736" spans="1:9" x14ac:dyDescent="0.25">
      <c r="A736" s="2" t="str">
        <f ca="1">LOOKUP(B736,'Time Frame'!$E$4:$E$9,'Time Frame'!$D$4:$D$9)</f>
        <v>3 Months</v>
      </c>
      <c r="B736" s="2">
        <f t="shared" ca="1" si="22"/>
        <v>156</v>
      </c>
      <c r="C736" s="6">
        <f t="shared" ca="1" si="23"/>
        <v>45569</v>
      </c>
      <c r="D736" s="6">
        <v>45413</v>
      </c>
      <c r="E736" s="2" t="s">
        <v>98</v>
      </c>
      <c r="F736" s="2" t="s">
        <v>202</v>
      </c>
      <c r="G736" s="2" t="s">
        <v>195</v>
      </c>
      <c r="H736" s="2" t="s">
        <v>307</v>
      </c>
      <c r="I736" s="2">
        <v>5328</v>
      </c>
    </row>
    <row r="737" spans="1:9" x14ac:dyDescent="0.25">
      <c r="A737" s="2" t="str">
        <f ca="1">LOOKUP(B737,'Time Frame'!$E$4:$E$9,'Time Frame'!$D$4:$D$9)</f>
        <v>3 Months</v>
      </c>
      <c r="B737" s="2">
        <f t="shared" ca="1" si="22"/>
        <v>156</v>
      </c>
      <c r="C737" s="6">
        <f t="shared" ca="1" si="23"/>
        <v>45569</v>
      </c>
      <c r="D737" s="6">
        <v>45413</v>
      </c>
      <c r="E737" s="2" t="s">
        <v>98</v>
      </c>
      <c r="F737" s="2" t="s">
        <v>196</v>
      </c>
      <c r="G737" s="2" t="s">
        <v>195</v>
      </c>
      <c r="H737" s="2" t="s">
        <v>307</v>
      </c>
      <c r="I737" s="2">
        <v>4651</v>
      </c>
    </row>
    <row r="738" spans="1:9" x14ac:dyDescent="0.25">
      <c r="A738" s="2" t="str">
        <f ca="1">LOOKUP(B738,'Time Frame'!$E$4:$E$9,'Time Frame'!$D$4:$D$9)</f>
        <v>3 Months</v>
      </c>
      <c r="B738" s="2">
        <f t="shared" ca="1" si="22"/>
        <v>156</v>
      </c>
      <c r="C738" s="6">
        <f t="shared" ca="1" si="23"/>
        <v>45569</v>
      </c>
      <c r="D738" s="6">
        <v>45413</v>
      </c>
      <c r="E738" s="2" t="s">
        <v>98</v>
      </c>
      <c r="F738" s="2" t="s">
        <v>201</v>
      </c>
      <c r="G738" s="2" t="s">
        <v>195</v>
      </c>
      <c r="H738" s="2" t="s">
        <v>307</v>
      </c>
      <c r="I738" s="2">
        <v>4769</v>
      </c>
    </row>
    <row r="739" spans="1:9" x14ac:dyDescent="0.25">
      <c r="A739" s="2" t="str">
        <f ca="1">LOOKUP(B739,'Time Frame'!$E$4:$E$9,'Time Frame'!$D$4:$D$9)</f>
        <v>3 Months</v>
      </c>
      <c r="B739" s="2">
        <f t="shared" ca="1" si="22"/>
        <v>156</v>
      </c>
      <c r="C739" s="6">
        <f t="shared" ca="1" si="23"/>
        <v>45569</v>
      </c>
      <c r="D739" s="6">
        <v>45413</v>
      </c>
      <c r="E739" s="2" t="s">
        <v>98</v>
      </c>
      <c r="F739" s="2" t="s">
        <v>194</v>
      </c>
      <c r="G739" s="2" t="s">
        <v>195</v>
      </c>
      <c r="H739" s="2" t="s">
        <v>307</v>
      </c>
      <c r="I739" s="2">
        <v>4565</v>
      </c>
    </row>
    <row r="740" spans="1:9" x14ac:dyDescent="0.25">
      <c r="A740" s="2" t="str">
        <f ca="1">LOOKUP(B740,'Time Frame'!$E$4:$E$9,'Time Frame'!$D$4:$D$9)</f>
        <v>3 Months</v>
      </c>
      <c r="B740" s="2">
        <f t="shared" ca="1" si="22"/>
        <v>156</v>
      </c>
      <c r="C740" s="6">
        <f t="shared" ca="1" si="23"/>
        <v>45569</v>
      </c>
      <c r="D740" s="6">
        <v>45413</v>
      </c>
      <c r="E740" s="2" t="s">
        <v>98</v>
      </c>
      <c r="F740" s="2" t="s">
        <v>205</v>
      </c>
      <c r="G740" s="2" t="s">
        <v>195</v>
      </c>
      <c r="H740" s="2" t="s">
        <v>307</v>
      </c>
      <c r="I740" s="2">
        <v>3861</v>
      </c>
    </row>
    <row r="741" spans="1:9" x14ac:dyDescent="0.25">
      <c r="A741" s="2" t="str">
        <f ca="1">LOOKUP(B741,'Time Frame'!$E$4:$E$9,'Time Frame'!$D$4:$D$9)</f>
        <v>3 Months</v>
      </c>
      <c r="B741" s="2">
        <f t="shared" ca="1" si="22"/>
        <v>156</v>
      </c>
      <c r="C741" s="6">
        <f t="shared" ca="1" si="23"/>
        <v>45569</v>
      </c>
      <c r="D741" s="6">
        <v>45413</v>
      </c>
      <c r="E741" s="2" t="s">
        <v>98</v>
      </c>
      <c r="F741" s="2" t="s">
        <v>197</v>
      </c>
      <c r="G741" s="2" t="s">
        <v>195</v>
      </c>
      <c r="H741" s="2" t="s">
        <v>307</v>
      </c>
      <c r="I741" s="2">
        <v>5315</v>
      </c>
    </row>
    <row r="742" spans="1:9" x14ac:dyDescent="0.25">
      <c r="A742" s="2" t="str">
        <f ca="1">LOOKUP(B742,'Time Frame'!$E$4:$E$9,'Time Frame'!$D$4:$D$9)</f>
        <v>3 Months</v>
      </c>
      <c r="B742" s="2">
        <f t="shared" ca="1" si="22"/>
        <v>156</v>
      </c>
      <c r="C742" s="6">
        <f t="shared" ca="1" si="23"/>
        <v>45569</v>
      </c>
      <c r="D742" s="6">
        <v>45413</v>
      </c>
      <c r="E742" s="2" t="s">
        <v>98</v>
      </c>
      <c r="F742" s="2" t="s">
        <v>199</v>
      </c>
      <c r="G742" s="2" t="s">
        <v>195</v>
      </c>
      <c r="H742" s="2" t="s">
        <v>307</v>
      </c>
      <c r="I742" s="2">
        <v>1406</v>
      </c>
    </row>
    <row r="743" spans="1:9" x14ac:dyDescent="0.25">
      <c r="A743" s="2" t="str">
        <f ca="1">LOOKUP(B743,'Time Frame'!$E$4:$E$9,'Time Frame'!$D$4:$D$9)</f>
        <v>3 Months</v>
      </c>
      <c r="B743" s="2">
        <f t="shared" ca="1" si="22"/>
        <v>156</v>
      </c>
      <c r="C743" s="6">
        <f t="shared" ca="1" si="23"/>
        <v>45569</v>
      </c>
      <c r="D743" s="6">
        <v>45413</v>
      </c>
      <c r="E743" s="2" t="s">
        <v>98</v>
      </c>
      <c r="F743" s="2" t="s">
        <v>204</v>
      </c>
      <c r="G743" s="2" t="s">
        <v>195</v>
      </c>
      <c r="H743" s="2" t="s">
        <v>307</v>
      </c>
      <c r="I743" s="2">
        <v>3649</v>
      </c>
    </row>
    <row r="744" spans="1:9" x14ac:dyDescent="0.25">
      <c r="A744" s="2" t="str">
        <f ca="1">LOOKUP(B744,'Time Frame'!$E$4:$E$9,'Time Frame'!$D$4:$D$9)</f>
        <v>3 Months</v>
      </c>
      <c r="B744" s="2">
        <f t="shared" ca="1" si="22"/>
        <v>156</v>
      </c>
      <c r="C744" s="6">
        <f t="shared" ca="1" si="23"/>
        <v>45569</v>
      </c>
      <c r="D744" s="6">
        <v>45413</v>
      </c>
      <c r="E744" s="2" t="s">
        <v>98</v>
      </c>
      <c r="F744" s="2" t="s">
        <v>198</v>
      </c>
      <c r="G744" s="2" t="s">
        <v>195</v>
      </c>
      <c r="H744" s="2" t="s">
        <v>307</v>
      </c>
      <c r="I744" s="2">
        <v>1372</v>
      </c>
    </row>
    <row r="745" spans="1:9" x14ac:dyDescent="0.25">
      <c r="A745" s="2" t="str">
        <f ca="1">LOOKUP(B745,'Time Frame'!$E$4:$E$9,'Time Frame'!$D$4:$D$9)</f>
        <v>3 Months</v>
      </c>
      <c r="B745" s="2">
        <f t="shared" ca="1" si="22"/>
        <v>156</v>
      </c>
      <c r="C745" s="6">
        <f t="shared" ca="1" si="23"/>
        <v>45569</v>
      </c>
      <c r="D745" s="6">
        <v>45413</v>
      </c>
      <c r="E745" s="2" t="s">
        <v>98</v>
      </c>
      <c r="F745" s="2" t="s">
        <v>206</v>
      </c>
      <c r="G745" s="2" t="s">
        <v>195</v>
      </c>
      <c r="H745" s="2" t="s">
        <v>307</v>
      </c>
      <c r="I745" s="2">
        <v>1391</v>
      </c>
    </row>
    <row r="746" spans="1:9" x14ac:dyDescent="0.25">
      <c r="A746" s="2" t="str">
        <f ca="1">LOOKUP(B746,'Time Frame'!$E$4:$E$9,'Time Frame'!$D$4:$D$9)</f>
        <v>3 Months</v>
      </c>
      <c r="B746" s="2">
        <f t="shared" ca="1" si="22"/>
        <v>156</v>
      </c>
      <c r="C746" s="6">
        <f t="shared" ca="1" si="23"/>
        <v>45569</v>
      </c>
      <c r="D746" s="6">
        <v>45413</v>
      </c>
      <c r="E746" s="2" t="s">
        <v>98</v>
      </c>
      <c r="F746" s="2" t="s">
        <v>200</v>
      </c>
      <c r="G746" s="2" t="s">
        <v>195</v>
      </c>
      <c r="H746" s="2" t="s">
        <v>307</v>
      </c>
      <c r="I746" s="2">
        <v>4443</v>
      </c>
    </row>
    <row r="747" spans="1:9" x14ac:dyDescent="0.25">
      <c r="A747" s="2" t="str">
        <f ca="1">LOOKUP(B747,'Time Frame'!$E$4:$E$9,'Time Frame'!$D$4:$D$9)</f>
        <v>3 Months</v>
      </c>
      <c r="B747" s="2">
        <f t="shared" ca="1" si="22"/>
        <v>156</v>
      </c>
      <c r="C747" s="6">
        <f t="shared" ca="1" si="23"/>
        <v>45569</v>
      </c>
      <c r="D747" s="6">
        <v>45413</v>
      </c>
      <c r="E747" s="2" t="s">
        <v>78</v>
      </c>
      <c r="F747" s="2" t="s">
        <v>100</v>
      </c>
      <c r="G747" s="2" t="s">
        <v>52</v>
      </c>
      <c r="H747" s="2" t="s">
        <v>143</v>
      </c>
      <c r="I747" s="2">
        <v>1872</v>
      </c>
    </row>
    <row r="748" spans="1:9" x14ac:dyDescent="0.25">
      <c r="A748" s="2" t="str">
        <f ca="1">LOOKUP(B748,'Time Frame'!$E$4:$E$9,'Time Frame'!$D$4:$D$9)</f>
        <v>3 Months</v>
      </c>
      <c r="B748" s="2">
        <f t="shared" ca="1" si="22"/>
        <v>156</v>
      </c>
      <c r="C748" s="6">
        <f t="shared" ca="1" si="23"/>
        <v>45569</v>
      </c>
      <c r="D748" s="6">
        <v>45413</v>
      </c>
      <c r="E748" s="5" t="s">
        <v>78</v>
      </c>
      <c r="F748" s="5" t="s">
        <v>169</v>
      </c>
      <c r="G748" s="2" t="s">
        <v>52</v>
      </c>
      <c r="H748" s="2" t="s">
        <v>143</v>
      </c>
      <c r="I748" s="2">
        <v>2820</v>
      </c>
    </row>
    <row r="749" spans="1:9" x14ac:dyDescent="0.25">
      <c r="A749" s="2" t="str">
        <f ca="1">LOOKUP(B749,'Time Frame'!$E$4:$E$9,'Time Frame'!$D$4:$D$9)</f>
        <v>3 Months</v>
      </c>
      <c r="B749" s="2">
        <f t="shared" ca="1" si="22"/>
        <v>156</v>
      </c>
      <c r="C749" s="6">
        <f t="shared" ca="1" si="23"/>
        <v>45569</v>
      </c>
      <c r="D749" s="6">
        <v>45413</v>
      </c>
      <c r="E749" s="5" t="s">
        <v>78</v>
      </c>
      <c r="F749" s="5" t="s">
        <v>170</v>
      </c>
      <c r="G749" s="2" t="s">
        <v>52</v>
      </c>
      <c r="H749" s="2" t="s">
        <v>143</v>
      </c>
      <c r="I749" s="2">
        <v>4335</v>
      </c>
    </row>
    <row r="750" spans="1:9" x14ac:dyDescent="0.25">
      <c r="A750" s="2" t="str">
        <f ca="1">LOOKUP(B750,'Time Frame'!$E$4:$E$9,'Time Frame'!$D$4:$D$9)</f>
        <v>3 Months</v>
      </c>
      <c r="B750" s="2">
        <f t="shared" ca="1" si="22"/>
        <v>156</v>
      </c>
      <c r="C750" s="6">
        <f t="shared" ca="1" si="23"/>
        <v>45569</v>
      </c>
      <c r="D750" s="6">
        <v>45413</v>
      </c>
      <c r="E750" s="2" t="s">
        <v>78</v>
      </c>
      <c r="F750" s="2" t="s">
        <v>101</v>
      </c>
      <c r="G750" s="2" t="s">
        <v>52</v>
      </c>
      <c r="H750" s="2" t="s">
        <v>143</v>
      </c>
      <c r="I750" s="2">
        <v>2829</v>
      </c>
    </row>
    <row r="751" spans="1:9" x14ac:dyDescent="0.25">
      <c r="A751" s="2" t="str">
        <f ca="1">LOOKUP(B751,'Time Frame'!$E$4:$E$9,'Time Frame'!$D$4:$D$9)</f>
        <v>3 Months</v>
      </c>
      <c r="B751" s="2">
        <f t="shared" ca="1" si="22"/>
        <v>156</v>
      </c>
      <c r="C751" s="6">
        <f t="shared" ca="1" si="23"/>
        <v>45569</v>
      </c>
      <c r="D751" s="6">
        <v>45413</v>
      </c>
      <c r="E751" s="5" t="s">
        <v>78</v>
      </c>
      <c r="F751" s="5" t="s">
        <v>162</v>
      </c>
      <c r="G751" s="2" t="s">
        <v>52</v>
      </c>
      <c r="H751" s="2" t="s">
        <v>143</v>
      </c>
      <c r="I751" s="2">
        <v>885</v>
      </c>
    </row>
    <row r="752" spans="1:9" x14ac:dyDescent="0.25">
      <c r="A752" s="2" t="str">
        <f ca="1">LOOKUP(B752,'Time Frame'!$E$4:$E$9,'Time Frame'!$D$4:$D$9)</f>
        <v>3 Months</v>
      </c>
      <c r="B752" s="2">
        <f t="shared" ca="1" si="22"/>
        <v>156</v>
      </c>
      <c r="C752" s="6">
        <f t="shared" ca="1" si="23"/>
        <v>45569</v>
      </c>
      <c r="D752" s="6">
        <v>45413</v>
      </c>
      <c r="E752" s="2" t="s">
        <v>56</v>
      </c>
      <c r="F752" s="2" t="s">
        <v>73</v>
      </c>
      <c r="G752" s="2" t="s">
        <v>3</v>
      </c>
      <c r="H752" s="2" t="s">
        <v>67</v>
      </c>
      <c r="I752" s="2">
        <v>4456</v>
      </c>
    </row>
    <row r="753" spans="1:9" x14ac:dyDescent="0.25">
      <c r="A753" s="2" t="str">
        <f ca="1">LOOKUP(B753,'Time Frame'!$E$4:$E$9,'Time Frame'!$D$4:$D$9)</f>
        <v>3 Months</v>
      </c>
      <c r="B753" s="2">
        <f t="shared" ca="1" si="22"/>
        <v>156</v>
      </c>
      <c r="C753" s="6">
        <f t="shared" ca="1" si="23"/>
        <v>45569</v>
      </c>
      <c r="D753" s="6">
        <v>45413</v>
      </c>
      <c r="E753" s="2" t="s">
        <v>56</v>
      </c>
      <c r="F753" s="2" t="s">
        <v>69</v>
      </c>
      <c r="G753" s="2" t="s">
        <v>3</v>
      </c>
      <c r="H753" s="2" t="s">
        <v>67</v>
      </c>
      <c r="I753" s="2">
        <v>2506</v>
      </c>
    </row>
    <row r="754" spans="1:9" x14ac:dyDescent="0.25">
      <c r="A754" s="2" t="str">
        <f ca="1">LOOKUP(B754,'Time Frame'!$E$4:$E$9,'Time Frame'!$D$4:$D$9)</f>
        <v>3 Months</v>
      </c>
      <c r="B754" s="2">
        <f t="shared" ca="1" si="22"/>
        <v>156</v>
      </c>
      <c r="C754" s="6">
        <f t="shared" ca="1" si="23"/>
        <v>45569</v>
      </c>
      <c r="D754" s="6">
        <v>45413</v>
      </c>
      <c r="E754" s="2" t="s">
        <v>56</v>
      </c>
      <c r="F754" s="2" t="s">
        <v>68</v>
      </c>
      <c r="G754" s="2" t="s">
        <v>3</v>
      </c>
      <c r="H754" s="2" t="s">
        <v>67</v>
      </c>
      <c r="I754" s="2">
        <v>3305</v>
      </c>
    </row>
    <row r="755" spans="1:9" x14ac:dyDescent="0.25">
      <c r="A755" s="2" t="str">
        <f ca="1">LOOKUP(B755,'Time Frame'!$E$4:$E$9,'Time Frame'!$D$4:$D$9)</f>
        <v>3 Months</v>
      </c>
      <c r="B755" s="2">
        <f t="shared" ca="1" si="22"/>
        <v>156</v>
      </c>
      <c r="C755" s="6">
        <f t="shared" ca="1" si="23"/>
        <v>45569</v>
      </c>
      <c r="D755" s="6">
        <v>45413</v>
      </c>
      <c r="E755" s="5" t="s">
        <v>56</v>
      </c>
      <c r="F755" s="5" t="s">
        <v>66</v>
      </c>
      <c r="G755" s="2" t="s">
        <v>3</v>
      </c>
      <c r="H755" s="2" t="s">
        <v>67</v>
      </c>
      <c r="I755" s="2">
        <v>2800</v>
      </c>
    </row>
    <row r="756" spans="1:9" x14ac:dyDescent="0.25">
      <c r="A756" s="2" t="str">
        <f ca="1">LOOKUP(B756,'Time Frame'!$E$4:$E$9,'Time Frame'!$D$4:$D$9)</f>
        <v>3 Months</v>
      </c>
      <c r="B756" s="2">
        <f t="shared" ca="1" si="22"/>
        <v>156</v>
      </c>
      <c r="C756" s="6">
        <f t="shared" ca="1" si="23"/>
        <v>45569</v>
      </c>
      <c r="D756" s="6">
        <v>45413</v>
      </c>
      <c r="E756" s="2" t="s">
        <v>56</v>
      </c>
      <c r="F756" s="2" t="s">
        <v>75</v>
      </c>
      <c r="G756" s="2" t="s">
        <v>3</v>
      </c>
      <c r="H756" s="2" t="s">
        <v>67</v>
      </c>
      <c r="I756" s="2">
        <v>1696</v>
      </c>
    </row>
    <row r="757" spans="1:9" x14ac:dyDescent="0.25">
      <c r="A757" s="2" t="str">
        <f ca="1">LOOKUP(B757,'Time Frame'!$E$4:$E$9,'Time Frame'!$D$4:$D$9)</f>
        <v>3 Months</v>
      </c>
      <c r="B757" s="2">
        <f t="shared" ca="1" si="22"/>
        <v>156</v>
      </c>
      <c r="C757" s="6">
        <f t="shared" ca="1" si="23"/>
        <v>45569</v>
      </c>
      <c r="D757" s="6">
        <v>45413</v>
      </c>
      <c r="E757" s="5" t="s">
        <v>56</v>
      </c>
      <c r="F757" s="5" t="s">
        <v>77</v>
      </c>
      <c r="G757" s="2" t="s">
        <v>3</v>
      </c>
      <c r="H757" s="2" t="s">
        <v>67</v>
      </c>
      <c r="I757" s="2">
        <v>3276</v>
      </c>
    </row>
    <row r="758" spans="1:9" x14ac:dyDescent="0.25">
      <c r="A758" s="2" t="str">
        <f ca="1">LOOKUP(B758,'Time Frame'!$E$4:$E$9,'Time Frame'!$D$4:$D$9)</f>
        <v>3 Months</v>
      </c>
      <c r="B758" s="2">
        <f t="shared" ca="1" si="22"/>
        <v>156</v>
      </c>
      <c r="C758" s="6">
        <f t="shared" ca="1" si="23"/>
        <v>45569</v>
      </c>
      <c r="D758" s="6">
        <v>45413</v>
      </c>
      <c r="E758" s="2" t="s">
        <v>56</v>
      </c>
      <c r="F758" s="2" t="s">
        <v>70</v>
      </c>
      <c r="G758" s="2" t="s">
        <v>3</v>
      </c>
      <c r="H758" s="2" t="s">
        <v>67</v>
      </c>
      <c r="I758" s="2">
        <v>2020</v>
      </c>
    </row>
    <row r="759" spans="1:9" x14ac:dyDescent="0.25">
      <c r="A759" s="2" t="str">
        <f ca="1">LOOKUP(B759,'Time Frame'!$E$4:$E$9,'Time Frame'!$D$4:$D$9)</f>
        <v>3 Months</v>
      </c>
      <c r="B759" s="2">
        <f t="shared" ca="1" si="22"/>
        <v>156</v>
      </c>
      <c r="C759" s="6">
        <f t="shared" ca="1" si="23"/>
        <v>45569</v>
      </c>
      <c r="D759" s="6">
        <v>45413</v>
      </c>
      <c r="E759" s="2" t="s">
        <v>56</v>
      </c>
      <c r="F759" s="2" t="s">
        <v>72</v>
      </c>
      <c r="G759" s="2" t="s">
        <v>3</v>
      </c>
      <c r="H759" s="2" t="s">
        <v>67</v>
      </c>
      <c r="I759" s="2">
        <v>2895</v>
      </c>
    </row>
    <row r="760" spans="1:9" x14ac:dyDescent="0.25">
      <c r="A760" s="2" t="str">
        <f ca="1">LOOKUP(B760,'Time Frame'!$E$4:$E$9,'Time Frame'!$D$4:$D$9)</f>
        <v>3 Months</v>
      </c>
      <c r="B760" s="2">
        <f t="shared" ref="B760:B823" ca="1" si="24">+C760-D760</f>
        <v>156</v>
      </c>
      <c r="C760" s="6">
        <f t="shared" ref="C760:C823" ca="1" si="25">TODAY()</f>
        <v>45569</v>
      </c>
      <c r="D760" s="6">
        <v>45413</v>
      </c>
      <c r="E760" s="2" t="s">
        <v>126</v>
      </c>
      <c r="F760" s="2" t="s">
        <v>130</v>
      </c>
      <c r="G760" s="2" t="s">
        <v>3</v>
      </c>
      <c r="H760" s="2" t="s">
        <v>128</v>
      </c>
      <c r="I760" s="2">
        <v>796</v>
      </c>
    </row>
    <row r="761" spans="1:9" x14ac:dyDescent="0.25">
      <c r="A761" s="2" t="str">
        <f ca="1">LOOKUP(B761,'Time Frame'!$E$4:$E$9,'Time Frame'!$D$4:$D$9)</f>
        <v>3 Months</v>
      </c>
      <c r="B761" s="2">
        <f t="shared" ca="1" si="24"/>
        <v>156</v>
      </c>
      <c r="C761" s="6">
        <f t="shared" ca="1" si="25"/>
        <v>45569</v>
      </c>
      <c r="D761" s="6">
        <v>45413</v>
      </c>
      <c r="E761" s="2" t="s">
        <v>126</v>
      </c>
      <c r="F761" s="2" t="s">
        <v>129</v>
      </c>
      <c r="G761" s="2" t="s">
        <v>3</v>
      </c>
      <c r="H761" s="2" t="s">
        <v>128</v>
      </c>
      <c r="I761" s="2">
        <v>605</v>
      </c>
    </row>
    <row r="762" spans="1:9" x14ac:dyDescent="0.25">
      <c r="A762" s="2" t="str">
        <f ca="1">LOOKUP(B762,'Time Frame'!$E$4:$E$9,'Time Frame'!$D$4:$D$9)</f>
        <v>3 Months</v>
      </c>
      <c r="B762" s="2">
        <f t="shared" ca="1" si="24"/>
        <v>156</v>
      </c>
      <c r="C762" s="6">
        <f t="shared" ca="1" si="25"/>
        <v>45569</v>
      </c>
      <c r="D762" s="6">
        <v>45413</v>
      </c>
      <c r="E762" s="2" t="s">
        <v>126</v>
      </c>
      <c r="F762" s="2" t="s">
        <v>134</v>
      </c>
      <c r="G762" s="2" t="s">
        <v>3</v>
      </c>
      <c r="H762" s="2" t="s">
        <v>128</v>
      </c>
      <c r="I762" s="2">
        <v>3308</v>
      </c>
    </row>
    <row r="763" spans="1:9" x14ac:dyDescent="0.25">
      <c r="A763" s="2" t="str">
        <f ca="1">LOOKUP(B763,'Time Frame'!$E$4:$E$9,'Time Frame'!$D$4:$D$9)</f>
        <v>3 Months</v>
      </c>
      <c r="B763" s="2">
        <f t="shared" ca="1" si="24"/>
        <v>156</v>
      </c>
      <c r="C763" s="6">
        <f t="shared" ca="1" si="25"/>
        <v>45569</v>
      </c>
      <c r="D763" s="6">
        <v>45413</v>
      </c>
      <c r="E763" s="2" t="s">
        <v>126</v>
      </c>
      <c r="F763" s="2" t="s">
        <v>135</v>
      </c>
      <c r="G763" s="2" t="s">
        <v>3</v>
      </c>
      <c r="H763" s="2" t="s">
        <v>128</v>
      </c>
      <c r="I763" s="2">
        <v>362</v>
      </c>
    </row>
    <row r="764" spans="1:9" x14ac:dyDescent="0.25">
      <c r="A764" s="2" t="str">
        <f ca="1">LOOKUP(B764,'Time Frame'!$E$4:$E$9,'Time Frame'!$D$4:$D$9)</f>
        <v>3 Months</v>
      </c>
      <c r="B764" s="2">
        <f t="shared" ca="1" si="24"/>
        <v>156</v>
      </c>
      <c r="C764" s="6">
        <f t="shared" ca="1" si="25"/>
        <v>45569</v>
      </c>
      <c r="D764" s="6">
        <v>45413</v>
      </c>
      <c r="E764" s="2" t="s">
        <v>126</v>
      </c>
      <c r="F764" s="2" t="s">
        <v>127</v>
      </c>
      <c r="G764" s="2" t="s">
        <v>3</v>
      </c>
      <c r="H764" s="2" t="s">
        <v>128</v>
      </c>
      <c r="I764" s="2">
        <v>263</v>
      </c>
    </row>
    <row r="765" spans="1:9" x14ac:dyDescent="0.25">
      <c r="A765" s="2" t="str">
        <f ca="1">LOOKUP(B765,'Time Frame'!$E$4:$E$9,'Time Frame'!$D$4:$D$9)</f>
        <v>3 Months</v>
      </c>
      <c r="B765" s="2">
        <f t="shared" ca="1" si="24"/>
        <v>156</v>
      </c>
      <c r="C765" s="6">
        <f t="shared" ca="1" si="25"/>
        <v>45569</v>
      </c>
      <c r="D765" s="6">
        <v>45413</v>
      </c>
      <c r="E765" s="2" t="s">
        <v>126</v>
      </c>
      <c r="F765" s="2" t="s">
        <v>133</v>
      </c>
      <c r="G765" s="2" t="s">
        <v>3</v>
      </c>
      <c r="H765" s="2" t="s">
        <v>128</v>
      </c>
      <c r="I765" s="2">
        <v>1365</v>
      </c>
    </row>
    <row r="766" spans="1:9" x14ac:dyDescent="0.25">
      <c r="A766" s="2" t="str">
        <f ca="1">LOOKUP(B766,'Time Frame'!$E$4:$E$9,'Time Frame'!$D$4:$D$9)</f>
        <v>3 Months</v>
      </c>
      <c r="B766" s="2">
        <f t="shared" ca="1" si="24"/>
        <v>156</v>
      </c>
      <c r="C766" s="6">
        <f t="shared" ca="1" si="25"/>
        <v>45569</v>
      </c>
      <c r="D766" s="6">
        <v>45413</v>
      </c>
      <c r="E766" s="2" t="s">
        <v>126</v>
      </c>
      <c r="F766" s="2" t="s">
        <v>132</v>
      </c>
      <c r="G766" s="2" t="s">
        <v>3</v>
      </c>
      <c r="H766" s="2" t="s">
        <v>128</v>
      </c>
      <c r="I766" s="2">
        <v>1300</v>
      </c>
    </row>
    <row r="767" spans="1:9" x14ac:dyDescent="0.25">
      <c r="A767" s="2" t="str">
        <f ca="1">LOOKUP(B767,'Time Frame'!$E$4:$E$9,'Time Frame'!$D$4:$D$9)</f>
        <v>3 Months</v>
      </c>
      <c r="B767" s="2">
        <f t="shared" ca="1" si="24"/>
        <v>156</v>
      </c>
      <c r="C767" s="6">
        <f t="shared" ca="1" si="25"/>
        <v>45569</v>
      </c>
      <c r="D767" s="6">
        <v>45413</v>
      </c>
      <c r="E767" s="2" t="s">
        <v>126</v>
      </c>
      <c r="F767" s="2" t="s">
        <v>131</v>
      </c>
      <c r="G767" s="2" t="s">
        <v>3</v>
      </c>
      <c r="H767" s="2" t="s">
        <v>128</v>
      </c>
      <c r="I767" s="2">
        <v>282</v>
      </c>
    </row>
    <row r="768" spans="1:9" x14ac:dyDescent="0.25">
      <c r="A768" s="2" t="str">
        <f ca="1">LOOKUP(B768,'Time Frame'!$E$4:$E$9,'Time Frame'!$D$4:$D$9)</f>
        <v>3 Months</v>
      </c>
      <c r="B768" s="2">
        <f t="shared" ca="1" si="24"/>
        <v>156</v>
      </c>
      <c r="C768" s="6">
        <f t="shared" ca="1" si="25"/>
        <v>45569</v>
      </c>
      <c r="D768" s="6">
        <v>45413</v>
      </c>
      <c r="E768" s="2" t="s">
        <v>33</v>
      </c>
      <c r="F768" s="2" t="s">
        <v>34</v>
      </c>
      <c r="G768" s="2" t="s">
        <v>35</v>
      </c>
      <c r="H768" s="2" t="s">
        <v>36</v>
      </c>
      <c r="I768" s="2">
        <v>296</v>
      </c>
    </row>
    <row r="769" spans="1:9" x14ac:dyDescent="0.25">
      <c r="A769" s="2" t="str">
        <f ca="1">LOOKUP(B769,'Time Frame'!$E$4:$E$9,'Time Frame'!$D$4:$D$9)</f>
        <v>3 Months</v>
      </c>
      <c r="B769" s="2">
        <f t="shared" ca="1" si="24"/>
        <v>156</v>
      </c>
      <c r="C769" s="6">
        <f t="shared" ca="1" si="25"/>
        <v>45569</v>
      </c>
      <c r="D769" s="6">
        <v>45413</v>
      </c>
      <c r="E769" s="2" t="s">
        <v>33</v>
      </c>
      <c r="F769" s="2" t="s">
        <v>37</v>
      </c>
      <c r="G769" s="2" t="s">
        <v>35</v>
      </c>
      <c r="H769" s="2" t="s">
        <v>36</v>
      </c>
      <c r="I769" s="2">
        <v>1686</v>
      </c>
    </row>
    <row r="770" spans="1:9" x14ac:dyDescent="0.25">
      <c r="A770" s="2" t="str">
        <f ca="1">LOOKUP(B770,'Time Frame'!$E$4:$E$9,'Time Frame'!$D$4:$D$9)</f>
        <v>3 Months</v>
      </c>
      <c r="B770" s="2">
        <f t="shared" ca="1" si="24"/>
        <v>156</v>
      </c>
      <c r="C770" s="6">
        <f t="shared" ca="1" si="25"/>
        <v>45569</v>
      </c>
      <c r="D770" s="6">
        <v>45413</v>
      </c>
      <c r="E770" s="2" t="s">
        <v>33</v>
      </c>
      <c r="F770" s="2" t="s">
        <v>38</v>
      </c>
      <c r="G770" s="2" t="s">
        <v>35</v>
      </c>
      <c r="H770" s="2" t="s">
        <v>36</v>
      </c>
      <c r="I770" s="2">
        <v>1700</v>
      </c>
    </row>
    <row r="771" spans="1:9" x14ac:dyDescent="0.25">
      <c r="A771" s="2" t="str">
        <f ca="1">LOOKUP(B771,'Time Frame'!$E$4:$E$9,'Time Frame'!$D$4:$D$9)</f>
        <v>3 Months</v>
      </c>
      <c r="B771" s="2">
        <f t="shared" ca="1" si="24"/>
        <v>156</v>
      </c>
      <c r="C771" s="6">
        <f t="shared" ca="1" si="25"/>
        <v>45569</v>
      </c>
      <c r="D771" s="6">
        <v>45413</v>
      </c>
      <c r="E771" s="2" t="s">
        <v>78</v>
      </c>
      <c r="F771" s="2" t="s">
        <v>113</v>
      </c>
      <c r="G771" s="2" t="s">
        <v>52</v>
      </c>
      <c r="H771" s="2" t="s">
        <v>52</v>
      </c>
      <c r="I771" s="2">
        <v>3255</v>
      </c>
    </row>
    <row r="772" spans="1:9" x14ac:dyDescent="0.25">
      <c r="A772" s="2" t="str">
        <f ca="1">LOOKUP(B772,'Time Frame'!$E$4:$E$9,'Time Frame'!$D$4:$D$9)</f>
        <v>3 Months</v>
      </c>
      <c r="B772" s="2">
        <f t="shared" ca="1" si="24"/>
        <v>156</v>
      </c>
      <c r="C772" s="6">
        <f t="shared" ca="1" si="25"/>
        <v>45569</v>
      </c>
      <c r="D772" s="6">
        <v>45413</v>
      </c>
      <c r="E772" s="2" t="s">
        <v>78</v>
      </c>
      <c r="F772" s="2" t="s">
        <v>114</v>
      </c>
      <c r="G772" s="2" t="s">
        <v>52</v>
      </c>
      <c r="H772" s="2" t="s">
        <v>52</v>
      </c>
      <c r="I772" s="2">
        <v>3712</v>
      </c>
    </row>
    <row r="773" spans="1:9" x14ac:dyDescent="0.25">
      <c r="A773" s="2" t="str">
        <f ca="1">LOOKUP(B773,'Time Frame'!$E$4:$E$9,'Time Frame'!$D$4:$D$9)</f>
        <v>3 Months</v>
      </c>
      <c r="B773" s="2">
        <f t="shared" ca="1" si="24"/>
        <v>156</v>
      </c>
      <c r="C773" s="6">
        <f t="shared" ca="1" si="25"/>
        <v>45569</v>
      </c>
      <c r="D773" s="6">
        <v>45413</v>
      </c>
      <c r="E773" s="2" t="s">
        <v>78</v>
      </c>
      <c r="F773" s="2" t="s">
        <v>115</v>
      </c>
      <c r="G773" s="2" t="s">
        <v>52</v>
      </c>
      <c r="H773" s="2" t="s">
        <v>52</v>
      </c>
      <c r="I773" s="2">
        <v>3773</v>
      </c>
    </row>
    <row r="774" spans="1:9" x14ac:dyDescent="0.25">
      <c r="A774" s="2" t="str">
        <f ca="1">LOOKUP(B774,'Time Frame'!$E$4:$E$9,'Time Frame'!$D$4:$D$9)</f>
        <v>3 Months</v>
      </c>
      <c r="B774" s="2">
        <f t="shared" ca="1" si="24"/>
        <v>156</v>
      </c>
      <c r="C774" s="6">
        <f t="shared" ca="1" si="25"/>
        <v>45569</v>
      </c>
      <c r="D774" s="6">
        <v>45413</v>
      </c>
      <c r="E774" s="2" t="s">
        <v>78</v>
      </c>
      <c r="F774" s="2" t="s">
        <v>99</v>
      </c>
      <c r="G774" s="2" t="s">
        <v>52</v>
      </c>
      <c r="H774" s="2" t="s">
        <v>52</v>
      </c>
      <c r="I774" s="2">
        <v>5760</v>
      </c>
    </row>
    <row r="775" spans="1:9" x14ac:dyDescent="0.25">
      <c r="A775" s="2" t="str">
        <f ca="1">LOOKUP(B775,'Time Frame'!$E$4:$E$9,'Time Frame'!$D$4:$D$9)</f>
        <v>3 Months</v>
      </c>
      <c r="B775" s="2">
        <f t="shared" ca="1" si="24"/>
        <v>156</v>
      </c>
      <c r="C775" s="6">
        <f t="shared" ca="1" si="25"/>
        <v>45569</v>
      </c>
      <c r="D775" s="6">
        <v>45413</v>
      </c>
      <c r="E775" s="2" t="s">
        <v>78</v>
      </c>
      <c r="F775" s="2" t="s">
        <v>98</v>
      </c>
      <c r="G775" s="2" t="s">
        <v>52</v>
      </c>
      <c r="H775" s="2" t="s">
        <v>52</v>
      </c>
      <c r="I775" s="2">
        <v>2369</v>
      </c>
    </row>
    <row r="776" spans="1:9" x14ac:dyDescent="0.25">
      <c r="A776" s="2" t="str">
        <f ca="1">LOOKUP(B776,'Time Frame'!$E$4:$E$9,'Time Frame'!$D$4:$D$9)</f>
        <v>3 Months</v>
      </c>
      <c r="B776" s="2">
        <f t="shared" ca="1" si="24"/>
        <v>156</v>
      </c>
      <c r="C776" s="6">
        <f t="shared" ca="1" si="25"/>
        <v>45569</v>
      </c>
      <c r="D776" s="6">
        <v>45413</v>
      </c>
      <c r="E776" s="2" t="s">
        <v>78</v>
      </c>
      <c r="F776" s="2" t="s">
        <v>102</v>
      </c>
      <c r="G776" s="2" t="s">
        <v>52</v>
      </c>
      <c r="H776" s="2" t="s">
        <v>52</v>
      </c>
      <c r="I776" s="2">
        <v>50</v>
      </c>
    </row>
    <row r="777" spans="1:9" x14ac:dyDescent="0.25">
      <c r="A777" s="2" t="str">
        <f ca="1">LOOKUP(B777,'Time Frame'!$E$4:$E$9,'Time Frame'!$D$4:$D$9)</f>
        <v>3 Months</v>
      </c>
      <c r="B777" s="2">
        <f t="shared" ca="1" si="24"/>
        <v>156</v>
      </c>
      <c r="C777" s="6">
        <f t="shared" ca="1" si="25"/>
        <v>45569</v>
      </c>
      <c r="D777" s="6">
        <v>45413</v>
      </c>
      <c r="E777" s="2" t="s">
        <v>78</v>
      </c>
      <c r="F777" s="2" t="s">
        <v>103</v>
      </c>
      <c r="G777" s="2" t="s">
        <v>52</v>
      </c>
      <c r="H777" s="2" t="s">
        <v>52</v>
      </c>
      <c r="I777" s="2">
        <v>3605</v>
      </c>
    </row>
    <row r="778" spans="1:9" x14ac:dyDescent="0.25">
      <c r="A778" s="2" t="str">
        <f ca="1">LOOKUP(B778,'Time Frame'!$E$4:$E$9,'Time Frame'!$D$4:$D$9)</f>
        <v>3 Months</v>
      </c>
      <c r="B778" s="2">
        <f t="shared" ca="1" si="24"/>
        <v>156</v>
      </c>
      <c r="C778" s="6">
        <f t="shared" ca="1" si="25"/>
        <v>45569</v>
      </c>
      <c r="D778" s="6">
        <v>45413</v>
      </c>
      <c r="E778" s="2" t="s">
        <v>78</v>
      </c>
      <c r="F778" s="2" t="s">
        <v>80</v>
      </c>
      <c r="G778" s="2" t="s">
        <v>52</v>
      </c>
      <c r="H778" s="2" t="s">
        <v>52</v>
      </c>
      <c r="I778" s="2">
        <v>1218</v>
      </c>
    </row>
    <row r="779" spans="1:9" x14ac:dyDescent="0.25">
      <c r="A779" s="2" t="str">
        <f ca="1">LOOKUP(B779,'Time Frame'!$E$4:$E$9,'Time Frame'!$D$4:$D$9)</f>
        <v>3 Months</v>
      </c>
      <c r="B779" s="2">
        <f t="shared" ca="1" si="24"/>
        <v>156</v>
      </c>
      <c r="C779" s="6">
        <f t="shared" ca="1" si="25"/>
        <v>45569</v>
      </c>
      <c r="D779" s="6">
        <v>45413</v>
      </c>
      <c r="E779" s="2" t="s">
        <v>78</v>
      </c>
      <c r="F779" s="2" t="s">
        <v>97</v>
      </c>
      <c r="G779" s="2" t="s">
        <v>52</v>
      </c>
      <c r="H779" s="2" t="s">
        <v>52</v>
      </c>
      <c r="I779" s="2">
        <v>1271</v>
      </c>
    </row>
    <row r="780" spans="1:9" x14ac:dyDescent="0.25">
      <c r="A780" s="2" t="str">
        <f ca="1">LOOKUP(B780,'Time Frame'!$E$4:$E$9,'Time Frame'!$D$4:$D$9)</f>
        <v>3 Months</v>
      </c>
      <c r="B780" s="2">
        <f t="shared" ca="1" si="24"/>
        <v>156</v>
      </c>
      <c r="C780" s="6">
        <f t="shared" ca="1" si="25"/>
        <v>45569</v>
      </c>
      <c r="D780" s="6">
        <v>45413</v>
      </c>
      <c r="E780" s="2" t="s">
        <v>78</v>
      </c>
      <c r="F780" s="2" t="s">
        <v>93</v>
      </c>
      <c r="G780" s="2" t="s">
        <v>52</v>
      </c>
      <c r="H780" s="2" t="s">
        <v>52</v>
      </c>
      <c r="I780" s="2">
        <v>2620</v>
      </c>
    </row>
    <row r="781" spans="1:9" x14ac:dyDescent="0.25">
      <c r="A781" s="2" t="str">
        <f ca="1">LOOKUP(B781,'Time Frame'!$E$4:$E$9,'Time Frame'!$D$4:$D$9)</f>
        <v>3 Months</v>
      </c>
      <c r="B781" s="2">
        <f t="shared" ca="1" si="24"/>
        <v>156</v>
      </c>
      <c r="C781" s="6">
        <f t="shared" ca="1" si="25"/>
        <v>45569</v>
      </c>
      <c r="D781" s="6">
        <v>45413</v>
      </c>
      <c r="E781" s="5" t="s">
        <v>78</v>
      </c>
      <c r="F781" s="5" t="s">
        <v>171</v>
      </c>
      <c r="G781" s="2" t="s">
        <v>52</v>
      </c>
      <c r="H781" s="2" t="s">
        <v>52</v>
      </c>
      <c r="I781" s="2">
        <v>2676</v>
      </c>
    </row>
    <row r="782" spans="1:9" x14ac:dyDescent="0.25">
      <c r="A782" s="2" t="str">
        <f ca="1">LOOKUP(B782,'Time Frame'!$E$4:$E$9,'Time Frame'!$D$4:$D$9)</f>
        <v>3 Months</v>
      </c>
      <c r="B782" s="2">
        <f t="shared" ca="1" si="24"/>
        <v>156</v>
      </c>
      <c r="C782" s="6">
        <f t="shared" ca="1" si="25"/>
        <v>45569</v>
      </c>
      <c r="D782" s="6">
        <v>45413</v>
      </c>
      <c r="E782" s="2" t="s">
        <v>2</v>
      </c>
      <c r="F782" s="2" t="s">
        <v>5</v>
      </c>
      <c r="G782" s="2" t="s">
        <v>3</v>
      </c>
      <c r="H782" s="2" t="s">
        <v>300</v>
      </c>
      <c r="I782" s="2">
        <v>879</v>
      </c>
    </row>
    <row r="783" spans="1:9" x14ac:dyDescent="0.25">
      <c r="A783" s="2" t="str">
        <f ca="1">LOOKUP(B783,'Time Frame'!$E$4:$E$9,'Time Frame'!$D$4:$D$9)</f>
        <v>3 Months</v>
      </c>
      <c r="B783" s="2">
        <f t="shared" ca="1" si="24"/>
        <v>156</v>
      </c>
      <c r="C783" s="6">
        <f t="shared" ca="1" si="25"/>
        <v>45569</v>
      </c>
      <c r="D783" s="6">
        <v>45413</v>
      </c>
      <c r="E783" s="2" t="s">
        <v>2</v>
      </c>
      <c r="F783" s="2" t="s">
        <v>8</v>
      </c>
      <c r="G783" s="2" t="s">
        <v>3</v>
      </c>
      <c r="H783" s="2" t="s">
        <v>300</v>
      </c>
      <c r="I783" s="2">
        <v>1822</v>
      </c>
    </row>
    <row r="784" spans="1:9" x14ac:dyDescent="0.25">
      <c r="A784" s="2" t="str">
        <f ca="1">LOOKUP(B784,'Time Frame'!$E$4:$E$9,'Time Frame'!$D$4:$D$9)</f>
        <v>3 Months</v>
      </c>
      <c r="B784" s="2">
        <f t="shared" ca="1" si="24"/>
        <v>156</v>
      </c>
      <c r="C784" s="6">
        <f t="shared" ca="1" si="25"/>
        <v>45569</v>
      </c>
      <c r="D784" s="6">
        <v>45413</v>
      </c>
      <c r="E784" s="2" t="s">
        <v>2</v>
      </c>
      <c r="F784" s="2" t="s">
        <v>6</v>
      </c>
      <c r="G784" s="2" t="s">
        <v>3</v>
      </c>
      <c r="H784" s="2" t="s">
        <v>300</v>
      </c>
      <c r="I784" s="2">
        <v>2072</v>
      </c>
    </row>
    <row r="785" spans="1:9" x14ac:dyDescent="0.25">
      <c r="A785" s="2" t="str">
        <f ca="1">LOOKUP(B785,'Time Frame'!$E$4:$E$9,'Time Frame'!$D$4:$D$9)</f>
        <v>3 Months</v>
      </c>
      <c r="B785" s="2">
        <f t="shared" ca="1" si="24"/>
        <v>156</v>
      </c>
      <c r="C785" s="6">
        <f t="shared" ca="1" si="25"/>
        <v>45569</v>
      </c>
      <c r="D785" s="6">
        <v>45413</v>
      </c>
      <c r="E785" s="2" t="s">
        <v>2</v>
      </c>
      <c r="F785" s="2" t="s">
        <v>2</v>
      </c>
      <c r="G785" s="2" t="s">
        <v>3</v>
      </c>
      <c r="H785" s="2" t="s">
        <v>300</v>
      </c>
      <c r="I785" s="2">
        <v>1722</v>
      </c>
    </row>
    <row r="786" spans="1:9" x14ac:dyDescent="0.25">
      <c r="A786" s="2" t="str">
        <f ca="1">LOOKUP(B786,'Time Frame'!$E$4:$E$9,'Time Frame'!$D$4:$D$9)</f>
        <v>3 Months</v>
      </c>
      <c r="B786" s="2">
        <f t="shared" ca="1" si="24"/>
        <v>156</v>
      </c>
      <c r="C786" s="6">
        <f t="shared" ca="1" si="25"/>
        <v>45569</v>
      </c>
      <c r="D786" s="6">
        <v>45413</v>
      </c>
      <c r="E786" s="2" t="s">
        <v>2</v>
      </c>
      <c r="F786" s="2" t="s">
        <v>4</v>
      </c>
      <c r="G786" s="2" t="s">
        <v>3</v>
      </c>
      <c r="H786" s="2" t="s">
        <v>300</v>
      </c>
      <c r="I786" s="2">
        <v>1340</v>
      </c>
    </row>
    <row r="787" spans="1:9" x14ac:dyDescent="0.25">
      <c r="A787" s="2" t="str">
        <f ca="1">LOOKUP(B787,'Time Frame'!$E$4:$E$9,'Time Frame'!$D$4:$D$9)</f>
        <v>3 Months</v>
      </c>
      <c r="B787" s="2">
        <f t="shared" ca="1" si="24"/>
        <v>156</v>
      </c>
      <c r="C787" s="6">
        <f t="shared" ca="1" si="25"/>
        <v>45569</v>
      </c>
      <c r="D787" s="6">
        <v>45413</v>
      </c>
      <c r="E787" s="2" t="s">
        <v>2</v>
      </c>
      <c r="F787" s="2" t="s">
        <v>9</v>
      </c>
      <c r="G787" s="2" t="s">
        <v>3</v>
      </c>
      <c r="H787" s="2" t="s">
        <v>300</v>
      </c>
      <c r="I787" s="2">
        <v>3896</v>
      </c>
    </row>
    <row r="788" spans="1:9" x14ac:dyDescent="0.25">
      <c r="A788" s="2" t="str">
        <f ca="1">LOOKUP(B788,'Time Frame'!$E$4:$E$9,'Time Frame'!$D$4:$D$9)</f>
        <v>3 Months</v>
      </c>
      <c r="B788" s="2">
        <f t="shared" ca="1" si="24"/>
        <v>156</v>
      </c>
      <c r="C788" s="6">
        <f t="shared" ca="1" si="25"/>
        <v>45569</v>
      </c>
      <c r="D788" s="6">
        <v>45413</v>
      </c>
      <c r="E788" s="2" t="s">
        <v>2</v>
      </c>
      <c r="F788" s="2" t="s">
        <v>7</v>
      </c>
      <c r="G788" s="2" t="s">
        <v>3</v>
      </c>
      <c r="H788" s="2" t="s">
        <v>300</v>
      </c>
      <c r="I788" s="2">
        <v>1276</v>
      </c>
    </row>
    <row r="789" spans="1:9" x14ac:dyDescent="0.25">
      <c r="A789" s="2" t="str">
        <f ca="1">LOOKUP(B789,'Time Frame'!$E$4:$E$9,'Time Frame'!$D$4:$D$9)</f>
        <v>3 Months</v>
      </c>
      <c r="B789" s="2">
        <f t="shared" ca="1" si="24"/>
        <v>156</v>
      </c>
      <c r="C789" s="6">
        <f t="shared" ca="1" si="25"/>
        <v>45569</v>
      </c>
      <c r="D789" s="6">
        <v>45413</v>
      </c>
      <c r="E789" s="2" t="s">
        <v>10</v>
      </c>
      <c r="F789" s="2" t="s">
        <v>18</v>
      </c>
      <c r="G789" s="2" t="s">
        <v>12</v>
      </c>
      <c r="H789" s="2" t="s">
        <v>15</v>
      </c>
      <c r="I789" s="2">
        <v>147</v>
      </c>
    </row>
    <row r="790" spans="1:9" x14ac:dyDescent="0.25">
      <c r="A790" s="2" t="str">
        <f ca="1">LOOKUP(B790,'Time Frame'!$E$4:$E$9,'Time Frame'!$D$4:$D$9)</f>
        <v>3 Months</v>
      </c>
      <c r="B790" s="2">
        <f t="shared" ca="1" si="24"/>
        <v>156</v>
      </c>
      <c r="C790" s="6">
        <f t="shared" ca="1" si="25"/>
        <v>45569</v>
      </c>
      <c r="D790" s="6">
        <v>45413</v>
      </c>
      <c r="E790" s="2" t="s">
        <v>10</v>
      </c>
      <c r="F790" s="2" t="s">
        <v>26</v>
      </c>
      <c r="G790" s="2" t="s">
        <v>12</v>
      </c>
      <c r="H790" s="2" t="s">
        <v>15</v>
      </c>
      <c r="I790" s="2">
        <v>3833</v>
      </c>
    </row>
    <row r="791" spans="1:9" x14ac:dyDescent="0.25">
      <c r="A791" s="2" t="str">
        <f ca="1">LOOKUP(B791,'Time Frame'!$E$4:$E$9,'Time Frame'!$D$4:$D$9)</f>
        <v>3 Months</v>
      </c>
      <c r="B791" s="2">
        <f t="shared" ca="1" si="24"/>
        <v>156</v>
      </c>
      <c r="C791" s="6">
        <f t="shared" ca="1" si="25"/>
        <v>45569</v>
      </c>
      <c r="D791" s="6">
        <v>45413</v>
      </c>
      <c r="E791" s="2" t="s">
        <v>10</v>
      </c>
      <c r="F791" s="2" t="s">
        <v>31</v>
      </c>
      <c r="G791" s="2" t="s">
        <v>12</v>
      </c>
      <c r="H791" s="2" t="s">
        <v>15</v>
      </c>
      <c r="I791" s="2">
        <v>3722</v>
      </c>
    </row>
    <row r="792" spans="1:9" x14ac:dyDescent="0.25">
      <c r="A792" s="2" t="str">
        <f ca="1">LOOKUP(B792,'Time Frame'!$E$4:$E$9,'Time Frame'!$D$4:$D$9)</f>
        <v>3 Months</v>
      </c>
      <c r="B792" s="2">
        <f t="shared" ca="1" si="24"/>
        <v>156</v>
      </c>
      <c r="C792" s="6">
        <f t="shared" ca="1" si="25"/>
        <v>45569</v>
      </c>
      <c r="D792" s="6">
        <v>45413</v>
      </c>
      <c r="E792" s="2" t="s">
        <v>10</v>
      </c>
      <c r="F792" s="2" t="s">
        <v>29</v>
      </c>
      <c r="G792" s="2" t="s">
        <v>12</v>
      </c>
      <c r="H792" s="2" t="s">
        <v>15</v>
      </c>
      <c r="I792" s="2">
        <v>5387</v>
      </c>
    </row>
    <row r="793" spans="1:9" x14ac:dyDescent="0.25">
      <c r="A793" s="2" t="str">
        <f ca="1">LOOKUP(B793,'Time Frame'!$E$4:$E$9,'Time Frame'!$D$4:$D$9)</f>
        <v>3 Months</v>
      </c>
      <c r="B793" s="2">
        <f t="shared" ca="1" si="24"/>
        <v>156</v>
      </c>
      <c r="C793" s="6">
        <f t="shared" ca="1" si="25"/>
        <v>45569</v>
      </c>
      <c r="D793" s="6">
        <v>45413</v>
      </c>
      <c r="E793" s="2" t="s">
        <v>10</v>
      </c>
      <c r="F793" s="2" t="s">
        <v>32</v>
      </c>
      <c r="G793" s="2" t="s">
        <v>12</v>
      </c>
      <c r="H793" s="2" t="s">
        <v>15</v>
      </c>
      <c r="I793" s="2">
        <v>4307</v>
      </c>
    </row>
    <row r="794" spans="1:9" x14ac:dyDescent="0.25">
      <c r="A794" s="2" t="str">
        <f ca="1">LOOKUP(B794,'Time Frame'!$E$4:$E$9,'Time Frame'!$D$4:$D$9)</f>
        <v>3 Months</v>
      </c>
      <c r="B794" s="2">
        <f t="shared" ca="1" si="24"/>
        <v>156</v>
      </c>
      <c r="C794" s="6">
        <f t="shared" ca="1" si="25"/>
        <v>45569</v>
      </c>
      <c r="D794" s="6">
        <v>45413</v>
      </c>
      <c r="E794" s="2" t="s">
        <v>10</v>
      </c>
      <c r="F794" s="2" t="s">
        <v>14</v>
      </c>
      <c r="G794" s="2" t="s">
        <v>12</v>
      </c>
      <c r="H794" s="2" t="s">
        <v>15</v>
      </c>
      <c r="I794" s="2">
        <v>5506</v>
      </c>
    </row>
    <row r="795" spans="1:9" x14ac:dyDescent="0.25">
      <c r="A795" s="2" t="str">
        <f ca="1">LOOKUP(B795,'Time Frame'!$E$4:$E$9,'Time Frame'!$D$4:$D$9)</f>
        <v>3 Months</v>
      </c>
      <c r="B795" s="2">
        <f t="shared" ca="1" si="24"/>
        <v>156</v>
      </c>
      <c r="C795" s="6">
        <f t="shared" ca="1" si="25"/>
        <v>45569</v>
      </c>
      <c r="D795" s="6">
        <v>45413</v>
      </c>
      <c r="E795" s="2" t="s">
        <v>10</v>
      </c>
      <c r="F795" s="2" t="s">
        <v>23</v>
      </c>
      <c r="G795" s="2" t="s">
        <v>12</v>
      </c>
      <c r="H795" s="2" t="s">
        <v>15</v>
      </c>
      <c r="I795" s="2">
        <v>1821</v>
      </c>
    </row>
    <row r="796" spans="1:9" x14ac:dyDescent="0.25">
      <c r="A796" s="2" t="str">
        <f ca="1">LOOKUP(B796,'Time Frame'!$E$4:$E$9,'Time Frame'!$D$4:$D$9)</f>
        <v>3 Months</v>
      </c>
      <c r="B796" s="2">
        <f t="shared" ca="1" si="24"/>
        <v>156</v>
      </c>
      <c r="C796" s="6">
        <f t="shared" ca="1" si="25"/>
        <v>45569</v>
      </c>
      <c r="D796" s="6">
        <v>45413</v>
      </c>
      <c r="E796" s="2" t="s">
        <v>10</v>
      </c>
      <c r="F796" s="2" t="s">
        <v>24</v>
      </c>
      <c r="G796" s="2" t="s">
        <v>12</v>
      </c>
      <c r="H796" s="2" t="s">
        <v>15</v>
      </c>
      <c r="I796" s="2">
        <v>3272</v>
      </c>
    </row>
    <row r="797" spans="1:9" x14ac:dyDescent="0.25">
      <c r="A797" s="2" t="str">
        <f ca="1">LOOKUP(B797,'Time Frame'!$E$4:$E$9,'Time Frame'!$D$4:$D$9)</f>
        <v>3 Months</v>
      </c>
      <c r="B797" s="2">
        <f t="shared" ca="1" si="24"/>
        <v>156</v>
      </c>
      <c r="C797" s="6">
        <f t="shared" ca="1" si="25"/>
        <v>45569</v>
      </c>
      <c r="D797" s="6">
        <v>45413</v>
      </c>
      <c r="E797" s="2" t="s">
        <v>10</v>
      </c>
      <c r="F797" s="2" t="s">
        <v>28</v>
      </c>
      <c r="G797" s="2" t="s">
        <v>12</v>
      </c>
      <c r="H797" s="2" t="s">
        <v>15</v>
      </c>
      <c r="I797" s="2">
        <v>4106</v>
      </c>
    </row>
    <row r="798" spans="1:9" x14ac:dyDescent="0.25">
      <c r="A798" s="2" t="str">
        <f ca="1">LOOKUP(B798,'Time Frame'!$E$4:$E$9,'Time Frame'!$D$4:$D$9)</f>
        <v>3 Months</v>
      </c>
      <c r="B798" s="2">
        <f t="shared" ca="1" si="24"/>
        <v>156</v>
      </c>
      <c r="C798" s="6">
        <f t="shared" ca="1" si="25"/>
        <v>45569</v>
      </c>
      <c r="D798" s="6">
        <v>45413</v>
      </c>
      <c r="E798" s="2" t="s">
        <v>10</v>
      </c>
      <c r="F798" s="2" t="s">
        <v>25</v>
      </c>
      <c r="G798" s="2" t="s">
        <v>12</v>
      </c>
      <c r="H798" s="2" t="s">
        <v>15</v>
      </c>
      <c r="I798" s="2">
        <v>4944</v>
      </c>
    </row>
    <row r="799" spans="1:9" x14ac:dyDescent="0.25">
      <c r="A799" s="2" t="str">
        <f ca="1">LOOKUP(B799,'Time Frame'!$E$4:$E$9,'Time Frame'!$D$4:$D$9)</f>
        <v>3 Months</v>
      </c>
      <c r="B799" s="2">
        <f t="shared" ca="1" si="24"/>
        <v>156</v>
      </c>
      <c r="C799" s="6">
        <f t="shared" ca="1" si="25"/>
        <v>45569</v>
      </c>
      <c r="D799" s="6">
        <v>45413</v>
      </c>
      <c r="E799" s="2" t="s">
        <v>10</v>
      </c>
      <c r="F799" s="2" t="s">
        <v>27</v>
      </c>
      <c r="G799" s="2" t="s">
        <v>12</v>
      </c>
      <c r="H799" s="2" t="s">
        <v>15</v>
      </c>
      <c r="I799" s="2">
        <v>4112</v>
      </c>
    </row>
    <row r="800" spans="1:9" x14ac:dyDescent="0.25">
      <c r="A800" s="2" t="str">
        <f ca="1">LOOKUP(B800,'Time Frame'!$E$4:$E$9,'Time Frame'!$D$4:$D$9)</f>
        <v>3 Months</v>
      </c>
      <c r="B800" s="2">
        <f t="shared" ca="1" si="24"/>
        <v>156</v>
      </c>
      <c r="C800" s="6">
        <f t="shared" ca="1" si="25"/>
        <v>45569</v>
      </c>
      <c r="D800" s="6">
        <v>45413</v>
      </c>
      <c r="E800" s="2" t="s">
        <v>78</v>
      </c>
      <c r="F800" s="2" t="s">
        <v>104</v>
      </c>
      <c r="G800" s="2" t="s">
        <v>52</v>
      </c>
      <c r="H800" s="2" t="s">
        <v>299</v>
      </c>
      <c r="I800" s="2">
        <v>1852</v>
      </c>
    </row>
    <row r="801" spans="1:9" x14ac:dyDescent="0.25">
      <c r="A801" s="2" t="str">
        <f ca="1">LOOKUP(B801,'Time Frame'!$E$4:$E$9,'Time Frame'!$D$4:$D$9)</f>
        <v>3 Months</v>
      </c>
      <c r="B801" s="2">
        <f t="shared" ca="1" si="24"/>
        <v>156</v>
      </c>
      <c r="C801" s="6">
        <f t="shared" ca="1" si="25"/>
        <v>45569</v>
      </c>
      <c r="D801" s="6">
        <v>45413</v>
      </c>
      <c r="E801" s="2" t="s">
        <v>78</v>
      </c>
      <c r="F801" s="2" t="s">
        <v>108</v>
      </c>
      <c r="G801" s="2" t="s">
        <v>52</v>
      </c>
      <c r="H801" s="2" t="s">
        <v>299</v>
      </c>
      <c r="I801" s="2">
        <v>4644</v>
      </c>
    </row>
    <row r="802" spans="1:9" x14ac:dyDescent="0.25">
      <c r="A802" s="2" t="str">
        <f ca="1">LOOKUP(B802,'Time Frame'!$E$4:$E$9,'Time Frame'!$D$4:$D$9)</f>
        <v>3 Months</v>
      </c>
      <c r="B802" s="2">
        <f t="shared" ca="1" si="24"/>
        <v>156</v>
      </c>
      <c r="C802" s="6">
        <f t="shared" ca="1" si="25"/>
        <v>45569</v>
      </c>
      <c r="D802" s="6">
        <v>45413</v>
      </c>
      <c r="E802" s="2" t="s">
        <v>78</v>
      </c>
      <c r="F802" s="2" t="s">
        <v>87</v>
      </c>
      <c r="G802" s="2" t="s">
        <v>52</v>
      </c>
      <c r="H802" s="2" t="s">
        <v>299</v>
      </c>
      <c r="I802" s="2">
        <v>2898</v>
      </c>
    </row>
    <row r="803" spans="1:9" x14ac:dyDescent="0.25">
      <c r="A803" s="2" t="str">
        <f ca="1">LOOKUP(B803,'Time Frame'!$E$4:$E$9,'Time Frame'!$D$4:$D$9)</f>
        <v>3 Months</v>
      </c>
      <c r="B803" s="2">
        <f t="shared" ca="1" si="24"/>
        <v>156</v>
      </c>
      <c r="C803" s="6">
        <f t="shared" ca="1" si="25"/>
        <v>45569</v>
      </c>
      <c r="D803" s="6">
        <v>45413</v>
      </c>
      <c r="E803" s="2" t="s">
        <v>78</v>
      </c>
      <c r="F803" s="2" t="s">
        <v>107</v>
      </c>
      <c r="G803" s="2" t="s">
        <v>52</v>
      </c>
      <c r="H803" s="2" t="s">
        <v>299</v>
      </c>
      <c r="I803" s="2">
        <v>4120</v>
      </c>
    </row>
    <row r="804" spans="1:9" x14ac:dyDescent="0.25">
      <c r="A804" s="2" t="str">
        <f ca="1">LOOKUP(B804,'Time Frame'!$E$4:$E$9,'Time Frame'!$D$4:$D$9)</f>
        <v>3 Months</v>
      </c>
      <c r="B804" s="2">
        <f t="shared" ca="1" si="24"/>
        <v>156</v>
      </c>
      <c r="C804" s="6">
        <f t="shared" ca="1" si="25"/>
        <v>45569</v>
      </c>
      <c r="D804" s="6">
        <v>45413</v>
      </c>
      <c r="E804" s="2" t="s">
        <v>78</v>
      </c>
      <c r="F804" s="2" t="s">
        <v>106</v>
      </c>
      <c r="G804" s="2" t="s">
        <v>52</v>
      </c>
      <c r="H804" s="2" t="s">
        <v>299</v>
      </c>
      <c r="I804" s="2">
        <v>792</v>
      </c>
    </row>
    <row r="805" spans="1:9" x14ac:dyDescent="0.25">
      <c r="A805" s="2" t="str">
        <f ca="1">LOOKUP(B805,'Time Frame'!$E$4:$E$9,'Time Frame'!$D$4:$D$9)</f>
        <v>3 Months</v>
      </c>
      <c r="B805" s="2">
        <f t="shared" ca="1" si="24"/>
        <v>156</v>
      </c>
      <c r="C805" s="6">
        <f t="shared" ca="1" si="25"/>
        <v>45569</v>
      </c>
      <c r="D805" s="6">
        <v>45413</v>
      </c>
      <c r="E805" s="5" t="s">
        <v>78</v>
      </c>
      <c r="F805" s="5" t="s">
        <v>164</v>
      </c>
      <c r="G805" s="2" t="s">
        <v>52</v>
      </c>
      <c r="H805" s="2" t="s">
        <v>299</v>
      </c>
      <c r="I805" s="2">
        <v>1466</v>
      </c>
    </row>
    <row r="806" spans="1:9" x14ac:dyDescent="0.25">
      <c r="A806" s="2" t="str">
        <f ca="1">LOOKUP(B806,'Time Frame'!$E$4:$E$9,'Time Frame'!$D$4:$D$9)</f>
        <v>3 Months</v>
      </c>
      <c r="B806" s="2">
        <f t="shared" ca="1" si="24"/>
        <v>156</v>
      </c>
      <c r="C806" s="6">
        <f t="shared" ca="1" si="25"/>
        <v>45569</v>
      </c>
      <c r="D806" s="6">
        <v>45413</v>
      </c>
      <c r="E806" s="2" t="s">
        <v>208</v>
      </c>
      <c r="F806" s="2" t="s">
        <v>215</v>
      </c>
      <c r="G806" s="2" t="s">
        <v>195</v>
      </c>
      <c r="H806" s="2" t="s">
        <v>210</v>
      </c>
      <c r="I806" s="2">
        <v>5270</v>
      </c>
    </row>
    <row r="807" spans="1:9" x14ac:dyDescent="0.25">
      <c r="A807" s="2" t="str">
        <f ca="1">LOOKUP(B807,'Time Frame'!$E$4:$E$9,'Time Frame'!$D$4:$D$9)</f>
        <v>3 Months</v>
      </c>
      <c r="B807" s="2">
        <f t="shared" ca="1" si="24"/>
        <v>156</v>
      </c>
      <c r="C807" s="6">
        <f t="shared" ca="1" si="25"/>
        <v>45569</v>
      </c>
      <c r="D807" s="6">
        <v>45413</v>
      </c>
      <c r="E807" s="2" t="s">
        <v>208</v>
      </c>
      <c r="F807" s="2" t="s">
        <v>212</v>
      </c>
      <c r="G807" s="2" t="s">
        <v>195</v>
      </c>
      <c r="H807" s="2" t="s">
        <v>210</v>
      </c>
      <c r="I807" s="2">
        <v>4453</v>
      </c>
    </row>
    <row r="808" spans="1:9" x14ac:dyDescent="0.25">
      <c r="A808" s="2" t="str">
        <f ca="1">LOOKUP(B808,'Time Frame'!$E$4:$E$9,'Time Frame'!$D$4:$D$9)</f>
        <v>3 Months</v>
      </c>
      <c r="B808" s="2">
        <f t="shared" ca="1" si="24"/>
        <v>156</v>
      </c>
      <c r="C808" s="6">
        <f t="shared" ca="1" si="25"/>
        <v>45569</v>
      </c>
      <c r="D808" s="6">
        <v>45413</v>
      </c>
      <c r="E808" s="2" t="s">
        <v>208</v>
      </c>
      <c r="F808" s="2" t="s">
        <v>217</v>
      </c>
      <c r="G808" s="2" t="s">
        <v>195</v>
      </c>
      <c r="H808" s="2" t="s">
        <v>210</v>
      </c>
      <c r="I808" s="2">
        <v>4740</v>
      </c>
    </row>
    <row r="809" spans="1:9" x14ac:dyDescent="0.25">
      <c r="A809" s="2" t="str">
        <f ca="1">LOOKUP(B809,'Time Frame'!$E$4:$E$9,'Time Frame'!$D$4:$D$9)</f>
        <v>3 Months</v>
      </c>
      <c r="B809" s="2">
        <f t="shared" ca="1" si="24"/>
        <v>156</v>
      </c>
      <c r="C809" s="6">
        <f t="shared" ca="1" si="25"/>
        <v>45569</v>
      </c>
      <c r="D809" s="6">
        <v>45413</v>
      </c>
      <c r="E809" s="2" t="s">
        <v>208</v>
      </c>
      <c r="F809" s="2" t="s">
        <v>214</v>
      </c>
      <c r="G809" s="2" t="s">
        <v>195</v>
      </c>
      <c r="H809" s="2" t="s">
        <v>210</v>
      </c>
      <c r="I809" s="2">
        <v>4461</v>
      </c>
    </row>
    <row r="810" spans="1:9" x14ac:dyDescent="0.25">
      <c r="A810" s="2" t="str">
        <f ca="1">LOOKUP(B810,'Time Frame'!$E$4:$E$9,'Time Frame'!$D$4:$D$9)</f>
        <v>3 Months</v>
      </c>
      <c r="B810" s="2">
        <f t="shared" ca="1" si="24"/>
        <v>156</v>
      </c>
      <c r="C810" s="6">
        <f t="shared" ca="1" si="25"/>
        <v>45569</v>
      </c>
      <c r="D810" s="6">
        <v>45413</v>
      </c>
      <c r="E810" s="2" t="s">
        <v>208</v>
      </c>
      <c r="F810" s="2" t="s">
        <v>216</v>
      </c>
      <c r="G810" s="2" t="s">
        <v>195</v>
      </c>
      <c r="H810" s="2" t="s">
        <v>210</v>
      </c>
      <c r="I810" s="2">
        <v>5137</v>
      </c>
    </row>
    <row r="811" spans="1:9" x14ac:dyDescent="0.25">
      <c r="A811" s="2" t="str">
        <f ca="1">LOOKUP(B811,'Time Frame'!$E$4:$E$9,'Time Frame'!$D$4:$D$9)</f>
        <v>3 Months</v>
      </c>
      <c r="B811" s="2">
        <f t="shared" ca="1" si="24"/>
        <v>156</v>
      </c>
      <c r="C811" s="6">
        <f t="shared" ca="1" si="25"/>
        <v>45569</v>
      </c>
      <c r="D811" s="6">
        <v>45413</v>
      </c>
      <c r="E811" s="2" t="s">
        <v>208</v>
      </c>
      <c r="F811" s="2" t="s">
        <v>209</v>
      </c>
      <c r="G811" s="2" t="s">
        <v>195</v>
      </c>
      <c r="H811" s="2" t="s">
        <v>210</v>
      </c>
      <c r="I811" s="2">
        <v>3983</v>
      </c>
    </row>
    <row r="812" spans="1:9" x14ac:dyDescent="0.25">
      <c r="A812" s="2" t="str">
        <f ca="1">LOOKUP(B812,'Time Frame'!$E$4:$E$9,'Time Frame'!$D$4:$D$9)</f>
        <v>3 Months</v>
      </c>
      <c r="B812" s="2">
        <f t="shared" ca="1" si="24"/>
        <v>156</v>
      </c>
      <c r="C812" s="6">
        <f t="shared" ca="1" si="25"/>
        <v>45569</v>
      </c>
      <c r="D812" s="6">
        <v>45413</v>
      </c>
      <c r="E812" s="2" t="s">
        <v>208</v>
      </c>
      <c r="F812" s="2" t="s">
        <v>211</v>
      </c>
      <c r="G812" s="2" t="s">
        <v>195</v>
      </c>
      <c r="H812" s="2" t="s">
        <v>210</v>
      </c>
      <c r="I812" s="2">
        <v>1643</v>
      </c>
    </row>
    <row r="813" spans="1:9" x14ac:dyDescent="0.25">
      <c r="A813" s="2" t="str">
        <f ca="1">LOOKUP(B813,'Time Frame'!$E$4:$E$9,'Time Frame'!$D$4:$D$9)</f>
        <v>3 Months</v>
      </c>
      <c r="B813" s="2">
        <f t="shared" ca="1" si="24"/>
        <v>156</v>
      </c>
      <c r="C813" s="6">
        <f t="shared" ca="1" si="25"/>
        <v>45569</v>
      </c>
      <c r="D813" s="6">
        <v>45413</v>
      </c>
      <c r="E813" s="2" t="s">
        <v>208</v>
      </c>
      <c r="F813" s="2" t="s">
        <v>213</v>
      </c>
      <c r="G813" s="2" t="s">
        <v>195</v>
      </c>
      <c r="H813" s="2" t="s">
        <v>210</v>
      </c>
      <c r="I813" s="2">
        <v>2536</v>
      </c>
    </row>
    <row r="814" spans="1:9" x14ac:dyDescent="0.25">
      <c r="A814" s="2" t="str">
        <f ca="1">LOOKUP(B814,'Time Frame'!$E$4:$E$9,'Time Frame'!$D$4:$D$9)</f>
        <v>3 Months</v>
      </c>
      <c r="B814" s="2">
        <f t="shared" ca="1" si="24"/>
        <v>156</v>
      </c>
      <c r="C814" s="6">
        <f t="shared" ca="1" si="25"/>
        <v>45569</v>
      </c>
      <c r="D814" s="6">
        <v>45413</v>
      </c>
      <c r="E814" s="2" t="s">
        <v>136</v>
      </c>
      <c r="F814" s="2" t="s">
        <v>140</v>
      </c>
      <c r="G814" s="2" t="s">
        <v>35</v>
      </c>
      <c r="H814" s="2" t="s">
        <v>138</v>
      </c>
      <c r="I814" s="2">
        <v>3902</v>
      </c>
    </row>
    <row r="815" spans="1:9" x14ac:dyDescent="0.25">
      <c r="A815" s="2" t="str">
        <f ca="1">LOOKUP(B815,'Time Frame'!$E$4:$E$9,'Time Frame'!$D$4:$D$9)</f>
        <v>3 Months</v>
      </c>
      <c r="B815" s="2">
        <f t="shared" ca="1" si="24"/>
        <v>156</v>
      </c>
      <c r="C815" s="6">
        <f t="shared" ca="1" si="25"/>
        <v>45569</v>
      </c>
      <c r="D815" s="6">
        <v>45413</v>
      </c>
      <c r="E815" s="2" t="s">
        <v>136</v>
      </c>
      <c r="F815" s="2" t="s">
        <v>139</v>
      </c>
      <c r="G815" s="2" t="s">
        <v>35</v>
      </c>
      <c r="H815" s="2" t="s">
        <v>138</v>
      </c>
      <c r="I815" s="2">
        <v>425</v>
      </c>
    </row>
    <row r="816" spans="1:9" x14ac:dyDescent="0.25">
      <c r="A816" s="2" t="str">
        <f ca="1">LOOKUP(B816,'Time Frame'!$E$4:$E$9,'Time Frame'!$D$4:$D$9)</f>
        <v>3 Months</v>
      </c>
      <c r="B816" s="2">
        <f t="shared" ca="1" si="24"/>
        <v>156</v>
      </c>
      <c r="C816" s="6">
        <f t="shared" ca="1" si="25"/>
        <v>45569</v>
      </c>
      <c r="D816" s="6">
        <v>45413</v>
      </c>
      <c r="E816" s="2" t="s">
        <v>136</v>
      </c>
      <c r="F816" s="2" t="s">
        <v>137</v>
      </c>
      <c r="G816" s="2" t="s">
        <v>35</v>
      </c>
      <c r="H816" s="2" t="s">
        <v>138</v>
      </c>
      <c r="I816" s="2">
        <v>220</v>
      </c>
    </row>
    <row r="817" spans="1:9" x14ac:dyDescent="0.25">
      <c r="A817" s="2" t="str">
        <f ca="1">LOOKUP(B817,'Time Frame'!$E$4:$E$9,'Time Frame'!$D$4:$D$9)</f>
        <v>3 Months</v>
      </c>
      <c r="B817" s="2">
        <f t="shared" ca="1" si="24"/>
        <v>156</v>
      </c>
      <c r="C817" s="6">
        <f t="shared" ca="1" si="25"/>
        <v>45569</v>
      </c>
      <c r="D817" s="6">
        <v>45413</v>
      </c>
      <c r="E817" s="5" t="s">
        <v>165</v>
      </c>
      <c r="F817" s="5" t="s">
        <v>168</v>
      </c>
      <c r="G817" s="2" t="s">
        <v>35</v>
      </c>
      <c r="H817" s="2" t="s">
        <v>167</v>
      </c>
      <c r="I817" s="2">
        <v>4807</v>
      </c>
    </row>
    <row r="818" spans="1:9" x14ac:dyDescent="0.25">
      <c r="A818" s="2" t="str">
        <f ca="1">LOOKUP(B818,'Time Frame'!$E$4:$E$9,'Time Frame'!$D$4:$D$9)</f>
        <v>3 Months</v>
      </c>
      <c r="B818" s="2">
        <f t="shared" ca="1" si="24"/>
        <v>156</v>
      </c>
      <c r="C818" s="6">
        <f t="shared" ca="1" si="25"/>
        <v>45569</v>
      </c>
      <c r="D818" s="6">
        <v>45413</v>
      </c>
      <c r="E818" s="5" t="s">
        <v>165</v>
      </c>
      <c r="F818" s="5" t="s">
        <v>166</v>
      </c>
      <c r="G818" s="2" t="s">
        <v>35</v>
      </c>
      <c r="H818" s="2" t="s">
        <v>167</v>
      </c>
      <c r="I818" s="2">
        <v>5283</v>
      </c>
    </row>
    <row r="819" spans="1:9" x14ac:dyDescent="0.25">
      <c r="A819" s="2" t="str">
        <f ca="1">LOOKUP(B819,'Time Frame'!$E$4:$E$9,'Time Frame'!$D$4:$D$9)</f>
        <v>3 Months</v>
      </c>
      <c r="B819" s="2">
        <f t="shared" ca="1" si="24"/>
        <v>156</v>
      </c>
      <c r="C819" s="6">
        <f t="shared" ca="1" si="25"/>
        <v>45569</v>
      </c>
      <c r="D819" s="6">
        <v>45413</v>
      </c>
      <c r="E819" s="5" t="s">
        <v>165</v>
      </c>
      <c r="F819" s="5" t="s">
        <v>193</v>
      </c>
      <c r="G819" s="2" t="s">
        <v>35</v>
      </c>
      <c r="H819" s="2" t="s">
        <v>167</v>
      </c>
      <c r="I819" s="2">
        <v>1915</v>
      </c>
    </row>
    <row r="820" spans="1:9" x14ac:dyDescent="0.25">
      <c r="A820" s="2" t="str">
        <f ca="1">LOOKUP(B820,'Time Frame'!$E$4:$E$9,'Time Frame'!$D$4:$D$9)</f>
        <v>3 Months</v>
      </c>
      <c r="B820" s="2">
        <f t="shared" ca="1" si="24"/>
        <v>156</v>
      </c>
      <c r="C820" s="6">
        <f t="shared" ca="1" si="25"/>
        <v>45569</v>
      </c>
      <c r="D820" s="6">
        <v>45413</v>
      </c>
      <c r="E820" s="5" t="s">
        <v>165</v>
      </c>
      <c r="F820" s="5" t="s">
        <v>180</v>
      </c>
      <c r="G820" s="2" t="s">
        <v>35</v>
      </c>
      <c r="H820" s="2" t="s">
        <v>167</v>
      </c>
      <c r="I820" s="2">
        <v>4890</v>
      </c>
    </row>
    <row r="821" spans="1:9" x14ac:dyDescent="0.25">
      <c r="A821" s="2" t="str">
        <f ca="1">LOOKUP(B821,'Time Frame'!$E$4:$E$9,'Time Frame'!$D$4:$D$9)</f>
        <v>3 Months</v>
      </c>
      <c r="B821" s="2">
        <f t="shared" ca="1" si="24"/>
        <v>156</v>
      </c>
      <c r="C821" s="6">
        <f t="shared" ca="1" si="25"/>
        <v>45569</v>
      </c>
      <c r="D821" s="6">
        <v>45413</v>
      </c>
      <c r="E821" s="5" t="s">
        <v>165</v>
      </c>
      <c r="F821" s="5" t="s">
        <v>177</v>
      </c>
      <c r="G821" s="2" t="s">
        <v>35</v>
      </c>
      <c r="H821" s="2" t="s">
        <v>167</v>
      </c>
      <c r="I821" s="2">
        <v>4294</v>
      </c>
    </row>
    <row r="822" spans="1:9" x14ac:dyDescent="0.25">
      <c r="A822" s="2" t="str">
        <f ca="1">LOOKUP(B822,'Time Frame'!$E$4:$E$9,'Time Frame'!$D$4:$D$9)</f>
        <v>3 Months</v>
      </c>
      <c r="B822" s="2">
        <f t="shared" ca="1" si="24"/>
        <v>156</v>
      </c>
      <c r="C822" s="6">
        <f t="shared" ca="1" si="25"/>
        <v>45569</v>
      </c>
      <c r="D822" s="6">
        <v>45413</v>
      </c>
      <c r="E822" s="5" t="s">
        <v>165</v>
      </c>
      <c r="F822" s="5" t="s">
        <v>176</v>
      </c>
      <c r="G822" s="2" t="s">
        <v>35</v>
      </c>
      <c r="H822" s="2" t="s">
        <v>167</v>
      </c>
      <c r="I822" s="2">
        <v>4280</v>
      </c>
    </row>
    <row r="823" spans="1:9" x14ac:dyDescent="0.25">
      <c r="A823" s="2" t="str">
        <f ca="1">LOOKUP(B823,'Time Frame'!$E$4:$E$9,'Time Frame'!$D$4:$D$9)</f>
        <v>3 Months</v>
      </c>
      <c r="B823" s="2">
        <f t="shared" ca="1" si="24"/>
        <v>156</v>
      </c>
      <c r="C823" s="6">
        <f t="shared" ca="1" si="25"/>
        <v>45569</v>
      </c>
      <c r="D823" s="6">
        <v>45413</v>
      </c>
      <c r="E823" s="5" t="s">
        <v>165</v>
      </c>
      <c r="F823" s="5" t="s">
        <v>173</v>
      </c>
      <c r="G823" s="2" t="s">
        <v>35</v>
      </c>
      <c r="H823" s="2" t="s">
        <v>167</v>
      </c>
      <c r="I823" s="2">
        <v>5556</v>
      </c>
    </row>
    <row r="824" spans="1:9" x14ac:dyDescent="0.25">
      <c r="A824" s="2" t="str">
        <f ca="1">LOOKUP(B824,'Time Frame'!$E$4:$E$9,'Time Frame'!$D$4:$D$9)</f>
        <v>3 Months</v>
      </c>
      <c r="B824" s="2">
        <f t="shared" ref="B824:B887" ca="1" si="26">+C824-D824</f>
        <v>156</v>
      </c>
      <c r="C824" s="6">
        <f t="shared" ref="C824:C887" ca="1" si="27">TODAY()</f>
        <v>45569</v>
      </c>
      <c r="D824" s="6">
        <v>45413</v>
      </c>
      <c r="E824" s="5" t="s">
        <v>165</v>
      </c>
      <c r="F824" s="5" t="s">
        <v>174</v>
      </c>
      <c r="G824" s="2" t="s">
        <v>35</v>
      </c>
      <c r="H824" s="2" t="s">
        <v>167</v>
      </c>
      <c r="I824" s="2">
        <v>5559</v>
      </c>
    </row>
    <row r="825" spans="1:9" x14ac:dyDescent="0.25">
      <c r="A825" s="2" t="str">
        <f ca="1">LOOKUP(B825,'Time Frame'!$E$4:$E$9,'Time Frame'!$D$4:$D$9)</f>
        <v>3 Months</v>
      </c>
      <c r="B825" s="2">
        <f t="shared" ca="1" si="26"/>
        <v>156</v>
      </c>
      <c r="C825" s="6">
        <f t="shared" ca="1" si="27"/>
        <v>45569</v>
      </c>
      <c r="D825" s="6">
        <v>45413</v>
      </c>
      <c r="E825" s="5" t="s">
        <v>165</v>
      </c>
      <c r="F825" s="5" t="s">
        <v>178</v>
      </c>
      <c r="G825" s="2" t="s">
        <v>35</v>
      </c>
      <c r="H825" s="2" t="s">
        <v>167</v>
      </c>
      <c r="I825" s="2">
        <v>4936</v>
      </c>
    </row>
    <row r="826" spans="1:9" x14ac:dyDescent="0.25">
      <c r="A826" s="2" t="str">
        <f ca="1">LOOKUP(B826,'Time Frame'!$E$4:$E$9,'Time Frame'!$D$4:$D$9)</f>
        <v>3 Months</v>
      </c>
      <c r="B826" s="2">
        <f t="shared" ca="1" si="26"/>
        <v>156</v>
      </c>
      <c r="C826" s="6">
        <f t="shared" ca="1" si="27"/>
        <v>45569</v>
      </c>
      <c r="D826" s="6">
        <v>45413</v>
      </c>
      <c r="E826" s="5" t="s">
        <v>165</v>
      </c>
      <c r="F826" s="5" t="s">
        <v>175</v>
      </c>
      <c r="G826" s="2" t="s">
        <v>35</v>
      </c>
      <c r="H826" s="2" t="s">
        <v>167</v>
      </c>
      <c r="I826" s="2">
        <v>4692</v>
      </c>
    </row>
    <row r="827" spans="1:9" x14ac:dyDescent="0.25">
      <c r="A827" s="2" t="str">
        <f ca="1">LOOKUP(B827,'Time Frame'!$E$4:$E$9,'Time Frame'!$D$4:$D$9)</f>
        <v>3 Months</v>
      </c>
      <c r="B827" s="2">
        <f t="shared" ca="1" si="26"/>
        <v>156</v>
      </c>
      <c r="C827" s="6">
        <f t="shared" ca="1" si="27"/>
        <v>45569</v>
      </c>
      <c r="D827" s="6">
        <v>45413</v>
      </c>
      <c r="E827" s="5" t="s">
        <v>165</v>
      </c>
      <c r="F827" s="5" t="s">
        <v>172</v>
      </c>
      <c r="G827" s="2" t="s">
        <v>35</v>
      </c>
      <c r="H827" s="2" t="s">
        <v>167</v>
      </c>
      <c r="I827" s="2">
        <v>1742</v>
      </c>
    </row>
    <row r="828" spans="1:9" x14ac:dyDescent="0.25">
      <c r="A828" s="2" t="str">
        <f ca="1">LOOKUP(B828,'Time Frame'!$E$4:$E$9,'Time Frame'!$D$4:$D$9)</f>
        <v>3 Months</v>
      </c>
      <c r="B828" s="2">
        <f t="shared" ca="1" si="26"/>
        <v>156</v>
      </c>
      <c r="C828" s="6">
        <f t="shared" ca="1" si="27"/>
        <v>45569</v>
      </c>
      <c r="D828" s="6">
        <v>45413</v>
      </c>
      <c r="E828" s="5" t="s">
        <v>165</v>
      </c>
      <c r="F828" s="5" t="s">
        <v>179</v>
      </c>
      <c r="G828" s="2" t="s">
        <v>35</v>
      </c>
      <c r="H828" s="2" t="s">
        <v>167</v>
      </c>
      <c r="I828" s="2">
        <v>4323</v>
      </c>
    </row>
    <row r="829" spans="1:9" x14ac:dyDescent="0.25">
      <c r="A829" s="2" t="str">
        <f ca="1">LOOKUP(B829,'Time Frame'!$E$4:$E$9,'Time Frame'!$D$4:$D$9)</f>
        <v>3 Months</v>
      </c>
      <c r="B829" s="2">
        <f t="shared" ca="1" si="26"/>
        <v>156</v>
      </c>
      <c r="C829" s="6">
        <f t="shared" ca="1" si="27"/>
        <v>45569</v>
      </c>
      <c r="D829" s="6">
        <v>45413</v>
      </c>
      <c r="E829" s="2" t="s">
        <v>116</v>
      </c>
      <c r="F829" s="2" t="s">
        <v>122</v>
      </c>
      <c r="G829" s="2" t="s">
        <v>35</v>
      </c>
      <c r="H829" s="2" t="s">
        <v>118</v>
      </c>
      <c r="I829" s="2">
        <v>2365</v>
      </c>
    </row>
    <row r="830" spans="1:9" x14ac:dyDescent="0.25">
      <c r="A830" s="2" t="str">
        <f ca="1">LOOKUP(B830,'Time Frame'!$E$4:$E$9,'Time Frame'!$D$4:$D$9)</f>
        <v>3 Months</v>
      </c>
      <c r="B830" s="2">
        <f t="shared" ca="1" si="26"/>
        <v>156</v>
      </c>
      <c r="C830" s="6">
        <f t="shared" ca="1" si="27"/>
        <v>45569</v>
      </c>
      <c r="D830" s="6">
        <v>45413</v>
      </c>
      <c r="E830" s="2" t="s">
        <v>116</v>
      </c>
      <c r="F830" s="2" t="s">
        <v>124</v>
      </c>
      <c r="G830" s="2" t="s">
        <v>35</v>
      </c>
      <c r="H830" s="2" t="s">
        <v>118</v>
      </c>
      <c r="I830" s="2">
        <v>841</v>
      </c>
    </row>
    <row r="831" spans="1:9" x14ac:dyDescent="0.25">
      <c r="A831" s="2" t="str">
        <f ca="1">LOOKUP(B831,'Time Frame'!$E$4:$E$9,'Time Frame'!$D$4:$D$9)</f>
        <v>3 Months</v>
      </c>
      <c r="B831" s="2">
        <f t="shared" ca="1" si="26"/>
        <v>156</v>
      </c>
      <c r="C831" s="6">
        <f t="shared" ca="1" si="27"/>
        <v>45569</v>
      </c>
      <c r="D831" s="6">
        <v>45413</v>
      </c>
      <c r="E831" s="2" t="s">
        <v>116</v>
      </c>
      <c r="F831" s="2" t="s">
        <v>121</v>
      </c>
      <c r="G831" s="2" t="s">
        <v>35</v>
      </c>
      <c r="H831" s="2" t="s">
        <v>118</v>
      </c>
      <c r="I831" s="2">
        <v>180</v>
      </c>
    </row>
    <row r="832" spans="1:9" x14ac:dyDescent="0.25">
      <c r="A832" s="2" t="str">
        <f ca="1">LOOKUP(B832,'Time Frame'!$E$4:$E$9,'Time Frame'!$D$4:$D$9)</f>
        <v>3 Months</v>
      </c>
      <c r="B832" s="2">
        <f t="shared" ca="1" si="26"/>
        <v>156</v>
      </c>
      <c r="C832" s="6">
        <f t="shared" ca="1" si="27"/>
        <v>45569</v>
      </c>
      <c r="D832" s="6">
        <v>45413</v>
      </c>
      <c r="E832" s="2" t="s">
        <v>116</v>
      </c>
      <c r="F832" s="2" t="s">
        <v>119</v>
      </c>
      <c r="G832" s="2" t="s">
        <v>35</v>
      </c>
      <c r="H832" s="2" t="s">
        <v>118</v>
      </c>
      <c r="I832" s="2">
        <v>720</v>
      </c>
    </row>
    <row r="833" spans="1:9" x14ac:dyDescent="0.25">
      <c r="A833" s="2" t="str">
        <f ca="1">LOOKUP(B833,'Time Frame'!$E$4:$E$9,'Time Frame'!$D$4:$D$9)</f>
        <v>3 Months</v>
      </c>
      <c r="B833" s="2">
        <f t="shared" ca="1" si="26"/>
        <v>156</v>
      </c>
      <c r="C833" s="6">
        <f t="shared" ca="1" si="27"/>
        <v>45569</v>
      </c>
      <c r="D833" s="6">
        <v>45413</v>
      </c>
      <c r="E833" s="5" t="s">
        <v>116</v>
      </c>
      <c r="F833" s="5" t="s">
        <v>163</v>
      </c>
      <c r="G833" s="2" t="s">
        <v>35</v>
      </c>
      <c r="H833" s="2" t="s">
        <v>118</v>
      </c>
      <c r="I833" s="2">
        <v>702</v>
      </c>
    </row>
    <row r="834" spans="1:9" x14ac:dyDescent="0.25">
      <c r="A834" s="2" t="str">
        <f ca="1">LOOKUP(B834,'Time Frame'!$E$4:$E$9,'Time Frame'!$D$4:$D$9)</f>
        <v>3 Months</v>
      </c>
      <c r="B834" s="2">
        <f t="shared" ca="1" si="26"/>
        <v>156</v>
      </c>
      <c r="C834" s="6">
        <f t="shared" ca="1" si="27"/>
        <v>45569</v>
      </c>
      <c r="D834" s="6">
        <v>45413</v>
      </c>
      <c r="E834" s="2" t="s">
        <v>116</v>
      </c>
      <c r="F834" s="2" t="s">
        <v>117</v>
      </c>
      <c r="G834" s="2" t="s">
        <v>35</v>
      </c>
      <c r="H834" s="2" t="s">
        <v>118</v>
      </c>
      <c r="I834" s="2">
        <v>1481</v>
      </c>
    </row>
    <row r="835" spans="1:9" x14ac:dyDescent="0.25">
      <c r="A835" s="2" t="str">
        <f ca="1">LOOKUP(B835,'Time Frame'!$E$4:$E$9,'Time Frame'!$D$4:$D$9)</f>
        <v>3 Months</v>
      </c>
      <c r="B835" s="2">
        <f t="shared" ca="1" si="26"/>
        <v>156</v>
      </c>
      <c r="C835" s="6">
        <f t="shared" ca="1" si="27"/>
        <v>45569</v>
      </c>
      <c r="D835" s="6">
        <v>45413</v>
      </c>
      <c r="E835" s="2" t="s">
        <v>116</v>
      </c>
      <c r="F835" s="2" t="s">
        <v>125</v>
      </c>
      <c r="G835" s="2" t="s">
        <v>35</v>
      </c>
      <c r="H835" s="2" t="s">
        <v>118</v>
      </c>
      <c r="I835" s="2">
        <v>1660</v>
      </c>
    </row>
    <row r="836" spans="1:9" x14ac:dyDescent="0.25">
      <c r="A836" s="2" t="str">
        <f ca="1">LOOKUP(B836,'Time Frame'!$E$4:$E$9,'Time Frame'!$D$4:$D$9)</f>
        <v>3 Months</v>
      </c>
      <c r="B836" s="2">
        <f t="shared" ca="1" si="26"/>
        <v>156</v>
      </c>
      <c r="C836" s="6">
        <f t="shared" ca="1" si="27"/>
        <v>45569</v>
      </c>
      <c r="D836" s="6">
        <v>45413</v>
      </c>
      <c r="E836" s="2" t="s">
        <v>116</v>
      </c>
      <c r="F836" s="2" t="s">
        <v>123</v>
      </c>
      <c r="G836" s="2" t="s">
        <v>35</v>
      </c>
      <c r="H836" s="2" t="s">
        <v>118</v>
      </c>
      <c r="I836" s="2">
        <v>1755</v>
      </c>
    </row>
    <row r="837" spans="1:9" x14ac:dyDescent="0.25">
      <c r="A837" s="2" t="str">
        <f ca="1">LOOKUP(B837,'Time Frame'!$E$4:$E$9,'Time Frame'!$D$4:$D$9)</f>
        <v>3 Months</v>
      </c>
      <c r="B837" s="2">
        <f t="shared" ca="1" si="26"/>
        <v>156</v>
      </c>
      <c r="C837" s="6">
        <f t="shared" ca="1" si="27"/>
        <v>45569</v>
      </c>
      <c r="D837" s="6">
        <v>45413</v>
      </c>
      <c r="E837" s="2" t="s">
        <v>116</v>
      </c>
      <c r="F837" s="2" t="s">
        <v>120</v>
      </c>
      <c r="G837" s="2" t="s">
        <v>35</v>
      </c>
      <c r="H837" s="2" t="s">
        <v>118</v>
      </c>
      <c r="I837" s="2">
        <v>432</v>
      </c>
    </row>
    <row r="838" spans="1:9" x14ac:dyDescent="0.25">
      <c r="A838" s="2" t="str">
        <f ca="1">LOOKUP(B838,'Time Frame'!$E$4:$E$9,'Time Frame'!$D$4:$D$9)</f>
        <v>3 Months</v>
      </c>
      <c r="B838" s="2">
        <f t="shared" ca="1" si="26"/>
        <v>156</v>
      </c>
      <c r="C838" s="6">
        <f t="shared" ca="1" si="27"/>
        <v>45569</v>
      </c>
      <c r="D838" s="6">
        <v>45413</v>
      </c>
      <c r="E838" s="2" t="s">
        <v>78</v>
      </c>
      <c r="F838" s="2" t="s">
        <v>90</v>
      </c>
      <c r="G838" s="2" t="s">
        <v>52</v>
      </c>
      <c r="H838" s="2" t="s">
        <v>91</v>
      </c>
      <c r="I838" s="2">
        <v>4053</v>
      </c>
    </row>
    <row r="839" spans="1:9" x14ac:dyDescent="0.25">
      <c r="A839" s="2" t="str">
        <f ca="1">LOOKUP(B839,'Time Frame'!$E$4:$E$9,'Time Frame'!$D$4:$D$9)</f>
        <v>3 Months</v>
      </c>
      <c r="B839" s="2">
        <f t="shared" ca="1" si="26"/>
        <v>156</v>
      </c>
      <c r="C839" s="6">
        <f t="shared" ca="1" si="27"/>
        <v>45569</v>
      </c>
      <c r="D839" s="6">
        <v>45413</v>
      </c>
      <c r="E839" s="2" t="s">
        <v>78</v>
      </c>
      <c r="F839" s="2" t="s">
        <v>92</v>
      </c>
      <c r="G839" s="2" t="s">
        <v>52</v>
      </c>
      <c r="H839" s="2" t="s">
        <v>91</v>
      </c>
      <c r="I839" s="2">
        <v>1537</v>
      </c>
    </row>
    <row r="840" spans="1:9" x14ac:dyDescent="0.25">
      <c r="A840" s="2" t="str">
        <f ca="1">LOOKUP(B840,'Time Frame'!$E$4:$E$9,'Time Frame'!$D$4:$D$9)</f>
        <v>3 Months</v>
      </c>
      <c r="B840" s="2">
        <f t="shared" ca="1" si="26"/>
        <v>156</v>
      </c>
      <c r="C840" s="6">
        <f t="shared" ca="1" si="27"/>
        <v>45569</v>
      </c>
      <c r="D840" s="6">
        <v>45413</v>
      </c>
      <c r="E840" s="5" t="s">
        <v>182</v>
      </c>
      <c r="F840" s="5" t="s">
        <v>191</v>
      </c>
      <c r="G840" s="2" t="s">
        <v>3</v>
      </c>
      <c r="H840" s="2" t="s">
        <v>184</v>
      </c>
      <c r="I840" s="2">
        <v>1017</v>
      </c>
    </row>
    <row r="841" spans="1:9" x14ac:dyDescent="0.25">
      <c r="A841" s="2" t="str">
        <f ca="1">LOOKUP(B841,'Time Frame'!$E$4:$E$9,'Time Frame'!$D$4:$D$9)</f>
        <v>3 Months</v>
      </c>
      <c r="B841" s="2">
        <f t="shared" ca="1" si="26"/>
        <v>156</v>
      </c>
      <c r="C841" s="6">
        <f t="shared" ca="1" si="27"/>
        <v>45569</v>
      </c>
      <c r="D841" s="6">
        <v>45413</v>
      </c>
      <c r="E841" s="5" t="s">
        <v>182</v>
      </c>
      <c r="F841" s="5" t="s">
        <v>186</v>
      </c>
      <c r="G841" s="2" t="s">
        <v>3</v>
      </c>
      <c r="H841" s="2" t="s">
        <v>184</v>
      </c>
      <c r="I841" s="2">
        <v>1388</v>
      </c>
    </row>
    <row r="842" spans="1:9" x14ac:dyDescent="0.25">
      <c r="A842" s="2" t="str">
        <f ca="1">LOOKUP(B842,'Time Frame'!$E$4:$E$9,'Time Frame'!$D$4:$D$9)</f>
        <v>3 Months</v>
      </c>
      <c r="B842" s="2">
        <f t="shared" ca="1" si="26"/>
        <v>156</v>
      </c>
      <c r="C842" s="6">
        <f t="shared" ca="1" si="27"/>
        <v>45569</v>
      </c>
      <c r="D842" s="6">
        <v>45413</v>
      </c>
      <c r="E842" s="5" t="s">
        <v>182</v>
      </c>
      <c r="F842" s="5" t="s">
        <v>185</v>
      </c>
      <c r="G842" s="2" t="s">
        <v>3</v>
      </c>
      <c r="H842" s="2" t="s">
        <v>184</v>
      </c>
      <c r="I842" s="2">
        <v>1640</v>
      </c>
    </row>
    <row r="843" spans="1:9" x14ac:dyDescent="0.25">
      <c r="A843" s="2" t="str">
        <f ca="1">LOOKUP(B843,'Time Frame'!$E$4:$E$9,'Time Frame'!$D$4:$D$9)</f>
        <v>3 Months</v>
      </c>
      <c r="B843" s="2">
        <f t="shared" ca="1" si="26"/>
        <v>156</v>
      </c>
      <c r="C843" s="6">
        <f t="shared" ca="1" si="27"/>
        <v>45569</v>
      </c>
      <c r="D843" s="6">
        <v>45413</v>
      </c>
      <c r="E843" s="5" t="s">
        <v>182</v>
      </c>
      <c r="F843" s="5" t="s">
        <v>192</v>
      </c>
      <c r="G843" s="2" t="s">
        <v>3</v>
      </c>
      <c r="H843" s="2" t="s">
        <v>184</v>
      </c>
      <c r="I843" s="2">
        <v>4137</v>
      </c>
    </row>
    <row r="844" spans="1:9" x14ac:dyDescent="0.25">
      <c r="A844" s="2" t="str">
        <f ca="1">LOOKUP(B844,'Time Frame'!$E$4:$E$9,'Time Frame'!$D$4:$D$9)</f>
        <v>3 Months</v>
      </c>
      <c r="B844" s="2">
        <f t="shared" ca="1" si="26"/>
        <v>156</v>
      </c>
      <c r="C844" s="6">
        <f t="shared" ca="1" si="27"/>
        <v>45569</v>
      </c>
      <c r="D844" s="6">
        <v>45413</v>
      </c>
      <c r="E844" s="5" t="s">
        <v>182</v>
      </c>
      <c r="F844" s="5" t="s">
        <v>183</v>
      </c>
      <c r="G844" s="2" t="s">
        <v>3</v>
      </c>
      <c r="H844" s="2" t="s">
        <v>184</v>
      </c>
      <c r="I844" s="2">
        <v>2199</v>
      </c>
    </row>
    <row r="845" spans="1:9" x14ac:dyDescent="0.25">
      <c r="A845" s="2" t="str">
        <f ca="1">LOOKUP(B845,'Time Frame'!$E$4:$E$9,'Time Frame'!$D$4:$D$9)</f>
        <v>3 Months</v>
      </c>
      <c r="B845" s="2">
        <f t="shared" ca="1" si="26"/>
        <v>156</v>
      </c>
      <c r="C845" s="6">
        <f t="shared" ca="1" si="27"/>
        <v>45569</v>
      </c>
      <c r="D845" s="6">
        <v>45413</v>
      </c>
      <c r="E845" s="5" t="s">
        <v>182</v>
      </c>
      <c r="F845" s="5" t="s">
        <v>187</v>
      </c>
      <c r="G845" s="2" t="s">
        <v>3</v>
      </c>
      <c r="H845" s="2" t="s">
        <v>184</v>
      </c>
      <c r="I845" s="2">
        <v>2758</v>
      </c>
    </row>
    <row r="846" spans="1:9" x14ac:dyDescent="0.25">
      <c r="A846" s="2" t="str">
        <f ca="1">LOOKUP(B846,'Time Frame'!$E$4:$E$9,'Time Frame'!$D$4:$D$9)</f>
        <v>3 Months</v>
      </c>
      <c r="B846" s="2">
        <f t="shared" ca="1" si="26"/>
        <v>156</v>
      </c>
      <c r="C846" s="6">
        <f t="shared" ca="1" si="27"/>
        <v>45569</v>
      </c>
      <c r="D846" s="6">
        <v>45413</v>
      </c>
      <c r="E846" s="5" t="s">
        <v>182</v>
      </c>
      <c r="F846" s="5" t="s">
        <v>190</v>
      </c>
      <c r="G846" s="2" t="s">
        <v>3</v>
      </c>
      <c r="H846" s="2" t="s">
        <v>184</v>
      </c>
      <c r="I846" s="2">
        <v>2643</v>
      </c>
    </row>
    <row r="847" spans="1:9" x14ac:dyDescent="0.25">
      <c r="A847" s="2" t="str">
        <f ca="1">LOOKUP(B847,'Time Frame'!$E$4:$E$9,'Time Frame'!$D$4:$D$9)</f>
        <v>3 Months</v>
      </c>
      <c r="B847" s="2">
        <f t="shared" ca="1" si="26"/>
        <v>156</v>
      </c>
      <c r="C847" s="6">
        <f t="shared" ca="1" si="27"/>
        <v>45569</v>
      </c>
      <c r="D847" s="6">
        <v>45413</v>
      </c>
      <c r="E847" s="5" t="s">
        <v>182</v>
      </c>
      <c r="F847" s="5" t="s">
        <v>188</v>
      </c>
      <c r="G847" s="2" t="s">
        <v>3</v>
      </c>
      <c r="H847" s="2" t="s">
        <v>184</v>
      </c>
      <c r="I847" s="2">
        <v>3478</v>
      </c>
    </row>
    <row r="848" spans="1:9" x14ac:dyDescent="0.25">
      <c r="A848" s="2" t="str">
        <f ca="1">LOOKUP(B848,'Time Frame'!$E$4:$E$9,'Time Frame'!$D$4:$D$9)</f>
        <v>3 Months</v>
      </c>
      <c r="B848" s="2">
        <f t="shared" ca="1" si="26"/>
        <v>156</v>
      </c>
      <c r="C848" s="6">
        <f t="shared" ca="1" si="27"/>
        <v>45569</v>
      </c>
      <c r="D848" s="6">
        <v>45413</v>
      </c>
      <c r="E848" s="5" t="s">
        <v>182</v>
      </c>
      <c r="F848" s="5" t="s">
        <v>189</v>
      </c>
      <c r="G848" s="2" t="s">
        <v>3</v>
      </c>
      <c r="H848" s="2" t="s">
        <v>184</v>
      </c>
      <c r="I848" s="2">
        <v>2372</v>
      </c>
    </row>
    <row r="849" spans="1:9" x14ac:dyDescent="0.25">
      <c r="A849" s="2" t="str">
        <f ca="1">LOOKUP(B849,'Time Frame'!$E$4:$E$9,'Time Frame'!$D$4:$D$9)</f>
        <v>3 Months</v>
      </c>
      <c r="B849" s="2">
        <f t="shared" ca="1" si="26"/>
        <v>125</v>
      </c>
      <c r="C849" s="6">
        <f t="shared" ca="1" si="27"/>
        <v>45569</v>
      </c>
      <c r="D849" s="6">
        <v>45444</v>
      </c>
      <c r="E849" s="2" t="s">
        <v>219</v>
      </c>
      <c r="F849" s="2" t="s">
        <v>222</v>
      </c>
      <c r="G849" s="2" t="s">
        <v>35</v>
      </c>
      <c r="H849" s="2" t="s">
        <v>221</v>
      </c>
      <c r="I849" s="2">
        <v>619</v>
      </c>
    </row>
    <row r="850" spans="1:9" x14ac:dyDescent="0.25">
      <c r="A850" s="2" t="str">
        <f ca="1">LOOKUP(B850,'Time Frame'!$E$4:$E$9,'Time Frame'!$D$4:$D$9)</f>
        <v>3 Months</v>
      </c>
      <c r="B850" s="2">
        <f t="shared" ca="1" si="26"/>
        <v>125</v>
      </c>
      <c r="C850" s="6">
        <f t="shared" ca="1" si="27"/>
        <v>45569</v>
      </c>
      <c r="D850" s="6">
        <v>45444</v>
      </c>
      <c r="E850" s="2" t="s">
        <v>56</v>
      </c>
      <c r="F850" s="2" t="s">
        <v>60</v>
      </c>
      <c r="G850" s="2" t="s">
        <v>3</v>
      </c>
      <c r="H850" s="2" t="s">
        <v>58</v>
      </c>
      <c r="I850" s="2">
        <v>988</v>
      </c>
    </row>
    <row r="851" spans="1:9" x14ac:dyDescent="0.25">
      <c r="A851" s="2" t="str">
        <f ca="1">LOOKUP(B851,'Time Frame'!$E$4:$E$9,'Time Frame'!$D$4:$D$9)</f>
        <v>3 Months</v>
      </c>
      <c r="B851" s="2">
        <f t="shared" ca="1" si="26"/>
        <v>125</v>
      </c>
      <c r="C851" s="6">
        <f t="shared" ca="1" si="27"/>
        <v>45569</v>
      </c>
      <c r="D851" s="6">
        <v>45444</v>
      </c>
      <c r="E851" s="2" t="s">
        <v>56</v>
      </c>
      <c r="F851" s="2" t="s">
        <v>57</v>
      </c>
      <c r="G851" s="2" t="s">
        <v>3</v>
      </c>
      <c r="H851" s="2" t="s">
        <v>58</v>
      </c>
      <c r="I851" s="2">
        <v>2215</v>
      </c>
    </row>
    <row r="852" spans="1:9" x14ac:dyDescent="0.25">
      <c r="A852" s="2" t="str">
        <f ca="1">LOOKUP(B852,'Time Frame'!$E$4:$E$9,'Time Frame'!$D$4:$D$9)</f>
        <v>3 Months</v>
      </c>
      <c r="B852" s="2">
        <f t="shared" ca="1" si="26"/>
        <v>125</v>
      </c>
      <c r="C852" s="6">
        <f t="shared" ca="1" si="27"/>
        <v>45569</v>
      </c>
      <c r="D852" s="6">
        <v>45444</v>
      </c>
      <c r="E852" s="2" t="s">
        <v>56</v>
      </c>
      <c r="F852" s="2" t="s">
        <v>76</v>
      </c>
      <c r="G852" s="2" t="s">
        <v>3</v>
      </c>
      <c r="H852" s="2" t="s">
        <v>58</v>
      </c>
      <c r="I852" s="2">
        <v>1704</v>
      </c>
    </row>
    <row r="853" spans="1:9" x14ac:dyDescent="0.25">
      <c r="A853" s="2" t="str">
        <f ca="1">LOOKUP(B853,'Time Frame'!$E$4:$E$9,'Time Frame'!$D$4:$D$9)</f>
        <v>3 Months</v>
      </c>
      <c r="B853" s="2">
        <f t="shared" ca="1" si="26"/>
        <v>125</v>
      </c>
      <c r="C853" s="6">
        <f t="shared" ca="1" si="27"/>
        <v>45569</v>
      </c>
      <c r="D853" s="6">
        <v>45444</v>
      </c>
      <c r="E853" s="2" t="s">
        <v>56</v>
      </c>
      <c r="F853" s="2" t="s">
        <v>63</v>
      </c>
      <c r="G853" s="2" t="s">
        <v>3</v>
      </c>
      <c r="H853" s="2" t="s">
        <v>58</v>
      </c>
      <c r="I853" s="2">
        <v>867</v>
      </c>
    </row>
    <row r="854" spans="1:9" x14ac:dyDescent="0.25">
      <c r="A854" s="2" t="str">
        <f ca="1">LOOKUP(B854,'Time Frame'!$E$4:$E$9,'Time Frame'!$D$4:$D$9)</f>
        <v>3 Months</v>
      </c>
      <c r="B854" s="2">
        <f t="shared" ca="1" si="26"/>
        <v>125</v>
      </c>
      <c r="C854" s="6">
        <f t="shared" ca="1" si="27"/>
        <v>45569</v>
      </c>
      <c r="D854" s="6">
        <v>45444</v>
      </c>
      <c r="E854" s="2" t="s">
        <v>56</v>
      </c>
      <c r="F854" s="2" t="s">
        <v>62</v>
      </c>
      <c r="G854" s="2" t="s">
        <v>3</v>
      </c>
      <c r="H854" s="2" t="s">
        <v>58</v>
      </c>
      <c r="I854" s="2">
        <v>759</v>
      </c>
    </row>
    <row r="855" spans="1:9" x14ac:dyDescent="0.25">
      <c r="A855" s="2" t="str">
        <f ca="1">LOOKUP(B855,'Time Frame'!$E$4:$E$9,'Time Frame'!$D$4:$D$9)</f>
        <v>3 Months</v>
      </c>
      <c r="B855" s="2">
        <f t="shared" ca="1" si="26"/>
        <v>125</v>
      </c>
      <c r="C855" s="6">
        <f t="shared" ca="1" si="27"/>
        <v>45569</v>
      </c>
      <c r="D855" s="6">
        <v>45444</v>
      </c>
      <c r="E855" s="2" t="s">
        <v>56</v>
      </c>
      <c r="F855" s="2" t="s">
        <v>61</v>
      </c>
      <c r="G855" s="2" t="s">
        <v>3</v>
      </c>
      <c r="H855" s="2" t="s">
        <v>58</v>
      </c>
      <c r="I855" s="2">
        <v>886</v>
      </c>
    </row>
    <row r="856" spans="1:9" x14ac:dyDescent="0.25">
      <c r="A856" s="2" t="str">
        <f ca="1">LOOKUP(B856,'Time Frame'!$E$4:$E$9,'Time Frame'!$D$4:$D$9)</f>
        <v>3 Months</v>
      </c>
      <c r="B856" s="2">
        <f t="shared" ca="1" si="26"/>
        <v>125</v>
      </c>
      <c r="C856" s="6">
        <f t="shared" ca="1" si="27"/>
        <v>45569</v>
      </c>
      <c r="D856" s="6">
        <v>45444</v>
      </c>
      <c r="E856" s="2" t="s">
        <v>56</v>
      </c>
      <c r="F856" s="2" t="s">
        <v>74</v>
      </c>
      <c r="G856" s="2" t="s">
        <v>3</v>
      </c>
      <c r="H856" s="2" t="s">
        <v>58</v>
      </c>
      <c r="I856" s="2">
        <v>2981</v>
      </c>
    </row>
    <row r="857" spans="1:9" x14ac:dyDescent="0.25">
      <c r="A857" s="2" t="str">
        <f ca="1">LOOKUP(B857,'Time Frame'!$E$4:$E$9,'Time Frame'!$D$4:$D$9)</f>
        <v>3 Months</v>
      </c>
      <c r="B857" s="2">
        <f t="shared" ca="1" si="26"/>
        <v>125</v>
      </c>
      <c r="C857" s="6">
        <f t="shared" ca="1" si="27"/>
        <v>45569</v>
      </c>
      <c r="D857" s="6">
        <v>45444</v>
      </c>
      <c r="E857" s="5" t="s">
        <v>56</v>
      </c>
      <c r="F857" s="5" t="s">
        <v>64</v>
      </c>
      <c r="G857" s="2" t="s">
        <v>3</v>
      </c>
      <c r="H857" s="2" t="s">
        <v>58</v>
      </c>
      <c r="I857" s="2">
        <v>994</v>
      </c>
    </row>
    <row r="858" spans="1:9" x14ac:dyDescent="0.25">
      <c r="A858" s="2" t="str">
        <f ca="1">LOOKUP(B858,'Time Frame'!$E$4:$E$9,'Time Frame'!$D$4:$D$9)</f>
        <v>3 Months</v>
      </c>
      <c r="B858" s="2">
        <f t="shared" ca="1" si="26"/>
        <v>125</v>
      </c>
      <c r="C858" s="6">
        <f t="shared" ca="1" si="27"/>
        <v>45569</v>
      </c>
      <c r="D858" s="6">
        <v>45444</v>
      </c>
      <c r="E858" s="5" t="s">
        <v>56</v>
      </c>
      <c r="F858" s="5" t="s">
        <v>65</v>
      </c>
      <c r="G858" s="2" t="s">
        <v>3</v>
      </c>
      <c r="H858" s="2" t="s">
        <v>58</v>
      </c>
      <c r="I858" s="2">
        <v>3137</v>
      </c>
    </row>
    <row r="859" spans="1:9" x14ac:dyDescent="0.25">
      <c r="A859" s="2" t="str">
        <f ca="1">LOOKUP(B859,'Time Frame'!$E$4:$E$9,'Time Frame'!$D$4:$D$9)</f>
        <v>3 Months</v>
      </c>
      <c r="B859" s="2">
        <f t="shared" ca="1" si="26"/>
        <v>125</v>
      </c>
      <c r="C859" s="6">
        <f t="shared" ca="1" si="27"/>
        <v>45569</v>
      </c>
      <c r="D859" s="6">
        <v>45444</v>
      </c>
      <c r="E859" s="2" t="s">
        <v>56</v>
      </c>
      <c r="F859" s="2" t="s">
        <v>59</v>
      </c>
      <c r="G859" s="2" t="s">
        <v>3</v>
      </c>
      <c r="H859" s="2" t="s">
        <v>58</v>
      </c>
      <c r="I859" s="2">
        <v>732</v>
      </c>
    </row>
    <row r="860" spans="1:9" x14ac:dyDescent="0.25">
      <c r="A860" s="2" t="str">
        <f ca="1">LOOKUP(B860,'Time Frame'!$E$4:$E$9,'Time Frame'!$D$4:$D$9)</f>
        <v>3 Months</v>
      </c>
      <c r="B860" s="2">
        <f t="shared" ca="1" si="26"/>
        <v>125</v>
      </c>
      <c r="C860" s="6">
        <f t="shared" ca="1" si="27"/>
        <v>45569</v>
      </c>
      <c r="D860" s="6">
        <v>45444</v>
      </c>
      <c r="E860" s="2" t="s">
        <v>56</v>
      </c>
      <c r="F860" s="2" t="s">
        <v>71</v>
      </c>
      <c r="G860" s="2" t="s">
        <v>3</v>
      </c>
      <c r="H860" s="2" t="s">
        <v>58</v>
      </c>
      <c r="I860" s="2">
        <v>1650</v>
      </c>
    </row>
    <row r="861" spans="1:9" x14ac:dyDescent="0.25">
      <c r="A861" s="2" t="str">
        <f ca="1">LOOKUP(B861,'Time Frame'!$E$4:$E$9,'Time Frame'!$D$4:$D$9)</f>
        <v>3 Months</v>
      </c>
      <c r="B861" s="2">
        <f t="shared" ca="1" si="26"/>
        <v>125</v>
      </c>
      <c r="C861" s="6">
        <f t="shared" ca="1" si="27"/>
        <v>45569</v>
      </c>
      <c r="D861" s="6">
        <v>45444</v>
      </c>
      <c r="E861" s="2" t="s">
        <v>149</v>
      </c>
      <c r="F861" s="2" t="s">
        <v>150</v>
      </c>
      <c r="G861" s="2" t="s">
        <v>35</v>
      </c>
      <c r="H861" s="2" t="s">
        <v>151</v>
      </c>
      <c r="I861" s="2">
        <v>967</v>
      </c>
    </row>
    <row r="862" spans="1:9" x14ac:dyDescent="0.25">
      <c r="A862" s="2" t="str">
        <f ca="1">LOOKUP(B862,'Time Frame'!$E$4:$E$9,'Time Frame'!$D$4:$D$9)</f>
        <v>3 Months</v>
      </c>
      <c r="B862" s="2">
        <f t="shared" ca="1" si="26"/>
        <v>125</v>
      </c>
      <c r="C862" s="6">
        <f t="shared" ca="1" si="27"/>
        <v>45569</v>
      </c>
      <c r="D862" s="6">
        <v>45444</v>
      </c>
      <c r="E862" s="2" t="s">
        <v>149</v>
      </c>
      <c r="F862" s="2" t="s">
        <v>153</v>
      </c>
      <c r="G862" s="2" t="s">
        <v>35</v>
      </c>
      <c r="H862" s="2" t="s">
        <v>151</v>
      </c>
      <c r="I862" s="2">
        <v>618</v>
      </c>
    </row>
    <row r="863" spans="1:9" x14ac:dyDescent="0.25">
      <c r="A863" s="2" t="str">
        <f ca="1">LOOKUP(B863,'Time Frame'!$E$4:$E$9,'Time Frame'!$D$4:$D$9)</f>
        <v>3 Months</v>
      </c>
      <c r="B863" s="2">
        <f t="shared" ca="1" si="26"/>
        <v>125</v>
      </c>
      <c r="C863" s="6">
        <f t="shared" ca="1" si="27"/>
        <v>45569</v>
      </c>
      <c r="D863" s="6">
        <v>45444</v>
      </c>
      <c r="E863" s="2" t="s">
        <v>149</v>
      </c>
      <c r="F863" s="2" t="s">
        <v>159</v>
      </c>
      <c r="G863" s="2" t="s">
        <v>35</v>
      </c>
      <c r="H863" s="2" t="s">
        <v>151</v>
      </c>
      <c r="I863" s="2">
        <v>2</v>
      </c>
    </row>
    <row r="864" spans="1:9" x14ac:dyDescent="0.25">
      <c r="A864" s="2" t="str">
        <f ca="1">LOOKUP(B864,'Time Frame'!$E$4:$E$9,'Time Frame'!$D$4:$D$9)</f>
        <v>3 Months</v>
      </c>
      <c r="B864" s="2">
        <f t="shared" ca="1" si="26"/>
        <v>125</v>
      </c>
      <c r="C864" s="6">
        <f t="shared" ca="1" si="27"/>
        <v>45569</v>
      </c>
      <c r="D864" s="6">
        <v>45444</v>
      </c>
      <c r="E864" s="2" t="s">
        <v>149</v>
      </c>
      <c r="F864" s="2" t="s">
        <v>160</v>
      </c>
      <c r="G864" s="2" t="s">
        <v>35</v>
      </c>
      <c r="H864" s="2" t="s">
        <v>151</v>
      </c>
      <c r="I864" s="2">
        <v>142</v>
      </c>
    </row>
    <row r="865" spans="1:9" x14ac:dyDescent="0.25">
      <c r="A865" s="2" t="str">
        <f ca="1">LOOKUP(B865,'Time Frame'!$E$4:$E$9,'Time Frame'!$D$4:$D$9)</f>
        <v>3 Months</v>
      </c>
      <c r="B865" s="2">
        <f t="shared" ca="1" si="26"/>
        <v>125</v>
      </c>
      <c r="C865" s="6">
        <f t="shared" ca="1" si="27"/>
        <v>45569</v>
      </c>
      <c r="D865" s="6">
        <v>45444</v>
      </c>
      <c r="E865" s="2" t="s">
        <v>149</v>
      </c>
      <c r="F865" s="2" t="s">
        <v>154</v>
      </c>
      <c r="G865" s="2" t="s">
        <v>35</v>
      </c>
      <c r="H865" s="2" t="s">
        <v>151</v>
      </c>
      <c r="I865" s="2">
        <v>1274</v>
      </c>
    </row>
    <row r="866" spans="1:9" x14ac:dyDescent="0.25">
      <c r="A866" s="2" t="str">
        <f ca="1">LOOKUP(B866,'Time Frame'!$E$4:$E$9,'Time Frame'!$D$4:$D$9)</f>
        <v>3 Months</v>
      </c>
      <c r="B866" s="2">
        <f t="shared" ca="1" si="26"/>
        <v>125</v>
      </c>
      <c r="C866" s="6">
        <f t="shared" ca="1" si="27"/>
        <v>45569</v>
      </c>
      <c r="D866" s="6">
        <v>45444</v>
      </c>
      <c r="E866" s="2" t="s">
        <v>149</v>
      </c>
      <c r="F866" s="2" t="s">
        <v>161</v>
      </c>
      <c r="G866" s="2" t="s">
        <v>35</v>
      </c>
      <c r="H866" s="2" t="s">
        <v>151</v>
      </c>
      <c r="I866" s="2">
        <v>266</v>
      </c>
    </row>
    <row r="867" spans="1:9" x14ac:dyDescent="0.25">
      <c r="A867" s="2" t="str">
        <f ca="1">LOOKUP(B867,'Time Frame'!$E$4:$E$9,'Time Frame'!$D$4:$D$9)</f>
        <v>3 Months</v>
      </c>
      <c r="B867" s="2">
        <f t="shared" ca="1" si="26"/>
        <v>125</v>
      </c>
      <c r="C867" s="6">
        <f t="shared" ca="1" si="27"/>
        <v>45569</v>
      </c>
      <c r="D867" s="6">
        <v>45444</v>
      </c>
      <c r="E867" s="2" t="s">
        <v>149</v>
      </c>
      <c r="F867" s="2" t="s">
        <v>158</v>
      </c>
      <c r="G867" s="2" t="s">
        <v>35</v>
      </c>
      <c r="H867" s="2" t="s">
        <v>151</v>
      </c>
      <c r="I867" s="2">
        <v>654</v>
      </c>
    </row>
    <row r="868" spans="1:9" x14ac:dyDescent="0.25">
      <c r="A868" s="2" t="str">
        <f ca="1">LOOKUP(B868,'Time Frame'!$E$4:$E$9,'Time Frame'!$D$4:$D$9)</f>
        <v>3 Months</v>
      </c>
      <c r="B868" s="2">
        <f t="shared" ca="1" si="26"/>
        <v>125</v>
      </c>
      <c r="C868" s="6">
        <f t="shared" ca="1" si="27"/>
        <v>45569</v>
      </c>
      <c r="D868" s="6">
        <v>45444</v>
      </c>
      <c r="E868" s="2" t="s">
        <v>149</v>
      </c>
      <c r="F868" s="2" t="s">
        <v>156</v>
      </c>
      <c r="G868" s="2" t="s">
        <v>35</v>
      </c>
      <c r="H868" s="2" t="s">
        <v>151</v>
      </c>
      <c r="I868" s="2">
        <v>689</v>
      </c>
    </row>
    <row r="869" spans="1:9" x14ac:dyDescent="0.25">
      <c r="A869" s="2" t="str">
        <f ca="1">LOOKUP(B869,'Time Frame'!$E$4:$E$9,'Time Frame'!$D$4:$D$9)</f>
        <v>3 Months</v>
      </c>
      <c r="B869" s="2">
        <f t="shared" ca="1" si="26"/>
        <v>125</v>
      </c>
      <c r="C869" s="6">
        <f t="shared" ca="1" si="27"/>
        <v>45569</v>
      </c>
      <c r="D869" s="6">
        <v>45444</v>
      </c>
      <c r="E869" s="2" t="s">
        <v>149</v>
      </c>
      <c r="F869" s="2" t="s">
        <v>157</v>
      </c>
      <c r="G869" s="2" t="s">
        <v>35</v>
      </c>
      <c r="H869" s="2" t="s">
        <v>151</v>
      </c>
      <c r="I869" s="2">
        <v>489</v>
      </c>
    </row>
    <row r="870" spans="1:9" x14ac:dyDescent="0.25">
      <c r="A870" s="2" t="str">
        <f ca="1">LOOKUP(B870,'Time Frame'!$E$4:$E$9,'Time Frame'!$D$4:$D$9)</f>
        <v>3 Months</v>
      </c>
      <c r="B870" s="2">
        <f t="shared" ca="1" si="26"/>
        <v>125</v>
      </c>
      <c r="C870" s="6">
        <f t="shared" ca="1" si="27"/>
        <v>45569</v>
      </c>
      <c r="D870" s="6">
        <v>45444</v>
      </c>
      <c r="E870" s="2" t="s">
        <v>149</v>
      </c>
      <c r="F870" s="2" t="s">
        <v>155</v>
      </c>
      <c r="G870" s="2" t="s">
        <v>35</v>
      </c>
      <c r="H870" s="2" t="s">
        <v>151</v>
      </c>
      <c r="I870" s="2">
        <v>845</v>
      </c>
    </row>
    <row r="871" spans="1:9" x14ac:dyDescent="0.25">
      <c r="A871" s="2" t="str">
        <f ca="1">LOOKUP(B871,'Time Frame'!$E$4:$E$9,'Time Frame'!$D$4:$D$9)</f>
        <v>3 Months</v>
      </c>
      <c r="B871" s="2">
        <f t="shared" ca="1" si="26"/>
        <v>125</v>
      </c>
      <c r="C871" s="6">
        <f t="shared" ca="1" si="27"/>
        <v>45569</v>
      </c>
      <c r="D871" s="6">
        <v>45444</v>
      </c>
      <c r="E871" s="2" t="s">
        <v>149</v>
      </c>
      <c r="F871" s="2" t="s">
        <v>152</v>
      </c>
      <c r="G871" s="2" t="s">
        <v>35</v>
      </c>
      <c r="H871" s="2" t="s">
        <v>151</v>
      </c>
      <c r="I871" s="2">
        <v>2519</v>
      </c>
    </row>
    <row r="872" spans="1:9" x14ac:dyDescent="0.25">
      <c r="A872" s="2" t="str">
        <f ca="1">LOOKUP(B872,'Time Frame'!$E$4:$E$9,'Time Frame'!$D$4:$D$9)</f>
        <v>3 Months</v>
      </c>
      <c r="B872" s="2">
        <f t="shared" ca="1" si="26"/>
        <v>125</v>
      </c>
      <c r="C872" s="6">
        <f t="shared" ca="1" si="27"/>
        <v>45569</v>
      </c>
      <c r="D872" s="6">
        <v>45444</v>
      </c>
      <c r="E872" s="2" t="s">
        <v>33</v>
      </c>
      <c r="F872" s="2" t="s">
        <v>39</v>
      </c>
      <c r="G872" s="2" t="s">
        <v>35</v>
      </c>
      <c r="H872" s="2" t="s">
        <v>40</v>
      </c>
      <c r="I872" s="2">
        <v>1334</v>
      </c>
    </row>
    <row r="873" spans="1:9" x14ac:dyDescent="0.25">
      <c r="A873" s="2" t="str">
        <f ca="1">LOOKUP(B873,'Time Frame'!$E$4:$E$9,'Time Frame'!$D$4:$D$9)</f>
        <v>3 Months</v>
      </c>
      <c r="B873" s="2">
        <f t="shared" ca="1" si="26"/>
        <v>125</v>
      </c>
      <c r="C873" s="6">
        <f t="shared" ca="1" si="27"/>
        <v>45569</v>
      </c>
      <c r="D873" s="6">
        <v>45444</v>
      </c>
      <c r="E873" s="2" t="s">
        <v>33</v>
      </c>
      <c r="F873" s="2" t="s">
        <v>45</v>
      </c>
      <c r="G873" s="2" t="s">
        <v>35</v>
      </c>
      <c r="H873" s="2" t="s">
        <v>40</v>
      </c>
      <c r="I873" s="2">
        <v>3077</v>
      </c>
    </row>
    <row r="874" spans="1:9" x14ac:dyDescent="0.25">
      <c r="A874" s="2" t="str">
        <f ca="1">LOOKUP(B874,'Time Frame'!$E$4:$E$9,'Time Frame'!$D$4:$D$9)</f>
        <v>3 Months</v>
      </c>
      <c r="B874" s="2">
        <f t="shared" ca="1" si="26"/>
        <v>125</v>
      </c>
      <c r="C874" s="6">
        <f t="shared" ca="1" si="27"/>
        <v>45569</v>
      </c>
      <c r="D874" s="6">
        <v>45444</v>
      </c>
      <c r="E874" s="2" t="s">
        <v>78</v>
      </c>
      <c r="F874" s="2" t="s">
        <v>109</v>
      </c>
      <c r="G874" s="2" t="s">
        <v>52</v>
      </c>
      <c r="H874" s="2" t="s">
        <v>110</v>
      </c>
      <c r="I874" s="2">
        <v>680</v>
      </c>
    </row>
    <row r="875" spans="1:9" x14ac:dyDescent="0.25">
      <c r="A875" s="2" t="str">
        <f ca="1">LOOKUP(B875,'Time Frame'!$E$4:$E$9,'Time Frame'!$D$4:$D$9)</f>
        <v>3 Months</v>
      </c>
      <c r="B875" s="2">
        <f t="shared" ca="1" si="26"/>
        <v>125</v>
      </c>
      <c r="C875" s="6">
        <f t="shared" ca="1" si="27"/>
        <v>45569</v>
      </c>
      <c r="D875" s="6">
        <v>45444</v>
      </c>
      <c r="E875" s="2" t="s">
        <v>78</v>
      </c>
      <c r="F875" s="2" t="s">
        <v>111</v>
      </c>
      <c r="G875" s="2" t="s">
        <v>52</v>
      </c>
      <c r="H875" s="2" t="s">
        <v>110</v>
      </c>
      <c r="I875" s="2">
        <v>819</v>
      </c>
    </row>
    <row r="876" spans="1:9" x14ac:dyDescent="0.25">
      <c r="A876" s="2" t="str">
        <f ca="1">LOOKUP(B876,'Time Frame'!$E$4:$E$9,'Time Frame'!$D$4:$D$9)</f>
        <v>3 Months</v>
      </c>
      <c r="B876" s="2">
        <f t="shared" ca="1" si="26"/>
        <v>125</v>
      </c>
      <c r="C876" s="6">
        <f t="shared" ca="1" si="27"/>
        <v>45569</v>
      </c>
      <c r="D876" s="6">
        <v>45444</v>
      </c>
      <c r="E876" s="2" t="s">
        <v>78</v>
      </c>
      <c r="F876" s="2" t="s">
        <v>112</v>
      </c>
      <c r="G876" s="2" t="s">
        <v>52</v>
      </c>
      <c r="H876" s="2" t="s">
        <v>110</v>
      </c>
      <c r="I876" s="2">
        <v>4966</v>
      </c>
    </row>
    <row r="877" spans="1:9" x14ac:dyDescent="0.25">
      <c r="A877" s="2" t="str">
        <f ca="1">LOOKUP(B877,'Time Frame'!$E$4:$E$9,'Time Frame'!$D$4:$D$9)</f>
        <v>3 Months</v>
      </c>
      <c r="B877" s="2">
        <f t="shared" ca="1" si="26"/>
        <v>125</v>
      </c>
      <c r="C877" s="6">
        <f t="shared" ca="1" si="27"/>
        <v>45569</v>
      </c>
      <c r="D877" s="6">
        <v>45444</v>
      </c>
      <c r="E877" s="2" t="s">
        <v>78</v>
      </c>
      <c r="F877" s="2" t="s">
        <v>79</v>
      </c>
      <c r="G877" s="2" t="s">
        <v>52</v>
      </c>
      <c r="H877" s="2" t="s">
        <v>110</v>
      </c>
      <c r="I877" s="2">
        <v>2136</v>
      </c>
    </row>
    <row r="878" spans="1:9" x14ac:dyDescent="0.25">
      <c r="A878" s="2" t="str">
        <f ca="1">LOOKUP(B878,'Time Frame'!$E$4:$E$9,'Time Frame'!$D$4:$D$9)</f>
        <v>3 Months</v>
      </c>
      <c r="B878" s="2">
        <f t="shared" ca="1" si="26"/>
        <v>125</v>
      </c>
      <c r="C878" s="6">
        <f t="shared" ca="1" si="27"/>
        <v>45569</v>
      </c>
      <c r="D878" s="6">
        <v>45444</v>
      </c>
      <c r="E878" s="2" t="s">
        <v>219</v>
      </c>
      <c r="F878" s="2" t="s">
        <v>224</v>
      </c>
      <c r="G878" s="2" t="s">
        <v>35</v>
      </c>
      <c r="H878" s="2" t="s">
        <v>221</v>
      </c>
      <c r="I878" s="2">
        <v>1140</v>
      </c>
    </row>
    <row r="879" spans="1:9" x14ac:dyDescent="0.25">
      <c r="A879" s="2" t="str">
        <f ca="1">LOOKUP(B879,'Time Frame'!$E$4:$E$9,'Time Frame'!$D$4:$D$9)</f>
        <v>3 Months</v>
      </c>
      <c r="B879" s="2">
        <f t="shared" ca="1" si="26"/>
        <v>125</v>
      </c>
      <c r="C879" s="6">
        <f t="shared" ca="1" si="27"/>
        <v>45569</v>
      </c>
      <c r="D879" s="6">
        <v>45444</v>
      </c>
      <c r="E879" s="2" t="s">
        <v>219</v>
      </c>
      <c r="F879" s="2" t="s">
        <v>220</v>
      </c>
      <c r="G879" s="2" t="s">
        <v>35</v>
      </c>
      <c r="H879" s="2" t="s">
        <v>221</v>
      </c>
      <c r="I879" s="2">
        <v>2427</v>
      </c>
    </row>
    <row r="880" spans="1:9" x14ac:dyDescent="0.25">
      <c r="A880" s="2" t="str">
        <f ca="1">LOOKUP(B880,'Time Frame'!$E$4:$E$9,'Time Frame'!$D$4:$D$9)</f>
        <v>3 Months</v>
      </c>
      <c r="B880" s="2">
        <f t="shared" ca="1" si="26"/>
        <v>125</v>
      </c>
      <c r="C880" s="6">
        <f t="shared" ca="1" si="27"/>
        <v>45569</v>
      </c>
      <c r="D880" s="6">
        <v>45444</v>
      </c>
      <c r="E880" s="2" t="s">
        <v>219</v>
      </c>
      <c r="F880" s="2" t="s">
        <v>223</v>
      </c>
      <c r="G880" s="2" t="s">
        <v>35</v>
      </c>
      <c r="H880" s="2" t="s">
        <v>221</v>
      </c>
      <c r="I880" s="2">
        <v>3306</v>
      </c>
    </row>
    <row r="881" spans="1:9" x14ac:dyDescent="0.25">
      <c r="A881" s="2" t="str">
        <f ca="1">LOOKUP(B881,'Time Frame'!$E$4:$E$9,'Time Frame'!$D$4:$D$9)</f>
        <v>3 Months</v>
      </c>
      <c r="B881" s="2">
        <f t="shared" ca="1" si="26"/>
        <v>125</v>
      </c>
      <c r="C881" s="6">
        <f t="shared" ca="1" si="27"/>
        <v>45569</v>
      </c>
      <c r="D881" s="6">
        <v>45444</v>
      </c>
      <c r="E881" s="2" t="s">
        <v>10</v>
      </c>
      <c r="F881" s="2" t="s">
        <v>16</v>
      </c>
      <c r="G881" s="2" t="s">
        <v>12</v>
      </c>
      <c r="H881" s="2" t="s">
        <v>297</v>
      </c>
      <c r="I881" s="2">
        <v>3941</v>
      </c>
    </row>
    <row r="882" spans="1:9" x14ac:dyDescent="0.25">
      <c r="A882" s="2" t="str">
        <f ca="1">LOOKUP(B882,'Time Frame'!$E$4:$E$9,'Time Frame'!$D$4:$D$9)</f>
        <v>3 Months</v>
      </c>
      <c r="B882" s="2">
        <f t="shared" ca="1" si="26"/>
        <v>125</v>
      </c>
      <c r="C882" s="6">
        <f t="shared" ca="1" si="27"/>
        <v>45569</v>
      </c>
      <c r="D882" s="6">
        <v>45444</v>
      </c>
      <c r="E882" s="2" t="s">
        <v>10</v>
      </c>
      <c r="F882" s="2" t="s">
        <v>11</v>
      </c>
      <c r="G882" s="2" t="s">
        <v>12</v>
      </c>
      <c r="H882" s="2" t="s">
        <v>297</v>
      </c>
      <c r="I882" s="2">
        <v>3241</v>
      </c>
    </row>
    <row r="883" spans="1:9" x14ac:dyDescent="0.25">
      <c r="A883" s="2" t="str">
        <f ca="1">LOOKUP(B883,'Time Frame'!$E$4:$E$9,'Time Frame'!$D$4:$D$9)</f>
        <v>3 Months</v>
      </c>
      <c r="B883" s="2">
        <f t="shared" ca="1" si="26"/>
        <v>125</v>
      </c>
      <c r="C883" s="6">
        <f t="shared" ca="1" si="27"/>
        <v>45569</v>
      </c>
      <c r="D883" s="6">
        <v>45444</v>
      </c>
      <c r="E883" s="2" t="s">
        <v>10</v>
      </c>
      <c r="F883" s="2" t="s">
        <v>17</v>
      </c>
      <c r="G883" s="2" t="s">
        <v>12</v>
      </c>
      <c r="H883" s="2" t="s">
        <v>297</v>
      </c>
      <c r="I883" s="2">
        <v>4304</v>
      </c>
    </row>
    <row r="884" spans="1:9" x14ac:dyDescent="0.25">
      <c r="A884" s="2" t="str">
        <f ca="1">LOOKUP(B884,'Time Frame'!$E$4:$E$9,'Time Frame'!$D$4:$D$9)</f>
        <v>3 Months</v>
      </c>
      <c r="B884" s="2">
        <f t="shared" ca="1" si="26"/>
        <v>125</v>
      </c>
      <c r="C884" s="6">
        <f t="shared" ca="1" si="27"/>
        <v>45569</v>
      </c>
      <c r="D884" s="6">
        <v>45444</v>
      </c>
      <c r="E884" s="2" t="s">
        <v>10</v>
      </c>
      <c r="F884" s="2" t="s">
        <v>21</v>
      </c>
      <c r="G884" s="2" t="s">
        <v>12</v>
      </c>
      <c r="H884" s="2" t="s">
        <v>297</v>
      </c>
      <c r="I884" s="2">
        <v>1238</v>
      </c>
    </row>
    <row r="885" spans="1:9" x14ac:dyDescent="0.25">
      <c r="A885" s="2" t="str">
        <f ca="1">LOOKUP(B885,'Time Frame'!$E$4:$E$9,'Time Frame'!$D$4:$D$9)</f>
        <v>3 Months</v>
      </c>
      <c r="B885" s="2">
        <f t="shared" ca="1" si="26"/>
        <v>125</v>
      </c>
      <c r="C885" s="6">
        <f t="shared" ca="1" si="27"/>
        <v>45569</v>
      </c>
      <c r="D885" s="6">
        <v>45444</v>
      </c>
      <c r="E885" s="2" t="s">
        <v>10</v>
      </c>
      <c r="F885" s="2" t="s">
        <v>19</v>
      </c>
      <c r="G885" s="2" t="s">
        <v>12</v>
      </c>
      <c r="H885" s="2" t="s">
        <v>297</v>
      </c>
      <c r="I885" s="2">
        <v>5066</v>
      </c>
    </row>
    <row r="886" spans="1:9" x14ac:dyDescent="0.25">
      <c r="A886" s="2" t="str">
        <f ca="1">LOOKUP(B886,'Time Frame'!$E$4:$E$9,'Time Frame'!$D$4:$D$9)</f>
        <v>3 Months</v>
      </c>
      <c r="B886" s="2">
        <f t="shared" ca="1" si="26"/>
        <v>125</v>
      </c>
      <c r="C886" s="6">
        <f t="shared" ca="1" si="27"/>
        <v>45569</v>
      </c>
      <c r="D886" s="6">
        <v>45444</v>
      </c>
      <c r="E886" s="2" t="s">
        <v>10</v>
      </c>
      <c r="F886" s="2" t="s">
        <v>20</v>
      </c>
      <c r="G886" s="2" t="s">
        <v>12</v>
      </c>
      <c r="H886" s="2" t="s">
        <v>297</v>
      </c>
      <c r="I886" s="2">
        <v>4457</v>
      </c>
    </row>
    <row r="887" spans="1:9" x14ac:dyDescent="0.25">
      <c r="A887" s="2" t="str">
        <f ca="1">LOOKUP(B887,'Time Frame'!$E$4:$E$9,'Time Frame'!$D$4:$D$9)</f>
        <v>3 Months</v>
      </c>
      <c r="B887" s="2">
        <f t="shared" ca="1" si="26"/>
        <v>125</v>
      </c>
      <c r="C887" s="6">
        <f t="shared" ca="1" si="27"/>
        <v>45569</v>
      </c>
      <c r="D887" s="6">
        <v>45444</v>
      </c>
      <c r="E887" s="5" t="s">
        <v>10</v>
      </c>
      <c r="F887" s="2" t="s">
        <v>30</v>
      </c>
      <c r="G887" s="2" t="s">
        <v>12</v>
      </c>
      <c r="H887" s="2" t="s">
        <v>297</v>
      </c>
      <c r="I887" s="2">
        <v>847</v>
      </c>
    </row>
    <row r="888" spans="1:9" x14ac:dyDescent="0.25">
      <c r="A888" s="2" t="str">
        <f ca="1">LOOKUP(B888,'Time Frame'!$E$4:$E$9,'Time Frame'!$D$4:$D$9)</f>
        <v>3 Months</v>
      </c>
      <c r="B888" s="2">
        <f t="shared" ref="B888:B951" ca="1" si="28">+C888-D888</f>
        <v>125</v>
      </c>
      <c r="C888" s="6">
        <f t="shared" ref="C888:C951" ca="1" si="29">TODAY()</f>
        <v>45569</v>
      </c>
      <c r="D888" s="6">
        <v>45444</v>
      </c>
      <c r="E888" s="2" t="s">
        <v>141</v>
      </c>
      <c r="F888" s="2" t="s">
        <v>148</v>
      </c>
      <c r="G888" s="2" t="s">
        <v>12</v>
      </c>
      <c r="H888" s="2" t="s">
        <v>297</v>
      </c>
      <c r="I888" s="2">
        <v>4406</v>
      </c>
    </row>
    <row r="889" spans="1:9" x14ac:dyDescent="0.25">
      <c r="A889" s="2" t="str">
        <f ca="1">LOOKUP(B889,'Time Frame'!$E$4:$E$9,'Time Frame'!$D$4:$D$9)</f>
        <v>3 Months</v>
      </c>
      <c r="B889" s="2">
        <f t="shared" ca="1" si="28"/>
        <v>125</v>
      </c>
      <c r="C889" s="6">
        <f t="shared" ca="1" si="29"/>
        <v>45569</v>
      </c>
      <c r="D889" s="6">
        <v>45444</v>
      </c>
      <c r="E889" s="2" t="s">
        <v>141</v>
      </c>
      <c r="F889" s="2" t="s">
        <v>142</v>
      </c>
      <c r="G889" s="2" t="s">
        <v>12</v>
      </c>
      <c r="H889" s="2" t="s">
        <v>297</v>
      </c>
      <c r="I889" s="2">
        <v>1950</v>
      </c>
    </row>
    <row r="890" spans="1:9" x14ac:dyDescent="0.25">
      <c r="A890" s="2" t="str">
        <f ca="1">LOOKUP(B890,'Time Frame'!$E$4:$E$9,'Time Frame'!$D$4:$D$9)</f>
        <v>3 Months</v>
      </c>
      <c r="B890" s="2">
        <f t="shared" ca="1" si="28"/>
        <v>125</v>
      </c>
      <c r="C890" s="6">
        <f t="shared" ca="1" si="29"/>
        <v>45569</v>
      </c>
      <c r="D890" s="6">
        <v>45444</v>
      </c>
      <c r="E890" s="2" t="s">
        <v>141</v>
      </c>
      <c r="F890" s="2" t="s">
        <v>147</v>
      </c>
      <c r="G890" s="2" t="s">
        <v>12</v>
      </c>
      <c r="H890" s="2" t="s">
        <v>297</v>
      </c>
      <c r="I890" s="2">
        <v>15</v>
      </c>
    </row>
    <row r="891" spans="1:9" x14ac:dyDescent="0.25">
      <c r="A891" s="2" t="str">
        <f ca="1">LOOKUP(B891,'Time Frame'!$E$4:$E$9,'Time Frame'!$D$4:$D$9)</f>
        <v>3 Months</v>
      </c>
      <c r="B891" s="2">
        <f t="shared" ca="1" si="28"/>
        <v>125</v>
      </c>
      <c r="C891" s="6">
        <f t="shared" ca="1" si="29"/>
        <v>45569</v>
      </c>
      <c r="D891" s="6">
        <v>45444</v>
      </c>
      <c r="E891" s="2" t="s">
        <v>141</v>
      </c>
      <c r="F891" s="2" t="s">
        <v>145</v>
      </c>
      <c r="G891" s="2" t="s">
        <v>12</v>
      </c>
      <c r="H891" s="2" t="s">
        <v>297</v>
      </c>
      <c r="I891" s="2">
        <v>1348</v>
      </c>
    </row>
    <row r="892" spans="1:9" x14ac:dyDescent="0.25">
      <c r="A892" s="2" t="str">
        <f ca="1">LOOKUP(B892,'Time Frame'!$E$4:$E$9,'Time Frame'!$D$4:$D$9)</f>
        <v>3 Months</v>
      </c>
      <c r="B892" s="2">
        <f t="shared" ca="1" si="28"/>
        <v>125</v>
      </c>
      <c r="C892" s="6">
        <f t="shared" ca="1" si="29"/>
        <v>45569</v>
      </c>
      <c r="D892" s="6">
        <v>45444</v>
      </c>
      <c r="E892" s="2" t="s">
        <v>141</v>
      </c>
      <c r="F892" s="2" t="s">
        <v>146</v>
      </c>
      <c r="G892" s="2" t="s">
        <v>12</v>
      </c>
      <c r="H892" s="2" t="s">
        <v>297</v>
      </c>
      <c r="I892" s="2">
        <v>1731</v>
      </c>
    </row>
    <row r="893" spans="1:9" x14ac:dyDescent="0.25">
      <c r="A893" s="2" t="str">
        <f ca="1">LOOKUP(B893,'Time Frame'!$E$4:$E$9,'Time Frame'!$D$4:$D$9)</f>
        <v>3 Months</v>
      </c>
      <c r="B893" s="2">
        <f t="shared" ca="1" si="28"/>
        <v>125</v>
      </c>
      <c r="C893" s="6">
        <f t="shared" ca="1" si="29"/>
        <v>45569</v>
      </c>
      <c r="D893" s="6">
        <v>45444</v>
      </c>
      <c r="E893" s="2" t="s">
        <v>141</v>
      </c>
      <c r="F893" s="2" t="s">
        <v>144</v>
      </c>
      <c r="G893" s="2" t="s">
        <v>12</v>
      </c>
      <c r="H893" s="2" t="s">
        <v>297</v>
      </c>
      <c r="I893" s="2">
        <v>106</v>
      </c>
    </row>
    <row r="894" spans="1:9" x14ac:dyDescent="0.25">
      <c r="A894" s="2" t="str">
        <f ca="1">LOOKUP(B894,'Time Frame'!$E$4:$E$9,'Time Frame'!$D$4:$D$9)</f>
        <v>3 Months</v>
      </c>
      <c r="B894" s="2">
        <f t="shared" ca="1" si="28"/>
        <v>125</v>
      </c>
      <c r="C894" s="6">
        <f t="shared" ca="1" si="29"/>
        <v>45569</v>
      </c>
      <c r="D894" s="6">
        <v>45444</v>
      </c>
      <c r="E894" s="2" t="s">
        <v>33</v>
      </c>
      <c r="F894" s="2" t="s">
        <v>41</v>
      </c>
      <c r="G894" s="2" t="s">
        <v>35</v>
      </c>
      <c r="H894" s="2" t="s">
        <v>42</v>
      </c>
      <c r="I894" s="2">
        <v>3947</v>
      </c>
    </row>
    <row r="895" spans="1:9" x14ac:dyDescent="0.25">
      <c r="A895" s="2" t="str">
        <f ca="1">LOOKUP(B895,'Time Frame'!$E$4:$E$9,'Time Frame'!$D$4:$D$9)</f>
        <v>3 Months</v>
      </c>
      <c r="B895" s="2">
        <f t="shared" ca="1" si="28"/>
        <v>125</v>
      </c>
      <c r="C895" s="6">
        <f t="shared" ca="1" si="29"/>
        <v>45569</v>
      </c>
      <c r="D895" s="6">
        <v>45444</v>
      </c>
      <c r="E895" s="2" t="s">
        <v>33</v>
      </c>
      <c r="F895" s="2" t="s">
        <v>43</v>
      </c>
      <c r="G895" s="2" t="s">
        <v>35</v>
      </c>
      <c r="H895" s="2" t="s">
        <v>42</v>
      </c>
      <c r="I895" s="2">
        <v>2835</v>
      </c>
    </row>
    <row r="896" spans="1:9" x14ac:dyDescent="0.25">
      <c r="A896" s="2" t="str">
        <f ca="1">LOOKUP(B896,'Time Frame'!$E$4:$E$9,'Time Frame'!$D$4:$D$9)</f>
        <v>3 Months</v>
      </c>
      <c r="B896" s="2">
        <f t="shared" ca="1" si="28"/>
        <v>125</v>
      </c>
      <c r="C896" s="6">
        <f t="shared" ca="1" si="29"/>
        <v>45569</v>
      </c>
      <c r="D896" s="6">
        <v>45444</v>
      </c>
      <c r="E896" s="2" t="s">
        <v>33</v>
      </c>
      <c r="F896" s="2" t="s">
        <v>47</v>
      </c>
      <c r="G896" s="2" t="s">
        <v>35</v>
      </c>
      <c r="H896" s="2" t="s">
        <v>42</v>
      </c>
      <c r="I896" s="2">
        <v>43</v>
      </c>
    </row>
    <row r="897" spans="1:9" x14ac:dyDescent="0.25">
      <c r="A897" s="2" t="str">
        <f ca="1">LOOKUP(B897,'Time Frame'!$E$4:$E$9,'Time Frame'!$D$4:$D$9)</f>
        <v>3 Months</v>
      </c>
      <c r="B897" s="2">
        <f t="shared" ca="1" si="28"/>
        <v>125</v>
      </c>
      <c r="C897" s="6">
        <f t="shared" ca="1" si="29"/>
        <v>45569</v>
      </c>
      <c r="D897" s="6">
        <v>45444</v>
      </c>
      <c r="E897" s="2" t="s">
        <v>33</v>
      </c>
      <c r="F897" s="2" t="s">
        <v>44</v>
      </c>
      <c r="G897" s="2" t="s">
        <v>35</v>
      </c>
      <c r="H897" s="2" t="s">
        <v>42</v>
      </c>
      <c r="I897" s="2">
        <v>2018</v>
      </c>
    </row>
    <row r="898" spans="1:9" x14ac:dyDescent="0.25">
      <c r="A898" s="2" t="str">
        <f ca="1">LOOKUP(B898,'Time Frame'!$E$4:$E$9,'Time Frame'!$D$4:$D$9)</f>
        <v>3 Months</v>
      </c>
      <c r="B898" s="2">
        <f t="shared" ca="1" si="28"/>
        <v>125</v>
      </c>
      <c r="C898" s="6">
        <f t="shared" ca="1" si="29"/>
        <v>45569</v>
      </c>
      <c r="D898" s="6">
        <v>45444</v>
      </c>
      <c r="E898" s="2" t="s">
        <v>33</v>
      </c>
      <c r="F898" s="2" t="s">
        <v>46</v>
      </c>
      <c r="G898" s="2" t="s">
        <v>35</v>
      </c>
      <c r="H898" s="2" t="s">
        <v>42</v>
      </c>
      <c r="I898" s="2">
        <v>232</v>
      </c>
    </row>
    <row r="899" spans="1:9" x14ac:dyDescent="0.25">
      <c r="A899" s="2" t="str">
        <f ca="1">LOOKUP(B899,'Time Frame'!$E$4:$E$9,'Time Frame'!$D$4:$D$9)</f>
        <v>3 Months</v>
      </c>
      <c r="B899" s="2">
        <f t="shared" ca="1" si="28"/>
        <v>125</v>
      </c>
      <c r="C899" s="6">
        <f t="shared" ca="1" si="29"/>
        <v>45569</v>
      </c>
      <c r="D899" s="6">
        <v>45444</v>
      </c>
      <c r="E899" s="5" t="s">
        <v>33</v>
      </c>
      <c r="F899" s="5" t="s">
        <v>48</v>
      </c>
      <c r="G899" s="2" t="s">
        <v>35</v>
      </c>
      <c r="H899" s="2" t="s">
        <v>42</v>
      </c>
      <c r="I899" s="2">
        <v>1360</v>
      </c>
    </row>
    <row r="900" spans="1:9" x14ac:dyDescent="0.25">
      <c r="A900" s="2" t="str">
        <f ca="1">LOOKUP(B900,'Time Frame'!$E$4:$E$9,'Time Frame'!$D$4:$D$9)</f>
        <v>3 Months</v>
      </c>
      <c r="B900" s="2">
        <f t="shared" ca="1" si="28"/>
        <v>125</v>
      </c>
      <c r="C900" s="6">
        <f t="shared" ca="1" si="29"/>
        <v>45569</v>
      </c>
      <c r="D900" s="6">
        <v>45444</v>
      </c>
      <c r="E900" s="5" t="s">
        <v>33</v>
      </c>
      <c r="F900" s="5" t="s">
        <v>49</v>
      </c>
      <c r="G900" s="2" t="s">
        <v>35</v>
      </c>
      <c r="H900" s="2" t="s">
        <v>42</v>
      </c>
      <c r="I900" s="2">
        <v>1108</v>
      </c>
    </row>
    <row r="901" spans="1:9" x14ac:dyDescent="0.25">
      <c r="A901" s="2" t="str">
        <f ca="1">LOOKUP(B901,'Time Frame'!$E$4:$E$9,'Time Frame'!$D$4:$D$9)</f>
        <v>3 Months</v>
      </c>
      <c r="B901" s="2">
        <f t="shared" ca="1" si="28"/>
        <v>125</v>
      </c>
      <c r="C901" s="6">
        <f t="shared" ca="1" si="29"/>
        <v>45569</v>
      </c>
      <c r="D901" s="6">
        <v>45444</v>
      </c>
      <c r="E901" s="2" t="s">
        <v>78</v>
      </c>
      <c r="F901" s="2" t="s">
        <v>89</v>
      </c>
      <c r="G901" s="2" t="s">
        <v>52</v>
      </c>
      <c r="H901" s="2" t="s">
        <v>82</v>
      </c>
      <c r="I901" s="2">
        <v>2409</v>
      </c>
    </row>
    <row r="902" spans="1:9" x14ac:dyDescent="0.25">
      <c r="A902" s="2" t="str">
        <f ca="1">LOOKUP(B902,'Time Frame'!$E$4:$E$9,'Time Frame'!$D$4:$D$9)</f>
        <v>3 Months</v>
      </c>
      <c r="B902" s="2">
        <f t="shared" ca="1" si="28"/>
        <v>125</v>
      </c>
      <c r="C902" s="6">
        <f t="shared" ca="1" si="29"/>
        <v>45569</v>
      </c>
      <c r="D902" s="6">
        <v>45444</v>
      </c>
      <c r="E902" s="2" t="s">
        <v>78</v>
      </c>
      <c r="F902" s="2" t="s">
        <v>84</v>
      </c>
      <c r="G902" s="2" t="s">
        <v>52</v>
      </c>
      <c r="H902" s="2" t="s">
        <v>82</v>
      </c>
      <c r="I902" s="2">
        <v>3620</v>
      </c>
    </row>
    <row r="903" spans="1:9" x14ac:dyDescent="0.25">
      <c r="A903" s="2" t="str">
        <f ca="1">LOOKUP(B903,'Time Frame'!$E$4:$E$9,'Time Frame'!$D$4:$D$9)</f>
        <v>3 Months</v>
      </c>
      <c r="B903" s="2">
        <f t="shared" ca="1" si="28"/>
        <v>125</v>
      </c>
      <c r="C903" s="6">
        <f t="shared" ca="1" si="29"/>
        <v>45569</v>
      </c>
      <c r="D903" s="6">
        <v>45444</v>
      </c>
      <c r="E903" s="5" t="s">
        <v>78</v>
      </c>
      <c r="F903" s="5" t="s">
        <v>181</v>
      </c>
      <c r="G903" s="2" t="s">
        <v>52</v>
      </c>
      <c r="H903" s="2" t="s">
        <v>82</v>
      </c>
      <c r="I903" s="2">
        <v>1764</v>
      </c>
    </row>
    <row r="904" spans="1:9" x14ac:dyDescent="0.25">
      <c r="A904" s="2" t="str">
        <f ca="1">LOOKUP(B904,'Time Frame'!$E$4:$E$9,'Time Frame'!$D$4:$D$9)</f>
        <v>3 Months</v>
      </c>
      <c r="B904" s="2">
        <f t="shared" ca="1" si="28"/>
        <v>125</v>
      </c>
      <c r="C904" s="6">
        <f t="shared" ca="1" si="29"/>
        <v>45569</v>
      </c>
      <c r="D904" s="6">
        <v>45444</v>
      </c>
      <c r="E904" s="2" t="s">
        <v>78</v>
      </c>
      <c r="F904" s="2" t="s">
        <v>83</v>
      </c>
      <c r="G904" s="2" t="s">
        <v>52</v>
      </c>
      <c r="H904" s="2" t="s">
        <v>82</v>
      </c>
      <c r="I904" s="2">
        <v>382</v>
      </c>
    </row>
    <row r="905" spans="1:9" x14ac:dyDescent="0.25">
      <c r="A905" s="2" t="str">
        <f ca="1">LOOKUP(B905,'Time Frame'!$E$4:$E$9,'Time Frame'!$D$4:$D$9)</f>
        <v>3 Months</v>
      </c>
      <c r="B905" s="2">
        <f t="shared" ca="1" si="28"/>
        <v>125</v>
      </c>
      <c r="C905" s="6">
        <f t="shared" ca="1" si="29"/>
        <v>45569</v>
      </c>
      <c r="D905" s="6">
        <v>45444</v>
      </c>
      <c r="E905" s="2" t="s">
        <v>78</v>
      </c>
      <c r="F905" s="2" t="s">
        <v>95</v>
      </c>
      <c r="G905" s="2" t="s">
        <v>52</v>
      </c>
      <c r="H905" s="2" t="s">
        <v>82</v>
      </c>
      <c r="I905" s="2">
        <v>234</v>
      </c>
    </row>
    <row r="906" spans="1:9" x14ac:dyDescent="0.25">
      <c r="A906" s="2" t="str">
        <f ca="1">LOOKUP(B906,'Time Frame'!$E$4:$E$9,'Time Frame'!$D$4:$D$9)</f>
        <v>3 Months</v>
      </c>
      <c r="B906" s="2">
        <f t="shared" ca="1" si="28"/>
        <v>125</v>
      </c>
      <c r="C906" s="6">
        <f t="shared" ca="1" si="29"/>
        <v>45569</v>
      </c>
      <c r="D906" s="6">
        <v>45444</v>
      </c>
      <c r="E906" s="2" t="s">
        <v>78</v>
      </c>
      <c r="F906" s="2" t="s">
        <v>85</v>
      </c>
      <c r="G906" s="2" t="s">
        <v>52</v>
      </c>
      <c r="H906" s="2" t="s">
        <v>82</v>
      </c>
      <c r="I906" s="2">
        <v>578</v>
      </c>
    </row>
    <row r="907" spans="1:9" x14ac:dyDescent="0.25">
      <c r="A907" s="2" t="str">
        <f ca="1">LOOKUP(B907,'Time Frame'!$E$4:$E$9,'Time Frame'!$D$4:$D$9)</f>
        <v>3 Months</v>
      </c>
      <c r="B907" s="2">
        <f t="shared" ca="1" si="28"/>
        <v>125</v>
      </c>
      <c r="C907" s="6">
        <f t="shared" ca="1" si="29"/>
        <v>45569</v>
      </c>
      <c r="D907" s="6">
        <v>45444</v>
      </c>
      <c r="E907" s="2" t="s">
        <v>78</v>
      </c>
      <c r="F907" s="2" t="s">
        <v>96</v>
      </c>
      <c r="G907" s="2" t="s">
        <v>52</v>
      </c>
      <c r="H907" s="2" t="s">
        <v>82</v>
      </c>
      <c r="I907" s="2">
        <v>206</v>
      </c>
    </row>
    <row r="908" spans="1:9" x14ac:dyDescent="0.25">
      <c r="A908" s="2" t="str">
        <f ca="1">LOOKUP(B908,'Time Frame'!$E$4:$E$9,'Time Frame'!$D$4:$D$9)</f>
        <v>3 Months</v>
      </c>
      <c r="B908" s="2">
        <f t="shared" ca="1" si="28"/>
        <v>125</v>
      </c>
      <c r="C908" s="6">
        <f t="shared" ca="1" si="29"/>
        <v>45569</v>
      </c>
      <c r="D908" s="6">
        <v>45444</v>
      </c>
      <c r="E908" s="2" t="s">
        <v>78</v>
      </c>
      <c r="F908" s="2" t="s">
        <v>81</v>
      </c>
      <c r="G908" s="2" t="s">
        <v>52</v>
      </c>
      <c r="H908" s="2" t="s">
        <v>82</v>
      </c>
      <c r="I908" s="2">
        <v>123</v>
      </c>
    </row>
    <row r="909" spans="1:9" x14ac:dyDescent="0.25">
      <c r="A909" s="2" t="str">
        <f ca="1">LOOKUP(B909,'Time Frame'!$E$4:$E$9,'Time Frame'!$D$4:$D$9)</f>
        <v>3 Months</v>
      </c>
      <c r="B909" s="2">
        <f t="shared" ca="1" si="28"/>
        <v>125</v>
      </c>
      <c r="C909" s="6">
        <f t="shared" ca="1" si="29"/>
        <v>45569</v>
      </c>
      <c r="D909" s="6">
        <v>45444</v>
      </c>
      <c r="E909" s="2" t="s">
        <v>78</v>
      </c>
      <c r="F909" s="2" t="s">
        <v>105</v>
      </c>
      <c r="G909" s="2" t="s">
        <v>52</v>
      </c>
      <c r="H909" s="2" t="s">
        <v>82</v>
      </c>
      <c r="I909" s="2">
        <v>728</v>
      </c>
    </row>
    <row r="910" spans="1:9" x14ac:dyDescent="0.25">
      <c r="A910" s="2" t="str">
        <f ca="1">LOOKUP(B910,'Time Frame'!$E$4:$E$9,'Time Frame'!$D$4:$D$9)</f>
        <v>3 Months</v>
      </c>
      <c r="B910" s="2">
        <f t="shared" ca="1" si="28"/>
        <v>125</v>
      </c>
      <c r="C910" s="6">
        <f t="shared" ca="1" si="29"/>
        <v>45569</v>
      </c>
      <c r="D910" s="6">
        <v>45444</v>
      </c>
      <c r="E910" s="2" t="s">
        <v>78</v>
      </c>
      <c r="F910" s="2" t="s">
        <v>86</v>
      </c>
      <c r="G910" s="2" t="s">
        <v>52</v>
      </c>
      <c r="H910" s="2" t="s">
        <v>82</v>
      </c>
      <c r="I910" s="2">
        <v>40</v>
      </c>
    </row>
    <row r="911" spans="1:9" x14ac:dyDescent="0.25">
      <c r="A911" s="2" t="str">
        <f ca="1">LOOKUP(B911,'Time Frame'!$E$4:$E$9,'Time Frame'!$D$4:$D$9)</f>
        <v>3 Months</v>
      </c>
      <c r="B911" s="2">
        <f t="shared" ca="1" si="28"/>
        <v>125</v>
      </c>
      <c r="C911" s="6">
        <f t="shared" ca="1" si="29"/>
        <v>45569</v>
      </c>
      <c r="D911" s="6">
        <v>45444</v>
      </c>
      <c r="E911" s="2" t="s">
        <v>78</v>
      </c>
      <c r="F911" s="2" t="s">
        <v>94</v>
      </c>
      <c r="G911" s="2" t="s">
        <v>52</v>
      </c>
      <c r="H911" s="2" t="s">
        <v>82</v>
      </c>
      <c r="I911" s="2">
        <v>1613</v>
      </c>
    </row>
    <row r="912" spans="1:9" x14ac:dyDescent="0.25">
      <c r="A912" s="2" t="str">
        <f ca="1">LOOKUP(B912,'Time Frame'!$E$4:$E$9,'Time Frame'!$D$4:$D$9)</f>
        <v>3 Months</v>
      </c>
      <c r="B912" s="2">
        <f t="shared" ca="1" si="28"/>
        <v>125</v>
      </c>
      <c r="C912" s="6">
        <f t="shared" ca="1" si="29"/>
        <v>45569</v>
      </c>
      <c r="D912" s="6">
        <v>45444</v>
      </c>
      <c r="E912" s="2" t="s">
        <v>78</v>
      </c>
      <c r="F912" s="2" t="s">
        <v>100</v>
      </c>
      <c r="G912" s="2" t="s">
        <v>52</v>
      </c>
      <c r="H912" s="2" t="s">
        <v>143</v>
      </c>
      <c r="I912" s="2">
        <v>333</v>
      </c>
    </row>
    <row r="913" spans="1:9" x14ac:dyDescent="0.25">
      <c r="A913" s="2" t="str">
        <f ca="1">LOOKUP(B913,'Time Frame'!$E$4:$E$9,'Time Frame'!$D$4:$D$9)</f>
        <v>3 Months</v>
      </c>
      <c r="B913" s="2">
        <f t="shared" ca="1" si="28"/>
        <v>125</v>
      </c>
      <c r="C913" s="6">
        <f t="shared" ca="1" si="29"/>
        <v>45569</v>
      </c>
      <c r="D913" s="6">
        <v>45444</v>
      </c>
      <c r="E913" s="5" t="s">
        <v>78</v>
      </c>
      <c r="F913" s="5" t="s">
        <v>169</v>
      </c>
      <c r="G913" s="2" t="s">
        <v>52</v>
      </c>
      <c r="H913" s="2" t="s">
        <v>143</v>
      </c>
      <c r="I913" s="2">
        <v>3614</v>
      </c>
    </row>
    <row r="914" spans="1:9" x14ac:dyDescent="0.25">
      <c r="A914" s="2" t="str">
        <f ca="1">LOOKUP(B914,'Time Frame'!$E$4:$E$9,'Time Frame'!$D$4:$D$9)</f>
        <v>3 Months</v>
      </c>
      <c r="B914" s="2">
        <f t="shared" ca="1" si="28"/>
        <v>125</v>
      </c>
      <c r="C914" s="6">
        <f t="shared" ca="1" si="29"/>
        <v>45569</v>
      </c>
      <c r="D914" s="6">
        <v>45444</v>
      </c>
      <c r="E914" s="5" t="s">
        <v>78</v>
      </c>
      <c r="F914" s="5" t="s">
        <v>170</v>
      </c>
      <c r="G914" s="2" t="s">
        <v>52</v>
      </c>
      <c r="H914" s="2" t="s">
        <v>143</v>
      </c>
      <c r="I914" s="2">
        <v>1806</v>
      </c>
    </row>
    <row r="915" spans="1:9" x14ac:dyDescent="0.25">
      <c r="A915" s="2" t="str">
        <f ca="1">LOOKUP(B915,'Time Frame'!$E$4:$E$9,'Time Frame'!$D$4:$D$9)</f>
        <v>3 Months</v>
      </c>
      <c r="B915" s="2">
        <f t="shared" ca="1" si="28"/>
        <v>125</v>
      </c>
      <c r="C915" s="6">
        <f t="shared" ca="1" si="29"/>
        <v>45569</v>
      </c>
      <c r="D915" s="6">
        <v>45444</v>
      </c>
      <c r="E915" s="2" t="s">
        <v>78</v>
      </c>
      <c r="F915" s="2" t="s">
        <v>101</v>
      </c>
      <c r="G915" s="2" t="s">
        <v>52</v>
      </c>
      <c r="H915" s="2" t="s">
        <v>143</v>
      </c>
      <c r="I915" s="2">
        <v>242</v>
      </c>
    </row>
    <row r="916" spans="1:9" x14ac:dyDescent="0.25">
      <c r="A916" s="2" t="str">
        <f ca="1">LOOKUP(B916,'Time Frame'!$E$4:$E$9,'Time Frame'!$D$4:$D$9)</f>
        <v>3 Months</v>
      </c>
      <c r="B916" s="2">
        <f t="shared" ca="1" si="28"/>
        <v>125</v>
      </c>
      <c r="C916" s="6">
        <f t="shared" ca="1" si="29"/>
        <v>45569</v>
      </c>
      <c r="D916" s="6">
        <v>45444</v>
      </c>
      <c r="E916" s="5" t="s">
        <v>78</v>
      </c>
      <c r="F916" s="5" t="s">
        <v>162</v>
      </c>
      <c r="G916" s="2" t="s">
        <v>52</v>
      </c>
      <c r="H916" s="2" t="s">
        <v>143</v>
      </c>
      <c r="I916" s="2">
        <v>646</v>
      </c>
    </row>
    <row r="917" spans="1:9" x14ac:dyDescent="0.25">
      <c r="A917" s="2" t="str">
        <f ca="1">LOOKUP(B917,'Time Frame'!$E$4:$E$9,'Time Frame'!$D$4:$D$9)</f>
        <v>3 Months</v>
      </c>
      <c r="B917" s="2">
        <f t="shared" ca="1" si="28"/>
        <v>125</v>
      </c>
      <c r="C917" s="6">
        <f t="shared" ca="1" si="29"/>
        <v>45569</v>
      </c>
      <c r="D917" s="6">
        <v>45444</v>
      </c>
      <c r="E917" s="2" t="s">
        <v>56</v>
      </c>
      <c r="F917" s="2" t="s">
        <v>73</v>
      </c>
      <c r="G917" s="2" t="s">
        <v>3</v>
      </c>
      <c r="H917" s="2" t="s">
        <v>67</v>
      </c>
      <c r="I917" s="2">
        <v>1827</v>
      </c>
    </row>
    <row r="918" spans="1:9" x14ac:dyDescent="0.25">
      <c r="A918" s="2" t="str">
        <f ca="1">LOOKUP(B918,'Time Frame'!$E$4:$E$9,'Time Frame'!$D$4:$D$9)</f>
        <v>3 Months</v>
      </c>
      <c r="B918" s="2">
        <f t="shared" ca="1" si="28"/>
        <v>125</v>
      </c>
      <c r="C918" s="6">
        <f t="shared" ca="1" si="29"/>
        <v>45569</v>
      </c>
      <c r="D918" s="6">
        <v>45444</v>
      </c>
      <c r="E918" s="2" t="s">
        <v>56</v>
      </c>
      <c r="F918" s="2" t="s">
        <v>69</v>
      </c>
      <c r="G918" s="2" t="s">
        <v>3</v>
      </c>
      <c r="H918" s="2" t="s">
        <v>67</v>
      </c>
      <c r="I918" s="2">
        <v>2639</v>
      </c>
    </row>
    <row r="919" spans="1:9" x14ac:dyDescent="0.25">
      <c r="A919" s="2" t="str">
        <f ca="1">LOOKUP(B919,'Time Frame'!$E$4:$E$9,'Time Frame'!$D$4:$D$9)</f>
        <v>3 Months</v>
      </c>
      <c r="B919" s="2">
        <f t="shared" ca="1" si="28"/>
        <v>125</v>
      </c>
      <c r="C919" s="6">
        <f t="shared" ca="1" si="29"/>
        <v>45569</v>
      </c>
      <c r="D919" s="6">
        <v>45444</v>
      </c>
      <c r="E919" s="2" t="s">
        <v>56</v>
      </c>
      <c r="F919" s="2" t="s">
        <v>68</v>
      </c>
      <c r="G919" s="2" t="s">
        <v>3</v>
      </c>
      <c r="H919" s="2" t="s">
        <v>67</v>
      </c>
      <c r="I919" s="2">
        <v>2339</v>
      </c>
    </row>
    <row r="920" spans="1:9" x14ac:dyDescent="0.25">
      <c r="A920" s="2" t="str">
        <f ca="1">LOOKUP(B920,'Time Frame'!$E$4:$E$9,'Time Frame'!$D$4:$D$9)</f>
        <v>3 Months</v>
      </c>
      <c r="B920" s="2">
        <f t="shared" ca="1" si="28"/>
        <v>125</v>
      </c>
      <c r="C920" s="6">
        <f t="shared" ca="1" si="29"/>
        <v>45569</v>
      </c>
      <c r="D920" s="6">
        <v>45444</v>
      </c>
      <c r="E920" s="5" t="s">
        <v>56</v>
      </c>
      <c r="F920" s="5" t="s">
        <v>66</v>
      </c>
      <c r="G920" s="2" t="s">
        <v>3</v>
      </c>
      <c r="H920" s="2" t="s">
        <v>67</v>
      </c>
      <c r="I920" s="2">
        <v>2154</v>
      </c>
    </row>
    <row r="921" spans="1:9" x14ac:dyDescent="0.25">
      <c r="A921" s="2" t="str">
        <f ca="1">LOOKUP(B921,'Time Frame'!$E$4:$E$9,'Time Frame'!$D$4:$D$9)</f>
        <v>3 Months</v>
      </c>
      <c r="B921" s="2">
        <f t="shared" ca="1" si="28"/>
        <v>125</v>
      </c>
      <c r="C921" s="6">
        <f t="shared" ca="1" si="29"/>
        <v>45569</v>
      </c>
      <c r="D921" s="6">
        <v>45444</v>
      </c>
      <c r="E921" s="2" t="s">
        <v>56</v>
      </c>
      <c r="F921" s="2" t="s">
        <v>75</v>
      </c>
      <c r="G921" s="2" t="s">
        <v>3</v>
      </c>
      <c r="H921" s="2" t="s">
        <v>67</v>
      </c>
      <c r="I921" s="2">
        <v>2061</v>
      </c>
    </row>
    <row r="922" spans="1:9" x14ac:dyDescent="0.25">
      <c r="A922" s="2" t="str">
        <f ca="1">LOOKUP(B922,'Time Frame'!$E$4:$E$9,'Time Frame'!$D$4:$D$9)</f>
        <v>3 Months</v>
      </c>
      <c r="B922" s="2">
        <f t="shared" ca="1" si="28"/>
        <v>125</v>
      </c>
      <c r="C922" s="6">
        <f t="shared" ca="1" si="29"/>
        <v>45569</v>
      </c>
      <c r="D922" s="6">
        <v>45444</v>
      </c>
      <c r="E922" s="5" t="s">
        <v>56</v>
      </c>
      <c r="F922" s="5" t="s">
        <v>77</v>
      </c>
      <c r="G922" s="2" t="s">
        <v>3</v>
      </c>
      <c r="H922" s="2" t="s">
        <v>67</v>
      </c>
      <c r="I922" s="2">
        <v>466</v>
      </c>
    </row>
    <row r="923" spans="1:9" x14ac:dyDescent="0.25">
      <c r="A923" s="2" t="str">
        <f ca="1">LOOKUP(B923,'Time Frame'!$E$4:$E$9,'Time Frame'!$D$4:$D$9)</f>
        <v>3 Months</v>
      </c>
      <c r="B923" s="2">
        <f t="shared" ca="1" si="28"/>
        <v>125</v>
      </c>
      <c r="C923" s="6">
        <f t="shared" ca="1" si="29"/>
        <v>45569</v>
      </c>
      <c r="D923" s="6">
        <v>45444</v>
      </c>
      <c r="E923" s="2" t="s">
        <v>56</v>
      </c>
      <c r="F923" s="2" t="s">
        <v>70</v>
      </c>
      <c r="G923" s="2" t="s">
        <v>3</v>
      </c>
      <c r="H923" s="2" t="s">
        <v>67</v>
      </c>
      <c r="I923" s="2">
        <v>3885</v>
      </c>
    </row>
    <row r="924" spans="1:9" x14ac:dyDescent="0.25">
      <c r="A924" s="2" t="str">
        <f ca="1">LOOKUP(B924,'Time Frame'!$E$4:$E$9,'Time Frame'!$D$4:$D$9)</f>
        <v>3 Months</v>
      </c>
      <c r="B924" s="2">
        <f t="shared" ca="1" si="28"/>
        <v>125</v>
      </c>
      <c r="C924" s="6">
        <f t="shared" ca="1" si="29"/>
        <v>45569</v>
      </c>
      <c r="D924" s="6">
        <v>45444</v>
      </c>
      <c r="E924" s="2" t="s">
        <v>56</v>
      </c>
      <c r="F924" s="2" t="s">
        <v>72</v>
      </c>
      <c r="G924" s="2" t="s">
        <v>3</v>
      </c>
      <c r="H924" s="2" t="s">
        <v>67</v>
      </c>
      <c r="I924" s="2">
        <v>1428</v>
      </c>
    </row>
    <row r="925" spans="1:9" x14ac:dyDescent="0.25">
      <c r="A925" s="2" t="str">
        <f ca="1">LOOKUP(B925,'Time Frame'!$E$4:$E$9,'Time Frame'!$D$4:$D$9)</f>
        <v>3 Months</v>
      </c>
      <c r="B925" s="2">
        <f t="shared" ca="1" si="28"/>
        <v>125</v>
      </c>
      <c r="C925" s="6">
        <f t="shared" ca="1" si="29"/>
        <v>45569</v>
      </c>
      <c r="D925" s="6">
        <v>45444</v>
      </c>
      <c r="E925" s="2" t="s">
        <v>126</v>
      </c>
      <c r="F925" s="2" t="s">
        <v>130</v>
      </c>
      <c r="G925" s="2" t="s">
        <v>3</v>
      </c>
      <c r="H925" s="2" t="s">
        <v>128</v>
      </c>
      <c r="I925" s="2">
        <v>1253</v>
      </c>
    </row>
    <row r="926" spans="1:9" x14ac:dyDescent="0.25">
      <c r="A926" s="2" t="str">
        <f ca="1">LOOKUP(B926,'Time Frame'!$E$4:$E$9,'Time Frame'!$D$4:$D$9)</f>
        <v>3 Months</v>
      </c>
      <c r="B926" s="2">
        <f t="shared" ca="1" si="28"/>
        <v>125</v>
      </c>
      <c r="C926" s="6">
        <f t="shared" ca="1" si="29"/>
        <v>45569</v>
      </c>
      <c r="D926" s="6">
        <v>45444</v>
      </c>
      <c r="E926" s="2" t="s">
        <v>126</v>
      </c>
      <c r="F926" s="2" t="s">
        <v>129</v>
      </c>
      <c r="G926" s="2" t="s">
        <v>3</v>
      </c>
      <c r="H926" s="2" t="s">
        <v>128</v>
      </c>
      <c r="I926" s="2">
        <v>227</v>
      </c>
    </row>
    <row r="927" spans="1:9" x14ac:dyDescent="0.25">
      <c r="A927" s="2" t="str">
        <f ca="1">LOOKUP(B927,'Time Frame'!$E$4:$E$9,'Time Frame'!$D$4:$D$9)</f>
        <v>3 Months</v>
      </c>
      <c r="B927" s="2">
        <f t="shared" ca="1" si="28"/>
        <v>125</v>
      </c>
      <c r="C927" s="6">
        <f t="shared" ca="1" si="29"/>
        <v>45569</v>
      </c>
      <c r="D927" s="6">
        <v>45444</v>
      </c>
      <c r="E927" s="2" t="s">
        <v>126</v>
      </c>
      <c r="F927" s="2" t="s">
        <v>134</v>
      </c>
      <c r="G927" s="2" t="s">
        <v>3</v>
      </c>
      <c r="H927" s="2" t="s">
        <v>128</v>
      </c>
      <c r="I927" s="2">
        <v>205</v>
      </c>
    </row>
    <row r="928" spans="1:9" x14ac:dyDescent="0.25">
      <c r="A928" s="2" t="str">
        <f ca="1">LOOKUP(B928,'Time Frame'!$E$4:$E$9,'Time Frame'!$D$4:$D$9)</f>
        <v>3 Months</v>
      </c>
      <c r="B928" s="2">
        <f t="shared" ca="1" si="28"/>
        <v>125</v>
      </c>
      <c r="C928" s="6">
        <f t="shared" ca="1" si="29"/>
        <v>45569</v>
      </c>
      <c r="D928" s="6">
        <v>45444</v>
      </c>
      <c r="E928" s="2" t="s">
        <v>126</v>
      </c>
      <c r="F928" s="2" t="s">
        <v>135</v>
      </c>
      <c r="G928" s="2" t="s">
        <v>3</v>
      </c>
      <c r="H928" s="2" t="s">
        <v>128</v>
      </c>
      <c r="I928" s="2">
        <v>30</v>
      </c>
    </row>
    <row r="929" spans="1:9" x14ac:dyDescent="0.25">
      <c r="A929" s="2" t="str">
        <f ca="1">LOOKUP(B929,'Time Frame'!$E$4:$E$9,'Time Frame'!$D$4:$D$9)</f>
        <v>3 Months</v>
      </c>
      <c r="B929" s="2">
        <f t="shared" ca="1" si="28"/>
        <v>125</v>
      </c>
      <c r="C929" s="6">
        <f t="shared" ca="1" si="29"/>
        <v>45569</v>
      </c>
      <c r="D929" s="6">
        <v>45444</v>
      </c>
      <c r="E929" s="2" t="s">
        <v>126</v>
      </c>
      <c r="F929" s="2" t="s">
        <v>127</v>
      </c>
      <c r="G929" s="2" t="s">
        <v>3</v>
      </c>
      <c r="H929" s="2" t="s">
        <v>128</v>
      </c>
      <c r="I929" s="2">
        <v>209</v>
      </c>
    </row>
    <row r="930" spans="1:9" x14ac:dyDescent="0.25">
      <c r="A930" s="2" t="str">
        <f ca="1">LOOKUP(B930,'Time Frame'!$E$4:$E$9,'Time Frame'!$D$4:$D$9)</f>
        <v>3 Months</v>
      </c>
      <c r="B930" s="2">
        <f t="shared" ca="1" si="28"/>
        <v>125</v>
      </c>
      <c r="C930" s="6">
        <f t="shared" ca="1" si="29"/>
        <v>45569</v>
      </c>
      <c r="D930" s="6">
        <v>45444</v>
      </c>
      <c r="E930" s="2" t="s">
        <v>126</v>
      </c>
      <c r="F930" s="2" t="s">
        <v>133</v>
      </c>
      <c r="G930" s="2" t="s">
        <v>3</v>
      </c>
      <c r="H930" s="2" t="s">
        <v>128</v>
      </c>
      <c r="I930" s="2">
        <v>208</v>
      </c>
    </row>
    <row r="931" spans="1:9" x14ac:dyDescent="0.25">
      <c r="A931" s="2" t="str">
        <f ca="1">LOOKUP(B931,'Time Frame'!$E$4:$E$9,'Time Frame'!$D$4:$D$9)</f>
        <v>3 Months</v>
      </c>
      <c r="B931" s="2">
        <f t="shared" ca="1" si="28"/>
        <v>125</v>
      </c>
      <c r="C931" s="6">
        <f t="shared" ca="1" si="29"/>
        <v>45569</v>
      </c>
      <c r="D931" s="6">
        <v>45444</v>
      </c>
      <c r="E931" s="2" t="s">
        <v>126</v>
      </c>
      <c r="F931" s="2" t="s">
        <v>132</v>
      </c>
      <c r="G931" s="2" t="s">
        <v>3</v>
      </c>
      <c r="H931" s="2" t="s">
        <v>128</v>
      </c>
      <c r="I931" s="2">
        <v>1340</v>
      </c>
    </row>
    <row r="932" spans="1:9" x14ac:dyDescent="0.25">
      <c r="A932" s="2" t="str">
        <f ca="1">LOOKUP(B932,'Time Frame'!$E$4:$E$9,'Time Frame'!$D$4:$D$9)</f>
        <v>3 Months</v>
      </c>
      <c r="B932" s="2">
        <f t="shared" ca="1" si="28"/>
        <v>125</v>
      </c>
      <c r="C932" s="6">
        <f t="shared" ca="1" si="29"/>
        <v>45569</v>
      </c>
      <c r="D932" s="6">
        <v>45444</v>
      </c>
      <c r="E932" s="2" t="s">
        <v>126</v>
      </c>
      <c r="F932" s="2" t="s">
        <v>131</v>
      </c>
      <c r="G932" s="2" t="s">
        <v>3</v>
      </c>
      <c r="H932" s="2" t="s">
        <v>128</v>
      </c>
      <c r="I932" s="2">
        <v>397</v>
      </c>
    </row>
    <row r="933" spans="1:9" x14ac:dyDescent="0.25">
      <c r="A933" s="2" t="str">
        <f ca="1">LOOKUP(B933,'Time Frame'!$E$4:$E$9,'Time Frame'!$D$4:$D$9)</f>
        <v>3 Months</v>
      </c>
      <c r="B933" s="2">
        <f t="shared" ca="1" si="28"/>
        <v>125</v>
      </c>
      <c r="C933" s="6">
        <f t="shared" ca="1" si="29"/>
        <v>45569</v>
      </c>
      <c r="D933" s="6">
        <v>45444</v>
      </c>
      <c r="E933" s="2" t="s">
        <v>33</v>
      </c>
      <c r="F933" s="2" t="s">
        <v>34</v>
      </c>
      <c r="G933" s="2" t="s">
        <v>35</v>
      </c>
      <c r="H933" s="2" t="s">
        <v>36</v>
      </c>
      <c r="I933" s="2">
        <v>44</v>
      </c>
    </row>
    <row r="934" spans="1:9" x14ac:dyDescent="0.25">
      <c r="A934" s="2" t="str">
        <f ca="1">LOOKUP(B934,'Time Frame'!$E$4:$E$9,'Time Frame'!$D$4:$D$9)</f>
        <v>3 Months</v>
      </c>
      <c r="B934" s="2">
        <f t="shared" ca="1" si="28"/>
        <v>125</v>
      </c>
      <c r="C934" s="6">
        <f t="shared" ca="1" si="29"/>
        <v>45569</v>
      </c>
      <c r="D934" s="6">
        <v>45444</v>
      </c>
      <c r="E934" s="2" t="s">
        <v>33</v>
      </c>
      <c r="F934" s="2" t="s">
        <v>37</v>
      </c>
      <c r="G934" s="2" t="s">
        <v>35</v>
      </c>
      <c r="H934" s="2" t="s">
        <v>36</v>
      </c>
      <c r="I934" s="2">
        <v>380</v>
      </c>
    </row>
    <row r="935" spans="1:9" x14ac:dyDescent="0.25">
      <c r="A935" s="2" t="str">
        <f ca="1">LOOKUP(B935,'Time Frame'!$E$4:$E$9,'Time Frame'!$D$4:$D$9)</f>
        <v>3 Months</v>
      </c>
      <c r="B935" s="2">
        <f t="shared" ca="1" si="28"/>
        <v>125</v>
      </c>
      <c r="C935" s="6">
        <f t="shared" ca="1" si="29"/>
        <v>45569</v>
      </c>
      <c r="D935" s="6">
        <v>45444</v>
      </c>
      <c r="E935" s="2" t="s">
        <v>33</v>
      </c>
      <c r="F935" s="2" t="s">
        <v>38</v>
      </c>
      <c r="G935" s="2" t="s">
        <v>35</v>
      </c>
      <c r="H935" s="2" t="s">
        <v>36</v>
      </c>
      <c r="I935" s="2">
        <v>566</v>
      </c>
    </row>
    <row r="936" spans="1:9" x14ac:dyDescent="0.25">
      <c r="A936" s="2" t="str">
        <f ca="1">LOOKUP(B936,'Time Frame'!$E$4:$E$9,'Time Frame'!$D$4:$D$9)</f>
        <v>3 Months</v>
      </c>
      <c r="B936" s="2">
        <f t="shared" ca="1" si="28"/>
        <v>125</v>
      </c>
      <c r="C936" s="6">
        <f t="shared" ca="1" si="29"/>
        <v>45569</v>
      </c>
      <c r="D936" s="6">
        <v>45444</v>
      </c>
      <c r="E936" s="2" t="s">
        <v>50</v>
      </c>
      <c r="F936" s="2" t="s">
        <v>54</v>
      </c>
      <c r="G936" s="2" t="s">
        <v>12</v>
      </c>
      <c r="H936" s="2" t="s">
        <v>12</v>
      </c>
      <c r="I936" s="2">
        <v>1460</v>
      </c>
    </row>
    <row r="937" spans="1:9" x14ac:dyDescent="0.25">
      <c r="A937" s="2" t="str">
        <f ca="1">LOOKUP(B937,'Time Frame'!$E$4:$E$9,'Time Frame'!$D$4:$D$9)</f>
        <v>3 Months</v>
      </c>
      <c r="B937" s="2">
        <f t="shared" ca="1" si="28"/>
        <v>125</v>
      </c>
      <c r="C937" s="6">
        <f t="shared" ca="1" si="29"/>
        <v>45569</v>
      </c>
      <c r="D937" s="6">
        <v>45444</v>
      </c>
      <c r="E937" s="2" t="s">
        <v>50</v>
      </c>
      <c r="F937" s="2" t="s">
        <v>51</v>
      </c>
      <c r="G937" s="2" t="s">
        <v>12</v>
      </c>
      <c r="H937" s="2" t="s">
        <v>12</v>
      </c>
      <c r="I937" s="2">
        <v>3230</v>
      </c>
    </row>
    <row r="938" spans="1:9" x14ac:dyDescent="0.25">
      <c r="A938" s="2" t="str">
        <f ca="1">LOOKUP(B938,'Time Frame'!$E$4:$E$9,'Time Frame'!$D$4:$D$9)</f>
        <v>3 Months</v>
      </c>
      <c r="B938" s="2">
        <f t="shared" ca="1" si="28"/>
        <v>125</v>
      </c>
      <c r="C938" s="6">
        <f t="shared" ca="1" si="29"/>
        <v>45569</v>
      </c>
      <c r="D938" s="6">
        <v>45444</v>
      </c>
      <c r="E938" s="2" t="s">
        <v>50</v>
      </c>
      <c r="F938" s="2" t="s">
        <v>55</v>
      </c>
      <c r="G938" s="2" t="s">
        <v>12</v>
      </c>
      <c r="H938" s="2" t="s">
        <v>12</v>
      </c>
      <c r="I938" s="2">
        <v>3131</v>
      </c>
    </row>
    <row r="939" spans="1:9" x14ac:dyDescent="0.25">
      <c r="A939" s="2" t="str">
        <f ca="1">LOOKUP(B939,'Time Frame'!$E$4:$E$9,'Time Frame'!$D$4:$D$9)</f>
        <v>3 Months</v>
      </c>
      <c r="B939" s="2">
        <f t="shared" ca="1" si="28"/>
        <v>125</v>
      </c>
      <c r="C939" s="6">
        <f t="shared" ca="1" si="29"/>
        <v>45569</v>
      </c>
      <c r="D939" s="6">
        <v>45444</v>
      </c>
      <c r="E939" s="2" t="s">
        <v>78</v>
      </c>
      <c r="F939" s="2" t="s">
        <v>113</v>
      </c>
      <c r="G939" s="2" t="s">
        <v>52</v>
      </c>
      <c r="H939" s="2" t="s">
        <v>52</v>
      </c>
      <c r="I939" s="2">
        <v>3879</v>
      </c>
    </row>
    <row r="940" spans="1:9" x14ac:dyDescent="0.25">
      <c r="A940" s="2" t="str">
        <f ca="1">LOOKUP(B940,'Time Frame'!$E$4:$E$9,'Time Frame'!$D$4:$D$9)</f>
        <v>3 Months</v>
      </c>
      <c r="B940" s="2">
        <f t="shared" ca="1" si="28"/>
        <v>125</v>
      </c>
      <c r="C940" s="6">
        <f t="shared" ca="1" si="29"/>
        <v>45569</v>
      </c>
      <c r="D940" s="6">
        <v>45444</v>
      </c>
      <c r="E940" s="2" t="s">
        <v>78</v>
      </c>
      <c r="F940" s="2" t="s">
        <v>114</v>
      </c>
      <c r="G940" s="2" t="s">
        <v>52</v>
      </c>
      <c r="H940" s="2" t="s">
        <v>52</v>
      </c>
      <c r="I940" s="2">
        <v>5088</v>
      </c>
    </row>
    <row r="941" spans="1:9" x14ac:dyDescent="0.25">
      <c r="A941" s="2" t="str">
        <f ca="1">LOOKUP(B941,'Time Frame'!$E$4:$E$9,'Time Frame'!$D$4:$D$9)</f>
        <v>3 Months</v>
      </c>
      <c r="B941" s="2">
        <f t="shared" ca="1" si="28"/>
        <v>125</v>
      </c>
      <c r="C941" s="6">
        <f t="shared" ca="1" si="29"/>
        <v>45569</v>
      </c>
      <c r="D941" s="6">
        <v>45444</v>
      </c>
      <c r="E941" s="2" t="s">
        <v>78</v>
      </c>
      <c r="F941" s="2" t="s">
        <v>115</v>
      </c>
      <c r="G941" s="2" t="s">
        <v>52</v>
      </c>
      <c r="H941" s="2" t="s">
        <v>52</v>
      </c>
      <c r="I941" s="2">
        <v>1578</v>
      </c>
    </row>
    <row r="942" spans="1:9" x14ac:dyDescent="0.25">
      <c r="A942" s="2" t="str">
        <f ca="1">LOOKUP(B942,'Time Frame'!$E$4:$E$9,'Time Frame'!$D$4:$D$9)</f>
        <v>3 Months</v>
      </c>
      <c r="B942" s="2">
        <f t="shared" ca="1" si="28"/>
        <v>125</v>
      </c>
      <c r="C942" s="6">
        <f t="shared" ca="1" si="29"/>
        <v>45569</v>
      </c>
      <c r="D942" s="6">
        <v>45444</v>
      </c>
      <c r="E942" s="2" t="s">
        <v>78</v>
      </c>
      <c r="F942" s="2" t="s">
        <v>104</v>
      </c>
      <c r="G942" s="2" t="s">
        <v>52</v>
      </c>
      <c r="H942" s="2" t="s">
        <v>52</v>
      </c>
      <c r="I942" s="2">
        <v>344</v>
      </c>
    </row>
    <row r="943" spans="1:9" x14ac:dyDescent="0.25">
      <c r="A943" s="2" t="str">
        <f ca="1">LOOKUP(B943,'Time Frame'!$E$4:$E$9,'Time Frame'!$D$4:$D$9)</f>
        <v>3 Months</v>
      </c>
      <c r="B943" s="2">
        <f t="shared" ca="1" si="28"/>
        <v>125</v>
      </c>
      <c r="C943" s="6">
        <f t="shared" ca="1" si="29"/>
        <v>45569</v>
      </c>
      <c r="D943" s="6">
        <v>45444</v>
      </c>
      <c r="E943" s="2" t="s">
        <v>78</v>
      </c>
      <c r="F943" s="2" t="s">
        <v>99</v>
      </c>
      <c r="G943" s="2" t="s">
        <v>52</v>
      </c>
      <c r="H943" s="2" t="s">
        <v>52</v>
      </c>
      <c r="I943" s="2">
        <v>3324</v>
      </c>
    </row>
    <row r="944" spans="1:9" x14ac:dyDescent="0.25">
      <c r="A944" s="2" t="str">
        <f ca="1">LOOKUP(B944,'Time Frame'!$E$4:$E$9,'Time Frame'!$D$4:$D$9)</f>
        <v>3 Months</v>
      </c>
      <c r="B944" s="2">
        <f t="shared" ca="1" si="28"/>
        <v>125</v>
      </c>
      <c r="C944" s="6">
        <f t="shared" ca="1" si="29"/>
        <v>45569</v>
      </c>
      <c r="D944" s="6">
        <v>45444</v>
      </c>
      <c r="E944" s="2" t="s">
        <v>78</v>
      </c>
      <c r="F944" s="2" t="s">
        <v>98</v>
      </c>
      <c r="G944" s="2" t="s">
        <v>52</v>
      </c>
      <c r="H944" s="2" t="s">
        <v>52</v>
      </c>
      <c r="I944" s="2">
        <v>1463</v>
      </c>
    </row>
    <row r="945" spans="1:9" x14ac:dyDescent="0.25">
      <c r="A945" s="2" t="str">
        <f ca="1">LOOKUP(B945,'Time Frame'!$E$4:$E$9,'Time Frame'!$D$4:$D$9)</f>
        <v>3 Months</v>
      </c>
      <c r="B945" s="2">
        <f t="shared" ca="1" si="28"/>
        <v>125</v>
      </c>
      <c r="C945" s="6">
        <f t="shared" ca="1" si="29"/>
        <v>45569</v>
      </c>
      <c r="D945" s="6">
        <v>45444</v>
      </c>
      <c r="E945" s="2" t="s">
        <v>78</v>
      </c>
      <c r="F945" s="2" t="s">
        <v>102</v>
      </c>
      <c r="G945" s="2" t="s">
        <v>52</v>
      </c>
      <c r="H945" s="2" t="s">
        <v>52</v>
      </c>
      <c r="I945" s="2">
        <v>1696</v>
      </c>
    </row>
    <row r="946" spans="1:9" x14ac:dyDescent="0.25">
      <c r="A946" s="2" t="str">
        <f ca="1">LOOKUP(B946,'Time Frame'!$E$4:$E$9,'Time Frame'!$D$4:$D$9)</f>
        <v>3 Months</v>
      </c>
      <c r="B946" s="2">
        <f t="shared" ca="1" si="28"/>
        <v>125</v>
      </c>
      <c r="C946" s="6">
        <f t="shared" ca="1" si="29"/>
        <v>45569</v>
      </c>
      <c r="D946" s="6">
        <v>45444</v>
      </c>
      <c r="E946" s="2" t="s">
        <v>78</v>
      </c>
      <c r="F946" s="2" t="s">
        <v>108</v>
      </c>
      <c r="G946" s="2" t="s">
        <v>52</v>
      </c>
      <c r="H946" s="2" t="s">
        <v>52</v>
      </c>
      <c r="I946" s="2">
        <v>985</v>
      </c>
    </row>
    <row r="947" spans="1:9" x14ac:dyDescent="0.25">
      <c r="A947" s="2" t="str">
        <f ca="1">LOOKUP(B947,'Time Frame'!$E$4:$E$9,'Time Frame'!$D$4:$D$9)</f>
        <v>3 Months</v>
      </c>
      <c r="B947" s="2">
        <f t="shared" ca="1" si="28"/>
        <v>125</v>
      </c>
      <c r="C947" s="6">
        <f t="shared" ca="1" si="29"/>
        <v>45569</v>
      </c>
      <c r="D947" s="6">
        <v>45444</v>
      </c>
      <c r="E947" s="2" t="s">
        <v>78</v>
      </c>
      <c r="F947" s="2" t="s">
        <v>87</v>
      </c>
      <c r="G947" s="2" t="s">
        <v>52</v>
      </c>
      <c r="H947" s="2" t="s">
        <v>52</v>
      </c>
      <c r="I947" s="2">
        <v>3591</v>
      </c>
    </row>
    <row r="948" spans="1:9" x14ac:dyDescent="0.25">
      <c r="A948" s="2" t="str">
        <f ca="1">LOOKUP(B948,'Time Frame'!$E$4:$E$9,'Time Frame'!$D$4:$D$9)</f>
        <v>3 Months</v>
      </c>
      <c r="B948" s="2">
        <f t="shared" ca="1" si="28"/>
        <v>125</v>
      </c>
      <c r="C948" s="6">
        <f t="shared" ca="1" si="29"/>
        <v>45569</v>
      </c>
      <c r="D948" s="6">
        <v>45444</v>
      </c>
      <c r="E948" s="2" t="s">
        <v>78</v>
      </c>
      <c r="F948" s="2" t="s">
        <v>107</v>
      </c>
      <c r="G948" s="2" t="s">
        <v>52</v>
      </c>
      <c r="H948" s="2" t="s">
        <v>52</v>
      </c>
      <c r="I948" s="2">
        <v>1164</v>
      </c>
    </row>
    <row r="949" spans="1:9" x14ac:dyDescent="0.25">
      <c r="A949" s="2" t="str">
        <f ca="1">LOOKUP(B949,'Time Frame'!$E$4:$E$9,'Time Frame'!$D$4:$D$9)</f>
        <v>3 Months</v>
      </c>
      <c r="B949" s="2">
        <f t="shared" ca="1" si="28"/>
        <v>125</v>
      </c>
      <c r="C949" s="6">
        <f t="shared" ca="1" si="29"/>
        <v>45569</v>
      </c>
      <c r="D949" s="6">
        <v>45444</v>
      </c>
      <c r="E949" s="2" t="s">
        <v>78</v>
      </c>
      <c r="F949" s="2" t="s">
        <v>218</v>
      </c>
      <c r="G949" s="2" t="s">
        <v>52</v>
      </c>
      <c r="H949" s="2" t="s">
        <v>52</v>
      </c>
      <c r="I949" s="2">
        <v>2783</v>
      </c>
    </row>
    <row r="950" spans="1:9" x14ac:dyDescent="0.25">
      <c r="A950" s="2" t="str">
        <f ca="1">LOOKUP(B950,'Time Frame'!$E$4:$E$9,'Time Frame'!$D$4:$D$9)</f>
        <v>3 Months</v>
      </c>
      <c r="B950" s="2">
        <f t="shared" ca="1" si="28"/>
        <v>125</v>
      </c>
      <c r="C950" s="6">
        <f t="shared" ca="1" si="29"/>
        <v>45569</v>
      </c>
      <c r="D950" s="6">
        <v>45444</v>
      </c>
      <c r="E950" s="2" t="s">
        <v>78</v>
      </c>
      <c r="F950" s="2" t="s">
        <v>103</v>
      </c>
      <c r="G950" s="2" t="s">
        <v>52</v>
      </c>
      <c r="H950" s="2" t="s">
        <v>52</v>
      </c>
      <c r="I950" s="2">
        <v>1385</v>
      </c>
    </row>
    <row r="951" spans="1:9" x14ac:dyDescent="0.25">
      <c r="A951" s="2" t="str">
        <f ca="1">LOOKUP(B951,'Time Frame'!$E$4:$E$9,'Time Frame'!$D$4:$D$9)</f>
        <v>3 Months</v>
      </c>
      <c r="B951" s="2">
        <f t="shared" ca="1" si="28"/>
        <v>125</v>
      </c>
      <c r="C951" s="6">
        <f t="shared" ca="1" si="29"/>
        <v>45569</v>
      </c>
      <c r="D951" s="6">
        <v>45444</v>
      </c>
      <c r="E951" s="2" t="s">
        <v>78</v>
      </c>
      <c r="F951" s="2" t="s">
        <v>106</v>
      </c>
      <c r="G951" s="2" t="s">
        <v>52</v>
      </c>
      <c r="H951" s="2" t="s">
        <v>52</v>
      </c>
      <c r="I951" s="2">
        <v>2076</v>
      </c>
    </row>
    <row r="952" spans="1:9" x14ac:dyDescent="0.25">
      <c r="A952" s="2" t="str">
        <f ca="1">LOOKUP(B952,'Time Frame'!$E$4:$E$9,'Time Frame'!$D$4:$D$9)</f>
        <v>3 Months</v>
      </c>
      <c r="B952" s="2">
        <f t="shared" ref="B952:B1015" ca="1" si="30">+C952-D952</f>
        <v>125</v>
      </c>
      <c r="C952" s="6">
        <f t="shared" ref="C952:C1015" ca="1" si="31">TODAY()</f>
        <v>45569</v>
      </c>
      <c r="D952" s="6">
        <v>45444</v>
      </c>
      <c r="E952" s="2" t="s">
        <v>78</v>
      </c>
      <c r="F952" s="2" t="s">
        <v>80</v>
      </c>
      <c r="G952" s="2" t="s">
        <v>52</v>
      </c>
      <c r="H952" s="2" t="s">
        <v>52</v>
      </c>
      <c r="I952" s="2">
        <v>1061</v>
      </c>
    </row>
    <row r="953" spans="1:9" x14ac:dyDescent="0.25">
      <c r="A953" s="2" t="str">
        <f ca="1">LOOKUP(B953,'Time Frame'!$E$4:$E$9,'Time Frame'!$D$4:$D$9)</f>
        <v>3 Months</v>
      </c>
      <c r="B953" s="2">
        <f t="shared" ca="1" si="30"/>
        <v>125</v>
      </c>
      <c r="C953" s="6">
        <f t="shared" ca="1" si="31"/>
        <v>45569</v>
      </c>
      <c r="D953" s="6">
        <v>45444</v>
      </c>
      <c r="E953" s="2" t="s">
        <v>78</v>
      </c>
      <c r="F953" s="2" t="s">
        <v>97</v>
      </c>
      <c r="G953" s="2" t="s">
        <v>52</v>
      </c>
      <c r="H953" s="2" t="s">
        <v>52</v>
      </c>
      <c r="I953" s="2">
        <v>93</v>
      </c>
    </row>
    <row r="954" spans="1:9" x14ac:dyDescent="0.25">
      <c r="A954" s="2" t="str">
        <f ca="1">LOOKUP(B954,'Time Frame'!$E$4:$E$9,'Time Frame'!$D$4:$D$9)</f>
        <v>3 Months</v>
      </c>
      <c r="B954" s="2">
        <f t="shared" ca="1" si="30"/>
        <v>125</v>
      </c>
      <c r="C954" s="6">
        <f t="shared" ca="1" si="31"/>
        <v>45569</v>
      </c>
      <c r="D954" s="6">
        <v>45444</v>
      </c>
      <c r="E954" s="5" t="s">
        <v>78</v>
      </c>
      <c r="F954" s="5" t="s">
        <v>164</v>
      </c>
      <c r="G954" s="2" t="s">
        <v>52</v>
      </c>
      <c r="H954" s="2" t="s">
        <v>52</v>
      </c>
      <c r="I954" s="2">
        <v>3442</v>
      </c>
    </row>
    <row r="955" spans="1:9" x14ac:dyDescent="0.25">
      <c r="A955" s="2" t="str">
        <f ca="1">LOOKUP(B955,'Time Frame'!$E$4:$E$9,'Time Frame'!$D$4:$D$9)</f>
        <v>3 Months</v>
      </c>
      <c r="B955" s="2">
        <f t="shared" ca="1" si="30"/>
        <v>125</v>
      </c>
      <c r="C955" s="6">
        <f t="shared" ca="1" si="31"/>
        <v>45569</v>
      </c>
      <c r="D955" s="6">
        <v>45444</v>
      </c>
      <c r="E955" s="2" t="s">
        <v>78</v>
      </c>
      <c r="F955" s="2" t="s">
        <v>93</v>
      </c>
      <c r="G955" s="2" t="s">
        <v>52</v>
      </c>
      <c r="H955" s="2" t="s">
        <v>52</v>
      </c>
      <c r="I955" s="2">
        <v>1203</v>
      </c>
    </row>
    <row r="956" spans="1:9" x14ac:dyDescent="0.25">
      <c r="A956" s="2" t="str">
        <f ca="1">LOOKUP(B956,'Time Frame'!$E$4:$E$9,'Time Frame'!$D$4:$D$9)</f>
        <v>3 Months</v>
      </c>
      <c r="B956" s="2">
        <f t="shared" ca="1" si="30"/>
        <v>125</v>
      </c>
      <c r="C956" s="6">
        <f t="shared" ca="1" si="31"/>
        <v>45569</v>
      </c>
      <c r="D956" s="6">
        <v>45444</v>
      </c>
      <c r="E956" s="5" t="s">
        <v>78</v>
      </c>
      <c r="F956" s="5" t="s">
        <v>171</v>
      </c>
      <c r="G956" s="2" t="s">
        <v>52</v>
      </c>
      <c r="H956" s="2" t="s">
        <v>52</v>
      </c>
      <c r="I956" s="2">
        <v>3482</v>
      </c>
    </row>
    <row r="957" spans="1:9" x14ac:dyDescent="0.25">
      <c r="A957" s="2" t="str">
        <f ca="1">LOOKUP(B957,'Time Frame'!$E$4:$E$9,'Time Frame'!$D$4:$D$9)</f>
        <v>3 Months</v>
      </c>
      <c r="B957" s="2">
        <f t="shared" ca="1" si="30"/>
        <v>125</v>
      </c>
      <c r="C957" s="6">
        <f t="shared" ca="1" si="31"/>
        <v>45569</v>
      </c>
      <c r="D957" s="6">
        <v>45444</v>
      </c>
      <c r="E957" s="2" t="s">
        <v>2</v>
      </c>
      <c r="F957" s="2" t="s">
        <v>5</v>
      </c>
      <c r="G957" s="2" t="s">
        <v>3</v>
      </c>
      <c r="H957" s="2" t="s">
        <v>300</v>
      </c>
      <c r="I957" s="2">
        <v>991</v>
      </c>
    </row>
    <row r="958" spans="1:9" x14ac:dyDescent="0.25">
      <c r="A958" s="2" t="str">
        <f ca="1">LOOKUP(B958,'Time Frame'!$E$4:$E$9,'Time Frame'!$D$4:$D$9)</f>
        <v>3 Months</v>
      </c>
      <c r="B958" s="2">
        <f t="shared" ca="1" si="30"/>
        <v>125</v>
      </c>
      <c r="C958" s="6">
        <f t="shared" ca="1" si="31"/>
        <v>45569</v>
      </c>
      <c r="D958" s="6">
        <v>45444</v>
      </c>
      <c r="E958" s="2" t="s">
        <v>2</v>
      </c>
      <c r="F958" s="2" t="s">
        <v>8</v>
      </c>
      <c r="G958" s="2" t="s">
        <v>3</v>
      </c>
      <c r="H958" s="2" t="s">
        <v>300</v>
      </c>
      <c r="I958" s="2">
        <v>2242</v>
      </c>
    </row>
    <row r="959" spans="1:9" x14ac:dyDescent="0.25">
      <c r="A959" s="2" t="str">
        <f ca="1">LOOKUP(B959,'Time Frame'!$E$4:$E$9,'Time Frame'!$D$4:$D$9)</f>
        <v>3 Months</v>
      </c>
      <c r="B959" s="2">
        <f t="shared" ca="1" si="30"/>
        <v>125</v>
      </c>
      <c r="C959" s="6">
        <f t="shared" ca="1" si="31"/>
        <v>45569</v>
      </c>
      <c r="D959" s="6">
        <v>45444</v>
      </c>
      <c r="E959" s="2" t="s">
        <v>2</v>
      </c>
      <c r="F959" s="2" t="s">
        <v>6</v>
      </c>
      <c r="G959" s="2" t="s">
        <v>3</v>
      </c>
      <c r="H959" s="2" t="s">
        <v>300</v>
      </c>
      <c r="I959" s="2">
        <v>280</v>
      </c>
    </row>
    <row r="960" spans="1:9" x14ac:dyDescent="0.25">
      <c r="A960" s="2" t="str">
        <f ca="1">LOOKUP(B960,'Time Frame'!$E$4:$E$9,'Time Frame'!$D$4:$D$9)</f>
        <v>3 Months</v>
      </c>
      <c r="B960" s="2">
        <f t="shared" ca="1" si="30"/>
        <v>125</v>
      </c>
      <c r="C960" s="6">
        <f t="shared" ca="1" si="31"/>
        <v>45569</v>
      </c>
      <c r="D960" s="6">
        <v>45444</v>
      </c>
      <c r="E960" s="2" t="s">
        <v>2</v>
      </c>
      <c r="F960" s="2" t="s">
        <v>2</v>
      </c>
      <c r="G960" s="2" t="s">
        <v>3</v>
      </c>
      <c r="H960" s="2" t="s">
        <v>300</v>
      </c>
      <c r="I960" s="2">
        <v>1352</v>
      </c>
    </row>
    <row r="961" spans="1:9" x14ac:dyDescent="0.25">
      <c r="A961" s="2" t="str">
        <f ca="1">LOOKUP(B961,'Time Frame'!$E$4:$E$9,'Time Frame'!$D$4:$D$9)</f>
        <v>3 Months</v>
      </c>
      <c r="B961" s="2">
        <f t="shared" ca="1" si="30"/>
        <v>125</v>
      </c>
      <c r="C961" s="6">
        <f t="shared" ca="1" si="31"/>
        <v>45569</v>
      </c>
      <c r="D961" s="6">
        <v>45444</v>
      </c>
      <c r="E961" s="2" t="s">
        <v>2</v>
      </c>
      <c r="F961" s="2" t="s">
        <v>4</v>
      </c>
      <c r="G961" s="2" t="s">
        <v>3</v>
      </c>
      <c r="H961" s="2" t="s">
        <v>300</v>
      </c>
      <c r="I961" s="2">
        <v>1225</v>
      </c>
    </row>
    <row r="962" spans="1:9" x14ac:dyDescent="0.25">
      <c r="A962" s="2" t="str">
        <f ca="1">LOOKUP(B962,'Time Frame'!$E$4:$E$9,'Time Frame'!$D$4:$D$9)</f>
        <v>3 Months</v>
      </c>
      <c r="B962" s="2">
        <f t="shared" ca="1" si="30"/>
        <v>125</v>
      </c>
      <c r="C962" s="6">
        <f t="shared" ca="1" si="31"/>
        <v>45569</v>
      </c>
      <c r="D962" s="6">
        <v>45444</v>
      </c>
      <c r="E962" s="2" t="s">
        <v>2</v>
      </c>
      <c r="F962" s="2" t="s">
        <v>9</v>
      </c>
      <c r="G962" s="2" t="s">
        <v>3</v>
      </c>
      <c r="H962" s="2" t="s">
        <v>300</v>
      </c>
      <c r="I962" s="2">
        <v>134</v>
      </c>
    </row>
    <row r="963" spans="1:9" x14ac:dyDescent="0.25">
      <c r="A963" s="2" t="str">
        <f ca="1">LOOKUP(B963,'Time Frame'!$E$4:$E$9,'Time Frame'!$D$4:$D$9)</f>
        <v>3 Months</v>
      </c>
      <c r="B963" s="2">
        <f t="shared" ca="1" si="30"/>
        <v>125</v>
      </c>
      <c r="C963" s="6">
        <f t="shared" ca="1" si="31"/>
        <v>45569</v>
      </c>
      <c r="D963" s="6">
        <v>45444</v>
      </c>
      <c r="E963" s="2" t="s">
        <v>2</v>
      </c>
      <c r="F963" s="2" t="s">
        <v>7</v>
      </c>
      <c r="G963" s="2" t="s">
        <v>3</v>
      </c>
      <c r="H963" s="2" t="s">
        <v>300</v>
      </c>
      <c r="I963" s="2">
        <v>531</v>
      </c>
    </row>
    <row r="964" spans="1:9" x14ac:dyDescent="0.25">
      <c r="A964" s="2" t="str">
        <f ca="1">LOOKUP(B964,'Time Frame'!$E$4:$E$9,'Time Frame'!$D$4:$D$9)</f>
        <v>3 Months</v>
      </c>
      <c r="B964" s="2">
        <f t="shared" ca="1" si="30"/>
        <v>125</v>
      </c>
      <c r="C964" s="6">
        <f t="shared" ca="1" si="31"/>
        <v>45569</v>
      </c>
      <c r="D964" s="6">
        <v>45444</v>
      </c>
      <c r="E964" s="2" t="s">
        <v>10</v>
      </c>
      <c r="F964" s="2" t="s">
        <v>18</v>
      </c>
      <c r="G964" s="2" t="s">
        <v>12</v>
      </c>
      <c r="H964" s="2" t="s">
        <v>15</v>
      </c>
      <c r="I964" s="2">
        <v>109</v>
      </c>
    </row>
    <row r="965" spans="1:9" x14ac:dyDescent="0.25">
      <c r="A965" s="2" t="str">
        <f ca="1">LOOKUP(B965,'Time Frame'!$E$4:$E$9,'Time Frame'!$D$4:$D$9)</f>
        <v>3 Months</v>
      </c>
      <c r="B965" s="2">
        <f t="shared" ca="1" si="30"/>
        <v>125</v>
      </c>
      <c r="C965" s="6">
        <f t="shared" ca="1" si="31"/>
        <v>45569</v>
      </c>
      <c r="D965" s="6">
        <v>45444</v>
      </c>
      <c r="E965" s="2" t="s">
        <v>10</v>
      </c>
      <c r="F965" s="2" t="s">
        <v>26</v>
      </c>
      <c r="G965" s="2" t="s">
        <v>12</v>
      </c>
      <c r="H965" s="2" t="s">
        <v>15</v>
      </c>
      <c r="I965" s="2">
        <v>1986</v>
      </c>
    </row>
    <row r="966" spans="1:9" x14ac:dyDescent="0.25">
      <c r="A966" s="2" t="str">
        <f ca="1">LOOKUP(B966,'Time Frame'!$E$4:$E$9,'Time Frame'!$D$4:$D$9)</f>
        <v>3 Months</v>
      </c>
      <c r="B966" s="2">
        <f t="shared" ca="1" si="30"/>
        <v>125</v>
      </c>
      <c r="C966" s="6">
        <f t="shared" ca="1" si="31"/>
        <v>45569</v>
      </c>
      <c r="D966" s="6">
        <v>45444</v>
      </c>
      <c r="E966" s="2" t="s">
        <v>10</v>
      </c>
      <c r="F966" s="2" t="s">
        <v>31</v>
      </c>
      <c r="G966" s="2" t="s">
        <v>12</v>
      </c>
      <c r="H966" s="2" t="s">
        <v>15</v>
      </c>
      <c r="I966" s="2">
        <v>1635</v>
      </c>
    </row>
    <row r="967" spans="1:9" x14ac:dyDescent="0.25">
      <c r="A967" s="2" t="str">
        <f ca="1">LOOKUP(B967,'Time Frame'!$E$4:$E$9,'Time Frame'!$D$4:$D$9)</f>
        <v>3 Months</v>
      </c>
      <c r="B967" s="2">
        <f t="shared" ca="1" si="30"/>
        <v>125</v>
      </c>
      <c r="C967" s="6">
        <f t="shared" ca="1" si="31"/>
        <v>45569</v>
      </c>
      <c r="D967" s="6">
        <v>45444</v>
      </c>
      <c r="E967" s="2" t="s">
        <v>10</v>
      </c>
      <c r="F967" s="2" t="s">
        <v>29</v>
      </c>
      <c r="G967" s="2" t="s">
        <v>12</v>
      </c>
      <c r="H967" s="2" t="s">
        <v>15</v>
      </c>
      <c r="I967" s="2">
        <v>3406</v>
      </c>
    </row>
    <row r="968" spans="1:9" x14ac:dyDescent="0.25">
      <c r="A968" s="2" t="str">
        <f ca="1">LOOKUP(B968,'Time Frame'!$E$4:$E$9,'Time Frame'!$D$4:$D$9)</f>
        <v>3 Months</v>
      </c>
      <c r="B968" s="2">
        <f t="shared" ca="1" si="30"/>
        <v>125</v>
      </c>
      <c r="C968" s="6">
        <f t="shared" ca="1" si="31"/>
        <v>45569</v>
      </c>
      <c r="D968" s="6">
        <v>45444</v>
      </c>
      <c r="E968" s="2" t="s">
        <v>10</v>
      </c>
      <c r="F968" s="2" t="s">
        <v>32</v>
      </c>
      <c r="G968" s="2" t="s">
        <v>12</v>
      </c>
      <c r="H968" s="2" t="s">
        <v>15</v>
      </c>
      <c r="I968" s="2">
        <v>2323</v>
      </c>
    </row>
    <row r="969" spans="1:9" x14ac:dyDescent="0.25">
      <c r="A969" s="2" t="str">
        <f ca="1">LOOKUP(B969,'Time Frame'!$E$4:$E$9,'Time Frame'!$D$4:$D$9)</f>
        <v>3 Months</v>
      </c>
      <c r="B969" s="2">
        <f t="shared" ca="1" si="30"/>
        <v>125</v>
      </c>
      <c r="C969" s="6">
        <f t="shared" ca="1" si="31"/>
        <v>45569</v>
      </c>
      <c r="D969" s="6">
        <v>45444</v>
      </c>
      <c r="E969" s="2" t="s">
        <v>10</v>
      </c>
      <c r="F969" s="2" t="s">
        <v>14</v>
      </c>
      <c r="G969" s="2" t="s">
        <v>12</v>
      </c>
      <c r="H969" s="2" t="s">
        <v>15</v>
      </c>
      <c r="I969" s="2">
        <v>2252</v>
      </c>
    </row>
    <row r="970" spans="1:9" x14ac:dyDescent="0.25">
      <c r="A970" s="2" t="str">
        <f ca="1">LOOKUP(B970,'Time Frame'!$E$4:$E$9,'Time Frame'!$D$4:$D$9)</f>
        <v>3 Months</v>
      </c>
      <c r="B970" s="2">
        <f t="shared" ca="1" si="30"/>
        <v>125</v>
      </c>
      <c r="C970" s="6">
        <f t="shared" ca="1" si="31"/>
        <v>45569</v>
      </c>
      <c r="D970" s="6">
        <v>45444</v>
      </c>
      <c r="E970" s="2" t="s">
        <v>10</v>
      </c>
      <c r="F970" s="2" t="s">
        <v>23</v>
      </c>
      <c r="G970" s="2" t="s">
        <v>12</v>
      </c>
      <c r="H970" s="2" t="s">
        <v>15</v>
      </c>
      <c r="I970" s="2">
        <v>457</v>
      </c>
    </row>
    <row r="971" spans="1:9" x14ac:dyDescent="0.25">
      <c r="A971" s="2" t="str">
        <f ca="1">LOOKUP(B971,'Time Frame'!$E$4:$E$9,'Time Frame'!$D$4:$D$9)</f>
        <v>3 Months</v>
      </c>
      <c r="B971" s="2">
        <f t="shared" ca="1" si="30"/>
        <v>125</v>
      </c>
      <c r="C971" s="6">
        <f t="shared" ca="1" si="31"/>
        <v>45569</v>
      </c>
      <c r="D971" s="6">
        <v>45444</v>
      </c>
      <c r="E971" s="2" t="s">
        <v>10</v>
      </c>
      <c r="F971" s="2" t="s">
        <v>24</v>
      </c>
      <c r="G971" s="2" t="s">
        <v>12</v>
      </c>
      <c r="H971" s="2" t="s">
        <v>15</v>
      </c>
      <c r="I971" s="2">
        <v>2945</v>
      </c>
    </row>
    <row r="972" spans="1:9" x14ac:dyDescent="0.25">
      <c r="A972" s="2" t="str">
        <f ca="1">LOOKUP(B972,'Time Frame'!$E$4:$E$9,'Time Frame'!$D$4:$D$9)</f>
        <v>3 Months</v>
      </c>
      <c r="B972" s="2">
        <f t="shared" ca="1" si="30"/>
        <v>125</v>
      </c>
      <c r="C972" s="6">
        <f t="shared" ca="1" si="31"/>
        <v>45569</v>
      </c>
      <c r="D972" s="6">
        <v>45444</v>
      </c>
      <c r="E972" s="2" t="s">
        <v>10</v>
      </c>
      <c r="F972" s="2" t="s">
        <v>28</v>
      </c>
      <c r="G972" s="2" t="s">
        <v>12</v>
      </c>
      <c r="H972" s="2" t="s">
        <v>15</v>
      </c>
      <c r="I972" s="2">
        <v>2673</v>
      </c>
    </row>
    <row r="973" spans="1:9" x14ac:dyDescent="0.25">
      <c r="A973" s="2" t="str">
        <f ca="1">LOOKUP(B973,'Time Frame'!$E$4:$E$9,'Time Frame'!$D$4:$D$9)</f>
        <v>3 Months</v>
      </c>
      <c r="B973" s="2">
        <f t="shared" ca="1" si="30"/>
        <v>125</v>
      </c>
      <c r="C973" s="6">
        <f t="shared" ca="1" si="31"/>
        <v>45569</v>
      </c>
      <c r="D973" s="6">
        <v>45444</v>
      </c>
      <c r="E973" s="2" t="s">
        <v>10</v>
      </c>
      <c r="F973" s="2" t="s">
        <v>25</v>
      </c>
      <c r="G973" s="2" t="s">
        <v>12</v>
      </c>
      <c r="H973" s="2" t="s">
        <v>15</v>
      </c>
      <c r="I973" s="2">
        <v>4444</v>
      </c>
    </row>
    <row r="974" spans="1:9" x14ac:dyDescent="0.25">
      <c r="A974" s="2" t="str">
        <f ca="1">LOOKUP(B974,'Time Frame'!$E$4:$E$9,'Time Frame'!$D$4:$D$9)</f>
        <v>3 Months</v>
      </c>
      <c r="B974" s="2">
        <f t="shared" ca="1" si="30"/>
        <v>125</v>
      </c>
      <c r="C974" s="6">
        <f t="shared" ca="1" si="31"/>
        <v>45569</v>
      </c>
      <c r="D974" s="6">
        <v>45444</v>
      </c>
      <c r="E974" s="2" t="s">
        <v>10</v>
      </c>
      <c r="F974" s="2" t="s">
        <v>27</v>
      </c>
      <c r="G974" s="2" t="s">
        <v>12</v>
      </c>
      <c r="H974" s="2" t="s">
        <v>15</v>
      </c>
      <c r="I974" s="2">
        <v>287</v>
      </c>
    </row>
    <row r="975" spans="1:9" x14ac:dyDescent="0.25">
      <c r="A975" s="2" t="str">
        <f ca="1">LOOKUP(B975,'Time Frame'!$E$4:$E$9,'Time Frame'!$D$4:$D$9)</f>
        <v>3 Months</v>
      </c>
      <c r="B975" s="2">
        <f t="shared" ca="1" si="30"/>
        <v>125</v>
      </c>
      <c r="C975" s="6">
        <f t="shared" ca="1" si="31"/>
        <v>45569</v>
      </c>
      <c r="D975" s="6">
        <v>45444</v>
      </c>
      <c r="E975" s="2" t="s">
        <v>208</v>
      </c>
      <c r="F975" s="2" t="s">
        <v>215</v>
      </c>
      <c r="G975" s="2" t="s">
        <v>195</v>
      </c>
      <c r="H975" s="2" t="s">
        <v>210</v>
      </c>
      <c r="I975" s="2">
        <v>2415</v>
      </c>
    </row>
    <row r="976" spans="1:9" x14ac:dyDescent="0.25">
      <c r="A976" s="2" t="str">
        <f ca="1">LOOKUP(B976,'Time Frame'!$E$4:$E$9,'Time Frame'!$D$4:$D$9)</f>
        <v>3 Months</v>
      </c>
      <c r="B976" s="2">
        <f t="shared" ca="1" si="30"/>
        <v>125</v>
      </c>
      <c r="C976" s="6">
        <f t="shared" ca="1" si="31"/>
        <v>45569</v>
      </c>
      <c r="D976" s="6">
        <v>45444</v>
      </c>
      <c r="E976" s="2" t="s">
        <v>208</v>
      </c>
      <c r="F976" s="2" t="s">
        <v>212</v>
      </c>
      <c r="G976" s="2" t="s">
        <v>195</v>
      </c>
      <c r="H976" s="2" t="s">
        <v>210</v>
      </c>
      <c r="I976" s="2">
        <v>3705</v>
      </c>
    </row>
    <row r="977" spans="1:9" x14ac:dyDescent="0.25">
      <c r="A977" s="2" t="str">
        <f ca="1">LOOKUP(B977,'Time Frame'!$E$4:$E$9,'Time Frame'!$D$4:$D$9)</f>
        <v>3 Months</v>
      </c>
      <c r="B977" s="2">
        <f t="shared" ca="1" si="30"/>
        <v>125</v>
      </c>
      <c r="C977" s="6">
        <f t="shared" ca="1" si="31"/>
        <v>45569</v>
      </c>
      <c r="D977" s="6">
        <v>45444</v>
      </c>
      <c r="E977" s="2" t="s">
        <v>208</v>
      </c>
      <c r="F977" s="2" t="s">
        <v>217</v>
      </c>
      <c r="G977" s="2" t="s">
        <v>195</v>
      </c>
      <c r="H977" s="2" t="s">
        <v>210</v>
      </c>
      <c r="I977" s="2">
        <v>5585</v>
      </c>
    </row>
    <row r="978" spans="1:9" x14ac:dyDescent="0.25">
      <c r="A978" s="2" t="str">
        <f ca="1">LOOKUP(B978,'Time Frame'!$E$4:$E$9,'Time Frame'!$D$4:$D$9)</f>
        <v>3 Months</v>
      </c>
      <c r="B978" s="2">
        <f t="shared" ca="1" si="30"/>
        <v>125</v>
      </c>
      <c r="C978" s="6">
        <f t="shared" ca="1" si="31"/>
        <v>45569</v>
      </c>
      <c r="D978" s="6">
        <v>45444</v>
      </c>
      <c r="E978" s="2" t="s">
        <v>208</v>
      </c>
      <c r="F978" s="2" t="s">
        <v>214</v>
      </c>
      <c r="G978" s="2" t="s">
        <v>195</v>
      </c>
      <c r="H978" s="2" t="s">
        <v>210</v>
      </c>
      <c r="I978" s="2">
        <v>2776</v>
      </c>
    </row>
    <row r="979" spans="1:9" x14ac:dyDescent="0.25">
      <c r="A979" s="2" t="str">
        <f ca="1">LOOKUP(B979,'Time Frame'!$E$4:$E$9,'Time Frame'!$D$4:$D$9)</f>
        <v>3 Months</v>
      </c>
      <c r="B979" s="2">
        <f t="shared" ca="1" si="30"/>
        <v>125</v>
      </c>
      <c r="C979" s="6">
        <f t="shared" ca="1" si="31"/>
        <v>45569</v>
      </c>
      <c r="D979" s="6">
        <v>45444</v>
      </c>
      <c r="E979" s="2" t="s">
        <v>208</v>
      </c>
      <c r="F979" s="2" t="s">
        <v>216</v>
      </c>
      <c r="G979" s="2" t="s">
        <v>195</v>
      </c>
      <c r="H979" s="2" t="s">
        <v>210</v>
      </c>
      <c r="I979" s="2">
        <v>3234</v>
      </c>
    </row>
    <row r="980" spans="1:9" x14ac:dyDescent="0.25">
      <c r="A980" s="2" t="str">
        <f ca="1">LOOKUP(B980,'Time Frame'!$E$4:$E$9,'Time Frame'!$D$4:$D$9)</f>
        <v>3 Months</v>
      </c>
      <c r="B980" s="2">
        <f t="shared" ca="1" si="30"/>
        <v>125</v>
      </c>
      <c r="C980" s="6">
        <f t="shared" ca="1" si="31"/>
        <v>45569</v>
      </c>
      <c r="D980" s="6">
        <v>45444</v>
      </c>
      <c r="E980" s="2" t="s">
        <v>208</v>
      </c>
      <c r="F980" s="2" t="s">
        <v>209</v>
      </c>
      <c r="G980" s="2" t="s">
        <v>195</v>
      </c>
      <c r="H980" s="2" t="s">
        <v>210</v>
      </c>
      <c r="I980" s="2">
        <v>3326</v>
      </c>
    </row>
    <row r="981" spans="1:9" x14ac:dyDescent="0.25">
      <c r="A981" s="2" t="str">
        <f ca="1">LOOKUP(B981,'Time Frame'!$E$4:$E$9,'Time Frame'!$D$4:$D$9)</f>
        <v>3 Months</v>
      </c>
      <c r="B981" s="2">
        <f t="shared" ca="1" si="30"/>
        <v>125</v>
      </c>
      <c r="C981" s="6">
        <f t="shared" ca="1" si="31"/>
        <v>45569</v>
      </c>
      <c r="D981" s="6">
        <v>45444</v>
      </c>
      <c r="E981" s="2" t="s">
        <v>208</v>
      </c>
      <c r="F981" s="2" t="s">
        <v>211</v>
      </c>
      <c r="G981" s="2" t="s">
        <v>195</v>
      </c>
      <c r="H981" s="2" t="s">
        <v>210</v>
      </c>
      <c r="I981" s="2">
        <v>5690</v>
      </c>
    </row>
    <row r="982" spans="1:9" x14ac:dyDescent="0.25">
      <c r="A982" s="2" t="str">
        <f ca="1">LOOKUP(B982,'Time Frame'!$E$4:$E$9,'Time Frame'!$D$4:$D$9)</f>
        <v>3 Months</v>
      </c>
      <c r="B982" s="2">
        <f t="shared" ca="1" si="30"/>
        <v>125</v>
      </c>
      <c r="C982" s="6">
        <f t="shared" ca="1" si="31"/>
        <v>45569</v>
      </c>
      <c r="D982" s="6">
        <v>45444</v>
      </c>
      <c r="E982" s="2" t="s">
        <v>208</v>
      </c>
      <c r="F982" s="2" t="s">
        <v>213</v>
      </c>
      <c r="G982" s="2" t="s">
        <v>195</v>
      </c>
      <c r="H982" s="2" t="s">
        <v>210</v>
      </c>
      <c r="I982" s="2">
        <v>1520</v>
      </c>
    </row>
    <row r="983" spans="1:9" x14ac:dyDescent="0.25">
      <c r="A983" s="2" t="str">
        <f ca="1">LOOKUP(B983,'Time Frame'!$E$4:$E$9,'Time Frame'!$D$4:$D$9)</f>
        <v>3 Months</v>
      </c>
      <c r="B983" s="2">
        <f t="shared" ca="1" si="30"/>
        <v>125</v>
      </c>
      <c r="C983" s="6">
        <f t="shared" ca="1" si="31"/>
        <v>45569</v>
      </c>
      <c r="D983" s="6">
        <v>45444</v>
      </c>
      <c r="E983" s="2" t="s">
        <v>136</v>
      </c>
      <c r="F983" s="2" t="s">
        <v>140</v>
      </c>
      <c r="G983" s="2" t="s">
        <v>35</v>
      </c>
      <c r="H983" s="2" t="s">
        <v>138</v>
      </c>
      <c r="I983" s="2">
        <v>414</v>
      </c>
    </row>
    <row r="984" spans="1:9" x14ac:dyDescent="0.25">
      <c r="A984" s="2" t="str">
        <f ca="1">LOOKUP(B984,'Time Frame'!$E$4:$E$9,'Time Frame'!$D$4:$D$9)</f>
        <v>3 Months</v>
      </c>
      <c r="B984" s="2">
        <f t="shared" ca="1" si="30"/>
        <v>125</v>
      </c>
      <c r="C984" s="6">
        <f t="shared" ca="1" si="31"/>
        <v>45569</v>
      </c>
      <c r="D984" s="6">
        <v>45444</v>
      </c>
      <c r="E984" s="2" t="s">
        <v>136</v>
      </c>
      <c r="F984" s="2" t="s">
        <v>139</v>
      </c>
      <c r="G984" s="2" t="s">
        <v>35</v>
      </c>
      <c r="H984" s="2" t="s">
        <v>138</v>
      </c>
      <c r="I984" s="2">
        <v>912</v>
      </c>
    </row>
    <row r="985" spans="1:9" x14ac:dyDescent="0.25">
      <c r="A985" s="2" t="str">
        <f ca="1">LOOKUP(B985,'Time Frame'!$E$4:$E$9,'Time Frame'!$D$4:$D$9)</f>
        <v>3 Months</v>
      </c>
      <c r="B985" s="2">
        <f t="shared" ca="1" si="30"/>
        <v>125</v>
      </c>
      <c r="C985" s="6">
        <f t="shared" ca="1" si="31"/>
        <v>45569</v>
      </c>
      <c r="D985" s="6">
        <v>45444</v>
      </c>
      <c r="E985" s="2" t="s">
        <v>136</v>
      </c>
      <c r="F985" s="2" t="s">
        <v>137</v>
      </c>
      <c r="G985" s="2" t="s">
        <v>35</v>
      </c>
      <c r="H985" s="2" t="s">
        <v>138</v>
      </c>
      <c r="I985" s="2">
        <v>49</v>
      </c>
    </row>
    <row r="986" spans="1:9" x14ac:dyDescent="0.25">
      <c r="A986" s="2" t="str">
        <f ca="1">LOOKUP(B986,'Time Frame'!$E$4:$E$9,'Time Frame'!$D$4:$D$9)</f>
        <v>3 Months</v>
      </c>
      <c r="B986" s="2">
        <f t="shared" ca="1" si="30"/>
        <v>125</v>
      </c>
      <c r="C986" s="6">
        <f t="shared" ca="1" si="31"/>
        <v>45569</v>
      </c>
      <c r="D986" s="6">
        <v>45444</v>
      </c>
      <c r="E986" s="2" t="s">
        <v>98</v>
      </c>
      <c r="F986" s="2" t="s">
        <v>207</v>
      </c>
      <c r="G986" s="2" t="s">
        <v>195</v>
      </c>
      <c r="H986" s="2" t="s">
        <v>195</v>
      </c>
      <c r="I986" s="2">
        <v>4748</v>
      </c>
    </row>
    <row r="987" spans="1:9" x14ac:dyDescent="0.25">
      <c r="A987" s="2" t="str">
        <f ca="1">LOOKUP(B987,'Time Frame'!$E$4:$E$9,'Time Frame'!$D$4:$D$9)</f>
        <v>3 Months</v>
      </c>
      <c r="B987" s="2">
        <f t="shared" ca="1" si="30"/>
        <v>125</v>
      </c>
      <c r="C987" s="6">
        <f t="shared" ca="1" si="31"/>
        <v>45569</v>
      </c>
      <c r="D987" s="6">
        <v>45444</v>
      </c>
      <c r="E987" s="2" t="s">
        <v>98</v>
      </c>
      <c r="F987" s="2" t="s">
        <v>202</v>
      </c>
      <c r="G987" s="2" t="s">
        <v>195</v>
      </c>
      <c r="H987" s="2" t="s">
        <v>195</v>
      </c>
      <c r="I987" s="2">
        <v>2956</v>
      </c>
    </row>
    <row r="988" spans="1:9" x14ac:dyDescent="0.25">
      <c r="A988" s="2" t="str">
        <f ca="1">LOOKUP(B988,'Time Frame'!$E$4:$E$9,'Time Frame'!$D$4:$D$9)</f>
        <v>3 Months</v>
      </c>
      <c r="B988" s="2">
        <f t="shared" ca="1" si="30"/>
        <v>125</v>
      </c>
      <c r="C988" s="6">
        <f t="shared" ca="1" si="31"/>
        <v>45569</v>
      </c>
      <c r="D988" s="6">
        <v>45444</v>
      </c>
      <c r="E988" s="2" t="s">
        <v>98</v>
      </c>
      <c r="F988" s="2" t="s">
        <v>196</v>
      </c>
      <c r="G988" s="2" t="s">
        <v>195</v>
      </c>
      <c r="H988" s="2" t="s">
        <v>195</v>
      </c>
      <c r="I988" s="2">
        <v>5003</v>
      </c>
    </row>
    <row r="989" spans="1:9" x14ac:dyDescent="0.25">
      <c r="A989" s="2" t="str">
        <f ca="1">LOOKUP(B989,'Time Frame'!$E$4:$E$9,'Time Frame'!$D$4:$D$9)</f>
        <v>3 Months</v>
      </c>
      <c r="B989" s="2">
        <f t="shared" ca="1" si="30"/>
        <v>125</v>
      </c>
      <c r="C989" s="6">
        <f t="shared" ca="1" si="31"/>
        <v>45569</v>
      </c>
      <c r="D989" s="6">
        <v>45444</v>
      </c>
      <c r="E989" s="2" t="s">
        <v>98</v>
      </c>
      <c r="F989" s="2" t="s">
        <v>201</v>
      </c>
      <c r="G989" s="2" t="s">
        <v>195</v>
      </c>
      <c r="H989" s="2" t="s">
        <v>195</v>
      </c>
      <c r="I989" s="2">
        <v>4785</v>
      </c>
    </row>
    <row r="990" spans="1:9" x14ac:dyDescent="0.25">
      <c r="A990" s="2" t="str">
        <f ca="1">LOOKUP(B990,'Time Frame'!$E$4:$E$9,'Time Frame'!$D$4:$D$9)</f>
        <v>3 Months</v>
      </c>
      <c r="B990" s="2">
        <f t="shared" ca="1" si="30"/>
        <v>125</v>
      </c>
      <c r="C990" s="6">
        <f t="shared" ca="1" si="31"/>
        <v>45569</v>
      </c>
      <c r="D990" s="6">
        <v>45444</v>
      </c>
      <c r="E990" s="2" t="s">
        <v>98</v>
      </c>
      <c r="F990" s="2" t="s">
        <v>194</v>
      </c>
      <c r="G990" s="2" t="s">
        <v>195</v>
      </c>
      <c r="H990" s="2" t="s">
        <v>195</v>
      </c>
      <c r="I990" s="2">
        <v>4002</v>
      </c>
    </row>
    <row r="991" spans="1:9" x14ac:dyDescent="0.25">
      <c r="A991" s="2" t="str">
        <f ca="1">LOOKUP(B991,'Time Frame'!$E$4:$E$9,'Time Frame'!$D$4:$D$9)</f>
        <v>3 Months</v>
      </c>
      <c r="B991" s="2">
        <f t="shared" ca="1" si="30"/>
        <v>125</v>
      </c>
      <c r="C991" s="6">
        <f t="shared" ca="1" si="31"/>
        <v>45569</v>
      </c>
      <c r="D991" s="6">
        <v>45444</v>
      </c>
      <c r="E991" s="2" t="s">
        <v>98</v>
      </c>
      <c r="F991" s="2" t="s">
        <v>205</v>
      </c>
      <c r="G991" s="2" t="s">
        <v>195</v>
      </c>
      <c r="H991" s="2" t="s">
        <v>195</v>
      </c>
      <c r="I991" s="2">
        <v>5272</v>
      </c>
    </row>
    <row r="992" spans="1:9" x14ac:dyDescent="0.25">
      <c r="A992" s="2" t="str">
        <f ca="1">LOOKUP(B992,'Time Frame'!$E$4:$E$9,'Time Frame'!$D$4:$D$9)</f>
        <v>3 Months</v>
      </c>
      <c r="B992" s="2">
        <f t="shared" ca="1" si="30"/>
        <v>125</v>
      </c>
      <c r="C992" s="6">
        <f t="shared" ca="1" si="31"/>
        <v>45569</v>
      </c>
      <c r="D992" s="6">
        <v>45444</v>
      </c>
      <c r="E992" s="2" t="s">
        <v>98</v>
      </c>
      <c r="F992" s="2" t="s">
        <v>197</v>
      </c>
      <c r="G992" s="2" t="s">
        <v>195</v>
      </c>
      <c r="H992" s="2" t="s">
        <v>195</v>
      </c>
      <c r="I992" s="2">
        <v>4354</v>
      </c>
    </row>
    <row r="993" spans="1:9" x14ac:dyDescent="0.25">
      <c r="A993" s="2" t="str">
        <f ca="1">LOOKUP(B993,'Time Frame'!$E$4:$E$9,'Time Frame'!$D$4:$D$9)</f>
        <v>3 Months</v>
      </c>
      <c r="B993" s="2">
        <f t="shared" ca="1" si="30"/>
        <v>125</v>
      </c>
      <c r="C993" s="6">
        <f t="shared" ca="1" si="31"/>
        <v>45569</v>
      </c>
      <c r="D993" s="6">
        <v>45444</v>
      </c>
      <c r="E993" s="2" t="s">
        <v>98</v>
      </c>
      <c r="F993" s="2" t="s">
        <v>199</v>
      </c>
      <c r="G993" s="2" t="s">
        <v>195</v>
      </c>
      <c r="H993" s="2" t="s">
        <v>195</v>
      </c>
      <c r="I993" s="2">
        <v>4539</v>
      </c>
    </row>
    <row r="994" spans="1:9" x14ac:dyDescent="0.25">
      <c r="A994" s="2" t="str">
        <f ca="1">LOOKUP(B994,'Time Frame'!$E$4:$E$9,'Time Frame'!$D$4:$D$9)</f>
        <v>3 Months</v>
      </c>
      <c r="B994" s="2">
        <f t="shared" ca="1" si="30"/>
        <v>125</v>
      </c>
      <c r="C994" s="6">
        <f t="shared" ca="1" si="31"/>
        <v>45569</v>
      </c>
      <c r="D994" s="6">
        <v>45444</v>
      </c>
      <c r="E994" s="2" t="s">
        <v>98</v>
      </c>
      <c r="F994" s="2" t="s">
        <v>204</v>
      </c>
      <c r="G994" s="2" t="s">
        <v>195</v>
      </c>
      <c r="H994" s="2" t="s">
        <v>195</v>
      </c>
      <c r="I994" s="2">
        <v>4892</v>
      </c>
    </row>
    <row r="995" spans="1:9" x14ac:dyDescent="0.25">
      <c r="A995" s="2" t="str">
        <f ca="1">LOOKUP(B995,'Time Frame'!$E$4:$E$9,'Time Frame'!$D$4:$D$9)</f>
        <v>3 Months</v>
      </c>
      <c r="B995" s="2">
        <f t="shared" ca="1" si="30"/>
        <v>125</v>
      </c>
      <c r="C995" s="6">
        <f t="shared" ca="1" si="31"/>
        <v>45569</v>
      </c>
      <c r="D995" s="6">
        <v>45444</v>
      </c>
      <c r="E995" s="2" t="s">
        <v>98</v>
      </c>
      <c r="F995" s="2" t="s">
        <v>198</v>
      </c>
      <c r="G995" s="2" t="s">
        <v>195</v>
      </c>
      <c r="H995" s="2" t="s">
        <v>195</v>
      </c>
      <c r="I995" s="2">
        <v>4858</v>
      </c>
    </row>
    <row r="996" spans="1:9" x14ac:dyDescent="0.25">
      <c r="A996" s="2" t="str">
        <f ca="1">LOOKUP(B996,'Time Frame'!$E$4:$E$9,'Time Frame'!$D$4:$D$9)</f>
        <v>3 Months</v>
      </c>
      <c r="B996" s="2">
        <f t="shared" ca="1" si="30"/>
        <v>125</v>
      </c>
      <c r="C996" s="6">
        <f t="shared" ca="1" si="31"/>
        <v>45569</v>
      </c>
      <c r="D996" s="6">
        <v>45444</v>
      </c>
      <c r="E996" s="2" t="s">
        <v>98</v>
      </c>
      <c r="F996" s="2" t="s">
        <v>206</v>
      </c>
      <c r="G996" s="2" t="s">
        <v>195</v>
      </c>
      <c r="H996" s="2" t="s">
        <v>195</v>
      </c>
      <c r="I996" s="2">
        <v>3689</v>
      </c>
    </row>
    <row r="997" spans="1:9" x14ac:dyDescent="0.25">
      <c r="A997" s="2" t="str">
        <f ca="1">LOOKUP(B997,'Time Frame'!$E$4:$E$9,'Time Frame'!$D$4:$D$9)</f>
        <v>3 Months</v>
      </c>
      <c r="B997" s="2">
        <f t="shared" ca="1" si="30"/>
        <v>125</v>
      </c>
      <c r="C997" s="6">
        <f t="shared" ca="1" si="31"/>
        <v>45569</v>
      </c>
      <c r="D997" s="6">
        <v>45444</v>
      </c>
      <c r="E997" s="2" t="s">
        <v>98</v>
      </c>
      <c r="F997" s="2" t="s">
        <v>200</v>
      </c>
      <c r="G997" s="2" t="s">
        <v>195</v>
      </c>
      <c r="H997" s="2" t="s">
        <v>195</v>
      </c>
      <c r="I997" s="2">
        <v>5087</v>
      </c>
    </row>
    <row r="998" spans="1:9" x14ac:dyDescent="0.25">
      <c r="A998" s="2" t="str">
        <f ca="1">LOOKUP(B998,'Time Frame'!$E$4:$E$9,'Time Frame'!$D$4:$D$9)</f>
        <v>3 Months</v>
      </c>
      <c r="B998" s="2">
        <f t="shared" ca="1" si="30"/>
        <v>125</v>
      </c>
      <c r="C998" s="6">
        <f t="shared" ca="1" si="31"/>
        <v>45569</v>
      </c>
      <c r="D998" s="6">
        <v>45444</v>
      </c>
      <c r="E998" s="5" t="s">
        <v>165</v>
      </c>
      <c r="F998" s="5" t="s">
        <v>168</v>
      </c>
      <c r="G998" s="2" t="s">
        <v>35</v>
      </c>
      <c r="H998" s="2" t="s">
        <v>167</v>
      </c>
      <c r="I998" s="2">
        <v>2605</v>
      </c>
    </row>
    <row r="999" spans="1:9" x14ac:dyDescent="0.25">
      <c r="A999" s="2" t="str">
        <f ca="1">LOOKUP(B999,'Time Frame'!$E$4:$E$9,'Time Frame'!$D$4:$D$9)</f>
        <v>3 Months</v>
      </c>
      <c r="B999" s="2">
        <f t="shared" ca="1" si="30"/>
        <v>125</v>
      </c>
      <c r="C999" s="6">
        <f t="shared" ca="1" si="31"/>
        <v>45569</v>
      </c>
      <c r="D999" s="6">
        <v>45444</v>
      </c>
      <c r="E999" s="5" t="s">
        <v>165</v>
      </c>
      <c r="F999" s="5" t="s">
        <v>166</v>
      </c>
      <c r="G999" s="2" t="s">
        <v>35</v>
      </c>
      <c r="H999" s="2" t="s">
        <v>167</v>
      </c>
      <c r="I999" s="2">
        <v>1923</v>
      </c>
    </row>
    <row r="1000" spans="1:9" x14ac:dyDescent="0.25">
      <c r="A1000" s="2" t="str">
        <f ca="1">LOOKUP(B1000,'Time Frame'!$E$4:$E$9,'Time Frame'!$D$4:$D$9)</f>
        <v>3 Months</v>
      </c>
      <c r="B1000" s="2">
        <f t="shared" ca="1" si="30"/>
        <v>125</v>
      </c>
      <c r="C1000" s="6">
        <f t="shared" ca="1" si="31"/>
        <v>45569</v>
      </c>
      <c r="D1000" s="6">
        <v>45444</v>
      </c>
      <c r="E1000" s="5" t="s">
        <v>165</v>
      </c>
      <c r="F1000" s="5" t="s">
        <v>193</v>
      </c>
      <c r="G1000" s="2" t="s">
        <v>35</v>
      </c>
      <c r="H1000" s="2" t="s">
        <v>167</v>
      </c>
      <c r="I1000" s="2">
        <v>1772</v>
      </c>
    </row>
    <row r="1001" spans="1:9" x14ac:dyDescent="0.25">
      <c r="A1001" s="2" t="str">
        <f ca="1">LOOKUP(B1001,'Time Frame'!$E$4:$E$9,'Time Frame'!$D$4:$D$9)</f>
        <v>3 Months</v>
      </c>
      <c r="B1001" s="2">
        <f t="shared" ca="1" si="30"/>
        <v>125</v>
      </c>
      <c r="C1001" s="6">
        <f t="shared" ca="1" si="31"/>
        <v>45569</v>
      </c>
      <c r="D1001" s="6">
        <v>45444</v>
      </c>
      <c r="E1001" s="5" t="s">
        <v>165</v>
      </c>
      <c r="F1001" s="5" t="s">
        <v>180</v>
      </c>
      <c r="G1001" s="2" t="s">
        <v>35</v>
      </c>
      <c r="H1001" s="2" t="s">
        <v>167</v>
      </c>
      <c r="I1001" s="2">
        <v>2150</v>
      </c>
    </row>
    <row r="1002" spans="1:9" x14ac:dyDescent="0.25">
      <c r="A1002" s="2" t="str">
        <f ca="1">LOOKUP(B1002,'Time Frame'!$E$4:$E$9,'Time Frame'!$D$4:$D$9)</f>
        <v>3 Months</v>
      </c>
      <c r="B1002" s="2">
        <f t="shared" ca="1" si="30"/>
        <v>125</v>
      </c>
      <c r="C1002" s="6">
        <f t="shared" ca="1" si="31"/>
        <v>45569</v>
      </c>
      <c r="D1002" s="6">
        <v>45444</v>
      </c>
      <c r="E1002" s="5" t="s">
        <v>165</v>
      </c>
      <c r="F1002" s="5" t="s">
        <v>177</v>
      </c>
      <c r="G1002" s="2" t="s">
        <v>35</v>
      </c>
      <c r="H1002" s="2" t="s">
        <v>167</v>
      </c>
      <c r="I1002" s="2">
        <v>313</v>
      </c>
    </row>
    <row r="1003" spans="1:9" x14ac:dyDescent="0.25">
      <c r="A1003" s="2" t="str">
        <f ca="1">LOOKUP(B1003,'Time Frame'!$E$4:$E$9,'Time Frame'!$D$4:$D$9)</f>
        <v>3 Months</v>
      </c>
      <c r="B1003" s="2">
        <f t="shared" ca="1" si="30"/>
        <v>125</v>
      </c>
      <c r="C1003" s="6">
        <f t="shared" ca="1" si="31"/>
        <v>45569</v>
      </c>
      <c r="D1003" s="6">
        <v>45444</v>
      </c>
      <c r="E1003" s="5" t="s">
        <v>165</v>
      </c>
      <c r="F1003" s="5" t="s">
        <v>176</v>
      </c>
      <c r="G1003" s="2" t="s">
        <v>35</v>
      </c>
      <c r="H1003" s="2" t="s">
        <v>167</v>
      </c>
      <c r="I1003" s="2">
        <v>1745</v>
      </c>
    </row>
    <row r="1004" spans="1:9" x14ac:dyDescent="0.25">
      <c r="A1004" s="2" t="str">
        <f ca="1">LOOKUP(B1004,'Time Frame'!$E$4:$E$9,'Time Frame'!$D$4:$D$9)</f>
        <v>3 Months</v>
      </c>
      <c r="B1004" s="2">
        <f t="shared" ca="1" si="30"/>
        <v>125</v>
      </c>
      <c r="C1004" s="6">
        <f t="shared" ca="1" si="31"/>
        <v>45569</v>
      </c>
      <c r="D1004" s="6">
        <v>45444</v>
      </c>
      <c r="E1004" s="5" t="s">
        <v>165</v>
      </c>
      <c r="F1004" s="5" t="s">
        <v>173</v>
      </c>
      <c r="G1004" s="2" t="s">
        <v>35</v>
      </c>
      <c r="H1004" s="2" t="s">
        <v>167</v>
      </c>
      <c r="I1004" s="2">
        <v>3062</v>
      </c>
    </row>
    <row r="1005" spans="1:9" x14ac:dyDescent="0.25">
      <c r="A1005" s="2" t="str">
        <f ca="1">LOOKUP(B1005,'Time Frame'!$E$4:$E$9,'Time Frame'!$D$4:$D$9)</f>
        <v>3 Months</v>
      </c>
      <c r="B1005" s="2">
        <f t="shared" ca="1" si="30"/>
        <v>125</v>
      </c>
      <c r="C1005" s="6">
        <f t="shared" ca="1" si="31"/>
        <v>45569</v>
      </c>
      <c r="D1005" s="6">
        <v>45444</v>
      </c>
      <c r="E1005" s="5" t="s">
        <v>165</v>
      </c>
      <c r="F1005" s="5" t="s">
        <v>174</v>
      </c>
      <c r="G1005" s="2" t="s">
        <v>35</v>
      </c>
      <c r="H1005" s="2" t="s">
        <v>167</v>
      </c>
      <c r="I1005" s="2">
        <v>5293</v>
      </c>
    </row>
    <row r="1006" spans="1:9" x14ac:dyDescent="0.25">
      <c r="A1006" s="2" t="str">
        <f ca="1">LOOKUP(B1006,'Time Frame'!$E$4:$E$9,'Time Frame'!$D$4:$D$9)</f>
        <v>3 Months</v>
      </c>
      <c r="B1006" s="2">
        <f t="shared" ca="1" si="30"/>
        <v>125</v>
      </c>
      <c r="C1006" s="6">
        <f t="shared" ca="1" si="31"/>
        <v>45569</v>
      </c>
      <c r="D1006" s="6">
        <v>45444</v>
      </c>
      <c r="E1006" s="5" t="s">
        <v>165</v>
      </c>
      <c r="F1006" s="5" t="s">
        <v>178</v>
      </c>
      <c r="G1006" s="2" t="s">
        <v>35</v>
      </c>
      <c r="H1006" s="2" t="s">
        <v>167</v>
      </c>
      <c r="I1006" s="2">
        <v>1598</v>
      </c>
    </row>
    <row r="1007" spans="1:9" x14ac:dyDescent="0.25">
      <c r="A1007" s="2" t="str">
        <f ca="1">LOOKUP(B1007,'Time Frame'!$E$4:$E$9,'Time Frame'!$D$4:$D$9)</f>
        <v>3 Months</v>
      </c>
      <c r="B1007" s="2">
        <f t="shared" ca="1" si="30"/>
        <v>125</v>
      </c>
      <c r="C1007" s="6">
        <f t="shared" ca="1" si="31"/>
        <v>45569</v>
      </c>
      <c r="D1007" s="6">
        <v>45444</v>
      </c>
      <c r="E1007" s="5" t="s">
        <v>165</v>
      </c>
      <c r="F1007" s="5" t="s">
        <v>175</v>
      </c>
      <c r="G1007" s="2" t="s">
        <v>35</v>
      </c>
      <c r="H1007" s="2" t="s">
        <v>167</v>
      </c>
      <c r="I1007" s="2">
        <v>1229</v>
      </c>
    </row>
    <row r="1008" spans="1:9" x14ac:dyDescent="0.25">
      <c r="A1008" s="2" t="str">
        <f ca="1">LOOKUP(B1008,'Time Frame'!$E$4:$E$9,'Time Frame'!$D$4:$D$9)</f>
        <v>3 Months</v>
      </c>
      <c r="B1008" s="2">
        <f t="shared" ca="1" si="30"/>
        <v>125</v>
      </c>
      <c r="C1008" s="6">
        <f t="shared" ca="1" si="31"/>
        <v>45569</v>
      </c>
      <c r="D1008" s="6">
        <v>45444</v>
      </c>
      <c r="E1008" s="5" t="s">
        <v>165</v>
      </c>
      <c r="F1008" s="5" t="s">
        <v>172</v>
      </c>
      <c r="G1008" s="2" t="s">
        <v>35</v>
      </c>
      <c r="H1008" s="2" t="s">
        <v>167</v>
      </c>
      <c r="I1008" s="2">
        <v>2344</v>
      </c>
    </row>
    <row r="1009" spans="1:9" x14ac:dyDescent="0.25">
      <c r="A1009" s="2" t="str">
        <f ca="1">LOOKUP(B1009,'Time Frame'!$E$4:$E$9,'Time Frame'!$D$4:$D$9)</f>
        <v>3 Months</v>
      </c>
      <c r="B1009" s="2">
        <f t="shared" ca="1" si="30"/>
        <v>125</v>
      </c>
      <c r="C1009" s="6">
        <f t="shared" ca="1" si="31"/>
        <v>45569</v>
      </c>
      <c r="D1009" s="6">
        <v>45444</v>
      </c>
      <c r="E1009" s="5" t="s">
        <v>165</v>
      </c>
      <c r="F1009" s="5" t="s">
        <v>179</v>
      </c>
      <c r="G1009" s="2" t="s">
        <v>35</v>
      </c>
      <c r="H1009" s="2" t="s">
        <v>167</v>
      </c>
      <c r="I1009" s="2">
        <v>3725</v>
      </c>
    </row>
    <row r="1010" spans="1:9" x14ac:dyDescent="0.25">
      <c r="A1010" s="2" t="str">
        <f ca="1">LOOKUP(B1010,'Time Frame'!$E$4:$E$9,'Time Frame'!$D$4:$D$9)</f>
        <v>3 Months</v>
      </c>
      <c r="B1010" s="2">
        <f t="shared" ca="1" si="30"/>
        <v>125</v>
      </c>
      <c r="C1010" s="6">
        <f t="shared" ca="1" si="31"/>
        <v>45569</v>
      </c>
      <c r="D1010" s="6">
        <v>45444</v>
      </c>
      <c r="E1010" s="2" t="s">
        <v>116</v>
      </c>
      <c r="F1010" s="2" t="s">
        <v>122</v>
      </c>
      <c r="G1010" s="2" t="s">
        <v>35</v>
      </c>
      <c r="H1010" s="2" t="s">
        <v>118</v>
      </c>
      <c r="I1010" s="2">
        <v>1020</v>
      </c>
    </row>
    <row r="1011" spans="1:9" x14ac:dyDescent="0.25">
      <c r="A1011" s="2" t="str">
        <f ca="1">LOOKUP(B1011,'Time Frame'!$E$4:$E$9,'Time Frame'!$D$4:$D$9)</f>
        <v>3 Months</v>
      </c>
      <c r="B1011" s="2">
        <f t="shared" ca="1" si="30"/>
        <v>125</v>
      </c>
      <c r="C1011" s="6">
        <f t="shared" ca="1" si="31"/>
        <v>45569</v>
      </c>
      <c r="D1011" s="6">
        <v>45444</v>
      </c>
      <c r="E1011" s="2" t="s">
        <v>116</v>
      </c>
      <c r="F1011" s="2" t="s">
        <v>124</v>
      </c>
      <c r="G1011" s="2" t="s">
        <v>35</v>
      </c>
      <c r="H1011" s="2" t="s">
        <v>118</v>
      </c>
      <c r="I1011" s="2">
        <v>2186</v>
      </c>
    </row>
    <row r="1012" spans="1:9" x14ac:dyDescent="0.25">
      <c r="A1012" s="2" t="str">
        <f ca="1">LOOKUP(B1012,'Time Frame'!$E$4:$E$9,'Time Frame'!$D$4:$D$9)</f>
        <v>3 Months</v>
      </c>
      <c r="B1012" s="2">
        <f t="shared" ca="1" si="30"/>
        <v>125</v>
      </c>
      <c r="C1012" s="6">
        <f t="shared" ca="1" si="31"/>
        <v>45569</v>
      </c>
      <c r="D1012" s="6">
        <v>45444</v>
      </c>
      <c r="E1012" s="2" t="s">
        <v>116</v>
      </c>
      <c r="F1012" s="2" t="s">
        <v>121</v>
      </c>
      <c r="G1012" s="2" t="s">
        <v>35</v>
      </c>
      <c r="H1012" s="2" t="s">
        <v>118</v>
      </c>
      <c r="I1012" s="2">
        <v>640</v>
      </c>
    </row>
    <row r="1013" spans="1:9" x14ac:dyDescent="0.25">
      <c r="A1013" s="2" t="str">
        <f ca="1">LOOKUP(B1013,'Time Frame'!$E$4:$E$9,'Time Frame'!$D$4:$D$9)</f>
        <v>3 Months</v>
      </c>
      <c r="B1013" s="2">
        <f t="shared" ca="1" si="30"/>
        <v>125</v>
      </c>
      <c r="C1013" s="6">
        <f t="shared" ca="1" si="31"/>
        <v>45569</v>
      </c>
      <c r="D1013" s="6">
        <v>45444</v>
      </c>
      <c r="E1013" s="2" t="s">
        <v>116</v>
      </c>
      <c r="F1013" s="2" t="s">
        <v>119</v>
      </c>
      <c r="G1013" s="2" t="s">
        <v>35</v>
      </c>
      <c r="H1013" s="2" t="s">
        <v>118</v>
      </c>
      <c r="I1013" s="2">
        <v>1660</v>
      </c>
    </row>
    <row r="1014" spans="1:9" x14ac:dyDescent="0.25">
      <c r="A1014" s="2" t="str">
        <f ca="1">LOOKUP(B1014,'Time Frame'!$E$4:$E$9,'Time Frame'!$D$4:$D$9)</f>
        <v>3 Months</v>
      </c>
      <c r="B1014" s="2">
        <f t="shared" ca="1" si="30"/>
        <v>125</v>
      </c>
      <c r="C1014" s="6">
        <f t="shared" ca="1" si="31"/>
        <v>45569</v>
      </c>
      <c r="D1014" s="6">
        <v>45444</v>
      </c>
      <c r="E1014" s="5" t="s">
        <v>116</v>
      </c>
      <c r="F1014" s="5" t="s">
        <v>163</v>
      </c>
      <c r="G1014" s="2" t="s">
        <v>35</v>
      </c>
      <c r="H1014" s="2" t="s">
        <v>118</v>
      </c>
      <c r="I1014" s="2">
        <v>375</v>
      </c>
    </row>
    <row r="1015" spans="1:9" x14ac:dyDescent="0.25">
      <c r="A1015" s="2" t="str">
        <f ca="1">LOOKUP(B1015,'Time Frame'!$E$4:$E$9,'Time Frame'!$D$4:$D$9)</f>
        <v>3 Months</v>
      </c>
      <c r="B1015" s="2">
        <f t="shared" ca="1" si="30"/>
        <v>125</v>
      </c>
      <c r="C1015" s="6">
        <f t="shared" ca="1" si="31"/>
        <v>45569</v>
      </c>
      <c r="D1015" s="6">
        <v>45444</v>
      </c>
      <c r="E1015" s="2" t="s">
        <v>116</v>
      </c>
      <c r="F1015" s="2" t="s">
        <v>117</v>
      </c>
      <c r="G1015" s="2" t="s">
        <v>35</v>
      </c>
      <c r="H1015" s="2" t="s">
        <v>118</v>
      </c>
      <c r="I1015" s="2">
        <v>1592</v>
      </c>
    </row>
    <row r="1016" spans="1:9" x14ac:dyDescent="0.25">
      <c r="A1016" s="2" t="str">
        <f ca="1">LOOKUP(B1016,'Time Frame'!$E$4:$E$9,'Time Frame'!$D$4:$D$9)</f>
        <v>3 Months</v>
      </c>
      <c r="B1016" s="2">
        <f t="shared" ref="B1016:B1079" ca="1" si="32">+C1016-D1016</f>
        <v>125</v>
      </c>
      <c r="C1016" s="6">
        <f t="shared" ref="C1016:C1079" ca="1" si="33">TODAY()</f>
        <v>45569</v>
      </c>
      <c r="D1016" s="6">
        <v>45444</v>
      </c>
      <c r="E1016" s="2" t="s">
        <v>116</v>
      </c>
      <c r="F1016" s="2" t="s">
        <v>125</v>
      </c>
      <c r="G1016" s="2" t="s">
        <v>35</v>
      </c>
      <c r="H1016" s="2" t="s">
        <v>118</v>
      </c>
      <c r="I1016" s="2">
        <v>1470</v>
      </c>
    </row>
    <row r="1017" spans="1:9" x14ac:dyDescent="0.25">
      <c r="A1017" s="2" t="str">
        <f ca="1">LOOKUP(B1017,'Time Frame'!$E$4:$E$9,'Time Frame'!$D$4:$D$9)</f>
        <v>3 Months</v>
      </c>
      <c r="B1017" s="2">
        <f t="shared" ca="1" si="32"/>
        <v>125</v>
      </c>
      <c r="C1017" s="6">
        <f t="shared" ca="1" si="33"/>
        <v>45569</v>
      </c>
      <c r="D1017" s="6">
        <v>45444</v>
      </c>
      <c r="E1017" s="2" t="s">
        <v>116</v>
      </c>
      <c r="F1017" s="2" t="s">
        <v>123</v>
      </c>
      <c r="G1017" s="2" t="s">
        <v>35</v>
      </c>
      <c r="H1017" s="2" t="s">
        <v>118</v>
      </c>
      <c r="I1017" s="2">
        <v>2404</v>
      </c>
    </row>
    <row r="1018" spans="1:9" x14ac:dyDescent="0.25">
      <c r="A1018" s="2" t="str">
        <f ca="1">LOOKUP(B1018,'Time Frame'!$E$4:$E$9,'Time Frame'!$D$4:$D$9)</f>
        <v>3 Months</v>
      </c>
      <c r="B1018" s="2">
        <f t="shared" ca="1" si="32"/>
        <v>125</v>
      </c>
      <c r="C1018" s="6">
        <f t="shared" ca="1" si="33"/>
        <v>45569</v>
      </c>
      <c r="D1018" s="6">
        <v>45444</v>
      </c>
      <c r="E1018" s="2" t="s">
        <v>116</v>
      </c>
      <c r="F1018" s="2" t="s">
        <v>120</v>
      </c>
      <c r="G1018" s="2" t="s">
        <v>35</v>
      </c>
      <c r="H1018" s="2" t="s">
        <v>118</v>
      </c>
      <c r="I1018" s="2">
        <v>316</v>
      </c>
    </row>
    <row r="1019" spans="1:9" x14ac:dyDescent="0.25">
      <c r="A1019" s="2" t="str">
        <f ca="1">LOOKUP(B1019,'Time Frame'!$E$4:$E$9,'Time Frame'!$D$4:$D$9)</f>
        <v>3 Months</v>
      </c>
      <c r="B1019" s="2">
        <f t="shared" ca="1" si="32"/>
        <v>125</v>
      </c>
      <c r="C1019" s="6">
        <f t="shared" ca="1" si="33"/>
        <v>45569</v>
      </c>
      <c r="D1019" s="6">
        <v>45444</v>
      </c>
      <c r="E1019" s="2" t="s">
        <v>78</v>
      </c>
      <c r="F1019" s="2" t="s">
        <v>90</v>
      </c>
      <c r="G1019" s="2" t="s">
        <v>52</v>
      </c>
      <c r="H1019" s="2" t="s">
        <v>91</v>
      </c>
      <c r="I1019" s="2">
        <v>436</v>
      </c>
    </row>
    <row r="1020" spans="1:9" x14ac:dyDescent="0.25">
      <c r="A1020" s="2" t="str">
        <f ca="1">LOOKUP(B1020,'Time Frame'!$E$4:$E$9,'Time Frame'!$D$4:$D$9)</f>
        <v>3 Months</v>
      </c>
      <c r="B1020" s="2">
        <f t="shared" ca="1" si="32"/>
        <v>125</v>
      </c>
      <c r="C1020" s="6">
        <f t="shared" ca="1" si="33"/>
        <v>45569</v>
      </c>
      <c r="D1020" s="6">
        <v>45444</v>
      </c>
      <c r="E1020" s="2" t="s">
        <v>78</v>
      </c>
      <c r="F1020" s="2" t="s">
        <v>92</v>
      </c>
      <c r="G1020" s="2" t="s">
        <v>52</v>
      </c>
      <c r="H1020" s="2" t="s">
        <v>91</v>
      </c>
      <c r="I1020" s="2">
        <v>2699</v>
      </c>
    </row>
    <row r="1021" spans="1:9" x14ac:dyDescent="0.25">
      <c r="A1021" s="2" t="str">
        <f ca="1">LOOKUP(B1021,'Time Frame'!$E$4:$E$9,'Time Frame'!$D$4:$D$9)</f>
        <v>3 Months</v>
      </c>
      <c r="B1021" s="2">
        <f t="shared" ca="1" si="32"/>
        <v>125</v>
      </c>
      <c r="C1021" s="6">
        <f t="shared" ca="1" si="33"/>
        <v>45569</v>
      </c>
      <c r="D1021" s="6">
        <v>45444</v>
      </c>
      <c r="E1021" s="5" t="s">
        <v>182</v>
      </c>
      <c r="F1021" s="5" t="s">
        <v>191</v>
      </c>
      <c r="G1021" s="2" t="s">
        <v>3</v>
      </c>
      <c r="H1021" s="2" t="s">
        <v>184</v>
      </c>
      <c r="I1021" s="2">
        <v>2326</v>
      </c>
    </row>
    <row r="1022" spans="1:9" x14ac:dyDescent="0.25">
      <c r="A1022" s="2" t="str">
        <f ca="1">LOOKUP(B1022,'Time Frame'!$E$4:$E$9,'Time Frame'!$D$4:$D$9)</f>
        <v>3 Months</v>
      </c>
      <c r="B1022" s="2">
        <f t="shared" ca="1" si="32"/>
        <v>125</v>
      </c>
      <c r="C1022" s="6">
        <f t="shared" ca="1" si="33"/>
        <v>45569</v>
      </c>
      <c r="D1022" s="6">
        <v>45444</v>
      </c>
      <c r="E1022" s="5" t="s">
        <v>182</v>
      </c>
      <c r="F1022" s="5" t="s">
        <v>186</v>
      </c>
      <c r="G1022" s="2" t="s">
        <v>3</v>
      </c>
      <c r="H1022" s="2" t="s">
        <v>184</v>
      </c>
      <c r="I1022" s="2">
        <v>2682</v>
      </c>
    </row>
    <row r="1023" spans="1:9" x14ac:dyDescent="0.25">
      <c r="A1023" s="2" t="str">
        <f ca="1">LOOKUP(B1023,'Time Frame'!$E$4:$E$9,'Time Frame'!$D$4:$D$9)</f>
        <v>3 Months</v>
      </c>
      <c r="B1023" s="2">
        <f t="shared" ca="1" si="32"/>
        <v>125</v>
      </c>
      <c r="C1023" s="6">
        <f t="shared" ca="1" si="33"/>
        <v>45569</v>
      </c>
      <c r="D1023" s="6">
        <v>45444</v>
      </c>
      <c r="E1023" s="5" t="s">
        <v>182</v>
      </c>
      <c r="F1023" s="5" t="s">
        <v>185</v>
      </c>
      <c r="G1023" s="2" t="s">
        <v>3</v>
      </c>
      <c r="H1023" s="2" t="s">
        <v>184</v>
      </c>
      <c r="I1023" s="2">
        <v>700</v>
      </c>
    </row>
    <row r="1024" spans="1:9" x14ac:dyDescent="0.25">
      <c r="A1024" s="2" t="str">
        <f ca="1">LOOKUP(B1024,'Time Frame'!$E$4:$E$9,'Time Frame'!$D$4:$D$9)</f>
        <v>3 Months</v>
      </c>
      <c r="B1024" s="2">
        <f t="shared" ca="1" si="32"/>
        <v>125</v>
      </c>
      <c r="C1024" s="6">
        <f t="shared" ca="1" si="33"/>
        <v>45569</v>
      </c>
      <c r="D1024" s="6">
        <v>45444</v>
      </c>
      <c r="E1024" s="5" t="s">
        <v>182</v>
      </c>
      <c r="F1024" s="5" t="s">
        <v>192</v>
      </c>
      <c r="G1024" s="2" t="s">
        <v>3</v>
      </c>
      <c r="H1024" s="2" t="s">
        <v>184</v>
      </c>
      <c r="I1024" s="2">
        <v>2400</v>
      </c>
    </row>
    <row r="1025" spans="1:9" x14ac:dyDescent="0.25">
      <c r="A1025" s="2" t="str">
        <f ca="1">LOOKUP(B1025,'Time Frame'!$E$4:$E$9,'Time Frame'!$D$4:$D$9)</f>
        <v>3 Months</v>
      </c>
      <c r="B1025" s="2">
        <f t="shared" ca="1" si="32"/>
        <v>125</v>
      </c>
      <c r="C1025" s="6">
        <f t="shared" ca="1" si="33"/>
        <v>45569</v>
      </c>
      <c r="D1025" s="6">
        <v>45444</v>
      </c>
      <c r="E1025" s="5" t="s">
        <v>182</v>
      </c>
      <c r="F1025" s="5" t="s">
        <v>187</v>
      </c>
      <c r="G1025" s="2" t="s">
        <v>3</v>
      </c>
      <c r="H1025" s="2" t="s">
        <v>184</v>
      </c>
      <c r="I1025" s="2">
        <v>2475</v>
      </c>
    </row>
    <row r="1026" spans="1:9" x14ac:dyDescent="0.25">
      <c r="A1026" s="2" t="str">
        <f ca="1">LOOKUP(B1026,'Time Frame'!$E$4:$E$9,'Time Frame'!$D$4:$D$9)</f>
        <v>3 Months</v>
      </c>
      <c r="B1026" s="2">
        <f t="shared" ca="1" si="32"/>
        <v>125</v>
      </c>
      <c r="C1026" s="6">
        <f t="shared" ca="1" si="33"/>
        <v>45569</v>
      </c>
      <c r="D1026" s="6">
        <v>45444</v>
      </c>
      <c r="E1026" s="5" t="s">
        <v>182</v>
      </c>
      <c r="F1026" s="5" t="s">
        <v>190</v>
      </c>
      <c r="G1026" s="2" t="s">
        <v>3</v>
      </c>
      <c r="H1026" s="2" t="s">
        <v>184</v>
      </c>
      <c r="I1026" s="2">
        <v>1837</v>
      </c>
    </row>
    <row r="1027" spans="1:9" x14ac:dyDescent="0.25">
      <c r="A1027" s="2" t="str">
        <f ca="1">LOOKUP(B1027,'Time Frame'!$E$4:$E$9,'Time Frame'!$D$4:$D$9)</f>
        <v>3 Months</v>
      </c>
      <c r="B1027" s="2">
        <f t="shared" ca="1" si="32"/>
        <v>125</v>
      </c>
      <c r="C1027" s="6">
        <f t="shared" ca="1" si="33"/>
        <v>45569</v>
      </c>
      <c r="D1027" s="6">
        <v>45444</v>
      </c>
      <c r="E1027" s="5" t="s">
        <v>182</v>
      </c>
      <c r="F1027" s="5" t="s">
        <v>188</v>
      </c>
      <c r="G1027" s="2" t="s">
        <v>3</v>
      </c>
      <c r="H1027" s="2" t="s">
        <v>184</v>
      </c>
      <c r="I1027" s="2">
        <v>3051</v>
      </c>
    </row>
    <row r="1028" spans="1:9" x14ac:dyDescent="0.25">
      <c r="A1028" s="2" t="str">
        <f ca="1">LOOKUP(B1028,'Time Frame'!$E$4:$E$9,'Time Frame'!$D$4:$D$9)</f>
        <v>3 Months</v>
      </c>
      <c r="B1028" s="2">
        <f t="shared" ca="1" si="32"/>
        <v>125</v>
      </c>
      <c r="C1028" s="6">
        <f t="shared" ca="1" si="33"/>
        <v>45569</v>
      </c>
      <c r="D1028" s="6">
        <v>45444</v>
      </c>
      <c r="E1028" s="5" t="s">
        <v>182</v>
      </c>
      <c r="F1028" s="5" t="s">
        <v>189</v>
      </c>
      <c r="G1028" s="2" t="s">
        <v>3</v>
      </c>
      <c r="H1028" s="2" t="s">
        <v>184</v>
      </c>
      <c r="I1028" s="2">
        <v>318</v>
      </c>
    </row>
    <row r="1029" spans="1:9" x14ac:dyDescent="0.25">
      <c r="A1029" s="2" t="str">
        <f ca="1">LOOKUP(B1029,'Time Frame'!$E$4:$E$9,'Time Frame'!$D$4:$D$9)</f>
        <v>3 Months</v>
      </c>
      <c r="B1029" s="2">
        <f t="shared" ca="1" si="32"/>
        <v>95</v>
      </c>
      <c r="C1029" s="6">
        <f t="shared" ca="1" si="33"/>
        <v>45569</v>
      </c>
      <c r="D1029" s="6">
        <v>45474</v>
      </c>
      <c r="E1029" s="2" t="s">
        <v>225</v>
      </c>
      <c r="F1029" s="2" t="s">
        <v>241</v>
      </c>
      <c r="G1029" s="2" t="s">
        <v>227</v>
      </c>
      <c r="H1029" s="2" t="s">
        <v>227</v>
      </c>
      <c r="I1029" s="2">
        <v>5723</v>
      </c>
    </row>
    <row r="1030" spans="1:9" x14ac:dyDescent="0.25">
      <c r="A1030" s="2" t="str">
        <f ca="1">LOOKUP(B1030,'Time Frame'!$E$4:$E$9,'Time Frame'!$D$4:$D$9)</f>
        <v>3 Months</v>
      </c>
      <c r="B1030" s="2">
        <f t="shared" ca="1" si="32"/>
        <v>95</v>
      </c>
      <c r="C1030" s="6">
        <f t="shared" ca="1" si="33"/>
        <v>45569</v>
      </c>
      <c r="D1030" s="6">
        <v>45474</v>
      </c>
      <c r="E1030" s="2" t="s">
        <v>225</v>
      </c>
      <c r="F1030" s="2" t="s">
        <v>229</v>
      </c>
      <c r="G1030" s="2" t="s">
        <v>227</v>
      </c>
      <c r="H1030" s="2" t="s">
        <v>227</v>
      </c>
      <c r="I1030" s="2">
        <v>2580</v>
      </c>
    </row>
    <row r="1031" spans="1:9" x14ac:dyDescent="0.25">
      <c r="A1031" s="2" t="str">
        <f ca="1">LOOKUP(B1031,'Time Frame'!$E$4:$E$9,'Time Frame'!$D$4:$D$9)</f>
        <v>3 Months</v>
      </c>
      <c r="B1031" s="2">
        <f t="shared" ca="1" si="32"/>
        <v>95</v>
      </c>
      <c r="C1031" s="6">
        <f t="shared" ca="1" si="33"/>
        <v>45569</v>
      </c>
      <c r="D1031" s="6">
        <v>45474</v>
      </c>
      <c r="E1031" s="2" t="s">
        <v>225</v>
      </c>
      <c r="F1031" s="2" t="s">
        <v>228</v>
      </c>
      <c r="G1031" s="2" t="s">
        <v>227</v>
      </c>
      <c r="H1031" s="2" t="s">
        <v>227</v>
      </c>
      <c r="I1031" s="2">
        <v>3729</v>
      </c>
    </row>
    <row r="1032" spans="1:9" x14ac:dyDescent="0.25">
      <c r="A1032" s="2" t="str">
        <f ca="1">LOOKUP(B1032,'Time Frame'!$E$4:$E$9,'Time Frame'!$D$4:$D$9)</f>
        <v>3 Months</v>
      </c>
      <c r="B1032" s="2">
        <f t="shared" ca="1" si="32"/>
        <v>95</v>
      </c>
      <c r="C1032" s="6">
        <f t="shared" ca="1" si="33"/>
        <v>45569</v>
      </c>
      <c r="D1032" s="6">
        <v>45474</v>
      </c>
      <c r="E1032" s="2" t="s">
        <v>56</v>
      </c>
      <c r="F1032" s="2" t="s">
        <v>60</v>
      </c>
      <c r="G1032" s="2" t="s">
        <v>3</v>
      </c>
      <c r="H1032" s="2" t="s">
        <v>58</v>
      </c>
      <c r="I1032" s="2">
        <v>1452</v>
      </c>
    </row>
    <row r="1033" spans="1:9" x14ac:dyDescent="0.25">
      <c r="A1033" s="2" t="str">
        <f ca="1">LOOKUP(B1033,'Time Frame'!$E$4:$E$9,'Time Frame'!$D$4:$D$9)</f>
        <v>3 Months</v>
      </c>
      <c r="B1033" s="2">
        <f t="shared" ca="1" si="32"/>
        <v>95</v>
      </c>
      <c r="C1033" s="6">
        <f t="shared" ca="1" si="33"/>
        <v>45569</v>
      </c>
      <c r="D1033" s="6">
        <v>45474</v>
      </c>
      <c r="E1033" s="2" t="s">
        <v>56</v>
      </c>
      <c r="F1033" s="2" t="s">
        <v>57</v>
      </c>
      <c r="G1033" s="2" t="s">
        <v>3</v>
      </c>
      <c r="H1033" s="2" t="s">
        <v>58</v>
      </c>
      <c r="I1033" s="2">
        <v>4560</v>
      </c>
    </row>
    <row r="1034" spans="1:9" x14ac:dyDescent="0.25">
      <c r="A1034" s="2" t="str">
        <f ca="1">LOOKUP(B1034,'Time Frame'!$E$4:$E$9,'Time Frame'!$D$4:$D$9)</f>
        <v>3 Months</v>
      </c>
      <c r="B1034" s="2">
        <f t="shared" ca="1" si="32"/>
        <v>95</v>
      </c>
      <c r="C1034" s="6">
        <f t="shared" ca="1" si="33"/>
        <v>45569</v>
      </c>
      <c r="D1034" s="6">
        <v>45474</v>
      </c>
      <c r="E1034" s="2" t="s">
        <v>56</v>
      </c>
      <c r="F1034" s="2" t="s">
        <v>76</v>
      </c>
      <c r="G1034" s="2" t="s">
        <v>3</v>
      </c>
      <c r="H1034" s="2" t="s">
        <v>58</v>
      </c>
      <c r="I1034" s="2">
        <v>3015</v>
      </c>
    </row>
    <row r="1035" spans="1:9" x14ac:dyDescent="0.25">
      <c r="A1035" s="2" t="str">
        <f ca="1">LOOKUP(B1035,'Time Frame'!$E$4:$E$9,'Time Frame'!$D$4:$D$9)</f>
        <v>3 Months</v>
      </c>
      <c r="B1035" s="2">
        <f t="shared" ca="1" si="32"/>
        <v>95</v>
      </c>
      <c r="C1035" s="6">
        <f t="shared" ca="1" si="33"/>
        <v>45569</v>
      </c>
      <c r="D1035" s="6">
        <v>45474</v>
      </c>
      <c r="E1035" s="2" t="s">
        <v>56</v>
      </c>
      <c r="F1035" s="2" t="s">
        <v>63</v>
      </c>
      <c r="G1035" s="2" t="s">
        <v>3</v>
      </c>
      <c r="H1035" s="2" t="s">
        <v>58</v>
      </c>
      <c r="I1035" s="2">
        <v>2676</v>
      </c>
    </row>
    <row r="1036" spans="1:9" x14ac:dyDescent="0.25">
      <c r="A1036" s="2" t="str">
        <f ca="1">LOOKUP(B1036,'Time Frame'!$E$4:$E$9,'Time Frame'!$D$4:$D$9)</f>
        <v>3 Months</v>
      </c>
      <c r="B1036" s="2">
        <f t="shared" ca="1" si="32"/>
        <v>95</v>
      </c>
      <c r="C1036" s="6">
        <f t="shared" ca="1" si="33"/>
        <v>45569</v>
      </c>
      <c r="D1036" s="6">
        <v>45474</v>
      </c>
      <c r="E1036" s="2" t="s">
        <v>56</v>
      </c>
      <c r="F1036" s="2" t="s">
        <v>62</v>
      </c>
      <c r="G1036" s="2" t="s">
        <v>3</v>
      </c>
      <c r="H1036" s="2" t="s">
        <v>58</v>
      </c>
      <c r="I1036" s="2">
        <v>3648</v>
      </c>
    </row>
    <row r="1037" spans="1:9" x14ac:dyDescent="0.25">
      <c r="A1037" s="2" t="str">
        <f ca="1">LOOKUP(B1037,'Time Frame'!$E$4:$E$9,'Time Frame'!$D$4:$D$9)</f>
        <v>3 Months</v>
      </c>
      <c r="B1037" s="2">
        <f t="shared" ca="1" si="32"/>
        <v>95</v>
      </c>
      <c r="C1037" s="6">
        <f t="shared" ca="1" si="33"/>
        <v>45569</v>
      </c>
      <c r="D1037" s="6">
        <v>45474</v>
      </c>
      <c r="E1037" s="2" t="s">
        <v>56</v>
      </c>
      <c r="F1037" s="2" t="s">
        <v>61</v>
      </c>
      <c r="G1037" s="2" t="s">
        <v>3</v>
      </c>
      <c r="H1037" s="2" t="s">
        <v>58</v>
      </c>
      <c r="I1037" s="2">
        <v>1920</v>
      </c>
    </row>
    <row r="1038" spans="1:9" x14ac:dyDescent="0.25">
      <c r="A1038" s="2" t="str">
        <f ca="1">LOOKUP(B1038,'Time Frame'!$E$4:$E$9,'Time Frame'!$D$4:$D$9)</f>
        <v>3 Months</v>
      </c>
      <c r="B1038" s="2">
        <f t="shared" ca="1" si="32"/>
        <v>95</v>
      </c>
      <c r="C1038" s="6">
        <f t="shared" ca="1" si="33"/>
        <v>45569</v>
      </c>
      <c r="D1038" s="6">
        <v>45474</v>
      </c>
      <c r="E1038" s="2" t="s">
        <v>56</v>
      </c>
      <c r="F1038" s="2" t="s">
        <v>74</v>
      </c>
      <c r="G1038" s="2" t="s">
        <v>3</v>
      </c>
      <c r="H1038" s="2" t="s">
        <v>58</v>
      </c>
      <c r="I1038" s="2">
        <v>4301</v>
      </c>
    </row>
    <row r="1039" spans="1:9" x14ac:dyDescent="0.25">
      <c r="A1039" s="2" t="str">
        <f ca="1">LOOKUP(B1039,'Time Frame'!$E$4:$E$9,'Time Frame'!$D$4:$D$9)</f>
        <v>3 Months</v>
      </c>
      <c r="B1039" s="2">
        <f t="shared" ca="1" si="32"/>
        <v>95</v>
      </c>
      <c r="C1039" s="6">
        <f t="shared" ca="1" si="33"/>
        <v>45569</v>
      </c>
      <c r="D1039" s="6">
        <v>45474</v>
      </c>
      <c r="E1039" s="5" t="s">
        <v>56</v>
      </c>
      <c r="F1039" s="5" t="s">
        <v>64</v>
      </c>
      <c r="G1039" s="2" t="s">
        <v>3</v>
      </c>
      <c r="H1039" s="2" t="s">
        <v>58</v>
      </c>
      <c r="I1039" s="2">
        <v>5285</v>
      </c>
    </row>
    <row r="1040" spans="1:9" x14ac:dyDescent="0.25">
      <c r="A1040" s="2" t="str">
        <f ca="1">LOOKUP(B1040,'Time Frame'!$E$4:$E$9,'Time Frame'!$D$4:$D$9)</f>
        <v>3 Months</v>
      </c>
      <c r="B1040" s="2">
        <f t="shared" ca="1" si="32"/>
        <v>95</v>
      </c>
      <c r="C1040" s="6">
        <f t="shared" ca="1" si="33"/>
        <v>45569</v>
      </c>
      <c r="D1040" s="6">
        <v>45474</v>
      </c>
      <c r="E1040" s="5" t="s">
        <v>56</v>
      </c>
      <c r="F1040" s="5" t="s">
        <v>65</v>
      </c>
      <c r="G1040" s="2" t="s">
        <v>3</v>
      </c>
      <c r="H1040" s="2" t="s">
        <v>58</v>
      </c>
      <c r="I1040" s="2">
        <v>4982</v>
      </c>
    </row>
    <row r="1041" spans="1:9" x14ac:dyDescent="0.25">
      <c r="A1041" s="2" t="str">
        <f ca="1">LOOKUP(B1041,'Time Frame'!$E$4:$E$9,'Time Frame'!$D$4:$D$9)</f>
        <v>3 Months</v>
      </c>
      <c r="B1041" s="2">
        <f t="shared" ca="1" si="32"/>
        <v>95</v>
      </c>
      <c r="C1041" s="6">
        <f t="shared" ca="1" si="33"/>
        <v>45569</v>
      </c>
      <c r="D1041" s="6">
        <v>45474</v>
      </c>
      <c r="E1041" s="2" t="s">
        <v>56</v>
      </c>
      <c r="F1041" s="2" t="s">
        <v>59</v>
      </c>
      <c r="G1041" s="2" t="s">
        <v>3</v>
      </c>
      <c r="H1041" s="2" t="s">
        <v>58</v>
      </c>
      <c r="I1041" s="2">
        <v>3313</v>
      </c>
    </row>
    <row r="1042" spans="1:9" x14ac:dyDescent="0.25">
      <c r="A1042" s="2" t="str">
        <f ca="1">LOOKUP(B1042,'Time Frame'!$E$4:$E$9,'Time Frame'!$D$4:$D$9)</f>
        <v>3 Months</v>
      </c>
      <c r="B1042" s="2">
        <f t="shared" ca="1" si="32"/>
        <v>95</v>
      </c>
      <c r="C1042" s="6">
        <f t="shared" ca="1" si="33"/>
        <v>45569</v>
      </c>
      <c r="D1042" s="6">
        <v>45474</v>
      </c>
      <c r="E1042" s="2" t="s">
        <v>56</v>
      </c>
      <c r="F1042" s="2" t="s">
        <v>71</v>
      </c>
      <c r="G1042" s="2" t="s">
        <v>3</v>
      </c>
      <c r="H1042" s="2" t="s">
        <v>58</v>
      </c>
      <c r="I1042" s="2">
        <v>2327</v>
      </c>
    </row>
    <row r="1043" spans="1:9" x14ac:dyDescent="0.25">
      <c r="A1043" s="2" t="str">
        <f ca="1">LOOKUP(B1043,'Time Frame'!$E$4:$E$9,'Time Frame'!$D$4:$D$9)</f>
        <v>3 Months</v>
      </c>
      <c r="B1043" s="2">
        <f t="shared" ca="1" si="32"/>
        <v>95</v>
      </c>
      <c r="C1043" s="6">
        <f t="shared" ca="1" si="33"/>
        <v>45569</v>
      </c>
      <c r="D1043" s="6">
        <v>45474</v>
      </c>
      <c r="E1043" s="2" t="s">
        <v>149</v>
      </c>
      <c r="F1043" s="2" t="s">
        <v>150</v>
      </c>
      <c r="G1043" s="2" t="s">
        <v>35</v>
      </c>
      <c r="H1043" s="2" t="s">
        <v>151</v>
      </c>
      <c r="I1043" s="2">
        <v>1421</v>
      </c>
    </row>
    <row r="1044" spans="1:9" x14ac:dyDescent="0.25">
      <c r="A1044" s="2" t="str">
        <f ca="1">LOOKUP(B1044,'Time Frame'!$E$4:$E$9,'Time Frame'!$D$4:$D$9)</f>
        <v>3 Months</v>
      </c>
      <c r="B1044" s="2">
        <f t="shared" ca="1" si="32"/>
        <v>95</v>
      </c>
      <c r="C1044" s="6">
        <f t="shared" ca="1" si="33"/>
        <v>45569</v>
      </c>
      <c r="D1044" s="6">
        <v>45474</v>
      </c>
      <c r="E1044" s="2" t="s">
        <v>149</v>
      </c>
      <c r="F1044" s="2" t="s">
        <v>153</v>
      </c>
      <c r="G1044" s="2" t="s">
        <v>35</v>
      </c>
      <c r="H1044" s="2" t="s">
        <v>151</v>
      </c>
      <c r="I1044" s="2">
        <v>1190</v>
      </c>
    </row>
    <row r="1045" spans="1:9" x14ac:dyDescent="0.25">
      <c r="A1045" s="2" t="str">
        <f ca="1">LOOKUP(B1045,'Time Frame'!$E$4:$E$9,'Time Frame'!$D$4:$D$9)</f>
        <v>3 Months</v>
      </c>
      <c r="B1045" s="2">
        <f t="shared" ca="1" si="32"/>
        <v>95</v>
      </c>
      <c r="C1045" s="6">
        <f t="shared" ca="1" si="33"/>
        <v>45569</v>
      </c>
      <c r="D1045" s="6">
        <v>45474</v>
      </c>
      <c r="E1045" s="2" t="s">
        <v>149</v>
      </c>
      <c r="F1045" s="2" t="s">
        <v>159</v>
      </c>
      <c r="G1045" s="2" t="s">
        <v>35</v>
      </c>
      <c r="H1045" s="2" t="s">
        <v>151</v>
      </c>
      <c r="I1045" s="2">
        <v>851</v>
      </c>
    </row>
    <row r="1046" spans="1:9" x14ac:dyDescent="0.25">
      <c r="A1046" s="2" t="str">
        <f ca="1">LOOKUP(B1046,'Time Frame'!$E$4:$E$9,'Time Frame'!$D$4:$D$9)</f>
        <v>3 Months</v>
      </c>
      <c r="B1046" s="2">
        <f t="shared" ca="1" si="32"/>
        <v>95</v>
      </c>
      <c r="C1046" s="6">
        <f t="shared" ca="1" si="33"/>
        <v>45569</v>
      </c>
      <c r="D1046" s="6">
        <v>45474</v>
      </c>
      <c r="E1046" s="2" t="s">
        <v>149</v>
      </c>
      <c r="F1046" s="2" t="s">
        <v>160</v>
      </c>
      <c r="G1046" s="2" t="s">
        <v>35</v>
      </c>
      <c r="H1046" s="2" t="s">
        <v>151</v>
      </c>
      <c r="I1046" s="2">
        <v>2643</v>
      </c>
    </row>
    <row r="1047" spans="1:9" x14ac:dyDescent="0.25">
      <c r="A1047" s="2" t="str">
        <f ca="1">LOOKUP(B1047,'Time Frame'!$E$4:$E$9,'Time Frame'!$D$4:$D$9)</f>
        <v>3 Months</v>
      </c>
      <c r="B1047" s="2">
        <f t="shared" ca="1" si="32"/>
        <v>95</v>
      </c>
      <c r="C1047" s="6">
        <f t="shared" ca="1" si="33"/>
        <v>45569</v>
      </c>
      <c r="D1047" s="6">
        <v>45474</v>
      </c>
      <c r="E1047" s="2" t="s">
        <v>149</v>
      </c>
      <c r="F1047" s="2" t="s">
        <v>154</v>
      </c>
      <c r="G1047" s="2" t="s">
        <v>35</v>
      </c>
      <c r="H1047" s="2" t="s">
        <v>151</v>
      </c>
      <c r="I1047" s="2">
        <v>4815</v>
      </c>
    </row>
    <row r="1048" spans="1:9" x14ac:dyDescent="0.25">
      <c r="A1048" s="2" t="str">
        <f ca="1">LOOKUP(B1048,'Time Frame'!$E$4:$E$9,'Time Frame'!$D$4:$D$9)</f>
        <v>3 Months</v>
      </c>
      <c r="B1048" s="2">
        <f t="shared" ca="1" si="32"/>
        <v>95</v>
      </c>
      <c r="C1048" s="6">
        <f t="shared" ca="1" si="33"/>
        <v>45569</v>
      </c>
      <c r="D1048" s="6">
        <v>45474</v>
      </c>
      <c r="E1048" s="2" t="s">
        <v>149</v>
      </c>
      <c r="F1048" s="2" t="s">
        <v>161</v>
      </c>
      <c r="G1048" s="2" t="s">
        <v>35</v>
      </c>
      <c r="H1048" s="2" t="s">
        <v>151</v>
      </c>
      <c r="I1048" s="2">
        <v>2131</v>
      </c>
    </row>
    <row r="1049" spans="1:9" x14ac:dyDescent="0.25">
      <c r="A1049" s="2" t="str">
        <f ca="1">LOOKUP(B1049,'Time Frame'!$E$4:$E$9,'Time Frame'!$D$4:$D$9)</f>
        <v>3 Months</v>
      </c>
      <c r="B1049" s="2">
        <f t="shared" ca="1" si="32"/>
        <v>95</v>
      </c>
      <c r="C1049" s="6">
        <f t="shared" ca="1" si="33"/>
        <v>45569</v>
      </c>
      <c r="D1049" s="6">
        <v>45474</v>
      </c>
      <c r="E1049" s="2" t="s">
        <v>149</v>
      </c>
      <c r="F1049" s="2" t="s">
        <v>158</v>
      </c>
      <c r="G1049" s="2" t="s">
        <v>35</v>
      </c>
      <c r="H1049" s="2" t="s">
        <v>151</v>
      </c>
      <c r="I1049" s="2">
        <v>3426</v>
      </c>
    </row>
    <row r="1050" spans="1:9" x14ac:dyDescent="0.25">
      <c r="A1050" s="2" t="str">
        <f ca="1">LOOKUP(B1050,'Time Frame'!$E$4:$E$9,'Time Frame'!$D$4:$D$9)</f>
        <v>3 Months</v>
      </c>
      <c r="B1050" s="2">
        <f t="shared" ca="1" si="32"/>
        <v>95</v>
      </c>
      <c r="C1050" s="6">
        <f t="shared" ca="1" si="33"/>
        <v>45569</v>
      </c>
      <c r="D1050" s="6">
        <v>45474</v>
      </c>
      <c r="E1050" s="2" t="s">
        <v>149</v>
      </c>
      <c r="F1050" s="2" t="s">
        <v>156</v>
      </c>
      <c r="G1050" s="2" t="s">
        <v>35</v>
      </c>
      <c r="H1050" s="2" t="s">
        <v>151</v>
      </c>
      <c r="I1050" s="2">
        <v>2729</v>
      </c>
    </row>
    <row r="1051" spans="1:9" x14ac:dyDescent="0.25">
      <c r="A1051" s="2" t="str">
        <f ca="1">LOOKUP(B1051,'Time Frame'!$E$4:$E$9,'Time Frame'!$D$4:$D$9)</f>
        <v>3 Months</v>
      </c>
      <c r="B1051" s="2">
        <f t="shared" ca="1" si="32"/>
        <v>95</v>
      </c>
      <c r="C1051" s="6">
        <f t="shared" ca="1" si="33"/>
        <v>45569</v>
      </c>
      <c r="D1051" s="6">
        <v>45474</v>
      </c>
      <c r="E1051" s="2" t="s">
        <v>149</v>
      </c>
      <c r="F1051" s="2" t="s">
        <v>157</v>
      </c>
      <c r="G1051" s="2" t="s">
        <v>35</v>
      </c>
      <c r="H1051" s="2" t="s">
        <v>151</v>
      </c>
      <c r="I1051" s="2">
        <v>2262</v>
      </c>
    </row>
    <row r="1052" spans="1:9" x14ac:dyDescent="0.25">
      <c r="A1052" s="2" t="str">
        <f ca="1">LOOKUP(B1052,'Time Frame'!$E$4:$E$9,'Time Frame'!$D$4:$D$9)</f>
        <v>3 Months</v>
      </c>
      <c r="B1052" s="2">
        <f t="shared" ca="1" si="32"/>
        <v>95</v>
      </c>
      <c r="C1052" s="6">
        <f t="shared" ca="1" si="33"/>
        <v>45569</v>
      </c>
      <c r="D1052" s="6">
        <v>45474</v>
      </c>
      <c r="E1052" s="2" t="s">
        <v>149</v>
      </c>
      <c r="F1052" s="2" t="s">
        <v>155</v>
      </c>
      <c r="G1052" s="2" t="s">
        <v>35</v>
      </c>
      <c r="H1052" s="2" t="s">
        <v>151</v>
      </c>
      <c r="I1052" s="2">
        <v>4610</v>
      </c>
    </row>
    <row r="1053" spans="1:9" x14ac:dyDescent="0.25">
      <c r="A1053" s="2" t="str">
        <f ca="1">LOOKUP(B1053,'Time Frame'!$E$4:$E$9,'Time Frame'!$D$4:$D$9)</f>
        <v>3 Months</v>
      </c>
      <c r="B1053" s="2">
        <f t="shared" ca="1" si="32"/>
        <v>95</v>
      </c>
      <c r="C1053" s="6">
        <f t="shared" ca="1" si="33"/>
        <v>45569</v>
      </c>
      <c r="D1053" s="6">
        <v>45474</v>
      </c>
      <c r="E1053" s="2" t="s">
        <v>149</v>
      </c>
      <c r="F1053" s="2" t="s">
        <v>152</v>
      </c>
      <c r="G1053" s="2" t="s">
        <v>35</v>
      </c>
      <c r="H1053" s="2" t="s">
        <v>151</v>
      </c>
      <c r="I1053" s="2">
        <v>3942</v>
      </c>
    </row>
    <row r="1054" spans="1:9" x14ac:dyDescent="0.25">
      <c r="A1054" s="2" t="str">
        <f ca="1">LOOKUP(B1054,'Time Frame'!$E$4:$E$9,'Time Frame'!$D$4:$D$9)</f>
        <v>3 Months</v>
      </c>
      <c r="B1054" s="2">
        <f t="shared" ca="1" si="32"/>
        <v>95</v>
      </c>
      <c r="C1054" s="6">
        <f t="shared" ca="1" si="33"/>
        <v>45569</v>
      </c>
      <c r="D1054" s="6">
        <v>45474</v>
      </c>
      <c r="E1054" s="2" t="s">
        <v>10</v>
      </c>
      <c r="F1054" s="2" t="s">
        <v>16</v>
      </c>
      <c r="G1054" s="2" t="s">
        <v>12</v>
      </c>
      <c r="H1054" s="2" t="s">
        <v>13</v>
      </c>
      <c r="I1054" s="2">
        <v>2642</v>
      </c>
    </row>
    <row r="1055" spans="1:9" x14ac:dyDescent="0.25">
      <c r="A1055" s="2" t="str">
        <f ca="1">LOOKUP(B1055,'Time Frame'!$E$4:$E$9,'Time Frame'!$D$4:$D$9)</f>
        <v>3 Months</v>
      </c>
      <c r="B1055" s="2">
        <f t="shared" ca="1" si="32"/>
        <v>95</v>
      </c>
      <c r="C1055" s="6">
        <f t="shared" ca="1" si="33"/>
        <v>45569</v>
      </c>
      <c r="D1055" s="6">
        <v>45474</v>
      </c>
      <c r="E1055" s="2" t="s">
        <v>10</v>
      </c>
      <c r="F1055" s="2" t="s">
        <v>11</v>
      </c>
      <c r="G1055" s="2" t="s">
        <v>12</v>
      </c>
      <c r="H1055" s="2" t="s">
        <v>13</v>
      </c>
      <c r="I1055" s="2">
        <v>2540</v>
      </c>
    </row>
    <row r="1056" spans="1:9" x14ac:dyDescent="0.25">
      <c r="A1056" s="2" t="str">
        <f ca="1">LOOKUP(B1056,'Time Frame'!$E$4:$E$9,'Time Frame'!$D$4:$D$9)</f>
        <v>3 Months</v>
      </c>
      <c r="B1056" s="2">
        <f t="shared" ca="1" si="32"/>
        <v>95</v>
      </c>
      <c r="C1056" s="6">
        <f t="shared" ca="1" si="33"/>
        <v>45569</v>
      </c>
      <c r="D1056" s="6">
        <v>45474</v>
      </c>
      <c r="E1056" s="2" t="s">
        <v>10</v>
      </c>
      <c r="F1056" s="2" t="s">
        <v>17</v>
      </c>
      <c r="G1056" s="2" t="s">
        <v>12</v>
      </c>
      <c r="H1056" s="2" t="s">
        <v>13</v>
      </c>
      <c r="I1056" s="2">
        <v>3189</v>
      </c>
    </row>
    <row r="1057" spans="1:9" x14ac:dyDescent="0.25">
      <c r="A1057" s="2" t="str">
        <f ca="1">LOOKUP(B1057,'Time Frame'!$E$4:$E$9,'Time Frame'!$D$4:$D$9)</f>
        <v>3 Months</v>
      </c>
      <c r="B1057" s="2">
        <f t="shared" ca="1" si="32"/>
        <v>95</v>
      </c>
      <c r="C1057" s="6">
        <f t="shared" ca="1" si="33"/>
        <v>45569</v>
      </c>
      <c r="D1057" s="6">
        <v>45474</v>
      </c>
      <c r="E1057" s="2" t="s">
        <v>10</v>
      </c>
      <c r="F1057" s="2" t="s">
        <v>21</v>
      </c>
      <c r="G1057" s="2" t="s">
        <v>12</v>
      </c>
      <c r="H1057" s="2" t="s">
        <v>13</v>
      </c>
      <c r="I1057" s="2">
        <v>169</v>
      </c>
    </row>
    <row r="1058" spans="1:9" x14ac:dyDescent="0.25">
      <c r="A1058" s="2" t="str">
        <f ca="1">LOOKUP(B1058,'Time Frame'!$E$4:$E$9,'Time Frame'!$D$4:$D$9)</f>
        <v>3 Months</v>
      </c>
      <c r="B1058" s="2">
        <f t="shared" ca="1" si="32"/>
        <v>95</v>
      </c>
      <c r="C1058" s="6">
        <f t="shared" ca="1" si="33"/>
        <v>45569</v>
      </c>
      <c r="D1058" s="6">
        <v>45474</v>
      </c>
      <c r="E1058" s="2" t="s">
        <v>10</v>
      </c>
      <c r="F1058" s="2" t="s">
        <v>19</v>
      </c>
      <c r="G1058" s="2" t="s">
        <v>12</v>
      </c>
      <c r="H1058" s="2" t="s">
        <v>13</v>
      </c>
      <c r="I1058" s="2">
        <v>1461</v>
      </c>
    </row>
    <row r="1059" spans="1:9" x14ac:dyDescent="0.25">
      <c r="A1059" s="2" t="str">
        <f ca="1">LOOKUP(B1059,'Time Frame'!$E$4:$E$9,'Time Frame'!$D$4:$D$9)</f>
        <v>3 Months</v>
      </c>
      <c r="B1059" s="2">
        <f t="shared" ca="1" si="32"/>
        <v>95</v>
      </c>
      <c r="C1059" s="6">
        <f t="shared" ca="1" si="33"/>
        <v>45569</v>
      </c>
      <c r="D1059" s="6">
        <v>45474</v>
      </c>
      <c r="E1059" s="2" t="s">
        <v>10</v>
      </c>
      <c r="F1059" s="2" t="s">
        <v>20</v>
      </c>
      <c r="G1059" s="2" t="s">
        <v>12</v>
      </c>
      <c r="H1059" s="2" t="s">
        <v>13</v>
      </c>
      <c r="I1059" s="2">
        <v>3653</v>
      </c>
    </row>
    <row r="1060" spans="1:9" x14ac:dyDescent="0.25">
      <c r="A1060" s="2" t="str">
        <f ca="1">LOOKUP(B1060,'Time Frame'!$E$4:$E$9,'Time Frame'!$D$4:$D$9)</f>
        <v>3 Months</v>
      </c>
      <c r="B1060" s="2">
        <f t="shared" ca="1" si="32"/>
        <v>95</v>
      </c>
      <c r="C1060" s="6">
        <f t="shared" ca="1" si="33"/>
        <v>45569</v>
      </c>
      <c r="D1060" s="6">
        <v>45474</v>
      </c>
      <c r="E1060" s="5" t="s">
        <v>10</v>
      </c>
      <c r="F1060" s="2" t="s">
        <v>30</v>
      </c>
      <c r="G1060" s="2" t="s">
        <v>12</v>
      </c>
      <c r="H1060" s="2" t="s">
        <v>13</v>
      </c>
      <c r="I1060" s="2">
        <v>563</v>
      </c>
    </row>
    <row r="1061" spans="1:9" x14ac:dyDescent="0.25">
      <c r="A1061" s="2" t="str">
        <f ca="1">LOOKUP(B1061,'Time Frame'!$E$4:$E$9,'Time Frame'!$D$4:$D$9)</f>
        <v>3 Months</v>
      </c>
      <c r="B1061" s="2">
        <f t="shared" ca="1" si="32"/>
        <v>95</v>
      </c>
      <c r="C1061" s="6">
        <f t="shared" ca="1" si="33"/>
        <v>45569</v>
      </c>
      <c r="D1061" s="6">
        <v>45474</v>
      </c>
      <c r="E1061" s="2" t="s">
        <v>33</v>
      </c>
      <c r="F1061" s="2" t="s">
        <v>39</v>
      </c>
      <c r="G1061" s="2" t="s">
        <v>35</v>
      </c>
      <c r="H1061" s="2" t="s">
        <v>40</v>
      </c>
      <c r="I1061" s="2">
        <v>3752</v>
      </c>
    </row>
    <row r="1062" spans="1:9" x14ac:dyDescent="0.25">
      <c r="A1062" s="2" t="str">
        <f ca="1">LOOKUP(B1062,'Time Frame'!$E$4:$E$9,'Time Frame'!$D$4:$D$9)</f>
        <v>3 Months</v>
      </c>
      <c r="B1062" s="2">
        <f t="shared" ca="1" si="32"/>
        <v>95</v>
      </c>
      <c r="C1062" s="6">
        <f t="shared" ca="1" si="33"/>
        <v>45569</v>
      </c>
      <c r="D1062" s="6">
        <v>45474</v>
      </c>
      <c r="E1062" s="2" t="s">
        <v>33</v>
      </c>
      <c r="F1062" s="2" t="s">
        <v>45</v>
      </c>
      <c r="G1062" s="2" t="s">
        <v>35</v>
      </c>
      <c r="H1062" s="2" t="s">
        <v>40</v>
      </c>
      <c r="I1062" s="2">
        <v>898</v>
      </c>
    </row>
    <row r="1063" spans="1:9" x14ac:dyDescent="0.25">
      <c r="A1063" s="2" t="str">
        <f ca="1">LOOKUP(B1063,'Time Frame'!$E$4:$E$9,'Time Frame'!$D$4:$D$9)</f>
        <v>3 Months</v>
      </c>
      <c r="B1063" s="2">
        <f t="shared" ca="1" si="32"/>
        <v>95</v>
      </c>
      <c r="C1063" s="6">
        <f t="shared" ca="1" si="33"/>
        <v>45569</v>
      </c>
      <c r="D1063" s="6">
        <v>45474</v>
      </c>
      <c r="E1063" s="2" t="s">
        <v>78</v>
      </c>
      <c r="F1063" s="2" t="s">
        <v>109</v>
      </c>
      <c r="G1063" s="2" t="s">
        <v>52</v>
      </c>
      <c r="H1063" s="2" t="s">
        <v>110</v>
      </c>
      <c r="I1063" s="2">
        <v>2044</v>
      </c>
    </row>
    <row r="1064" spans="1:9" x14ac:dyDescent="0.25">
      <c r="A1064" s="2" t="str">
        <f ca="1">LOOKUP(B1064,'Time Frame'!$E$4:$E$9,'Time Frame'!$D$4:$D$9)</f>
        <v>3 Months</v>
      </c>
      <c r="B1064" s="2">
        <f t="shared" ca="1" si="32"/>
        <v>95</v>
      </c>
      <c r="C1064" s="6">
        <f t="shared" ca="1" si="33"/>
        <v>45569</v>
      </c>
      <c r="D1064" s="6">
        <v>45474</v>
      </c>
      <c r="E1064" s="2" t="s">
        <v>78</v>
      </c>
      <c r="F1064" s="2" t="s">
        <v>111</v>
      </c>
      <c r="G1064" s="2" t="s">
        <v>52</v>
      </c>
      <c r="H1064" s="2" t="s">
        <v>110</v>
      </c>
      <c r="I1064" s="2">
        <v>2815</v>
      </c>
    </row>
    <row r="1065" spans="1:9" x14ac:dyDescent="0.25">
      <c r="A1065" s="2" t="str">
        <f ca="1">LOOKUP(B1065,'Time Frame'!$E$4:$E$9,'Time Frame'!$D$4:$D$9)</f>
        <v>3 Months</v>
      </c>
      <c r="B1065" s="2">
        <f t="shared" ca="1" si="32"/>
        <v>95</v>
      </c>
      <c r="C1065" s="6">
        <f t="shared" ca="1" si="33"/>
        <v>45569</v>
      </c>
      <c r="D1065" s="6">
        <v>45474</v>
      </c>
      <c r="E1065" s="2" t="s">
        <v>78</v>
      </c>
      <c r="F1065" s="2" t="s">
        <v>113</v>
      </c>
      <c r="G1065" s="2" t="s">
        <v>52</v>
      </c>
      <c r="H1065" s="2" t="s">
        <v>110</v>
      </c>
      <c r="I1065" s="2">
        <v>3915</v>
      </c>
    </row>
    <row r="1066" spans="1:9" x14ac:dyDescent="0.25">
      <c r="A1066" s="2" t="str">
        <f ca="1">LOOKUP(B1066,'Time Frame'!$E$4:$E$9,'Time Frame'!$D$4:$D$9)</f>
        <v>3 Months</v>
      </c>
      <c r="B1066" s="2">
        <f t="shared" ca="1" si="32"/>
        <v>95</v>
      </c>
      <c r="C1066" s="6">
        <f t="shared" ca="1" si="33"/>
        <v>45569</v>
      </c>
      <c r="D1066" s="6">
        <v>45474</v>
      </c>
      <c r="E1066" s="2" t="s">
        <v>78</v>
      </c>
      <c r="F1066" s="2" t="s">
        <v>112</v>
      </c>
      <c r="G1066" s="2" t="s">
        <v>52</v>
      </c>
      <c r="H1066" s="2" t="s">
        <v>110</v>
      </c>
      <c r="I1066" s="2">
        <v>5428</v>
      </c>
    </row>
    <row r="1067" spans="1:9" x14ac:dyDescent="0.25">
      <c r="A1067" s="2" t="str">
        <f ca="1">LOOKUP(B1067,'Time Frame'!$E$4:$E$9,'Time Frame'!$D$4:$D$9)</f>
        <v>3 Months</v>
      </c>
      <c r="B1067" s="2">
        <f t="shared" ca="1" si="32"/>
        <v>95</v>
      </c>
      <c r="C1067" s="6">
        <f t="shared" ca="1" si="33"/>
        <v>45569</v>
      </c>
      <c r="D1067" s="6">
        <v>45474</v>
      </c>
      <c r="E1067" s="2" t="s">
        <v>78</v>
      </c>
      <c r="F1067" s="2" t="s">
        <v>114</v>
      </c>
      <c r="G1067" s="2" t="s">
        <v>52</v>
      </c>
      <c r="H1067" s="2" t="s">
        <v>110</v>
      </c>
      <c r="I1067" s="2">
        <v>2319</v>
      </c>
    </row>
    <row r="1068" spans="1:9" x14ac:dyDescent="0.25">
      <c r="A1068" s="2" t="str">
        <f ca="1">LOOKUP(B1068,'Time Frame'!$E$4:$E$9,'Time Frame'!$D$4:$D$9)</f>
        <v>3 Months</v>
      </c>
      <c r="B1068" s="2">
        <f t="shared" ca="1" si="32"/>
        <v>95</v>
      </c>
      <c r="C1068" s="6">
        <f t="shared" ca="1" si="33"/>
        <v>45569</v>
      </c>
      <c r="D1068" s="6">
        <v>45474</v>
      </c>
      <c r="E1068" s="2" t="s">
        <v>78</v>
      </c>
      <c r="F1068" s="2" t="s">
        <v>115</v>
      </c>
      <c r="G1068" s="2" t="s">
        <v>52</v>
      </c>
      <c r="H1068" s="2" t="s">
        <v>110</v>
      </c>
      <c r="I1068" s="2">
        <v>770</v>
      </c>
    </row>
    <row r="1069" spans="1:9" x14ac:dyDescent="0.25">
      <c r="A1069" s="2" t="str">
        <f ca="1">LOOKUP(B1069,'Time Frame'!$E$4:$E$9,'Time Frame'!$D$4:$D$9)</f>
        <v>3 Months</v>
      </c>
      <c r="B1069" s="2">
        <f t="shared" ca="1" si="32"/>
        <v>95</v>
      </c>
      <c r="C1069" s="6">
        <f t="shared" ca="1" si="33"/>
        <v>45569</v>
      </c>
      <c r="D1069" s="6">
        <v>45474</v>
      </c>
      <c r="E1069" s="2" t="s">
        <v>219</v>
      </c>
      <c r="F1069" s="2" t="s">
        <v>222</v>
      </c>
      <c r="G1069" s="2" t="s">
        <v>35</v>
      </c>
      <c r="H1069" s="2" t="s">
        <v>221</v>
      </c>
      <c r="I1069" s="2">
        <v>270</v>
      </c>
    </row>
    <row r="1070" spans="1:9" x14ac:dyDescent="0.25">
      <c r="A1070" s="2" t="str">
        <f ca="1">LOOKUP(B1070,'Time Frame'!$E$4:$E$9,'Time Frame'!$D$4:$D$9)</f>
        <v>3 Months</v>
      </c>
      <c r="B1070" s="2">
        <f t="shared" ca="1" si="32"/>
        <v>95</v>
      </c>
      <c r="C1070" s="6">
        <f t="shared" ca="1" si="33"/>
        <v>45569</v>
      </c>
      <c r="D1070" s="6">
        <v>45474</v>
      </c>
      <c r="E1070" s="2" t="s">
        <v>219</v>
      </c>
      <c r="F1070" s="2" t="s">
        <v>224</v>
      </c>
      <c r="G1070" s="2" t="s">
        <v>35</v>
      </c>
      <c r="H1070" s="2" t="s">
        <v>221</v>
      </c>
      <c r="I1070" s="2">
        <v>155</v>
      </c>
    </row>
    <row r="1071" spans="1:9" x14ac:dyDescent="0.25">
      <c r="A1071" s="2" t="str">
        <f ca="1">LOOKUP(B1071,'Time Frame'!$E$4:$E$9,'Time Frame'!$D$4:$D$9)</f>
        <v>3 Months</v>
      </c>
      <c r="B1071" s="2">
        <f t="shared" ca="1" si="32"/>
        <v>95</v>
      </c>
      <c r="C1071" s="6">
        <f t="shared" ca="1" si="33"/>
        <v>45569</v>
      </c>
      <c r="D1071" s="6">
        <v>45474</v>
      </c>
      <c r="E1071" s="2" t="s">
        <v>219</v>
      </c>
      <c r="F1071" s="2" t="s">
        <v>220</v>
      </c>
      <c r="G1071" s="2" t="s">
        <v>35</v>
      </c>
      <c r="H1071" s="2" t="s">
        <v>221</v>
      </c>
      <c r="I1071" s="2">
        <v>566</v>
      </c>
    </row>
    <row r="1072" spans="1:9" x14ac:dyDescent="0.25">
      <c r="A1072" s="2" t="str">
        <f ca="1">LOOKUP(B1072,'Time Frame'!$E$4:$E$9,'Time Frame'!$D$4:$D$9)</f>
        <v>3 Months</v>
      </c>
      <c r="B1072" s="2">
        <f t="shared" ca="1" si="32"/>
        <v>95</v>
      </c>
      <c r="C1072" s="6">
        <f t="shared" ca="1" si="33"/>
        <v>45569</v>
      </c>
      <c r="D1072" s="6">
        <v>45474</v>
      </c>
      <c r="E1072" s="2" t="s">
        <v>219</v>
      </c>
      <c r="F1072" s="2" t="s">
        <v>223</v>
      </c>
      <c r="G1072" s="2" t="s">
        <v>35</v>
      </c>
      <c r="H1072" s="2" t="s">
        <v>221</v>
      </c>
      <c r="I1072" s="2">
        <v>467</v>
      </c>
    </row>
    <row r="1073" spans="1:9" x14ac:dyDescent="0.25">
      <c r="A1073" s="2" t="str">
        <f ca="1">LOOKUP(B1073,'Time Frame'!$E$4:$E$9,'Time Frame'!$D$4:$D$9)</f>
        <v>3 Months</v>
      </c>
      <c r="B1073" s="2">
        <f t="shared" ca="1" si="32"/>
        <v>95</v>
      </c>
      <c r="C1073" s="6">
        <f t="shared" ca="1" si="33"/>
        <v>45569</v>
      </c>
      <c r="D1073" s="6">
        <v>45474</v>
      </c>
      <c r="E1073" s="2" t="s">
        <v>141</v>
      </c>
      <c r="F1073" s="2" t="s">
        <v>148</v>
      </c>
      <c r="G1073" s="2" t="s">
        <v>12</v>
      </c>
      <c r="H1073" s="2" t="s">
        <v>297</v>
      </c>
      <c r="I1073" s="2">
        <v>5283</v>
      </c>
    </row>
    <row r="1074" spans="1:9" x14ac:dyDescent="0.25">
      <c r="A1074" s="2" t="str">
        <f ca="1">LOOKUP(B1074,'Time Frame'!$E$4:$E$9,'Time Frame'!$D$4:$D$9)</f>
        <v>3 Months</v>
      </c>
      <c r="B1074" s="2">
        <f t="shared" ca="1" si="32"/>
        <v>95</v>
      </c>
      <c r="C1074" s="6">
        <f t="shared" ca="1" si="33"/>
        <v>45569</v>
      </c>
      <c r="D1074" s="6">
        <v>45474</v>
      </c>
      <c r="E1074" s="2" t="s">
        <v>141</v>
      </c>
      <c r="F1074" s="2" t="s">
        <v>142</v>
      </c>
      <c r="G1074" s="2" t="s">
        <v>12</v>
      </c>
      <c r="H1074" s="2" t="s">
        <v>297</v>
      </c>
      <c r="I1074" s="2">
        <v>2888</v>
      </c>
    </row>
    <row r="1075" spans="1:9" x14ac:dyDescent="0.25">
      <c r="A1075" s="2" t="str">
        <f ca="1">LOOKUP(B1075,'Time Frame'!$E$4:$E$9,'Time Frame'!$D$4:$D$9)</f>
        <v>3 Months</v>
      </c>
      <c r="B1075" s="2">
        <f t="shared" ca="1" si="32"/>
        <v>95</v>
      </c>
      <c r="C1075" s="6">
        <f t="shared" ca="1" si="33"/>
        <v>45569</v>
      </c>
      <c r="D1075" s="6">
        <v>45474</v>
      </c>
      <c r="E1075" s="2" t="s">
        <v>141</v>
      </c>
      <c r="F1075" s="2" t="s">
        <v>147</v>
      </c>
      <c r="G1075" s="2" t="s">
        <v>12</v>
      </c>
      <c r="H1075" s="2" t="s">
        <v>297</v>
      </c>
      <c r="I1075" s="2">
        <v>159</v>
      </c>
    </row>
    <row r="1076" spans="1:9" x14ac:dyDescent="0.25">
      <c r="A1076" s="2" t="str">
        <f ca="1">LOOKUP(B1076,'Time Frame'!$E$4:$E$9,'Time Frame'!$D$4:$D$9)</f>
        <v>3 Months</v>
      </c>
      <c r="B1076" s="2">
        <f t="shared" ca="1" si="32"/>
        <v>95</v>
      </c>
      <c r="C1076" s="6">
        <f t="shared" ca="1" si="33"/>
        <v>45569</v>
      </c>
      <c r="D1076" s="6">
        <v>45474</v>
      </c>
      <c r="E1076" s="2" t="s">
        <v>141</v>
      </c>
      <c r="F1076" s="2" t="s">
        <v>145</v>
      </c>
      <c r="G1076" s="2" t="s">
        <v>12</v>
      </c>
      <c r="H1076" s="2" t="s">
        <v>297</v>
      </c>
      <c r="I1076" s="2">
        <v>322</v>
      </c>
    </row>
    <row r="1077" spans="1:9" x14ac:dyDescent="0.25">
      <c r="A1077" s="2" t="str">
        <f ca="1">LOOKUP(B1077,'Time Frame'!$E$4:$E$9,'Time Frame'!$D$4:$D$9)</f>
        <v>3 Months</v>
      </c>
      <c r="B1077" s="2">
        <f t="shared" ca="1" si="32"/>
        <v>95</v>
      </c>
      <c r="C1077" s="6">
        <f t="shared" ca="1" si="33"/>
        <v>45569</v>
      </c>
      <c r="D1077" s="6">
        <v>45474</v>
      </c>
      <c r="E1077" s="2" t="s">
        <v>141</v>
      </c>
      <c r="F1077" s="2" t="s">
        <v>146</v>
      </c>
      <c r="G1077" s="2" t="s">
        <v>12</v>
      </c>
      <c r="H1077" s="2" t="s">
        <v>297</v>
      </c>
      <c r="I1077" s="2">
        <v>4097</v>
      </c>
    </row>
    <row r="1078" spans="1:9" x14ac:dyDescent="0.25">
      <c r="A1078" s="2" t="str">
        <f ca="1">LOOKUP(B1078,'Time Frame'!$E$4:$E$9,'Time Frame'!$D$4:$D$9)</f>
        <v>3 Months</v>
      </c>
      <c r="B1078" s="2">
        <f t="shared" ca="1" si="32"/>
        <v>95</v>
      </c>
      <c r="C1078" s="6">
        <f t="shared" ca="1" si="33"/>
        <v>45569</v>
      </c>
      <c r="D1078" s="6">
        <v>45474</v>
      </c>
      <c r="E1078" s="2" t="s">
        <v>141</v>
      </c>
      <c r="F1078" s="2" t="s">
        <v>144</v>
      </c>
      <c r="G1078" s="2" t="s">
        <v>12</v>
      </c>
      <c r="H1078" s="2" t="s">
        <v>297</v>
      </c>
      <c r="I1078" s="2">
        <v>734</v>
      </c>
    </row>
    <row r="1079" spans="1:9" x14ac:dyDescent="0.25">
      <c r="A1079" s="2" t="str">
        <f ca="1">LOOKUP(B1079,'Time Frame'!$E$4:$E$9,'Time Frame'!$D$4:$D$9)</f>
        <v>3 Months</v>
      </c>
      <c r="B1079" s="2">
        <f t="shared" ca="1" si="32"/>
        <v>95</v>
      </c>
      <c r="C1079" s="6">
        <f t="shared" ca="1" si="33"/>
        <v>45569</v>
      </c>
      <c r="D1079" s="6">
        <v>45474</v>
      </c>
      <c r="E1079" s="2" t="s">
        <v>33</v>
      </c>
      <c r="F1079" s="2" t="s">
        <v>41</v>
      </c>
      <c r="G1079" s="2" t="s">
        <v>35</v>
      </c>
      <c r="H1079" s="2" t="s">
        <v>42</v>
      </c>
      <c r="I1079" s="2">
        <v>4961</v>
      </c>
    </row>
    <row r="1080" spans="1:9" x14ac:dyDescent="0.25">
      <c r="A1080" s="2" t="str">
        <f ca="1">LOOKUP(B1080,'Time Frame'!$E$4:$E$9,'Time Frame'!$D$4:$D$9)</f>
        <v>3 Months</v>
      </c>
      <c r="B1080" s="2">
        <f t="shared" ref="B1080:B1143" ca="1" si="34">+C1080-D1080</f>
        <v>95</v>
      </c>
      <c r="C1080" s="6">
        <f t="shared" ref="C1080:C1143" ca="1" si="35">TODAY()</f>
        <v>45569</v>
      </c>
      <c r="D1080" s="6">
        <v>45474</v>
      </c>
      <c r="E1080" s="2" t="s">
        <v>33</v>
      </c>
      <c r="F1080" s="2" t="s">
        <v>43</v>
      </c>
      <c r="G1080" s="2" t="s">
        <v>35</v>
      </c>
      <c r="H1080" s="2" t="s">
        <v>42</v>
      </c>
      <c r="I1080" s="2">
        <v>3371</v>
      </c>
    </row>
    <row r="1081" spans="1:9" x14ac:dyDescent="0.25">
      <c r="A1081" s="2" t="str">
        <f ca="1">LOOKUP(B1081,'Time Frame'!$E$4:$E$9,'Time Frame'!$D$4:$D$9)</f>
        <v>3 Months</v>
      </c>
      <c r="B1081" s="2">
        <f t="shared" ca="1" si="34"/>
        <v>95</v>
      </c>
      <c r="C1081" s="6">
        <f t="shared" ca="1" si="35"/>
        <v>45569</v>
      </c>
      <c r="D1081" s="6">
        <v>45474</v>
      </c>
      <c r="E1081" s="2" t="s">
        <v>33</v>
      </c>
      <c r="F1081" s="2" t="s">
        <v>47</v>
      </c>
      <c r="G1081" s="2" t="s">
        <v>35</v>
      </c>
      <c r="H1081" s="2" t="s">
        <v>42</v>
      </c>
      <c r="I1081" s="2">
        <v>56</v>
      </c>
    </row>
    <row r="1082" spans="1:9" x14ac:dyDescent="0.25">
      <c r="A1082" s="2" t="str">
        <f ca="1">LOOKUP(B1082,'Time Frame'!$E$4:$E$9,'Time Frame'!$D$4:$D$9)</f>
        <v>3 Months</v>
      </c>
      <c r="B1082" s="2">
        <f t="shared" ca="1" si="34"/>
        <v>95</v>
      </c>
      <c r="C1082" s="6">
        <f t="shared" ca="1" si="35"/>
        <v>45569</v>
      </c>
      <c r="D1082" s="6">
        <v>45474</v>
      </c>
      <c r="E1082" s="2" t="s">
        <v>33</v>
      </c>
      <c r="F1082" s="2" t="s">
        <v>44</v>
      </c>
      <c r="G1082" s="2" t="s">
        <v>35</v>
      </c>
      <c r="H1082" s="2" t="s">
        <v>42</v>
      </c>
      <c r="I1082" s="2">
        <v>2529</v>
      </c>
    </row>
    <row r="1083" spans="1:9" x14ac:dyDescent="0.25">
      <c r="A1083" s="2" t="str">
        <f ca="1">LOOKUP(B1083,'Time Frame'!$E$4:$E$9,'Time Frame'!$D$4:$D$9)</f>
        <v>3 Months</v>
      </c>
      <c r="B1083" s="2">
        <f t="shared" ca="1" si="34"/>
        <v>95</v>
      </c>
      <c r="C1083" s="6">
        <f t="shared" ca="1" si="35"/>
        <v>45569</v>
      </c>
      <c r="D1083" s="6">
        <v>45474</v>
      </c>
      <c r="E1083" s="2" t="s">
        <v>33</v>
      </c>
      <c r="F1083" s="2" t="s">
        <v>46</v>
      </c>
      <c r="G1083" s="2" t="s">
        <v>35</v>
      </c>
      <c r="H1083" s="2" t="s">
        <v>42</v>
      </c>
      <c r="I1083" s="2">
        <v>1232</v>
      </c>
    </row>
    <row r="1084" spans="1:9" x14ac:dyDescent="0.25">
      <c r="A1084" s="2" t="str">
        <f ca="1">LOOKUP(B1084,'Time Frame'!$E$4:$E$9,'Time Frame'!$D$4:$D$9)</f>
        <v>3 Months</v>
      </c>
      <c r="B1084" s="2">
        <f t="shared" ca="1" si="34"/>
        <v>95</v>
      </c>
      <c r="C1084" s="6">
        <f t="shared" ca="1" si="35"/>
        <v>45569</v>
      </c>
      <c r="D1084" s="6">
        <v>45474</v>
      </c>
      <c r="E1084" s="5" t="s">
        <v>33</v>
      </c>
      <c r="F1084" s="5" t="s">
        <v>48</v>
      </c>
      <c r="G1084" s="2" t="s">
        <v>35</v>
      </c>
      <c r="H1084" s="2" t="s">
        <v>42</v>
      </c>
      <c r="I1084" s="2">
        <v>3209</v>
      </c>
    </row>
    <row r="1085" spans="1:9" x14ac:dyDescent="0.25">
      <c r="A1085" s="2" t="str">
        <f ca="1">LOOKUP(B1085,'Time Frame'!$E$4:$E$9,'Time Frame'!$D$4:$D$9)</f>
        <v>3 Months</v>
      </c>
      <c r="B1085" s="2">
        <f t="shared" ca="1" si="34"/>
        <v>95</v>
      </c>
      <c r="C1085" s="6">
        <f t="shared" ca="1" si="35"/>
        <v>45569</v>
      </c>
      <c r="D1085" s="6">
        <v>45474</v>
      </c>
      <c r="E1085" s="5" t="s">
        <v>33</v>
      </c>
      <c r="F1085" s="5" t="s">
        <v>49</v>
      </c>
      <c r="G1085" s="2" t="s">
        <v>35</v>
      </c>
      <c r="H1085" s="2" t="s">
        <v>42</v>
      </c>
      <c r="I1085" s="2">
        <v>1620</v>
      </c>
    </row>
    <row r="1086" spans="1:9" x14ac:dyDescent="0.25">
      <c r="A1086" s="2" t="str">
        <f ca="1">LOOKUP(B1086,'Time Frame'!$E$4:$E$9,'Time Frame'!$D$4:$D$9)</f>
        <v>3 Months</v>
      </c>
      <c r="B1086" s="2">
        <f t="shared" ca="1" si="34"/>
        <v>95</v>
      </c>
      <c r="C1086" s="6">
        <f t="shared" ca="1" si="35"/>
        <v>45569</v>
      </c>
      <c r="D1086" s="6">
        <v>45474</v>
      </c>
      <c r="E1086" s="2" t="s">
        <v>78</v>
      </c>
      <c r="F1086" s="2" t="s">
        <v>89</v>
      </c>
      <c r="G1086" s="2" t="s">
        <v>52</v>
      </c>
      <c r="H1086" s="2" t="s">
        <v>82</v>
      </c>
      <c r="I1086" s="2">
        <v>1021</v>
      </c>
    </row>
    <row r="1087" spans="1:9" x14ac:dyDescent="0.25">
      <c r="A1087" s="2" t="str">
        <f ca="1">LOOKUP(B1087,'Time Frame'!$E$4:$E$9,'Time Frame'!$D$4:$D$9)</f>
        <v>3 Months</v>
      </c>
      <c r="B1087" s="2">
        <f t="shared" ca="1" si="34"/>
        <v>95</v>
      </c>
      <c r="C1087" s="6">
        <f t="shared" ca="1" si="35"/>
        <v>45569</v>
      </c>
      <c r="D1087" s="6">
        <v>45474</v>
      </c>
      <c r="E1087" s="2" t="s">
        <v>78</v>
      </c>
      <c r="F1087" s="2" t="s">
        <v>84</v>
      </c>
      <c r="G1087" s="2" t="s">
        <v>52</v>
      </c>
      <c r="H1087" s="2" t="s">
        <v>82</v>
      </c>
      <c r="I1087" s="2">
        <v>4730</v>
      </c>
    </row>
    <row r="1088" spans="1:9" x14ac:dyDescent="0.25">
      <c r="A1088" s="2" t="str">
        <f ca="1">LOOKUP(B1088,'Time Frame'!$E$4:$E$9,'Time Frame'!$D$4:$D$9)</f>
        <v>3 Months</v>
      </c>
      <c r="B1088" s="2">
        <f t="shared" ca="1" si="34"/>
        <v>95</v>
      </c>
      <c r="C1088" s="6">
        <f t="shared" ca="1" si="35"/>
        <v>45569</v>
      </c>
      <c r="D1088" s="6">
        <v>45474</v>
      </c>
      <c r="E1088" s="5" t="s">
        <v>78</v>
      </c>
      <c r="F1088" s="5" t="s">
        <v>181</v>
      </c>
      <c r="G1088" s="2" t="s">
        <v>52</v>
      </c>
      <c r="H1088" s="2" t="s">
        <v>82</v>
      </c>
      <c r="I1088" s="2">
        <v>4180</v>
      </c>
    </row>
    <row r="1089" spans="1:9" x14ac:dyDescent="0.25">
      <c r="A1089" s="2" t="str">
        <f ca="1">LOOKUP(B1089,'Time Frame'!$E$4:$E$9,'Time Frame'!$D$4:$D$9)</f>
        <v>3 Months</v>
      </c>
      <c r="B1089" s="2">
        <f t="shared" ca="1" si="34"/>
        <v>95</v>
      </c>
      <c r="C1089" s="6">
        <f t="shared" ca="1" si="35"/>
        <v>45569</v>
      </c>
      <c r="D1089" s="6">
        <v>45474</v>
      </c>
      <c r="E1089" s="2" t="s">
        <v>78</v>
      </c>
      <c r="F1089" s="2" t="s">
        <v>104</v>
      </c>
      <c r="G1089" s="2" t="s">
        <v>52</v>
      </c>
      <c r="H1089" s="2" t="s">
        <v>82</v>
      </c>
      <c r="I1089" s="2">
        <v>1964</v>
      </c>
    </row>
    <row r="1090" spans="1:9" x14ac:dyDescent="0.25">
      <c r="A1090" s="2" t="str">
        <f ca="1">LOOKUP(B1090,'Time Frame'!$E$4:$E$9,'Time Frame'!$D$4:$D$9)</f>
        <v>3 Months</v>
      </c>
      <c r="B1090" s="2">
        <f t="shared" ca="1" si="34"/>
        <v>95</v>
      </c>
      <c r="C1090" s="6">
        <f t="shared" ca="1" si="35"/>
        <v>45569</v>
      </c>
      <c r="D1090" s="6">
        <v>45474</v>
      </c>
      <c r="E1090" s="2" t="s">
        <v>78</v>
      </c>
      <c r="F1090" s="2" t="s">
        <v>99</v>
      </c>
      <c r="G1090" s="2" t="s">
        <v>52</v>
      </c>
      <c r="H1090" s="2" t="s">
        <v>82</v>
      </c>
      <c r="I1090" s="2">
        <v>2092</v>
      </c>
    </row>
    <row r="1091" spans="1:9" x14ac:dyDescent="0.25">
      <c r="A1091" s="2" t="str">
        <f ca="1">LOOKUP(B1091,'Time Frame'!$E$4:$E$9,'Time Frame'!$D$4:$D$9)</f>
        <v>3 Months</v>
      </c>
      <c r="B1091" s="2">
        <f t="shared" ca="1" si="34"/>
        <v>95</v>
      </c>
      <c r="C1091" s="6">
        <f t="shared" ca="1" si="35"/>
        <v>45569</v>
      </c>
      <c r="D1091" s="6">
        <v>45474</v>
      </c>
      <c r="E1091" s="2" t="s">
        <v>78</v>
      </c>
      <c r="F1091" s="2" t="s">
        <v>83</v>
      </c>
      <c r="G1091" s="2" t="s">
        <v>52</v>
      </c>
      <c r="H1091" s="2" t="s">
        <v>82</v>
      </c>
      <c r="I1091" s="2">
        <v>935</v>
      </c>
    </row>
    <row r="1092" spans="1:9" x14ac:dyDescent="0.25">
      <c r="A1092" s="2" t="str">
        <f ca="1">LOOKUP(B1092,'Time Frame'!$E$4:$E$9,'Time Frame'!$D$4:$D$9)</f>
        <v>3 Months</v>
      </c>
      <c r="B1092" s="2">
        <f t="shared" ca="1" si="34"/>
        <v>95</v>
      </c>
      <c r="C1092" s="6">
        <f t="shared" ca="1" si="35"/>
        <v>45569</v>
      </c>
      <c r="D1092" s="6">
        <v>45474</v>
      </c>
      <c r="E1092" s="2" t="s">
        <v>78</v>
      </c>
      <c r="F1092" s="2" t="s">
        <v>95</v>
      </c>
      <c r="G1092" s="2" t="s">
        <v>52</v>
      </c>
      <c r="H1092" s="2" t="s">
        <v>82</v>
      </c>
      <c r="I1092" s="2">
        <v>620</v>
      </c>
    </row>
    <row r="1093" spans="1:9" x14ac:dyDescent="0.25">
      <c r="A1093" s="2" t="str">
        <f ca="1">LOOKUP(B1093,'Time Frame'!$E$4:$E$9,'Time Frame'!$D$4:$D$9)</f>
        <v>3 Months</v>
      </c>
      <c r="B1093" s="2">
        <f t="shared" ca="1" si="34"/>
        <v>95</v>
      </c>
      <c r="C1093" s="6">
        <f t="shared" ca="1" si="35"/>
        <v>45569</v>
      </c>
      <c r="D1093" s="6">
        <v>45474</v>
      </c>
      <c r="E1093" s="2" t="s">
        <v>78</v>
      </c>
      <c r="F1093" s="2" t="s">
        <v>85</v>
      </c>
      <c r="G1093" s="2" t="s">
        <v>52</v>
      </c>
      <c r="H1093" s="2" t="s">
        <v>82</v>
      </c>
      <c r="I1093" s="2">
        <v>2944</v>
      </c>
    </row>
    <row r="1094" spans="1:9" x14ac:dyDescent="0.25">
      <c r="A1094" s="2" t="str">
        <f ca="1">LOOKUP(B1094,'Time Frame'!$E$4:$E$9,'Time Frame'!$D$4:$D$9)</f>
        <v>3 Months</v>
      </c>
      <c r="B1094" s="2">
        <f t="shared" ca="1" si="34"/>
        <v>95</v>
      </c>
      <c r="C1094" s="6">
        <f t="shared" ca="1" si="35"/>
        <v>45569</v>
      </c>
      <c r="D1094" s="6">
        <v>45474</v>
      </c>
      <c r="E1094" s="2" t="s">
        <v>78</v>
      </c>
      <c r="F1094" s="2" t="s">
        <v>96</v>
      </c>
      <c r="G1094" s="2" t="s">
        <v>52</v>
      </c>
      <c r="H1094" s="2" t="s">
        <v>82</v>
      </c>
      <c r="I1094" s="2">
        <v>311</v>
      </c>
    </row>
    <row r="1095" spans="1:9" x14ac:dyDescent="0.25">
      <c r="A1095" s="2" t="str">
        <f ca="1">LOOKUP(B1095,'Time Frame'!$E$4:$E$9,'Time Frame'!$D$4:$D$9)</f>
        <v>3 Months</v>
      </c>
      <c r="B1095" s="2">
        <f t="shared" ca="1" si="34"/>
        <v>95</v>
      </c>
      <c r="C1095" s="6">
        <f t="shared" ca="1" si="35"/>
        <v>45569</v>
      </c>
      <c r="D1095" s="6">
        <v>45474</v>
      </c>
      <c r="E1095" s="2" t="s">
        <v>78</v>
      </c>
      <c r="F1095" s="2" t="s">
        <v>98</v>
      </c>
      <c r="G1095" s="2" t="s">
        <v>52</v>
      </c>
      <c r="H1095" s="2" t="s">
        <v>82</v>
      </c>
      <c r="I1095" s="2">
        <v>1251</v>
      </c>
    </row>
    <row r="1096" spans="1:9" x14ac:dyDescent="0.25">
      <c r="A1096" s="2" t="str">
        <f ca="1">LOOKUP(B1096,'Time Frame'!$E$4:$E$9,'Time Frame'!$D$4:$D$9)</f>
        <v>3 Months</v>
      </c>
      <c r="B1096" s="2">
        <f t="shared" ca="1" si="34"/>
        <v>95</v>
      </c>
      <c r="C1096" s="6">
        <f t="shared" ca="1" si="35"/>
        <v>45569</v>
      </c>
      <c r="D1096" s="6">
        <v>45474</v>
      </c>
      <c r="E1096" s="2" t="s">
        <v>78</v>
      </c>
      <c r="F1096" s="2" t="s">
        <v>81</v>
      </c>
      <c r="G1096" s="2" t="s">
        <v>52</v>
      </c>
      <c r="H1096" s="2" t="s">
        <v>82</v>
      </c>
      <c r="I1096" s="2">
        <v>1501</v>
      </c>
    </row>
    <row r="1097" spans="1:9" x14ac:dyDescent="0.25">
      <c r="A1097" s="2" t="str">
        <f ca="1">LOOKUP(B1097,'Time Frame'!$E$4:$E$9,'Time Frame'!$D$4:$D$9)</f>
        <v>3 Months</v>
      </c>
      <c r="B1097" s="2">
        <f t="shared" ca="1" si="34"/>
        <v>95</v>
      </c>
      <c r="C1097" s="6">
        <f t="shared" ca="1" si="35"/>
        <v>45569</v>
      </c>
      <c r="D1097" s="6">
        <v>45474</v>
      </c>
      <c r="E1097" s="2" t="s">
        <v>78</v>
      </c>
      <c r="F1097" s="2" t="s">
        <v>105</v>
      </c>
      <c r="G1097" s="2" t="s">
        <v>52</v>
      </c>
      <c r="H1097" s="2" t="s">
        <v>82</v>
      </c>
      <c r="I1097" s="2">
        <v>2142</v>
      </c>
    </row>
    <row r="1098" spans="1:9" x14ac:dyDescent="0.25">
      <c r="A1098" s="2" t="str">
        <f ca="1">LOOKUP(B1098,'Time Frame'!$E$4:$E$9,'Time Frame'!$D$4:$D$9)</f>
        <v>3 Months</v>
      </c>
      <c r="B1098" s="2">
        <f t="shared" ca="1" si="34"/>
        <v>95</v>
      </c>
      <c r="C1098" s="6">
        <f t="shared" ca="1" si="35"/>
        <v>45569</v>
      </c>
      <c r="D1098" s="6">
        <v>45474</v>
      </c>
      <c r="E1098" s="2" t="s">
        <v>78</v>
      </c>
      <c r="F1098" s="2" t="s">
        <v>100</v>
      </c>
      <c r="G1098" s="2" t="s">
        <v>52</v>
      </c>
      <c r="H1098" s="2" t="s">
        <v>143</v>
      </c>
      <c r="I1098" s="2">
        <v>539</v>
      </c>
    </row>
    <row r="1099" spans="1:9" x14ac:dyDescent="0.25">
      <c r="A1099" s="2" t="str">
        <f ca="1">LOOKUP(B1099,'Time Frame'!$E$4:$E$9,'Time Frame'!$D$4:$D$9)</f>
        <v>3 Months</v>
      </c>
      <c r="B1099" s="2">
        <f t="shared" ca="1" si="34"/>
        <v>95</v>
      </c>
      <c r="C1099" s="6">
        <f t="shared" ca="1" si="35"/>
        <v>45569</v>
      </c>
      <c r="D1099" s="6">
        <v>45474</v>
      </c>
      <c r="E1099" s="5" t="s">
        <v>78</v>
      </c>
      <c r="F1099" s="5" t="s">
        <v>169</v>
      </c>
      <c r="G1099" s="2" t="s">
        <v>52</v>
      </c>
      <c r="H1099" s="2" t="s">
        <v>143</v>
      </c>
      <c r="I1099" s="2">
        <v>2702</v>
      </c>
    </row>
    <row r="1100" spans="1:9" x14ac:dyDescent="0.25">
      <c r="A1100" s="2" t="str">
        <f ca="1">LOOKUP(B1100,'Time Frame'!$E$4:$E$9,'Time Frame'!$D$4:$D$9)</f>
        <v>3 Months</v>
      </c>
      <c r="B1100" s="2">
        <f t="shared" ca="1" si="34"/>
        <v>95</v>
      </c>
      <c r="C1100" s="6">
        <f t="shared" ca="1" si="35"/>
        <v>45569</v>
      </c>
      <c r="D1100" s="6">
        <v>45474</v>
      </c>
      <c r="E1100" s="5" t="s">
        <v>78</v>
      </c>
      <c r="F1100" s="5" t="s">
        <v>170</v>
      </c>
      <c r="G1100" s="2" t="s">
        <v>52</v>
      </c>
      <c r="H1100" s="2" t="s">
        <v>143</v>
      </c>
      <c r="I1100" s="2">
        <v>3166</v>
      </c>
    </row>
    <row r="1101" spans="1:9" x14ac:dyDescent="0.25">
      <c r="A1101" s="2" t="str">
        <f ca="1">LOOKUP(B1101,'Time Frame'!$E$4:$E$9,'Time Frame'!$D$4:$D$9)</f>
        <v>3 Months</v>
      </c>
      <c r="B1101" s="2">
        <f t="shared" ca="1" si="34"/>
        <v>95</v>
      </c>
      <c r="C1101" s="6">
        <f t="shared" ca="1" si="35"/>
        <v>45569</v>
      </c>
      <c r="D1101" s="6">
        <v>45474</v>
      </c>
      <c r="E1101" s="2" t="s">
        <v>78</v>
      </c>
      <c r="F1101" s="2" t="s">
        <v>101</v>
      </c>
      <c r="G1101" s="2" t="s">
        <v>52</v>
      </c>
      <c r="H1101" s="2" t="s">
        <v>143</v>
      </c>
      <c r="I1101" s="2">
        <v>153</v>
      </c>
    </row>
    <row r="1102" spans="1:9" x14ac:dyDescent="0.25">
      <c r="A1102" s="2" t="str">
        <f ca="1">LOOKUP(B1102,'Time Frame'!$E$4:$E$9,'Time Frame'!$D$4:$D$9)</f>
        <v>3 Months</v>
      </c>
      <c r="B1102" s="2">
        <f t="shared" ca="1" si="34"/>
        <v>95</v>
      </c>
      <c r="C1102" s="6">
        <f t="shared" ca="1" si="35"/>
        <v>45569</v>
      </c>
      <c r="D1102" s="6">
        <v>45474</v>
      </c>
      <c r="E1102" s="5" t="s">
        <v>78</v>
      </c>
      <c r="F1102" s="5" t="s">
        <v>162</v>
      </c>
      <c r="G1102" s="2" t="s">
        <v>52</v>
      </c>
      <c r="H1102" s="2" t="s">
        <v>143</v>
      </c>
      <c r="I1102" s="2">
        <v>930</v>
      </c>
    </row>
    <row r="1103" spans="1:9" x14ac:dyDescent="0.25">
      <c r="A1103" s="2" t="str">
        <f ca="1">LOOKUP(B1103,'Time Frame'!$E$4:$E$9,'Time Frame'!$D$4:$D$9)</f>
        <v>3 Months</v>
      </c>
      <c r="B1103" s="2">
        <f t="shared" ca="1" si="34"/>
        <v>95</v>
      </c>
      <c r="C1103" s="6">
        <f t="shared" ca="1" si="35"/>
        <v>45569</v>
      </c>
      <c r="D1103" s="6">
        <v>45474</v>
      </c>
      <c r="E1103" s="2" t="s">
        <v>56</v>
      </c>
      <c r="F1103" s="2" t="s">
        <v>73</v>
      </c>
      <c r="G1103" s="2" t="s">
        <v>3</v>
      </c>
      <c r="H1103" s="2" t="s">
        <v>67</v>
      </c>
      <c r="I1103" s="2">
        <v>2517</v>
      </c>
    </row>
    <row r="1104" spans="1:9" x14ac:dyDescent="0.25">
      <c r="A1104" s="2" t="str">
        <f ca="1">LOOKUP(B1104,'Time Frame'!$E$4:$E$9,'Time Frame'!$D$4:$D$9)</f>
        <v>3 Months</v>
      </c>
      <c r="B1104" s="2">
        <f t="shared" ca="1" si="34"/>
        <v>95</v>
      </c>
      <c r="C1104" s="6">
        <f t="shared" ca="1" si="35"/>
        <v>45569</v>
      </c>
      <c r="D1104" s="6">
        <v>45474</v>
      </c>
      <c r="E1104" s="2" t="s">
        <v>56</v>
      </c>
      <c r="F1104" s="2" t="s">
        <v>69</v>
      </c>
      <c r="G1104" s="2" t="s">
        <v>3</v>
      </c>
      <c r="H1104" s="2" t="s">
        <v>67</v>
      </c>
      <c r="I1104" s="2">
        <v>4888</v>
      </c>
    </row>
    <row r="1105" spans="1:9" x14ac:dyDescent="0.25">
      <c r="A1105" s="2" t="str">
        <f ca="1">LOOKUP(B1105,'Time Frame'!$E$4:$E$9,'Time Frame'!$D$4:$D$9)</f>
        <v>3 Months</v>
      </c>
      <c r="B1105" s="2">
        <f t="shared" ca="1" si="34"/>
        <v>95</v>
      </c>
      <c r="C1105" s="6">
        <f t="shared" ca="1" si="35"/>
        <v>45569</v>
      </c>
      <c r="D1105" s="6">
        <v>45474</v>
      </c>
      <c r="E1105" s="2" t="s">
        <v>56</v>
      </c>
      <c r="F1105" s="2" t="s">
        <v>68</v>
      </c>
      <c r="G1105" s="2" t="s">
        <v>3</v>
      </c>
      <c r="H1105" s="2" t="s">
        <v>67</v>
      </c>
      <c r="I1105" s="2">
        <v>1010</v>
      </c>
    </row>
    <row r="1106" spans="1:9" x14ac:dyDescent="0.25">
      <c r="A1106" s="2" t="str">
        <f ca="1">LOOKUP(B1106,'Time Frame'!$E$4:$E$9,'Time Frame'!$D$4:$D$9)</f>
        <v>3 Months</v>
      </c>
      <c r="B1106" s="2">
        <f t="shared" ca="1" si="34"/>
        <v>95</v>
      </c>
      <c r="C1106" s="6">
        <f t="shared" ca="1" si="35"/>
        <v>45569</v>
      </c>
      <c r="D1106" s="6">
        <v>45474</v>
      </c>
      <c r="E1106" s="5" t="s">
        <v>56</v>
      </c>
      <c r="F1106" s="5" t="s">
        <v>66</v>
      </c>
      <c r="G1106" s="2" t="s">
        <v>3</v>
      </c>
      <c r="H1106" s="2" t="s">
        <v>67</v>
      </c>
      <c r="I1106" s="2">
        <v>5298</v>
      </c>
    </row>
    <row r="1107" spans="1:9" x14ac:dyDescent="0.25">
      <c r="A1107" s="2" t="str">
        <f ca="1">LOOKUP(B1107,'Time Frame'!$E$4:$E$9,'Time Frame'!$D$4:$D$9)</f>
        <v>3 Months</v>
      </c>
      <c r="B1107" s="2">
        <f t="shared" ca="1" si="34"/>
        <v>95</v>
      </c>
      <c r="C1107" s="6">
        <f t="shared" ca="1" si="35"/>
        <v>45569</v>
      </c>
      <c r="D1107" s="6">
        <v>45474</v>
      </c>
      <c r="E1107" s="2" t="s">
        <v>56</v>
      </c>
      <c r="F1107" s="2" t="s">
        <v>75</v>
      </c>
      <c r="G1107" s="2" t="s">
        <v>3</v>
      </c>
      <c r="H1107" s="2" t="s">
        <v>67</v>
      </c>
      <c r="I1107" s="2">
        <v>3447</v>
      </c>
    </row>
    <row r="1108" spans="1:9" x14ac:dyDescent="0.25">
      <c r="A1108" s="2" t="str">
        <f ca="1">LOOKUP(B1108,'Time Frame'!$E$4:$E$9,'Time Frame'!$D$4:$D$9)</f>
        <v>3 Months</v>
      </c>
      <c r="B1108" s="2">
        <f t="shared" ca="1" si="34"/>
        <v>95</v>
      </c>
      <c r="C1108" s="6">
        <f t="shared" ca="1" si="35"/>
        <v>45569</v>
      </c>
      <c r="D1108" s="6">
        <v>45474</v>
      </c>
      <c r="E1108" s="5" t="s">
        <v>56</v>
      </c>
      <c r="F1108" s="5" t="s">
        <v>77</v>
      </c>
      <c r="G1108" s="2" t="s">
        <v>3</v>
      </c>
      <c r="H1108" s="2" t="s">
        <v>67</v>
      </c>
      <c r="I1108" s="2">
        <v>4035</v>
      </c>
    </row>
    <row r="1109" spans="1:9" x14ac:dyDescent="0.25">
      <c r="A1109" s="2" t="str">
        <f ca="1">LOOKUP(B1109,'Time Frame'!$E$4:$E$9,'Time Frame'!$D$4:$D$9)</f>
        <v>3 Months</v>
      </c>
      <c r="B1109" s="2">
        <f t="shared" ca="1" si="34"/>
        <v>95</v>
      </c>
      <c r="C1109" s="6">
        <f t="shared" ca="1" si="35"/>
        <v>45569</v>
      </c>
      <c r="D1109" s="6">
        <v>45474</v>
      </c>
      <c r="E1109" s="2" t="s">
        <v>56</v>
      </c>
      <c r="F1109" s="2" t="s">
        <v>70</v>
      </c>
      <c r="G1109" s="2" t="s">
        <v>3</v>
      </c>
      <c r="H1109" s="2" t="s">
        <v>67</v>
      </c>
      <c r="I1109" s="2">
        <v>4039</v>
      </c>
    </row>
    <row r="1110" spans="1:9" x14ac:dyDescent="0.25">
      <c r="A1110" s="2" t="str">
        <f ca="1">LOOKUP(B1110,'Time Frame'!$E$4:$E$9,'Time Frame'!$D$4:$D$9)</f>
        <v>3 Months</v>
      </c>
      <c r="B1110" s="2">
        <f t="shared" ca="1" si="34"/>
        <v>95</v>
      </c>
      <c r="C1110" s="6">
        <f t="shared" ca="1" si="35"/>
        <v>45569</v>
      </c>
      <c r="D1110" s="6">
        <v>45474</v>
      </c>
      <c r="E1110" s="2" t="s">
        <v>56</v>
      </c>
      <c r="F1110" s="2" t="s">
        <v>72</v>
      </c>
      <c r="G1110" s="2" t="s">
        <v>3</v>
      </c>
      <c r="H1110" s="2" t="s">
        <v>67</v>
      </c>
      <c r="I1110" s="2">
        <v>663</v>
      </c>
    </row>
    <row r="1111" spans="1:9" x14ac:dyDescent="0.25">
      <c r="A1111" s="2" t="str">
        <f ca="1">LOOKUP(B1111,'Time Frame'!$E$4:$E$9,'Time Frame'!$D$4:$D$9)</f>
        <v>3 Months</v>
      </c>
      <c r="B1111" s="2">
        <f t="shared" ca="1" si="34"/>
        <v>95</v>
      </c>
      <c r="C1111" s="6">
        <f t="shared" ca="1" si="35"/>
        <v>45569</v>
      </c>
      <c r="D1111" s="6">
        <v>45474</v>
      </c>
      <c r="E1111" s="2" t="s">
        <v>98</v>
      </c>
      <c r="F1111" s="2" t="s">
        <v>207</v>
      </c>
      <c r="G1111" s="2" t="s">
        <v>195</v>
      </c>
      <c r="H1111" s="2" t="s">
        <v>203</v>
      </c>
      <c r="I1111" s="2">
        <v>3198</v>
      </c>
    </row>
    <row r="1112" spans="1:9" x14ac:dyDescent="0.25">
      <c r="A1112" s="2" t="str">
        <f ca="1">LOOKUP(B1112,'Time Frame'!$E$4:$E$9,'Time Frame'!$D$4:$D$9)</f>
        <v>3 Months</v>
      </c>
      <c r="B1112" s="2">
        <f t="shared" ca="1" si="34"/>
        <v>95</v>
      </c>
      <c r="C1112" s="6">
        <f t="shared" ca="1" si="35"/>
        <v>45569</v>
      </c>
      <c r="D1112" s="6">
        <v>45474</v>
      </c>
      <c r="E1112" s="2" t="s">
        <v>98</v>
      </c>
      <c r="F1112" s="2" t="s">
        <v>202</v>
      </c>
      <c r="G1112" s="2" t="s">
        <v>195</v>
      </c>
      <c r="H1112" s="2" t="s">
        <v>203</v>
      </c>
      <c r="I1112" s="2">
        <v>643</v>
      </c>
    </row>
    <row r="1113" spans="1:9" x14ac:dyDescent="0.25">
      <c r="A1113" s="2" t="str">
        <f ca="1">LOOKUP(B1113,'Time Frame'!$E$4:$E$9,'Time Frame'!$D$4:$D$9)</f>
        <v>3 Months</v>
      </c>
      <c r="B1113" s="2">
        <f t="shared" ca="1" si="34"/>
        <v>95</v>
      </c>
      <c r="C1113" s="6">
        <f t="shared" ca="1" si="35"/>
        <v>45569</v>
      </c>
      <c r="D1113" s="6">
        <v>45474</v>
      </c>
      <c r="E1113" s="2" t="s">
        <v>126</v>
      </c>
      <c r="F1113" s="2" t="s">
        <v>130</v>
      </c>
      <c r="G1113" s="2" t="s">
        <v>3</v>
      </c>
      <c r="H1113" s="2" t="s">
        <v>128</v>
      </c>
      <c r="I1113" s="2">
        <v>676</v>
      </c>
    </row>
    <row r="1114" spans="1:9" x14ac:dyDescent="0.25">
      <c r="A1114" s="2" t="str">
        <f ca="1">LOOKUP(B1114,'Time Frame'!$E$4:$E$9,'Time Frame'!$D$4:$D$9)</f>
        <v>3 Months</v>
      </c>
      <c r="B1114" s="2">
        <f t="shared" ca="1" si="34"/>
        <v>95</v>
      </c>
      <c r="C1114" s="6">
        <f t="shared" ca="1" si="35"/>
        <v>45569</v>
      </c>
      <c r="D1114" s="6">
        <v>45474</v>
      </c>
      <c r="E1114" s="2" t="s">
        <v>126</v>
      </c>
      <c r="F1114" s="2" t="s">
        <v>129</v>
      </c>
      <c r="G1114" s="2" t="s">
        <v>3</v>
      </c>
      <c r="H1114" s="2" t="s">
        <v>128</v>
      </c>
      <c r="I1114" s="2">
        <v>1075</v>
      </c>
    </row>
    <row r="1115" spans="1:9" x14ac:dyDescent="0.25">
      <c r="A1115" s="2" t="str">
        <f ca="1">LOOKUP(B1115,'Time Frame'!$E$4:$E$9,'Time Frame'!$D$4:$D$9)</f>
        <v>3 Months</v>
      </c>
      <c r="B1115" s="2">
        <f t="shared" ca="1" si="34"/>
        <v>95</v>
      </c>
      <c r="C1115" s="6">
        <f t="shared" ca="1" si="35"/>
        <v>45569</v>
      </c>
      <c r="D1115" s="6">
        <v>45474</v>
      </c>
      <c r="E1115" s="2" t="s">
        <v>126</v>
      </c>
      <c r="F1115" s="2" t="s">
        <v>134</v>
      </c>
      <c r="G1115" s="2" t="s">
        <v>3</v>
      </c>
      <c r="H1115" s="2" t="s">
        <v>128</v>
      </c>
      <c r="I1115" s="2">
        <v>2669</v>
      </c>
    </row>
    <row r="1116" spans="1:9" x14ac:dyDescent="0.25">
      <c r="A1116" s="2" t="str">
        <f ca="1">LOOKUP(B1116,'Time Frame'!$E$4:$E$9,'Time Frame'!$D$4:$D$9)</f>
        <v>3 Months</v>
      </c>
      <c r="B1116" s="2">
        <f t="shared" ca="1" si="34"/>
        <v>95</v>
      </c>
      <c r="C1116" s="6">
        <f t="shared" ca="1" si="35"/>
        <v>45569</v>
      </c>
      <c r="D1116" s="6">
        <v>45474</v>
      </c>
      <c r="E1116" s="2" t="s">
        <v>126</v>
      </c>
      <c r="F1116" s="2" t="s">
        <v>135</v>
      </c>
      <c r="G1116" s="2" t="s">
        <v>3</v>
      </c>
      <c r="H1116" s="2" t="s">
        <v>128</v>
      </c>
      <c r="I1116" s="2">
        <v>295</v>
      </c>
    </row>
    <row r="1117" spans="1:9" x14ac:dyDescent="0.25">
      <c r="A1117" s="2" t="str">
        <f ca="1">LOOKUP(B1117,'Time Frame'!$E$4:$E$9,'Time Frame'!$D$4:$D$9)</f>
        <v>3 Months</v>
      </c>
      <c r="B1117" s="2">
        <f t="shared" ca="1" si="34"/>
        <v>95</v>
      </c>
      <c r="C1117" s="6">
        <f t="shared" ca="1" si="35"/>
        <v>45569</v>
      </c>
      <c r="D1117" s="6">
        <v>45474</v>
      </c>
      <c r="E1117" s="2" t="s">
        <v>126</v>
      </c>
      <c r="F1117" s="2" t="s">
        <v>127</v>
      </c>
      <c r="G1117" s="2" t="s">
        <v>3</v>
      </c>
      <c r="H1117" s="2" t="s">
        <v>128</v>
      </c>
      <c r="I1117" s="2">
        <v>1455</v>
      </c>
    </row>
    <row r="1118" spans="1:9" x14ac:dyDescent="0.25">
      <c r="A1118" s="2" t="str">
        <f ca="1">LOOKUP(B1118,'Time Frame'!$E$4:$E$9,'Time Frame'!$D$4:$D$9)</f>
        <v>3 Months</v>
      </c>
      <c r="B1118" s="2">
        <f t="shared" ca="1" si="34"/>
        <v>95</v>
      </c>
      <c r="C1118" s="6">
        <f t="shared" ca="1" si="35"/>
        <v>45569</v>
      </c>
      <c r="D1118" s="6">
        <v>45474</v>
      </c>
      <c r="E1118" s="2" t="s">
        <v>126</v>
      </c>
      <c r="F1118" s="2" t="s">
        <v>133</v>
      </c>
      <c r="G1118" s="2" t="s">
        <v>3</v>
      </c>
      <c r="H1118" s="2" t="s">
        <v>128</v>
      </c>
      <c r="I1118" s="2">
        <v>1659</v>
      </c>
    </row>
    <row r="1119" spans="1:9" x14ac:dyDescent="0.25">
      <c r="A1119" s="2" t="str">
        <f ca="1">LOOKUP(B1119,'Time Frame'!$E$4:$E$9,'Time Frame'!$D$4:$D$9)</f>
        <v>3 Months</v>
      </c>
      <c r="B1119" s="2">
        <f t="shared" ca="1" si="34"/>
        <v>95</v>
      </c>
      <c r="C1119" s="6">
        <f t="shared" ca="1" si="35"/>
        <v>45569</v>
      </c>
      <c r="D1119" s="6">
        <v>45474</v>
      </c>
      <c r="E1119" s="2" t="s">
        <v>126</v>
      </c>
      <c r="F1119" s="2" t="s">
        <v>132</v>
      </c>
      <c r="G1119" s="2" t="s">
        <v>3</v>
      </c>
      <c r="H1119" s="2" t="s">
        <v>128</v>
      </c>
      <c r="I1119" s="2">
        <v>2980</v>
      </c>
    </row>
    <row r="1120" spans="1:9" x14ac:dyDescent="0.25">
      <c r="A1120" s="2" t="str">
        <f ca="1">LOOKUP(B1120,'Time Frame'!$E$4:$E$9,'Time Frame'!$D$4:$D$9)</f>
        <v>3 Months</v>
      </c>
      <c r="B1120" s="2">
        <f t="shared" ca="1" si="34"/>
        <v>95</v>
      </c>
      <c r="C1120" s="6">
        <f t="shared" ca="1" si="35"/>
        <v>45569</v>
      </c>
      <c r="D1120" s="6">
        <v>45474</v>
      </c>
      <c r="E1120" s="2" t="s">
        <v>126</v>
      </c>
      <c r="F1120" s="2" t="s">
        <v>131</v>
      </c>
      <c r="G1120" s="2" t="s">
        <v>3</v>
      </c>
      <c r="H1120" s="2" t="s">
        <v>128</v>
      </c>
      <c r="I1120" s="2">
        <v>3035</v>
      </c>
    </row>
    <row r="1121" spans="1:9" x14ac:dyDescent="0.25">
      <c r="A1121" s="2" t="str">
        <f ca="1">LOOKUP(B1121,'Time Frame'!$E$4:$E$9,'Time Frame'!$D$4:$D$9)</f>
        <v>3 Months</v>
      </c>
      <c r="B1121" s="2">
        <f t="shared" ca="1" si="34"/>
        <v>95</v>
      </c>
      <c r="C1121" s="6">
        <f t="shared" ca="1" si="35"/>
        <v>45569</v>
      </c>
      <c r="D1121" s="6">
        <v>45474</v>
      </c>
      <c r="E1121" s="2" t="s">
        <v>78</v>
      </c>
      <c r="F1121" s="2" t="s">
        <v>102</v>
      </c>
      <c r="G1121" s="2" t="s">
        <v>52</v>
      </c>
      <c r="H1121" s="2" t="s">
        <v>88</v>
      </c>
      <c r="I1121" s="2">
        <v>1961</v>
      </c>
    </row>
    <row r="1122" spans="1:9" x14ac:dyDescent="0.25">
      <c r="A1122" s="2" t="str">
        <f ca="1">LOOKUP(B1122,'Time Frame'!$E$4:$E$9,'Time Frame'!$D$4:$D$9)</f>
        <v>3 Months</v>
      </c>
      <c r="B1122" s="2">
        <f t="shared" ca="1" si="34"/>
        <v>95</v>
      </c>
      <c r="C1122" s="6">
        <f t="shared" ca="1" si="35"/>
        <v>45569</v>
      </c>
      <c r="D1122" s="6">
        <v>45474</v>
      </c>
      <c r="E1122" s="2" t="s">
        <v>78</v>
      </c>
      <c r="F1122" s="2" t="s">
        <v>108</v>
      </c>
      <c r="G1122" s="2" t="s">
        <v>52</v>
      </c>
      <c r="H1122" s="2" t="s">
        <v>88</v>
      </c>
      <c r="I1122" s="2">
        <v>1166</v>
      </c>
    </row>
    <row r="1123" spans="1:9" x14ac:dyDescent="0.25">
      <c r="A1123" s="2" t="str">
        <f ca="1">LOOKUP(B1123,'Time Frame'!$E$4:$E$9,'Time Frame'!$D$4:$D$9)</f>
        <v>3 Months</v>
      </c>
      <c r="B1123" s="2">
        <f t="shared" ca="1" si="34"/>
        <v>95</v>
      </c>
      <c r="C1123" s="6">
        <f t="shared" ca="1" si="35"/>
        <v>45569</v>
      </c>
      <c r="D1123" s="6">
        <v>45474</v>
      </c>
      <c r="E1123" s="2" t="s">
        <v>78</v>
      </c>
      <c r="F1123" s="2" t="s">
        <v>87</v>
      </c>
      <c r="G1123" s="2" t="s">
        <v>52</v>
      </c>
      <c r="H1123" s="2" t="s">
        <v>88</v>
      </c>
      <c r="I1123" s="2">
        <v>2177</v>
      </c>
    </row>
    <row r="1124" spans="1:9" x14ac:dyDescent="0.25">
      <c r="A1124" s="2" t="str">
        <f ca="1">LOOKUP(B1124,'Time Frame'!$E$4:$E$9,'Time Frame'!$D$4:$D$9)</f>
        <v>3 Months</v>
      </c>
      <c r="B1124" s="2">
        <f t="shared" ca="1" si="34"/>
        <v>95</v>
      </c>
      <c r="C1124" s="6">
        <f t="shared" ca="1" si="35"/>
        <v>45569</v>
      </c>
      <c r="D1124" s="6">
        <v>45474</v>
      </c>
      <c r="E1124" s="2" t="s">
        <v>78</v>
      </c>
      <c r="F1124" s="2" t="s">
        <v>107</v>
      </c>
      <c r="G1124" s="2" t="s">
        <v>52</v>
      </c>
      <c r="H1124" s="2" t="s">
        <v>88</v>
      </c>
      <c r="I1124" s="2">
        <v>2460</v>
      </c>
    </row>
    <row r="1125" spans="1:9" x14ac:dyDescent="0.25">
      <c r="A1125" s="2" t="str">
        <f ca="1">LOOKUP(B1125,'Time Frame'!$E$4:$E$9,'Time Frame'!$D$4:$D$9)</f>
        <v>3 Months</v>
      </c>
      <c r="B1125" s="2">
        <f t="shared" ca="1" si="34"/>
        <v>95</v>
      </c>
      <c r="C1125" s="6">
        <f t="shared" ca="1" si="35"/>
        <v>45569</v>
      </c>
      <c r="D1125" s="6">
        <v>45474</v>
      </c>
      <c r="E1125" s="2" t="s">
        <v>78</v>
      </c>
      <c r="F1125" s="2" t="s">
        <v>218</v>
      </c>
      <c r="G1125" s="2" t="s">
        <v>52</v>
      </c>
      <c r="H1125" s="2" t="s">
        <v>88</v>
      </c>
      <c r="I1125" s="2">
        <v>5301</v>
      </c>
    </row>
    <row r="1126" spans="1:9" x14ac:dyDescent="0.25">
      <c r="A1126" s="2" t="str">
        <f ca="1">LOOKUP(B1126,'Time Frame'!$E$4:$E$9,'Time Frame'!$D$4:$D$9)</f>
        <v>3 Months</v>
      </c>
      <c r="B1126" s="2">
        <f t="shared" ca="1" si="34"/>
        <v>95</v>
      </c>
      <c r="C1126" s="6">
        <f t="shared" ca="1" si="35"/>
        <v>45569</v>
      </c>
      <c r="D1126" s="6">
        <v>45474</v>
      </c>
      <c r="E1126" s="2" t="s">
        <v>78</v>
      </c>
      <c r="F1126" s="2" t="s">
        <v>103</v>
      </c>
      <c r="G1126" s="2" t="s">
        <v>52</v>
      </c>
      <c r="H1126" s="2" t="s">
        <v>88</v>
      </c>
      <c r="I1126" s="2">
        <v>5146</v>
      </c>
    </row>
    <row r="1127" spans="1:9" x14ac:dyDescent="0.25">
      <c r="A1127" s="2" t="str">
        <f ca="1">LOOKUP(B1127,'Time Frame'!$E$4:$E$9,'Time Frame'!$D$4:$D$9)</f>
        <v>3 Months</v>
      </c>
      <c r="B1127" s="2">
        <f t="shared" ca="1" si="34"/>
        <v>95</v>
      </c>
      <c r="C1127" s="6">
        <f t="shared" ca="1" si="35"/>
        <v>45569</v>
      </c>
      <c r="D1127" s="6">
        <v>45474</v>
      </c>
      <c r="E1127" s="2" t="s">
        <v>78</v>
      </c>
      <c r="F1127" s="2" t="s">
        <v>106</v>
      </c>
      <c r="G1127" s="2" t="s">
        <v>52</v>
      </c>
      <c r="H1127" s="2" t="s">
        <v>88</v>
      </c>
      <c r="I1127" s="2">
        <v>1781</v>
      </c>
    </row>
    <row r="1128" spans="1:9" x14ac:dyDescent="0.25">
      <c r="A1128" s="2" t="str">
        <f ca="1">LOOKUP(B1128,'Time Frame'!$E$4:$E$9,'Time Frame'!$D$4:$D$9)</f>
        <v>3 Months</v>
      </c>
      <c r="B1128" s="2">
        <f t="shared" ca="1" si="34"/>
        <v>95</v>
      </c>
      <c r="C1128" s="6">
        <f t="shared" ca="1" si="35"/>
        <v>45569</v>
      </c>
      <c r="D1128" s="6">
        <v>45474</v>
      </c>
      <c r="E1128" s="2" t="s">
        <v>33</v>
      </c>
      <c r="F1128" s="2" t="s">
        <v>34</v>
      </c>
      <c r="G1128" s="2" t="s">
        <v>35</v>
      </c>
      <c r="H1128" s="2" t="s">
        <v>36</v>
      </c>
      <c r="I1128" s="2">
        <v>2019</v>
      </c>
    </row>
    <row r="1129" spans="1:9" x14ac:dyDescent="0.25">
      <c r="A1129" s="2" t="str">
        <f ca="1">LOOKUP(B1129,'Time Frame'!$E$4:$E$9,'Time Frame'!$D$4:$D$9)</f>
        <v>3 Months</v>
      </c>
      <c r="B1129" s="2">
        <f t="shared" ca="1" si="34"/>
        <v>95</v>
      </c>
      <c r="C1129" s="6">
        <f t="shared" ca="1" si="35"/>
        <v>45569</v>
      </c>
      <c r="D1129" s="6">
        <v>45474</v>
      </c>
      <c r="E1129" s="2" t="s">
        <v>33</v>
      </c>
      <c r="F1129" s="2" t="s">
        <v>37</v>
      </c>
      <c r="G1129" s="2" t="s">
        <v>35</v>
      </c>
      <c r="H1129" s="2" t="s">
        <v>36</v>
      </c>
      <c r="I1129" s="2">
        <v>567</v>
      </c>
    </row>
    <row r="1130" spans="1:9" x14ac:dyDescent="0.25">
      <c r="A1130" s="2" t="str">
        <f ca="1">LOOKUP(B1130,'Time Frame'!$E$4:$E$9,'Time Frame'!$D$4:$D$9)</f>
        <v>3 Months</v>
      </c>
      <c r="B1130" s="2">
        <f t="shared" ca="1" si="34"/>
        <v>95</v>
      </c>
      <c r="C1130" s="6">
        <f t="shared" ca="1" si="35"/>
        <v>45569</v>
      </c>
      <c r="D1130" s="6">
        <v>45474</v>
      </c>
      <c r="E1130" s="2" t="s">
        <v>33</v>
      </c>
      <c r="F1130" s="2" t="s">
        <v>38</v>
      </c>
      <c r="G1130" s="2" t="s">
        <v>35</v>
      </c>
      <c r="H1130" s="2" t="s">
        <v>36</v>
      </c>
      <c r="I1130" s="2">
        <v>2247</v>
      </c>
    </row>
    <row r="1131" spans="1:9" x14ac:dyDescent="0.25">
      <c r="A1131" s="2" t="str">
        <f ca="1">LOOKUP(B1131,'Time Frame'!$E$4:$E$9,'Time Frame'!$D$4:$D$9)</f>
        <v>3 Months</v>
      </c>
      <c r="B1131" s="2">
        <f t="shared" ca="1" si="34"/>
        <v>95</v>
      </c>
      <c r="C1131" s="6">
        <f t="shared" ca="1" si="35"/>
        <v>45569</v>
      </c>
      <c r="D1131" s="6">
        <v>45474</v>
      </c>
      <c r="E1131" s="2" t="s">
        <v>50</v>
      </c>
      <c r="F1131" s="2" t="s">
        <v>54</v>
      </c>
      <c r="G1131" s="2" t="s">
        <v>12</v>
      </c>
      <c r="H1131" s="2" t="s">
        <v>12</v>
      </c>
      <c r="I1131" s="2">
        <v>3339</v>
      </c>
    </row>
    <row r="1132" spans="1:9" x14ac:dyDescent="0.25">
      <c r="A1132" s="2" t="str">
        <f ca="1">LOOKUP(B1132,'Time Frame'!$E$4:$E$9,'Time Frame'!$D$4:$D$9)</f>
        <v>3 Months</v>
      </c>
      <c r="B1132" s="2">
        <f t="shared" ca="1" si="34"/>
        <v>95</v>
      </c>
      <c r="C1132" s="6">
        <f t="shared" ca="1" si="35"/>
        <v>45569</v>
      </c>
      <c r="D1132" s="6">
        <v>45474</v>
      </c>
      <c r="E1132" s="2" t="s">
        <v>50</v>
      </c>
      <c r="F1132" s="2" t="s">
        <v>51</v>
      </c>
      <c r="G1132" s="2" t="s">
        <v>12</v>
      </c>
      <c r="H1132" s="2" t="s">
        <v>12</v>
      </c>
      <c r="I1132" s="2">
        <v>4541</v>
      </c>
    </row>
    <row r="1133" spans="1:9" x14ac:dyDescent="0.25">
      <c r="A1133" s="2" t="str">
        <f ca="1">LOOKUP(B1133,'Time Frame'!$E$4:$E$9,'Time Frame'!$D$4:$D$9)</f>
        <v>3 Months</v>
      </c>
      <c r="B1133" s="2">
        <f t="shared" ca="1" si="34"/>
        <v>95</v>
      </c>
      <c r="C1133" s="6">
        <f t="shared" ca="1" si="35"/>
        <v>45569</v>
      </c>
      <c r="D1133" s="6">
        <v>45474</v>
      </c>
      <c r="E1133" s="2" t="s">
        <v>50</v>
      </c>
      <c r="F1133" s="2" t="s">
        <v>55</v>
      </c>
      <c r="G1133" s="2" t="s">
        <v>12</v>
      </c>
      <c r="H1133" s="2" t="s">
        <v>12</v>
      </c>
      <c r="I1133" s="2">
        <v>5203</v>
      </c>
    </row>
    <row r="1134" spans="1:9" x14ac:dyDescent="0.25">
      <c r="A1134" s="2" t="str">
        <f ca="1">LOOKUP(B1134,'Time Frame'!$E$4:$E$9,'Time Frame'!$D$4:$D$9)</f>
        <v>3 Months</v>
      </c>
      <c r="B1134" s="2">
        <f t="shared" ca="1" si="34"/>
        <v>95</v>
      </c>
      <c r="C1134" s="6">
        <f t="shared" ca="1" si="35"/>
        <v>45569</v>
      </c>
      <c r="D1134" s="6">
        <v>45474</v>
      </c>
      <c r="E1134" s="2" t="s">
        <v>78</v>
      </c>
      <c r="F1134" s="2" t="s">
        <v>79</v>
      </c>
      <c r="G1134" s="2" t="s">
        <v>52</v>
      </c>
      <c r="H1134" s="2" t="s">
        <v>52</v>
      </c>
      <c r="I1134" s="2">
        <v>2276</v>
      </c>
    </row>
    <row r="1135" spans="1:9" x14ac:dyDescent="0.25">
      <c r="A1135" s="2" t="str">
        <f ca="1">LOOKUP(B1135,'Time Frame'!$E$4:$E$9,'Time Frame'!$D$4:$D$9)</f>
        <v>3 Months</v>
      </c>
      <c r="B1135" s="2">
        <f t="shared" ca="1" si="34"/>
        <v>95</v>
      </c>
      <c r="C1135" s="6">
        <f t="shared" ca="1" si="35"/>
        <v>45569</v>
      </c>
      <c r="D1135" s="6">
        <v>45474</v>
      </c>
      <c r="E1135" s="2" t="s">
        <v>78</v>
      </c>
      <c r="F1135" s="2" t="s">
        <v>80</v>
      </c>
      <c r="G1135" s="2" t="s">
        <v>52</v>
      </c>
      <c r="H1135" s="2" t="s">
        <v>52</v>
      </c>
      <c r="I1135" s="2">
        <v>777</v>
      </c>
    </row>
    <row r="1136" spans="1:9" x14ac:dyDescent="0.25">
      <c r="A1136" s="2" t="str">
        <f ca="1">LOOKUP(B1136,'Time Frame'!$E$4:$E$9,'Time Frame'!$D$4:$D$9)</f>
        <v>3 Months</v>
      </c>
      <c r="B1136" s="2">
        <f t="shared" ca="1" si="34"/>
        <v>95</v>
      </c>
      <c r="C1136" s="6">
        <f t="shared" ca="1" si="35"/>
        <v>45569</v>
      </c>
      <c r="D1136" s="6">
        <v>45474</v>
      </c>
      <c r="E1136" s="2" t="s">
        <v>78</v>
      </c>
      <c r="F1136" s="2" t="s">
        <v>97</v>
      </c>
      <c r="G1136" s="2" t="s">
        <v>52</v>
      </c>
      <c r="H1136" s="2" t="s">
        <v>52</v>
      </c>
      <c r="I1136" s="2">
        <v>2774</v>
      </c>
    </row>
    <row r="1137" spans="1:9" x14ac:dyDescent="0.25">
      <c r="A1137" s="2" t="str">
        <f ca="1">LOOKUP(B1137,'Time Frame'!$E$4:$E$9,'Time Frame'!$D$4:$D$9)</f>
        <v>3 Months</v>
      </c>
      <c r="B1137" s="2">
        <f t="shared" ca="1" si="34"/>
        <v>95</v>
      </c>
      <c r="C1137" s="6">
        <f t="shared" ca="1" si="35"/>
        <v>45569</v>
      </c>
      <c r="D1137" s="6">
        <v>45474</v>
      </c>
      <c r="E1137" s="5" t="s">
        <v>78</v>
      </c>
      <c r="F1137" s="5" t="s">
        <v>164</v>
      </c>
      <c r="G1137" s="2" t="s">
        <v>52</v>
      </c>
      <c r="H1137" s="2" t="s">
        <v>52</v>
      </c>
      <c r="I1137" s="2">
        <v>4677</v>
      </c>
    </row>
    <row r="1138" spans="1:9" x14ac:dyDescent="0.25">
      <c r="A1138" s="2" t="str">
        <f ca="1">LOOKUP(B1138,'Time Frame'!$E$4:$E$9,'Time Frame'!$D$4:$D$9)</f>
        <v>3 Months</v>
      </c>
      <c r="B1138" s="2">
        <f t="shared" ca="1" si="34"/>
        <v>95</v>
      </c>
      <c r="C1138" s="6">
        <f t="shared" ca="1" si="35"/>
        <v>45569</v>
      </c>
      <c r="D1138" s="6">
        <v>45474</v>
      </c>
      <c r="E1138" s="2" t="s">
        <v>78</v>
      </c>
      <c r="F1138" s="2" t="s">
        <v>86</v>
      </c>
      <c r="G1138" s="2" t="s">
        <v>52</v>
      </c>
      <c r="H1138" s="2" t="s">
        <v>52</v>
      </c>
      <c r="I1138" s="2">
        <v>4939</v>
      </c>
    </row>
    <row r="1139" spans="1:9" x14ac:dyDescent="0.25">
      <c r="A1139" s="2" t="str">
        <f ca="1">LOOKUP(B1139,'Time Frame'!$E$4:$E$9,'Time Frame'!$D$4:$D$9)</f>
        <v>3 Months</v>
      </c>
      <c r="B1139" s="2">
        <f t="shared" ca="1" si="34"/>
        <v>95</v>
      </c>
      <c r="C1139" s="6">
        <f t="shared" ca="1" si="35"/>
        <v>45569</v>
      </c>
      <c r="D1139" s="6">
        <v>45474</v>
      </c>
      <c r="E1139" s="2" t="s">
        <v>78</v>
      </c>
      <c r="F1139" s="2" t="s">
        <v>93</v>
      </c>
      <c r="G1139" s="2" t="s">
        <v>52</v>
      </c>
      <c r="H1139" s="2" t="s">
        <v>52</v>
      </c>
      <c r="I1139" s="2">
        <v>1846</v>
      </c>
    </row>
    <row r="1140" spans="1:9" x14ac:dyDescent="0.25">
      <c r="A1140" s="2" t="str">
        <f ca="1">LOOKUP(B1140,'Time Frame'!$E$4:$E$9,'Time Frame'!$D$4:$D$9)</f>
        <v>3 Months</v>
      </c>
      <c r="B1140" s="2">
        <f t="shared" ca="1" si="34"/>
        <v>95</v>
      </c>
      <c r="C1140" s="6">
        <f t="shared" ca="1" si="35"/>
        <v>45569</v>
      </c>
      <c r="D1140" s="6">
        <v>45474</v>
      </c>
      <c r="E1140" s="2" t="s">
        <v>78</v>
      </c>
      <c r="F1140" s="2" t="s">
        <v>94</v>
      </c>
      <c r="G1140" s="2" t="s">
        <v>52</v>
      </c>
      <c r="H1140" s="2" t="s">
        <v>52</v>
      </c>
      <c r="I1140" s="2">
        <v>5480</v>
      </c>
    </row>
    <row r="1141" spans="1:9" x14ac:dyDescent="0.25">
      <c r="A1141" s="2" t="str">
        <f ca="1">LOOKUP(B1141,'Time Frame'!$E$4:$E$9,'Time Frame'!$D$4:$D$9)</f>
        <v>3 Months</v>
      </c>
      <c r="B1141" s="2">
        <f t="shared" ca="1" si="34"/>
        <v>95</v>
      </c>
      <c r="C1141" s="6">
        <f t="shared" ca="1" si="35"/>
        <v>45569</v>
      </c>
      <c r="D1141" s="6">
        <v>45474</v>
      </c>
      <c r="E1141" s="5" t="s">
        <v>78</v>
      </c>
      <c r="F1141" s="5" t="s">
        <v>171</v>
      </c>
      <c r="G1141" s="2" t="s">
        <v>52</v>
      </c>
      <c r="H1141" s="2" t="s">
        <v>52</v>
      </c>
      <c r="I1141" s="2">
        <v>4171</v>
      </c>
    </row>
    <row r="1142" spans="1:9" x14ac:dyDescent="0.25">
      <c r="A1142" s="2" t="str">
        <f ca="1">LOOKUP(B1142,'Time Frame'!$E$4:$E$9,'Time Frame'!$D$4:$D$9)</f>
        <v>3 Months</v>
      </c>
      <c r="B1142" s="2">
        <f t="shared" ca="1" si="34"/>
        <v>95</v>
      </c>
      <c r="C1142" s="6">
        <f t="shared" ca="1" si="35"/>
        <v>45569</v>
      </c>
      <c r="D1142" s="6">
        <v>45474</v>
      </c>
      <c r="E1142" s="2" t="s">
        <v>2</v>
      </c>
      <c r="F1142" s="2" t="s">
        <v>5</v>
      </c>
      <c r="G1142" s="2" t="s">
        <v>3</v>
      </c>
      <c r="H1142" s="2" t="s">
        <v>300</v>
      </c>
      <c r="I1142" s="2">
        <v>2214</v>
      </c>
    </row>
    <row r="1143" spans="1:9" x14ac:dyDescent="0.25">
      <c r="A1143" s="2" t="str">
        <f ca="1">LOOKUP(B1143,'Time Frame'!$E$4:$E$9,'Time Frame'!$D$4:$D$9)</f>
        <v>3 Months</v>
      </c>
      <c r="B1143" s="2">
        <f t="shared" ca="1" si="34"/>
        <v>95</v>
      </c>
      <c r="C1143" s="6">
        <f t="shared" ca="1" si="35"/>
        <v>45569</v>
      </c>
      <c r="D1143" s="6">
        <v>45474</v>
      </c>
      <c r="E1143" s="2" t="s">
        <v>2</v>
      </c>
      <c r="F1143" s="2" t="s">
        <v>8</v>
      </c>
      <c r="G1143" s="2" t="s">
        <v>3</v>
      </c>
      <c r="H1143" s="2" t="s">
        <v>300</v>
      </c>
      <c r="I1143" s="2">
        <v>1163</v>
      </c>
    </row>
    <row r="1144" spans="1:9" x14ac:dyDescent="0.25">
      <c r="A1144" s="2" t="str">
        <f ca="1">LOOKUP(B1144,'Time Frame'!$E$4:$E$9,'Time Frame'!$D$4:$D$9)</f>
        <v>3 Months</v>
      </c>
      <c r="B1144" s="2">
        <f t="shared" ref="B1144:B1207" ca="1" si="36">+C1144-D1144</f>
        <v>95</v>
      </c>
      <c r="C1144" s="6">
        <f t="shared" ref="C1144:C1207" ca="1" si="37">TODAY()</f>
        <v>45569</v>
      </c>
      <c r="D1144" s="6">
        <v>45474</v>
      </c>
      <c r="E1144" s="2" t="s">
        <v>2</v>
      </c>
      <c r="F1144" s="2" t="s">
        <v>6</v>
      </c>
      <c r="G1144" s="2" t="s">
        <v>3</v>
      </c>
      <c r="H1144" s="2" t="s">
        <v>300</v>
      </c>
      <c r="I1144" s="2">
        <v>3712</v>
      </c>
    </row>
    <row r="1145" spans="1:9" x14ac:dyDescent="0.25">
      <c r="A1145" s="2" t="str">
        <f ca="1">LOOKUP(B1145,'Time Frame'!$E$4:$E$9,'Time Frame'!$D$4:$D$9)</f>
        <v>3 Months</v>
      </c>
      <c r="B1145" s="2">
        <f t="shared" ca="1" si="36"/>
        <v>95</v>
      </c>
      <c r="C1145" s="6">
        <f t="shared" ca="1" si="37"/>
        <v>45569</v>
      </c>
      <c r="D1145" s="6">
        <v>45474</v>
      </c>
      <c r="E1145" s="2" t="s">
        <v>2</v>
      </c>
      <c r="F1145" s="2" t="s">
        <v>2</v>
      </c>
      <c r="G1145" s="2" t="s">
        <v>3</v>
      </c>
      <c r="H1145" s="2" t="s">
        <v>300</v>
      </c>
      <c r="I1145" s="2">
        <v>1087</v>
      </c>
    </row>
    <row r="1146" spans="1:9" x14ac:dyDescent="0.25">
      <c r="A1146" s="2" t="str">
        <f ca="1">LOOKUP(B1146,'Time Frame'!$E$4:$E$9,'Time Frame'!$D$4:$D$9)</f>
        <v>3 Months</v>
      </c>
      <c r="B1146" s="2">
        <f t="shared" ca="1" si="36"/>
        <v>95</v>
      </c>
      <c r="C1146" s="6">
        <f t="shared" ca="1" si="37"/>
        <v>45569</v>
      </c>
      <c r="D1146" s="6">
        <v>45474</v>
      </c>
      <c r="E1146" s="2" t="s">
        <v>2</v>
      </c>
      <c r="F1146" s="2" t="s">
        <v>4</v>
      </c>
      <c r="G1146" s="2" t="s">
        <v>3</v>
      </c>
      <c r="H1146" s="2" t="s">
        <v>300</v>
      </c>
      <c r="I1146" s="2">
        <v>1571</v>
      </c>
    </row>
    <row r="1147" spans="1:9" x14ac:dyDescent="0.25">
      <c r="A1147" s="2" t="str">
        <f ca="1">LOOKUP(B1147,'Time Frame'!$E$4:$E$9,'Time Frame'!$D$4:$D$9)</f>
        <v>3 Months</v>
      </c>
      <c r="B1147" s="2">
        <f t="shared" ca="1" si="36"/>
        <v>95</v>
      </c>
      <c r="C1147" s="6">
        <f t="shared" ca="1" si="37"/>
        <v>45569</v>
      </c>
      <c r="D1147" s="6">
        <v>45474</v>
      </c>
      <c r="E1147" s="2" t="s">
        <v>2</v>
      </c>
      <c r="F1147" s="2" t="s">
        <v>9</v>
      </c>
      <c r="G1147" s="2" t="s">
        <v>3</v>
      </c>
      <c r="H1147" s="2" t="s">
        <v>300</v>
      </c>
      <c r="I1147" s="2">
        <v>1743</v>
      </c>
    </row>
    <row r="1148" spans="1:9" x14ac:dyDescent="0.25">
      <c r="A1148" s="2" t="str">
        <f ca="1">LOOKUP(B1148,'Time Frame'!$E$4:$E$9,'Time Frame'!$D$4:$D$9)</f>
        <v>3 Months</v>
      </c>
      <c r="B1148" s="2">
        <f t="shared" ca="1" si="36"/>
        <v>95</v>
      </c>
      <c r="C1148" s="6">
        <f t="shared" ca="1" si="37"/>
        <v>45569</v>
      </c>
      <c r="D1148" s="6">
        <v>45474</v>
      </c>
      <c r="E1148" s="2" t="s">
        <v>2</v>
      </c>
      <c r="F1148" s="2" t="s">
        <v>7</v>
      </c>
      <c r="G1148" s="2" t="s">
        <v>3</v>
      </c>
      <c r="H1148" s="2" t="s">
        <v>300</v>
      </c>
      <c r="I1148" s="2">
        <v>1288</v>
      </c>
    </row>
    <row r="1149" spans="1:9" x14ac:dyDescent="0.25">
      <c r="A1149" s="2" t="str">
        <f ca="1">LOOKUP(B1149,'Time Frame'!$E$4:$E$9,'Time Frame'!$D$4:$D$9)</f>
        <v>3 Months</v>
      </c>
      <c r="B1149" s="2">
        <f t="shared" ca="1" si="36"/>
        <v>95</v>
      </c>
      <c r="C1149" s="6">
        <f t="shared" ca="1" si="37"/>
        <v>45569</v>
      </c>
      <c r="D1149" s="6">
        <v>45474</v>
      </c>
      <c r="E1149" s="2" t="s">
        <v>10</v>
      </c>
      <c r="F1149" s="2" t="s">
        <v>18</v>
      </c>
      <c r="G1149" s="2" t="s">
        <v>12</v>
      </c>
      <c r="H1149" s="2" t="s">
        <v>15</v>
      </c>
      <c r="I1149" s="2">
        <v>1107</v>
      </c>
    </row>
    <row r="1150" spans="1:9" x14ac:dyDescent="0.25">
      <c r="A1150" s="2" t="str">
        <f ca="1">LOOKUP(B1150,'Time Frame'!$E$4:$E$9,'Time Frame'!$D$4:$D$9)</f>
        <v>3 Months</v>
      </c>
      <c r="B1150" s="2">
        <f t="shared" ca="1" si="36"/>
        <v>95</v>
      </c>
      <c r="C1150" s="6">
        <f t="shared" ca="1" si="37"/>
        <v>45569</v>
      </c>
      <c r="D1150" s="6">
        <v>45474</v>
      </c>
      <c r="E1150" s="2" t="s">
        <v>10</v>
      </c>
      <c r="F1150" s="2" t="s">
        <v>26</v>
      </c>
      <c r="G1150" s="2" t="s">
        <v>12</v>
      </c>
      <c r="H1150" s="2" t="s">
        <v>15</v>
      </c>
      <c r="I1150" s="2">
        <v>1370</v>
      </c>
    </row>
    <row r="1151" spans="1:9" x14ac:dyDescent="0.25">
      <c r="A1151" s="2" t="str">
        <f ca="1">LOOKUP(B1151,'Time Frame'!$E$4:$E$9,'Time Frame'!$D$4:$D$9)</f>
        <v>3 Months</v>
      </c>
      <c r="B1151" s="2">
        <f t="shared" ca="1" si="36"/>
        <v>95</v>
      </c>
      <c r="C1151" s="6">
        <f t="shared" ca="1" si="37"/>
        <v>45569</v>
      </c>
      <c r="D1151" s="6">
        <v>45474</v>
      </c>
      <c r="E1151" s="2" t="s">
        <v>10</v>
      </c>
      <c r="F1151" s="2" t="s">
        <v>31</v>
      </c>
      <c r="G1151" s="2" t="s">
        <v>12</v>
      </c>
      <c r="H1151" s="2" t="s">
        <v>15</v>
      </c>
      <c r="I1151" s="2">
        <v>1999</v>
      </c>
    </row>
    <row r="1152" spans="1:9" x14ac:dyDescent="0.25">
      <c r="A1152" s="2" t="str">
        <f ca="1">LOOKUP(B1152,'Time Frame'!$E$4:$E$9,'Time Frame'!$D$4:$D$9)</f>
        <v>3 Months</v>
      </c>
      <c r="B1152" s="2">
        <f t="shared" ca="1" si="36"/>
        <v>95</v>
      </c>
      <c r="C1152" s="6">
        <f t="shared" ca="1" si="37"/>
        <v>45569</v>
      </c>
      <c r="D1152" s="6">
        <v>45474</v>
      </c>
      <c r="E1152" s="2" t="s">
        <v>10</v>
      </c>
      <c r="F1152" s="2" t="s">
        <v>29</v>
      </c>
      <c r="G1152" s="2" t="s">
        <v>12</v>
      </c>
      <c r="H1152" s="2" t="s">
        <v>15</v>
      </c>
      <c r="I1152" s="2">
        <v>4599</v>
      </c>
    </row>
    <row r="1153" spans="1:9" x14ac:dyDescent="0.25">
      <c r="A1153" s="2" t="str">
        <f ca="1">LOOKUP(B1153,'Time Frame'!$E$4:$E$9,'Time Frame'!$D$4:$D$9)</f>
        <v>3 Months</v>
      </c>
      <c r="B1153" s="2">
        <f t="shared" ca="1" si="36"/>
        <v>95</v>
      </c>
      <c r="C1153" s="6">
        <f t="shared" ca="1" si="37"/>
        <v>45569</v>
      </c>
      <c r="D1153" s="6">
        <v>45474</v>
      </c>
      <c r="E1153" s="2" t="s">
        <v>10</v>
      </c>
      <c r="F1153" s="2" t="s">
        <v>32</v>
      </c>
      <c r="G1153" s="2" t="s">
        <v>12</v>
      </c>
      <c r="H1153" s="2" t="s">
        <v>15</v>
      </c>
      <c r="I1153" s="2">
        <v>1919</v>
      </c>
    </row>
    <row r="1154" spans="1:9" x14ac:dyDescent="0.25">
      <c r="A1154" s="2" t="str">
        <f ca="1">LOOKUP(B1154,'Time Frame'!$E$4:$E$9,'Time Frame'!$D$4:$D$9)</f>
        <v>3 Months</v>
      </c>
      <c r="B1154" s="2">
        <f t="shared" ca="1" si="36"/>
        <v>95</v>
      </c>
      <c r="C1154" s="6">
        <f t="shared" ca="1" si="37"/>
        <v>45569</v>
      </c>
      <c r="D1154" s="6">
        <v>45474</v>
      </c>
      <c r="E1154" s="2" t="s">
        <v>10</v>
      </c>
      <c r="F1154" s="2" t="s">
        <v>14</v>
      </c>
      <c r="G1154" s="2" t="s">
        <v>12</v>
      </c>
      <c r="H1154" s="2" t="s">
        <v>15</v>
      </c>
      <c r="I1154" s="2">
        <v>2889</v>
      </c>
    </row>
    <row r="1155" spans="1:9" x14ac:dyDescent="0.25">
      <c r="A1155" s="2" t="str">
        <f ca="1">LOOKUP(B1155,'Time Frame'!$E$4:$E$9,'Time Frame'!$D$4:$D$9)</f>
        <v>3 Months</v>
      </c>
      <c r="B1155" s="2">
        <f t="shared" ca="1" si="36"/>
        <v>95</v>
      </c>
      <c r="C1155" s="6">
        <f t="shared" ca="1" si="37"/>
        <v>45569</v>
      </c>
      <c r="D1155" s="6">
        <v>45474</v>
      </c>
      <c r="E1155" s="2" t="s">
        <v>10</v>
      </c>
      <c r="F1155" s="2" t="s">
        <v>23</v>
      </c>
      <c r="G1155" s="2" t="s">
        <v>12</v>
      </c>
      <c r="H1155" s="2" t="s">
        <v>15</v>
      </c>
      <c r="I1155" s="2">
        <v>3642</v>
      </c>
    </row>
    <row r="1156" spans="1:9" x14ac:dyDescent="0.25">
      <c r="A1156" s="2" t="str">
        <f ca="1">LOOKUP(B1156,'Time Frame'!$E$4:$E$9,'Time Frame'!$D$4:$D$9)</f>
        <v>3 Months</v>
      </c>
      <c r="B1156" s="2">
        <f t="shared" ca="1" si="36"/>
        <v>95</v>
      </c>
      <c r="C1156" s="6">
        <f t="shared" ca="1" si="37"/>
        <v>45569</v>
      </c>
      <c r="D1156" s="6">
        <v>45474</v>
      </c>
      <c r="E1156" s="2" t="s">
        <v>10</v>
      </c>
      <c r="F1156" s="2" t="s">
        <v>24</v>
      </c>
      <c r="G1156" s="2" t="s">
        <v>12</v>
      </c>
      <c r="H1156" s="2" t="s">
        <v>15</v>
      </c>
      <c r="I1156" s="2">
        <v>3228</v>
      </c>
    </row>
    <row r="1157" spans="1:9" x14ac:dyDescent="0.25">
      <c r="A1157" s="2" t="str">
        <f ca="1">LOOKUP(B1157,'Time Frame'!$E$4:$E$9,'Time Frame'!$D$4:$D$9)</f>
        <v>3 Months</v>
      </c>
      <c r="B1157" s="2">
        <f t="shared" ca="1" si="36"/>
        <v>95</v>
      </c>
      <c r="C1157" s="6">
        <f t="shared" ca="1" si="37"/>
        <v>45569</v>
      </c>
      <c r="D1157" s="6">
        <v>45474</v>
      </c>
      <c r="E1157" s="2" t="s">
        <v>10</v>
      </c>
      <c r="F1157" s="2" t="s">
        <v>28</v>
      </c>
      <c r="G1157" s="2" t="s">
        <v>12</v>
      </c>
      <c r="H1157" s="2" t="s">
        <v>15</v>
      </c>
      <c r="I1157" s="2">
        <v>2903</v>
      </c>
    </row>
    <row r="1158" spans="1:9" x14ac:dyDescent="0.25">
      <c r="A1158" s="2" t="str">
        <f ca="1">LOOKUP(B1158,'Time Frame'!$E$4:$E$9,'Time Frame'!$D$4:$D$9)</f>
        <v>3 Months</v>
      </c>
      <c r="B1158" s="2">
        <f t="shared" ca="1" si="36"/>
        <v>95</v>
      </c>
      <c r="C1158" s="6">
        <f t="shared" ca="1" si="37"/>
        <v>45569</v>
      </c>
      <c r="D1158" s="6">
        <v>45474</v>
      </c>
      <c r="E1158" s="2" t="s">
        <v>10</v>
      </c>
      <c r="F1158" s="2" t="s">
        <v>25</v>
      </c>
      <c r="G1158" s="2" t="s">
        <v>12</v>
      </c>
      <c r="H1158" s="2" t="s">
        <v>15</v>
      </c>
      <c r="I1158" s="2">
        <v>3757</v>
      </c>
    </row>
    <row r="1159" spans="1:9" x14ac:dyDescent="0.25">
      <c r="A1159" s="2" t="str">
        <f ca="1">LOOKUP(B1159,'Time Frame'!$E$4:$E$9,'Time Frame'!$D$4:$D$9)</f>
        <v>3 Months</v>
      </c>
      <c r="B1159" s="2">
        <f t="shared" ca="1" si="36"/>
        <v>95</v>
      </c>
      <c r="C1159" s="6">
        <f t="shared" ca="1" si="37"/>
        <v>45569</v>
      </c>
      <c r="D1159" s="6">
        <v>45474</v>
      </c>
      <c r="E1159" s="2" t="s">
        <v>10</v>
      </c>
      <c r="F1159" s="2" t="s">
        <v>27</v>
      </c>
      <c r="G1159" s="2" t="s">
        <v>12</v>
      </c>
      <c r="H1159" s="2" t="s">
        <v>15</v>
      </c>
      <c r="I1159" s="2">
        <v>507</v>
      </c>
    </row>
    <row r="1160" spans="1:9" x14ac:dyDescent="0.25">
      <c r="A1160" s="2" t="str">
        <f ca="1">LOOKUP(B1160,'Time Frame'!$E$4:$E$9,'Time Frame'!$D$4:$D$9)</f>
        <v>3 Months</v>
      </c>
      <c r="B1160" s="2">
        <f t="shared" ca="1" si="36"/>
        <v>95</v>
      </c>
      <c r="C1160" s="6">
        <f t="shared" ca="1" si="37"/>
        <v>45569</v>
      </c>
      <c r="D1160" s="6">
        <v>45474</v>
      </c>
      <c r="E1160" s="2" t="s">
        <v>208</v>
      </c>
      <c r="F1160" s="2" t="s">
        <v>215</v>
      </c>
      <c r="G1160" s="2" t="s">
        <v>195</v>
      </c>
      <c r="H1160" s="2" t="s">
        <v>210</v>
      </c>
      <c r="I1160" s="2">
        <v>2302</v>
      </c>
    </row>
    <row r="1161" spans="1:9" x14ac:dyDescent="0.25">
      <c r="A1161" s="2" t="str">
        <f ca="1">LOOKUP(B1161,'Time Frame'!$E$4:$E$9,'Time Frame'!$D$4:$D$9)</f>
        <v>3 Months</v>
      </c>
      <c r="B1161" s="2">
        <f t="shared" ca="1" si="36"/>
        <v>95</v>
      </c>
      <c r="C1161" s="6">
        <f t="shared" ca="1" si="37"/>
        <v>45569</v>
      </c>
      <c r="D1161" s="6">
        <v>45474</v>
      </c>
      <c r="E1161" s="2" t="s">
        <v>208</v>
      </c>
      <c r="F1161" s="2" t="s">
        <v>212</v>
      </c>
      <c r="G1161" s="2" t="s">
        <v>195</v>
      </c>
      <c r="H1161" s="2" t="s">
        <v>210</v>
      </c>
      <c r="I1161" s="2">
        <v>4402</v>
      </c>
    </row>
    <row r="1162" spans="1:9" x14ac:dyDescent="0.25">
      <c r="A1162" s="2" t="str">
        <f ca="1">LOOKUP(B1162,'Time Frame'!$E$4:$E$9,'Time Frame'!$D$4:$D$9)</f>
        <v>3 Months</v>
      </c>
      <c r="B1162" s="2">
        <f t="shared" ca="1" si="36"/>
        <v>95</v>
      </c>
      <c r="C1162" s="6">
        <f t="shared" ca="1" si="37"/>
        <v>45569</v>
      </c>
      <c r="D1162" s="6">
        <v>45474</v>
      </c>
      <c r="E1162" s="2" t="s">
        <v>208</v>
      </c>
      <c r="F1162" s="2" t="s">
        <v>217</v>
      </c>
      <c r="G1162" s="2" t="s">
        <v>195</v>
      </c>
      <c r="H1162" s="2" t="s">
        <v>210</v>
      </c>
      <c r="I1162" s="2">
        <v>1085</v>
      </c>
    </row>
    <row r="1163" spans="1:9" x14ac:dyDescent="0.25">
      <c r="A1163" s="2" t="str">
        <f ca="1">LOOKUP(B1163,'Time Frame'!$E$4:$E$9,'Time Frame'!$D$4:$D$9)</f>
        <v>3 Months</v>
      </c>
      <c r="B1163" s="2">
        <f t="shared" ca="1" si="36"/>
        <v>95</v>
      </c>
      <c r="C1163" s="6">
        <f t="shared" ca="1" si="37"/>
        <v>45569</v>
      </c>
      <c r="D1163" s="6">
        <v>45474</v>
      </c>
      <c r="E1163" s="2" t="s">
        <v>208</v>
      </c>
      <c r="F1163" s="2" t="s">
        <v>214</v>
      </c>
      <c r="G1163" s="2" t="s">
        <v>195</v>
      </c>
      <c r="H1163" s="2" t="s">
        <v>210</v>
      </c>
      <c r="I1163" s="2">
        <v>1598</v>
      </c>
    </row>
    <row r="1164" spans="1:9" x14ac:dyDescent="0.25">
      <c r="A1164" s="2" t="str">
        <f ca="1">LOOKUP(B1164,'Time Frame'!$E$4:$E$9,'Time Frame'!$D$4:$D$9)</f>
        <v>3 Months</v>
      </c>
      <c r="B1164" s="2">
        <f t="shared" ca="1" si="36"/>
        <v>95</v>
      </c>
      <c r="C1164" s="6">
        <f t="shared" ca="1" si="37"/>
        <v>45569</v>
      </c>
      <c r="D1164" s="6">
        <v>45474</v>
      </c>
      <c r="E1164" s="2" t="s">
        <v>208</v>
      </c>
      <c r="F1164" s="2" t="s">
        <v>216</v>
      </c>
      <c r="G1164" s="2" t="s">
        <v>195</v>
      </c>
      <c r="H1164" s="2" t="s">
        <v>210</v>
      </c>
      <c r="I1164" s="2">
        <v>1926</v>
      </c>
    </row>
    <row r="1165" spans="1:9" x14ac:dyDescent="0.25">
      <c r="A1165" s="2" t="str">
        <f ca="1">LOOKUP(B1165,'Time Frame'!$E$4:$E$9,'Time Frame'!$D$4:$D$9)</f>
        <v>3 Months</v>
      </c>
      <c r="B1165" s="2">
        <f t="shared" ca="1" si="36"/>
        <v>95</v>
      </c>
      <c r="C1165" s="6">
        <f t="shared" ca="1" si="37"/>
        <v>45569</v>
      </c>
      <c r="D1165" s="6">
        <v>45474</v>
      </c>
      <c r="E1165" s="2" t="s">
        <v>208</v>
      </c>
      <c r="F1165" s="2" t="s">
        <v>209</v>
      </c>
      <c r="G1165" s="2" t="s">
        <v>195</v>
      </c>
      <c r="H1165" s="2" t="s">
        <v>210</v>
      </c>
      <c r="I1165" s="2">
        <v>3342</v>
      </c>
    </row>
    <row r="1166" spans="1:9" x14ac:dyDescent="0.25">
      <c r="A1166" s="2" t="str">
        <f ca="1">LOOKUP(B1166,'Time Frame'!$E$4:$E$9,'Time Frame'!$D$4:$D$9)</f>
        <v>3 Months</v>
      </c>
      <c r="B1166" s="2">
        <f t="shared" ca="1" si="36"/>
        <v>95</v>
      </c>
      <c r="C1166" s="6">
        <f t="shared" ca="1" si="37"/>
        <v>45569</v>
      </c>
      <c r="D1166" s="6">
        <v>45474</v>
      </c>
      <c r="E1166" s="2" t="s">
        <v>208</v>
      </c>
      <c r="F1166" s="2" t="s">
        <v>211</v>
      </c>
      <c r="G1166" s="2" t="s">
        <v>195</v>
      </c>
      <c r="H1166" s="2" t="s">
        <v>210</v>
      </c>
      <c r="I1166" s="2">
        <v>1170</v>
      </c>
    </row>
    <row r="1167" spans="1:9" x14ac:dyDescent="0.25">
      <c r="A1167" s="2" t="str">
        <f ca="1">LOOKUP(B1167,'Time Frame'!$E$4:$E$9,'Time Frame'!$D$4:$D$9)</f>
        <v>3 Months</v>
      </c>
      <c r="B1167" s="2">
        <f t="shared" ca="1" si="36"/>
        <v>95</v>
      </c>
      <c r="C1167" s="6">
        <f t="shared" ca="1" si="37"/>
        <v>45569</v>
      </c>
      <c r="D1167" s="6">
        <v>45474</v>
      </c>
      <c r="E1167" s="2" t="s">
        <v>208</v>
      </c>
      <c r="F1167" s="2" t="s">
        <v>213</v>
      </c>
      <c r="G1167" s="2" t="s">
        <v>195</v>
      </c>
      <c r="H1167" s="2" t="s">
        <v>210</v>
      </c>
      <c r="I1167" s="2">
        <v>1764</v>
      </c>
    </row>
    <row r="1168" spans="1:9" x14ac:dyDescent="0.25">
      <c r="A1168" s="2" t="str">
        <f ca="1">LOOKUP(B1168,'Time Frame'!$E$4:$E$9,'Time Frame'!$D$4:$D$9)</f>
        <v>3 Months</v>
      </c>
      <c r="B1168" s="2">
        <f t="shared" ca="1" si="36"/>
        <v>95</v>
      </c>
      <c r="C1168" s="6">
        <f t="shared" ca="1" si="37"/>
        <v>45569</v>
      </c>
      <c r="D1168" s="6">
        <v>45474</v>
      </c>
      <c r="E1168" s="2" t="s">
        <v>136</v>
      </c>
      <c r="F1168" s="2" t="s">
        <v>140</v>
      </c>
      <c r="G1168" s="2" t="s">
        <v>35</v>
      </c>
      <c r="H1168" s="2" t="s">
        <v>138</v>
      </c>
      <c r="I1168" s="2">
        <v>865</v>
      </c>
    </row>
    <row r="1169" spans="1:9" x14ac:dyDescent="0.25">
      <c r="A1169" s="2" t="str">
        <f ca="1">LOOKUP(B1169,'Time Frame'!$E$4:$E$9,'Time Frame'!$D$4:$D$9)</f>
        <v>3 Months</v>
      </c>
      <c r="B1169" s="2">
        <f t="shared" ca="1" si="36"/>
        <v>95</v>
      </c>
      <c r="C1169" s="6">
        <f t="shared" ca="1" si="37"/>
        <v>45569</v>
      </c>
      <c r="D1169" s="6">
        <v>45474</v>
      </c>
      <c r="E1169" s="2" t="s">
        <v>136</v>
      </c>
      <c r="F1169" s="2" t="s">
        <v>139</v>
      </c>
      <c r="G1169" s="2" t="s">
        <v>35</v>
      </c>
      <c r="H1169" s="2" t="s">
        <v>138</v>
      </c>
      <c r="I1169" s="2">
        <v>199</v>
      </c>
    </row>
    <row r="1170" spans="1:9" x14ac:dyDescent="0.25">
      <c r="A1170" s="2" t="str">
        <f ca="1">LOOKUP(B1170,'Time Frame'!$E$4:$E$9,'Time Frame'!$D$4:$D$9)</f>
        <v>3 Months</v>
      </c>
      <c r="B1170" s="2">
        <f t="shared" ca="1" si="36"/>
        <v>95</v>
      </c>
      <c r="C1170" s="6">
        <f t="shared" ca="1" si="37"/>
        <v>45569</v>
      </c>
      <c r="D1170" s="6">
        <v>45474</v>
      </c>
      <c r="E1170" s="2" t="s">
        <v>136</v>
      </c>
      <c r="F1170" s="2" t="s">
        <v>137</v>
      </c>
      <c r="G1170" s="2" t="s">
        <v>35</v>
      </c>
      <c r="H1170" s="2" t="s">
        <v>138</v>
      </c>
      <c r="I1170" s="2">
        <v>900</v>
      </c>
    </row>
    <row r="1171" spans="1:9" x14ac:dyDescent="0.25">
      <c r="A1171" s="2" t="str">
        <f ca="1">LOOKUP(B1171,'Time Frame'!$E$4:$E$9,'Time Frame'!$D$4:$D$9)</f>
        <v>3 Months</v>
      </c>
      <c r="B1171" s="2">
        <f t="shared" ca="1" si="36"/>
        <v>95</v>
      </c>
      <c r="C1171" s="6">
        <f t="shared" ca="1" si="37"/>
        <v>45569</v>
      </c>
      <c r="D1171" s="6">
        <v>45474</v>
      </c>
      <c r="E1171" s="2" t="s">
        <v>98</v>
      </c>
      <c r="F1171" s="2" t="s">
        <v>196</v>
      </c>
      <c r="G1171" s="2" t="s">
        <v>195</v>
      </c>
      <c r="H1171" s="2" t="s">
        <v>195</v>
      </c>
      <c r="I1171" s="2">
        <v>5243</v>
      </c>
    </row>
    <row r="1172" spans="1:9" x14ac:dyDescent="0.25">
      <c r="A1172" s="2" t="str">
        <f ca="1">LOOKUP(B1172,'Time Frame'!$E$4:$E$9,'Time Frame'!$D$4:$D$9)</f>
        <v>3 Months</v>
      </c>
      <c r="B1172" s="2">
        <f t="shared" ca="1" si="36"/>
        <v>95</v>
      </c>
      <c r="C1172" s="6">
        <f t="shared" ca="1" si="37"/>
        <v>45569</v>
      </c>
      <c r="D1172" s="6">
        <v>45474</v>
      </c>
      <c r="E1172" s="2" t="s">
        <v>98</v>
      </c>
      <c r="F1172" s="2" t="s">
        <v>201</v>
      </c>
      <c r="G1172" s="2" t="s">
        <v>195</v>
      </c>
      <c r="H1172" s="2" t="s">
        <v>195</v>
      </c>
      <c r="I1172" s="2">
        <v>4357</v>
      </c>
    </row>
    <row r="1173" spans="1:9" x14ac:dyDescent="0.25">
      <c r="A1173" s="2" t="str">
        <f ca="1">LOOKUP(B1173,'Time Frame'!$E$4:$E$9,'Time Frame'!$D$4:$D$9)</f>
        <v>3 Months</v>
      </c>
      <c r="B1173" s="2">
        <f t="shared" ca="1" si="36"/>
        <v>95</v>
      </c>
      <c r="C1173" s="6">
        <f t="shared" ca="1" si="37"/>
        <v>45569</v>
      </c>
      <c r="D1173" s="6">
        <v>45474</v>
      </c>
      <c r="E1173" s="2" t="s">
        <v>98</v>
      </c>
      <c r="F1173" s="2" t="s">
        <v>194</v>
      </c>
      <c r="G1173" s="2" t="s">
        <v>195</v>
      </c>
      <c r="H1173" s="2" t="s">
        <v>195</v>
      </c>
      <c r="I1173" s="2">
        <v>4150</v>
      </c>
    </row>
    <row r="1174" spans="1:9" x14ac:dyDescent="0.25">
      <c r="A1174" s="2" t="str">
        <f ca="1">LOOKUP(B1174,'Time Frame'!$E$4:$E$9,'Time Frame'!$D$4:$D$9)</f>
        <v>3 Months</v>
      </c>
      <c r="B1174" s="2">
        <f t="shared" ca="1" si="36"/>
        <v>95</v>
      </c>
      <c r="C1174" s="6">
        <f t="shared" ca="1" si="37"/>
        <v>45569</v>
      </c>
      <c r="D1174" s="6">
        <v>45474</v>
      </c>
      <c r="E1174" s="2" t="s">
        <v>98</v>
      </c>
      <c r="F1174" s="2" t="s">
        <v>205</v>
      </c>
      <c r="G1174" s="2" t="s">
        <v>195</v>
      </c>
      <c r="H1174" s="2" t="s">
        <v>195</v>
      </c>
      <c r="I1174" s="2">
        <v>3673</v>
      </c>
    </row>
    <row r="1175" spans="1:9" x14ac:dyDescent="0.25">
      <c r="A1175" s="2" t="str">
        <f ca="1">LOOKUP(B1175,'Time Frame'!$E$4:$E$9,'Time Frame'!$D$4:$D$9)</f>
        <v>3 Months</v>
      </c>
      <c r="B1175" s="2">
        <f t="shared" ca="1" si="36"/>
        <v>95</v>
      </c>
      <c r="C1175" s="6">
        <f t="shared" ca="1" si="37"/>
        <v>45569</v>
      </c>
      <c r="D1175" s="6">
        <v>45474</v>
      </c>
      <c r="E1175" s="2" t="s">
        <v>98</v>
      </c>
      <c r="F1175" s="2" t="s">
        <v>197</v>
      </c>
      <c r="G1175" s="2" t="s">
        <v>195</v>
      </c>
      <c r="H1175" s="2" t="s">
        <v>195</v>
      </c>
      <c r="I1175" s="2">
        <v>3748</v>
      </c>
    </row>
    <row r="1176" spans="1:9" x14ac:dyDescent="0.25">
      <c r="A1176" s="2" t="str">
        <f ca="1">LOOKUP(B1176,'Time Frame'!$E$4:$E$9,'Time Frame'!$D$4:$D$9)</f>
        <v>3 Months</v>
      </c>
      <c r="B1176" s="2">
        <f t="shared" ca="1" si="36"/>
        <v>95</v>
      </c>
      <c r="C1176" s="6">
        <f t="shared" ca="1" si="37"/>
        <v>45569</v>
      </c>
      <c r="D1176" s="6">
        <v>45474</v>
      </c>
      <c r="E1176" s="2" t="s">
        <v>98</v>
      </c>
      <c r="F1176" s="2" t="s">
        <v>199</v>
      </c>
      <c r="G1176" s="2" t="s">
        <v>195</v>
      </c>
      <c r="H1176" s="2" t="s">
        <v>195</v>
      </c>
      <c r="I1176" s="2">
        <v>5373</v>
      </c>
    </row>
    <row r="1177" spans="1:9" x14ac:dyDescent="0.25">
      <c r="A1177" s="2" t="str">
        <f ca="1">LOOKUP(B1177,'Time Frame'!$E$4:$E$9,'Time Frame'!$D$4:$D$9)</f>
        <v>3 Months</v>
      </c>
      <c r="B1177" s="2">
        <f t="shared" ca="1" si="36"/>
        <v>95</v>
      </c>
      <c r="C1177" s="6">
        <f t="shared" ca="1" si="37"/>
        <v>45569</v>
      </c>
      <c r="D1177" s="6">
        <v>45474</v>
      </c>
      <c r="E1177" s="2" t="s">
        <v>98</v>
      </c>
      <c r="F1177" s="2" t="s">
        <v>204</v>
      </c>
      <c r="G1177" s="2" t="s">
        <v>195</v>
      </c>
      <c r="H1177" s="2" t="s">
        <v>195</v>
      </c>
      <c r="I1177" s="2">
        <v>4732</v>
      </c>
    </row>
    <row r="1178" spans="1:9" x14ac:dyDescent="0.25">
      <c r="A1178" s="2" t="str">
        <f ca="1">LOOKUP(B1178,'Time Frame'!$E$4:$E$9,'Time Frame'!$D$4:$D$9)</f>
        <v>3 Months</v>
      </c>
      <c r="B1178" s="2">
        <f t="shared" ca="1" si="36"/>
        <v>95</v>
      </c>
      <c r="C1178" s="6">
        <f t="shared" ca="1" si="37"/>
        <v>45569</v>
      </c>
      <c r="D1178" s="6">
        <v>45474</v>
      </c>
      <c r="E1178" s="2" t="s">
        <v>98</v>
      </c>
      <c r="F1178" s="2" t="s">
        <v>198</v>
      </c>
      <c r="G1178" s="2" t="s">
        <v>195</v>
      </c>
      <c r="H1178" s="2" t="s">
        <v>195</v>
      </c>
      <c r="I1178" s="2">
        <v>5713</v>
      </c>
    </row>
    <row r="1179" spans="1:9" x14ac:dyDescent="0.25">
      <c r="A1179" s="2" t="str">
        <f ca="1">LOOKUP(B1179,'Time Frame'!$E$4:$E$9,'Time Frame'!$D$4:$D$9)</f>
        <v>3 Months</v>
      </c>
      <c r="B1179" s="2">
        <f t="shared" ca="1" si="36"/>
        <v>95</v>
      </c>
      <c r="C1179" s="6">
        <f t="shared" ca="1" si="37"/>
        <v>45569</v>
      </c>
      <c r="D1179" s="6">
        <v>45474</v>
      </c>
      <c r="E1179" s="2" t="s">
        <v>98</v>
      </c>
      <c r="F1179" s="2" t="s">
        <v>206</v>
      </c>
      <c r="G1179" s="2" t="s">
        <v>195</v>
      </c>
      <c r="H1179" s="2" t="s">
        <v>195</v>
      </c>
      <c r="I1179" s="2">
        <v>4924</v>
      </c>
    </row>
    <row r="1180" spans="1:9" x14ac:dyDescent="0.25">
      <c r="A1180" s="2" t="str">
        <f ca="1">LOOKUP(B1180,'Time Frame'!$E$4:$E$9,'Time Frame'!$D$4:$D$9)</f>
        <v>3 Months</v>
      </c>
      <c r="B1180" s="2">
        <f t="shared" ca="1" si="36"/>
        <v>95</v>
      </c>
      <c r="C1180" s="6">
        <f t="shared" ca="1" si="37"/>
        <v>45569</v>
      </c>
      <c r="D1180" s="6">
        <v>45474</v>
      </c>
      <c r="E1180" s="2" t="s">
        <v>98</v>
      </c>
      <c r="F1180" s="2" t="s">
        <v>200</v>
      </c>
      <c r="G1180" s="2" t="s">
        <v>195</v>
      </c>
      <c r="H1180" s="2" t="s">
        <v>195</v>
      </c>
      <c r="I1180" s="2">
        <v>5460</v>
      </c>
    </row>
    <row r="1181" spans="1:9" x14ac:dyDescent="0.25">
      <c r="A1181" s="2" t="str">
        <f ca="1">LOOKUP(B1181,'Time Frame'!$E$4:$E$9,'Time Frame'!$D$4:$D$9)</f>
        <v>3 Months</v>
      </c>
      <c r="B1181" s="2">
        <f t="shared" ca="1" si="36"/>
        <v>95</v>
      </c>
      <c r="C1181" s="6">
        <f t="shared" ca="1" si="37"/>
        <v>45569</v>
      </c>
      <c r="D1181" s="6">
        <v>45474</v>
      </c>
      <c r="E1181" s="5" t="s">
        <v>165</v>
      </c>
      <c r="F1181" s="5" t="s">
        <v>168</v>
      </c>
      <c r="G1181" s="2" t="s">
        <v>35</v>
      </c>
      <c r="H1181" s="2" t="s">
        <v>167</v>
      </c>
      <c r="I1181" s="2">
        <v>916</v>
      </c>
    </row>
    <row r="1182" spans="1:9" x14ac:dyDescent="0.25">
      <c r="A1182" s="2" t="str">
        <f ca="1">LOOKUP(B1182,'Time Frame'!$E$4:$E$9,'Time Frame'!$D$4:$D$9)</f>
        <v>3 Months</v>
      </c>
      <c r="B1182" s="2">
        <f t="shared" ca="1" si="36"/>
        <v>95</v>
      </c>
      <c r="C1182" s="6">
        <f t="shared" ca="1" si="37"/>
        <v>45569</v>
      </c>
      <c r="D1182" s="6">
        <v>45474</v>
      </c>
      <c r="E1182" s="5" t="s">
        <v>165</v>
      </c>
      <c r="F1182" s="5" t="s">
        <v>166</v>
      </c>
      <c r="G1182" s="2" t="s">
        <v>35</v>
      </c>
      <c r="H1182" s="2" t="s">
        <v>167</v>
      </c>
      <c r="I1182" s="2">
        <v>2907</v>
      </c>
    </row>
    <row r="1183" spans="1:9" x14ac:dyDescent="0.25">
      <c r="A1183" s="2" t="str">
        <f ca="1">LOOKUP(B1183,'Time Frame'!$E$4:$E$9,'Time Frame'!$D$4:$D$9)</f>
        <v>3 Months</v>
      </c>
      <c r="B1183" s="2">
        <f t="shared" ca="1" si="36"/>
        <v>95</v>
      </c>
      <c r="C1183" s="6">
        <f t="shared" ca="1" si="37"/>
        <v>45569</v>
      </c>
      <c r="D1183" s="6">
        <v>45474</v>
      </c>
      <c r="E1183" s="5" t="s">
        <v>165</v>
      </c>
      <c r="F1183" s="5" t="s">
        <v>193</v>
      </c>
      <c r="G1183" s="2" t="s">
        <v>35</v>
      </c>
      <c r="H1183" s="2" t="s">
        <v>167</v>
      </c>
      <c r="I1183" s="2">
        <v>968</v>
      </c>
    </row>
    <row r="1184" spans="1:9" x14ac:dyDescent="0.25">
      <c r="A1184" s="2" t="str">
        <f ca="1">LOOKUP(B1184,'Time Frame'!$E$4:$E$9,'Time Frame'!$D$4:$D$9)</f>
        <v>3 Months</v>
      </c>
      <c r="B1184" s="2">
        <f t="shared" ca="1" si="36"/>
        <v>95</v>
      </c>
      <c r="C1184" s="6">
        <f t="shared" ca="1" si="37"/>
        <v>45569</v>
      </c>
      <c r="D1184" s="6">
        <v>45474</v>
      </c>
      <c r="E1184" s="5" t="s">
        <v>165</v>
      </c>
      <c r="F1184" s="5" t="s">
        <v>180</v>
      </c>
      <c r="G1184" s="2" t="s">
        <v>35</v>
      </c>
      <c r="H1184" s="2" t="s">
        <v>167</v>
      </c>
      <c r="I1184" s="2">
        <v>1018</v>
      </c>
    </row>
    <row r="1185" spans="1:9" x14ac:dyDescent="0.25">
      <c r="A1185" s="2" t="str">
        <f ca="1">LOOKUP(B1185,'Time Frame'!$E$4:$E$9,'Time Frame'!$D$4:$D$9)</f>
        <v>3 Months</v>
      </c>
      <c r="B1185" s="2">
        <f t="shared" ca="1" si="36"/>
        <v>95</v>
      </c>
      <c r="C1185" s="6">
        <f t="shared" ca="1" si="37"/>
        <v>45569</v>
      </c>
      <c r="D1185" s="6">
        <v>45474</v>
      </c>
      <c r="E1185" s="5" t="s">
        <v>165</v>
      </c>
      <c r="F1185" s="5" t="s">
        <v>177</v>
      </c>
      <c r="G1185" s="2" t="s">
        <v>35</v>
      </c>
      <c r="H1185" s="2" t="s">
        <v>167</v>
      </c>
      <c r="I1185" s="2">
        <v>3148</v>
      </c>
    </row>
    <row r="1186" spans="1:9" x14ac:dyDescent="0.25">
      <c r="A1186" s="2" t="str">
        <f ca="1">LOOKUP(B1186,'Time Frame'!$E$4:$E$9,'Time Frame'!$D$4:$D$9)</f>
        <v>3 Months</v>
      </c>
      <c r="B1186" s="2">
        <f t="shared" ca="1" si="36"/>
        <v>95</v>
      </c>
      <c r="C1186" s="6">
        <f t="shared" ca="1" si="37"/>
        <v>45569</v>
      </c>
      <c r="D1186" s="6">
        <v>45474</v>
      </c>
      <c r="E1186" s="5" t="s">
        <v>165</v>
      </c>
      <c r="F1186" s="5" t="s">
        <v>176</v>
      </c>
      <c r="G1186" s="2" t="s">
        <v>35</v>
      </c>
      <c r="H1186" s="2" t="s">
        <v>167</v>
      </c>
      <c r="I1186" s="2">
        <v>2603</v>
      </c>
    </row>
    <row r="1187" spans="1:9" x14ac:dyDescent="0.25">
      <c r="A1187" s="2" t="str">
        <f ca="1">LOOKUP(B1187,'Time Frame'!$E$4:$E$9,'Time Frame'!$D$4:$D$9)</f>
        <v>3 Months</v>
      </c>
      <c r="B1187" s="2">
        <f t="shared" ca="1" si="36"/>
        <v>95</v>
      </c>
      <c r="C1187" s="6">
        <f t="shared" ca="1" si="37"/>
        <v>45569</v>
      </c>
      <c r="D1187" s="6">
        <v>45474</v>
      </c>
      <c r="E1187" s="5" t="s">
        <v>165</v>
      </c>
      <c r="F1187" s="5" t="s">
        <v>173</v>
      </c>
      <c r="G1187" s="2" t="s">
        <v>35</v>
      </c>
      <c r="H1187" s="2" t="s">
        <v>167</v>
      </c>
      <c r="I1187" s="2">
        <v>4414</v>
      </c>
    </row>
    <row r="1188" spans="1:9" x14ac:dyDescent="0.25">
      <c r="A1188" s="2" t="str">
        <f ca="1">LOOKUP(B1188,'Time Frame'!$E$4:$E$9,'Time Frame'!$D$4:$D$9)</f>
        <v>3 Months</v>
      </c>
      <c r="B1188" s="2">
        <f t="shared" ca="1" si="36"/>
        <v>95</v>
      </c>
      <c r="C1188" s="6">
        <f t="shared" ca="1" si="37"/>
        <v>45569</v>
      </c>
      <c r="D1188" s="6">
        <v>45474</v>
      </c>
      <c r="E1188" s="5" t="s">
        <v>165</v>
      </c>
      <c r="F1188" s="5" t="s">
        <v>174</v>
      </c>
      <c r="G1188" s="2" t="s">
        <v>35</v>
      </c>
      <c r="H1188" s="2" t="s">
        <v>167</v>
      </c>
      <c r="I1188" s="2">
        <v>4067</v>
      </c>
    </row>
    <row r="1189" spans="1:9" x14ac:dyDescent="0.25">
      <c r="A1189" s="2" t="str">
        <f ca="1">LOOKUP(B1189,'Time Frame'!$E$4:$E$9,'Time Frame'!$D$4:$D$9)</f>
        <v>3 Months</v>
      </c>
      <c r="B1189" s="2">
        <f t="shared" ca="1" si="36"/>
        <v>95</v>
      </c>
      <c r="C1189" s="6">
        <f t="shared" ca="1" si="37"/>
        <v>45569</v>
      </c>
      <c r="D1189" s="6">
        <v>45474</v>
      </c>
      <c r="E1189" s="5" t="s">
        <v>165</v>
      </c>
      <c r="F1189" s="5" t="s">
        <v>178</v>
      </c>
      <c r="G1189" s="2" t="s">
        <v>35</v>
      </c>
      <c r="H1189" s="2" t="s">
        <v>167</v>
      </c>
      <c r="I1189" s="2">
        <v>3132</v>
      </c>
    </row>
    <row r="1190" spans="1:9" x14ac:dyDescent="0.25">
      <c r="A1190" s="2" t="str">
        <f ca="1">LOOKUP(B1190,'Time Frame'!$E$4:$E$9,'Time Frame'!$D$4:$D$9)</f>
        <v>3 Months</v>
      </c>
      <c r="B1190" s="2">
        <f t="shared" ca="1" si="36"/>
        <v>95</v>
      </c>
      <c r="C1190" s="6">
        <f t="shared" ca="1" si="37"/>
        <v>45569</v>
      </c>
      <c r="D1190" s="6">
        <v>45474</v>
      </c>
      <c r="E1190" s="5" t="s">
        <v>165</v>
      </c>
      <c r="F1190" s="5" t="s">
        <v>175</v>
      </c>
      <c r="G1190" s="2" t="s">
        <v>35</v>
      </c>
      <c r="H1190" s="2" t="s">
        <v>167</v>
      </c>
      <c r="I1190" s="2">
        <v>288</v>
      </c>
    </row>
    <row r="1191" spans="1:9" x14ac:dyDescent="0.25">
      <c r="A1191" s="2" t="str">
        <f ca="1">LOOKUP(B1191,'Time Frame'!$E$4:$E$9,'Time Frame'!$D$4:$D$9)</f>
        <v>3 Months</v>
      </c>
      <c r="B1191" s="2">
        <f t="shared" ca="1" si="36"/>
        <v>95</v>
      </c>
      <c r="C1191" s="6">
        <f t="shared" ca="1" si="37"/>
        <v>45569</v>
      </c>
      <c r="D1191" s="6">
        <v>45474</v>
      </c>
      <c r="E1191" s="5" t="s">
        <v>165</v>
      </c>
      <c r="F1191" s="5" t="s">
        <v>172</v>
      </c>
      <c r="G1191" s="2" t="s">
        <v>35</v>
      </c>
      <c r="H1191" s="2" t="s">
        <v>167</v>
      </c>
      <c r="I1191" s="2">
        <v>3215</v>
      </c>
    </row>
    <row r="1192" spans="1:9" x14ac:dyDescent="0.25">
      <c r="A1192" s="2" t="str">
        <f ca="1">LOOKUP(B1192,'Time Frame'!$E$4:$E$9,'Time Frame'!$D$4:$D$9)</f>
        <v>3 Months</v>
      </c>
      <c r="B1192" s="2">
        <f t="shared" ca="1" si="36"/>
        <v>95</v>
      </c>
      <c r="C1192" s="6">
        <f t="shared" ca="1" si="37"/>
        <v>45569</v>
      </c>
      <c r="D1192" s="6">
        <v>45474</v>
      </c>
      <c r="E1192" s="5" t="s">
        <v>165</v>
      </c>
      <c r="F1192" s="5" t="s">
        <v>179</v>
      </c>
      <c r="G1192" s="2" t="s">
        <v>35</v>
      </c>
      <c r="H1192" s="2" t="s">
        <v>167</v>
      </c>
      <c r="I1192" s="2">
        <v>967</v>
      </c>
    </row>
    <row r="1193" spans="1:9" x14ac:dyDescent="0.25">
      <c r="A1193" s="2" t="str">
        <f ca="1">LOOKUP(B1193,'Time Frame'!$E$4:$E$9,'Time Frame'!$D$4:$D$9)</f>
        <v>3 Months</v>
      </c>
      <c r="B1193" s="2">
        <f t="shared" ca="1" si="36"/>
        <v>95</v>
      </c>
      <c r="C1193" s="6">
        <f t="shared" ca="1" si="37"/>
        <v>45569</v>
      </c>
      <c r="D1193" s="6">
        <v>45474</v>
      </c>
      <c r="E1193" s="2" t="s">
        <v>116</v>
      </c>
      <c r="F1193" s="2" t="s">
        <v>122</v>
      </c>
      <c r="G1193" s="2" t="s">
        <v>35</v>
      </c>
      <c r="H1193" s="2" t="s">
        <v>118</v>
      </c>
      <c r="I1193" s="2">
        <v>2767</v>
      </c>
    </row>
    <row r="1194" spans="1:9" x14ac:dyDescent="0.25">
      <c r="A1194" s="2" t="str">
        <f ca="1">LOOKUP(B1194,'Time Frame'!$E$4:$E$9,'Time Frame'!$D$4:$D$9)</f>
        <v>3 Months</v>
      </c>
      <c r="B1194" s="2">
        <f t="shared" ca="1" si="36"/>
        <v>95</v>
      </c>
      <c r="C1194" s="6">
        <f t="shared" ca="1" si="37"/>
        <v>45569</v>
      </c>
      <c r="D1194" s="6">
        <v>45474</v>
      </c>
      <c r="E1194" s="2" t="s">
        <v>116</v>
      </c>
      <c r="F1194" s="2" t="s">
        <v>124</v>
      </c>
      <c r="G1194" s="2" t="s">
        <v>35</v>
      </c>
      <c r="H1194" s="2" t="s">
        <v>118</v>
      </c>
      <c r="I1194" s="2">
        <v>4245</v>
      </c>
    </row>
    <row r="1195" spans="1:9" x14ac:dyDescent="0.25">
      <c r="A1195" s="2" t="str">
        <f ca="1">LOOKUP(B1195,'Time Frame'!$E$4:$E$9,'Time Frame'!$D$4:$D$9)</f>
        <v>3 Months</v>
      </c>
      <c r="B1195" s="2">
        <f t="shared" ca="1" si="36"/>
        <v>95</v>
      </c>
      <c r="C1195" s="6">
        <f t="shared" ca="1" si="37"/>
        <v>45569</v>
      </c>
      <c r="D1195" s="6">
        <v>45474</v>
      </c>
      <c r="E1195" s="2" t="s">
        <v>116</v>
      </c>
      <c r="F1195" s="2" t="s">
        <v>121</v>
      </c>
      <c r="G1195" s="2" t="s">
        <v>35</v>
      </c>
      <c r="H1195" s="2" t="s">
        <v>118</v>
      </c>
      <c r="I1195" s="2">
        <v>149</v>
      </c>
    </row>
    <row r="1196" spans="1:9" x14ac:dyDescent="0.25">
      <c r="A1196" s="2" t="str">
        <f ca="1">LOOKUP(B1196,'Time Frame'!$E$4:$E$9,'Time Frame'!$D$4:$D$9)</f>
        <v>3 Months</v>
      </c>
      <c r="B1196" s="2">
        <f t="shared" ca="1" si="36"/>
        <v>95</v>
      </c>
      <c r="C1196" s="6">
        <f t="shared" ca="1" si="37"/>
        <v>45569</v>
      </c>
      <c r="D1196" s="6">
        <v>45474</v>
      </c>
      <c r="E1196" s="2" t="s">
        <v>116</v>
      </c>
      <c r="F1196" s="2" t="s">
        <v>119</v>
      </c>
      <c r="G1196" s="2" t="s">
        <v>35</v>
      </c>
      <c r="H1196" s="2" t="s">
        <v>118</v>
      </c>
      <c r="I1196" s="2">
        <v>848</v>
      </c>
    </row>
    <row r="1197" spans="1:9" x14ac:dyDescent="0.25">
      <c r="A1197" s="2" t="str">
        <f ca="1">LOOKUP(B1197,'Time Frame'!$E$4:$E$9,'Time Frame'!$D$4:$D$9)</f>
        <v>3 Months</v>
      </c>
      <c r="B1197" s="2">
        <f t="shared" ca="1" si="36"/>
        <v>95</v>
      </c>
      <c r="C1197" s="6">
        <f t="shared" ca="1" si="37"/>
        <v>45569</v>
      </c>
      <c r="D1197" s="6">
        <v>45474</v>
      </c>
      <c r="E1197" s="5" t="s">
        <v>116</v>
      </c>
      <c r="F1197" s="5" t="s">
        <v>163</v>
      </c>
      <c r="G1197" s="2" t="s">
        <v>35</v>
      </c>
      <c r="H1197" s="2" t="s">
        <v>118</v>
      </c>
      <c r="I1197" s="2">
        <v>688</v>
      </c>
    </row>
    <row r="1198" spans="1:9" x14ac:dyDescent="0.25">
      <c r="A1198" s="2" t="str">
        <f ca="1">LOOKUP(B1198,'Time Frame'!$E$4:$E$9,'Time Frame'!$D$4:$D$9)</f>
        <v>3 Months</v>
      </c>
      <c r="B1198" s="2">
        <f t="shared" ca="1" si="36"/>
        <v>95</v>
      </c>
      <c r="C1198" s="6">
        <f t="shared" ca="1" si="37"/>
        <v>45569</v>
      </c>
      <c r="D1198" s="6">
        <v>45474</v>
      </c>
      <c r="E1198" s="2" t="s">
        <v>116</v>
      </c>
      <c r="F1198" s="2" t="s">
        <v>117</v>
      </c>
      <c r="G1198" s="2" t="s">
        <v>35</v>
      </c>
      <c r="H1198" s="2" t="s">
        <v>118</v>
      </c>
      <c r="I1198" s="2">
        <v>2804</v>
      </c>
    </row>
    <row r="1199" spans="1:9" x14ac:dyDescent="0.25">
      <c r="A1199" s="2" t="str">
        <f ca="1">LOOKUP(B1199,'Time Frame'!$E$4:$E$9,'Time Frame'!$D$4:$D$9)</f>
        <v>3 Months</v>
      </c>
      <c r="B1199" s="2">
        <f t="shared" ca="1" si="36"/>
        <v>95</v>
      </c>
      <c r="C1199" s="6">
        <f t="shared" ca="1" si="37"/>
        <v>45569</v>
      </c>
      <c r="D1199" s="6">
        <v>45474</v>
      </c>
      <c r="E1199" s="2" t="s">
        <v>116</v>
      </c>
      <c r="F1199" s="2" t="s">
        <v>125</v>
      </c>
      <c r="G1199" s="2" t="s">
        <v>35</v>
      </c>
      <c r="H1199" s="2" t="s">
        <v>118</v>
      </c>
      <c r="I1199" s="2">
        <v>3168</v>
      </c>
    </row>
    <row r="1200" spans="1:9" x14ac:dyDescent="0.25">
      <c r="A1200" s="2" t="str">
        <f ca="1">LOOKUP(B1200,'Time Frame'!$E$4:$E$9,'Time Frame'!$D$4:$D$9)</f>
        <v>3 Months</v>
      </c>
      <c r="B1200" s="2">
        <f t="shared" ca="1" si="36"/>
        <v>95</v>
      </c>
      <c r="C1200" s="6">
        <f t="shared" ca="1" si="37"/>
        <v>45569</v>
      </c>
      <c r="D1200" s="6">
        <v>45474</v>
      </c>
      <c r="E1200" s="2" t="s">
        <v>116</v>
      </c>
      <c r="F1200" s="2" t="s">
        <v>123</v>
      </c>
      <c r="G1200" s="2" t="s">
        <v>35</v>
      </c>
      <c r="H1200" s="2" t="s">
        <v>118</v>
      </c>
      <c r="I1200" s="2">
        <v>573</v>
      </c>
    </row>
    <row r="1201" spans="1:9" x14ac:dyDescent="0.25">
      <c r="A1201" s="2" t="str">
        <f ca="1">LOOKUP(B1201,'Time Frame'!$E$4:$E$9,'Time Frame'!$D$4:$D$9)</f>
        <v>3 Months</v>
      </c>
      <c r="B1201" s="2">
        <f t="shared" ca="1" si="36"/>
        <v>95</v>
      </c>
      <c r="C1201" s="6">
        <f t="shared" ca="1" si="37"/>
        <v>45569</v>
      </c>
      <c r="D1201" s="6">
        <v>45474</v>
      </c>
      <c r="E1201" s="2" t="s">
        <v>116</v>
      </c>
      <c r="F1201" s="2" t="s">
        <v>120</v>
      </c>
      <c r="G1201" s="2" t="s">
        <v>35</v>
      </c>
      <c r="H1201" s="2" t="s">
        <v>118</v>
      </c>
      <c r="I1201" s="2">
        <v>4269</v>
      </c>
    </row>
    <row r="1202" spans="1:9" x14ac:dyDescent="0.25">
      <c r="A1202" s="2" t="str">
        <f ca="1">LOOKUP(B1202,'Time Frame'!$E$4:$E$9,'Time Frame'!$D$4:$D$9)</f>
        <v>3 Months</v>
      </c>
      <c r="B1202" s="2">
        <f t="shared" ca="1" si="36"/>
        <v>95</v>
      </c>
      <c r="C1202" s="6">
        <f t="shared" ca="1" si="37"/>
        <v>45569</v>
      </c>
      <c r="D1202" s="6">
        <v>45474</v>
      </c>
      <c r="E1202" s="2" t="s">
        <v>78</v>
      </c>
      <c r="F1202" s="2" t="s">
        <v>90</v>
      </c>
      <c r="G1202" s="2" t="s">
        <v>52</v>
      </c>
      <c r="H1202" s="2" t="s">
        <v>91</v>
      </c>
      <c r="I1202" s="2">
        <v>99</v>
      </c>
    </row>
    <row r="1203" spans="1:9" x14ac:dyDescent="0.25">
      <c r="A1203" s="2" t="str">
        <f ca="1">LOOKUP(B1203,'Time Frame'!$E$4:$E$9,'Time Frame'!$D$4:$D$9)</f>
        <v>3 Months</v>
      </c>
      <c r="B1203" s="2">
        <f t="shared" ca="1" si="36"/>
        <v>95</v>
      </c>
      <c r="C1203" s="6">
        <f t="shared" ca="1" si="37"/>
        <v>45569</v>
      </c>
      <c r="D1203" s="6">
        <v>45474</v>
      </c>
      <c r="E1203" s="2" t="s">
        <v>78</v>
      </c>
      <c r="F1203" s="2" t="s">
        <v>92</v>
      </c>
      <c r="G1203" s="2" t="s">
        <v>52</v>
      </c>
      <c r="H1203" s="2" t="s">
        <v>91</v>
      </c>
      <c r="I1203" s="2">
        <v>310</v>
      </c>
    </row>
    <row r="1204" spans="1:9" x14ac:dyDescent="0.25">
      <c r="A1204" s="2" t="str">
        <f ca="1">LOOKUP(B1204,'Time Frame'!$E$4:$E$9,'Time Frame'!$D$4:$D$9)</f>
        <v>3 Months</v>
      </c>
      <c r="B1204" s="2">
        <f t="shared" ca="1" si="36"/>
        <v>95</v>
      </c>
      <c r="C1204" s="6">
        <f t="shared" ca="1" si="37"/>
        <v>45569</v>
      </c>
      <c r="D1204" s="6">
        <v>45474</v>
      </c>
      <c r="E1204" s="5" t="s">
        <v>182</v>
      </c>
      <c r="F1204" s="5" t="s">
        <v>191</v>
      </c>
      <c r="G1204" s="2" t="s">
        <v>3</v>
      </c>
      <c r="H1204" s="2" t="s">
        <v>184</v>
      </c>
      <c r="I1204" s="2">
        <v>2582</v>
      </c>
    </row>
    <row r="1205" spans="1:9" x14ac:dyDescent="0.25">
      <c r="A1205" s="2" t="str">
        <f ca="1">LOOKUP(B1205,'Time Frame'!$E$4:$E$9,'Time Frame'!$D$4:$D$9)</f>
        <v>3 Months</v>
      </c>
      <c r="B1205" s="2">
        <f t="shared" ca="1" si="36"/>
        <v>95</v>
      </c>
      <c r="C1205" s="6">
        <f t="shared" ca="1" si="37"/>
        <v>45569</v>
      </c>
      <c r="D1205" s="6">
        <v>45474</v>
      </c>
      <c r="E1205" s="5" t="s">
        <v>182</v>
      </c>
      <c r="F1205" s="5" t="s">
        <v>186</v>
      </c>
      <c r="G1205" s="2" t="s">
        <v>3</v>
      </c>
      <c r="H1205" s="2" t="s">
        <v>184</v>
      </c>
      <c r="I1205" s="2">
        <v>504</v>
      </c>
    </row>
    <row r="1206" spans="1:9" x14ac:dyDescent="0.25">
      <c r="A1206" s="2" t="str">
        <f ca="1">LOOKUP(B1206,'Time Frame'!$E$4:$E$9,'Time Frame'!$D$4:$D$9)</f>
        <v>3 Months</v>
      </c>
      <c r="B1206" s="2">
        <f t="shared" ca="1" si="36"/>
        <v>95</v>
      </c>
      <c r="C1206" s="6">
        <f t="shared" ca="1" si="37"/>
        <v>45569</v>
      </c>
      <c r="D1206" s="6">
        <v>45474</v>
      </c>
      <c r="E1206" s="5" t="s">
        <v>182</v>
      </c>
      <c r="F1206" s="5" t="s">
        <v>185</v>
      </c>
      <c r="G1206" s="2" t="s">
        <v>3</v>
      </c>
      <c r="H1206" s="2" t="s">
        <v>184</v>
      </c>
      <c r="I1206" s="2">
        <v>1251</v>
      </c>
    </row>
    <row r="1207" spans="1:9" x14ac:dyDescent="0.25">
      <c r="A1207" s="2" t="str">
        <f ca="1">LOOKUP(B1207,'Time Frame'!$E$4:$E$9,'Time Frame'!$D$4:$D$9)</f>
        <v>3 Months</v>
      </c>
      <c r="B1207" s="2">
        <f t="shared" ca="1" si="36"/>
        <v>95</v>
      </c>
      <c r="C1207" s="6">
        <f t="shared" ca="1" si="37"/>
        <v>45569</v>
      </c>
      <c r="D1207" s="6">
        <v>45474</v>
      </c>
      <c r="E1207" s="5" t="s">
        <v>182</v>
      </c>
      <c r="F1207" s="5" t="s">
        <v>192</v>
      </c>
      <c r="G1207" s="2" t="s">
        <v>3</v>
      </c>
      <c r="H1207" s="2" t="s">
        <v>184</v>
      </c>
      <c r="I1207" s="2">
        <v>3676</v>
      </c>
    </row>
    <row r="1208" spans="1:9" x14ac:dyDescent="0.25">
      <c r="A1208" s="2" t="str">
        <f ca="1">LOOKUP(B1208,'Time Frame'!$E$4:$E$9,'Time Frame'!$D$4:$D$9)</f>
        <v>3 Months</v>
      </c>
      <c r="B1208" s="2">
        <f t="shared" ref="B1208:B1271" ca="1" si="38">+C1208-D1208</f>
        <v>95</v>
      </c>
      <c r="C1208" s="6">
        <f t="shared" ref="C1208:C1271" ca="1" si="39">TODAY()</f>
        <v>45569</v>
      </c>
      <c r="D1208" s="6">
        <v>45474</v>
      </c>
      <c r="E1208" s="5" t="s">
        <v>182</v>
      </c>
      <c r="F1208" s="5" t="s">
        <v>183</v>
      </c>
      <c r="G1208" s="2" t="s">
        <v>3</v>
      </c>
      <c r="H1208" s="2" t="s">
        <v>184</v>
      </c>
      <c r="I1208" s="2" t="s">
        <v>22</v>
      </c>
    </row>
    <row r="1209" spans="1:9" x14ac:dyDescent="0.25">
      <c r="A1209" s="2" t="str">
        <f ca="1">LOOKUP(B1209,'Time Frame'!$E$4:$E$9,'Time Frame'!$D$4:$D$9)</f>
        <v>3 Months</v>
      </c>
      <c r="B1209" s="2">
        <f t="shared" ca="1" si="38"/>
        <v>95</v>
      </c>
      <c r="C1209" s="6">
        <f t="shared" ca="1" si="39"/>
        <v>45569</v>
      </c>
      <c r="D1209" s="6">
        <v>45474</v>
      </c>
      <c r="E1209" s="5" t="s">
        <v>182</v>
      </c>
      <c r="F1209" s="5" t="s">
        <v>187</v>
      </c>
      <c r="G1209" s="2" t="s">
        <v>3</v>
      </c>
      <c r="H1209" s="2" t="s">
        <v>184</v>
      </c>
      <c r="I1209" s="2">
        <v>1223</v>
      </c>
    </row>
    <row r="1210" spans="1:9" x14ac:dyDescent="0.25">
      <c r="A1210" s="2" t="str">
        <f ca="1">LOOKUP(B1210,'Time Frame'!$E$4:$E$9,'Time Frame'!$D$4:$D$9)</f>
        <v>3 Months</v>
      </c>
      <c r="B1210" s="2">
        <f t="shared" ca="1" si="38"/>
        <v>95</v>
      </c>
      <c r="C1210" s="6">
        <f t="shared" ca="1" si="39"/>
        <v>45569</v>
      </c>
      <c r="D1210" s="6">
        <v>45474</v>
      </c>
      <c r="E1210" s="5" t="s">
        <v>182</v>
      </c>
      <c r="F1210" s="5" t="s">
        <v>190</v>
      </c>
      <c r="G1210" s="2" t="s">
        <v>3</v>
      </c>
      <c r="H1210" s="2" t="s">
        <v>184</v>
      </c>
      <c r="I1210" s="2">
        <v>3910</v>
      </c>
    </row>
    <row r="1211" spans="1:9" x14ac:dyDescent="0.25">
      <c r="A1211" s="2" t="str">
        <f ca="1">LOOKUP(B1211,'Time Frame'!$E$4:$E$9,'Time Frame'!$D$4:$D$9)</f>
        <v>3 Months</v>
      </c>
      <c r="B1211" s="2">
        <f t="shared" ca="1" si="38"/>
        <v>95</v>
      </c>
      <c r="C1211" s="6">
        <f t="shared" ca="1" si="39"/>
        <v>45569</v>
      </c>
      <c r="D1211" s="6">
        <v>45474</v>
      </c>
      <c r="E1211" s="5" t="s">
        <v>182</v>
      </c>
      <c r="F1211" s="5" t="s">
        <v>188</v>
      </c>
      <c r="G1211" s="2" t="s">
        <v>3</v>
      </c>
      <c r="H1211" s="2" t="s">
        <v>184</v>
      </c>
      <c r="I1211" s="2">
        <v>465</v>
      </c>
    </row>
    <row r="1212" spans="1:9" x14ac:dyDescent="0.25">
      <c r="A1212" s="2" t="str">
        <f ca="1">LOOKUP(B1212,'Time Frame'!$E$4:$E$9,'Time Frame'!$D$4:$D$9)</f>
        <v>3 Months</v>
      </c>
      <c r="B1212" s="2">
        <f t="shared" ca="1" si="38"/>
        <v>95</v>
      </c>
      <c r="C1212" s="6">
        <f t="shared" ca="1" si="39"/>
        <v>45569</v>
      </c>
      <c r="D1212" s="6">
        <v>45474</v>
      </c>
      <c r="E1212" s="5" t="s">
        <v>182</v>
      </c>
      <c r="F1212" s="5" t="s">
        <v>189</v>
      </c>
      <c r="G1212" s="2" t="s">
        <v>3</v>
      </c>
      <c r="H1212" s="2" t="s">
        <v>184</v>
      </c>
      <c r="I1212" s="2">
        <v>1577</v>
      </c>
    </row>
    <row r="1213" spans="1:9" x14ac:dyDescent="0.25">
      <c r="A1213" s="2" t="str">
        <f ca="1">LOOKUP(B1213,'Time Frame'!$E$4:$E$9,'Time Frame'!$D$4:$D$9)</f>
        <v>3 Months</v>
      </c>
      <c r="B1213" s="2">
        <f t="shared" ca="1" si="38"/>
        <v>95</v>
      </c>
      <c r="C1213" s="6">
        <f t="shared" ca="1" si="39"/>
        <v>45569</v>
      </c>
      <c r="D1213" s="6">
        <v>45474</v>
      </c>
      <c r="E1213" s="2" t="s">
        <v>225</v>
      </c>
      <c r="F1213" s="2" t="s">
        <v>240</v>
      </c>
      <c r="G1213" s="2" t="s">
        <v>227</v>
      </c>
      <c r="H1213" s="2" t="s">
        <v>308</v>
      </c>
      <c r="I1213" s="2">
        <v>5695</v>
      </c>
    </row>
    <row r="1214" spans="1:9" x14ac:dyDescent="0.25">
      <c r="A1214" s="2" t="str">
        <f ca="1">LOOKUP(B1214,'Time Frame'!$E$4:$E$9,'Time Frame'!$D$4:$D$9)</f>
        <v>3 Months</v>
      </c>
      <c r="B1214" s="2">
        <f t="shared" ca="1" si="38"/>
        <v>95</v>
      </c>
      <c r="C1214" s="6">
        <f t="shared" ca="1" si="39"/>
        <v>45569</v>
      </c>
      <c r="D1214" s="6">
        <v>45474</v>
      </c>
      <c r="E1214" s="2" t="s">
        <v>225</v>
      </c>
      <c r="F1214" s="2" t="s">
        <v>230</v>
      </c>
      <c r="G1214" s="2" t="s">
        <v>227</v>
      </c>
      <c r="H1214" s="2" t="s">
        <v>308</v>
      </c>
      <c r="I1214" s="2">
        <v>2945</v>
      </c>
    </row>
    <row r="1215" spans="1:9" x14ac:dyDescent="0.25">
      <c r="A1215" s="2" t="str">
        <f ca="1">LOOKUP(B1215,'Time Frame'!$E$4:$E$9,'Time Frame'!$D$4:$D$9)</f>
        <v>3 Months</v>
      </c>
      <c r="B1215" s="2">
        <f t="shared" ca="1" si="38"/>
        <v>95</v>
      </c>
      <c r="C1215" s="6">
        <f t="shared" ca="1" si="39"/>
        <v>45569</v>
      </c>
      <c r="D1215" s="6">
        <v>45474</v>
      </c>
      <c r="E1215" s="2" t="s">
        <v>225</v>
      </c>
      <c r="F1215" s="2" t="s">
        <v>233</v>
      </c>
      <c r="G1215" s="2" t="s">
        <v>227</v>
      </c>
      <c r="H1215" s="2" t="s">
        <v>308</v>
      </c>
      <c r="I1215" s="2">
        <v>2726</v>
      </c>
    </row>
    <row r="1216" spans="1:9" x14ac:dyDescent="0.25">
      <c r="A1216" s="2" t="str">
        <f ca="1">LOOKUP(B1216,'Time Frame'!$E$4:$E$9,'Time Frame'!$D$4:$D$9)</f>
        <v>3 Months</v>
      </c>
      <c r="B1216" s="2">
        <f t="shared" ca="1" si="38"/>
        <v>95</v>
      </c>
      <c r="C1216" s="6">
        <f t="shared" ca="1" si="39"/>
        <v>45569</v>
      </c>
      <c r="D1216" s="6">
        <v>45474</v>
      </c>
      <c r="E1216" s="2" t="s">
        <v>225</v>
      </c>
      <c r="F1216" s="2" t="s">
        <v>232</v>
      </c>
      <c r="G1216" s="2" t="s">
        <v>227</v>
      </c>
      <c r="H1216" s="2" t="s">
        <v>308</v>
      </c>
      <c r="I1216" s="2">
        <v>2981</v>
      </c>
    </row>
    <row r="1217" spans="1:9" x14ac:dyDescent="0.25">
      <c r="A1217" s="2" t="str">
        <f ca="1">LOOKUP(B1217,'Time Frame'!$E$4:$E$9,'Time Frame'!$D$4:$D$9)</f>
        <v>3 Months</v>
      </c>
      <c r="B1217" s="2">
        <f t="shared" ca="1" si="38"/>
        <v>95</v>
      </c>
      <c r="C1217" s="6">
        <f t="shared" ca="1" si="39"/>
        <v>45569</v>
      </c>
      <c r="D1217" s="6">
        <v>45474</v>
      </c>
      <c r="E1217" s="2" t="s">
        <v>225</v>
      </c>
      <c r="F1217" s="2" t="s">
        <v>239</v>
      </c>
      <c r="G1217" s="2" t="s">
        <v>227</v>
      </c>
      <c r="H1217" s="2" t="s">
        <v>308</v>
      </c>
      <c r="I1217" s="2">
        <v>5721</v>
      </c>
    </row>
    <row r="1218" spans="1:9" x14ac:dyDescent="0.25">
      <c r="A1218" s="2" t="str">
        <f ca="1">LOOKUP(B1218,'Time Frame'!$E$4:$E$9,'Time Frame'!$D$4:$D$9)</f>
        <v>3 Months</v>
      </c>
      <c r="B1218" s="2">
        <f t="shared" ca="1" si="38"/>
        <v>95</v>
      </c>
      <c r="C1218" s="6">
        <f t="shared" ca="1" si="39"/>
        <v>45569</v>
      </c>
      <c r="D1218" s="6">
        <v>45474</v>
      </c>
      <c r="E1218" s="2" t="s">
        <v>225</v>
      </c>
      <c r="F1218" s="2" t="s">
        <v>238</v>
      </c>
      <c r="G1218" s="2" t="s">
        <v>227</v>
      </c>
      <c r="H1218" s="2" t="s">
        <v>308</v>
      </c>
      <c r="I1218" s="2">
        <v>5706</v>
      </c>
    </row>
    <row r="1219" spans="1:9" x14ac:dyDescent="0.25">
      <c r="A1219" s="2" t="str">
        <f ca="1">LOOKUP(B1219,'Time Frame'!$E$4:$E$9,'Time Frame'!$D$4:$D$9)</f>
        <v>3 Months</v>
      </c>
      <c r="B1219" s="2">
        <f t="shared" ca="1" si="38"/>
        <v>95</v>
      </c>
      <c r="C1219" s="6">
        <f t="shared" ca="1" si="39"/>
        <v>45569</v>
      </c>
      <c r="D1219" s="6">
        <v>45474</v>
      </c>
      <c r="E1219" s="2" t="s">
        <v>225</v>
      </c>
      <c r="F1219" s="2" t="s">
        <v>237</v>
      </c>
      <c r="G1219" s="2" t="s">
        <v>227</v>
      </c>
      <c r="H1219" s="2" t="s">
        <v>308</v>
      </c>
      <c r="I1219" s="2">
        <v>5329</v>
      </c>
    </row>
    <row r="1220" spans="1:9" x14ac:dyDescent="0.25">
      <c r="A1220" s="2" t="str">
        <f ca="1">LOOKUP(B1220,'Time Frame'!$E$4:$E$9,'Time Frame'!$D$4:$D$9)</f>
        <v>3 Months</v>
      </c>
      <c r="B1220" s="2">
        <f t="shared" ca="1" si="38"/>
        <v>95</v>
      </c>
      <c r="C1220" s="6">
        <f t="shared" ca="1" si="39"/>
        <v>45569</v>
      </c>
      <c r="D1220" s="6">
        <v>45474</v>
      </c>
      <c r="E1220" s="2" t="s">
        <v>225</v>
      </c>
      <c r="F1220" s="2" t="s">
        <v>226</v>
      </c>
      <c r="G1220" s="2" t="s">
        <v>227</v>
      </c>
      <c r="H1220" s="2" t="s">
        <v>308</v>
      </c>
      <c r="I1220" s="2">
        <v>1448</v>
      </c>
    </row>
    <row r="1221" spans="1:9" x14ac:dyDescent="0.25">
      <c r="A1221" s="2" t="str">
        <f ca="1">LOOKUP(B1221,'Time Frame'!$E$4:$E$9,'Time Frame'!$D$4:$D$9)</f>
        <v>3 Months</v>
      </c>
      <c r="B1221" s="2">
        <f t="shared" ca="1" si="38"/>
        <v>95</v>
      </c>
      <c r="C1221" s="6">
        <f t="shared" ca="1" si="39"/>
        <v>45569</v>
      </c>
      <c r="D1221" s="6">
        <v>45474</v>
      </c>
      <c r="E1221" s="2" t="s">
        <v>225</v>
      </c>
      <c r="F1221" s="2" t="s">
        <v>231</v>
      </c>
      <c r="G1221" s="2" t="s">
        <v>227</v>
      </c>
      <c r="H1221" s="2" t="s">
        <v>308</v>
      </c>
      <c r="I1221" s="2">
        <v>3200</v>
      </c>
    </row>
    <row r="1222" spans="1:9" x14ac:dyDescent="0.25">
      <c r="A1222" s="2" t="str">
        <f ca="1">LOOKUP(B1222,'Time Frame'!$E$4:$E$9,'Time Frame'!$D$4:$D$9)</f>
        <v>3 Months</v>
      </c>
      <c r="B1222" s="2">
        <f t="shared" ca="1" si="38"/>
        <v>95</v>
      </c>
      <c r="C1222" s="6">
        <f t="shared" ca="1" si="39"/>
        <v>45569</v>
      </c>
      <c r="D1222" s="6">
        <v>45474</v>
      </c>
      <c r="E1222" s="2" t="s">
        <v>225</v>
      </c>
      <c r="F1222" s="2" t="s">
        <v>236</v>
      </c>
      <c r="G1222" s="2" t="s">
        <v>227</v>
      </c>
      <c r="H1222" s="2" t="s">
        <v>308</v>
      </c>
      <c r="I1222" s="2">
        <v>3568</v>
      </c>
    </row>
    <row r="1223" spans="1:9" x14ac:dyDescent="0.25">
      <c r="A1223" s="2" t="str">
        <f ca="1">LOOKUP(B1223,'Time Frame'!$E$4:$E$9,'Time Frame'!$D$4:$D$9)</f>
        <v>3 Months</v>
      </c>
      <c r="B1223" s="2">
        <f t="shared" ca="1" si="38"/>
        <v>95</v>
      </c>
      <c r="C1223" s="6">
        <f t="shared" ca="1" si="39"/>
        <v>45569</v>
      </c>
      <c r="D1223" s="6">
        <v>45474</v>
      </c>
      <c r="E1223" s="2" t="s">
        <v>225</v>
      </c>
      <c r="F1223" s="2" t="s">
        <v>234</v>
      </c>
      <c r="G1223" s="2" t="s">
        <v>227</v>
      </c>
      <c r="H1223" s="2" t="s">
        <v>308</v>
      </c>
      <c r="I1223" s="2">
        <v>4114</v>
      </c>
    </row>
    <row r="1224" spans="1:9" x14ac:dyDescent="0.25">
      <c r="A1224" s="2" t="str">
        <f ca="1">LOOKUP(B1224,'Time Frame'!$E$4:$E$9,'Time Frame'!$D$4:$D$9)</f>
        <v>3 Months</v>
      </c>
      <c r="B1224" s="2">
        <f t="shared" ca="1" si="38"/>
        <v>95</v>
      </c>
      <c r="C1224" s="6">
        <f t="shared" ca="1" si="39"/>
        <v>45569</v>
      </c>
      <c r="D1224" s="6">
        <v>45474</v>
      </c>
      <c r="E1224" s="2" t="s">
        <v>225</v>
      </c>
      <c r="F1224" s="2" t="s">
        <v>235</v>
      </c>
      <c r="G1224" s="2" t="s">
        <v>227</v>
      </c>
      <c r="H1224" s="2" t="s">
        <v>308</v>
      </c>
      <c r="I1224" s="2">
        <v>4600</v>
      </c>
    </row>
    <row r="1225" spans="1:9" x14ac:dyDescent="0.25">
      <c r="A1225" s="2" t="str">
        <f ca="1">LOOKUP(B1225,'Time Frame'!$E$4:$E$9,'Time Frame'!$D$4:$D$9)</f>
        <v>60 Days</v>
      </c>
      <c r="B1225" s="2">
        <f t="shared" ca="1" si="38"/>
        <v>64</v>
      </c>
      <c r="C1225" s="6">
        <f t="shared" ca="1" si="39"/>
        <v>45569</v>
      </c>
      <c r="D1225" s="6">
        <v>45505</v>
      </c>
      <c r="E1225" s="2" t="s">
        <v>225</v>
      </c>
      <c r="F1225" s="2" t="s">
        <v>241</v>
      </c>
      <c r="G1225" s="2" t="s">
        <v>227</v>
      </c>
      <c r="H1225" s="2" t="s">
        <v>227</v>
      </c>
      <c r="I1225" s="2">
        <v>2834</v>
      </c>
    </row>
    <row r="1226" spans="1:9" x14ac:dyDescent="0.25">
      <c r="A1226" s="2" t="str">
        <f ca="1">LOOKUP(B1226,'Time Frame'!$E$4:$E$9,'Time Frame'!$D$4:$D$9)</f>
        <v>60 Days</v>
      </c>
      <c r="B1226" s="2">
        <f t="shared" ca="1" si="38"/>
        <v>64</v>
      </c>
      <c r="C1226" s="6">
        <f t="shared" ca="1" si="39"/>
        <v>45569</v>
      </c>
      <c r="D1226" s="6">
        <v>45505</v>
      </c>
      <c r="E1226" s="2" t="s">
        <v>225</v>
      </c>
      <c r="F1226" s="2" t="s">
        <v>229</v>
      </c>
      <c r="G1226" s="2" t="s">
        <v>227</v>
      </c>
      <c r="H1226" s="2" t="s">
        <v>227</v>
      </c>
      <c r="I1226" s="2">
        <v>5718</v>
      </c>
    </row>
    <row r="1227" spans="1:9" x14ac:dyDescent="0.25">
      <c r="A1227" s="2" t="str">
        <f ca="1">LOOKUP(B1227,'Time Frame'!$E$4:$E$9,'Time Frame'!$D$4:$D$9)</f>
        <v>60 Days</v>
      </c>
      <c r="B1227" s="2">
        <f t="shared" ca="1" si="38"/>
        <v>64</v>
      </c>
      <c r="C1227" s="6">
        <f t="shared" ca="1" si="39"/>
        <v>45569</v>
      </c>
      <c r="D1227" s="6">
        <v>45505</v>
      </c>
      <c r="E1227" s="2" t="s">
        <v>225</v>
      </c>
      <c r="F1227" s="2" t="s">
        <v>228</v>
      </c>
      <c r="G1227" s="2" t="s">
        <v>227</v>
      </c>
      <c r="H1227" s="2" t="s">
        <v>227</v>
      </c>
      <c r="I1227" s="2">
        <v>5707</v>
      </c>
    </row>
    <row r="1228" spans="1:9" x14ac:dyDescent="0.25">
      <c r="A1228" s="2" t="str">
        <f ca="1">LOOKUP(B1228,'Time Frame'!$E$4:$E$9,'Time Frame'!$D$4:$D$9)</f>
        <v>60 Days</v>
      </c>
      <c r="B1228" s="2">
        <f t="shared" ca="1" si="38"/>
        <v>64</v>
      </c>
      <c r="C1228" s="6">
        <f t="shared" ca="1" si="39"/>
        <v>45569</v>
      </c>
      <c r="D1228" s="6">
        <v>45505</v>
      </c>
      <c r="E1228" s="2" t="s">
        <v>56</v>
      </c>
      <c r="F1228" s="2" t="s">
        <v>60</v>
      </c>
      <c r="G1228" s="2" t="s">
        <v>3</v>
      </c>
      <c r="H1228" s="2" t="s">
        <v>58</v>
      </c>
      <c r="I1228" s="2">
        <v>1672</v>
      </c>
    </row>
    <row r="1229" spans="1:9" x14ac:dyDescent="0.25">
      <c r="A1229" s="2" t="str">
        <f ca="1">LOOKUP(B1229,'Time Frame'!$E$4:$E$9,'Time Frame'!$D$4:$D$9)</f>
        <v>60 Days</v>
      </c>
      <c r="B1229" s="2">
        <f t="shared" ca="1" si="38"/>
        <v>64</v>
      </c>
      <c r="C1229" s="6">
        <f t="shared" ca="1" si="39"/>
        <v>45569</v>
      </c>
      <c r="D1229" s="6">
        <v>45505</v>
      </c>
      <c r="E1229" s="2" t="s">
        <v>56</v>
      </c>
      <c r="F1229" s="2" t="s">
        <v>57</v>
      </c>
      <c r="G1229" s="2" t="s">
        <v>3</v>
      </c>
      <c r="H1229" s="2" t="s">
        <v>58</v>
      </c>
      <c r="I1229" s="2">
        <v>3369</v>
      </c>
    </row>
    <row r="1230" spans="1:9" x14ac:dyDescent="0.25">
      <c r="A1230" s="2" t="str">
        <f ca="1">LOOKUP(B1230,'Time Frame'!$E$4:$E$9,'Time Frame'!$D$4:$D$9)</f>
        <v>60 Days</v>
      </c>
      <c r="B1230" s="2">
        <f t="shared" ca="1" si="38"/>
        <v>64</v>
      </c>
      <c r="C1230" s="6">
        <f t="shared" ca="1" si="39"/>
        <v>45569</v>
      </c>
      <c r="D1230" s="6">
        <v>45505</v>
      </c>
      <c r="E1230" s="2" t="s">
        <v>56</v>
      </c>
      <c r="F1230" s="2" t="s">
        <v>76</v>
      </c>
      <c r="G1230" s="2" t="s">
        <v>3</v>
      </c>
      <c r="H1230" s="2" t="s">
        <v>58</v>
      </c>
      <c r="I1230" s="2">
        <v>3753</v>
      </c>
    </row>
    <row r="1231" spans="1:9" x14ac:dyDescent="0.25">
      <c r="A1231" s="2" t="str">
        <f ca="1">LOOKUP(B1231,'Time Frame'!$E$4:$E$9,'Time Frame'!$D$4:$D$9)</f>
        <v>60 Days</v>
      </c>
      <c r="B1231" s="2">
        <f t="shared" ca="1" si="38"/>
        <v>64</v>
      </c>
      <c r="C1231" s="6">
        <f t="shared" ca="1" si="39"/>
        <v>45569</v>
      </c>
      <c r="D1231" s="6">
        <v>45505</v>
      </c>
      <c r="E1231" s="2" t="s">
        <v>56</v>
      </c>
      <c r="F1231" s="2" t="s">
        <v>63</v>
      </c>
      <c r="G1231" s="2" t="s">
        <v>3</v>
      </c>
      <c r="H1231" s="2" t="s">
        <v>58</v>
      </c>
      <c r="I1231" s="2">
        <v>1852</v>
      </c>
    </row>
    <row r="1232" spans="1:9" x14ac:dyDescent="0.25">
      <c r="A1232" s="2" t="str">
        <f ca="1">LOOKUP(B1232,'Time Frame'!$E$4:$E$9,'Time Frame'!$D$4:$D$9)</f>
        <v>60 Days</v>
      </c>
      <c r="B1232" s="2">
        <f t="shared" ca="1" si="38"/>
        <v>64</v>
      </c>
      <c r="C1232" s="6">
        <f t="shared" ca="1" si="39"/>
        <v>45569</v>
      </c>
      <c r="D1232" s="6">
        <v>45505</v>
      </c>
      <c r="E1232" s="2" t="s">
        <v>56</v>
      </c>
      <c r="F1232" s="2" t="s">
        <v>62</v>
      </c>
      <c r="G1232" s="2" t="s">
        <v>3</v>
      </c>
      <c r="H1232" s="2" t="s">
        <v>58</v>
      </c>
      <c r="I1232" s="2">
        <v>3275</v>
      </c>
    </row>
    <row r="1233" spans="1:9" x14ac:dyDescent="0.25">
      <c r="A1233" s="2" t="str">
        <f ca="1">LOOKUP(B1233,'Time Frame'!$E$4:$E$9,'Time Frame'!$D$4:$D$9)</f>
        <v>60 Days</v>
      </c>
      <c r="B1233" s="2">
        <f t="shared" ca="1" si="38"/>
        <v>64</v>
      </c>
      <c r="C1233" s="6">
        <f t="shared" ca="1" si="39"/>
        <v>45569</v>
      </c>
      <c r="D1233" s="6">
        <v>45505</v>
      </c>
      <c r="E1233" s="2" t="s">
        <v>56</v>
      </c>
      <c r="F1233" s="2" t="s">
        <v>61</v>
      </c>
      <c r="G1233" s="2" t="s">
        <v>3</v>
      </c>
      <c r="H1233" s="2" t="s">
        <v>58</v>
      </c>
      <c r="I1233" s="2">
        <v>3479</v>
      </c>
    </row>
    <row r="1234" spans="1:9" x14ac:dyDescent="0.25">
      <c r="A1234" s="2" t="str">
        <f ca="1">LOOKUP(B1234,'Time Frame'!$E$4:$E$9,'Time Frame'!$D$4:$D$9)</f>
        <v>60 Days</v>
      </c>
      <c r="B1234" s="2">
        <f t="shared" ca="1" si="38"/>
        <v>64</v>
      </c>
      <c r="C1234" s="6">
        <f t="shared" ca="1" si="39"/>
        <v>45569</v>
      </c>
      <c r="D1234" s="6">
        <v>45505</v>
      </c>
      <c r="E1234" s="2" t="s">
        <v>56</v>
      </c>
      <c r="F1234" s="2" t="s">
        <v>74</v>
      </c>
      <c r="G1234" s="2" t="s">
        <v>3</v>
      </c>
      <c r="H1234" s="2" t="s">
        <v>58</v>
      </c>
      <c r="I1234" s="2">
        <v>3771</v>
      </c>
    </row>
    <row r="1235" spans="1:9" x14ac:dyDescent="0.25">
      <c r="A1235" s="2" t="str">
        <f ca="1">LOOKUP(B1235,'Time Frame'!$E$4:$E$9,'Time Frame'!$D$4:$D$9)</f>
        <v>60 Days</v>
      </c>
      <c r="B1235" s="2">
        <f t="shared" ca="1" si="38"/>
        <v>64</v>
      </c>
      <c r="C1235" s="6">
        <f t="shared" ca="1" si="39"/>
        <v>45569</v>
      </c>
      <c r="D1235" s="6">
        <v>45505</v>
      </c>
      <c r="E1235" s="5" t="s">
        <v>56</v>
      </c>
      <c r="F1235" s="5" t="s">
        <v>64</v>
      </c>
      <c r="G1235" s="2" t="s">
        <v>3</v>
      </c>
      <c r="H1235" s="2" t="s">
        <v>58</v>
      </c>
      <c r="I1235" s="2">
        <v>5574</v>
      </c>
    </row>
    <row r="1236" spans="1:9" x14ac:dyDescent="0.25">
      <c r="A1236" s="2" t="str">
        <f ca="1">LOOKUP(B1236,'Time Frame'!$E$4:$E$9,'Time Frame'!$D$4:$D$9)</f>
        <v>60 Days</v>
      </c>
      <c r="B1236" s="2">
        <f t="shared" ca="1" si="38"/>
        <v>64</v>
      </c>
      <c r="C1236" s="6">
        <f t="shared" ca="1" si="39"/>
        <v>45569</v>
      </c>
      <c r="D1236" s="6">
        <v>45505</v>
      </c>
      <c r="E1236" s="5" t="s">
        <v>56</v>
      </c>
      <c r="F1236" s="5" t="s">
        <v>65</v>
      </c>
      <c r="G1236" s="2" t="s">
        <v>3</v>
      </c>
      <c r="H1236" s="2" t="s">
        <v>58</v>
      </c>
      <c r="I1236" s="2">
        <v>5596</v>
      </c>
    </row>
    <row r="1237" spans="1:9" x14ac:dyDescent="0.25">
      <c r="A1237" s="2" t="str">
        <f ca="1">LOOKUP(B1237,'Time Frame'!$E$4:$E$9,'Time Frame'!$D$4:$D$9)</f>
        <v>60 Days</v>
      </c>
      <c r="B1237" s="2">
        <f t="shared" ca="1" si="38"/>
        <v>64</v>
      </c>
      <c r="C1237" s="6">
        <f t="shared" ca="1" si="39"/>
        <v>45569</v>
      </c>
      <c r="D1237" s="6">
        <v>45505</v>
      </c>
      <c r="E1237" s="2" t="s">
        <v>56</v>
      </c>
      <c r="F1237" s="2" t="s">
        <v>59</v>
      </c>
      <c r="G1237" s="2" t="s">
        <v>3</v>
      </c>
      <c r="H1237" s="2" t="s">
        <v>58</v>
      </c>
      <c r="I1237" s="2">
        <v>3751</v>
      </c>
    </row>
    <row r="1238" spans="1:9" x14ac:dyDescent="0.25">
      <c r="A1238" s="2" t="str">
        <f ca="1">LOOKUP(B1238,'Time Frame'!$E$4:$E$9,'Time Frame'!$D$4:$D$9)</f>
        <v>60 Days</v>
      </c>
      <c r="B1238" s="2">
        <f t="shared" ca="1" si="38"/>
        <v>64</v>
      </c>
      <c r="C1238" s="6">
        <f t="shared" ca="1" si="39"/>
        <v>45569</v>
      </c>
      <c r="D1238" s="6">
        <v>45505</v>
      </c>
      <c r="E1238" s="2" t="s">
        <v>56</v>
      </c>
      <c r="F1238" s="2" t="s">
        <v>71</v>
      </c>
      <c r="G1238" s="2" t="s">
        <v>3</v>
      </c>
      <c r="H1238" s="2" t="s">
        <v>58</v>
      </c>
      <c r="I1238" s="2">
        <v>4835</v>
      </c>
    </row>
    <row r="1239" spans="1:9" x14ac:dyDescent="0.25">
      <c r="A1239" s="2" t="str">
        <f ca="1">LOOKUP(B1239,'Time Frame'!$E$4:$E$9,'Time Frame'!$D$4:$D$9)</f>
        <v>60 Days</v>
      </c>
      <c r="B1239" s="2">
        <f t="shared" ca="1" si="38"/>
        <v>64</v>
      </c>
      <c r="C1239" s="6">
        <f t="shared" ca="1" si="39"/>
        <v>45569</v>
      </c>
      <c r="D1239" s="6">
        <v>45505</v>
      </c>
      <c r="E1239" s="2" t="s">
        <v>149</v>
      </c>
      <c r="F1239" s="2" t="s">
        <v>150</v>
      </c>
      <c r="G1239" s="2" t="s">
        <v>35</v>
      </c>
      <c r="H1239" s="2" t="s">
        <v>151</v>
      </c>
      <c r="I1239" s="2">
        <v>383</v>
      </c>
    </row>
    <row r="1240" spans="1:9" x14ac:dyDescent="0.25">
      <c r="A1240" s="2" t="str">
        <f ca="1">LOOKUP(B1240,'Time Frame'!$E$4:$E$9,'Time Frame'!$D$4:$D$9)</f>
        <v>60 Days</v>
      </c>
      <c r="B1240" s="2">
        <f t="shared" ca="1" si="38"/>
        <v>64</v>
      </c>
      <c r="C1240" s="6">
        <f t="shared" ca="1" si="39"/>
        <v>45569</v>
      </c>
      <c r="D1240" s="6">
        <v>45505</v>
      </c>
      <c r="E1240" s="2" t="s">
        <v>149</v>
      </c>
      <c r="F1240" s="2" t="s">
        <v>153</v>
      </c>
      <c r="G1240" s="2" t="s">
        <v>35</v>
      </c>
      <c r="H1240" s="2" t="s">
        <v>151</v>
      </c>
      <c r="I1240" s="2">
        <v>2059</v>
      </c>
    </row>
    <row r="1241" spans="1:9" x14ac:dyDescent="0.25">
      <c r="A1241" s="2" t="str">
        <f ca="1">LOOKUP(B1241,'Time Frame'!$E$4:$E$9,'Time Frame'!$D$4:$D$9)</f>
        <v>60 Days</v>
      </c>
      <c r="B1241" s="2">
        <f t="shared" ca="1" si="38"/>
        <v>64</v>
      </c>
      <c r="C1241" s="6">
        <f t="shared" ca="1" si="39"/>
        <v>45569</v>
      </c>
      <c r="D1241" s="6">
        <v>45505</v>
      </c>
      <c r="E1241" s="2" t="s">
        <v>149</v>
      </c>
      <c r="F1241" s="2" t="s">
        <v>159</v>
      </c>
      <c r="G1241" s="2" t="s">
        <v>35</v>
      </c>
      <c r="H1241" s="2" t="s">
        <v>151</v>
      </c>
      <c r="I1241" s="2">
        <v>355</v>
      </c>
    </row>
    <row r="1242" spans="1:9" x14ac:dyDescent="0.25">
      <c r="A1242" s="2" t="str">
        <f ca="1">LOOKUP(B1242,'Time Frame'!$E$4:$E$9,'Time Frame'!$D$4:$D$9)</f>
        <v>60 Days</v>
      </c>
      <c r="B1242" s="2">
        <f t="shared" ca="1" si="38"/>
        <v>64</v>
      </c>
      <c r="C1242" s="6">
        <f t="shared" ca="1" si="39"/>
        <v>45569</v>
      </c>
      <c r="D1242" s="6">
        <v>45505</v>
      </c>
      <c r="E1242" s="2" t="s">
        <v>149</v>
      </c>
      <c r="F1242" s="2" t="s">
        <v>160</v>
      </c>
      <c r="G1242" s="2" t="s">
        <v>35</v>
      </c>
      <c r="H1242" s="2" t="s">
        <v>151</v>
      </c>
      <c r="I1242" s="2">
        <v>685</v>
      </c>
    </row>
    <row r="1243" spans="1:9" x14ac:dyDescent="0.25">
      <c r="A1243" s="2" t="str">
        <f ca="1">LOOKUP(B1243,'Time Frame'!$E$4:$E$9,'Time Frame'!$D$4:$D$9)</f>
        <v>60 Days</v>
      </c>
      <c r="B1243" s="2">
        <f t="shared" ca="1" si="38"/>
        <v>64</v>
      </c>
      <c r="C1243" s="6">
        <f t="shared" ca="1" si="39"/>
        <v>45569</v>
      </c>
      <c r="D1243" s="6">
        <v>45505</v>
      </c>
      <c r="E1243" s="2" t="s">
        <v>149</v>
      </c>
      <c r="F1243" s="2" t="s">
        <v>154</v>
      </c>
      <c r="G1243" s="2" t="s">
        <v>35</v>
      </c>
      <c r="H1243" s="2" t="s">
        <v>151</v>
      </c>
      <c r="I1243" s="2">
        <v>2090</v>
      </c>
    </row>
    <row r="1244" spans="1:9" x14ac:dyDescent="0.25">
      <c r="A1244" s="2" t="str">
        <f ca="1">LOOKUP(B1244,'Time Frame'!$E$4:$E$9,'Time Frame'!$D$4:$D$9)</f>
        <v>60 Days</v>
      </c>
      <c r="B1244" s="2">
        <f t="shared" ca="1" si="38"/>
        <v>64</v>
      </c>
      <c r="C1244" s="6">
        <f t="shared" ca="1" si="39"/>
        <v>45569</v>
      </c>
      <c r="D1244" s="6">
        <v>45505</v>
      </c>
      <c r="E1244" s="2" t="s">
        <v>149</v>
      </c>
      <c r="F1244" s="2" t="s">
        <v>161</v>
      </c>
      <c r="G1244" s="2" t="s">
        <v>35</v>
      </c>
      <c r="H1244" s="2" t="s">
        <v>151</v>
      </c>
      <c r="I1244" s="2">
        <v>146</v>
      </c>
    </row>
    <row r="1245" spans="1:9" x14ac:dyDescent="0.25">
      <c r="A1245" s="2" t="str">
        <f ca="1">LOOKUP(B1245,'Time Frame'!$E$4:$E$9,'Time Frame'!$D$4:$D$9)</f>
        <v>60 Days</v>
      </c>
      <c r="B1245" s="2">
        <f t="shared" ca="1" si="38"/>
        <v>64</v>
      </c>
      <c r="C1245" s="6">
        <f t="shared" ca="1" si="39"/>
        <v>45569</v>
      </c>
      <c r="D1245" s="6">
        <v>45505</v>
      </c>
      <c r="E1245" s="2" t="s">
        <v>149</v>
      </c>
      <c r="F1245" s="2" t="s">
        <v>158</v>
      </c>
      <c r="G1245" s="2" t="s">
        <v>35</v>
      </c>
      <c r="H1245" s="2" t="s">
        <v>151</v>
      </c>
      <c r="I1245" s="2">
        <v>1016</v>
      </c>
    </row>
    <row r="1246" spans="1:9" x14ac:dyDescent="0.25">
      <c r="A1246" s="2" t="str">
        <f ca="1">LOOKUP(B1246,'Time Frame'!$E$4:$E$9,'Time Frame'!$D$4:$D$9)</f>
        <v>60 Days</v>
      </c>
      <c r="B1246" s="2">
        <f t="shared" ca="1" si="38"/>
        <v>64</v>
      </c>
      <c r="C1246" s="6">
        <f t="shared" ca="1" si="39"/>
        <v>45569</v>
      </c>
      <c r="D1246" s="6">
        <v>45505</v>
      </c>
      <c r="E1246" s="2" t="s">
        <v>149</v>
      </c>
      <c r="F1246" s="2" t="s">
        <v>156</v>
      </c>
      <c r="G1246" s="2" t="s">
        <v>35</v>
      </c>
      <c r="H1246" s="2" t="s">
        <v>151</v>
      </c>
      <c r="I1246" s="2">
        <v>2260</v>
      </c>
    </row>
    <row r="1247" spans="1:9" x14ac:dyDescent="0.25">
      <c r="A1247" s="2" t="str">
        <f ca="1">LOOKUP(B1247,'Time Frame'!$E$4:$E$9,'Time Frame'!$D$4:$D$9)</f>
        <v>60 Days</v>
      </c>
      <c r="B1247" s="2">
        <f t="shared" ca="1" si="38"/>
        <v>64</v>
      </c>
      <c r="C1247" s="6">
        <f t="shared" ca="1" si="39"/>
        <v>45569</v>
      </c>
      <c r="D1247" s="6">
        <v>45505</v>
      </c>
      <c r="E1247" s="2" t="s">
        <v>149</v>
      </c>
      <c r="F1247" s="2" t="s">
        <v>157</v>
      </c>
      <c r="G1247" s="2" t="s">
        <v>35</v>
      </c>
      <c r="H1247" s="2" t="s">
        <v>151</v>
      </c>
      <c r="I1247" s="2">
        <v>700</v>
      </c>
    </row>
    <row r="1248" spans="1:9" x14ac:dyDescent="0.25">
      <c r="A1248" s="2" t="str">
        <f ca="1">LOOKUP(B1248,'Time Frame'!$E$4:$E$9,'Time Frame'!$D$4:$D$9)</f>
        <v>60 Days</v>
      </c>
      <c r="B1248" s="2">
        <f t="shared" ca="1" si="38"/>
        <v>64</v>
      </c>
      <c r="C1248" s="6">
        <f t="shared" ca="1" si="39"/>
        <v>45569</v>
      </c>
      <c r="D1248" s="6">
        <v>45505</v>
      </c>
      <c r="E1248" s="2" t="s">
        <v>149</v>
      </c>
      <c r="F1248" s="2" t="s">
        <v>155</v>
      </c>
      <c r="G1248" s="2" t="s">
        <v>35</v>
      </c>
      <c r="H1248" s="2" t="s">
        <v>151</v>
      </c>
      <c r="I1248" s="2">
        <v>785</v>
      </c>
    </row>
    <row r="1249" spans="1:9" x14ac:dyDescent="0.25">
      <c r="A1249" s="2" t="str">
        <f ca="1">LOOKUP(B1249,'Time Frame'!$E$4:$E$9,'Time Frame'!$D$4:$D$9)</f>
        <v>60 Days</v>
      </c>
      <c r="B1249" s="2">
        <f t="shared" ca="1" si="38"/>
        <v>64</v>
      </c>
      <c r="C1249" s="6">
        <f t="shared" ca="1" si="39"/>
        <v>45569</v>
      </c>
      <c r="D1249" s="6">
        <v>45505</v>
      </c>
      <c r="E1249" s="2" t="s">
        <v>149</v>
      </c>
      <c r="F1249" s="2" t="s">
        <v>152</v>
      </c>
      <c r="G1249" s="2" t="s">
        <v>35</v>
      </c>
      <c r="H1249" s="2" t="s">
        <v>151</v>
      </c>
      <c r="I1249" s="2">
        <v>3055</v>
      </c>
    </row>
    <row r="1250" spans="1:9" x14ac:dyDescent="0.25">
      <c r="A1250" s="2" t="str">
        <f ca="1">LOOKUP(B1250,'Time Frame'!$E$4:$E$9,'Time Frame'!$D$4:$D$9)</f>
        <v>60 Days</v>
      </c>
      <c r="B1250" s="2">
        <f t="shared" ca="1" si="38"/>
        <v>64</v>
      </c>
      <c r="C1250" s="6">
        <f t="shared" ca="1" si="39"/>
        <v>45569</v>
      </c>
      <c r="D1250" s="6">
        <v>45505</v>
      </c>
      <c r="E1250" s="2" t="s">
        <v>10</v>
      </c>
      <c r="F1250" s="2" t="s">
        <v>16</v>
      </c>
      <c r="G1250" s="2" t="s">
        <v>12</v>
      </c>
      <c r="H1250" s="2" t="s">
        <v>13</v>
      </c>
      <c r="I1250" s="2">
        <v>5472</v>
      </c>
    </row>
    <row r="1251" spans="1:9" x14ac:dyDescent="0.25">
      <c r="A1251" s="2" t="str">
        <f ca="1">LOOKUP(B1251,'Time Frame'!$E$4:$E$9,'Time Frame'!$D$4:$D$9)</f>
        <v>60 Days</v>
      </c>
      <c r="B1251" s="2">
        <f t="shared" ca="1" si="38"/>
        <v>64</v>
      </c>
      <c r="C1251" s="6">
        <f t="shared" ca="1" si="39"/>
        <v>45569</v>
      </c>
      <c r="D1251" s="6">
        <v>45505</v>
      </c>
      <c r="E1251" s="2" t="s">
        <v>10</v>
      </c>
      <c r="F1251" s="2" t="s">
        <v>11</v>
      </c>
      <c r="G1251" s="2" t="s">
        <v>12</v>
      </c>
      <c r="H1251" s="2" t="s">
        <v>13</v>
      </c>
      <c r="I1251" s="2">
        <v>4874</v>
      </c>
    </row>
    <row r="1252" spans="1:9" x14ac:dyDescent="0.25">
      <c r="A1252" s="2" t="str">
        <f ca="1">LOOKUP(B1252,'Time Frame'!$E$4:$E$9,'Time Frame'!$D$4:$D$9)</f>
        <v>60 Days</v>
      </c>
      <c r="B1252" s="2">
        <f t="shared" ca="1" si="38"/>
        <v>64</v>
      </c>
      <c r="C1252" s="6">
        <f t="shared" ca="1" si="39"/>
        <v>45569</v>
      </c>
      <c r="D1252" s="6">
        <v>45505</v>
      </c>
      <c r="E1252" s="2" t="s">
        <v>10</v>
      </c>
      <c r="F1252" s="2" t="s">
        <v>17</v>
      </c>
      <c r="G1252" s="2" t="s">
        <v>12</v>
      </c>
      <c r="H1252" s="2" t="s">
        <v>13</v>
      </c>
      <c r="I1252" s="2">
        <v>4519</v>
      </c>
    </row>
    <row r="1253" spans="1:9" x14ac:dyDescent="0.25">
      <c r="A1253" s="2" t="str">
        <f ca="1">LOOKUP(B1253,'Time Frame'!$E$4:$E$9,'Time Frame'!$D$4:$D$9)</f>
        <v>60 Days</v>
      </c>
      <c r="B1253" s="2">
        <f t="shared" ca="1" si="38"/>
        <v>64</v>
      </c>
      <c r="C1253" s="6">
        <f t="shared" ca="1" si="39"/>
        <v>45569</v>
      </c>
      <c r="D1253" s="6">
        <v>45505</v>
      </c>
      <c r="E1253" s="2" t="s">
        <v>10</v>
      </c>
      <c r="F1253" s="2" t="s">
        <v>21</v>
      </c>
      <c r="G1253" s="2" t="s">
        <v>12</v>
      </c>
      <c r="H1253" s="2" t="s">
        <v>13</v>
      </c>
      <c r="I1253" s="2">
        <v>1607</v>
      </c>
    </row>
    <row r="1254" spans="1:9" x14ac:dyDescent="0.25">
      <c r="A1254" s="2" t="str">
        <f ca="1">LOOKUP(B1254,'Time Frame'!$E$4:$E$9,'Time Frame'!$D$4:$D$9)</f>
        <v>60 Days</v>
      </c>
      <c r="B1254" s="2">
        <f t="shared" ca="1" si="38"/>
        <v>64</v>
      </c>
      <c r="C1254" s="6">
        <f t="shared" ca="1" si="39"/>
        <v>45569</v>
      </c>
      <c r="D1254" s="6">
        <v>45505</v>
      </c>
      <c r="E1254" s="2" t="s">
        <v>10</v>
      </c>
      <c r="F1254" s="2" t="s">
        <v>19</v>
      </c>
      <c r="G1254" s="2" t="s">
        <v>12</v>
      </c>
      <c r="H1254" s="2" t="s">
        <v>13</v>
      </c>
      <c r="I1254" s="2">
        <v>3706</v>
      </c>
    </row>
    <row r="1255" spans="1:9" x14ac:dyDescent="0.25">
      <c r="A1255" s="2" t="str">
        <f ca="1">LOOKUP(B1255,'Time Frame'!$E$4:$E$9,'Time Frame'!$D$4:$D$9)</f>
        <v>60 Days</v>
      </c>
      <c r="B1255" s="2">
        <f t="shared" ca="1" si="38"/>
        <v>64</v>
      </c>
      <c r="C1255" s="6">
        <f t="shared" ca="1" si="39"/>
        <v>45569</v>
      </c>
      <c r="D1255" s="6">
        <v>45505</v>
      </c>
      <c r="E1255" s="2" t="s">
        <v>10</v>
      </c>
      <c r="F1255" s="2" t="s">
        <v>20</v>
      </c>
      <c r="G1255" s="2" t="s">
        <v>12</v>
      </c>
      <c r="H1255" s="2" t="s">
        <v>13</v>
      </c>
      <c r="I1255" s="2">
        <v>2761</v>
      </c>
    </row>
    <row r="1256" spans="1:9" x14ac:dyDescent="0.25">
      <c r="A1256" s="2" t="str">
        <f ca="1">LOOKUP(B1256,'Time Frame'!$E$4:$E$9,'Time Frame'!$D$4:$D$9)</f>
        <v>60 Days</v>
      </c>
      <c r="B1256" s="2">
        <f t="shared" ca="1" si="38"/>
        <v>64</v>
      </c>
      <c r="C1256" s="6">
        <f t="shared" ca="1" si="39"/>
        <v>45569</v>
      </c>
      <c r="D1256" s="6">
        <v>45505</v>
      </c>
      <c r="E1256" s="5" t="s">
        <v>10</v>
      </c>
      <c r="F1256" s="2" t="s">
        <v>30</v>
      </c>
      <c r="G1256" s="2" t="s">
        <v>12</v>
      </c>
      <c r="H1256" s="2" t="s">
        <v>13</v>
      </c>
      <c r="I1256" s="2">
        <v>3476</v>
      </c>
    </row>
    <row r="1257" spans="1:9" x14ac:dyDescent="0.25">
      <c r="A1257" s="2" t="str">
        <f ca="1">LOOKUP(B1257,'Time Frame'!$E$4:$E$9,'Time Frame'!$D$4:$D$9)</f>
        <v>60 Days</v>
      </c>
      <c r="B1257" s="2">
        <f t="shared" ca="1" si="38"/>
        <v>64</v>
      </c>
      <c r="C1257" s="6">
        <f t="shared" ca="1" si="39"/>
        <v>45569</v>
      </c>
      <c r="D1257" s="6">
        <v>45505</v>
      </c>
      <c r="E1257" s="2" t="s">
        <v>33</v>
      </c>
      <c r="F1257" s="2" t="s">
        <v>39</v>
      </c>
      <c r="G1257" s="2" t="s">
        <v>35</v>
      </c>
      <c r="H1257" s="2" t="s">
        <v>40</v>
      </c>
      <c r="I1257" s="2">
        <v>4521</v>
      </c>
    </row>
    <row r="1258" spans="1:9" x14ac:dyDescent="0.25">
      <c r="A1258" s="2" t="str">
        <f ca="1">LOOKUP(B1258,'Time Frame'!$E$4:$E$9,'Time Frame'!$D$4:$D$9)</f>
        <v>60 Days</v>
      </c>
      <c r="B1258" s="2">
        <f t="shared" ca="1" si="38"/>
        <v>64</v>
      </c>
      <c r="C1258" s="6">
        <f t="shared" ca="1" si="39"/>
        <v>45569</v>
      </c>
      <c r="D1258" s="6">
        <v>45505</v>
      </c>
      <c r="E1258" s="2" t="s">
        <v>33</v>
      </c>
      <c r="F1258" s="2" t="s">
        <v>45</v>
      </c>
      <c r="G1258" s="2" t="s">
        <v>35</v>
      </c>
      <c r="H1258" s="2" t="s">
        <v>40</v>
      </c>
      <c r="I1258" s="2">
        <v>2906</v>
      </c>
    </row>
    <row r="1259" spans="1:9" x14ac:dyDescent="0.25">
      <c r="A1259" s="2" t="str">
        <f ca="1">LOOKUP(B1259,'Time Frame'!$E$4:$E$9,'Time Frame'!$D$4:$D$9)</f>
        <v>60 Days</v>
      </c>
      <c r="B1259" s="2">
        <f t="shared" ca="1" si="38"/>
        <v>64</v>
      </c>
      <c r="C1259" s="6">
        <f t="shared" ca="1" si="39"/>
        <v>45569</v>
      </c>
      <c r="D1259" s="6">
        <v>45505</v>
      </c>
      <c r="E1259" s="2" t="s">
        <v>78</v>
      </c>
      <c r="F1259" s="2" t="s">
        <v>109</v>
      </c>
      <c r="G1259" s="2" t="s">
        <v>52</v>
      </c>
      <c r="H1259" s="2" t="s">
        <v>110</v>
      </c>
      <c r="I1259" s="2">
        <v>4353</v>
      </c>
    </row>
    <row r="1260" spans="1:9" x14ac:dyDescent="0.25">
      <c r="A1260" s="2" t="str">
        <f ca="1">LOOKUP(B1260,'Time Frame'!$E$4:$E$9,'Time Frame'!$D$4:$D$9)</f>
        <v>60 Days</v>
      </c>
      <c r="B1260" s="2">
        <f t="shared" ca="1" si="38"/>
        <v>64</v>
      </c>
      <c r="C1260" s="6">
        <f t="shared" ca="1" si="39"/>
        <v>45569</v>
      </c>
      <c r="D1260" s="6">
        <v>45505</v>
      </c>
      <c r="E1260" s="2" t="s">
        <v>78</v>
      </c>
      <c r="F1260" s="2" t="s">
        <v>111</v>
      </c>
      <c r="G1260" s="2" t="s">
        <v>52</v>
      </c>
      <c r="H1260" s="2" t="s">
        <v>110</v>
      </c>
      <c r="I1260" s="2">
        <v>3045</v>
      </c>
    </row>
    <row r="1261" spans="1:9" x14ac:dyDescent="0.25">
      <c r="A1261" s="2" t="str">
        <f ca="1">LOOKUP(B1261,'Time Frame'!$E$4:$E$9,'Time Frame'!$D$4:$D$9)</f>
        <v>60 Days</v>
      </c>
      <c r="B1261" s="2">
        <f t="shared" ca="1" si="38"/>
        <v>64</v>
      </c>
      <c r="C1261" s="6">
        <f t="shared" ca="1" si="39"/>
        <v>45569</v>
      </c>
      <c r="D1261" s="6">
        <v>45505</v>
      </c>
      <c r="E1261" s="2" t="s">
        <v>78</v>
      </c>
      <c r="F1261" s="2" t="s">
        <v>113</v>
      </c>
      <c r="G1261" s="2" t="s">
        <v>52</v>
      </c>
      <c r="H1261" s="2" t="s">
        <v>110</v>
      </c>
      <c r="I1261" s="2">
        <v>1748</v>
      </c>
    </row>
    <row r="1262" spans="1:9" x14ac:dyDescent="0.25">
      <c r="A1262" s="2" t="str">
        <f ca="1">LOOKUP(B1262,'Time Frame'!$E$4:$E$9,'Time Frame'!$D$4:$D$9)</f>
        <v>60 Days</v>
      </c>
      <c r="B1262" s="2">
        <f t="shared" ca="1" si="38"/>
        <v>64</v>
      </c>
      <c r="C1262" s="6">
        <f t="shared" ca="1" si="39"/>
        <v>45569</v>
      </c>
      <c r="D1262" s="6">
        <v>45505</v>
      </c>
      <c r="E1262" s="2" t="s">
        <v>78</v>
      </c>
      <c r="F1262" s="2" t="s">
        <v>112</v>
      </c>
      <c r="G1262" s="2" t="s">
        <v>52</v>
      </c>
      <c r="H1262" s="2" t="s">
        <v>110</v>
      </c>
      <c r="I1262" s="2">
        <v>1650</v>
      </c>
    </row>
    <row r="1263" spans="1:9" x14ac:dyDescent="0.25">
      <c r="A1263" s="2" t="str">
        <f ca="1">LOOKUP(B1263,'Time Frame'!$E$4:$E$9,'Time Frame'!$D$4:$D$9)</f>
        <v>60 Days</v>
      </c>
      <c r="B1263" s="2">
        <f t="shared" ca="1" si="38"/>
        <v>64</v>
      </c>
      <c r="C1263" s="6">
        <f t="shared" ca="1" si="39"/>
        <v>45569</v>
      </c>
      <c r="D1263" s="6">
        <v>45505</v>
      </c>
      <c r="E1263" s="2" t="s">
        <v>78</v>
      </c>
      <c r="F1263" s="2" t="s">
        <v>114</v>
      </c>
      <c r="G1263" s="2" t="s">
        <v>52</v>
      </c>
      <c r="H1263" s="2" t="s">
        <v>110</v>
      </c>
      <c r="I1263" s="2">
        <v>3112</v>
      </c>
    </row>
    <row r="1264" spans="1:9" x14ac:dyDescent="0.25">
      <c r="A1264" s="2" t="str">
        <f ca="1">LOOKUP(B1264,'Time Frame'!$E$4:$E$9,'Time Frame'!$D$4:$D$9)</f>
        <v>60 Days</v>
      </c>
      <c r="B1264" s="2">
        <f t="shared" ca="1" si="38"/>
        <v>64</v>
      </c>
      <c r="C1264" s="6">
        <f t="shared" ca="1" si="39"/>
        <v>45569</v>
      </c>
      <c r="D1264" s="6">
        <v>45505</v>
      </c>
      <c r="E1264" s="2" t="s">
        <v>78</v>
      </c>
      <c r="F1264" s="2" t="s">
        <v>115</v>
      </c>
      <c r="G1264" s="2" t="s">
        <v>52</v>
      </c>
      <c r="H1264" s="2" t="s">
        <v>110</v>
      </c>
      <c r="I1264" s="2">
        <v>2686</v>
      </c>
    </row>
    <row r="1265" spans="1:9" x14ac:dyDescent="0.25">
      <c r="A1265" s="2" t="str">
        <f ca="1">LOOKUP(B1265,'Time Frame'!$E$4:$E$9,'Time Frame'!$D$4:$D$9)</f>
        <v>60 Days</v>
      </c>
      <c r="B1265" s="2">
        <f t="shared" ca="1" si="38"/>
        <v>64</v>
      </c>
      <c r="C1265" s="6">
        <f t="shared" ca="1" si="39"/>
        <v>45569</v>
      </c>
      <c r="D1265" s="6">
        <v>45505</v>
      </c>
      <c r="E1265" s="2" t="s">
        <v>219</v>
      </c>
      <c r="F1265" s="2" t="s">
        <v>222</v>
      </c>
      <c r="G1265" s="2" t="s">
        <v>35</v>
      </c>
      <c r="H1265" s="2" t="s">
        <v>221</v>
      </c>
      <c r="I1265" s="2">
        <v>4086</v>
      </c>
    </row>
    <row r="1266" spans="1:9" x14ac:dyDescent="0.25">
      <c r="A1266" s="2" t="str">
        <f ca="1">LOOKUP(B1266,'Time Frame'!$E$4:$E$9,'Time Frame'!$D$4:$D$9)</f>
        <v>60 Days</v>
      </c>
      <c r="B1266" s="2">
        <f t="shared" ca="1" si="38"/>
        <v>64</v>
      </c>
      <c r="C1266" s="6">
        <f t="shared" ca="1" si="39"/>
        <v>45569</v>
      </c>
      <c r="D1266" s="6">
        <v>45505</v>
      </c>
      <c r="E1266" s="2" t="s">
        <v>219</v>
      </c>
      <c r="F1266" s="2" t="s">
        <v>224</v>
      </c>
      <c r="G1266" s="2" t="s">
        <v>35</v>
      </c>
      <c r="H1266" s="2" t="s">
        <v>221</v>
      </c>
      <c r="I1266" s="2">
        <v>73</v>
      </c>
    </row>
    <row r="1267" spans="1:9" x14ac:dyDescent="0.25">
      <c r="A1267" s="2" t="str">
        <f ca="1">LOOKUP(B1267,'Time Frame'!$E$4:$E$9,'Time Frame'!$D$4:$D$9)</f>
        <v>60 Days</v>
      </c>
      <c r="B1267" s="2">
        <f t="shared" ca="1" si="38"/>
        <v>64</v>
      </c>
      <c r="C1267" s="6">
        <f t="shared" ca="1" si="39"/>
        <v>45569</v>
      </c>
      <c r="D1267" s="6">
        <v>45505</v>
      </c>
      <c r="E1267" s="2" t="s">
        <v>219</v>
      </c>
      <c r="F1267" s="2" t="s">
        <v>220</v>
      </c>
      <c r="G1267" s="2" t="s">
        <v>35</v>
      </c>
      <c r="H1267" s="2" t="s">
        <v>221</v>
      </c>
      <c r="I1267" s="2">
        <v>3572</v>
      </c>
    </row>
    <row r="1268" spans="1:9" x14ac:dyDescent="0.25">
      <c r="A1268" s="2" t="str">
        <f ca="1">LOOKUP(B1268,'Time Frame'!$E$4:$E$9,'Time Frame'!$D$4:$D$9)</f>
        <v>60 Days</v>
      </c>
      <c r="B1268" s="2">
        <f t="shared" ca="1" si="38"/>
        <v>64</v>
      </c>
      <c r="C1268" s="6">
        <f t="shared" ca="1" si="39"/>
        <v>45569</v>
      </c>
      <c r="D1268" s="6">
        <v>45505</v>
      </c>
      <c r="E1268" s="2" t="s">
        <v>219</v>
      </c>
      <c r="F1268" s="2" t="s">
        <v>223</v>
      </c>
      <c r="G1268" s="2" t="s">
        <v>35</v>
      </c>
      <c r="H1268" s="2" t="s">
        <v>221</v>
      </c>
      <c r="I1268" s="2">
        <v>3156</v>
      </c>
    </row>
    <row r="1269" spans="1:9" x14ac:dyDescent="0.25">
      <c r="A1269" s="2" t="str">
        <f ca="1">LOOKUP(B1269,'Time Frame'!$E$4:$E$9,'Time Frame'!$D$4:$D$9)</f>
        <v>60 Days</v>
      </c>
      <c r="B1269" s="2">
        <f t="shared" ca="1" si="38"/>
        <v>64</v>
      </c>
      <c r="C1269" s="6">
        <f t="shared" ca="1" si="39"/>
        <v>45569</v>
      </c>
      <c r="D1269" s="6">
        <v>45505</v>
      </c>
      <c r="E1269" s="2" t="s">
        <v>141</v>
      </c>
      <c r="F1269" s="2" t="s">
        <v>148</v>
      </c>
      <c r="G1269" s="2" t="s">
        <v>12</v>
      </c>
      <c r="H1269" s="2" t="s">
        <v>297</v>
      </c>
      <c r="I1269" s="2">
        <v>5742</v>
      </c>
    </row>
    <row r="1270" spans="1:9" x14ac:dyDescent="0.25">
      <c r="A1270" s="2" t="str">
        <f ca="1">LOOKUP(B1270,'Time Frame'!$E$4:$E$9,'Time Frame'!$D$4:$D$9)</f>
        <v>60 Days</v>
      </c>
      <c r="B1270" s="2">
        <f t="shared" ca="1" si="38"/>
        <v>64</v>
      </c>
      <c r="C1270" s="6">
        <f t="shared" ca="1" si="39"/>
        <v>45569</v>
      </c>
      <c r="D1270" s="6">
        <v>45505</v>
      </c>
      <c r="E1270" s="2" t="s">
        <v>141</v>
      </c>
      <c r="F1270" s="2" t="s">
        <v>142</v>
      </c>
      <c r="G1270" s="2" t="s">
        <v>12</v>
      </c>
      <c r="H1270" s="2" t="s">
        <v>297</v>
      </c>
      <c r="I1270" s="2">
        <v>3962</v>
      </c>
    </row>
    <row r="1271" spans="1:9" x14ac:dyDescent="0.25">
      <c r="A1271" s="2" t="str">
        <f ca="1">LOOKUP(B1271,'Time Frame'!$E$4:$E$9,'Time Frame'!$D$4:$D$9)</f>
        <v>60 Days</v>
      </c>
      <c r="B1271" s="2">
        <f t="shared" ca="1" si="38"/>
        <v>64</v>
      </c>
      <c r="C1271" s="6">
        <f t="shared" ca="1" si="39"/>
        <v>45569</v>
      </c>
      <c r="D1271" s="6">
        <v>45505</v>
      </c>
      <c r="E1271" s="2" t="s">
        <v>141</v>
      </c>
      <c r="F1271" s="2" t="s">
        <v>147</v>
      </c>
      <c r="G1271" s="2" t="s">
        <v>12</v>
      </c>
      <c r="H1271" s="2" t="s">
        <v>297</v>
      </c>
      <c r="I1271" s="2">
        <v>1903</v>
      </c>
    </row>
    <row r="1272" spans="1:9" x14ac:dyDescent="0.25">
      <c r="A1272" s="2" t="str">
        <f ca="1">LOOKUP(B1272,'Time Frame'!$E$4:$E$9,'Time Frame'!$D$4:$D$9)</f>
        <v>60 Days</v>
      </c>
      <c r="B1272" s="2">
        <f t="shared" ref="B1272:B1335" ca="1" si="40">+C1272-D1272</f>
        <v>64</v>
      </c>
      <c r="C1272" s="6">
        <f t="shared" ref="C1272:C1335" ca="1" si="41">TODAY()</f>
        <v>45569</v>
      </c>
      <c r="D1272" s="6">
        <v>45505</v>
      </c>
      <c r="E1272" s="2" t="s">
        <v>141</v>
      </c>
      <c r="F1272" s="2" t="s">
        <v>145</v>
      </c>
      <c r="G1272" s="2" t="s">
        <v>12</v>
      </c>
      <c r="H1272" s="2" t="s">
        <v>297</v>
      </c>
      <c r="I1272" s="2">
        <v>3026</v>
      </c>
    </row>
    <row r="1273" spans="1:9" x14ac:dyDescent="0.25">
      <c r="A1273" s="2" t="str">
        <f ca="1">LOOKUP(B1273,'Time Frame'!$E$4:$E$9,'Time Frame'!$D$4:$D$9)</f>
        <v>60 Days</v>
      </c>
      <c r="B1273" s="2">
        <f t="shared" ca="1" si="40"/>
        <v>64</v>
      </c>
      <c r="C1273" s="6">
        <f t="shared" ca="1" si="41"/>
        <v>45569</v>
      </c>
      <c r="D1273" s="6">
        <v>45505</v>
      </c>
      <c r="E1273" s="2" t="s">
        <v>141</v>
      </c>
      <c r="F1273" s="2" t="s">
        <v>146</v>
      </c>
      <c r="G1273" s="2" t="s">
        <v>12</v>
      </c>
      <c r="H1273" s="2" t="s">
        <v>297</v>
      </c>
      <c r="I1273" s="2">
        <v>5533</v>
      </c>
    </row>
    <row r="1274" spans="1:9" x14ac:dyDescent="0.25">
      <c r="A1274" s="2" t="str">
        <f ca="1">LOOKUP(B1274,'Time Frame'!$E$4:$E$9,'Time Frame'!$D$4:$D$9)</f>
        <v>60 Days</v>
      </c>
      <c r="B1274" s="2">
        <f t="shared" ca="1" si="40"/>
        <v>64</v>
      </c>
      <c r="C1274" s="6">
        <f t="shared" ca="1" si="41"/>
        <v>45569</v>
      </c>
      <c r="D1274" s="6">
        <v>45505</v>
      </c>
      <c r="E1274" s="2" t="s">
        <v>141</v>
      </c>
      <c r="F1274" s="2" t="s">
        <v>144</v>
      </c>
      <c r="G1274" s="2" t="s">
        <v>12</v>
      </c>
      <c r="H1274" s="2" t="s">
        <v>297</v>
      </c>
      <c r="I1274" s="2">
        <v>1512</v>
      </c>
    </row>
    <row r="1275" spans="1:9" x14ac:dyDescent="0.25">
      <c r="A1275" s="2" t="str">
        <f ca="1">LOOKUP(B1275,'Time Frame'!$E$4:$E$9,'Time Frame'!$D$4:$D$9)</f>
        <v>60 Days</v>
      </c>
      <c r="B1275" s="2">
        <f t="shared" ca="1" si="40"/>
        <v>64</v>
      </c>
      <c r="C1275" s="6">
        <f t="shared" ca="1" si="41"/>
        <v>45569</v>
      </c>
      <c r="D1275" s="6">
        <v>45505</v>
      </c>
      <c r="E1275" s="2" t="s">
        <v>33</v>
      </c>
      <c r="F1275" s="2" t="s">
        <v>41</v>
      </c>
      <c r="G1275" s="2" t="s">
        <v>35</v>
      </c>
      <c r="H1275" s="2" t="s">
        <v>42</v>
      </c>
      <c r="I1275" s="2">
        <v>3795</v>
      </c>
    </row>
    <row r="1276" spans="1:9" x14ac:dyDescent="0.25">
      <c r="A1276" s="2" t="str">
        <f ca="1">LOOKUP(B1276,'Time Frame'!$E$4:$E$9,'Time Frame'!$D$4:$D$9)</f>
        <v>60 Days</v>
      </c>
      <c r="B1276" s="2">
        <f t="shared" ca="1" si="40"/>
        <v>64</v>
      </c>
      <c r="C1276" s="6">
        <f t="shared" ca="1" si="41"/>
        <v>45569</v>
      </c>
      <c r="D1276" s="6">
        <v>45505</v>
      </c>
      <c r="E1276" s="2" t="s">
        <v>33</v>
      </c>
      <c r="F1276" s="2" t="s">
        <v>43</v>
      </c>
      <c r="G1276" s="2" t="s">
        <v>35</v>
      </c>
      <c r="H1276" s="2" t="s">
        <v>42</v>
      </c>
      <c r="I1276" s="2">
        <v>3713</v>
      </c>
    </row>
    <row r="1277" spans="1:9" x14ac:dyDescent="0.25">
      <c r="A1277" s="2" t="str">
        <f ca="1">LOOKUP(B1277,'Time Frame'!$E$4:$E$9,'Time Frame'!$D$4:$D$9)</f>
        <v>60 Days</v>
      </c>
      <c r="B1277" s="2">
        <f t="shared" ca="1" si="40"/>
        <v>64</v>
      </c>
      <c r="C1277" s="6">
        <f t="shared" ca="1" si="41"/>
        <v>45569</v>
      </c>
      <c r="D1277" s="6">
        <v>45505</v>
      </c>
      <c r="E1277" s="2" t="s">
        <v>33</v>
      </c>
      <c r="F1277" s="2" t="s">
        <v>47</v>
      </c>
      <c r="G1277" s="2" t="s">
        <v>35</v>
      </c>
      <c r="H1277" s="2" t="s">
        <v>42</v>
      </c>
      <c r="I1277" s="2">
        <v>1598</v>
      </c>
    </row>
    <row r="1278" spans="1:9" x14ac:dyDescent="0.25">
      <c r="A1278" s="2" t="str">
        <f ca="1">LOOKUP(B1278,'Time Frame'!$E$4:$E$9,'Time Frame'!$D$4:$D$9)</f>
        <v>60 Days</v>
      </c>
      <c r="B1278" s="2">
        <f t="shared" ca="1" si="40"/>
        <v>64</v>
      </c>
      <c r="C1278" s="6">
        <f t="shared" ca="1" si="41"/>
        <v>45569</v>
      </c>
      <c r="D1278" s="6">
        <v>45505</v>
      </c>
      <c r="E1278" s="2" t="s">
        <v>33</v>
      </c>
      <c r="F1278" s="2" t="s">
        <v>44</v>
      </c>
      <c r="G1278" s="2" t="s">
        <v>35</v>
      </c>
      <c r="H1278" s="2" t="s">
        <v>42</v>
      </c>
      <c r="I1278" s="2">
        <v>4061</v>
      </c>
    </row>
    <row r="1279" spans="1:9" x14ac:dyDescent="0.25">
      <c r="A1279" s="2" t="str">
        <f ca="1">LOOKUP(B1279,'Time Frame'!$E$4:$E$9,'Time Frame'!$D$4:$D$9)</f>
        <v>60 Days</v>
      </c>
      <c r="B1279" s="2">
        <f t="shared" ca="1" si="40"/>
        <v>64</v>
      </c>
      <c r="C1279" s="6">
        <f t="shared" ca="1" si="41"/>
        <v>45569</v>
      </c>
      <c r="D1279" s="6">
        <v>45505</v>
      </c>
      <c r="E1279" s="2" t="s">
        <v>33</v>
      </c>
      <c r="F1279" s="2" t="s">
        <v>46</v>
      </c>
      <c r="G1279" s="2" t="s">
        <v>35</v>
      </c>
      <c r="H1279" s="2" t="s">
        <v>42</v>
      </c>
      <c r="I1279" s="2">
        <v>2390</v>
      </c>
    </row>
    <row r="1280" spans="1:9" x14ac:dyDescent="0.25">
      <c r="A1280" s="2" t="str">
        <f ca="1">LOOKUP(B1280,'Time Frame'!$E$4:$E$9,'Time Frame'!$D$4:$D$9)</f>
        <v>60 Days</v>
      </c>
      <c r="B1280" s="2">
        <f t="shared" ca="1" si="40"/>
        <v>64</v>
      </c>
      <c r="C1280" s="6">
        <f t="shared" ca="1" si="41"/>
        <v>45569</v>
      </c>
      <c r="D1280" s="6">
        <v>45505</v>
      </c>
      <c r="E1280" s="5" t="s">
        <v>33</v>
      </c>
      <c r="F1280" s="5" t="s">
        <v>48</v>
      </c>
      <c r="G1280" s="2" t="s">
        <v>35</v>
      </c>
      <c r="H1280" s="2" t="s">
        <v>42</v>
      </c>
      <c r="I1280" s="2">
        <v>3968</v>
      </c>
    </row>
    <row r="1281" spans="1:9" x14ac:dyDescent="0.25">
      <c r="A1281" s="2" t="str">
        <f ca="1">LOOKUP(B1281,'Time Frame'!$E$4:$E$9,'Time Frame'!$D$4:$D$9)</f>
        <v>60 Days</v>
      </c>
      <c r="B1281" s="2">
        <f t="shared" ca="1" si="40"/>
        <v>64</v>
      </c>
      <c r="C1281" s="6">
        <f t="shared" ca="1" si="41"/>
        <v>45569</v>
      </c>
      <c r="D1281" s="6">
        <v>45505</v>
      </c>
      <c r="E1281" s="5" t="s">
        <v>33</v>
      </c>
      <c r="F1281" s="5" t="s">
        <v>49</v>
      </c>
      <c r="G1281" s="2" t="s">
        <v>35</v>
      </c>
      <c r="H1281" s="2" t="s">
        <v>42</v>
      </c>
      <c r="I1281" s="2">
        <v>712</v>
      </c>
    </row>
    <row r="1282" spans="1:9" x14ac:dyDescent="0.25">
      <c r="A1282" s="2" t="str">
        <f ca="1">LOOKUP(B1282,'Time Frame'!$E$4:$E$9,'Time Frame'!$D$4:$D$9)</f>
        <v>60 Days</v>
      </c>
      <c r="B1282" s="2">
        <f t="shared" ca="1" si="40"/>
        <v>64</v>
      </c>
      <c r="C1282" s="6">
        <f t="shared" ca="1" si="41"/>
        <v>45569</v>
      </c>
      <c r="D1282" s="6">
        <v>45505</v>
      </c>
      <c r="E1282" s="2" t="s">
        <v>78</v>
      </c>
      <c r="F1282" s="2" t="s">
        <v>89</v>
      </c>
      <c r="G1282" s="2" t="s">
        <v>52</v>
      </c>
      <c r="H1282" s="2" t="s">
        <v>82</v>
      </c>
      <c r="I1282" s="2">
        <v>4928</v>
      </c>
    </row>
    <row r="1283" spans="1:9" x14ac:dyDescent="0.25">
      <c r="A1283" s="2" t="str">
        <f ca="1">LOOKUP(B1283,'Time Frame'!$E$4:$E$9,'Time Frame'!$D$4:$D$9)</f>
        <v>60 Days</v>
      </c>
      <c r="B1283" s="2">
        <f t="shared" ca="1" si="40"/>
        <v>64</v>
      </c>
      <c r="C1283" s="6">
        <f t="shared" ca="1" si="41"/>
        <v>45569</v>
      </c>
      <c r="D1283" s="6">
        <v>45505</v>
      </c>
      <c r="E1283" s="2" t="s">
        <v>78</v>
      </c>
      <c r="F1283" s="2" t="s">
        <v>84</v>
      </c>
      <c r="G1283" s="2" t="s">
        <v>52</v>
      </c>
      <c r="H1283" s="2" t="s">
        <v>82</v>
      </c>
      <c r="I1283" s="2">
        <v>5353</v>
      </c>
    </row>
    <row r="1284" spans="1:9" x14ac:dyDescent="0.25">
      <c r="A1284" s="2" t="str">
        <f ca="1">LOOKUP(B1284,'Time Frame'!$E$4:$E$9,'Time Frame'!$D$4:$D$9)</f>
        <v>60 Days</v>
      </c>
      <c r="B1284" s="2">
        <f t="shared" ca="1" si="40"/>
        <v>64</v>
      </c>
      <c r="C1284" s="6">
        <f t="shared" ca="1" si="41"/>
        <v>45569</v>
      </c>
      <c r="D1284" s="6">
        <v>45505</v>
      </c>
      <c r="E1284" s="5" t="s">
        <v>78</v>
      </c>
      <c r="F1284" s="5" t="s">
        <v>181</v>
      </c>
      <c r="G1284" s="2" t="s">
        <v>52</v>
      </c>
      <c r="H1284" s="2" t="s">
        <v>82</v>
      </c>
      <c r="I1284" s="2">
        <v>4927</v>
      </c>
    </row>
    <row r="1285" spans="1:9" x14ac:dyDescent="0.25">
      <c r="A1285" s="2" t="str">
        <f ca="1">LOOKUP(B1285,'Time Frame'!$E$4:$E$9,'Time Frame'!$D$4:$D$9)</f>
        <v>60 Days</v>
      </c>
      <c r="B1285" s="2">
        <f t="shared" ca="1" si="40"/>
        <v>64</v>
      </c>
      <c r="C1285" s="6">
        <f t="shared" ca="1" si="41"/>
        <v>45569</v>
      </c>
      <c r="D1285" s="6">
        <v>45505</v>
      </c>
      <c r="E1285" s="2" t="s">
        <v>78</v>
      </c>
      <c r="F1285" s="2" t="s">
        <v>104</v>
      </c>
      <c r="G1285" s="2" t="s">
        <v>52</v>
      </c>
      <c r="H1285" s="2" t="s">
        <v>82</v>
      </c>
      <c r="I1285" s="2">
        <v>2342</v>
      </c>
    </row>
    <row r="1286" spans="1:9" x14ac:dyDescent="0.25">
      <c r="A1286" s="2" t="str">
        <f ca="1">LOOKUP(B1286,'Time Frame'!$E$4:$E$9,'Time Frame'!$D$4:$D$9)</f>
        <v>60 Days</v>
      </c>
      <c r="B1286" s="2">
        <f t="shared" ca="1" si="40"/>
        <v>64</v>
      </c>
      <c r="C1286" s="6">
        <f t="shared" ca="1" si="41"/>
        <v>45569</v>
      </c>
      <c r="D1286" s="6">
        <v>45505</v>
      </c>
      <c r="E1286" s="2" t="s">
        <v>78</v>
      </c>
      <c r="F1286" s="2" t="s">
        <v>99</v>
      </c>
      <c r="G1286" s="2" t="s">
        <v>52</v>
      </c>
      <c r="H1286" s="2" t="s">
        <v>82</v>
      </c>
      <c r="I1286" s="2">
        <v>5459</v>
      </c>
    </row>
    <row r="1287" spans="1:9" x14ac:dyDescent="0.25">
      <c r="A1287" s="2" t="str">
        <f ca="1">LOOKUP(B1287,'Time Frame'!$E$4:$E$9,'Time Frame'!$D$4:$D$9)</f>
        <v>60 Days</v>
      </c>
      <c r="B1287" s="2">
        <f t="shared" ca="1" si="40"/>
        <v>64</v>
      </c>
      <c r="C1287" s="6">
        <f t="shared" ca="1" si="41"/>
        <v>45569</v>
      </c>
      <c r="D1287" s="6">
        <v>45505</v>
      </c>
      <c r="E1287" s="2" t="s">
        <v>78</v>
      </c>
      <c r="F1287" s="2" t="s">
        <v>83</v>
      </c>
      <c r="G1287" s="2" t="s">
        <v>52</v>
      </c>
      <c r="H1287" s="2" t="s">
        <v>82</v>
      </c>
      <c r="I1287" s="2">
        <v>4006</v>
      </c>
    </row>
    <row r="1288" spans="1:9" x14ac:dyDescent="0.25">
      <c r="A1288" s="2" t="str">
        <f ca="1">LOOKUP(B1288,'Time Frame'!$E$4:$E$9,'Time Frame'!$D$4:$D$9)</f>
        <v>60 Days</v>
      </c>
      <c r="B1288" s="2">
        <f t="shared" ca="1" si="40"/>
        <v>64</v>
      </c>
      <c r="C1288" s="6">
        <f t="shared" ca="1" si="41"/>
        <v>45569</v>
      </c>
      <c r="D1288" s="6">
        <v>45505</v>
      </c>
      <c r="E1288" s="2" t="s">
        <v>78</v>
      </c>
      <c r="F1288" s="2" t="s">
        <v>95</v>
      </c>
      <c r="G1288" s="2" t="s">
        <v>52</v>
      </c>
      <c r="H1288" s="2" t="s">
        <v>82</v>
      </c>
      <c r="I1288" s="2">
        <v>2759</v>
      </c>
    </row>
    <row r="1289" spans="1:9" x14ac:dyDescent="0.25">
      <c r="A1289" s="2" t="str">
        <f ca="1">LOOKUP(B1289,'Time Frame'!$E$4:$E$9,'Time Frame'!$D$4:$D$9)</f>
        <v>60 Days</v>
      </c>
      <c r="B1289" s="2">
        <f t="shared" ca="1" si="40"/>
        <v>64</v>
      </c>
      <c r="C1289" s="6">
        <f t="shared" ca="1" si="41"/>
        <v>45569</v>
      </c>
      <c r="D1289" s="6">
        <v>45505</v>
      </c>
      <c r="E1289" s="2" t="s">
        <v>78</v>
      </c>
      <c r="F1289" s="2" t="s">
        <v>85</v>
      </c>
      <c r="G1289" s="2" t="s">
        <v>52</v>
      </c>
      <c r="H1289" s="2" t="s">
        <v>82</v>
      </c>
      <c r="I1289" s="2">
        <v>778</v>
      </c>
    </row>
    <row r="1290" spans="1:9" x14ac:dyDescent="0.25">
      <c r="A1290" s="2" t="str">
        <f ca="1">LOOKUP(B1290,'Time Frame'!$E$4:$E$9,'Time Frame'!$D$4:$D$9)</f>
        <v>60 Days</v>
      </c>
      <c r="B1290" s="2">
        <f t="shared" ca="1" si="40"/>
        <v>64</v>
      </c>
      <c r="C1290" s="6">
        <f t="shared" ca="1" si="41"/>
        <v>45569</v>
      </c>
      <c r="D1290" s="6">
        <v>45505</v>
      </c>
      <c r="E1290" s="2" t="s">
        <v>78</v>
      </c>
      <c r="F1290" s="2" t="s">
        <v>96</v>
      </c>
      <c r="G1290" s="2" t="s">
        <v>52</v>
      </c>
      <c r="H1290" s="2" t="s">
        <v>82</v>
      </c>
      <c r="I1290" s="2">
        <v>2523</v>
      </c>
    </row>
    <row r="1291" spans="1:9" x14ac:dyDescent="0.25">
      <c r="A1291" s="2" t="str">
        <f ca="1">LOOKUP(B1291,'Time Frame'!$E$4:$E$9,'Time Frame'!$D$4:$D$9)</f>
        <v>60 Days</v>
      </c>
      <c r="B1291" s="2">
        <f t="shared" ca="1" si="40"/>
        <v>64</v>
      </c>
      <c r="C1291" s="6">
        <f t="shared" ca="1" si="41"/>
        <v>45569</v>
      </c>
      <c r="D1291" s="6">
        <v>45505</v>
      </c>
      <c r="E1291" s="2" t="s">
        <v>78</v>
      </c>
      <c r="F1291" s="2" t="s">
        <v>98</v>
      </c>
      <c r="G1291" s="2" t="s">
        <v>52</v>
      </c>
      <c r="H1291" s="2" t="s">
        <v>82</v>
      </c>
      <c r="I1291" s="2">
        <v>4705</v>
      </c>
    </row>
    <row r="1292" spans="1:9" x14ac:dyDescent="0.25">
      <c r="A1292" s="2" t="str">
        <f ca="1">LOOKUP(B1292,'Time Frame'!$E$4:$E$9,'Time Frame'!$D$4:$D$9)</f>
        <v>60 Days</v>
      </c>
      <c r="B1292" s="2">
        <f t="shared" ca="1" si="40"/>
        <v>64</v>
      </c>
      <c r="C1292" s="6">
        <f t="shared" ca="1" si="41"/>
        <v>45569</v>
      </c>
      <c r="D1292" s="6">
        <v>45505</v>
      </c>
      <c r="E1292" s="2" t="s">
        <v>78</v>
      </c>
      <c r="F1292" s="2" t="s">
        <v>81</v>
      </c>
      <c r="G1292" s="2" t="s">
        <v>52</v>
      </c>
      <c r="H1292" s="2" t="s">
        <v>82</v>
      </c>
      <c r="I1292" s="2">
        <v>2436</v>
      </c>
    </row>
    <row r="1293" spans="1:9" x14ac:dyDescent="0.25">
      <c r="A1293" s="2" t="str">
        <f ca="1">LOOKUP(B1293,'Time Frame'!$E$4:$E$9,'Time Frame'!$D$4:$D$9)</f>
        <v>60 Days</v>
      </c>
      <c r="B1293" s="2">
        <f t="shared" ca="1" si="40"/>
        <v>64</v>
      </c>
      <c r="C1293" s="6">
        <f t="shared" ca="1" si="41"/>
        <v>45569</v>
      </c>
      <c r="D1293" s="6">
        <v>45505</v>
      </c>
      <c r="E1293" s="2" t="s">
        <v>78</v>
      </c>
      <c r="F1293" s="2" t="s">
        <v>105</v>
      </c>
      <c r="G1293" s="2" t="s">
        <v>52</v>
      </c>
      <c r="H1293" s="2" t="s">
        <v>82</v>
      </c>
      <c r="I1293" s="2">
        <v>4622</v>
      </c>
    </row>
    <row r="1294" spans="1:9" x14ac:dyDescent="0.25">
      <c r="A1294" s="2" t="str">
        <f ca="1">LOOKUP(B1294,'Time Frame'!$E$4:$E$9,'Time Frame'!$D$4:$D$9)</f>
        <v>60 Days</v>
      </c>
      <c r="B1294" s="2">
        <f t="shared" ca="1" si="40"/>
        <v>64</v>
      </c>
      <c r="C1294" s="6">
        <f t="shared" ca="1" si="41"/>
        <v>45569</v>
      </c>
      <c r="D1294" s="6">
        <v>45505</v>
      </c>
      <c r="E1294" s="2" t="s">
        <v>78</v>
      </c>
      <c r="F1294" s="2" t="s">
        <v>100</v>
      </c>
      <c r="G1294" s="2" t="s">
        <v>52</v>
      </c>
      <c r="H1294" s="2" t="s">
        <v>143</v>
      </c>
      <c r="I1294" s="2">
        <v>2501</v>
      </c>
    </row>
    <row r="1295" spans="1:9" x14ac:dyDescent="0.25">
      <c r="A1295" s="2" t="str">
        <f ca="1">LOOKUP(B1295,'Time Frame'!$E$4:$E$9,'Time Frame'!$D$4:$D$9)</f>
        <v>60 Days</v>
      </c>
      <c r="B1295" s="2">
        <f t="shared" ca="1" si="40"/>
        <v>64</v>
      </c>
      <c r="C1295" s="6">
        <f t="shared" ca="1" si="41"/>
        <v>45569</v>
      </c>
      <c r="D1295" s="6">
        <v>45505</v>
      </c>
      <c r="E1295" s="5" t="s">
        <v>78</v>
      </c>
      <c r="F1295" s="5" t="s">
        <v>169</v>
      </c>
      <c r="G1295" s="2" t="s">
        <v>52</v>
      </c>
      <c r="H1295" s="2" t="s">
        <v>143</v>
      </c>
      <c r="I1295" s="2">
        <v>4601</v>
      </c>
    </row>
    <row r="1296" spans="1:9" x14ac:dyDescent="0.25">
      <c r="A1296" s="2" t="str">
        <f ca="1">LOOKUP(B1296,'Time Frame'!$E$4:$E$9,'Time Frame'!$D$4:$D$9)</f>
        <v>60 Days</v>
      </c>
      <c r="B1296" s="2">
        <f t="shared" ca="1" si="40"/>
        <v>64</v>
      </c>
      <c r="C1296" s="6">
        <f t="shared" ca="1" si="41"/>
        <v>45569</v>
      </c>
      <c r="D1296" s="6">
        <v>45505</v>
      </c>
      <c r="E1296" s="5" t="s">
        <v>78</v>
      </c>
      <c r="F1296" s="5" t="s">
        <v>170</v>
      </c>
      <c r="G1296" s="2" t="s">
        <v>52</v>
      </c>
      <c r="H1296" s="2" t="s">
        <v>143</v>
      </c>
      <c r="I1296" s="2">
        <v>4446</v>
      </c>
    </row>
    <row r="1297" spans="1:9" x14ac:dyDescent="0.25">
      <c r="A1297" s="2" t="str">
        <f ca="1">LOOKUP(B1297,'Time Frame'!$E$4:$E$9,'Time Frame'!$D$4:$D$9)</f>
        <v>60 Days</v>
      </c>
      <c r="B1297" s="2">
        <f t="shared" ca="1" si="40"/>
        <v>64</v>
      </c>
      <c r="C1297" s="6">
        <f t="shared" ca="1" si="41"/>
        <v>45569</v>
      </c>
      <c r="D1297" s="6">
        <v>45505</v>
      </c>
      <c r="E1297" s="2" t="s">
        <v>78</v>
      </c>
      <c r="F1297" s="2" t="s">
        <v>101</v>
      </c>
      <c r="G1297" s="2" t="s">
        <v>52</v>
      </c>
      <c r="H1297" s="2" t="s">
        <v>143</v>
      </c>
      <c r="I1297" s="2">
        <v>2556</v>
      </c>
    </row>
    <row r="1298" spans="1:9" x14ac:dyDescent="0.25">
      <c r="A1298" s="2" t="str">
        <f ca="1">LOOKUP(B1298,'Time Frame'!$E$4:$E$9,'Time Frame'!$D$4:$D$9)</f>
        <v>60 Days</v>
      </c>
      <c r="B1298" s="2">
        <f t="shared" ca="1" si="40"/>
        <v>64</v>
      </c>
      <c r="C1298" s="6">
        <f t="shared" ca="1" si="41"/>
        <v>45569</v>
      </c>
      <c r="D1298" s="6">
        <v>45505</v>
      </c>
      <c r="E1298" s="5" t="s">
        <v>78</v>
      </c>
      <c r="F1298" s="5" t="s">
        <v>162</v>
      </c>
      <c r="G1298" s="2" t="s">
        <v>52</v>
      </c>
      <c r="H1298" s="2" t="s">
        <v>143</v>
      </c>
      <c r="I1298" s="2">
        <v>5223</v>
      </c>
    </row>
    <row r="1299" spans="1:9" x14ac:dyDescent="0.25">
      <c r="A1299" s="2" t="str">
        <f ca="1">LOOKUP(B1299,'Time Frame'!$E$4:$E$9,'Time Frame'!$D$4:$D$9)</f>
        <v>60 Days</v>
      </c>
      <c r="B1299" s="2">
        <f t="shared" ca="1" si="40"/>
        <v>64</v>
      </c>
      <c r="C1299" s="6">
        <f t="shared" ca="1" si="41"/>
        <v>45569</v>
      </c>
      <c r="D1299" s="6">
        <v>45505</v>
      </c>
      <c r="E1299" s="2" t="s">
        <v>56</v>
      </c>
      <c r="F1299" s="2" t="s">
        <v>73</v>
      </c>
      <c r="G1299" s="2" t="s">
        <v>3</v>
      </c>
      <c r="H1299" s="2" t="s">
        <v>67</v>
      </c>
      <c r="I1299" s="2">
        <v>5267</v>
      </c>
    </row>
    <row r="1300" spans="1:9" x14ac:dyDescent="0.25">
      <c r="A1300" s="2" t="str">
        <f ca="1">LOOKUP(B1300,'Time Frame'!$E$4:$E$9,'Time Frame'!$D$4:$D$9)</f>
        <v>60 Days</v>
      </c>
      <c r="B1300" s="2">
        <f t="shared" ca="1" si="40"/>
        <v>64</v>
      </c>
      <c r="C1300" s="6">
        <f t="shared" ca="1" si="41"/>
        <v>45569</v>
      </c>
      <c r="D1300" s="6">
        <v>45505</v>
      </c>
      <c r="E1300" s="2" t="s">
        <v>56</v>
      </c>
      <c r="F1300" s="2" t="s">
        <v>69</v>
      </c>
      <c r="G1300" s="2" t="s">
        <v>3</v>
      </c>
      <c r="H1300" s="2" t="s">
        <v>67</v>
      </c>
      <c r="I1300" s="2">
        <v>5514</v>
      </c>
    </row>
    <row r="1301" spans="1:9" x14ac:dyDescent="0.25">
      <c r="A1301" s="2" t="str">
        <f ca="1">LOOKUP(B1301,'Time Frame'!$E$4:$E$9,'Time Frame'!$D$4:$D$9)</f>
        <v>60 Days</v>
      </c>
      <c r="B1301" s="2">
        <f t="shared" ca="1" si="40"/>
        <v>64</v>
      </c>
      <c r="C1301" s="6">
        <f t="shared" ca="1" si="41"/>
        <v>45569</v>
      </c>
      <c r="D1301" s="6">
        <v>45505</v>
      </c>
      <c r="E1301" s="2" t="s">
        <v>56</v>
      </c>
      <c r="F1301" s="2" t="s">
        <v>68</v>
      </c>
      <c r="G1301" s="2" t="s">
        <v>3</v>
      </c>
      <c r="H1301" s="2" t="s">
        <v>67</v>
      </c>
      <c r="I1301" s="2">
        <v>4770</v>
      </c>
    </row>
    <row r="1302" spans="1:9" x14ac:dyDescent="0.25">
      <c r="A1302" s="2" t="str">
        <f ca="1">LOOKUP(B1302,'Time Frame'!$E$4:$E$9,'Time Frame'!$D$4:$D$9)</f>
        <v>60 Days</v>
      </c>
      <c r="B1302" s="2">
        <f t="shared" ca="1" si="40"/>
        <v>64</v>
      </c>
      <c r="C1302" s="6">
        <f t="shared" ca="1" si="41"/>
        <v>45569</v>
      </c>
      <c r="D1302" s="6">
        <v>45505</v>
      </c>
      <c r="E1302" s="5" t="s">
        <v>56</v>
      </c>
      <c r="F1302" s="5" t="s">
        <v>66</v>
      </c>
      <c r="G1302" s="2" t="s">
        <v>3</v>
      </c>
      <c r="H1302" s="2" t="s">
        <v>67</v>
      </c>
      <c r="I1302" s="2">
        <v>5631</v>
      </c>
    </row>
    <row r="1303" spans="1:9" x14ac:dyDescent="0.25">
      <c r="A1303" s="2" t="str">
        <f ca="1">LOOKUP(B1303,'Time Frame'!$E$4:$E$9,'Time Frame'!$D$4:$D$9)</f>
        <v>60 Days</v>
      </c>
      <c r="B1303" s="2">
        <f t="shared" ca="1" si="40"/>
        <v>64</v>
      </c>
      <c r="C1303" s="6">
        <f t="shared" ca="1" si="41"/>
        <v>45569</v>
      </c>
      <c r="D1303" s="6">
        <v>45505</v>
      </c>
      <c r="E1303" s="2" t="s">
        <v>56</v>
      </c>
      <c r="F1303" s="2" t="s">
        <v>75</v>
      </c>
      <c r="G1303" s="2" t="s">
        <v>3</v>
      </c>
      <c r="H1303" s="2" t="s">
        <v>67</v>
      </c>
      <c r="I1303" s="2">
        <v>3537</v>
      </c>
    </row>
    <row r="1304" spans="1:9" x14ac:dyDescent="0.25">
      <c r="A1304" s="2" t="str">
        <f ca="1">LOOKUP(B1304,'Time Frame'!$E$4:$E$9,'Time Frame'!$D$4:$D$9)</f>
        <v>60 Days</v>
      </c>
      <c r="B1304" s="2">
        <f t="shared" ca="1" si="40"/>
        <v>64</v>
      </c>
      <c r="C1304" s="6">
        <f t="shared" ca="1" si="41"/>
        <v>45569</v>
      </c>
      <c r="D1304" s="6">
        <v>45505</v>
      </c>
      <c r="E1304" s="5" t="s">
        <v>56</v>
      </c>
      <c r="F1304" s="5" t="s">
        <v>77</v>
      </c>
      <c r="G1304" s="2" t="s">
        <v>3</v>
      </c>
      <c r="H1304" s="2" t="s">
        <v>67</v>
      </c>
      <c r="I1304" s="2">
        <v>4103</v>
      </c>
    </row>
    <row r="1305" spans="1:9" x14ac:dyDescent="0.25">
      <c r="A1305" s="2" t="str">
        <f ca="1">LOOKUP(B1305,'Time Frame'!$E$4:$E$9,'Time Frame'!$D$4:$D$9)</f>
        <v>60 Days</v>
      </c>
      <c r="B1305" s="2">
        <f t="shared" ca="1" si="40"/>
        <v>64</v>
      </c>
      <c r="C1305" s="6">
        <f t="shared" ca="1" si="41"/>
        <v>45569</v>
      </c>
      <c r="D1305" s="6">
        <v>45505</v>
      </c>
      <c r="E1305" s="2" t="s">
        <v>56</v>
      </c>
      <c r="F1305" s="2" t="s">
        <v>70</v>
      </c>
      <c r="G1305" s="2" t="s">
        <v>3</v>
      </c>
      <c r="H1305" s="2" t="s">
        <v>67</v>
      </c>
      <c r="I1305" s="2">
        <v>5308</v>
      </c>
    </row>
    <row r="1306" spans="1:9" x14ac:dyDescent="0.25">
      <c r="A1306" s="2" t="str">
        <f ca="1">LOOKUP(B1306,'Time Frame'!$E$4:$E$9,'Time Frame'!$D$4:$D$9)</f>
        <v>60 Days</v>
      </c>
      <c r="B1306" s="2">
        <f t="shared" ca="1" si="40"/>
        <v>64</v>
      </c>
      <c r="C1306" s="6">
        <f t="shared" ca="1" si="41"/>
        <v>45569</v>
      </c>
      <c r="D1306" s="6">
        <v>45505</v>
      </c>
      <c r="E1306" s="2" t="s">
        <v>56</v>
      </c>
      <c r="F1306" s="2" t="s">
        <v>72</v>
      </c>
      <c r="G1306" s="2" t="s">
        <v>3</v>
      </c>
      <c r="H1306" s="2" t="s">
        <v>67</v>
      </c>
      <c r="I1306" s="2">
        <v>4573</v>
      </c>
    </row>
    <row r="1307" spans="1:9" x14ac:dyDescent="0.25">
      <c r="A1307" s="2" t="str">
        <f ca="1">LOOKUP(B1307,'Time Frame'!$E$4:$E$9,'Time Frame'!$D$4:$D$9)</f>
        <v>60 Days</v>
      </c>
      <c r="B1307" s="2">
        <f t="shared" ca="1" si="40"/>
        <v>64</v>
      </c>
      <c r="C1307" s="6">
        <f t="shared" ca="1" si="41"/>
        <v>45569</v>
      </c>
      <c r="D1307" s="6">
        <v>45505</v>
      </c>
      <c r="E1307" s="2" t="s">
        <v>98</v>
      </c>
      <c r="F1307" s="2" t="s">
        <v>207</v>
      </c>
      <c r="G1307" s="2" t="s">
        <v>195</v>
      </c>
      <c r="H1307" s="2" t="s">
        <v>203</v>
      </c>
      <c r="I1307" s="2">
        <v>4767</v>
      </c>
    </row>
    <row r="1308" spans="1:9" x14ac:dyDescent="0.25">
      <c r="A1308" s="2" t="str">
        <f ca="1">LOOKUP(B1308,'Time Frame'!$E$4:$E$9,'Time Frame'!$D$4:$D$9)</f>
        <v>60 Days</v>
      </c>
      <c r="B1308" s="2">
        <f t="shared" ca="1" si="40"/>
        <v>64</v>
      </c>
      <c r="C1308" s="6">
        <f t="shared" ca="1" si="41"/>
        <v>45569</v>
      </c>
      <c r="D1308" s="6">
        <v>45505</v>
      </c>
      <c r="E1308" s="2" t="s">
        <v>98</v>
      </c>
      <c r="F1308" s="2" t="s">
        <v>202</v>
      </c>
      <c r="G1308" s="2" t="s">
        <v>195</v>
      </c>
      <c r="H1308" s="2" t="s">
        <v>203</v>
      </c>
      <c r="I1308" s="2">
        <v>3191</v>
      </c>
    </row>
    <row r="1309" spans="1:9" x14ac:dyDescent="0.25">
      <c r="A1309" s="2" t="str">
        <f ca="1">LOOKUP(B1309,'Time Frame'!$E$4:$E$9,'Time Frame'!$D$4:$D$9)</f>
        <v>60 Days</v>
      </c>
      <c r="B1309" s="2">
        <f t="shared" ca="1" si="40"/>
        <v>64</v>
      </c>
      <c r="C1309" s="6">
        <f t="shared" ca="1" si="41"/>
        <v>45569</v>
      </c>
      <c r="D1309" s="6">
        <v>45505</v>
      </c>
      <c r="E1309" s="2" t="s">
        <v>126</v>
      </c>
      <c r="F1309" s="2" t="s">
        <v>130</v>
      </c>
      <c r="G1309" s="2" t="s">
        <v>3</v>
      </c>
      <c r="H1309" s="2" t="s">
        <v>128</v>
      </c>
      <c r="I1309" s="2">
        <v>4991</v>
      </c>
    </row>
    <row r="1310" spans="1:9" x14ac:dyDescent="0.25">
      <c r="A1310" s="2" t="str">
        <f ca="1">LOOKUP(B1310,'Time Frame'!$E$4:$E$9,'Time Frame'!$D$4:$D$9)</f>
        <v>60 Days</v>
      </c>
      <c r="B1310" s="2">
        <f t="shared" ca="1" si="40"/>
        <v>64</v>
      </c>
      <c r="C1310" s="6">
        <f t="shared" ca="1" si="41"/>
        <v>45569</v>
      </c>
      <c r="D1310" s="6">
        <v>45505</v>
      </c>
      <c r="E1310" s="2" t="s">
        <v>126</v>
      </c>
      <c r="F1310" s="2" t="s">
        <v>129</v>
      </c>
      <c r="G1310" s="2" t="s">
        <v>3</v>
      </c>
      <c r="H1310" s="2" t="s">
        <v>128</v>
      </c>
      <c r="I1310" s="2">
        <v>4211</v>
      </c>
    </row>
    <row r="1311" spans="1:9" x14ac:dyDescent="0.25">
      <c r="A1311" s="2" t="str">
        <f ca="1">LOOKUP(B1311,'Time Frame'!$E$4:$E$9,'Time Frame'!$D$4:$D$9)</f>
        <v>60 Days</v>
      </c>
      <c r="B1311" s="2">
        <f t="shared" ca="1" si="40"/>
        <v>64</v>
      </c>
      <c r="C1311" s="6">
        <f t="shared" ca="1" si="41"/>
        <v>45569</v>
      </c>
      <c r="D1311" s="6">
        <v>45505</v>
      </c>
      <c r="E1311" s="2" t="s">
        <v>126</v>
      </c>
      <c r="F1311" s="2" t="s">
        <v>134</v>
      </c>
      <c r="G1311" s="2" t="s">
        <v>3</v>
      </c>
      <c r="H1311" s="2" t="s">
        <v>128</v>
      </c>
      <c r="I1311" s="2">
        <v>583</v>
      </c>
    </row>
    <row r="1312" spans="1:9" x14ac:dyDescent="0.25">
      <c r="A1312" s="2" t="str">
        <f ca="1">LOOKUP(B1312,'Time Frame'!$E$4:$E$9,'Time Frame'!$D$4:$D$9)</f>
        <v>60 Days</v>
      </c>
      <c r="B1312" s="2">
        <f t="shared" ca="1" si="40"/>
        <v>64</v>
      </c>
      <c r="C1312" s="6">
        <f t="shared" ca="1" si="41"/>
        <v>45569</v>
      </c>
      <c r="D1312" s="6">
        <v>45505</v>
      </c>
      <c r="E1312" s="2" t="s">
        <v>126</v>
      </c>
      <c r="F1312" s="2" t="s">
        <v>135</v>
      </c>
      <c r="G1312" s="2" t="s">
        <v>3</v>
      </c>
      <c r="H1312" s="2" t="s">
        <v>128</v>
      </c>
      <c r="I1312" s="2">
        <v>2109</v>
      </c>
    </row>
    <row r="1313" spans="1:9" x14ac:dyDescent="0.25">
      <c r="A1313" s="2" t="str">
        <f ca="1">LOOKUP(B1313,'Time Frame'!$E$4:$E$9,'Time Frame'!$D$4:$D$9)</f>
        <v>60 Days</v>
      </c>
      <c r="B1313" s="2">
        <f t="shared" ca="1" si="40"/>
        <v>64</v>
      </c>
      <c r="C1313" s="6">
        <f t="shared" ca="1" si="41"/>
        <v>45569</v>
      </c>
      <c r="D1313" s="6">
        <v>45505</v>
      </c>
      <c r="E1313" s="2" t="s">
        <v>126</v>
      </c>
      <c r="F1313" s="2" t="s">
        <v>127</v>
      </c>
      <c r="G1313" s="2" t="s">
        <v>3</v>
      </c>
      <c r="H1313" s="2" t="s">
        <v>128</v>
      </c>
      <c r="I1313" s="2">
        <v>4666</v>
      </c>
    </row>
    <row r="1314" spans="1:9" x14ac:dyDescent="0.25">
      <c r="A1314" s="2" t="str">
        <f ca="1">LOOKUP(B1314,'Time Frame'!$E$4:$E$9,'Time Frame'!$D$4:$D$9)</f>
        <v>60 Days</v>
      </c>
      <c r="B1314" s="2">
        <f t="shared" ca="1" si="40"/>
        <v>64</v>
      </c>
      <c r="C1314" s="6">
        <f t="shared" ca="1" si="41"/>
        <v>45569</v>
      </c>
      <c r="D1314" s="6">
        <v>45505</v>
      </c>
      <c r="E1314" s="2" t="s">
        <v>126</v>
      </c>
      <c r="F1314" s="2" t="s">
        <v>133</v>
      </c>
      <c r="G1314" s="2" t="s">
        <v>3</v>
      </c>
      <c r="H1314" s="2" t="s">
        <v>128</v>
      </c>
      <c r="I1314" s="2">
        <v>1819</v>
      </c>
    </row>
    <row r="1315" spans="1:9" x14ac:dyDescent="0.25">
      <c r="A1315" s="2" t="str">
        <f ca="1">LOOKUP(B1315,'Time Frame'!$E$4:$E$9,'Time Frame'!$D$4:$D$9)</f>
        <v>60 Days</v>
      </c>
      <c r="B1315" s="2">
        <f t="shared" ca="1" si="40"/>
        <v>64</v>
      </c>
      <c r="C1315" s="6">
        <f t="shared" ca="1" si="41"/>
        <v>45569</v>
      </c>
      <c r="D1315" s="6">
        <v>45505</v>
      </c>
      <c r="E1315" s="2" t="s">
        <v>126</v>
      </c>
      <c r="F1315" s="2" t="s">
        <v>132</v>
      </c>
      <c r="G1315" s="2" t="s">
        <v>3</v>
      </c>
      <c r="H1315" s="2" t="s">
        <v>128</v>
      </c>
      <c r="I1315" s="2">
        <v>2588</v>
      </c>
    </row>
    <row r="1316" spans="1:9" x14ac:dyDescent="0.25">
      <c r="A1316" s="2" t="str">
        <f ca="1">LOOKUP(B1316,'Time Frame'!$E$4:$E$9,'Time Frame'!$D$4:$D$9)</f>
        <v>60 Days</v>
      </c>
      <c r="B1316" s="2">
        <f t="shared" ca="1" si="40"/>
        <v>64</v>
      </c>
      <c r="C1316" s="6">
        <f t="shared" ca="1" si="41"/>
        <v>45569</v>
      </c>
      <c r="D1316" s="6">
        <v>45505</v>
      </c>
      <c r="E1316" s="2" t="s">
        <v>126</v>
      </c>
      <c r="F1316" s="2" t="s">
        <v>131</v>
      </c>
      <c r="G1316" s="2" t="s">
        <v>3</v>
      </c>
      <c r="H1316" s="2" t="s">
        <v>128</v>
      </c>
      <c r="I1316" s="2">
        <v>3260</v>
      </c>
    </row>
    <row r="1317" spans="1:9" x14ac:dyDescent="0.25">
      <c r="A1317" s="2" t="str">
        <f ca="1">LOOKUP(B1317,'Time Frame'!$E$4:$E$9,'Time Frame'!$D$4:$D$9)</f>
        <v>60 Days</v>
      </c>
      <c r="B1317" s="2">
        <f t="shared" ca="1" si="40"/>
        <v>64</v>
      </c>
      <c r="C1317" s="6">
        <f t="shared" ca="1" si="41"/>
        <v>45569</v>
      </c>
      <c r="D1317" s="6">
        <v>45505</v>
      </c>
      <c r="E1317" s="2" t="s">
        <v>78</v>
      </c>
      <c r="F1317" s="2" t="s">
        <v>102</v>
      </c>
      <c r="G1317" s="2" t="s">
        <v>52</v>
      </c>
      <c r="H1317" s="2" t="s">
        <v>88</v>
      </c>
      <c r="I1317" s="2">
        <v>3095</v>
      </c>
    </row>
    <row r="1318" spans="1:9" x14ac:dyDescent="0.25">
      <c r="A1318" s="2" t="str">
        <f ca="1">LOOKUP(B1318,'Time Frame'!$E$4:$E$9,'Time Frame'!$D$4:$D$9)</f>
        <v>60 Days</v>
      </c>
      <c r="B1318" s="2">
        <f t="shared" ca="1" si="40"/>
        <v>64</v>
      </c>
      <c r="C1318" s="6">
        <f t="shared" ca="1" si="41"/>
        <v>45569</v>
      </c>
      <c r="D1318" s="6">
        <v>45505</v>
      </c>
      <c r="E1318" s="2" t="s">
        <v>78</v>
      </c>
      <c r="F1318" s="2" t="s">
        <v>108</v>
      </c>
      <c r="G1318" s="2" t="s">
        <v>52</v>
      </c>
      <c r="H1318" s="2" t="s">
        <v>88</v>
      </c>
      <c r="I1318" s="2">
        <v>5238</v>
      </c>
    </row>
    <row r="1319" spans="1:9" x14ac:dyDescent="0.25">
      <c r="A1319" s="2" t="str">
        <f ca="1">LOOKUP(B1319,'Time Frame'!$E$4:$E$9,'Time Frame'!$D$4:$D$9)</f>
        <v>60 Days</v>
      </c>
      <c r="B1319" s="2">
        <f t="shared" ca="1" si="40"/>
        <v>64</v>
      </c>
      <c r="C1319" s="6">
        <f t="shared" ca="1" si="41"/>
        <v>45569</v>
      </c>
      <c r="D1319" s="6">
        <v>45505</v>
      </c>
      <c r="E1319" s="2" t="s">
        <v>78</v>
      </c>
      <c r="F1319" s="2" t="s">
        <v>87</v>
      </c>
      <c r="G1319" s="2" t="s">
        <v>52</v>
      </c>
      <c r="H1319" s="2" t="s">
        <v>88</v>
      </c>
      <c r="I1319" s="2">
        <v>3497</v>
      </c>
    </row>
    <row r="1320" spans="1:9" x14ac:dyDescent="0.25">
      <c r="A1320" s="2" t="str">
        <f ca="1">LOOKUP(B1320,'Time Frame'!$E$4:$E$9,'Time Frame'!$D$4:$D$9)</f>
        <v>60 Days</v>
      </c>
      <c r="B1320" s="2">
        <f t="shared" ca="1" si="40"/>
        <v>64</v>
      </c>
      <c r="C1320" s="6">
        <f t="shared" ca="1" si="41"/>
        <v>45569</v>
      </c>
      <c r="D1320" s="6">
        <v>45505</v>
      </c>
      <c r="E1320" s="2" t="s">
        <v>78</v>
      </c>
      <c r="F1320" s="2" t="s">
        <v>107</v>
      </c>
      <c r="G1320" s="2" t="s">
        <v>52</v>
      </c>
      <c r="H1320" s="2" t="s">
        <v>88</v>
      </c>
      <c r="I1320" s="2">
        <v>5226</v>
      </c>
    </row>
    <row r="1321" spans="1:9" x14ac:dyDescent="0.25">
      <c r="A1321" s="2" t="str">
        <f ca="1">LOOKUP(B1321,'Time Frame'!$E$4:$E$9,'Time Frame'!$D$4:$D$9)</f>
        <v>60 Days</v>
      </c>
      <c r="B1321" s="2">
        <f t="shared" ca="1" si="40"/>
        <v>64</v>
      </c>
      <c r="C1321" s="6">
        <f t="shared" ca="1" si="41"/>
        <v>45569</v>
      </c>
      <c r="D1321" s="6">
        <v>45505</v>
      </c>
      <c r="E1321" s="2" t="s">
        <v>78</v>
      </c>
      <c r="F1321" s="2" t="s">
        <v>218</v>
      </c>
      <c r="G1321" s="2" t="s">
        <v>52</v>
      </c>
      <c r="H1321" s="2" t="s">
        <v>88</v>
      </c>
      <c r="I1321" s="2">
        <v>4270</v>
      </c>
    </row>
    <row r="1322" spans="1:9" x14ac:dyDescent="0.25">
      <c r="A1322" s="2" t="str">
        <f ca="1">LOOKUP(B1322,'Time Frame'!$E$4:$E$9,'Time Frame'!$D$4:$D$9)</f>
        <v>60 Days</v>
      </c>
      <c r="B1322" s="2">
        <f t="shared" ca="1" si="40"/>
        <v>64</v>
      </c>
      <c r="C1322" s="6">
        <f t="shared" ca="1" si="41"/>
        <v>45569</v>
      </c>
      <c r="D1322" s="6">
        <v>45505</v>
      </c>
      <c r="E1322" s="2" t="s">
        <v>78</v>
      </c>
      <c r="F1322" s="2" t="s">
        <v>103</v>
      </c>
      <c r="G1322" s="2" t="s">
        <v>52</v>
      </c>
      <c r="H1322" s="2" t="s">
        <v>88</v>
      </c>
      <c r="I1322" s="2">
        <v>5268</v>
      </c>
    </row>
    <row r="1323" spans="1:9" x14ac:dyDescent="0.25">
      <c r="A1323" s="2" t="str">
        <f ca="1">LOOKUP(B1323,'Time Frame'!$E$4:$E$9,'Time Frame'!$D$4:$D$9)</f>
        <v>60 Days</v>
      </c>
      <c r="B1323" s="2">
        <f t="shared" ca="1" si="40"/>
        <v>64</v>
      </c>
      <c r="C1323" s="6">
        <f t="shared" ca="1" si="41"/>
        <v>45569</v>
      </c>
      <c r="D1323" s="6">
        <v>45505</v>
      </c>
      <c r="E1323" s="2" t="s">
        <v>78</v>
      </c>
      <c r="F1323" s="2" t="s">
        <v>106</v>
      </c>
      <c r="G1323" s="2" t="s">
        <v>52</v>
      </c>
      <c r="H1323" s="2" t="s">
        <v>88</v>
      </c>
      <c r="I1323" s="2">
        <v>4263</v>
      </c>
    </row>
    <row r="1324" spans="1:9" x14ac:dyDescent="0.25">
      <c r="A1324" s="2" t="str">
        <f ca="1">LOOKUP(B1324,'Time Frame'!$E$4:$E$9,'Time Frame'!$D$4:$D$9)</f>
        <v>60 Days</v>
      </c>
      <c r="B1324" s="2">
        <f t="shared" ca="1" si="40"/>
        <v>64</v>
      </c>
      <c r="C1324" s="6">
        <f t="shared" ca="1" si="41"/>
        <v>45569</v>
      </c>
      <c r="D1324" s="6">
        <v>45505</v>
      </c>
      <c r="E1324" s="2" t="s">
        <v>33</v>
      </c>
      <c r="F1324" s="2" t="s">
        <v>34</v>
      </c>
      <c r="G1324" s="2" t="s">
        <v>35</v>
      </c>
      <c r="H1324" s="2" t="s">
        <v>36</v>
      </c>
      <c r="I1324" s="2">
        <v>292</v>
      </c>
    </row>
    <row r="1325" spans="1:9" x14ac:dyDescent="0.25">
      <c r="A1325" s="2" t="str">
        <f ca="1">LOOKUP(B1325,'Time Frame'!$E$4:$E$9,'Time Frame'!$D$4:$D$9)</f>
        <v>60 Days</v>
      </c>
      <c r="B1325" s="2">
        <f t="shared" ca="1" si="40"/>
        <v>64</v>
      </c>
      <c r="C1325" s="6">
        <f t="shared" ca="1" si="41"/>
        <v>45569</v>
      </c>
      <c r="D1325" s="6">
        <v>45505</v>
      </c>
      <c r="E1325" s="2" t="s">
        <v>33</v>
      </c>
      <c r="F1325" s="2" t="s">
        <v>37</v>
      </c>
      <c r="G1325" s="2" t="s">
        <v>35</v>
      </c>
      <c r="H1325" s="2" t="s">
        <v>36</v>
      </c>
      <c r="I1325" s="2">
        <v>3208</v>
      </c>
    </row>
    <row r="1326" spans="1:9" x14ac:dyDescent="0.25">
      <c r="A1326" s="2" t="str">
        <f ca="1">LOOKUP(B1326,'Time Frame'!$E$4:$E$9,'Time Frame'!$D$4:$D$9)</f>
        <v>60 Days</v>
      </c>
      <c r="B1326" s="2">
        <f t="shared" ca="1" si="40"/>
        <v>64</v>
      </c>
      <c r="C1326" s="6">
        <f t="shared" ca="1" si="41"/>
        <v>45569</v>
      </c>
      <c r="D1326" s="6">
        <v>45505</v>
      </c>
      <c r="E1326" s="2" t="s">
        <v>33</v>
      </c>
      <c r="F1326" s="2" t="s">
        <v>38</v>
      </c>
      <c r="G1326" s="2" t="s">
        <v>35</v>
      </c>
      <c r="H1326" s="2" t="s">
        <v>36</v>
      </c>
      <c r="I1326" s="2">
        <v>1618</v>
      </c>
    </row>
    <row r="1327" spans="1:9" x14ac:dyDescent="0.25">
      <c r="A1327" s="2" t="str">
        <f ca="1">LOOKUP(B1327,'Time Frame'!$E$4:$E$9,'Time Frame'!$D$4:$D$9)</f>
        <v>60 Days</v>
      </c>
      <c r="B1327" s="2">
        <f t="shared" ca="1" si="40"/>
        <v>64</v>
      </c>
      <c r="C1327" s="6">
        <f t="shared" ca="1" si="41"/>
        <v>45569</v>
      </c>
      <c r="D1327" s="6">
        <v>45505</v>
      </c>
      <c r="E1327" s="2" t="s">
        <v>78</v>
      </c>
      <c r="F1327" s="2" t="s">
        <v>79</v>
      </c>
      <c r="G1327" s="2" t="s">
        <v>52</v>
      </c>
      <c r="H1327" s="2" t="s">
        <v>52</v>
      </c>
      <c r="I1327" s="2">
        <v>4296</v>
      </c>
    </row>
    <row r="1328" spans="1:9" x14ac:dyDescent="0.25">
      <c r="A1328" s="2" t="str">
        <f ca="1">LOOKUP(B1328,'Time Frame'!$E$4:$E$9,'Time Frame'!$D$4:$D$9)</f>
        <v>60 Days</v>
      </c>
      <c r="B1328" s="2">
        <f t="shared" ca="1" si="40"/>
        <v>64</v>
      </c>
      <c r="C1328" s="6">
        <f t="shared" ca="1" si="41"/>
        <v>45569</v>
      </c>
      <c r="D1328" s="6">
        <v>45505</v>
      </c>
      <c r="E1328" s="2" t="s">
        <v>78</v>
      </c>
      <c r="F1328" s="2" t="s">
        <v>80</v>
      </c>
      <c r="G1328" s="2" t="s">
        <v>52</v>
      </c>
      <c r="H1328" s="2" t="s">
        <v>52</v>
      </c>
      <c r="I1328" s="2">
        <v>3732</v>
      </c>
    </row>
    <row r="1329" spans="1:9" x14ac:dyDescent="0.25">
      <c r="A1329" s="2" t="str">
        <f ca="1">LOOKUP(B1329,'Time Frame'!$E$4:$E$9,'Time Frame'!$D$4:$D$9)</f>
        <v>60 Days</v>
      </c>
      <c r="B1329" s="2">
        <f t="shared" ca="1" si="40"/>
        <v>64</v>
      </c>
      <c r="C1329" s="6">
        <f t="shared" ca="1" si="41"/>
        <v>45569</v>
      </c>
      <c r="D1329" s="6">
        <v>45505</v>
      </c>
      <c r="E1329" s="2" t="s">
        <v>78</v>
      </c>
      <c r="F1329" s="2" t="s">
        <v>97</v>
      </c>
      <c r="G1329" s="2" t="s">
        <v>52</v>
      </c>
      <c r="H1329" s="2" t="s">
        <v>52</v>
      </c>
      <c r="I1329" s="2">
        <v>4237</v>
      </c>
    </row>
    <row r="1330" spans="1:9" x14ac:dyDescent="0.25">
      <c r="A1330" s="2" t="str">
        <f ca="1">LOOKUP(B1330,'Time Frame'!$E$4:$E$9,'Time Frame'!$D$4:$D$9)</f>
        <v>60 Days</v>
      </c>
      <c r="B1330" s="2">
        <f t="shared" ca="1" si="40"/>
        <v>64</v>
      </c>
      <c r="C1330" s="6">
        <f t="shared" ca="1" si="41"/>
        <v>45569</v>
      </c>
      <c r="D1330" s="6">
        <v>45505</v>
      </c>
      <c r="E1330" s="5" t="s">
        <v>78</v>
      </c>
      <c r="F1330" s="5" t="s">
        <v>164</v>
      </c>
      <c r="G1330" s="2" t="s">
        <v>52</v>
      </c>
      <c r="H1330" s="2" t="s">
        <v>52</v>
      </c>
      <c r="I1330" s="2">
        <v>5503</v>
      </c>
    </row>
    <row r="1331" spans="1:9" x14ac:dyDescent="0.25">
      <c r="A1331" s="2" t="str">
        <f ca="1">LOOKUP(B1331,'Time Frame'!$E$4:$E$9,'Time Frame'!$D$4:$D$9)</f>
        <v>60 Days</v>
      </c>
      <c r="B1331" s="2">
        <f t="shared" ca="1" si="40"/>
        <v>64</v>
      </c>
      <c r="C1331" s="6">
        <f t="shared" ca="1" si="41"/>
        <v>45569</v>
      </c>
      <c r="D1331" s="6">
        <v>45505</v>
      </c>
      <c r="E1331" s="2" t="s">
        <v>78</v>
      </c>
      <c r="F1331" s="2" t="s">
        <v>86</v>
      </c>
      <c r="G1331" s="2" t="s">
        <v>52</v>
      </c>
      <c r="H1331" s="2" t="s">
        <v>52</v>
      </c>
      <c r="I1331" s="2">
        <v>5140</v>
      </c>
    </row>
    <row r="1332" spans="1:9" x14ac:dyDescent="0.25">
      <c r="A1332" s="2" t="str">
        <f ca="1">LOOKUP(B1332,'Time Frame'!$E$4:$E$9,'Time Frame'!$D$4:$D$9)</f>
        <v>60 Days</v>
      </c>
      <c r="B1332" s="2">
        <f t="shared" ca="1" si="40"/>
        <v>64</v>
      </c>
      <c r="C1332" s="6">
        <f t="shared" ca="1" si="41"/>
        <v>45569</v>
      </c>
      <c r="D1332" s="6">
        <v>45505</v>
      </c>
      <c r="E1332" s="2" t="s">
        <v>78</v>
      </c>
      <c r="F1332" s="2" t="s">
        <v>93</v>
      </c>
      <c r="G1332" s="2" t="s">
        <v>52</v>
      </c>
      <c r="H1332" s="2" t="s">
        <v>52</v>
      </c>
      <c r="I1332" s="2">
        <v>5029</v>
      </c>
    </row>
    <row r="1333" spans="1:9" x14ac:dyDescent="0.25">
      <c r="A1333" s="2" t="str">
        <f ca="1">LOOKUP(B1333,'Time Frame'!$E$4:$E$9,'Time Frame'!$D$4:$D$9)</f>
        <v>60 Days</v>
      </c>
      <c r="B1333" s="2">
        <f t="shared" ca="1" si="40"/>
        <v>64</v>
      </c>
      <c r="C1333" s="6">
        <f t="shared" ca="1" si="41"/>
        <v>45569</v>
      </c>
      <c r="D1333" s="6">
        <v>45505</v>
      </c>
      <c r="E1333" s="2" t="s">
        <v>78</v>
      </c>
      <c r="F1333" s="2" t="s">
        <v>94</v>
      </c>
      <c r="G1333" s="2" t="s">
        <v>52</v>
      </c>
      <c r="H1333" s="2" t="s">
        <v>52</v>
      </c>
      <c r="I1333" s="2">
        <v>4289</v>
      </c>
    </row>
    <row r="1334" spans="1:9" x14ac:dyDescent="0.25">
      <c r="A1334" s="2" t="str">
        <f ca="1">LOOKUP(B1334,'Time Frame'!$E$4:$E$9,'Time Frame'!$D$4:$D$9)</f>
        <v>60 Days</v>
      </c>
      <c r="B1334" s="2">
        <f t="shared" ca="1" si="40"/>
        <v>64</v>
      </c>
      <c r="C1334" s="6">
        <f t="shared" ca="1" si="41"/>
        <v>45569</v>
      </c>
      <c r="D1334" s="6">
        <v>45505</v>
      </c>
      <c r="E1334" s="5" t="s">
        <v>78</v>
      </c>
      <c r="F1334" s="5" t="s">
        <v>171</v>
      </c>
      <c r="G1334" s="2" t="s">
        <v>52</v>
      </c>
      <c r="H1334" s="2" t="s">
        <v>52</v>
      </c>
      <c r="I1334" s="2">
        <v>4908</v>
      </c>
    </row>
    <row r="1335" spans="1:9" x14ac:dyDescent="0.25">
      <c r="A1335" s="2" t="str">
        <f ca="1">LOOKUP(B1335,'Time Frame'!$E$4:$E$9,'Time Frame'!$D$4:$D$9)</f>
        <v>60 Days</v>
      </c>
      <c r="B1335" s="2">
        <f t="shared" ca="1" si="40"/>
        <v>64</v>
      </c>
      <c r="C1335" s="6">
        <f t="shared" ca="1" si="41"/>
        <v>45569</v>
      </c>
      <c r="D1335" s="6">
        <v>45505</v>
      </c>
      <c r="E1335" s="2" t="s">
        <v>2</v>
      </c>
      <c r="F1335" s="2" t="s">
        <v>5</v>
      </c>
      <c r="G1335" s="2" t="s">
        <v>3</v>
      </c>
      <c r="H1335" s="2" t="s">
        <v>300</v>
      </c>
      <c r="I1335" s="2">
        <v>4007</v>
      </c>
    </row>
    <row r="1336" spans="1:9" x14ac:dyDescent="0.25">
      <c r="A1336" s="2" t="str">
        <f ca="1">LOOKUP(B1336,'Time Frame'!$E$4:$E$9,'Time Frame'!$D$4:$D$9)</f>
        <v>60 Days</v>
      </c>
      <c r="B1336" s="2">
        <f t="shared" ref="B1336:B1399" ca="1" si="42">+C1336-D1336</f>
        <v>64</v>
      </c>
      <c r="C1336" s="6">
        <f t="shared" ref="C1336:C1399" ca="1" si="43">TODAY()</f>
        <v>45569</v>
      </c>
      <c r="D1336" s="6">
        <v>45505</v>
      </c>
      <c r="E1336" s="2" t="s">
        <v>2</v>
      </c>
      <c r="F1336" s="2" t="s">
        <v>8</v>
      </c>
      <c r="G1336" s="2" t="s">
        <v>3</v>
      </c>
      <c r="H1336" s="2" t="s">
        <v>300</v>
      </c>
      <c r="I1336" s="2">
        <v>1003</v>
      </c>
    </row>
    <row r="1337" spans="1:9" x14ac:dyDescent="0.25">
      <c r="A1337" s="2" t="str">
        <f ca="1">LOOKUP(B1337,'Time Frame'!$E$4:$E$9,'Time Frame'!$D$4:$D$9)</f>
        <v>60 Days</v>
      </c>
      <c r="B1337" s="2">
        <f t="shared" ca="1" si="42"/>
        <v>64</v>
      </c>
      <c r="C1337" s="6">
        <f t="shared" ca="1" si="43"/>
        <v>45569</v>
      </c>
      <c r="D1337" s="6">
        <v>45505</v>
      </c>
      <c r="E1337" s="2" t="s">
        <v>2</v>
      </c>
      <c r="F1337" s="2" t="s">
        <v>6</v>
      </c>
      <c r="G1337" s="2" t="s">
        <v>3</v>
      </c>
      <c r="H1337" s="2" t="s">
        <v>300</v>
      </c>
      <c r="I1337" s="2">
        <v>5494</v>
      </c>
    </row>
    <row r="1338" spans="1:9" x14ac:dyDescent="0.25">
      <c r="A1338" s="2" t="str">
        <f ca="1">LOOKUP(B1338,'Time Frame'!$E$4:$E$9,'Time Frame'!$D$4:$D$9)</f>
        <v>60 Days</v>
      </c>
      <c r="B1338" s="2">
        <f t="shared" ca="1" si="42"/>
        <v>64</v>
      </c>
      <c r="C1338" s="6">
        <f t="shared" ca="1" si="43"/>
        <v>45569</v>
      </c>
      <c r="D1338" s="6">
        <v>45505</v>
      </c>
      <c r="E1338" s="2" t="s">
        <v>2</v>
      </c>
      <c r="F1338" s="2" t="s">
        <v>2</v>
      </c>
      <c r="G1338" s="2" t="s">
        <v>3</v>
      </c>
      <c r="H1338" s="2" t="s">
        <v>300</v>
      </c>
      <c r="I1338" s="2">
        <v>2438</v>
      </c>
    </row>
    <row r="1339" spans="1:9" x14ac:dyDescent="0.25">
      <c r="A1339" s="2" t="str">
        <f ca="1">LOOKUP(B1339,'Time Frame'!$E$4:$E$9,'Time Frame'!$D$4:$D$9)</f>
        <v>60 Days</v>
      </c>
      <c r="B1339" s="2">
        <f t="shared" ca="1" si="42"/>
        <v>64</v>
      </c>
      <c r="C1339" s="6">
        <f t="shared" ca="1" si="43"/>
        <v>45569</v>
      </c>
      <c r="D1339" s="6">
        <v>45505</v>
      </c>
      <c r="E1339" s="2" t="s">
        <v>2</v>
      </c>
      <c r="F1339" s="2" t="s">
        <v>4</v>
      </c>
      <c r="G1339" s="2" t="s">
        <v>3</v>
      </c>
      <c r="H1339" s="2" t="s">
        <v>300</v>
      </c>
      <c r="I1339" s="2">
        <v>4731</v>
      </c>
    </row>
    <row r="1340" spans="1:9" x14ac:dyDescent="0.25">
      <c r="A1340" s="2" t="str">
        <f ca="1">LOOKUP(B1340,'Time Frame'!$E$4:$E$9,'Time Frame'!$D$4:$D$9)</f>
        <v>60 Days</v>
      </c>
      <c r="B1340" s="2">
        <f t="shared" ca="1" si="42"/>
        <v>64</v>
      </c>
      <c r="C1340" s="6">
        <f t="shared" ca="1" si="43"/>
        <v>45569</v>
      </c>
      <c r="D1340" s="6">
        <v>45505</v>
      </c>
      <c r="E1340" s="2" t="s">
        <v>2</v>
      </c>
      <c r="F1340" s="2" t="s">
        <v>9</v>
      </c>
      <c r="G1340" s="2" t="s">
        <v>3</v>
      </c>
      <c r="H1340" s="2" t="s">
        <v>300</v>
      </c>
      <c r="I1340" s="2">
        <v>4485</v>
      </c>
    </row>
    <row r="1341" spans="1:9" x14ac:dyDescent="0.25">
      <c r="A1341" s="2" t="str">
        <f ca="1">LOOKUP(B1341,'Time Frame'!$E$4:$E$9,'Time Frame'!$D$4:$D$9)</f>
        <v>60 Days</v>
      </c>
      <c r="B1341" s="2">
        <f t="shared" ca="1" si="42"/>
        <v>64</v>
      </c>
      <c r="C1341" s="6">
        <f t="shared" ca="1" si="43"/>
        <v>45569</v>
      </c>
      <c r="D1341" s="6">
        <v>45505</v>
      </c>
      <c r="E1341" s="2" t="s">
        <v>2</v>
      </c>
      <c r="F1341" s="2" t="s">
        <v>7</v>
      </c>
      <c r="G1341" s="2" t="s">
        <v>3</v>
      </c>
      <c r="H1341" s="2" t="s">
        <v>300</v>
      </c>
      <c r="I1341" s="2">
        <v>4810</v>
      </c>
    </row>
    <row r="1342" spans="1:9" x14ac:dyDescent="0.25">
      <c r="A1342" s="2" t="str">
        <f ca="1">LOOKUP(B1342,'Time Frame'!$E$4:$E$9,'Time Frame'!$D$4:$D$9)</f>
        <v>60 Days</v>
      </c>
      <c r="B1342" s="2">
        <f t="shared" ca="1" si="42"/>
        <v>64</v>
      </c>
      <c r="C1342" s="6">
        <f t="shared" ca="1" si="43"/>
        <v>45569</v>
      </c>
      <c r="D1342" s="6">
        <v>45505</v>
      </c>
      <c r="E1342" s="2" t="s">
        <v>10</v>
      </c>
      <c r="F1342" s="2" t="s">
        <v>18</v>
      </c>
      <c r="G1342" s="2" t="s">
        <v>12</v>
      </c>
      <c r="H1342" s="2" t="s">
        <v>15</v>
      </c>
      <c r="I1342" s="2">
        <v>5375</v>
      </c>
    </row>
    <row r="1343" spans="1:9" x14ac:dyDescent="0.25">
      <c r="A1343" s="2" t="str">
        <f ca="1">LOOKUP(B1343,'Time Frame'!$E$4:$E$9,'Time Frame'!$D$4:$D$9)</f>
        <v>60 Days</v>
      </c>
      <c r="B1343" s="2">
        <f t="shared" ca="1" si="42"/>
        <v>64</v>
      </c>
      <c r="C1343" s="6">
        <f t="shared" ca="1" si="43"/>
        <v>45569</v>
      </c>
      <c r="D1343" s="6">
        <v>45505</v>
      </c>
      <c r="E1343" s="2" t="s">
        <v>10</v>
      </c>
      <c r="F1343" s="2" t="s">
        <v>26</v>
      </c>
      <c r="G1343" s="2" t="s">
        <v>12</v>
      </c>
      <c r="H1343" s="2" t="s">
        <v>15</v>
      </c>
      <c r="I1343" s="2">
        <v>5374</v>
      </c>
    </row>
    <row r="1344" spans="1:9" x14ac:dyDescent="0.25">
      <c r="A1344" s="2" t="str">
        <f ca="1">LOOKUP(B1344,'Time Frame'!$E$4:$E$9,'Time Frame'!$D$4:$D$9)</f>
        <v>60 Days</v>
      </c>
      <c r="B1344" s="2">
        <f t="shared" ca="1" si="42"/>
        <v>64</v>
      </c>
      <c r="C1344" s="6">
        <f t="shared" ca="1" si="43"/>
        <v>45569</v>
      </c>
      <c r="D1344" s="6">
        <v>45505</v>
      </c>
      <c r="E1344" s="2" t="s">
        <v>10</v>
      </c>
      <c r="F1344" s="2" t="s">
        <v>31</v>
      </c>
      <c r="G1344" s="2" t="s">
        <v>12</v>
      </c>
      <c r="H1344" s="2" t="s">
        <v>15</v>
      </c>
      <c r="I1344" s="2">
        <v>826</v>
      </c>
    </row>
    <row r="1345" spans="1:9" x14ac:dyDescent="0.25">
      <c r="A1345" s="2" t="str">
        <f ca="1">LOOKUP(B1345,'Time Frame'!$E$4:$E$9,'Time Frame'!$D$4:$D$9)</f>
        <v>60 Days</v>
      </c>
      <c r="B1345" s="2">
        <f t="shared" ca="1" si="42"/>
        <v>64</v>
      </c>
      <c r="C1345" s="6">
        <f t="shared" ca="1" si="43"/>
        <v>45569</v>
      </c>
      <c r="D1345" s="6">
        <v>45505</v>
      </c>
      <c r="E1345" s="2" t="s">
        <v>10</v>
      </c>
      <c r="F1345" s="2" t="s">
        <v>29</v>
      </c>
      <c r="G1345" s="2" t="s">
        <v>12</v>
      </c>
      <c r="H1345" s="2" t="s">
        <v>15</v>
      </c>
      <c r="I1345" s="2">
        <v>5708</v>
      </c>
    </row>
    <row r="1346" spans="1:9" x14ac:dyDescent="0.25">
      <c r="A1346" s="2" t="str">
        <f ca="1">LOOKUP(B1346,'Time Frame'!$E$4:$E$9,'Time Frame'!$D$4:$D$9)</f>
        <v>60 Days</v>
      </c>
      <c r="B1346" s="2">
        <f t="shared" ca="1" si="42"/>
        <v>64</v>
      </c>
      <c r="C1346" s="6">
        <f t="shared" ca="1" si="43"/>
        <v>45569</v>
      </c>
      <c r="D1346" s="6">
        <v>45505</v>
      </c>
      <c r="E1346" s="2" t="s">
        <v>10</v>
      </c>
      <c r="F1346" s="2" t="s">
        <v>32</v>
      </c>
      <c r="G1346" s="2" t="s">
        <v>12</v>
      </c>
      <c r="H1346" s="2" t="s">
        <v>15</v>
      </c>
      <c r="I1346" s="2">
        <v>5731</v>
      </c>
    </row>
    <row r="1347" spans="1:9" x14ac:dyDescent="0.25">
      <c r="A1347" s="2" t="str">
        <f ca="1">LOOKUP(B1347,'Time Frame'!$E$4:$E$9,'Time Frame'!$D$4:$D$9)</f>
        <v>60 Days</v>
      </c>
      <c r="B1347" s="2">
        <f t="shared" ca="1" si="42"/>
        <v>64</v>
      </c>
      <c r="C1347" s="6">
        <f t="shared" ca="1" si="43"/>
        <v>45569</v>
      </c>
      <c r="D1347" s="6">
        <v>45505</v>
      </c>
      <c r="E1347" s="2" t="s">
        <v>10</v>
      </c>
      <c r="F1347" s="2" t="s">
        <v>14</v>
      </c>
      <c r="G1347" s="2" t="s">
        <v>12</v>
      </c>
      <c r="H1347" s="2" t="s">
        <v>15</v>
      </c>
      <c r="I1347" s="2">
        <v>5465</v>
      </c>
    </row>
    <row r="1348" spans="1:9" x14ac:dyDescent="0.25">
      <c r="A1348" s="2" t="str">
        <f ca="1">LOOKUP(B1348,'Time Frame'!$E$4:$E$9,'Time Frame'!$D$4:$D$9)</f>
        <v>60 Days</v>
      </c>
      <c r="B1348" s="2">
        <f t="shared" ca="1" si="42"/>
        <v>64</v>
      </c>
      <c r="C1348" s="6">
        <f t="shared" ca="1" si="43"/>
        <v>45569</v>
      </c>
      <c r="D1348" s="6">
        <v>45505</v>
      </c>
      <c r="E1348" s="2" t="s">
        <v>10</v>
      </c>
      <c r="F1348" s="2" t="s">
        <v>23</v>
      </c>
      <c r="G1348" s="2" t="s">
        <v>12</v>
      </c>
      <c r="H1348" s="2" t="s">
        <v>15</v>
      </c>
      <c r="I1348" s="2">
        <v>5362</v>
      </c>
    </row>
    <row r="1349" spans="1:9" x14ac:dyDescent="0.25">
      <c r="A1349" s="2" t="str">
        <f ca="1">LOOKUP(B1349,'Time Frame'!$E$4:$E$9,'Time Frame'!$D$4:$D$9)</f>
        <v>60 Days</v>
      </c>
      <c r="B1349" s="2">
        <f t="shared" ca="1" si="42"/>
        <v>64</v>
      </c>
      <c r="C1349" s="6">
        <f t="shared" ca="1" si="43"/>
        <v>45569</v>
      </c>
      <c r="D1349" s="6">
        <v>45505</v>
      </c>
      <c r="E1349" s="2" t="s">
        <v>10</v>
      </c>
      <c r="F1349" s="2" t="s">
        <v>24</v>
      </c>
      <c r="G1349" s="2" t="s">
        <v>12</v>
      </c>
      <c r="H1349" s="2" t="s">
        <v>15</v>
      </c>
      <c r="I1349" s="2">
        <v>5693</v>
      </c>
    </row>
    <row r="1350" spans="1:9" x14ac:dyDescent="0.25">
      <c r="A1350" s="2" t="str">
        <f ca="1">LOOKUP(B1350,'Time Frame'!$E$4:$E$9,'Time Frame'!$D$4:$D$9)</f>
        <v>60 Days</v>
      </c>
      <c r="B1350" s="2">
        <f t="shared" ca="1" si="42"/>
        <v>64</v>
      </c>
      <c r="C1350" s="6">
        <f t="shared" ca="1" si="43"/>
        <v>45569</v>
      </c>
      <c r="D1350" s="6">
        <v>45505</v>
      </c>
      <c r="E1350" s="2" t="s">
        <v>10</v>
      </c>
      <c r="F1350" s="2" t="s">
        <v>28</v>
      </c>
      <c r="G1350" s="2" t="s">
        <v>12</v>
      </c>
      <c r="H1350" s="2" t="s">
        <v>15</v>
      </c>
      <c r="I1350" s="2">
        <v>5464</v>
      </c>
    </row>
    <row r="1351" spans="1:9" x14ac:dyDescent="0.25">
      <c r="A1351" s="2" t="str">
        <f ca="1">LOOKUP(B1351,'Time Frame'!$E$4:$E$9,'Time Frame'!$D$4:$D$9)</f>
        <v>60 Days</v>
      </c>
      <c r="B1351" s="2">
        <f t="shared" ca="1" si="42"/>
        <v>64</v>
      </c>
      <c r="C1351" s="6">
        <f t="shared" ca="1" si="43"/>
        <v>45569</v>
      </c>
      <c r="D1351" s="6">
        <v>45505</v>
      </c>
      <c r="E1351" s="2" t="s">
        <v>10</v>
      </c>
      <c r="F1351" s="2" t="s">
        <v>25</v>
      </c>
      <c r="G1351" s="2" t="s">
        <v>12</v>
      </c>
      <c r="H1351" s="2" t="s">
        <v>15</v>
      </c>
      <c r="I1351" s="2">
        <v>5439</v>
      </c>
    </row>
    <row r="1352" spans="1:9" x14ac:dyDescent="0.25">
      <c r="A1352" s="2" t="str">
        <f ca="1">LOOKUP(B1352,'Time Frame'!$E$4:$E$9,'Time Frame'!$D$4:$D$9)</f>
        <v>60 Days</v>
      </c>
      <c r="B1352" s="2">
        <f t="shared" ca="1" si="42"/>
        <v>64</v>
      </c>
      <c r="C1352" s="6">
        <f t="shared" ca="1" si="43"/>
        <v>45569</v>
      </c>
      <c r="D1352" s="6">
        <v>45505</v>
      </c>
      <c r="E1352" s="2" t="s">
        <v>10</v>
      </c>
      <c r="F1352" s="2" t="s">
        <v>27</v>
      </c>
      <c r="G1352" s="2" t="s">
        <v>12</v>
      </c>
      <c r="H1352" s="2" t="s">
        <v>15</v>
      </c>
      <c r="I1352" s="2">
        <v>2931</v>
      </c>
    </row>
    <row r="1353" spans="1:9" x14ac:dyDescent="0.25">
      <c r="A1353" s="2" t="str">
        <f ca="1">LOOKUP(B1353,'Time Frame'!$E$4:$E$9,'Time Frame'!$D$4:$D$9)</f>
        <v>60 Days</v>
      </c>
      <c r="B1353" s="2">
        <f t="shared" ca="1" si="42"/>
        <v>64</v>
      </c>
      <c r="C1353" s="6">
        <f t="shared" ca="1" si="43"/>
        <v>45569</v>
      </c>
      <c r="D1353" s="6">
        <v>45505</v>
      </c>
      <c r="E1353" s="2" t="s">
        <v>208</v>
      </c>
      <c r="F1353" s="2" t="s">
        <v>215</v>
      </c>
      <c r="G1353" s="2" t="s">
        <v>195</v>
      </c>
      <c r="H1353" s="2" t="s">
        <v>210</v>
      </c>
      <c r="I1353" s="2">
        <v>5289</v>
      </c>
    </row>
    <row r="1354" spans="1:9" x14ac:dyDescent="0.25">
      <c r="A1354" s="2" t="str">
        <f ca="1">LOOKUP(B1354,'Time Frame'!$E$4:$E$9,'Time Frame'!$D$4:$D$9)</f>
        <v>60 Days</v>
      </c>
      <c r="B1354" s="2">
        <f t="shared" ca="1" si="42"/>
        <v>64</v>
      </c>
      <c r="C1354" s="6">
        <f t="shared" ca="1" si="43"/>
        <v>45569</v>
      </c>
      <c r="D1354" s="6">
        <v>45505</v>
      </c>
      <c r="E1354" s="2" t="s">
        <v>208</v>
      </c>
      <c r="F1354" s="2" t="s">
        <v>212</v>
      </c>
      <c r="G1354" s="2" t="s">
        <v>195</v>
      </c>
      <c r="H1354" s="2" t="s">
        <v>210</v>
      </c>
      <c r="I1354" s="2">
        <v>4558</v>
      </c>
    </row>
    <row r="1355" spans="1:9" x14ac:dyDescent="0.25">
      <c r="A1355" s="2" t="str">
        <f ca="1">LOOKUP(B1355,'Time Frame'!$E$4:$E$9,'Time Frame'!$D$4:$D$9)</f>
        <v>60 Days</v>
      </c>
      <c r="B1355" s="2">
        <f t="shared" ca="1" si="42"/>
        <v>64</v>
      </c>
      <c r="C1355" s="6">
        <f t="shared" ca="1" si="43"/>
        <v>45569</v>
      </c>
      <c r="D1355" s="6">
        <v>45505</v>
      </c>
      <c r="E1355" s="2" t="s">
        <v>208</v>
      </c>
      <c r="F1355" s="2" t="s">
        <v>217</v>
      </c>
      <c r="G1355" s="2" t="s">
        <v>195</v>
      </c>
      <c r="H1355" s="2" t="s">
        <v>210</v>
      </c>
      <c r="I1355" s="2">
        <v>3791</v>
      </c>
    </row>
    <row r="1356" spans="1:9" x14ac:dyDescent="0.25">
      <c r="A1356" s="2" t="str">
        <f ca="1">LOOKUP(B1356,'Time Frame'!$E$4:$E$9,'Time Frame'!$D$4:$D$9)</f>
        <v>60 Days</v>
      </c>
      <c r="B1356" s="2">
        <f t="shared" ca="1" si="42"/>
        <v>64</v>
      </c>
      <c r="C1356" s="6">
        <f t="shared" ca="1" si="43"/>
        <v>45569</v>
      </c>
      <c r="D1356" s="6">
        <v>45505</v>
      </c>
      <c r="E1356" s="2" t="s">
        <v>208</v>
      </c>
      <c r="F1356" s="2" t="s">
        <v>214</v>
      </c>
      <c r="G1356" s="2" t="s">
        <v>195</v>
      </c>
      <c r="H1356" s="2" t="s">
        <v>210</v>
      </c>
      <c r="I1356" s="2">
        <v>5067</v>
      </c>
    </row>
    <row r="1357" spans="1:9" x14ac:dyDescent="0.25">
      <c r="A1357" s="2" t="str">
        <f ca="1">LOOKUP(B1357,'Time Frame'!$E$4:$E$9,'Time Frame'!$D$4:$D$9)</f>
        <v>60 Days</v>
      </c>
      <c r="B1357" s="2">
        <f t="shared" ca="1" si="42"/>
        <v>64</v>
      </c>
      <c r="C1357" s="6">
        <f t="shared" ca="1" si="43"/>
        <v>45569</v>
      </c>
      <c r="D1357" s="6">
        <v>45505</v>
      </c>
      <c r="E1357" s="2" t="s">
        <v>208</v>
      </c>
      <c r="F1357" s="2" t="s">
        <v>216</v>
      </c>
      <c r="G1357" s="2" t="s">
        <v>195</v>
      </c>
      <c r="H1357" s="2" t="s">
        <v>210</v>
      </c>
      <c r="I1357" s="2">
        <v>4597</v>
      </c>
    </row>
    <row r="1358" spans="1:9" x14ac:dyDescent="0.25">
      <c r="A1358" s="2" t="str">
        <f ca="1">LOOKUP(B1358,'Time Frame'!$E$4:$E$9,'Time Frame'!$D$4:$D$9)</f>
        <v>60 Days</v>
      </c>
      <c r="B1358" s="2">
        <f t="shared" ca="1" si="42"/>
        <v>64</v>
      </c>
      <c r="C1358" s="6">
        <f t="shared" ca="1" si="43"/>
        <v>45569</v>
      </c>
      <c r="D1358" s="6">
        <v>45505</v>
      </c>
      <c r="E1358" s="2" t="s">
        <v>208</v>
      </c>
      <c r="F1358" s="2" t="s">
        <v>209</v>
      </c>
      <c r="G1358" s="2" t="s">
        <v>195</v>
      </c>
      <c r="H1358" s="2" t="s">
        <v>210</v>
      </c>
      <c r="I1358" s="2">
        <v>4574</v>
      </c>
    </row>
    <row r="1359" spans="1:9" x14ac:dyDescent="0.25">
      <c r="A1359" s="2" t="str">
        <f ca="1">LOOKUP(B1359,'Time Frame'!$E$4:$E$9,'Time Frame'!$D$4:$D$9)</f>
        <v>60 Days</v>
      </c>
      <c r="B1359" s="2">
        <f t="shared" ca="1" si="42"/>
        <v>64</v>
      </c>
      <c r="C1359" s="6">
        <f t="shared" ca="1" si="43"/>
        <v>45569</v>
      </c>
      <c r="D1359" s="6">
        <v>45505</v>
      </c>
      <c r="E1359" s="2" t="s">
        <v>208</v>
      </c>
      <c r="F1359" s="2" t="s">
        <v>211</v>
      </c>
      <c r="G1359" s="2" t="s">
        <v>195</v>
      </c>
      <c r="H1359" s="2" t="s">
        <v>210</v>
      </c>
      <c r="I1359" s="2">
        <v>5003</v>
      </c>
    </row>
    <row r="1360" spans="1:9" x14ac:dyDescent="0.25">
      <c r="A1360" s="2" t="str">
        <f ca="1">LOOKUP(B1360,'Time Frame'!$E$4:$E$9,'Time Frame'!$D$4:$D$9)</f>
        <v>60 Days</v>
      </c>
      <c r="B1360" s="2">
        <f t="shared" ca="1" si="42"/>
        <v>64</v>
      </c>
      <c r="C1360" s="6">
        <f t="shared" ca="1" si="43"/>
        <v>45569</v>
      </c>
      <c r="D1360" s="6">
        <v>45505</v>
      </c>
      <c r="E1360" s="2" t="s">
        <v>208</v>
      </c>
      <c r="F1360" s="2" t="s">
        <v>213</v>
      </c>
      <c r="G1360" s="2" t="s">
        <v>195</v>
      </c>
      <c r="H1360" s="2" t="s">
        <v>210</v>
      </c>
      <c r="I1360" s="2">
        <v>4627</v>
      </c>
    </row>
    <row r="1361" spans="1:9" x14ac:dyDescent="0.25">
      <c r="A1361" s="2" t="str">
        <f ca="1">LOOKUP(B1361,'Time Frame'!$E$4:$E$9,'Time Frame'!$D$4:$D$9)</f>
        <v>60 Days</v>
      </c>
      <c r="B1361" s="2">
        <f t="shared" ca="1" si="42"/>
        <v>64</v>
      </c>
      <c r="C1361" s="6">
        <f t="shared" ca="1" si="43"/>
        <v>45569</v>
      </c>
      <c r="D1361" s="6">
        <v>45505</v>
      </c>
      <c r="E1361" s="2" t="s">
        <v>50</v>
      </c>
      <c r="F1361" s="2" t="s">
        <v>54</v>
      </c>
      <c r="G1361" s="2" t="s">
        <v>52</v>
      </c>
      <c r="H1361" s="2" t="s">
        <v>53</v>
      </c>
      <c r="I1361" s="2">
        <v>1835</v>
      </c>
    </row>
    <row r="1362" spans="1:9" x14ac:dyDescent="0.25">
      <c r="A1362" s="2" t="str">
        <f ca="1">LOOKUP(B1362,'Time Frame'!$E$4:$E$9,'Time Frame'!$D$4:$D$9)</f>
        <v>60 Days</v>
      </c>
      <c r="B1362" s="2">
        <f t="shared" ca="1" si="42"/>
        <v>64</v>
      </c>
      <c r="C1362" s="6">
        <f t="shared" ca="1" si="43"/>
        <v>45569</v>
      </c>
      <c r="D1362" s="6">
        <v>45505</v>
      </c>
      <c r="E1362" s="2" t="s">
        <v>50</v>
      </c>
      <c r="F1362" s="2" t="s">
        <v>51</v>
      </c>
      <c r="G1362" s="2" t="s">
        <v>52</v>
      </c>
      <c r="H1362" s="2" t="s">
        <v>53</v>
      </c>
      <c r="I1362" s="2">
        <v>1912</v>
      </c>
    </row>
    <row r="1363" spans="1:9" x14ac:dyDescent="0.25">
      <c r="A1363" s="2" t="str">
        <f ca="1">LOOKUP(B1363,'Time Frame'!$E$4:$E$9,'Time Frame'!$D$4:$D$9)</f>
        <v>60 Days</v>
      </c>
      <c r="B1363" s="2">
        <f t="shared" ca="1" si="42"/>
        <v>64</v>
      </c>
      <c r="C1363" s="6">
        <f t="shared" ca="1" si="43"/>
        <v>45569</v>
      </c>
      <c r="D1363" s="6">
        <v>45505</v>
      </c>
      <c r="E1363" s="2" t="s">
        <v>50</v>
      </c>
      <c r="F1363" s="2" t="s">
        <v>55</v>
      </c>
      <c r="G1363" s="2" t="s">
        <v>52</v>
      </c>
      <c r="H1363" s="2" t="s">
        <v>53</v>
      </c>
      <c r="I1363" s="2">
        <v>3398</v>
      </c>
    </row>
    <row r="1364" spans="1:9" x14ac:dyDescent="0.25">
      <c r="A1364" s="2" t="str">
        <f ca="1">LOOKUP(B1364,'Time Frame'!$E$4:$E$9,'Time Frame'!$D$4:$D$9)</f>
        <v>60 Days</v>
      </c>
      <c r="B1364" s="2">
        <f t="shared" ca="1" si="42"/>
        <v>64</v>
      </c>
      <c r="C1364" s="6">
        <f t="shared" ca="1" si="43"/>
        <v>45569</v>
      </c>
      <c r="D1364" s="6">
        <v>45505</v>
      </c>
      <c r="E1364" s="2" t="s">
        <v>136</v>
      </c>
      <c r="F1364" s="2" t="s">
        <v>140</v>
      </c>
      <c r="G1364" s="2" t="s">
        <v>35</v>
      </c>
      <c r="H1364" s="2" t="s">
        <v>138</v>
      </c>
      <c r="I1364" s="2">
        <v>32</v>
      </c>
    </row>
    <row r="1365" spans="1:9" x14ac:dyDescent="0.25">
      <c r="A1365" s="2" t="str">
        <f ca="1">LOOKUP(B1365,'Time Frame'!$E$4:$E$9,'Time Frame'!$D$4:$D$9)</f>
        <v>60 Days</v>
      </c>
      <c r="B1365" s="2">
        <f t="shared" ca="1" si="42"/>
        <v>64</v>
      </c>
      <c r="C1365" s="6">
        <f t="shared" ca="1" si="43"/>
        <v>45569</v>
      </c>
      <c r="D1365" s="6">
        <v>45505</v>
      </c>
      <c r="E1365" s="2" t="s">
        <v>136</v>
      </c>
      <c r="F1365" s="2" t="s">
        <v>139</v>
      </c>
      <c r="G1365" s="2" t="s">
        <v>35</v>
      </c>
      <c r="H1365" s="2" t="s">
        <v>138</v>
      </c>
      <c r="I1365" s="2">
        <v>668</v>
      </c>
    </row>
    <row r="1366" spans="1:9" x14ac:dyDescent="0.25">
      <c r="A1366" s="2" t="str">
        <f ca="1">LOOKUP(B1366,'Time Frame'!$E$4:$E$9,'Time Frame'!$D$4:$D$9)</f>
        <v>60 Days</v>
      </c>
      <c r="B1366" s="2">
        <f t="shared" ca="1" si="42"/>
        <v>64</v>
      </c>
      <c r="C1366" s="6">
        <f t="shared" ca="1" si="43"/>
        <v>45569</v>
      </c>
      <c r="D1366" s="6">
        <v>45505</v>
      </c>
      <c r="E1366" s="2" t="s">
        <v>136</v>
      </c>
      <c r="F1366" s="2" t="s">
        <v>137</v>
      </c>
      <c r="G1366" s="2" t="s">
        <v>35</v>
      </c>
      <c r="H1366" s="2" t="s">
        <v>138</v>
      </c>
      <c r="I1366" s="2">
        <v>575</v>
      </c>
    </row>
    <row r="1367" spans="1:9" x14ac:dyDescent="0.25">
      <c r="A1367" s="2" t="str">
        <f ca="1">LOOKUP(B1367,'Time Frame'!$E$4:$E$9,'Time Frame'!$D$4:$D$9)</f>
        <v>60 Days</v>
      </c>
      <c r="B1367" s="2">
        <f t="shared" ca="1" si="42"/>
        <v>64</v>
      </c>
      <c r="C1367" s="6">
        <f t="shared" ca="1" si="43"/>
        <v>45569</v>
      </c>
      <c r="D1367" s="6">
        <v>45505</v>
      </c>
      <c r="E1367" s="2" t="s">
        <v>98</v>
      </c>
      <c r="F1367" s="2" t="s">
        <v>196</v>
      </c>
      <c r="G1367" s="2" t="s">
        <v>195</v>
      </c>
      <c r="H1367" s="2" t="s">
        <v>195</v>
      </c>
      <c r="I1367" s="2">
        <v>5134</v>
      </c>
    </row>
    <row r="1368" spans="1:9" x14ac:dyDescent="0.25">
      <c r="A1368" s="2" t="str">
        <f ca="1">LOOKUP(B1368,'Time Frame'!$E$4:$E$9,'Time Frame'!$D$4:$D$9)</f>
        <v>60 Days</v>
      </c>
      <c r="B1368" s="2">
        <f t="shared" ca="1" si="42"/>
        <v>64</v>
      </c>
      <c r="C1368" s="6">
        <f t="shared" ca="1" si="43"/>
        <v>45569</v>
      </c>
      <c r="D1368" s="6">
        <v>45505</v>
      </c>
      <c r="E1368" s="2" t="s">
        <v>98</v>
      </c>
      <c r="F1368" s="2" t="s">
        <v>201</v>
      </c>
      <c r="G1368" s="2" t="s">
        <v>195</v>
      </c>
      <c r="H1368" s="2" t="s">
        <v>195</v>
      </c>
      <c r="I1368" s="2">
        <v>2164</v>
      </c>
    </row>
    <row r="1369" spans="1:9" x14ac:dyDescent="0.25">
      <c r="A1369" s="2" t="str">
        <f ca="1">LOOKUP(B1369,'Time Frame'!$E$4:$E$9,'Time Frame'!$D$4:$D$9)</f>
        <v>60 Days</v>
      </c>
      <c r="B1369" s="2">
        <f t="shared" ca="1" si="42"/>
        <v>64</v>
      </c>
      <c r="C1369" s="6">
        <f t="shared" ca="1" si="43"/>
        <v>45569</v>
      </c>
      <c r="D1369" s="6">
        <v>45505</v>
      </c>
      <c r="E1369" s="2" t="s">
        <v>98</v>
      </c>
      <c r="F1369" s="2" t="s">
        <v>194</v>
      </c>
      <c r="G1369" s="2" t="s">
        <v>195</v>
      </c>
      <c r="H1369" s="2" t="s">
        <v>195</v>
      </c>
      <c r="I1369" s="2">
        <v>5549</v>
      </c>
    </row>
    <row r="1370" spans="1:9" x14ac:dyDescent="0.25">
      <c r="A1370" s="2" t="str">
        <f ca="1">LOOKUP(B1370,'Time Frame'!$E$4:$E$9,'Time Frame'!$D$4:$D$9)</f>
        <v>60 Days</v>
      </c>
      <c r="B1370" s="2">
        <f t="shared" ca="1" si="42"/>
        <v>64</v>
      </c>
      <c r="C1370" s="6">
        <f t="shared" ca="1" si="43"/>
        <v>45569</v>
      </c>
      <c r="D1370" s="6">
        <v>45505</v>
      </c>
      <c r="E1370" s="2" t="s">
        <v>98</v>
      </c>
      <c r="F1370" s="2" t="s">
        <v>205</v>
      </c>
      <c r="G1370" s="2" t="s">
        <v>195</v>
      </c>
      <c r="H1370" s="2" t="s">
        <v>195</v>
      </c>
      <c r="I1370" s="2">
        <v>2600</v>
      </c>
    </row>
    <row r="1371" spans="1:9" x14ac:dyDescent="0.25">
      <c r="A1371" s="2" t="str">
        <f ca="1">LOOKUP(B1371,'Time Frame'!$E$4:$E$9,'Time Frame'!$D$4:$D$9)</f>
        <v>60 Days</v>
      </c>
      <c r="B1371" s="2">
        <f t="shared" ca="1" si="42"/>
        <v>64</v>
      </c>
      <c r="C1371" s="6">
        <f t="shared" ca="1" si="43"/>
        <v>45569</v>
      </c>
      <c r="D1371" s="6">
        <v>45505</v>
      </c>
      <c r="E1371" s="2" t="s">
        <v>98</v>
      </c>
      <c r="F1371" s="2" t="s">
        <v>197</v>
      </c>
      <c r="G1371" s="2" t="s">
        <v>195</v>
      </c>
      <c r="H1371" s="2" t="s">
        <v>195</v>
      </c>
      <c r="I1371" s="2">
        <v>5425</v>
      </c>
    </row>
    <row r="1372" spans="1:9" x14ac:dyDescent="0.25">
      <c r="A1372" s="2" t="str">
        <f ca="1">LOOKUP(B1372,'Time Frame'!$E$4:$E$9,'Time Frame'!$D$4:$D$9)</f>
        <v>60 Days</v>
      </c>
      <c r="B1372" s="2">
        <f t="shared" ca="1" si="42"/>
        <v>64</v>
      </c>
      <c r="C1372" s="6">
        <f t="shared" ca="1" si="43"/>
        <v>45569</v>
      </c>
      <c r="D1372" s="6">
        <v>45505</v>
      </c>
      <c r="E1372" s="2" t="s">
        <v>98</v>
      </c>
      <c r="F1372" s="2" t="s">
        <v>199</v>
      </c>
      <c r="G1372" s="2" t="s">
        <v>195</v>
      </c>
      <c r="H1372" s="2" t="s">
        <v>195</v>
      </c>
      <c r="I1372" s="2">
        <v>4832</v>
      </c>
    </row>
    <row r="1373" spans="1:9" x14ac:dyDescent="0.25">
      <c r="A1373" s="2" t="str">
        <f ca="1">LOOKUP(B1373,'Time Frame'!$E$4:$E$9,'Time Frame'!$D$4:$D$9)</f>
        <v>60 Days</v>
      </c>
      <c r="B1373" s="2">
        <f t="shared" ca="1" si="42"/>
        <v>64</v>
      </c>
      <c r="C1373" s="6">
        <f t="shared" ca="1" si="43"/>
        <v>45569</v>
      </c>
      <c r="D1373" s="6">
        <v>45505</v>
      </c>
      <c r="E1373" s="2" t="s">
        <v>98</v>
      </c>
      <c r="F1373" s="2" t="s">
        <v>204</v>
      </c>
      <c r="G1373" s="2" t="s">
        <v>195</v>
      </c>
      <c r="H1373" s="2" t="s">
        <v>195</v>
      </c>
      <c r="I1373" s="2">
        <v>2856</v>
      </c>
    </row>
    <row r="1374" spans="1:9" x14ac:dyDescent="0.25">
      <c r="A1374" s="2" t="str">
        <f ca="1">LOOKUP(B1374,'Time Frame'!$E$4:$E$9,'Time Frame'!$D$4:$D$9)</f>
        <v>60 Days</v>
      </c>
      <c r="B1374" s="2">
        <f t="shared" ca="1" si="42"/>
        <v>64</v>
      </c>
      <c r="C1374" s="6">
        <f t="shared" ca="1" si="43"/>
        <v>45569</v>
      </c>
      <c r="D1374" s="6">
        <v>45505</v>
      </c>
      <c r="E1374" s="2" t="s">
        <v>98</v>
      </c>
      <c r="F1374" s="2" t="s">
        <v>198</v>
      </c>
      <c r="G1374" s="2" t="s">
        <v>195</v>
      </c>
      <c r="H1374" s="2" t="s">
        <v>195</v>
      </c>
      <c r="I1374" s="2">
        <v>4976</v>
      </c>
    </row>
    <row r="1375" spans="1:9" x14ac:dyDescent="0.25">
      <c r="A1375" s="2" t="str">
        <f ca="1">LOOKUP(B1375,'Time Frame'!$E$4:$E$9,'Time Frame'!$D$4:$D$9)</f>
        <v>60 Days</v>
      </c>
      <c r="B1375" s="2">
        <f t="shared" ca="1" si="42"/>
        <v>64</v>
      </c>
      <c r="C1375" s="6">
        <f t="shared" ca="1" si="43"/>
        <v>45569</v>
      </c>
      <c r="D1375" s="6">
        <v>45505</v>
      </c>
      <c r="E1375" s="2" t="s">
        <v>98</v>
      </c>
      <c r="F1375" s="2" t="s">
        <v>206</v>
      </c>
      <c r="G1375" s="2" t="s">
        <v>195</v>
      </c>
      <c r="H1375" s="2" t="s">
        <v>195</v>
      </c>
      <c r="I1375" s="2">
        <v>5400</v>
      </c>
    </row>
    <row r="1376" spans="1:9" x14ac:dyDescent="0.25">
      <c r="A1376" s="2" t="str">
        <f ca="1">LOOKUP(B1376,'Time Frame'!$E$4:$E$9,'Time Frame'!$D$4:$D$9)</f>
        <v>60 Days</v>
      </c>
      <c r="B1376" s="2">
        <f t="shared" ca="1" si="42"/>
        <v>64</v>
      </c>
      <c r="C1376" s="6">
        <f t="shared" ca="1" si="43"/>
        <v>45569</v>
      </c>
      <c r="D1376" s="6">
        <v>45505</v>
      </c>
      <c r="E1376" s="2" t="s">
        <v>98</v>
      </c>
      <c r="F1376" s="2" t="s">
        <v>200</v>
      </c>
      <c r="G1376" s="2" t="s">
        <v>195</v>
      </c>
      <c r="H1376" s="2" t="s">
        <v>195</v>
      </c>
      <c r="I1376" s="2">
        <v>4277</v>
      </c>
    </row>
    <row r="1377" spans="1:9" x14ac:dyDescent="0.25">
      <c r="A1377" s="2" t="str">
        <f ca="1">LOOKUP(B1377,'Time Frame'!$E$4:$E$9,'Time Frame'!$D$4:$D$9)</f>
        <v>60 Days</v>
      </c>
      <c r="B1377" s="2">
        <f t="shared" ca="1" si="42"/>
        <v>64</v>
      </c>
      <c r="C1377" s="6">
        <f t="shared" ca="1" si="43"/>
        <v>45569</v>
      </c>
      <c r="D1377" s="6">
        <v>45505</v>
      </c>
      <c r="E1377" s="5" t="s">
        <v>165</v>
      </c>
      <c r="F1377" s="5" t="s">
        <v>168</v>
      </c>
      <c r="G1377" s="2" t="s">
        <v>35</v>
      </c>
      <c r="H1377" s="2" t="s">
        <v>167</v>
      </c>
      <c r="I1377" s="2">
        <v>5116</v>
      </c>
    </row>
    <row r="1378" spans="1:9" x14ac:dyDescent="0.25">
      <c r="A1378" s="2" t="str">
        <f ca="1">LOOKUP(B1378,'Time Frame'!$E$4:$E$9,'Time Frame'!$D$4:$D$9)</f>
        <v>60 Days</v>
      </c>
      <c r="B1378" s="2">
        <f t="shared" ca="1" si="42"/>
        <v>64</v>
      </c>
      <c r="C1378" s="6">
        <f t="shared" ca="1" si="43"/>
        <v>45569</v>
      </c>
      <c r="D1378" s="6">
        <v>45505</v>
      </c>
      <c r="E1378" s="5" t="s">
        <v>165</v>
      </c>
      <c r="F1378" s="5" t="s">
        <v>166</v>
      </c>
      <c r="G1378" s="2" t="s">
        <v>35</v>
      </c>
      <c r="H1378" s="2" t="s">
        <v>167</v>
      </c>
      <c r="I1378" s="2">
        <v>4375</v>
      </c>
    </row>
    <row r="1379" spans="1:9" x14ac:dyDescent="0.25">
      <c r="A1379" s="2" t="str">
        <f ca="1">LOOKUP(B1379,'Time Frame'!$E$4:$E$9,'Time Frame'!$D$4:$D$9)</f>
        <v>60 Days</v>
      </c>
      <c r="B1379" s="2">
        <f t="shared" ca="1" si="42"/>
        <v>64</v>
      </c>
      <c r="C1379" s="6">
        <f t="shared" ca="1" si="43"/>
        <v>45569</v>
      </c>
      <c r="D1379" s="6">
        <v>45505</v>
      </c>
      <c r="E1379" s="5" t="s">
        <v>165</v>
      </c>
      <c r="F1379" s="5" t="s">
        <v>193</v>
      </c>
      <c r="G1379" s="2" t="s">
        <v>35</v>
      </c>
      <c r="H1379" s="2" t="s">
        <v>167</v>
      </c>
      <c r="I1379" s="2">
        <v>2274</v>
      </c>
    </row>
    <row r="1380" spans="1:9" x14ac:dyDescent="0.25">
      <c r="A1380" s="2" t="str">
        <f ca="1">LOOKUP(B1380,'Time Frame'!$E$4:$E$9,'Time Frame'!$D$4:$D$9)</f>
        <v>60 Days</v>
      </c>
      <c r="B1380" s="2">
        <f t="shared" ca="1" si="42"/>
        <v>64</v>
      </c>
      <c r="C1380" s="6">
        <f t="shared" ca="1" si="43"/>
        <v>45569</v>
      </c>
      <c r="D1380" s="6">
        <v>45505</v>
      </c>
      <c r="E1380" s="5" t="s">
        <v>165</v>
      </c>
      <c r="F1380" s="5" t="s">
        <v>180</v>
      </c>
      <c r="G1380" s="2" t="s">
        <v>35</v>
      </c>
      <c r="H1380" s="2" t="s">
        <v>167</v>
      </c>
      <c r="I1380" s="2">
        <v>2271</v>
      </c>
    </row>
    <row r="1381" spans="1:9" x14ac:dyDescent="0.25">
      <c r="A1381" s="2" t="str">
        <f ca="1">LOOKUP(B1381,'Time Frame'!$E$4:$E$9,'Time Frame'!$D$4:$D$9)</f>
        <v>60 Days</v>
      </c>
      <c r="B1381" s="2">
        <f t="shared" ca="1" si="42"/>
        <v>64</v>
      </c>
      <c r="C1381" s="6">
        <f t="shared" ca="1" si="43"/>
        <v>45569</v>
      </c>
      <c r="D1381" s="6">
        <v>45505</v>
      </c>
      <c r="E1381" s="5" t="s">
        <v>165</v>
      </c>
      <c r="F1381" s="5" t="s">
        <v>177</v>
      </c>
      <c r="G1381" s="2" t="s">
        <v>35</v>
      </c>
      <c r="H1381" s="2" t="s">
        <v>167</v>
      </c>
      <c r="I1381" s="2">
        <v>4719</v>
      </c>
    </row>
    <row r="1382" spans="1:9" x14ac:dyDescent="0.25">
      <c r="A1382" s="2" t="str">
        <f ca="1">LOOKUP(B1382,'Time Frame'!$E$4:$E$9,'Time Frame'!$D$4:$D$9)</f>
        <v>60 Days</v>
      </c>
      <c r="B1382" s="2">
        <f t="shared" ca="1" si="42"/>
        <v>64</v>
      </c>
      <c r="C1382" s="6">
        <f t="shared" ca="1" si="43"/>
        <v>45569</v>
      </c>
      <c r="D1382" s="6">
        <v>45505</v>
      </c>
      <c r="E1382" s="5" t="s">
        <v>165</v>
      </c>
      <c r="F1382" s="5" t="s">
        <v>176</v>
      </c>
      <c r="G1382" s="2" t="s">
        <v>35</v>
      </c>
      <c r="H1382" s="2" t="s">
        <v>167</v>
      </c>
      <c r="I1382" s="2">
        <v>1401</v>
      </c>
    </row>
    <row r="1383" spans="1:9" x14ac:dyDescent="0.25">
      <c r="A1383" s="2" t="str">
        <f ca="1">LOOKUP(B1383,'Time Frame'!$E$4:$E$9,'Time Frame'!$D$4:$D$9)</f>
        <v>60 Days</v>
      </c>
      <c r="B1383" s="2">
        <f t="shared" ca="1" si="42"/>
        <v>64</v>
      </c>
      <c r="C1383" s="6">
        <f t="shared" ca="1" si="43"/>
        <v>45569</v>
      </c>
      <c r="D1383" s="6">
        <v>45505</v>
      </c>
      <c r="E1383" s="5" t="s">
        <v>165</v>
      </c>
      <c r="F1383" s="5" t="s">
        <v>173</v>
      </c>
      <c r="G1383" s="2" t="s">
        <v>35</v>
      </c>
      <c r="H1383" s="2" t="s">
        <v>167</v>
      </c>
      <c r="I1383" s="2">
        <v>3708</v>
      </c>
    </row>
    <row r="1384" spans="1:9" x14ac:dyDescent="0.25">
      <c r="A1384" s="2" t="str">
        <f ca="1">LOOKUP(B1384,'Time Frame'!$E$4:$E$9,'Time Frame'!$D$4:$D$9)</f>
        <v>60 Days</v>
      </c>
      <c r="B1384" s="2">
        <f t="shared" ca="1" si="42"/>
        <v>64</v>
      </c>
      <c r="C1384" s="6">
        <f t="shared" ca="1" si="43"/>
        <v>45569</v>
      </c>
      <c r="D1384" s="6">
        <v>45505</v>
      </c>
      <c r="E1384" s="5" t="s">
        <v>165</v>
      </c>
      <c r="F1384" s="5" t="s">
        <v>174</v>
      </c>
      <c r="G1384" s="2" t="s">
        <v>35</v>
      </c>
      <c r="H1384" s="2" t="s">
        <v>167</v>
      </c>
      <c r="I1384" s="2">
        <v>3750</v>
      </c>
    </row>
    <row r="1385" spans="1:9" x14ac:dyDescent="0.25">
      <c r="A1385" s="2" t="str">
        <f ca="1">LOOKUP(B1385,'Time Frame'!$E$4:$E$9,'Time Frame'!$D$4:$D$9)</f>
        <v>60 Days</v>
      </c>
      <c r="B1385" s="2">
        <f t="shared" ca="1" si="42"/>
        <v>64</v>
      </c>
      <c r="C1385" s="6">
        <f t="shared" ca="1" si="43"/>
        <v>45569</v>
      </c>
      <c r="D1385" s="6">
        <v>45505</v>
      </c>
      <c r="E1385" s="5" t="s">
        <v>165</v>
      </c>
      <c r="F1385" s="5" t="s">
        <v>178</v>
      </c>
      <c r="G1385" s="2" t="s">
        <v>35</v>
      </c>
      <c r="H1385" s="2" t="s">
        <v>167</v>
      </c>
      <c r="I1385" s="2">
        <v>3389</v>
      </c>
    </row>
    <row r="1386" spans="1:9" x14ac:dyDescent="0.25">
      <c r="A1386" s="2" t="str">
        <f ca="1">LOOKUP(B1386,'Time Frame'!$E$4:$E$9,'Time Frame'!$D$4:$D$9)</f>
        <v>60 Days</v>
      </c>
      <c r="B1386" s="2">
        <f t="shared" ca="1" si="42"/>
        <v>64</v>
      </c>
      <c r="C1386" s="6">
        <f t="shared" ca="1" si="43"/>
        <v>45569</v>
      </c>
      <c r="D1386" s="6">
        <v>45505</v>
      </c>
      <c r="E1386" s="5" t="s">
        <v>165</v>
      </c>
      <c r="F1386" s="5" t="s">
        <v>175</v>
      </c>
      <c r="G1386" s="2" t="s">
        <v>35</v>
      </c>
      <c r="H1386" s="2" t="s">
        <v>167</v>
      </c>
      <c r="I1386" s="2">
        <v>2150</v>
      </c>
    </row>
    <row r="1387" spans="1:9" x14ac:dyDescent="0.25">
      <c r="A1387" s="2" t="str">
        <f ca="1">LOOKUP(B1387,'Time Frame'!$E$4:$E$9,'Time Frame'!$D$4:$D$9)</f>
        <v>60 Days</v>
      </c>
      <c r="B1387" s="2">
        <f t="shared" ca="1" si="42"/>
        <v>64</v>
      </c>
      <c r="C1387" s="6">
        <f t="shared" ca="1" si="43"/>
        <v>45569</v>
      </c>
      <c r="D1387" s="6">
        <v>45505</v>
      </c>
      <c r="E1387" s="5" t="s">
        <v>165</v>
      </c>
      <c r="F1387" s="5" t="s">
        <v>172</v>
      </c>
      <c r="G1387" s="2" t="s">
        <v>35</v>
      </c>
      <c r="H1387" s="2" t="s">
        <v>167</v>
      </c>
      <c r="I1387" s="2">
        <v>4695</v>
      </c>
    </row>
    <row r="1388" spans="1:9" x14ac:dyDescent="0.25">
      <c r="A1388" s="2" t="str">
        <f ca="1">LOOKUP(B1388,'Time Frame'!$E$4:$E$9,'Time Frame'!$D$4:$D$9)</f>
        <v>60 Days</v>
      </c>
      <c r="B1388" s="2">
        <f t="shared" ca="1" si="42"/>
        <v>64</v>
      </c>
      <c r="C1388" s="6">
        <f t="shared" ca="1" si="43"/>
        <v>45569</v>
      </c>
      <c r="D1388" s="6">
        <v>45505</v>
      </c>
      <c r="E1388" s="5" t="s">
        <v>165</v>
      </c>
      <c r="F1388" s="5" t="s">
        <v>179</v>
      </c>
      <c r="G1388" s="2" t="s">
        <v>35</v>
      </c>
      <c r="H1388" s="2" t="s">
        <v>167</v>
      </c>
      <c r="I1388" s="2">
        <v>1942</v>
      </c>
    </row>
    <row r="1389" spans="1:9" x14ac:dyDescent="0.25">
      <c r="A1389" s="2" t="str">
        <f ca="1">LOOKUP(B1389,'Time Frame'!$E$4:$E$9,'Time Frame'!$D$4:$D$9)</f>
        <v>60 Days</v>
      </c>
      <c r="B1389" s="2">
        <f t="shared" ca="1" si="42"/>
        <v>64</v>
      </c>
      <c r="C1389" s="6">
        <f t="shared" ca="1" si="43"/>
        <v>45569</v>
      </c>
      <c r="D1389" s="6">
        <v>45505</v>
      </c>
      <c r="E1389" s="2" t="s">
        <v>116</v>
      </c>
      <c r="F1389" s="2" t="s">
        <v>122</v>
      </c>
      <c r="G1389" s="2" t="s">
        <v>35</v>
      </c>
      <c r="H1389" s="2" t="s">
        <v>118</v>
      </c>
      <c r="I1389" s="2">
        <v>665</v>
      </c>
    </row>
    <row r="1390" spans="1:9" x14ac:dyDescent="0.25">
      <c r="A1390" s="2" t="str">
        <f ca="1">LOOKUP(B1390,'Time Frame'!$E$4:$E$9,'Time Frame'!$D$4:$D$9)</f>
        <v>60 Days</v>
      </c>
      <c r="B1390" s="2">
        <f t="shared" ca="1" si="42"/>
        <v>64</v>
      </c>
      <c r="C1390" s="6">
        <f t="shared" ca="1" si="43"/>
        <v>45569</v>
      </c>
      <c r="D1390" s="6">
        <v>45505</v>
      </c>
      <c r="E1390" s="2" t="s">
        <v>116</v>
      </c>
      <c r="F1390" s="2" t="s">
        <v>124</v>
      </c>
      <c r="G1390" s="2" t="s">
        <v>35</v>
      </c>
      <c r="H1390" s="2" t="s">
        <v>118</v>
      </c>
      <c r="I1390" s="2">
        <v>2802</v>
      </c>
    </row>
    <row r="1391" spans="1:9" x14ac:dyDescent="0.25">
      <c r="A1391" s="2" t="str">
        <f ca="1">LOOKUP(B1391,'Time Frame'!$E$4:$E$9,'Time Frame'!$D$4:$D$9)</f>
        <v>60 Days</v>
      </c>
      <c r="B1391" s="2">
        <f t="shared" ca="1" si="42"/>
        <v>64</v>
      </c>
      <c r="C1391" s="6">
        <f t="shared" ca="1" si="43"/>
        <v>45569</v>
      </c>
      <c r="D1391" s="6">
        <v>45505</v>
      </c>
      <c r="E1391" s="2" t="s">
        <v>116</v>
      </c>
      <c r="F1391" s="2" t="s">
        <v>121</v>
      </c>
      <c r="G1391" s="2" t="s">
        <v>35</v>
      </c>
      <c r="H1391" s="2" t="s">
        <v>118</v>
      </c>
      <c r="I1391" s="2">
        <v>3159</v>
      </c>
    </row>
    <row r="1392" spans="1:9" x14ac:dyDescent="0.25">
      <c r="A1392" s="2" t="str">
        <f ca="1">LOOKUP(B1392,'Time Frame'!$E$4:$E$9,'Time Frame'!$D$4:$D$9)</f>
        <v>60 Days</v>
      </c>
      <c r="B1392" s="2">
        <f t="shared" ca="1" si="42"/>
        <v>64</v>
      </c>
      <c r="C1392" s="6">
        <f t="shared" ca="1" si="43"/>
        <v>45569</v>
      </c>
      <c r="D1392" s="6">
        <v>45505</v>
      </c>
      <c r="E1392" s="2" t="s">
        <v>116</v>
      </c>
      <c r="F1392" s="2" t="s">
        <v>119</v>
      </c>
      <c r="G1392" s="2" t="s">
        <v>35</v>
      </c>
      <c r="H1392" s="2" t="s">
        <v>118</v>
      </c>
      <c r="I1392" s="2">
        <v>1469</v>
      </c>
    </row>
    <row r="1393" spans="1:9" x14ac:dyDescent="0.25">
      <c r="A1393" s="2" t="str">
        <f ca="1">LOOKUP(B1393,'Time Frame'!$E$4:$E$9,'Time Frame'!$D$4:$D$9)</f>
        <v>60 Days</v>
      </c>
      <c r="B1393" s="2">
        <f t="shared" ca="1" si="42"/>
        <v>64</v>
      </c>
      <c r="C1393" s="6">
        <f t="shared" ca="1" si="43"/>
        <v>45569</v>
      </c>
      <c r="D1393" s="6">
        <v>45505</v>
      </c>
      <c r="E1393" s="5" t="s">
        <v>116</v>
      </c>
      <c r="F1393" s="5" t="s">
        <v>163</v>
      </c>
      <c r="G1393" s="2" t="s">
        <v>35</v>
      </c>
      <c r="H1393" s="2" t="s">
        <v>118</v>
      </c>
      <c r="I1393" s="2">
        <v>2057</v>
      </c>
    </row>
    <row r="1394" spans="1:9" x14ac:dyDescent="0.25">
      <c r="A1394" s="2" t="str">
        <f ca="1">LOOKUP(B1394,'Time Frame'!$E$4:$E$9,'Time Frame'!$D$4:$D$9)</f>
        <v>60 Days</v>
      </c>
      <c r="B1394" s="2">
        <f t="shared" ca="1" si="42"/>
        <v>64</v>
      </c>
      <c r="C1394" s="6">
        <f t="shared" ca="1" si="43"/>
        <v>45569</v>
      </c>
      <c r="D1394" s="6">
        <v>45505</v>
      </c>
      <c r="E1394" s="2" t="s">
        <v>116</v>
      </c>
      <c r="F1394" s="2" t="s">
        <v>117</v>
      </c>
      <c r="G1394" s="2" t="s">
        <v>35</v>
      </c>
      <c r="H1394" s="2" t="s">
        <v>118</v>
      </c>
      <c r="I1394" s="2">
        <v>4604</v>
      </c>
    </row>
    <row r="1395" spans="1:9" x14ac:dyDescent="0.25">
      <c r="A1395" s="2" t="str">
        <f ca="1">LOOKUP(B1395,'Time Frame'!$E$4:$E$9,'Time Frame'!$D$4:$D$9)</f>
        <v>60 Days</v>
      </c>
      <c r="B1395" s="2">
        <f t="shared" ca="1" si="42"/>
        <v>64</v>
      </c>
      <c r="C1395" s="6">
        <f t="shared" ca="1" si="43"/>
        <v>45569</v>
      </c>
      <c r="D1395" s="6">
        <v>45505</v>
      </c>
      <c r="E1395" s="2" t="s">
        <v>116</v>
      </c>
      <c r="F1395" s="2" t="s">
        <v>125</v>
      </c>
      <c r="G1395" s="2" t="s">
        <v>35</v>
      </c>
      <c r="H1395" s="2" t="s">
        <v>118</v>
      </c>
      <c r="I1395" s="2">
        <v>2460</v>
      </c>
    </row>
    <row r="1396" spans="1:9" x14ac:dyDescent="0.25">
      <c r="A1396" s="2" t="str">
        <f ca="1">LOOKUP(B1396,'Time Frame'!$E$4:$E$9,'Time Frame'!$D$4:$D$9)</f>
        <v>60 Days</v>
      </c>
      <c r="B1396" s="2">
        <f t="shared" ca="1" si="42"/>
        <v>64</v>
      </c>
      <c r="C1396" s="6">
        <f t="shared" ca="1" si="43"/>
        <v>45569</v>
      </c>
      <c r="D1396" s="6">
        <v>45505</v>
      </c>
      <c r="E1396" s="2" t="s">
        <v>116</v>
      </c>
      <c r="F1396" s="2" t="s">
        <v>123</v>
      </c>
      <c r="G1396" s="2" t="s">
        <v>35</v>
      </c>
      <c r="H1396" s="2" t="s">
        <v>118</v>
      </c>
      <c r="I1396" s="2">
        <v>1682</v>
      </c>
    </row>
    <row r="1397" spans="1:9" x14ac:dyDescent="0.25">
      <c r="A1397" s="2" t="str">
        <f ca="1">LOOKUP(B1397,'Time Frame'!$E$4:$E$9,'Time Frame'!$D$4:$D$9)</f>
        <v>60 Days</v>
      </c>
      <c r="B1397" s="2">
        <f t="shared" ca="1" si="42"/>
        <v>64</v>
      </c>
      <c r="C1397" s="6">
        <f t="shared" ca="1" si="43"/>
        <v>45569</v>
      </c>
      <c r="D1397" s="6">
        <v>45505</v>
      </c>
      <c r="E1397" s="2" t="s">
        <v>116</v>
      </c>
      <c r="F1397" s="2" t="s">
        <v>120</v>
      </c>
      <c r="G1397" s="2" t="s">
        <v>35</v>
      </c>
      <c r="H1397" s="2" t="s">
        <v>118</v>
      </c>
      <c r="I1397" s="2">
        <v>4360</v>
      </c>
    </row>
    <row r="1398" spans="1:9" x14ac:dyDescent="0.25">
      <c r="A1398" s="2" t="str">
        <f ca="1">LOOKUP(B1398,'Time Frame'!$E$4:$E$9,'Time Frame'!$D$4:$D$9)</f>
        <v>60 Days</v>
      </c>
      <c r="B1398" s="2">
        <f t="shared" ca="1" si="42"/>
        <v>64</v>
      </c>
      <c r="C1398" s="6">
        <f t="shared" ca="1" si="43"/>
        <v>45569</v>
      </c>
      <c r="D1398" s="6">
        <v>45505</v>
      </c>
      <c r="E1398" s="2" t="s">
        <v>78</v>
      </c>
      <c r="F1398" s="2" t="s">
        <v>90</v>
      </c>
      <c r="G1398" s="2" t="s">
        <v>52</v>
      </c>
      <c r="H1398" s="2" t="s">
        <v>91</v>
      </c>
      <c r="I1398" s="2">
        <v>71</v>
      </c>
    </row>
    <row r="1399" spans="1:9" x14ac:dyDescent="0.25">
      <c r="A1399" s="2" t="str">
        <f ca="1">LOOKUP(B1399,'Time Frame'!$E$4:$E$9,'Time Frame'!$D$4:$D$9)</f>
        <v>60 Days</v>
      </c>
      <c r="B1399" s="2">
        <f t="shared" ca="1" si="42"/>
        <v>64</v>
      </c>
      <c r="C1399" s="6">
        <f t="shared" ca="1" si="43"/>
        <v>45569</v>
      </c>
      <c r="D1399" s="6">
        <v>45505</v>
      </c>
      <c r="E1399" s="2" t="s">
        <v>78</v>
      </c>
      <c r="F1399" s="2" t="s">
        <v>92</v>
      </c>
      <c r="G1399" s="2" t="s">
        <v>52</v>
      </c>
      <c r="H1399" s="2" t="s">
        <v>91</v>
      </c>
      <c r="I1399" s="2">
        <v>4247</v>
      </c>
    </row>
    <row r="1400" spans="1:9" x14ac:dyDescent="0.25">
      <c r="A1400" s="2" t="str">
        <f ca="1">LOOKUP(B1400,'Time Frame'!$E$4:$E$9,'Time Frame'!$D$4:$D$9)</f>
        <v>60 Days</v>
      </c>
      <c r="B1400" s="2">
        <f t="shared" ref="B1400:B1420" ca="1" si="44">+C1400-D1400</f>
        <v>64</v>
      </c>
      <c r="C1400" s="6">
        <f t="shared" ref="C1400:C1420" ca="1" si="45">TODAY()</f>
        <v>45569</v>
      </c>
      <c r="D1400" s="6">
        <v>45505</v>
      </c>
      <c r="E1400" s="5" t="s">
        <v>182</v>
      </c>
      <c r="F1400" s="5" t="s">
        <v>191</v>
      </c>
      <c r="G1400" s="2" t="s">
        <v>3</v>
      </c>
      <c r="H1400" s="2" t="s">
        <v>184</v>
      </c>
      <c r="I1400" s="2">
        <v>2789</v>
      </c>
    </row>
    <row r="1401" spans="1:9" x14ac:dyDescent="0.25">
      <c r="A1401" s="2" t="str">
        <f ca="1">LOOKUP(B1401,'Time Frame'!$E$4:$E$9,'Time Frame'!$D$4:$D$9)</f>
        <v>60 Days</v>
      </c>
      <c r="B1401" s="2">
        <f t="shared" ca="1" si="44"/>
        <v>64</v>
      </c>
      <c r="C1401" s="6">
        <f t="shared" ca="1" si="45"/>
        <v>45569</v>
      </c>
      <c r="D1401" s="6">
        <v>45505</v>
      </c>
      <c r="E1401" s="5" t="s">
        <v>182</v>
      </c>
      <c r="F1401" s="5" t="s">
        <v>186</v>
      </c>
      <c r="G1401" s="2" t="s">
        <v>3</v>
      </c>
      <c r="H1401" s="2" t="s">
        <v>184</v>
      </c>
      <c r="I1401" s="2">
        <v>3573</v>
      </c>
    </row>
    <row r="1402" spans="1:9" x14ac:dyDescent="0.25">
      <c r="A1402" s="2" t="str">
        <f ca="1">LOOKUP(B1402,'Time Frame'!$E$4:$E$9,'Time Frame'!$D$4:$D$9)</f>
        <v>60 Days</v>
      </c>
      <c r="B1402" s="2">
        <f t="shared" ca="1" si="44"/>
        <v>64</v>
      </c>
      <c r="C1402" s="6">
        <f t="shared" ca="1" si="45"/>
        <v>45569</v>
      </c>
      <c r="D1402" s="6">
        <v>45505</v>
      </c>
      <c r="E1402" s="5" t="s">
        <v>182</v>
      </c>
      <c r="F1402" s="5" t="s">
        <v>185</v>
      </c>
      <c r="G1402" s="2" t="s">
        <v>3</v>
      </c>
      <c r="H1402" s="2" t="s">
        <v>184</v>
      </c>
      <c r="I1402" s="2">
        <v>1059</v>
      </c>
    </row>
    <row r="1403" spans="1:9" x14ac:dyDescent="0.25">
      <c r="A1403" s="2" t="str">
        <f ca="1">LOOKUP(B1403,'Time Frame'!$E$4:$E$9,'Time Frame'!$D$4:$D$9)</f>
        <v>60 Days</v>
      </c>
      <c r="B1403" s="2">
        <f t="shared" ca="1" si="44"/>
        <v>64</v>
      </c>
      <c r="C1403" s="6">
        <f t="shared" ca="1" si="45"/>
        <v>45569</v>
      </c>
      <c r="D1403" s="6">
        <v>45505</v>
      </c>
      <c r="E1403" s="5" t="s">
        <v>182</v>
      </c>
      <c r="F1403" s="5" t="s">
        <v>192</v>
      </c>
      <c r="G1403" s="2" t="s">
        <v>3</v>
      </c>
      <c r="H1403" s="2" t="s">
        <v>184</v>
      </c>
      <c r="I1403" s="2">
        <v>3411</v>
      </c>
    </row>
    <row r="1404" spans="1:9" x14ac:dyDescent="0.25">
      <c r="A1404" s="2" t="str">
        <f ca="1">LOOKUP(B1404,'Time Frame'!$E$4:$E$9,'Time Frame'!$D$4:$D$9)</f>
        <v>60 Days</v>
      </c>
      <c r="B1404" s="2">
        <f t="shared" ca="1" si="44"/>
        <v>64</v>
      </c>
      <c r="C1404" s="6">
        <f t="shared" ca="1" si="45"/>
        <v>45569</v>
      </c>
      <c r="D1404" s="6">
        <v>45505</v>
      </c>
      <c r="E1404" s="5" t="s">
        <v>182</v>
      </c>
      <c r="F1404" s="5" t="s">
        <v>183</v>
      </c>
      <c r="G1404" s="2" t="s">
        <v>3</v>
      </c>
      <c r="H1404" s="2" t="s">
        <v>184</v>
      </c>
      <c r="I1404" s="2" t="s">
        <v>22</v>
      </c>
    </row>
    <row r="1405" spans="1:9" x14ac:dyDescent="0.25">
      <c r="A1405" s="2" t="str">
        <f ca="1">LOOKUP(B1405,'Time Frame'!$E$4:$E$9,'Time Frame'!$D$4:$D$9)</f>
        <v>60 Days</v>
      </c>
      <c r="B1405" s="2">
        <f t="shared" ca="1" si="44"/>
        <v>64</v>
      </c>
      <c r="C1405" s="6">
        <f t="shared" ca="1" si="45"/>
        <v>45569</v>
      </c>
      <c r="D1405" s="6">
        <v>45505</v>
      </c>
      <c r="E1405" s="5" t="s">
        <v>182</v>
      </c>
      <c r="F1405" s="5" t="s">
        <v>187</v>
      </c>
      <c r="G1405" s="2" t="s">
        <v>3</v>
      </c>
      <c r="H1405" s="2" t="s">
        <v>184</v>
      </c>
      <c r="I1405" s="2">
        <v>3111</v>
      </c>
    </row>
    <row r="1406" spans="1:9" x14ac:dyDescent="0.25">
      <c r="A1406" s="2" t="str">
        <f ca="1">LOOKUP(B1406,'Time Frame'!$E$4:$E$9,'Time Frame'!$D$4:$D$9)</f>
        <v>60 Days</v>
      </c>
      <c r="B1406" s="2">
        <f t="shared" ca="1" si="44"/>
        <v>64</v>
      </c>
      <c r="C1406" s="6">
        <f t="shared" ca="1" si="45"/>
        <v>45569</v>
      </c>
      <c r="D1406" s="6">
        <v>45505</v>
      </c>
      <c r="E1406" s="5" t="s">
        <v>182</v>
      </c>
      <c r="F1406" s="5" t="s">
        <v>190</v>
      </c>
      <c r="G1406" s="2" t="s">
        <v>3</v>
      </c>
      <c r="H1406" s="2" t="s">
        <v>184</v>
      </c>
      <c r="I1406" s="2">
        <v>4541</v>
      </c>
    </row>
    <row r="1407" spans="1:9" x14ac:dyDescent="0.25">
      <c r="A1407" s="2" t="str">
        <f ca="1">LOOKUP(B1407,'Time Frame'!$E$4:$E$9,'Time Frame'!$D$4:$D$9)</f>
        <v>60 Days</v>
      </c>
      <c r="B1407" s="2">
        <f t="shared" ca="1" si="44"/>
        <v>64</v>
      </c>
      <c r="C1407" s="6">
        <f t="shared" ca="1" si="45"/>
        <v>45569</v>
      </c>
      <c r="D1407" s="6">
        <v>45505</v>
      </c>
      <c r="E1407" s="5" t="s">
        <v>182</v>
      </c>
      <c r="F1407" s="5" t="s">
        <v>188</v>
      </c>
      <c r="G1407" s="2" t="s">
        <v>3</v>
      </c>
      <c r="H1407" s="2" t="s">
        <v>184</v>
      </c>
      <c r="I1407" s="2">
        <v>1529</v>
      </c>
    </row>
    <row r="1408" spans="1:9" x14ac:dyDescent="0.25">
      <c r="A1408" s="2" t="str">
        <f ca="1">LOOKUP(B1408,'Time Frame'!$E$4:$E$9,'Time Frame'!$D$4:$D$9)</f>
        <v>60 Days</v>
      </c>
      <c r="B1408" s="2">
        <f t="shared" ca="1" si="44"/>
        <v>64</v>
      </c>
      <c r="C1408" s="6">
        <f t="shared" ca="1" si="45"/>
        <v>45569</v>
      </c>
      <c r="D1408" s="6">
        <v>45505</v>
      </c>
      <c r="E1408" s="5" t="s">
        <v>182</v>
      </c>
      <c r="F1408" s="5" t="s">
        <v>189</v>
      </c>
      <c r="G1408" s="2" t="s">
        <v>3</v>
      </c>
      <c r="H1408" s="2" t="s">
        <v>184</v>
      </c>
      <c r="I1408" s="2">
        <v>1186</v>
      </c>
    </row>
    <row r="1409" spans="1:9" x14ac:dyDescent="0.25">
      <c r="A1409" s="2" t="str">
        <f ca="1">LOOKUP(B1409,'Time Frame'!$E$4:$E$9,'Time Frame'!$D$4:$D$9)</f>
        <v>60 Days</v>
      </c>
      <c r="B1409" s="2">
        <f t="shared" ca="1" si="44"/>
        <v>64</v>
      </c>
      <c r="C1409" s="6">
        <f t="shared" ca="1" si="45"/>
        <v>45569</v>
      </c>
      <c r="D1409" s="6">
        <v>45505</v>
      </c>
      <c r="E1409" s="2" t="s">
        <v>225</v>
      </c>
      <c r="F1409" s="2" t="s">
        <v>240</v>
      </c>
      <c r="G1409" s="2" t="s">
        <v>227</v>
      </c>
      <c r="H1409" s="2" t="s">
        <v>308</v>
      </c>
      <c r="I1409" s="2">
        <v>5623</v>
      </c>
    </row>
    <row r="1410" spans="1:9" x14ac:dyDescent="0.25">
      <c r="A1410" s="2" t="str">
        <f ca="1">LOOKUP(B1410,'Time Frame'!$E$4:$E$9,'Time Frame'!$D$4:$D$9)</f>
        <v>60 Days</v>
      </c>
      <c r="B1410" s="2">
        <f t="shared" ca="1" si="44"/>
        <v>64</v>
      </c>
      <c r="C1410" s="6">
        <f t="shared" ca="1" si="45"/>
        <v>45569</v>
      </c>
      <c r="D1410" s="6">
        <v>45505</v>
      </c>
      <c r="E1410" s="2" t="s">
        <v>225</v>
      </c>
      <c r="F1410" s="2" t="s">
        <v>230</v>
      </c>
      <c r="G1410" s="2" t="s">
        <v>227</v>
      </c>
      <c r="H1410" s="2" t="s">
        <v>308</v>
      </c>
      <c r="I1410" s="2">
        <v>3884</v>
      </c>
    </row>
    <row r="1411" spans="1:9" x14ac:dyDescent="0.25">
      <c r="A1411" s="2" t="str">
        <f ca="1">LOOKUP(B1411,'Time Frame'!$E$4:$E$9,'Time Frame'!$D$4:$D$9)</f>
        <v>60 Days</v>
      </c>
      <c r="B1411" s="2">
        <f t="shared" ca="1" si="44"/>
        <v>64</v>
      </c>
      <c r="C1411" s="6">
        <f t="shared" ca="1" si="45"/>
        <v>45569</v>
      </c>
      <c r="D1411" s="6">
        <v>45505</v>
      </c>
      <c r="E1411" s="2" t="s">
        <v>225</v>
      </c>
      <c r="F1411" s="2" t="s">
        <v>233</v>
      </c>
      <c r="G1411" s="2" t="s">
        <v>227</v>
      </c>
      <c r="H1411" s="2" t="s">
        <v>308</v>
      </c>
      <c r="I1411" s="2">
        <v>3408</v>
      </c>
    </row>
    <row r="1412" spans="1:9" x14ac:dyDescent="0.25">
      <c r="A1412" s="2" t="str">
        <f ca="1">LOOKUP(B1412,'Time Frame'!$E$4:$E$9,'Time Frame'!$D$4:$D$9)</f>
        <v>60 Days</v>
      </c>
      <c r="B1412" s="2">
        <f t="shared" ca="1" si="44"/>
        <v>64</v>
      </c>
      <c r="C1412" s="6">
        <f t="shared" ca="1" si="45"/>
        <v>45569</v>
      </c>
      <c r="D1412" s="6">
        <v>45505</v>
      </c>
      <c r="E1412" s="2" t="s">
        <v>225</v>
      </c>
      <c r="F1412" s="2" t="s">
        <v>232</v>
      </c>
      <c r="G1412" s="2" t="s">
        <v>227</v>
      </c>
      <c r="H1412" s="2" t="s">
        <v>308</v>
      </c>
      <c r="I1412" s="2">
        <v>1854</v>
      </c>
    </row>
    <row r="1413" spans="1:9" x14ac:dyDescent="0.25">
      <c r="A1413" s="2" t="str">
        <f ca="1">LOOKUP(B1413,'Time Frame'!$E$4:$E$9,'Time Frame'!$D$4:$D$9)</f>
        <v>60 Days</v>
      </c>
      <c r="B1413" s="2">
        <f t="shared" ca="1" si="44"/>
        <v>64</v>
      </c>
      <c r="C1413" s="6">
        <f t="shared" ca="1" si="45"/>
        <v>45569</v>
      </c>
      <c r="D1413" s="6">
        <v>45505</v>
      </c>
      <c r="E1413" s="2" t="s">
        <v>225</v>
      </c>
      <c r="F1413" s="2" t="s">
        <v>239</v>
      </c>
      <c r="G1413" s="2" t="s">
        <v>227</v>
      </c>
      <c r="H1413" s="2" t="s">
        <v>308</v>
      </c>
      <c r="I1413" s="2">
        <v>4808</v>
      </c>
    </row>
    <row r="1414" spans="1:9" x14ac:dyDescent="0.25">
      <c r="A1414" s="2" t="str">
        <f ca="1">LOOKUP(B1414,'Time Frame'!$E$4:$E$9,'Time Frame'!$D$4:$D$9)</f>
        <v>60 Days</v>
      </c>
      <c r="B1414" s="2">
        <f t="shared" ca="1" si="44"/>
        <v>64</v>
      </c>
      <c r="C1414" s="6">
        <f t="shared" ca="1" si="45"/>
        <v>45569</v>
      </c>
      <c r="D1414" s="6">
        <v>45505</v>
      </c>
      <c r="E1414" s="2" t="s">
        <v>225</v>
      </c>
      <c r="F1414" s="2" t="s">
        <v>238</v>
      </c>
      <c r="G1414" s="2" t="s">
        <v>227</v>
      </c>
      <c r="H1414" s="2" t="s">
        <v>308</v>
      </c>
      <c r="I1414" s="2">
        <v>4993</v>
      </c>
    </row>
    <row r="1415" spans="1:9" x14ac:dyDescent="0.25">
      <c r="A1415" s="2" t="str">
        <f ca="1">LOOKUP(B1415,'Time Frame'!$E$4:$E$9,'Time Frame'!$D$4:$D$9)</f>
        <v>60 Days</v>
      </c>
      <c r="B1415" s="2">
        <f t="shared" ca="1" si="44"/>
        <v>64</v>
      </c>
      <c r="C1415" s="6">
        <f t="shared" ca="1" si="45"/>
        <v>45569</v>
      </c>
      <c r="D1415" s="6">
        <v>45505</v>
      </c>
      <c r="E1415" s="2" t="s">
        <v>225</v>
      </c>
      <c r="F1415" s="2" t="s">
        <v>237</v>
      </c>
      <c r="G1415" s="2" t="s">
        <v>227</v>
      </c>
      <c r="H1415" s="2" t="s">
        <v>308</v>
      </c>
      <c r="I1415" s="2">
        <v>5580</v>
      </c>
    </row>
    <row r="1416" spans="1:9" x14ac:dyDescent="0.25">
      <c r="A1416" s="2" t="str">
        <f ca="1">LOOKUP(B1416,'Time Frame'!$E$4:$E$9,'Time Frame'!$D$4:$D$9)</f>
        <v>60 Days</v>
      </c>
      <c r="B1416" s="2">
        <f t="shared" ca="1" si="44"/>
        <v>64</v>
      </c>
      <c r="C1416" s="6">
        <f t="shared" ca="1" si="45"/>
        <v>45569</v>
      </c>
      <c r="D1416" s="6">
        <v>45505</v>
      </c>
      <c r="E1416" s="2" t="s">
        <v>225</v>
      </c>
      <c r="F1416" s="2" t="s">
        <v>226</v>
      </c>
      <c r="G1416" s="2" t="s">
        <v>227</v>
      </c>
      <c r="H1416" s="2" t="s">
        <v>308</v>
      </c>
      <c r="I1416" s="2">
        <v>4549</v>
      </c>
    </row>
    <row r="1417" spans="1:9" x14ac:dyDescent="0.25">
      <c r="A1417" s="2" t="str">
        <f ca="1">LOOKUP(B1417,'Time Frame'!$E$4:$E$9,'Time Frame'!$D$4:$D$9)</f>
        <v>60 Days</v>
      </c>
      <c r="B1417" s="2">
        <f t="shared" ca="1" si="44"/>
        <v>64</v>
      </c>
      <c r="C1417" s="6">
        <f t="shared" ca="1" si="45"/>
        <v>45569</v>
      </c>
      <c r="D1417" s="6">
        <v>45505</v>
      </c>
      <c r="E1417" s="2" t="s">
        <v>225</v>
      </c>
      <c r="F1417" s="2" t="s">
        <v>231</v>
      </c>
      <c r="G1417" s="2" t="s">
        <v>227</v>
      </c>
      <c r="H1417" s="2" t="s">
        <v>308</v>
      </c>
      <c r="I1417" s="2">
        <v>1887</v>
      </c>
    </row>
    <row r="1418" spans="1:9" x14ac:dyDescent="0.25">
      <c r="A1418" s="2" t="str">
        <f ca="1">LOOKUP(B1418,'Time Frame'!$E$4:$E$9,'Time Frame'!$D$4:$D$9)</f>
        <v>60 Days</v>
      </c>
      <c r="B1418" s="2">
        <f t="shared" ca="1" si="44"/>
        <v>64</v>
      </c>
      <c r="C1418" s="6">
        <f t="shared" ca="1" si="45"/>
        <v>45569</v>
      </c>
      <c r="D1418" s="6">
        <v>45505</v>
      </c>
      <c r="E1418" s="2" t="s">
        <v>225</v>
      </c>
      <c r="F1418" s="2" t="s">
        <v>236</v>
      </c>
      <c r="G1418" s="2" t="s">
        <v>227</v>
      </c>
      <c r="H1418" s="2" t="s">
        <v>308</v>
      </c>
      <c r="I1418" s="2">
        <v>1781</v>
      </c>
    </row>
    <row r="1419" spans="1:9" x14ac:dyDescent="0.25">
      <c r="A1419" s="2" t="str">
        <f ca="1">LOOKUP(B1419,'Time Frame'!$E$4:$E$9,'Time Frame'!$D$4:$D$9)</f>
        <v>60 Days</v>
      </c>
      <c r="B1419" s="2">
        <f t="shared" ca="1" si="44"/>
        <v>64</v>
      </c>
      <c r="C1419" s="6">
        <f t="shared" ca="1" si="45"/>
        <v>45569</v>
      </c>
      <c r="D1419" s="6">
        <v>45505</v>
      </c>
      <c r="E1419" s="2" t="s">
        <v>225</v>
      </c>
      <c r="F1419" s="2" t="s">
        <v>234</v>
      </c>
      <c r="G1419" s="2" t="s">
        <v>227</v>
      </c>
      <c r="H1419" s="2" t="s">
        <v>308</v>
      </c>
      <c r="I1419" s="2">
        <v>5357</v>
      </c>
    </row>
    <row r="1420" spans="1:9" x14ac:dyDescent="0.25">
      <c r="A1420" s="2" t="str">
        <f ca="1">LOOKUP(B1420,'Time Frame'!$E$4:$E$9,'Time Frame'!$D$4:$D$9)</f>
        <v>60 Days</v>
      </c>
      <c r="B1420" s="2">
        <f t="shared" ca="1" si="44"/>
        <v>64</v>
      </c>
      <c r="C1420" s="6">
        <f t="shared" ca="1" si="45"/>
        <v>45569</v>
      </c>
      <c r="D1420" s="6">
        <v>45505</v>
      </c>
      <c r="E1420" s="2" t="s">
        <v>225</v>
      </c>
      <c r="F1420" s="2" t="s">
        <v>235</v>
      </c>
      <c r="G1420" s="2" t="s">
        <v>227</v>
      </c>
      <c r="H1420" s="2" t="s">
        <v>308</v>
      </c>
      <c r="I1420" s="2">
        <v>5555</v>
      </c>
    </row>
  </sheetData>
  <conditionalFormatting sqref="F109:F119 F121:F147">
    <cfRule type="duplicateValues" dxfId="40" priority="38"/>
  </conditionalFormatting>
  <conditionalFormatting sqref="F120">
    <cfRule type="duplicateValues" dxfId="39" priority="16"/>
  </conditionalFormatting>
  <conditionalFormatting sqref="F283:F293 F295:F322">
    <cfRule type="duplicateValues" dxfId="38" priority="13"/>
  </conditionalFormatting>
  <conditionalFormatting sqref="F294">
    <cfRule type="duplicateValues" dxfId="37" priority="14"/>
  </conditionalFormatting>
  <conditionalFormatting sqref="F458:F468 F470:F497">
    <cfRule type="duplicateValues" dxfId="36" priority="11"/>
  </conditionalFormatting>
  <conditionalFormatting sqref="F469">
    <cfRule type="duplicateValues" dxfId="35" priority="12"/>
  </conditionalFormatting>
  <conditionalFormatting sqref="F633:F643">
    <cfRule type="duplicateValues" dxfId="34" priority="9"/>
  </conditionalFormatting>
  <conditionalFormatting sqref="F644">
    <cfRule type="duplicateValues" dxfId="33" priority="10"/>
  </conditionalFormatting>
  <conditionalFormatting sqref="F645:F672">
    <cfRule type="duplicateValues" dxfId="32" priority="18"/>
  </conditionalFormatting>
  <conditionalFormatting sqref="F809:F819">
    <cfRule type="duplicateValues" dxfId="31" priority="7"/>
  </conditionalFormatting>
  <conditionalFormatting sqref="F820">
    <cfRule type="duplicateValues" dxfId="30" priority="8"/>
  </conditionalFormatting>
  <conditionalFormatting sqref="F821:F848">
    <cfRule type="duplicateValues" dxfId="29" priority="17"/>
  </conditionalFormatting>
  <conditionalFormatting sqref="F989:F999 F1001:F1028">
    <cfRule type="duplicateValues" dxfId="28" priority="5"/>
  </conditionalFormatting>
  <conditionalFormatting sqref="F1000">
    <cfRule type="duplicateValues" dxfId="27" priority="6"/>
  </conditionalFormatting>
  <conditionalFormatting sqref="F1185:F1195 F1197:F1224">
    <cfRule type="duplicateValues" dxfId="26" priority="3"/>
  </conditionalFormatting>
  <conditionalFormatting sqref="F1196">
    <cfRule type="duplicateValues" dxfId="25" priority="4"/>
  </conditionalFormatting>
  <conditionalFormatting sqref="F1381:F1391 F1393:F1420">
    <cfRule type="duplicateValues" dxfId="24" priority="1"/>
  </conditionalFormatting>
  <conditionalFormatting sqref="F1392">
    <cfRule type="duplicateValues" dxfId="23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94B7-5BB7-4FC3-B92A-A1E4A14D80F0}">
  <sheetPr codeName="Sheet6"/>
  <dimension ref="A1:AA1430"/>
  <sheetViews>
    <sheetView tabSelected="1" workbookViewId="0">
      <pane ySplit="1" topLeftCell="A2" activePane="bottomLeft" state="frozen"/>
      <selection pane="bottomLeft" activeCell="E15" sqref="E15"/>
    </sheetView>
  </sheetViews>
  <sheetFormatPr defaultRowHeight="15" x14ac:dyDescent="0.25"/>
  <cols>
    <col min="1" max="1" width="16.7109375" bestFit="1" customWidth="1"/>
    <col min="2" max="2" width="10.28515625" bestFit="1" customWidth="1"/>
    <col min="3" max="3" width="11.7109375" bestFit="1" customWidth="1"/>
    <col min="4" max="4" width="12.5703125" bestFit="1" customWidth="1"/>
    <col min="5" max="5" width="15.42578125" bestFit="1" customWidth="1"/>
    <col min="6" max="6" width="29.85546875" bestFit="1" customWidth="1"/>
    <col min="7" max="7" width="20.85546875" bestFit="1" customWidth="1"/>
    <col min="8" max="8" width="29.28515625" bestFit="1" customWidth="1"/>
    <col min="9" max="9" width="29.28515625" customWidth="1"/>
    <col min="10" max="10" width="13.85546875" bestFit="1" customWidth="1"/>
    <col min="11" max="11" width="17.85546875" bestFit="1" customWidth="1"/>
    <col min="12" max="12" width="11.28515625" bestFit="1" customWidth="1"/>
    <col min="13" max="13" width="20.7109375" bestFit="1" customWidth="1"/>
    <col min="14" max="14" width="21.42578125" bestFit="1" customWidth="1"/>
    <col min="15" max="15" width="17.28515625" bestFit="1" customWidth="1"/>
    <col min="16" max="16" width="25.42578125" bestFit="1" customWidth="1"/>
    <col min="17" max="17" width="11.85546875" bestFit="1" customWidth="1"/>
    <col min="18" max="18" width="10.5703125" bestFit="1" customWidth="1"/>
    <col min="19" max="19" width="9.140625" bestFit="1" customWidth="1"/>
    <col min="20" max="20" width="9.28515625" bestFit="1" customWidth="1"/>
    <col min="21" max="21" width="9.140625" bestFit="1" customWidth="1"/>
    <col min="22" max="22" width="16.28515625" bestFit="1" customWidth="1"/>
    <col min="23" max="23" width="13.28515625" bestFit="1" customWidth="1"/>
    <col min="24" max="24" width="14.28515625" bestFit="1" customWidth="1"/>
    <col min="25" max="25" width="9.85546875" bestFit="1" customWidth="1"/>
    <col min="26" max="26" width="8.7109375" bestFit="1" customWidth="1"/>
    <col min="27" max="27" width="19.28515625" bestFit="1" customWidth="1"/>
  </cols>
  <sheetData>
    <row r="1" spans="1:27" x14ac:dyDescent="0.25">
      <c r="A1" s="1" t="s">
        <v>279</v>
      </c>
      <c r="B1" s="1" t="s">
        <v>280</v>
      </c>
      <c r="C1" s="1" t="s">
        <v>281</v>
      </c>
      <c r="D1" s="1" t="s">
        <v>282</v>
      </c>
      <c r="E1" s="1" t="s">
        <v>283</v>
      </c>
      <c r="F1" s="1" t="s">
        <v>284</v>
      </c>
      <c r="G1" s="1" t="s">
        <v>0</v>
      </c>
      <c r="H1" s="1" t="s">
        <v>1</v>
      </c>
      <c r="I1" s="8" t="s">
        <v>328</v>
      </c>
      <c r="J1" s="1" t="s">
        <v>285</v>
      </c>
      <c r="K1" s="1" t="s">
        <v>286</v>
      </c>
      <c r="L1" s="1" t="s">
        <v>287</v>
      </c>
      <c r="M1" s="1" t="s">
        <v>288</v>
      </c>
      <c r="N1" s="1" t="s">
        <v>289</v>
      </c>
      <c r="O1" s="1" t="s">
        <v>290</v>
      </c>
      <c r="P1" s="1" t="s">
        <v>291</v>
      </c>
      <c r="Q1" s="1" t="s">
        <v>292</v>
      </c>
      <c r="R1" s="8" t="s">
        <v>293</v>
      </c>
      <c r="S1" s="1" t="s">
        <v>249</v>
      </c>
      <c r="T1" s="1" t="s">
        <v>250</v>
      </c>
      <c r="U1" s="1" t="s">
        <v>251</v>
      </c>
      <c r="V1" s="1" t="s">
        <v>294</v>
      </c>
      <c r="W1" s="1" t="s">
        <v>295</v>
      </c>
      <c r="X1" s="8" t="s">
        <v>323</v>
      </c>
      <c r="Y1" s="8" t="s">
        <v>326</v>
      </c>
      <c r="Z1" s="8" t="s">
        <v>327</v>
      </c>
      <c r="AA1" s="1" t="s">
        <v>325</v>
      </c>
    </row>
    <row r="2" spans="1:27" x14ac:dyDescent="0.25">
      <c r="A2" s="2" t="str">
        <f ca="1">LOOKUP(B2,'Time Frame'!$E$4:$E$9,'Time Frame'!$D$4:$D$9)</f>
        <v>6 Months</v>
      </c>
      <c r="B2" s="2">
        <f t="shared" ref="B2:B65" ca="1" si="0">+C2-D2</f>
        <v>277</v>
      </c>
      <c r="C2" s="6">
        <f t="shared" ref="C2:C65" ca="1" si="1">TODAY()</f>
        <v>45569</v>
      </c>
      <c r="D2" s="6">
        <v>45292</v>
      </c>
      <c r="E2" s="5" t="s">
        <v>182</v>
      </c>
      <c r="F2" s="5" t="s">
        <v>191</v>
      </c>
      <c r="G2" s="2" t="s">
        <v>3</v>
      </c>
      <c r="H2" s="2" t="s">
        <v>184</v>
      </c>
      <c r="I2" s="2"/>
      <c r="J2" s="4"/>
      <c r="K2" s="3"/>
      <c r="L2" s="2">
        <v>64</v>
      </c>
      <c r="M2" s="11"/>
      <c r="N2" s="9"/>
      <c r="O2" s="9">
        <v>2449.12</v>
      </c>
      <c r="P2" s="11"/>
      <c r="Q2" s="10">
        <v>210.83</v>
      </c>
      <c r="R2" s="2">
        <v>103</v>
      </c>
      <c r="S2" s="10">
        <f>+IFERROR(L2/Q2,0)</f>
        <v>0.30356211165393915</v>
      </c>
      <c r="T2" s="9">
        <f>+IFERROR(O2/Q2,0)</f>
        <v>11.616563107717116</v>
      </c>
      <c r="U2" s="9">
        <f>IFERROR(O2/L2,0)</f>
        <v>38.267499999999998</v>
      </c>
      <c r="V2" s="11">
        <f>+IFERROR(L2/R2,0)</f>
        <v>0.62135922330097082</v>
      </c>
      <c r="W2" s="11">
        <f>+IFERROR(L2/J2,0)</f>
        <v>0</v>
      </c>
      <c r="X2" s="2">
        <v>1</v>
      </c>
      <c r="Y2" s="2">
        <v>3</v>
      </c>
      <c r="Z2" s="2">
        <v>11</v>
      </c>
      <c r="AA2" s="11">
        <f>+Z2/L2</f>
        <v>0.171875</v>
      </c>
    </row>
    <row r="3" spans="1:27" x14ac:dyDescent="0.25">
      <c r="A3" s="2" t="str">
        <f ca="1">LOOKUP(B3,'Time Frame'!$E$4:$E$9,'Time Frame'!$D$4:$D$9)</f>
        <v>6 Months</v>
      </c>
      <c r="B3" s="2">
        <f t="shared" ca="1" si="0"/>
        <v>277</v>
      </c>
      <c r="C3" s="6">
        <f t="shared" ca="1" si="1"/>
        <v>45569</v>
      </c>
      <c r="D3" s="6">
        <v>45292</v>
      </c>
      <c r="E3" s="5" t="s">
        <v>182</v>
      </c>
      <c r="F3" s="5" t="s">
        <v>186</v>
      </c>
      <c r="G3" s="2" t="s">
        <v>3</v>
      </c>
      <c r="H3" s="2" t="s">
        <v>184</v>
      </c>
      <c r="I3" s="2"/>
      <c r="J3" s="4"/>
      <c r="K3" s="3"/>
      <c r="L3" s="2">
        <v>15</v>
      </c>
      <c r="M3" s="11"/>
      <c r="N3" s="9"/>
      <c r="O3" s="9">
        <v>339.88</v>
      </c>
      <c r="P3" s="11"/>
      <c r="Q3" s="10">
        <v>141.62</v>
      </c>
      <c r="R3" s="2">
        <v>24</v>
      </c>
      <c r="S3" s="10">
        <f t="shared" ref="S3:S66" si="2">+IFERROR(L3/Q3,0)</f>
        <v>0.10591724332721367</v>
      </c>
      <c r="T3" s="9">
        <f t="shared" ref="T3:T66" si="3">+IFERROR(O3/Q3,0)</f>
        <v>2.3999435108035585</v>
      </c>
      <c r="U3" s="9">
        <f t="shared" ref="U3:U66" si="4">IFERROR(O3/L3,0)</f>
        <v>22.658666666666665</v>
      </c>
      <c r="V3" s="11">
        <f t="shared" ref="V3:V66" si="5">+IFERROR(L3/R3,0)</f>
        <v>0.625</v>
      </c>
      <c r="W3" s="11">
        <f t="shared" ref="W3:W66" si="6">+IFERROR(L3/J3,0)</f>
        <v>0</v>
      </c>
      <c r="X3" s="2">
        <v>0</v>
      </c>
      <c r="Y3" s="2">
        <v>2</v>
      </c>
      <c r="Z3" s="2">
        <v>0</v>
      </c>
      <c r="AA3" s="11">
        <f t="shared" ref="AA3:AA66" si="7">+Z3/L3</f>
        <v>0</v>
      </c>
    </row>
    <row r="4" spans="1:27" x14ac:dyDescent="0.25">
      <c r="A4" s="2" t="str">
        <f ca="1">LOOKUP(B4,'Time Frame'!$E$4:$E$9,'Time Frame'!$D$4:$D$9)</f>
        <v>6 Months</v>
      </c>
      <c r="B4" s="2">
        <f t="shared" ca="1" si="0"/>
        <v>277</v>
      </c>
      <c r="C4" s="6">
        <f t="shared" ca="1" si="1"/>
        <v>45569</v>
      </c>
      <c r="D4" s="6">
        <v>45292</v>
      </c>
      <c r="E4" s="5" t="s">
        <v>182</v>
      </c>
      <c r="F4" s="5" t="s">
        <v>185</v>
      </c>
      <c r="G4" s="2" t="s">
        <v>3</v>
      </c>
      <c r="H4" s="2" t="s">
        <v>184</v>
      </c>
      <c r="I4" s="2"/>
      <c r="J4" s="4"/>
      <c r="K4" s="3"/>
      <c r="L4" s="2">
        <v>48</v>
      </c>
      <c r="M4" s="11"/>
      <c r="N4" s="9"/>
      <c r="O4" s="9">
        <v>2439.17</v>
      </c>
      <c r="P4" s="11"/>
      <c r="Q4" s="10">
        <v>198.35</v>
      </c>
      <c r="R4" s="2">
        <v>98</v>
      </c>
      <c r="S4" s="10">
        <f t="shared" si="2"/>
        <v>0.24199647088479961</v>
      </c>
      <c r="T4" s="9">
        <f t="shared" si="3"/>
        <v>12.297302747668263</v>
      </c>
      <c r="U4" s="9">
        <f t="shared" si="4"/>
        <v>50.816041666666671</v>
      </c>
      <c r="V4" s="11">
        <f t="shared" si="5"/>
        <v>0.48979591836734693</v>
      </c>
      <c r="W4" s="11">
        <f t="shared" si="6"/>
        <v>0</v>
      </c>
      <c r="X4" s="2">
        <v>0</v>
      </c>
      <c r="Y4" s="2">
        <v>4</v>
      </c>
      <c r="Z4" s="2">
        <v>4</v>
      </c>
      <c r="AA4" s="11">
        <f t="shared" si="7"/>
        <v>8.3333333333333329E-2</v>
      </c>
    </row>
    <row r="5" spans="1:27" x14ac:dyDescent="0.25">
      <c r="A5" s="2" t="str">
        <f ca="1">LOOKUP(B5,'Time Frame'!$E$4:$E$9,'Time Frame'!$D$4:$D$9)</f>
        <v>6 Months</v>
      </c>
      <c r="B5" s="2">
        <f t="shared" ca="1" si="0"/>
        <v>277</v>
      </c>
      <c r="C5" s="6">
        <f t="shared" ca="1" si="1"/>
        <v>45569</v>
      </c>
      <c r="D5" s="6">
        <v>45292</v>
      </c>
      <c r="E5" s="5" t="s">
        <v>182</v>
      </c>
      <c r="F5" s="5" t="s">
        <v>192</v>
      </c>
      <c r="G5" s="2" t="s">
        <v>3</v>
      </c>
      <c r="H5" s="2" t="s">
        <v>184</v>
      </c>
      <c r="I5" s="2"/>
      <c r="J5" s="4"/>
      <c r="K5" s="3"/>
      <c r="L5" s="2">
        <v>29</v>
      </c>
      <c r="M5" s="11"/>
      <c r="N5" s="9"/>
      <c r="O5" s="9">
        <v>1884.44</v>
      </c>
      <c r="P5" s="11"/>
      <c r="Q5" s="10">
        <v>172.98</v>
      </c>
      <c r="R5" s="2">
        <v>97</v>
      </c>
      <c r="S5" s="10">
        <f t="shared" si="2"/>
        <v>0.16764943924153083</v>
      </c>
      <c r="T5" s="9">
        <f t="shared" si="3"/>
        <v>10.893976182217598</v>
      </c>
      <c r="U5" s="9">
        <f t="shared" si="4"/>
        <v>64.980689655172412</v>
      </c>
      <c r="V5" s="11">
        <f t="shared" si="5"/>
        <v>0.29896907216494845</v>
      </c>
      <c r="W5" s="11">
        <f t="shared" si="6"/>
        <v>0</v>
      </c>
      <c r="X5" s="2">
        <v>0</v>
      </c>
      <c r="Y5" s="2">
        <v>3</v>
      </c>
      <c r="Z5" s="2">
        <v>5</v>
      </c>
      <c r="AA5" s="11">
        <f t="shared" si="7"/>
        <v>0.17241379310344829</v>
      </c>
    </row>
    <row r="6" spans="1:27" x14ac:dyDescent="0.25">
      <c r="A6" s="2" t="str">
        <f ca="1">LOOKUP(B6,'Time Frame'!$E$4:$E$9,'Time Frame'!$D$4:$D$9)</f>
        <v>6 Months</v>
      </c>
      <c r="B6" s="2">
        <f t="shared" ca="1" si="0"/>
        <v>277</v>
      </c>
      <c r="C6" s="6">
        <f t="shared" ca="1" si="1"/>
        <v>45569</v>
      </c>
      <c r="D6" s="6">
        <v>45292</v>
      </c>
      <c r="E6" s="5" t="s">
        <v>182</v>
      </c>
      <c r="F6" s="5" t="s">
        <v>183</v>
      </c>
      <c r="G6" s="2" t="s">
        <v>3</v>
      </c>
      <c r="H6" s="2" t="s">
        <v>184</v>
      </c>
      <c r="I6" s="2"/>
      <c r="J6" s="4"/>
      <c r="K6" s="3"/>
      <c r="L6" s="2">
        <v>57</v>
      </c>
      <c r="M6" s="11"/>
      <c r="N6" s="9"/>
      <c r="O6" s="9">
        <v>1476.49</v>
      </c>
      <c r="P6" s="11"/>
      <c r="Q6" s="10">
        <v>212.48</v>
      </c>
      <c r="R6" s="2">
        <v>160</v>
      </c>
      <c r="S6" s="10">
        <f t="shared" si="2"/>
        <v>0.26826054216867473</v>
      </c>
      <c r="T6" s="9">
        <f t="shared" si="3"/>
        <v>6.9488422439759043</v>
      </c>
      <c r="U6" s="9">
        <f t="shared" si="4"/>
        <v>25.903333333333332</v>
      </c>
      <c r="V6" s="11">
        <f t="shared" si="5"/>
        <v>0.35625000000000001</v>
      </c>
      <c r="W6" s="11">
        <f t="shared" si="6"/>
        <v>0</v>
      </c>
      <c r="X6" s="2">
        <v>0</v>
      </c>
      <c r="Y6" s="2">
        <v>1</v>
      </c>
      <c r="Z6" s="2">
        <v>12</v>
      </c>
      <c r="AA6" s="11">
        <f t="shared" si="7"/>
        <v>0.21052631578947367</v>
      </c>
    </row>
    <row r="7" spans="1:27" x14ac:dyDescent="0.25">
      <c r="A7" s="2" t="str">
        <f ca="1">LOOKUP(B7,'Time Frame'!$E$4:$E$9,'Time Frame'!$D$4:$D$9)</f>
        <v>6 Months</v>
      </c>
      <c r="B7" s="2">
        <f t="shared" ca="1" si="0"/>
        <v>277</v>
      </c>
      <c r="C7" s="6">
        <f t="shared" ca="1" si="1"/>
        <v>45569</v>
      </c>
      <c r="D7" s="6">
        <v>45292</v>
      </c>
      <c r="E7" s="5" t="s">
        <v>182</v>
      </c>
      <c r="F7" s="5" t="s">
        <v>187</v>
      </c>
      <c r="G7" s="2" t="s">
        <v>3</v>
      </c>
      <c r="H7" s="2" t="s">
        <v>184</v>
      </c>
      <c r="I7" s="2"/>
      <c r="J7" s="4"/>
      <c r="K7" s="3"/>
      <c r="L7" s="2">
        <v>30</v>
      </c>
      <c r="M7" s="11"/>
      <c r="N7" s="9"/>
      <c r="O7" s="9">
        <v>418.87</v>
      </c>
      <c r="P7" s="11"/>
      <c r="Q7" s="10">
        <v>172.63</v>
      </c>
      <c r="R7" s="2">
        <v>27</v>
      </c>
      <c r="S7" s="10">
        <f t="shared" si="2"/>
        <v>0.17378207727509704</v>
      </c>
      <c r="T7" s="9">
        <f t="shared" si="3"/>
        <v>2.4264032902739965</v>
      </c>
      <c r="U7" s="9">
        <f t="shared" si="4"/>
        <v>13.962333333333333</v>
      </c>
      <c r="V7" s="11">
        <f t="shared" si="5"/>
        <v>1.1111111111111112</v>
      </c>
      <c r="W7" s="11">
        <f t="shared" si="6"/>
        <v>0</v>
      </c>
      <c r="X7" s="2">
        <v>0</v>
      </c>
      <c r="Y7" s="2">
        <v>0</v>
      </c>
      <c r="Z7" s="2">
        <v>7</v>
      </c>
      <c r="AA7" s="11">
        <f t="shared" si="7"/>
        <v>0.23333333333333334</v>
      </c>
    </row>
    <row r="8" spans="1:27" x14ac:dyDescent="0.25">
      <c r="A8" s="2" t="str">
        <f ca="1">LOOKUP(B8,'Time Frame'!$E$4:$E$9,'Time Frame'!$D$4:$D$9)</f>
        <v>6 Months</v>
      </c>
      <c r="B8" s="2">
        <f t="shared" ca="1" si="0"/>
        <v>277</v>
      </c>
      <c r="C8" s="6">
        <f t="shared" ca="1" si="1"/>
        <v>45569</v>
      </c>
      <c r="D8" s="6">
        <v>45292</v>
      </c>
      <c r="E8" s="5" t="s">
        <v>182</v>
      </c>
      <c r="F8" s="5" t="s">
        <v>190</v>
      </c>
      <c r="G8" s="2" t="s">
        <v>3</v>
      </c>
      <c r="H8" s="2" t="s">
        <v>184</v>
      </c>
      <c r="I8" s="2"/>
      <c r="J8" s="4"/>
      <c r="K8" s="3"/>
      <c r="L8" s="2">
        <v>32</v>
      </c>
      <c r="M8" s="11"/>
      <c r="N8" s="9"/>
      <c r="O8" s="9">
        <v>1152.6300000000001</v>
      </c>
      <c r="P8" s="11"/>
      <c r="Q8" s="10">
        <v>107.07</v>
      </c>
      <c r="R8" s="2">
        <v>46</v>
      </c>
      <c r="S8" s="10">
        <f t="shared" si="2"/>
        <v>0.29886989819744092</v>
      </c>
      <c r="T8" s="9">
        <f t="shared" si="3"/>
        <v>10.765200336228638</v>
      </c>
      <c r="U8" s="9">
        <f t="shared" si="4"/>
        <v>36.019687500000003</v>
      </c>
      <c r="V8" s="11">
        <f t="shared" si="5"/>
        <v>0.69565217391304346</v>
      </c>
      <c r="W8" s="11">
        <f t="shared" si="6"/>
        <v>0</v>
      </c>
      <c r="X8" s="2">
        <v>0</v>
      </c>
      <c r="Y8" s="2">
        <v>1</v>
      </c>
      <c r="Z8" s="2">
        <v>3</v>
      </c>
      <c r="AA8" s="11">
        <f t="shared" si="7"/>
        <v>9.375E-2</v>
      </c>
    </row>
    <row r="9" spans="1:27" x14ac:dyDescent="0.25">
      <c r="A9" s="2" t="str">
        <f ca="1">LOOKUP(B9,'Time Frame'!$E$4:$E$9,'Time Frame'!$D$4:$D$9)</f>
        <v>6 Months</v>
      </c>
      <c r="B9" s="2">
        <f t="shared" ca="1" si="0"/>
        <v>277</v>
      </c>
      <c r="C9" s="6">
        <f t="shared" ca="1" si="1"/>
        <v>45569</v>
      </c>
      <c r="D9" s="6">
        <v>45292</v>
      </c>
      <c r="E9" s="5" t="s">
        <v>182</v>
      </c>
      <c r="F9" s="5" t="s">
        <v>188</v>
      </c>
      <c r="G9" s="2" t="s">
        <v>3</v>
      </c>
      <c r="H9" s="2" t="s">
        <v>184</v>
      </c>
      <c r="I9" s="2"/>
      <c r="J9" s="4"/>
      <c r="K9" s="3"/>
      <c r="L9" s="2">
        <v>32</v>
      </c>
      <c r="M9" s="11"/>
      <c r="N9" s="9"/>
      <c r="O9" s="9">
        <v>759.7</v>
      </c>
      <c r="P9" s="11"/>
      <c r="Q9" s="10">
        <v>163.25</v>
      </c>
      <c r="R9" s="2">
        <v>52</v>
      </c>
      <c r="S9" s="10">
        <f t="shared" si="2"/>
        <v>0.19601837672281777</v>
      </c>
      <c r="T9" s="9">
        <f t="shared" si="3"/>
        <v>4.653598774885146</v>
      </c>
      <c r="U9" s="9">
        <f t="shared" si="4"/>
        <v>23.740625000000001</v>
      </c>
      <c r="V9" s="11">
        <f t="shared" si="5"/>
        <v>0.61538461538461542</v>
      </c>
      <c r="W9" s="11">
        <f t="shared" si="6"/>
        <v>0</v>
      </c>
      <c r="X9" s="2">
        <v>0</v>
      </c>
      <c r="Y9" s="2">
        <v>1</v>
      </c>
      <c r="Z9" s="2">
        <v>5</v>
      </c>
      <c r="AA9" s="11">
        <f t="shared" si="7"/>
        <v>0.15625</v>
      </c>
    </row>
    <row r="10" spans="1:27" x14ac:dyDescent="0.25">
      <c r="A10" s="2" t="str">
        <f ca="1">LOOKUP(B10,'Time Frame'!$E$4:$E$9,'Time Frame'!$D$4:$D$9)</f>
        <v>6 Months</v>
      </c>
      <c r="B10" s="2">
        <f t="shared" ca="1" si="0"/>
        <v>277</v>
      </c>
      <c r="C10" s="6">
        <f t="shared" ca="1" si="1"/>
        <v>45569</v>
      </c>
      <c r="D10" s="6">
        <v>45292</v>
      </c>
      <c r="E10" s="5" t="s">
        <v>182</v>
      </c>
      <c r="F10" s="5" t="s">
        <v>189</v>
      </c>
      <c r="G10" s="2" t="s">
        <v>3</v>
      </c>
      <c r="H10" s="2" t="s">
        <v>184</v>
      </c>
      <c r="I10" s="2"/>
      <c r="J10" s="4"/>
      <c r="K10" s="3"/>
      <c r="L10" s="2">
        <v>61</v>
      </c>
      <c r="M10" s="11"/>
      <c r="N10" s="9"/>
      <c r="O10" s="9">
        <v>2329.2600000000002</v>
      </c>
      <c r="P10" s="11"/>
      <c r="Q10" s="10">
        <v>208.55</v>
      </c>
      <c r="R10" s="2">
        <v>145</v>
      </c>
      <c r="S10" s="10">
        <f t="shared" si="2"/>
        <v>0.29249580436346201</v>
      </c>
      <c r="T10" s="9">
        <f t="shared" si="3"/>
        <v>11.16883241428914</v>
      </c>
      <c r="U10" s="9">
        <f t="shared" si="4"/>
        <v>38.184590163934431</v>
      </c>
      <c r="V10" s="11">
        <f t="shared" si="5"/>
        <v>0.4206896551724138</v>
      </c>
      <c r="W10" s="11">
        <f t="shared" si="6"/>
        <v>0</v>
      </c>
      <c r="X10" s="2">
        <v>0</v>
      </c>
      <c r="Y10" s="2">
        <v>1</v>
      </c>
      <c r="Z10" s="2">
        <v>12</v>
      </c>
      <c r="AA10" s="11">
        <f t="shared" si="7"/>
        <v>0.19672131147540983</v>
      </c>
    </row>
    <row r="11" spans="1:27" x14ac:dyDescent="0.25">
      <c r="A11" s="2" t="str">
        <f ca="1">LOOKUP(B11,'Time Frame'!$E$4:$E$9,'Time Frame'!$D$4:$D$9)</f>
        <v>6 Months</v>
      </c>
      <c r="B11" s="2">
        <f t="shared" ca="1" si="0"/>
        <v>277</v>
      </c>
      <c r="C11" s="6">
        <f t="shared" ca="1" si="1"/>
        <v>45569</v>
      </c>
      <c r="D11" s="6">
        <v>45292</v>
      </c>
      <c r="E11" s="2" t="s">
        <v>56</v>
      </c>
      <c r="F11" s="2" t="s">
        <v>60</v>
      </c>
      <c r="G11" s="2" t="s">
        <v>3</v>
      </c>
      <c r="H11" s="2" t="s">
        <v>58</v>
      </c>
      <c r="I11" s="2">
        <v>3648</v>
      </c>
      <c r="J11" s="3">
        <v>857</v>
      </c>
      <c r="K11" s="3">
        <v>119.01449083861873</v>
      </c>
      <c r="L11" s="2">
        <v>91</v>
      </c>
      <c r="M11" s="11">
        <f t="shared" ref="M11:M65" si="8">+IFERROR(L11/K11,0)</f>
        <v>0.76461277411499562</v>
      </c>
      <c r="N11" s="9">
        <v>5950.7245419309365</v>
      </c>
      <c r="O11" s="9">
        <v>3241.07</v>
      </c>
      <c r="P11" s="11">
        <f t="shared" ref="P11:P65" si="9">+IFERROR(O11/N11,0)</f>
        <v>0.54465132391228332</v>
      </c>
      <c r="Q11" s="10">
        <v>294.7</v>
      </c>
      <c r="R11" s="2">
        <v>114</v>
      </c>
      <c r="S11" s="10">
        <f t="shared" si="2"/>
        <v>0.30878859857482188</v>
      </c>
      <c r="T11" s="9">
        <f t="shared" si="3"/>
        <v>10.997862232779099</v>
      </c>
      <c r="U11" s="9">
        <f t="shared" si="4"/>
        <v>35.61615384615385</v>
      </c>
      <c r="V11" s="11">
        <f t="shared" si="5"/>
        <v>0.79824561403508776</v>
      </c>
      <c r="W11" s="11">
        <f t="shared" si="6"/>
        <v>0.10618436406067679</v>
      </c>
      <c r="X11" s="2">
        <v>0</v>
      </c>
      <c r="Y11" s="2">
        <v>5</v>
      </c>
      <c r="Z11" s="2">
        <v>38</v>
      </c>
      <c r="AA11" s="11">
        <f t="shared" si="7"/>
        <v>0.4175824175824176</v>
      </c>
    </row>
    <row r="12" spans="1:27" x14ac:dyDescent="0.25">
      <c r="A12" s="2" t="str">
        <f ca="1">LOOKUP(B12,'Time Frame'!$E$4:$E$9,'Time Frame'!$D$4:$D$9)</f>
        <v>6 Months</v>
      </c>
      <c r="B12" s="2">
        <f t="shared" ca="1" si="0"/>
        <v>277</v>
      </c>
      <c r="C12" s="6">
        <f t="shared" ca="1" si="1"/>
        <v>45569</v>
      </c>
      <c r="D12" s="6">
        <v>45292</v>
      </c>
      <c r="E12" s="2" t="s">
        <v>56</v>
      </c>
      <c r="F12" s="2" t="s">
        <v>57</v>
      </c>
      <c r="G12" s="2" t="s">
        <v>3</v>
      </c>
      <c r="H12" s="2" t="s">
        <v>58</v>
      </c>
      <c r="I12" s="2">
        <v>1124</v>
      </c>
      <c r="J12" s="3">
        <v>1498</v>
      </c>
      <c r="K12" s="3">
        <v>179.69450536062377</v>
      </c>
      <c r="L12" s="2">
        <v>162</v>
      </c>
      <c r="M12" s="11">
        <f t="shared" si="8"/>
        <v>0.90153007002015351</v>
      </c>
      <c r="N12" s="9">
        <v>8984.7252680311885</v>
      </c>
      <c r="O12" s="9">
        <v>6023.13</v>
      </c>
      <c r="P12" s="11">
        <f t="shared" si="9"/>
        <v>0.67037442106672684</v>
      </c>
      <c r="Q12" s="10">
        <v>378.22</v>
      </c>
      <c r="R12" s="2">
        <v>251</v>
      </c>
      <c r="S12" s="10">
        <f t="shared" si="2"/>
        <v>0.42832214055311718</v>
      </c>
      <c r="T12" s="9">
        <f t="shared" si="3"/>
        <v>15.92493786684998</v>
      </c>
      <c r="U12" s="9">
        <f t="shared" si="4"/>
        <v>37.179814814814819</v>
      </c>
      <c r="V12" s="11">
        <f t="shared" si="5"/>
        <v>0.64541832669322707</v>
      </c>
      <c r="W12" s="11">
        <f t="shared" si="6"/>
        <v>0.1081441922563418</v>
      </c>
      <c r="X12" s="2">
        <v>0</v>
      </c>
      <c r="Y12" s="2">
        <v>7</v>
      </c>
      <c r="Z12" s="2">
        <v>64</v>
      </c>
      <c r="AA12" s="11">
        <f t="shared" si="7"/>
        <v>0.39506172839506171</v>
      </c>
    </row>
    <row r="13" spans="1:27" x14ac:dyDescent="0.25">
      <c r="A13" s="2" t="str">
        <f ca="1">LOOKUP(B13,'Time Frame'!$E$4:$E$9,'Time Frame'!$D$4:$D$9)</f>
        <v>6 Months</v>
      </c>
      <c r="B13" s="2">
        <f t="shared" ca="1" si="0"/>
        <v>277</v>
      </c>
      <c r="C13" s="6">
        <f t="shared" ca="1" si="1"/>
        <v>45569</v>
      </c>
      <c r="D13" s="6">
        <v>45292</v>
      </c>
      <c r="E13" s="2" t="s">
        <v>56</v>
      </c>
      <c r="F13" s="2" t="s">
        <v>76</v>
      </c>
      <c r="G13" s="2" t="s">
        <v>3</v>
      </c>
      <c r="H13" s="2" t="s">
        <v>58</v>
      </c>
      <c r="I13" s="2">
        <v>3595</v>
      </c>
      <c r="J13" s="3">
        <v>1198</v>
      </c>
      <c r="K13" s="3">
        <v>144.78544944836315</v>
      </c>
      <c r="L13" s="2">
        <v>104</v>
      </c>
      <c r="M13" s="11">
        <f t="shared" si="8"/>
        <v>0.71830422460435828</v>
      </c>
      <c r="N13" s="9">
        <v>7239.272472418158</v>
      </c>
      <c r="O13" s="9">
        <v>3727.37</v>
      </c>
      <c r="P13" s="11">
        <f t="shared" si="9"/>
        <v>0.51488184955068206</v>
      </c>
      <c r="Q13" s="10">
        <v>310.2</v>
      </c>
      <c r="R13" s="2">
        <v>170</v>
      </c>
      <c r="S13" s="10">
        <f t="shared" si="2"/>
        <v>0.33526756931012253</v>
      </c>
      <c r="T13" s="9">
        <f t="shared" si="3"/>
        <v>12.01602192134107</v>
      </c>
      <c r="U13" s="9">
        <f t="shared" si="4"/>
        <v>35.840096153846154</v>
      </c>
      <c r="V13" s="11">
        <f t="shared" si="5"/>
        <v>0.61176470588235299</v>
      </c>
      <c r="W13" s="11">
        <f t="shared" si="6"/>
        <v>8.681135225375626E-2</v>
      </c>
      <c r="X13" s="2">
        <v>0</v>
      </c>
      <c r="Y13" s="2">
        <v>5</v>
      </c>
      <c r="Z13" s="2">
        <v>52</v>
      </c>
      <c r="AA13" s="11">
        <f t="shared" si="7"/>
        <v>0.5</v>
      </c>
    </row>
    <row r="14" spans="1:27" x14ac:dyDescent="0.25">
      <c r="A14" s="2" t="str">
        <f ca="1">LOOKUP(B14,'Time Frame'!$E$4:$E$9,'Time Frame'!$D$4:$D$9)</f>
        <v>6 Months</v>
      </c>
      <c r="B14" s="2">
        <f t="shared" ca="1" si="0"/>
        <v>277</v>
      </c>
      <c r="C14" s="6">
        <f t="shared" ca="1" si="1"/>
        <v>45569</v>
      </c>
      <c r="D14" s="6">
        <v>45292</v>
      </c>
      <c r="E14" s="2" t="s">
        <v>56</v>
      </c>
      <c r="F14" s="2" t="s">
        <v>63</v>
      </c>
      <c r="G14" s="2" t="s">
        <v>3</v>
      </c>
      <c r="H14" s="2" t="s">
        <v>58</v>
      </c>
      <c r="I14" s="2">
        <v>3868</v>
      </c>
      <c r="J14" s="3">
        <v>1070</v>
      </c>
      <c r="K14" s="3">
        <v>141.15286898061288</v>
      </c>
      <c r="L14" s="2">
        <v>126</v>
      </c>
      <c r="M14" s="11">
        <f t="shared" si="8"/>
        <v>0.89264923136139651</v>
      </c>
      <c r="N14" s="9">
        <v>7057.6434490306438</v>
      </c>
      <c r="O14" s="9">
        <v>5093.2</v>
      </c>
      <c r="P14" s="11">
        <f t="shared" si="9"/>
        <v>0.72165731193172455</v>
      </c>
      <c r="Q14" s="10">
        <v>351.7</v>
      </c>
      <c r="R14" s="2">
        <v>142</v>
      </c>
      <c r="S14" s="10">
        <f t="shared" si="2"/>
        <v>0.35825988058003982</v>
      </c>
      <c r="T14" s="9">
        <f t="shared" si="3"/>
        <v>14.481660506113165</v>
      </c>
      <c r="U14" s="9">
        <f t="shared" si="4"/>
        <v>40.422222222222224</v>
      </c>
      <c r="V14" s="11">
        <f t="shared" si="5"/>
        <v>0.88732394366197187</v>
      </c>
      <c r="W14" s="11">
        <f t="shared" si="6"/>
        <v>0.11775700934579439</v>
      </c>
      <c r="X14" s="2">
        <v>0</v>
      </c>
      <c r="Y14" s="2">
        <v>11</v>
      </c>
      <c r="Z14" s="2">
        <v>51</v>
      </c>
      <c r="AA14" s="11">
        <f t="shared" si="7"/>
        <v>0.40476190476190477</v>
      </c>
    </row>
    <row r="15" spans="1:27" x14ac:dyDescent="0.25">
      <c r="A15" s="2" t="str">
        <f ca="1">LOOKUP(B15,'Time Frame'!$E$4:$E$9,'Time Frame'!$D$4:$D$9)</f>
        <v>6 Months</v>
      </c>
      <c r="B15" s="2">
        <f t="shared" ca="1" si="0"/>
        <v>277</v>
      </c>
      <c r="C15" s="6">
        <f t="shared" ca="1" si="1"/>
        <v>45569</v>
      </c>
      <c r="D15" s="6">
        <v>45292</v>
      </c>
      <c r="E15" s="2" t="s">
        <v>56</v>
      </c>
      <c r="F15" s="2" t="s">
        <v>62</v>
      </c>
      <c r="G15" s="2" t="s">
        <v>3</v>
      </c>
      <c r="H15" s="2" t="s">
        <v>58</v>
      </c>
      <c r="I15" s="2">
        <v>3752</v>
      </c>
      <c r="J15" s="3">
        <v>1808</v>
      </c>
      <c r="K15" s="3">
        <v>200.24874809492701</v>
      </c>
      <c r="L15" s="2">
        <v>185</v>
      </c>
      <c r="M15" s="11">
        <f t="shared" si="8"/>
        <v>0.9238509691571285</v>
      </c>
      <c r="N15" s="9">
        <v>10012.43740474635</v>
      </c>
      <c r="O15" s="9">
        <v>9154.7999999999993</v>
      </c>
      <c r="P15" s="11">
        <f t="shared" si="9"/>
        <v>0.91434279485834369</v>
      </c>
      <c r="Q15" s="10">
        <v>506.05</v>
      </c>
      <c r="R15" s="2">
        <v>241</v>
      </c>
      <c r="S15" s="10">
        <f t="shared" si="2"/>
        <v>0.36557652405888746</v>
      </c>
      <c r="T15" s="9">
        <f t="shared" si="3"/>
        <v>18.090702499752986</v>
      </c>
      <c r="U15" s="9">
        <f t="shared" si="4"/>
        <v>49.485405405405402</v>
      </c>
      <c r="V15" s="11">
        <f t="shared" si="5"/>
        <v>0.76763485477178428</v>
      </c>
      <c r="W15" s="11">
        <f t="shared" si="6"/>
        <v>0.10232300884955753</v>
      </c>
      <c r="X15" s="2">
        <v>1</v>
      </c>
      <c r="Y15" s="2">
        <v>6</v>
      </c>
      <c r="Z15" s="2">
        <v>88</v>
      </c>
      <c r="AA15" s="11">
        <f t="shared" si="7"/>
        <v>0.4756756756756757</v>
      </c>
    </row>
    <row r="16" spans="1:27" x14ac:dyDescent="0.25">
      <c r="A16" s="2" t="str">
        <f ca="1">LOOKUP(B16,'Time Frame'!$E$4:$E$9,'Time Frame'!$D$4:$D$9)</f>
        <v>6 Months</v>
      </c>
      <c r="B16" s="2">
        <f t="shared" ca="1" si="0"/>
        <v>277</v>
      </c>
      <c r="C16" s="6">
        <f t="shared" ca="1" si="1"/>
        <v>45569</v>
      </c>
      <c r="D16" s="6">
        <v>45292</v>
      </c>
      <c r="E16" s="2" t="s">
        <v>56</v>
      </c>
      <c r="F16" s="2" t="s">
        <v>61</v>
      </c>
      <c r="G16" s="2" t="s">
        <v>3</v>
      </c>
      <c r="H16" s="2" t="s">
        <v>58</v>
      </c>
      <c r="I16" s="2">
        <v>3363</v>
      </c>
      <c r="J16" s="3">
        <v>1568</v>
      </c>
      <c r="K16" s="3">
        <v>248.95678438661713</v>
      </c>
      <c r="L16" s="2">
        <v>199</v>
      </c>
      <c r="M16" s="11">
        <f t="shared" si="8"/>
        <v>0.79933551716736184</v>
      </c>
      <c r="N16" s="9">
        <v>12447.839219330857</v>
      </c>
      <c r="O16" s="9">
        <v>9334.58</v>
      </c>
      <c r="P16" s="11">
        <f t="shared" si="9"/>
        <v>0.74989561124021231</v>
      </c>
      <c r="Q16" s="10">
        <v>505.68</v>
      </c>
      <c r="R16" s="2">
        <v>366</v>
      </c>
      <c r="S16" s="10">
        <f t="shared" si="2"/>
        <v>0.39352950482518589</v>
      </c>
      <c r="T16" s="9">
        <f t="shared" si="3"/>
        <v>18.459460528397404</v>
      </c>
      <c r="U16" s="9">
        <f t="shared" si="4"/>
        <v>46.907437185929645</v>
      </c>
      <c r="V16" s="11">
        <f t="shared" si="5"/>
        <v>0.54371584699453557</v>
      </c>
      <c r="W16" s="11">
        <f t="shared" si="6"/>
        <v>0.12691326530612246</v>
      </c>
      <c r="X16" s="2">
        <v>0</v>
      </c>
      <c r="Y16" s="2">
        <v>11</v>
      </c>
      <c r="Z16" s="2">
        <v>81</v>
      </c>
      <c r="AA16" s="11">
        <f t="shared" si="7"/>
        <v>0.40703517587939697</v>
      </c>
    </row>
    <row r="17" spans="1:27" x14ac:dyDescent="0.25">
      <c r="A17" s="2" t="str">
        <f ca="1">LOOKUP(B17,'Time Frame'!$E$4:$E$9,'Time Frame'!$D$4:$D$9)</f>
        <v>6 Months</v>
      </c>
      <c r="B17" s="2">
        <f t="shared" ca="1" si="0"/>
        <v>277</v>
      </c>
      <c r="C17" s="6">
        <f t="shared" ca="1" si="1"/>
        <v>45569</v>
      </c>
      <c r="D17" s="6">
        <v>45292</v>
      </c>
      <c r="E17" s="2" t="s">
        <v>56</v>
      </c>
      <c r="F17" s="2" t="s">
        <v>74</v>
      </c>
      <c r="G17" s="2" t="s">
        <v>3</v>
      </c>
      <c r="H17" s="2" t="s">
        <v>58</v>
      </c>
      <c r="I17" s="2">
        <v>4228</v>
      </c>
      <c r="J17" s="3">
        <v>1209</v>
      </c>
      <c r="K17" s="3">
        <v>155.31109676695104</v>
      </c>
      <c r="L17" s="2">
        <v>110</v>
      </c>
      <c r="M17" s="11">
        <f t="shared" si="8"/>
        <v>0.70825589600373695</v>
      </c>
      <c r="N17" s="9">
        <v>7765.5548383475516</v>
      </c>
      <c r="O17" s="9">
        <v>5325.75</v>
      </c>
      <c r="P17" s="11">
        <f t="shared" si="9"/>
        <v>0.68581706148034582</v>
      </c>
      <c r="Q17" s="10">
        <v>294.23</v>
      </c>
      <c r="R17" s="2">
        <v>179</v>
      </c>
      <c r="S17" s="10">
        <f t="shared" si="2"/>
        <v>0.37385718655473604</v>
      </c>
      <c r="T17" s="9">
        <f t="shared" si="3"/>
        <v>18.100635557217142</v>
      </c>
      <c r="U17" s="9">
        <f t="shared" si="4"/>
        <v>48.415909090909089</v>
      </c>
      <c r="V17" s="11">
        <f t="shared" si="5"/>
        <v>0.61452513966480449</v>
      </c>
      <c r="W17" s="11">
        <f t="shared" si="6"/>
        <v>9.0984284532671628E-2</v>
      </c>
      <c r="X17" s="2">
        <v>0</v>
      </c>
      <c r="Y17" s="2">
        <v>2</v>
      </c>
      <c r="Z17" s="2">
        <v>44</v>
      </c>
      <c r="AA17" s="11">
        <f t="shared" si="7"/>
        <v>0.4</v>
      </c>
    </row>
    <row r="18" spans="1:27" x14ac:dyDescent="0.25">
      <c r="A18" s="2" t="str">
        <f ca="1">LOOKUP(B18,'Time Frame'!$E$4:$E$9,'Time Frame'!$D$4:$D$9)</f>
        <v>6 Months</v>
      </c>
      <c r="B18" s="2">
        <f t="shared" ca="1" si="0"/>
        <v>277</v>
      </c>
      <c r="C18" s="6">
        <f t="shared" ca="1" si="1"/>
        <v>45569</v>
      </c>
      <c r="D18" s="6">
        <v>45292</v>
      </c>
      <c r="E18" s="5" t="s">
        <v>56</v>
      </c>
      <c r="F18" s="5" t="s">
        <v>64</v>
      </c>
      <c r="G18" s="2" t="s">
        <v>3</v>
      </c>
      <c r="H18" s="2" t="s">
        <v>58</v>
      </c>
      <c r="I18" s="2">
        <v>4358</v>
      </c>
      <c r="J18" s="3">
        <v>2684</v>
      </c>
      <c r="K18" s="3">
        <v>368.44122928176796</v>
      </c>
      <c r="L18" s="2">
        <v>288</v>
      </c>
      <c r="M18" s="11">
        <f t="shared" si="8"/>
        <v>0.78167147732467812</v>
      </c>
      <c r="N18" s="9">
        <v>22500</v>
      </c>
      <c r="O18" s="9">
        <v>19907.61</v>
      </c>
      <c r="P18" s="11">
        <f t="shared" si="9"/>
        <v>0.88478266666666672</v>
      </c>
      <c r="Q18" s="10">
        <v>957.28</v>
      </c>
      <c r="R18" s="2">
        <v>418</v>
      </c>
      <c r="S18" s="10">
        <f t="shared" si="2"/>
        <v>0.30085241517633293</v>
      </c>
      <c r="T18" s="9">
        <f t="shared" si="3"/>
        <v>20.796015794751799</v>
      </c>
      <c r="U18" s="9">
        <f t="shared" si="4"/>
        <v>69.123645833333342</v>
      </c>
      <c r="V18" s="11">
        <f t="shared" si="5"/>
        <v>0.68899521531100483</v>
      </c>
      <c r="W18" s="11">
        <f t="shared" si="6"/>
        <v>0.10730253353204174</v>
      </c>
      <c r="X18" s="2">
        <v>6</v>
      </c>
      <c r="Y18" s="2">
        <v>15</v>
      </c>
      <c r="Z18" s="2">
        <v>75</v>
      </c>
      <c r="AA18" s="11">
        <f t="shared" si="7"/>
        <v>0.26041666666666669</v>
      </c>
    </row>
    <row r="19" spans="1:27" x14ac:dyDescent="0.25">
      <c r="A19" s="2" t="str">
        <f ca="1">LOOKUP(B19,'Time Frame'!$E$4:$E$9,'Time Frame'!$D$4:$D$9)</f>
        <v>6 Months</v>
      </c>
      <c r="B19" s="2">
        <f t="shared" ca="1" si="0"/>
        <v>277</v>
      </c>
      <c r="C19" s="6">
        <f t="shared" ca="1" si="1"/>
        <v>45569</v>
      </c>
      <c r="D19" s="6">
        <v>45292</v>
      </c>
      <c r="E19" s="5" t="s">
        <v>56</v>
      </c>
      <c r="F19" s="5" t="s">
        <v>65</v>
      </c>
      <c r="G19" s="2" t="s">
        <v>3</v>
      </c>
      <c r="H19" s="2" t="s">
        <v>58</v>
      </c>
      <c r="I19" s="2">
        <v>2826</v>
      </c>
      <c r="J19" s="3">
        <v>3938</v>
      </c>
      <c r="K19" s="3">
        <v>700</v>
      </c>
      <c r="L19" s="2">
        <v>527</v>
      </c>
      <c r="M19" s="11">
        <f t="shared" si="8"/>
        <v>0.75285714285714289</v>
      </c>
      <c r="N19" s="9">
        <v>45000</v>
      </c>
      <c r="O19" s="9">
        <v>32184.28</v>
      </c>
      <c r="P19" s="11">
        <f t="shared" si="9"/>
        <v>0.71520622222222219</v>
      </c>
      <c r="Q19" s="10">
        <v>813.95</v>
      </c>
      <c r="R19" s="2">
        <v>643</v>
      </c>
      <c r="S19" s="10">
        <f t="shared" si="2"/>
        <v>0.64745991768536149</v>
      </c>
      <c r="T19" s="9">
        <f t="shared" si="3"/>
        <v>39.540856317955644</v>
      </c>
      <c r="U19" s="9">
        <f t="shared" si="4"/>
        <v>61.070740037950664</v>
      </c>
      <c r="V19" s="11">
        <f t="shared" si="5"/>
        <v>0.81959564541213059</v>
      </c>
      <c r="W19" s="11">
        <f t="shared" si="6"/>
        <v>0.13382427628237684</v>
      </c>
      <c r="X19" s="2">
        <v>15</v>
      </c>
      <c r="Y19" s="2">
        <v>26</v>
      </c>
      <c r="Z19" s="2">
        <v>199</v>
      </c>
      <c r="AA19" s="11">
        <f t="shared" si="7"/>
        <v>0.3776091081593928</v>
      </c>
    </row>
    <row r="20" spans="1:27" x14ac:dyDescent="0.25">
      <c r="A20" s="2" t="str">
        <f ca="1">LOOKUP(B20,'Time Frame'!$E$4:$E$9,'Time Frame'!$D$4:$D$9)</f>
        <v>6 Months</v>
      </c>
      <c r="B20" s="2">
        <f t="shared" ca="1" si="0"/>
        <v>277</v>
      </c>
      <c r="C20" s="6">
        <f t="shared" ca="1" si="1"/>
        <v>45569</v>
      </c>
      <c r="D20" s="6">
        <v>45292</v>
      </c>
      <c r="E20" s="2" t="s">
        <v>56</v>
      </c>
      <c r="F20" s="2" t="s">
        <v>59</v>
      </c>
      <c r="G20" s="2" t="s">
        <v>3</v>
      </c>
      <c r="H20" s="2" t="s">
        <v>58</v>
      </c>
      <c r="I20" s="2">
        <v>4420</v>
      </c>
      <c r="J20" s="3">
        <v>1030</v>
      </c>
      <c r="K20" s="3">
        <v>125.37776600753293</v>
      </c>
      <c r="L20" s="2">
        <v>117</v>
      </c>
      <c r="M20" s="11">
        <f t="shared" si="8"/>
        <v>0.93317981110758041</v>
      </c>
      <c r="N20" s="9">
        <v>6268.8883003766459</v>
      </c>
      <c r="O20" s="9">
        <v>4361.58</v>
      </c>
      <c r="P20" s="11">
        <f t="shared" si="9"/>
        <v>0.69575015393685491</v>
      </c>
      <c r="Q20" s="10">
        <v>322.18</v>
      </c>
      <c r="R20" s="2">
        <v>127</v>
      </c>
      <c r="S20" s="10">
        <f t="shared" si="2"/>
        <v>0.36315103358371098</v>
      </c>
      <c r="T20" s="9">
        <f t="shared" si="3"/>
        <v>13.537711838102924</v>
      </c>
      <c r="U20" s="9">
        <f t="shared" si="4"/>
        <v>37.278461538461535</v>
      </c>
      <c r="V20" s="11">
        <f t="shared" si="5"/>
        <v>0.92125984251968507</v>
      </c>
      <c r="W20" s="11">
        <f t="shared" si="6"/>
        <v>0.11359223300970873</v>
      </c>
      <c r="X20" s="2">
        <v>0</v>
      </c>
      <c r="Y20" s="2">
        <v>8</v>
      </c>
      <c r="Z20" s="2">
        <v>71</v>
      </c>
      <c r="AA20" s="11">
        <f t="shared" si="7"/>
        <v>0.60683760683760679</v>
      </c>
    </row>
    <row r="21" spans="1:27" x14ac:dyDescent="0.25">
      <c r="A21" s="2" t="str">
        <f ca="1">LOOKUP(B21,'Time Frame'!$E$4:$E$9,'Time Frame'!$D$4:$D$9)</f>
        <v>6 Months</v>
      </c>
      <c r="B21" s="2">
        <f t="shared" ca="1" si="0"/>
        <v>277</v>
      </c>
      <c r="C21" s="6">
        <f t="shared" ca="1" si="1"/>
        <v>45569</v>
      </c>
      <c r="D21" s="6">
        <v>45292</v>
      </c>
      <c r="E21" s="2" t="s">
        <v>56</v>
      </c>
      <c r="F21" s="2" t="s">
        <v>71</v>
      </c>
      <c r="G21" s="2" t="s">
        <v>3</v>
      </c>
      <c r="H21" s="2" t="s">
        <v>58</v>
      </c>
      <c r="I21" s="2">
        <v>1281</v>
      </c>
      <c r="J21" s="3">
        <v>2613</v>
      </c>
      <c r="K21" s="3">
        <v>299.13690476190476</v>
      </c>
      <c r="L21" s="2">
        <v>280</v>
      </c>
      <c r="M21" s="11">
        <f t="shared" si="8"/>
        <v>0.93602626604317984</v>
      </c>
      <c r="N21" s="9">
        <v>14956.845238095239</v>
      </c>
      <c r="O21" s="9">
        <v>12322.12</v>
      </c>
      <c r="P21" s="11">
        <f t="shared" si="9"/>
        <v>0.82384485523828477</v>
      </c>
      <c r="Q21" s="10">
        <v>682.53</v>
      </c>
      <c r="R21" s="2">
        <v>442</v>
      </c>
      <c r="S21" s="10">
        <f t="shared" si="2"/>
        <v>0.41023837780024325</v>
      </c>
      <c r="T21" s="9">
        <f t="shared" si="3"/>
        <v>18.053594713785476</v>
      </c>
      <c r="U21" s="9">
        <f t="shared" si="4"/>
        <v>44.007571428571431</v>
      </c>
      <c r="V21" s="11">
        <f t="shared" si="5"/>
        <v>0.63348416289592757</v>
      </c>
      <c r="W21" s="11">
        <f t="shared" si="6"/>
        <v>0.10715652506697283</v>
      </c>
      <c r="X21" s="2">
        <v>2</v>
      </c>
      <c r="Y21" s="2">
        <v>10</v>
      </c>
      <c r="Z21" s="2">
        <v>122</v>
      </c>
      <c r="AA21" s="11">
        <f t="shared" si="7"/>
        <v>0.43571428571428572</v>
      </c>
    </row>
    <row r="22" spans="1:27" x14ac:dyDescent="0.25">
      <c r="A22" s="2" t="str">
        <f ca="1">LOOKUP(B22,'Time Frame'!$E$4:$E$9,'Time Frame'!$D$4:$D$9)</f>
        <v>6 Months</v>
      </c>
      <c r="B22" s="2">
        <f t="shared" ca="1" si="0"/>
        <v>277</v>
      </c>
      <c r="C22" s="6">
        <f t="shared" ca="1" si="1"/>
        <v>45569</v>
      </c>
      <c r="D22" s="6">
        <v>45292</v>
      </c>
      <c r="E22" s="2" t="s">
        <v>149</v>
      </c>
      <c r="F22" s="2" t="s">
        <v>150</v>
      </c>
      <c r="G22" s="2" t="s">
        <v>35</v>
      </c>
      <c r="H22" s="2" t="s">
        <v>151</v>
      </c>
      <c r="I22" s="2">
        <v>2947</v>
      </c>
      <c r="J22" s="3">
        <v>1091</v>
      </c>
      <c r="K22" s="3">
        <v>187.14999999999995</v>
      </c>
      <c r="L22" s="2">
        <v>149</v>
      </c>
      <c r="M22" s="11">
        <f t="shared" si="8"/>
        <v>0.79615281859471032</v>
      </c>
      <c r="N22" s="9">
        <v>8421.7499999999982</v>
      </c>
      <c r="O22" s="9">
        <v>5454.31</v>
      </c>
      <c r="P22" s="11">
        <f t="shared" si="9"/>
        <v>0.64764567934217965</v>
      </c>
      <c r="Q22" s="10">
        <v>385.73</v>
      </c>
      <c r="R22" s="2">
        <v>245</v>
      </c>
      <c r="S22" s="10">
        <f t="shared" si="2"/>
        <v>0.38628055894019131</v>
      </c>
      <c r="T22" s="9">
        <f t="shared" si="3"/>
        <v>14.140227620356209</v>
      </c>
      <c r="U22" s="9">
        <f t="shared" si="4"/>
        <v>36.606107382550341</v>
      </c>
      <c r="V22" s="11">
        <f t="shared" si="5"/>
        <v>0.60816326530612241</v>
      </c>
      <c r="W22" s="11">
        <f t="shared" si="6"/>
        <v>0.13657195233730524</v>
      </c>
      <c r="X22" s="2">
        <v>0</v>
      </c>
      <c r="Y22" s="2">
        <v>7</v>
      </c>
      <c r="Z22" s="2">
        <v>60</v>
      </c>
      <c r="AA22" s="11">
        <f t="shared" si="7"/>
        <v>0.40268456375838924</v>
      </c>
    </row>
    <row r="23" spans="1:27" x14ac:dyDescent="0.25">
      <c r="A23" s="2" t="str">
        <f ca="1">LOOKUP(B23,'Time Frame'!$E$4:$E$9,'Time Frame'!$D$4:$D$9)</f>
        <v>6 Months</v>
      </c>
      <c r="B23" s="2">
        <f t="shared" ca="1" si="0"/>
        <v>277</v>
      </c>
      <c r="C23" s="6">
        <f t="shared" ca="1" si="1"/>
        <v>45569</v>
      </c>
      <c r="D23" s="6">
        <v>45292</v>
      </c>
      <c r="E23" s="2" t="s">
        <v>149</v>
      </c>
      <c r="F23" s="2" t="s">
        <v>153</v>
      </c>
      <c r="G23" s="2" t="s">
        <v>35</v>
      </c>
      <c r="H23" s="2" t="s">
        <v>151</v>
      </c>
      <c r="I23" s="2">
        <v>1812</v>
      </c>
      <c r="J23" s="3">
        <v>747</v>
      </c>
      <c r="K23" s="3">
        <v>127.86000000000001</v>
      </c>
      <c r="L23" s="2">
        <v>125</v>
      </c>
      <c r="M23" s="11">
        <f t="shared" si="8"/>
        <v>0.97763178476458612</v>
      </c>
      <c r="N23" s="9">
        <v>5753.7000000000007</v>
      </c>
      <c r="O23" s="9">
        <v>5960.9</v>
      </c>
      <c r="P23" s="11">
        <f t="shared" si="9"/>
        <v>1.0360116099205727</v>
      </c>
      <c r="Q23" s="10">
        <v>326.37</v>
      </c>
      <c r="R23" s="2">
        <v>106</v>
      </c>
      <c r="S23" s="10">
        <f t="shared" si="2"/>
        <v>0.38300088856206144</v>
      </c>
      <c r="T23" s="9">
        <f t="shared" si="3"/>
        <v>18.264239973036737</v>
      </c>
      <c r="U23" s="9">
        <f t="shared" si="4"/>
        <v>47.687199999999997</v>
      </c>
      <c r="V23" s="11">
        <f t="shared" si="5"/>
        <v>1.179245283018868</v>
      </c>
      <c r="W23" s="11">
        <f t="shared" si="6"/>
        <v>0.16733601070950468</v>
      </c>
      <c r="X23" s="2">
        <v>0</v>
      </c>
      <c r="Y23" s="2">
        <v>5</v>
      </c>
      <c r="Z23" s="2">
        <v>48</v>
      </c>
      <c r="AA23" s="11">
        <f t="shared" si="7"/>
        <v>0.38400000000000001</v>
      </c>
    </row>
    <row r="24" spans="1:27" x14ac:dyDescent="0.25">
      <c r="A24" s="2" t="str">
        <f ca="1">LOOKUP(B24,'Time Frame'!$E$4:$E$9,'Time Frame'!$D$4:$D$9)</f>
        <v>6 Months</v>
      </c>
      <c r="B24" s="2">
        <f t="shared" ca="1" si="0"/>
        <v>277</v>
      </c>
      <c r="C24" s="6">
        <f t="shared" ca="1" si="1"/>
        <v>45569</v>
      </c>
      <c r="D24" s="6">
        <v>45292</v>
      </c>
      <c r="E24" s="2" t="s">
        <v>149</v>
      </c>
      <c r="F24" s="2" t="s">
        <v>159</v>
      </c>
      <c r="G24" s="2" t="s">
        <v>35</v>
      </c>
      <c r="H24" s="2" t="s">
        <v>151</v>
      </c>
      <c r="I24" s="2">
        <v>2589</v>
      </c>
      <c r="J24" s="3">
        <v>777</v>
      </c>
      <c r="K24" s="3">
        <v>126.23</v>
      </c>
      <c r="L24" s="2">
        <v>148</v>
      </c>
      <c r="M24" s="11">
        <f t="shared" si="8"/>
        <v>1.1724629644300086</v>
      </c>
      <c r="N24" s="9">
        <v>5680.35</v>
      </c>
      <c r="O24" s="9">
        <v>4486.4399999999996</v>
      </c>
      <c r="P24" s="11">
        <f t="shared" si="9"/>
        <v>0.78981752884945455</v>
      </c>
      <c r="Q24" s="10">
        <v>307.23</v>
      </c>
      <c r="R24" s="2">
        <v>140</v>
      </c>
      <c r="S24" s="10">
        <f t="shared" si="2"/>
        <v>0.48172378999446663</v>
      </c>
      <c r="T24" s="9">
        <f t="shared" si="3"/>
        <v>14.602870813397127</v>
      </c>
      <c r="U24" s="9">
        <f t="shared" si="4"/>
        <v>30.31378378378378</v>
      </c>
      <c r="V24" s="11">
        <f t="shared" si="5"/>
        <v>1.0571428571428572</v>
      </c>
      <c r="W24" s="11">
        <f t="shared" si="6"/>
        <v>0.19047619047619047</v>
      </c>
      <c r="X24" s="2">
        <v>0</v>
      </c>
      <c r="Y24" s="2">
        <v>5</v>
      </c>
      <c r="Z24" s="2">
        <v>81</v>
      </c>
      <c r="AA24" s="11">
        <f t="shared" si="7"/>
        <v>0.54729729729729726</v>
      </c>
    </row>
    <row r="25" spans="1:27" x14ac:dyDescent="0.25">
      <c r="A25" s="2" t="str">
        <f ca="1">LOOKUP(B25,'Time Frame'!$E$4:$E$9,'Time Frame'!$D$4:$D$9)</f>
        <v>6 Months</v>
      </c>
      <c r="B25" s="2">
        <f t="shared" ca="1" si="0"/>
        <v>277</v>
      </c>
      <c r="C25" s="6">
        <f t="shared" ca="1" si="1"/>
        <v>45569</v>
      </c>
      <c r="D25" s="6">
        <v>45292</v>
      </c>
      <c r="E25" s="2" t="s">
        <v>149</v>
      </c>
      <c r="F25" s="2" t="s">
        <v>160</v>
      </c>
      <c r="G25" s="2" t="s">
        <v>35</v>
      </c>
      <c r="H25" s="2" t="s">
        <v>151</v>
      </c>
      <c r="I25" s="2">
        <v>3925</v>
      </c>
      <c r="J25" s="3">
        <v>999</v>
      </c>
      <c r="K25" s="3">
        <v>122.66000000000001</v>
      </c>
      <c r="L25" s="2">
        <v>91</v>
      </c>
      <c r="M25" s="11">
        <f t="shared" si="8"/>
        <v>0.74188814609489639</v>
      </c>
      <c r="N25" s="9">
        <v>5519.7000000000007</v>
      </c>
      <c r="O25" s="9">
        <v>4189.67</v>
      </c>
      <c r="P25" s="11">
        <f t="shared" si="9"/>
        <v>0.75903944054930517</v>
      </c>
      <c r="Q25" s="10">
        <v>340</v>
      </c>
      <c r="R25" s="2">
        <v>174</v>
      </c>
      <c r="S25" s="10">
        <f t="shared" si="2"/>
        <v>0.2676470588235294</v>
      </c>
      <c r="T25" s="9">
        <f t="shared" si="3"/>
        <v>12.322558823529413</v>
      </c>
      <c r="U25" s="9">
        <f t="shared" si="4"/>
        <v>46.040329670329669</v>
      </c>
      <c r="V25" s="11">
        <f t="shared" si="5"/>
        <v>0.52298850574712641</v>
      </c>
      <c r="W25" s="11">
        <f t="shared" si="6"/>
        <v>9.1091091091091092E-2</v>
      </c>
      <c r="X25" s="2">
        <v>0</v>
      </c>
      <c r="Y25" s="2">
        <v>5</v>
      </c>
      <c r="Z25" s="2">
        <v>31</v>
      </c>
      <c r="AA25" s="11">
        <f t="shared" si="7"/>
        <v>0.34065934065934067</v>
      </c>
    </row>
    <row r="26" spans="1:27" x14ac:dyDescent="0.25">
      <c r="A26" s="2" t="str">
        <f ca="1">LOOKUP(B26,'Time Frame'!$E$4:$E$9,'Time Frame'!$D$4:$D$9)</f>
        <v>6 Months</v>
      </c>
      <c r="B26" s="2">
        <f t="shared" ca="1" si="0"/>
        <v>277</v>
      </c>
      <c r="C26" s="6">
        <f t="shared" ca="1" si="1"/>
        <v>45569</v>
      </c>
      <c r="D26" s="6">
        <v>45292</v>
      </c>
      <c r="E26" s="2" t="s">
        <v>149</v>
      </c>
      <c r="F26" s="2" t="s">
        <v>154</v>
      </c>
      <c r="G26" s="2" t="s">
        <v>35</v>
      </c>
      <c r="H26" s="2" t="s">
        <v>151</v>
      </c>
      <c r="I26" s="2">
        <v>4654</v>
      </c>
      <c r="J26" s="3">
        <v>667</v>
      </c>
      <c r="K26" s="3">
        <v>109.36999999999999</v>
      </c>
      <c r="L26" s="2">
        <v>87</v>
      </c>
      <c r="M26" s="11">
        <f t="shared" si="8"/>
        <v>0.79546493553991049</v>
      </c>
      <c r="N26" s="9">
        <v>4921.6499999999996</v>
      </c>
      <c r="O26" s="9">
        <v>3469.02</v>
      </c>
      <c r="P26" s="11">
        <f t="shared" si="9"/>
        <v>0.70484898357258241</v>
      </c>
      <c r="Q26" s="10">
        <v>317.88</v>
      </c>
      <c r="R26" s="2">
        <v>122</v>
      </c>
      <c r="S26" s="10">
        <f t="shared" si="2"/>
        <v>0.27368818422046054</v>
      </c>
      <c r="T26" s="9">
        <f t="shared" si="3"/>
        <v>10.912986032465081</v>
      </c>
      <c r="U26" s="9">
        <f t="shared" si="4"/>
        <v>39.873793103448278</v>
      </c>
      <c r="V26" s="11">
        <f t="shared" si="5"/>
        <v>0.71311475409836067</v>
      </c>
      <c r="W26" s="11">
        <f t="shared" si="6"/>
        <v>0.13043478260869565</v>
      </c>
      <c r="X26" s="2">
        <v>0</v>
      </c>
      <c r="Y26" s="2">
        <v>4</v>
      </c>
      <c r="Z26" s="2">
        <v>21</v>
      </c>
      <c r="AA26" s="11">
        <f t="shared" si="7"/>
        <v>0.2413793103448276</v>
      </c>
    </row>
    <row r="27" spans="1:27" x14ac:dyDescent="0.25">
      <c r="A27" s="2" t="str">
        <f ca="1">LOOKUP(B27,'Time Frame'!$E$4:$E$9,'Time Frame'!$D$4:$D$9)</f>
        <v>6 Months</v>
      </c>
      <c r="B27" s="2">
        <f t="shared" ca="1" si="0"/>
        <v>277</v>
      </c>
      <c r="C27" s="6">
        <f t="shared" ca="1" si="1"/>
        <v>45569</v>
      </c>
      <c r="D27" s="6">
        <v>45292</v>
      </c>
      <c r="E27" s="2" t="s">
        <v>149</v>
      </c>
      <c r="F27" s="2" t="s">
        <v>161</v>
      </c>
      <c r="G27" s="2" t="s">
        <v>35</v>
      </c>
      <c r="H27" s="2" t="s">
        <v>151</v>
      </c>
      <c r="I27" s="2">
        <v>2937</v>
      </c>
      <c r="J27" s="3">
        <v>868</v>
      </c>
      <c r="K27" s="3">
        <v>130.97</v>
      </c>
      <c r="L27" s="2">
        <v>124</v>
      </c>
      <c r="M27" s="11">
        <f t="shared" si="8"/>
        <v>0.94678170573413756</v>
      </c>
      <c r="N27" s="9">
        <v>5893.65</v>
      </c>
      <c r="O27" s="9">
        <v>6137.22</v>
      </c>
      <c r="P27" s="11">
        <f t="shared" si="9"/>
        <v>1.0413275304777176</v>
      </c>
      <c r="Q27" s="10">
        <v>303.13</v>
      </c>
      <c r="R27" s="2">
        <v>138</v>
      </c>
      <c r="S27" s="10">
        <f t="shared" si="2"/>
        <v>0.40906541747764985</v>
      </c>
      <c r="T27" s="9">
        <f t="shared" si="3"/>
        <v>20.246165011711149</v>
      </c>
      <c r="U27" s="9">
        <f t="shared" si="4"/>
        <v>49.493709677419353</v>
      </c>
      <c r="V27" s="11">
        <f t="shared" si="5"/>
        <v>0.89855072463768115</v>
      </c>
      <c r="W27" s="11">
        <f t="shared" si="6"/>
        <v>0.14285714285714285</v>
      </c>
      <c r="X27" s="2">
        <v>1</v>
      </c>
      <c r="Y27" s="2">
        <v>5</v>
      </c>
      <c r="Z27" s="2">
        <v>51</v>
      </c>
      <c r="AA27" s="11">
        <f t="shared" si="7"/>
        <v>0.41129032258064518</v>
      </c>
    </row>
    <row r="28" spans="1:27" x14ac:dyDescent="0.25">
      <c r="A28" s="2" t="str">
        <f ca="1">LOOKUP(B28,'Time Frame'!$E$4:$E$9,'Time Frame'!$D$4:$D$9)</f>
        <v>6 Months</v>
      </c>
      <c r="B28" s="2">
        <f t="shared" ca="1" si="0"/>
        <v>277</v>
      </c>
      <c r="C28" s="6">
        <f t="shared" ca="1" si="1"/>
        <v>45569</v>
      </c>
      <c r="D28" s="6">
        <v>45292</v>
      </c>
      <c r="E28" s="2" t="s">
        <v>149</v>
      </c>
      <c r="F28" s="2" t="s">
        <v>158</v>
      </c>
      <c r="G28" s="2" t="s">
        <v>35</v>
      </c>
      <c r="H28" s="2" t="s">
        <v>151</v>
      </c>
      <c r="I28" s="2">
        <v>1855</v>
      </c>
      <c r="J28" s="3">
        <v>1215</v>
      </c>
      <c r="K28" s="3">
        <v>148.96999999999997</v>
      </c>
      <c r="L28" s="2">
        <v>140</v>
      </c>
      <c r="M28" s="11">
        <f t="shared" si="8"/>
        <v>0.93978653420151725</v>
      </c>
      <c r="N28" s="9">
        <v>6703.6499999999987</v>
      </c>
      <c r="O28" s="9">
        <v>5649</v>
      </c>
      <c r="P28" s="11">
        <f t="shared" si="9"/>
        <v>0.84267525900069384</v>
      </c>
      <c r="Q28" s="10">
        <v>311.67</v>
      </c>
      <c r="R28" s="2">
        <v>166</v>
      </c>
      <c r="S28" s="10">
        <f t="shared" si="2"/>
        <v>0.44919305675875121</v>
      </c>
      <c r="T28" s="9">
        <f t="shared" si="3"/>
        <v>18.12493984021561</v>
      </c>
      <c r="U28" s="9">
        <f t="shared" si="4"/>
        <v>40.35</v>
      </c>
      <c r="V28" s="11">
        <f t="shared" si="5"/>
        <v>0.84337349397590367</v>
      </c>
      <c r="W28" s="11">
        <f t="shared" si="6"/>
        <v>0.11522633744855967</v>
      </c>
      <c r="X28" s="2">
        <v>0</v>
      </c>
      <c r="Y28" s="2">
        <v>12</v>
      </c>
      <c r="Z28" s="2">
        <v>27</v>
      </c>
      <c r="AA28" s="11">
        <f t="shared" si="7"/>
        <v>0.19285714285714287</v>
      </c>
    </row>
    <row r="29" spans="1:27" x14ac:dyDescent="0.25">
      <c r="A29" s="2" t="str">
        <f ca="1">LOOKUP(B29,'Time Frame'!$E$4:$E$9,'Time Frame'!$D$4:$D$9)</f>
        <v>6 Months</v>
      </c>
      <c r="B29" s="2">
        <f t="shared" ca="1" si="0"/>
        <v>277</v>
      </c>
      <c r="C29" s="6">
        <f t="shared" ca="1" si="1"/>
        <v>45569</v>
      </c>
      <c r="D29" s="6">
        <v>45292</v>
      </c>
      <c r="E29" s="2" t="s">
        <v>149</v>
      </c>
      <c r="F29" s="2" t="s">
        <v>156</v>
      </c>
      <c r="G29" s="2" t="s">
        <v>35</v>
      </c>
      <c r="H29" s="2" t="s">
        <v>151</v>
      </c>
      <c r="I29" s="2">
        <v>1134</v>
      </c>
      <c r="J29" s="3">
        <v>1002</v>
      </c>
      <c r="K29" s="3">
        <v>151.59000000000003</v>
      </c>
      <c r="L29" s="2">
        <v>136</v>
      </c>
      <c r="M29" s="11">
        <f t="shared" si="8"/>
        <v>0.89715680453855773</v>
      </c>
      <c r="N29" s="9">
        <v>6821.5500000000011</v>
      </c>
      <c r="O29" s="9">
        <v>5162.6099999999997</v>
      </c>
      <c r="P29" s="11">
        <f t="shared" si="9"/>
        <v>0.75680893638542546</v>
      </c>
      <c r="Q29" s="10">
        <v>302.33</v>
      </c>
      <c r="R29" s="2">
        <v>156</v>
      </c>
      <c r="S29" s="10">
        <f t="shared" si="2"/>
        <v>0.44983957926768764</v>
      </c>
      <c r="T29" s="9">
        <f t="shared" si="3"/>
        <v>17.076075811199683</v>
      </c>
      <c r="U29" s="9">
        <f t="shared" si="4"/>
        <v>37.960367647058824</v>
      </c>
      <c r="V29" s="11">
        <f t="shared" si="5"/>
        <v>0.87179487179487181</v>
      </c>
      <c r="W29" s="11">
        <f t="shared" si="6"/>
        <v>0.13572854291417166</v>
      </c>
      <c r="X29" s="2">
        <v>0</v>
      </c>
      <c r="Y29" s="2">
        <v>3</v>
      </c>
      <c r="Z29" s="2">
        <v>52</v>
      </c>
      <c r="AA29" s="11">
        <f t="shared" si="7"/>
        <v>0.38235294117647056</v>
      </c>
    </row>
    <row r="30" spans="1:27" x14ac:dyDescent="0.25">
      <c r="A30" s="2" t="str">
        <f ca="1">LOOKUP(B30,'Time Frame'!$E$4:$E$9,'Time Frame'!$D$4:$D$9)</f>
        <v>6 Months</v>
      </c>
      <c r="B30" s="2">
        <f t="shared" ca="1" si="0"/>
        <v>277</v>
      </c>
      <c r="C30" s="6">
        <f t="shared" ca="1" si="1"/>
        <v>45569</v>
      </c>
      <c r="D30" s="6">
        <v>45292</v>
      </c>
      <c r="E30" s="2" t="s">
        <v>149</v>
      </c>
      <c r="F30" s="2" t="s">
        <v>157</v>
      </c>
      <c r="G30" s="2" t="s">
        <v>35</v>
      </c>
      <c r="H30" s="2" t="s">
        <v>151</v>
      </c>
      <c r="I30" s="2">
        <v>2948</v>
      </c>
      <c r="J30" s="3">
        <v>1507</v>
      </c>
      <c r="K30" s="3">
        <v>197.35000000000002</v>
      </c>
      <c r="L30" s="2">
        <v>159</v>
      </c>
      <c r="M30" s="11">
        <f t="shared" si="8"/>
        <v>0.80567519635165941</v>
      </c>
      <c r="N30" s="9">
        <v>8880.7500000000018</v>
      </c>
      <c r="O30" s="9">
        <v>5771.84</v>
      </c>
      <c r="P30" s="11">
        <f t="shared" si="9"/>
        <v>0.64992708949131539</v>
      </c>
      <c r="Q30" s="10">
        <v>459.02</v>
      </c>
      <c r="R30" s="2">
        <v>275</v>
      </c>
      <c r="S30" s="10">
        <f t="shared" si="2"/>
        <v>0.34639013550607817</v>
      </c>
      <c r="T30" s="9">
        <f t="shared" si="3"/>
        <v>12.574266916474228</v>
      </c>
      <c r="U30" s="9">
        <f t="shared" si="4"/>
        <v>36.300880503144654</v>
      </c>
      <c r="V30" s="11">
        <f t="shared" si="5"/>
        <v>0.57818181818181813</v>
      </c>
      <c r="W30" s="11">
        <f t="shared" si="6"/>
        <v>0.10550763105507631</v>
      </c>
      <c r="X30" s="2">
        <v>0</v>
      </c>
      <c r="Y30" s="2">
        <v>8</v>
      </c>
      <c r="Z30" s="2">
        <v>65</v>
      </c>
      <c r="AA30" s="11">
        <f t="shared" si="7"/>
        <v>0.4088050314465409</v>
      </c>
    </row>
    <row r="31" spans="1:27" x14ac:dyDescent="0.25">
      <c r="A31" s="2" t="str">
        <f ca="1">LOOKUP(B31,'Time Frame'!$E$4:$E$9,'Time Frame'!$D$4:$D$9)</f>
        <v>6 Months</v>
      </c>
      <c r="B31" s="2">
        <f t="shared" ca="1" si="0"/>
        <v>277</v>
      </c>
      <c r="C31" s="6">
        <f t="shared" ca="1" si="1"/>
        <v>45569</v>
      </c>
      <c r="D31" s="6">
        <v>45292</v>
      </c>
      <c r="E31" s="2" t="s">
        <v>149</v>
      </c>
      <c r="F31" s="2" t="s">
        <v>155</v>
      </c>
      <c r="G31" s="2" t="s">
        <v>35</v>
      </c>
      <c r="H31" s="2" t="s">
        <v>151</v>
      </c>
      <c r="I31" s="2">
        <v>4643</v>
      </c>
      <c r="J31" s="3">
        <v>1393</v>
      </c>
      <c r="K31" s="3">
        <v>194.33999999999997</v>
      </c>
      <c r="L31" s="2">
        <v>160</v>
      </c>
      <c r="M31" s="11">
        <f t="shared" si="8"/>
        <v>0.82329937223422878</v>
      </c>
      <c r="N31" s="9">
        <v>8745.2999999999993</v>
      </c>
      <c r="O31" s="9">
        <v>6729.15</v>
      </c>
      <c r="P31" s="11">
        <f t="shared" si="9"/>
        <v>0.76945902370416108</v>
      </c>
      <c r="Q31" s="10">
        <v>505.85</v>
      </c>
      <c r="R31" s="2">
        <v>245</v>
      </c>
      <c r="S31" s="10">
        <f t="shared" si="2"/>
        <v>0.31629929821093206</v>
      </c>
      <c r="T31" s="9">
        <f t="shared" si="3"/>
        <v>13.302658890975584</v>
      </c>
      <c r="U31" s="9">
        <f t="shared" si="4"/>
        <v>42.057187499999998</v>
      </c>
      <c r="V31" s="11">
        <f t="shared" si="5"/>
        <v>0.65306122448979587</v>
      </c>
      <c r="W31" s="11">
        <f t="shared" si="6"/>
        <v>0.11486001435750179</v>
      </c>
      <c r="X31" s="2">
        <v>0</v>
      </c>
      <c r="Y31" s="2">
        <v>10</v>
      </c>
      <c r="Z31" s="2">
        <v>43</v>
      </c>
      <c r="AA31" s="11">
        <f t="shared" si="7"/>
        <v>0.26874999999999999</v>
      </c>
    </row>
    <row r="32" spans="1:27" x14ac:dyDescent="0.25">
      <c r="A32" s="2" t="str">
        <f ca="1">LOOKUP(B32,'Time Frame'!$E$4:$E$9,'Time Frame'!$D$4:$D$9)</f>
        <v>6 Months</v>
      </c>
      <c r="B32" s="2">
        <f t="shared" ca="1" si="0"/>
        <v>277</v>
      </c>
      <c r="C32" s="6">
        <f t="shared" ca="1" si="1"/>
        <v>45569</v>
      </c>
      <c r="D32" s="6">
        <v>45292</v>
      </c>
      <c r="E32" s="2" t="s">
        <v>149</v>
      </c>
      <c r="F32" s="2" t="s">
        <v>152</v>
      </c>
      <c r="G32" s="2" t="s">
        <v>35</v>
      </c>
      <c r="H32" s="2" t="s">
        <v>151</v>
      </c>
      <c r="I32" s="2">
        <v>3461</v>
      </c>
      <c r="J32" s="3">
        <v>1790</v>
      </c>
      <c r="K32" s="3">
        <v>247.06</v>
      </c>
      <c r="L32" s="2">
        <v>188</v>
      </c>
      <c r="M32" s="11">
        <f t="shared" si="8"/>
        <v>0.76094875738686962</v>
      </c>
      <c r="N32" s="9">
        <v>11117.7</v>
      </c>
      <c r="O32" s="9">
        <v>6461.86</v>
      </c>
      <c r="P32" s="11">
        <f t="shared" si="9"/>
        <v>0.58122273491819343</v>
      </c>
      <c r="Q32" s="10">
        <v>510.37</v>
      </c>
      <c r="R32" s="2">
        <v>240</v>
      </c>
      <c r="S32" s="10">
        <f t="shared" si="2"/>
        <v>0.36836020925994867</v>
      </c>
      <c r="T32" s="9">
        <f t="shared" si="3"/>
        <v>12.661128201108999</v>
      </c>
      <c r="U32" s="9">
        <f t="shared" si="4"/>
        <v>34.371595744680846</v>
      </c>
      <c r="V32" s="11">
        <f t="shared" si="5"/>
        <v>0.78333333333333333</v>
      </c>
      <c r="W32" s="11">
        <f t="shared" si="6"/>
        <v>0.10502793296089385</v>
      </c>
      <c r="X32" s="2">
        <v>0</v>
      </c>
      <c r="Y32" s="2">
        <v>7</v>
      </c>
      <c r="Z32" s="2">
        <v>72</v>
      </c>
      <c r="AA32" s="11">
        <f t="shared" si="7"/>
        <v>0.38297872340425532</v>
      </c>
    </row>
    <row r="33" spans="1:27" x14ac:dyDescent="0.25">
      <c r="A33" s="2" t="str">
        <f ca="1">LOOKUP(B33,'Time Frame'!$E$4:$E$9,'Time Frame'!$D$4:$D$9)</f>
        <v>6 Months</v>
      </c>
      <c r="B33" s="2">
        <f t="shared" ca="1" si="0"/>
        <v>277</v>
      </c>
      <c r="C33" s="6">
        <f t="shared" ca="1" si="1"/>
        <v>45569</v>
      </c>
      <c r="D33" s="6">
        <v>45292</v>
      </c>
      <c r="E33" s="2" t="s">
        <v>10</v>
      </c>
      <c r="F33" s="2" t="s">
        <v>16</v>
      </c>
      <c r="G33" s="2" t="s">
        <v>12</v>
      </c>
      <c r="H33" s="2" t="s">
        <v>297</v>
      </c>
      <c r="I33" s="2">
        <v>2141</v>
      </c>
      <c r="J33" s="3">
        <v>1755</v>
      </c>
      <c r="K33" s="3">
        <v>217.00249999999997</v>
      </c>
      <c r="L33" s="2">
        <v>271</v>
      </c>
      <c r="M33" s="11">
        <f t="shared" si="8"/>
        <v>1.2488335387841156</v>
      </c>
      <c r="N33" s="9">
        <v>9114.1049999999996</v>
      </c>
      <c r="O33" s="9">
        <v>10501.08</v>
      </c>
      <c r="P33" s="11">
        <f t="shared" si="9"/>
        <v>1.1521789577802757</v>
      </c>
      <c r="Q33" s="10">
        <v>444.95</v>
      </c>
      <c r="R33" s="2">
        <v>199</v>
      </c>
      <c r="S33" s="10">
        <f t="shared" si="2"/>
        <v>0.60905719743791442</v>
      </c>
      <c r="T33" s="9">
        <f t="shared" si="3"/>
        <v>23.600584335318576</v>
      </c>
      <c r="U33" s="9">
        <f t="shared" si="4"/>
        <v>38.74937269372694</v>
      </c>
      <c r="V33" s="11">
        <f t="shared" si="5"/>
        <v>1.3618090452261307</v>
      </c>
      <c r="W33" s="11">
        <f t="shared" si="6"/>
        <v>0.1544159544159544</v>
      </c>
      <c r="X33" s="2">
        <v>0</v>
      </c>
      <c r="Y33" s="2">
        <v>11</v>
      </c>
      <c r="Z33" s="2">
        <v>134</v>
      </c>
      <c r="AA33" s="11">
        <f t="shared" si="7"/>
        <v>0.49446494464944651</v>
      </c>
    </row>
    <row r="34" spans="1:27" x14ac:dyDescent="0.25">
      <c r="A34" s="2" t="str">
        <f ca="1">LOOKUP(B34,'Time Frame'!$E$4:$E$9,'Time Frame'!$D$4:$D$9)</f>
        <v>6 Months</v>
      </c>
      <c r="B34" s="2">
        <f t="shared" ca="1" si="0"/>
        <v>277</v>
      </c>
      <c r="C34" s="6">
        <f t="shared" ca="1" si="1"/>
        <v>45569</v>
      </c>
      <c r="D34" s="6">
        <v>45292</v>
      </c>
      <c r="E34" s="2" t="s">
        <v>10</v>
      </c>
      <c r="F34" s="2" t="s">
        <v>11</v>
      </c>
      <c r="G34" s="2" t="s">
        <v>12</v>
      </c>
      <c r="H34" s="2" t="s">
        <v>297</v>
      </c>
      <c r="I34" s="2">
        <v>564</v>
      </c>
      <c r="J34" s="3">
        <v>2480</v>
      </c>
      <c r="K34" s="3">
        <v>339.40833333333336</v>
      </c>
      <c r="L34" s="2">
        <v>385</v>
      </c>
      <c r="M34" s="11">
        <f t="shared" si="8"/>
        <v>1.1343268923862604</v>
      </c>
      <c r="N34" s="9">
        <v>14255.150000000001</v>
      </c>
      <c r="O34" s="9">
        <v>14574.63</v>
      </c>
      <c r="P34" s="11">
        <f t="shared" si="9"/>
        <v>1.0224115495101769</v>
      </c>
      <c r="Q34" s="10">
        <v>827.1</v>
      </c>
      <c r="R34" s="2">
        <v>240</v>
      </c>
      <c r="S34" s="10">
        <f t="shared" si="2"/>
        <v>0.46548180389312055</v>
      </c>
      <c r="T34" s="9">
        <f t="shared" si="3"/>
        <v>17.621363801233223</v>
      </c>
      <c r="U34" s="9">
        <f t="shared" si="4"/>
        <v>37.856181818181817</v>
      </c>
      <c r="V34" s="11">
        <f t="shared" si="5"/>
        <v>1.6041666666666667</v>
      </c>
      <c r="W34" s="11">
        <f t="shared" si="6"/>
        <v>0.15524193548387097</v>
      </c>
      <c r="X34" s="2">
        <v>3</v>
      </c>
      <c r="Y34" s="2">
        <v>9</v>
      </c>
      <c r="Z34" s="2">
        <v>208</v>
      </c>
      <c r="AA34" s="11">
        <f t="shared" si="7"/>
        <v>0.54025974025974022</v>
      </c>
    </row>
    <row r="35" spans="1:27" x14ac:dyDescent="0.25">
      <c r="A35" s="2" t="str">
        <f ca="1">LOOKUP(B35,'Time Frame'!$E$4:$E$9,'Time Frame'!$D$4:$D$9)</f>
        <v>6 Months</v>
      </c>
      <c r="B35" s="2">
        <f t="shared" ca="1" si="0"/>
        <v>277</v>
      </c>
      <c r="C35" s="6">
        <f t="shared" ca="1" si="1"/>
        <v>45569</v>
      </c>
      <c r="D35" s="6">
        <v>45292</v>
      </c>
      <c r="E35" s="2" t="s">
        <v>10</v>
      </c>
      <c r="F35" s="2" t="s">
        <v>17</v>
      </c>
      <c r="G35" s="2" t="s">
        <v>12</v>
      </c>
      <c r="H35" s="2" t="s">
        <v>297</v>
      </c>
      <c r="I35" s="2">
        <v>792</v>
      </c>
      <c r="J35" s="3">
        <v>1084</v>
      </c>
      <c r="K35" s="3">
        <v>158.12333333333333</v>
      </c>
      <c r="L35" s="2">
        <v>189</v>
      </c>
      <c r="M35" s="11">
        <f t="shared" si="8"/>
        <v>1.1952695153572106</v>
      </c>
      <c r="N35" s="9">
        <v>6641.18</v>
      </c>
      <c r="O35" s="9">
        <v>5339.55</v>
      </c>
      <c r="P35" s="11">
        <f t="shared" si="9"/>
        <v>0.80400621576286146</v>
      </c>
      <c r="Q35" s="10">
        <v>332.57</v>
      </c>
      <c r="R35" s="2">
        <v>203</v>
      </c>
      <c r="S35" s="10">
        <f t="shared" si="2"/>
        <v>0.56830141022942537</v>
      </c>
      <c r="T35" s="9">
        <f t="shared" si="3"/>
        <v>16.055416904711791</v>
      </c>
      <c r="U35" s="9">
        <f t="shared" si="4"/>
        <v>28.251587301587303</v>
      </c>
      <c r="V35" s="11">
        <f t="shared" si="5"/>
        <v>0.93103448275862066</v>
      </c>
      <c r="W35" s="11">
        <f t="shared" si="6"/>
        <v>0.17435424354243542</v>
      </c>
      <c r="X35" s="2">
        <v>0</v>
      </c>
      <c r="Y35" s="2">
        <v>5</v>
      </c>
      <c r="Z35" s="2">
        <v>87</v>
      </c>
      <c r="AA35" s="11">
        <f t="shared" si="7"/>
        <v>0.46031746031746029</v>
      </c>
    </row>
    <row r="36" spans="1:27" x14ac:dyDescent="0.25">
      <c r="A36" s="2" t="str">
        <f ca="1">LOOKUP(B36,'Time Frame'!$E$4:$E$9,'Time Frame'!$D$4:$D$9)</f>
        <v>6 Months</v>
      </c>
      <c r="B36" s="2">
        <f t="shared" ca="1" si="0"/>
        <v>277</v>
      </c>
      <c r="C36" s="6">
        <f t="shared" ca="1" si="1"/>
        <v>45569</v>
      </c>
      <c r="D36" s="6">
        <v>45292</v>
      </c>
      <c r="E36" s="2" t="s">
        <v>10</v>
      </c>
      <c r="F36" s="2" t="s">
        <v>21</v>
      </c>
      <c r="G36" s="2" t="s">
        <v>12</v>
      </c>
      <c r="H36" s="2" t="s">
        <v>297</v>
      </c>
      <c r="I36" s="2">
        <v>2166</v>
      </c>
      <c r="J36" s="3"/>
      <c r="K36" s="3">
        <v>122.52500000000001</v>
      </c>
      <c r="L36" s="2">
        <v>88</v>
      </c>
      <c r="M36" s="11">
        <f t="shared" si="8"/>
        <v>0.71822077127116912</v>
      </c>
      <c r="N36" s="9">
        <v>5146.05</v>
      </c>
      <c r="O36" s="9">
        <v>2930.64</v>
      </c>
      <c r="P36" s="11">
        <f t="shared" si="9"/>
        <v>0.56949310636313288</v>
      </c>
      <c r="Q36" s="10">
        <v>313.82</v>
      </c>
      <c r="R36" s="2">
        <v>148</v>
      </c>
      <c r="S36" s="10">
        <f t="shared" si="2"/>
        <v>0.28041552482314702</v>
      </c>
      <c r="T36" s="9">
        <f t="shared" si="3"/>
        <v>9.338601746223949</v>
      </c>
      <c r="U36" s="9">
        <f t="shared" si="4"/>
        <v>33.302727272727275</v>
      </c>
      <c r="V36" s="11">
        <f t="shared" si="5"/>
        <v>0.59459459459459463</v>
      </c>
      <c r="W36" s="11">
        <f t="shared" si="6"/>
        <v>0</v>
      </c>
      <c r="X36" s="2">
        <v>0</v>
      </c>
      <c r="Y36" s="2">
        <v>1</v>
      </c>
      <c r="Z36" s="2">
        <v>18</v>
      </c>
      <c r="AA36" s="11">
        <f t="shared" si="7"/>
        <v>0.20454545454545456</v>
      </c>
    </row>
    <row r="37" spans="1:27" x14ac:dyDescent="0.25">
      <c r="A37" s="2" t="str">
        <f ca="1">LOOKUP(B37,'Time Frame'!$E$4:$E$9,'Time Frame'!$D$4:$D$9)</f>
        <v>6 Months</v>
      </c>
      <c r="B37" s="2">
        <f t="shared" ca="1" si="0"/>
        <v>277</v>
      </c>
      <c r="C37" s="6">
        <f t="shared" ca="1" si="1"/>
        <v>45569</v>
      </c>
      <c r="D37" s="6">
        <v>45292</v>
      </c>
      <c r="E37" s="2" t="s">
        <v>10</v>
      </c>
      <c r="F37" s="2" t="s">
        <v>19</v>
      </c>
      <c r="G37" s="2" t="s">
        <v>12</v>
      </c>
      <c r="H37" s="2" t="s">
        <v>297</v>
      </c>
      <c r="I37" s="2">
        <v>2305</v>
      </c>
      <c r="J37" s="3">
        <v>1569</v>
      </c>
      <c r="K37" s="3">
        <v>170.02916666666667</v>
      </c>
      <c r="L37" s="2">
        <v>169</v>
      </c>
      <c r="M37" s="11">
        <f t="shared" si="8"/>
        <v>0.99394711691621529</v>
      </c>
      <c r="N37" s="9">
        <v>7141.2250000000004</v>
      </c>
      <c r="O37" s="9">
        <v>4519.9399999999996</v>
      </c>
      <c r="P37" s="11">
        <f t="shared" si="9"/>
        <v>0.63293622592762433</v>
      </c>
      <c r="Q37" s="10">
        <v>314.05</v>
      </c>
      <c r="R37" s="2">
        <v>248</v>
      </c>
      <c r="S37" s="10">
        <f t="shared" si="2"/>
        <v>0.53813087088043299</v>
      </c>
      <c r="T37" s="9">
        <f t="shared" si="3"/>
        <v>14.39242158891896</v>
      </c>
      <c r="U37" s="9">
        <f t="shared" si="4"/>
        <v>26.745207100591713</v>
      </c>
      <c r="V37" s="11">
        <f t="shared" si="5"/>
        <v>0.68145161290322576</v>
      </c>
      <c r="W37" s="11">
        <f t="shared" si="6"/>
        <v>0.1077119184193754</v>
      </c>
      <c r="X37" s="2">
        <v>0</v>
      </c>
      <c r="Y37" s="2">
        <v>3</v>
      </c>
      <c r="Z37" s="2">
        <v>82</v>
      </c>
      <c r="AA37" s="11">
        <f t="shared" si="7"/>
        <v>0.48520710059171596</v>
      </c>
    </row>
    <row r="38" spans="1:27" x14ac:dyDescent="0.25">
      <c r="A38" s="2" t="str">
        <f ca="1">LOOKUP(B38,'Time Frame'!$E$4:$E$9,'Time Frame'!$D$4:$D$9)</f>
        <v>6 Months</v>
      </c>
      <c r="B38" s="2">
        <f t="shared" ca="1" si="0"/>
        <v>277</v>
      </c>
      <c r="C38" s="6">
        <f t="shared" ca="1" si="1"/>
        <v>45569</v>
      </c>
      <c r="D38" s="6">
        <v>45292</v>
      </c>
      <c r="E38" s="2" t="s">
        <v>10</v>
      </c>
      <c r="F38" s="2" t="s">
        <v>20</v>
      </c>
      <c r="G38" s="2" t="s">
        <v>12</v>
      </c>
      <c r="H38" s="2" t="s">
        <v>297</v>
      </c>
      <c r="I38" s="2">
        <v>1876</v>
      </c>
      <c r="J38" s="3">
        <v>1223</v>
      </c>
      <c r="K38" s="3">
        <v>163.31249999999997</v>
      </c>
      <c r="L38" s="2">
        <v>123</v>
      </c>
      <c r="M38" s="11">
        <f t="shared" si="8"/>
        <v>0.75315729047072344</v>
      </c>
      <c r="N38" s="9">
        <v>6859.1249999999991</v>
      </c>
      <c r="O38" s="9">
        <v>5269.68</v>
      </c>
      <c r="P38" s="11">
        <f t="shared" si="9"/>
        <v>0.76827292110874212</v>
      </c>
      <c r="Q38" s="10">
        <v>356.38</v>
      </c>
      <c r="R38" s="2">
        <v>203</v>
      </c>
      <c r="S38" s="10">
        <f t="shared" si="2"/>
        <v>0.34513721308715417</v>
      </c>
      <c r="T38" s="9">
        <f t="shared" si="3"/>
        <v>14.786688366350525</v>
      </c>
      <c r="U38" s="9">
        <f t="shared" si="4"/>
        <v>42.842926829268293</v>
      </c>
      <c r="V38" s="11">
        <f t="shared" si="5"/>
        <v>0.60591133004926112</v>
      </c>
      <c r="W38" s="11">
        <f t="shared" si="6"/>
        <v>0.10057236304170074</v>
      </c>
      <c r="X38" s="2">
        <v>0</v>
      </c>
      <c r="Y38" s="2">
        <v>5</v>
      </c>
      <c r="Z38" s="2">
        <v>38</v>
      </c>
      <c r="AA38" s="11">
        <f t="shared" si="7"/>
        <v>0.30894308943089432</v>
      </c>
    </row>
    <row r="39" spans="1:27" x14ac:dyDescent="0.25">
      <c r="A39" s="2" t="str">
        <f ca="1">LOOKUP(B39,'Time Frame'!$E$4:$E$9,'Time Frame'!$D$4:$D$9)</f>
        <v>6 Months</v>
      </c>
      <c r="B39" s="2">
        <f t="shared" ca="1" si="0"/>
        <v>277</v>
      </c>
      <c r="C39" s="6">
        <f t="shared" ca="1" si="1"/>
        <v>45569</v>
      </c>
      <c r="D39" s="6">
        <v>45292</v>
      </c>
      <c r="E39" s="5" t="s">
        <v>10</v>
      </c>
      <c r="F39" s="2" t="s">
        <v>30</v>
      </c>
      <c r="G39" s="2" t="s">
        <v>12</v>
      </c>
      <c r="H39" s="2" t="s">
        <v>297</v>
      </c>
      <c r="I39" s="2">
        <v>106</v>
      </c>
      <c r="J39" s="3">
        <v>1779</v>
      </c>
      <c r="K39" s="3">
        <v>188.5</v>
      </c>
      <c r="L39" s="2">
        <v>222</v>
      </c>
      <c r="M39" s="11">
        <f t="shared" si="8"/>
        <v>1.1777188328912467</v>
      </c>
      <c r="N39" s="9">
        <v>7917</v>
      </c>
      <c r="O39" s="9">
        <v>9393.39</v>
      </c>
      <c r="P39" s="11">
        <f t="shared" si="9"/>
        <v>1.1864835164835164</v>
      </c>
      <c r="Q39" s="10">
        <v>454.03</v>
      </c>
      <c r="R39" s="2">
        <v>113</v>
      </c>
      <c r="S39" s="10">
        <f t="shared" si="2"/>
        <v>0.48895447437394007</v>
      </c>
      <c r="T39" s="9">
        <f t="shared" si="3"/>
        <v>20.688919234411824</v>
      </c>
      <c r="U39" s="9">
        <f t="shared" si="4"/>
        <v>42.312567567567562</v>
      </c>
      <c r="V39" s="11">
        <f t="shared" si="5"/>
        <v>1.9646017699115044</v>
      </c>
      <c r="W39" s="11">
        <f t="shared" si="6"/>
        <v>0.12478920741989882</v>
      </c>
      <c r="X39" s="2">
        <v>1</v>
      </c>
      <c r="Y39" s="2">
        <v>3</v>
      </c>
      <c r="Z39" s="2">
        <v>132</v>
      </c>
      <c r="AA39" s="11">
        <f t="shared" si="7"/>
        <v>0.59459459459459463</v>
      </c>
    </row>
    <row r="40" spans="1:27" x14ac:dyDescent="0.25">
      <c r="A40" s="2" t="str">
        <f ca="1">LOOKUP(B40,'Time Frame'!$E$4:$E$9,'Time Frame'!$D$4:$D$9)</f>
        <v>6 Months</v>
      </c>
      <c r="B40" s="2">
        <f t="shared" ca="1" si="0"/>
        <v>277</v>
      </c>
      <c r="C40" s="6">
        <f t="shared" ca="1" si="1"/>
        <v>45569</v>
      </c>
      <c r="D40" s="6">
        <v>45292</v>
      </c>
      <c r="E40" s="2" t="s">
        <v>33</v>
      </c>
      <c r="F40" s="2" t="s">
        <v>39</v>
      </c>
      <c r="G40" s="2" t="s">
        <v>35</v>
      </c>
      <c r="H40" s="2" t="s">
        <v>42</v>
      </c>
      <c r="I40" s="2">
        <v>1377</v>
      </c>
      <c r="J40" s="3">
        <v>3955</v>
      </c>
      <c r="K40" s="3">
        <v>429.70833333333337</v>
      </c>
      <c r="L40" s="2">
        <v>500</v>
      </c>
      <c r="M40" s="11">
        <f t="shared" si="8"/>
        <v>1.1635799476389022</v>
      </c>
      <c r="N40" s="9">
        <v>19336.875</v>
      </c>
      <c r="O40" s="9">
        <v>16698.45</v>
      </c>
      <c r="P40" s="11">
        <f t="shared" si="9"/>
        <v>0.86355473674003691</v>
      </c>
      <c r="Q40" s="10">
        <v>789.93</v>
      </c>
      <c r="R40" s="2">
        <v>735</v>
      </c>
      <c r="S40" s="10">
        <f t="shared" si="2"/>
        <v>0.63296747813097365</v>
      </c>
      <c r="T40" s="9">
        <f t="shared" si="3"/>
        <v>21.139151570392315</v>
      </c>
      <c r="U40" s="9">
        <f t="shared" si="4"/>
        <v>33.396900000000002</v>
      </c>
      <c r="V40" s="11">
        <f t="shared" si="5"/>
        <v>0.68027210884353739</v>
      </c>
      <c r="W40" s="11">
        <f t="shared" si="6"/>
        <v>0.12642225031605561</v>
      </c>
      <c r="X40" s="2">
        <v>3</v>
      </c>
      <c r="Y40" s="2">
        <v>23</v>
      </c>
      <c r="Z40" s="2">
        <v>148</v>
      </c>
      <c r="AA40" s="11">
        <f t="shared" si="7"/>
        <v>0.29599999999999999</v>
      </c>
    </row>
    <row r="41" spans="1:27" x14ac:dyDescent="0.25">
      <c r="A41" s="2" t="str">
        <f ca="1">LOOKUP(B41,'Time Frame'!$E$4:$E$9,'Time Frame'!$D$4:$D$9)</f>
        <v>6 Months</v>
      </c>
      <c r="B41" s="2">
        <f t="shared" ca="1" si="0"/>
        <v>277</v>
      </c>
      <c r="C41" s="6">
        <f t="shared" ca="1" si="1"/>
        <v>45569</v>
      </c>
      <c r="D41" s="6">
        <v>45292</v>
      </c>
      <c r="E41" s="2" t="s">
        <v>33</v>
      </c>
      <c r="F41" s="2" t="s">
        <v>45</v>
      </c>
      <c r="G41" s="2" t="s">
        <v>35</v>
      </c>
      <c r="H41" s="2" t="s">
        <v>42</v>
      </c>
      <c r="I41" s="2">
        <v>450</v>
      </c>
      <c r="J41" s="3">
        <v>1920</v>
      </c>
      <c r="K41" s="3">
        <v>181.07291666666666</v>
      </c>
      <c r="L41" s="2">
        <v>250</v>
      </c>
      <c r="M41" s="11">
        <f t="shared" si="8"/>
        <v>1.3806592647989415</v>
      </c>
      <c r="N41" s="9">
        <v>8148.28125</v>
      </c>
      <c r="O41" s="9">
        <v>8318.32</v>
      </c>
      <c r="P41" s="11">
        <f t="shared" si="9"/>
        <v>1.0208680511610961</v>
      </c>
      <c r="Q41" s="10">
        <v>493.7</v>
      </c>
      <c r="R41" s="2">
        <v>250</v>
      </c>
      <c r="S41" s="10">
        <f t="shared" si="2"/>
        <v>0.50638039295118498</v>
      </c>
      <c r="T41" s="9">
        <f t="shared" si="3"/>
        <v>16.848936601174803</v>
      </c>
      <c r="U41" s="9">
        <f t="shared" si="4"/>
        <v>33.27328</v>
      </c>
      <c r="V41" s="11">
        <f t="shared" si="5"/>
        <v>1</v>
      </c>
      <c r="W41" s="11">
        <f t="shared" si="6"/>
        <v>0.13020833333333334</v>
      </c>
      <c r="X41" s="2">
        <v>0</v>
      </c>
      <c r="Y41" s="2">
        <v>10</v>
      </c>
      <c r="Z41" s="2">
        <v>125</v>
      </c>
      <c r="AA41" s="11">
        <f t="shared" si="7"/>
        <v>0.5</v>
      </c>
    </row>
    <row r="42" spans="1:27" x14ac:dyDescent="0.25">
      <c r="A42" s="2" t="str">
        <f ca="1">LOOKUP(B42,'Time Frame'!$E$4:$E$9,'Time Frame'!$D$4:$D$9)</f>
        <v>6 Months</v>
      </c>
      <c r="B42" s="2">
        <f t="shared" ca="1" si="0"/>
        <v>277</v>
      </c>
      <c r="C42" s="6">
        <f t="shared" ca="1" si="1"/>
        <v>45569</v>
      </c>
      <c r="D42" s="6">
        <v>45292</v>
      </c>
      <c r="E42" s="2" t="s">
        <v>33</v>
      </c>
      <c r="F42" s="2" t="s">
        <v>41</v>
      </c>
      <c r="G42" s="2" t="s">
        <v>35</v>
      </c>
      <c r="H42" s="2" t="s">
        <v>42</v>
      </c>
      <c r="I42" s="2">
        <v>2380</v>
      </c>
      <c r="J42" s="3">
        <v>1428</v>
      </c>
      <c r="K42" s="3">
        <v>206.07291666666663</v>
      </c>
      <c r="L42" s="2">
        <v>163</v>
      </c>
      <c r="M42" s="11">
        <f t="shared" si="8"/>
        <v>0.79098215639690661</v>
      </c>
      <c r="N42" s="9">
        <v>9273.2812499999982</v>
      </c>
      <c r="O42" s="9">
        <v>6959.88</v>
      </c>
      <c r="P42" s="11">
        <f t="shared" si="9"/>
        <v>0.75053045544154084</v>
      </c>
      <c r="Q42" s="10">
        <v>523.62</v>
      </c>
      <c r="R42" s="2">
        <v>109</v>
      </c>
      <c r="S42" s="10">
        <f t="shared" si="2"/>
        <v>0.31129445017379015</v>
      </c>
      <c r="T42" s="9">
        <f t="shared" si="3"/>
        <v>13.291852870402201</v>
      </c>
      <c r="U42" s="9">
        <f t="shared" si="4"/>
        <v>42.698650306748469</v>
      </c>
      <c r="V42" s="11">
        <f t="shared" si="5"/>
        <v>1.4954128440366972</v>
      </c>
      <c r="W42" s="11">
        <f t="shared" si="6"/>
        <v>0.11414565826330532</v>
      </c>
      <c r="X42" s="2">
        <v>0</v>
      </c>
      <c r="Y42" s="2">
        <v>7</v>
      </c>
      <c r="Z42" s="2">
        <v>63</v>
      </c>
      <c r="AA42" s="11">
        <f t="shared" si="7"/>
        <v>0.38650306748466257</v>
      </c>
    </row>
    <row r="43" spans="1:27" x14ac:dyDescent="0.25">
      <c r="A43" s="2" t="str">
        <f ca="1">LOOKUP(B43,'Time Frame'!$E$4:$E$9,'Time Frame'!$D$4:$D$9)</f>
        <v>6 Months</v>
      </c>
      <c r="B43" s="2">
        <f t="shared" ca="1" si="0"/>
        <v>277</v>
      </c>
      <c r="C43" s="6">
        <f t="shared" ca="1" si="1"/>
        <v>45569</v>
      </c>
      <c r="D43" s="6">
        <v>45292</v>
      </c>
      <c r="E43" s="2" t="s">
        <v>33</v>
      </c>
      <c r="F43" s="2" t="s">
        <v>43</v>
      </c>
      <c r="G43" s="2" t="s">
        <v>35</v>
      </c>
      <c r="H43" s="2" t="s">
        <v>42</v>
      </c>
      <c r="I43" s="2">
        <v>1073</v>
      </c>
      <c r="J43" s="3">
        <v>1858</v>
      </c>
      <c r="K43" s="3">
        <v>202.38541666666666</v>
      </c>
      <c r="L43" s="2">
        <v>242</v>
      </c>
      <c r="M43" s="11">
        <f t="shared" si="8"/>
        <v>1.1957383293015595</v>
      </c>
      <c r="N43" s="9">
        <v>9107.34375</v>
      </c>
      <c r="O43" s="9">
        <v>9341.26</v>
      </c>
      <c r="P43" s="11">
        <f t="shared" si="9"/>
        <v>1.025684355001973</v>
      </c>
      <c r="Q43" s="10">
        <v>533</v>
      </c>
      <c r="R43" s="2">
        <v>335</v>
      </c>
      <c r="S43" s="10">
        <f t="shared" si="2"/>
        <v>0.45403377110694182</v>
      </c>
      <c r="T43" s="9">
        <f t="shared" si="3"/>
        <v>17.52581613508443</v>
      </c>
      <c r="U43" s="9">
        <f t="shared" si="4"/>
        <v>38.600247933884297</v>
      </c>
      <c r="V43" s="11">
        <f t="shared" si="5"/>
        <v>0.72238805970149256</v>
      </c>
      <c r="W43" s="11">
        <f t="shared" si="6"/>
        <v>0.1302475780409042</v>
      </c>
      <c r="X43" s="2">
        <v>0</v>
      </c>
      <c r="Y43" s="2">
        <v>9</v>
      </c>
      <c r="Z43" s="2">
        <v>79</v>
      </c>
      <c r="AA43" s="11">
        <f t="shared" si="7"/>
        <v>0.32644628099173556</v>
      </c>
    </row>
    <row r="44" spans="1:27" x14ac:dyDescent="0.25">
      <c r="A44" s="2" t="str">
        <f ca="1">LOOKUP(B44,'Time Frame'!$E$4:$E$9,'Time Frame'!$D$4:$D$9)</f>
        <v>6 Months</v>
      </c>
      <c r="B44" s="2">
        <f t="shared" ca="1" si="0"/>
        <v>277</v>
      </c>
      <c r="C44" s="6">
        <f t="shared" ca="1" si="1"/>
        <v>45569</v>
      </c>
      <c r="D44" s="6">
        <v>45292</v>
      </c>
      <c r="E44" s="2" t="s">
        <v>33</v>
      </c>
      <c r="F44" s="2" t="s">
        <v>47</v>
      </c>
      <c r="G44" s="2" t="s">
        <v>35</v>
      </c>
      <c r="H44" s="2" t="s">
        <v>42</v>
      </c>
      <c r="I44" s="2">
        <v>1239</v>
      </c>
      <c r="J44" s="3">
        <v>1582</v>
      </c>
      <c r="K44" s="3">
        <v>176.52083333333331</v>
      </c>
      <c r="L44" s="2">
        <v>147</v>
      </c>
      <c r="M44" s="11">
        <f t="shared" si="8"/>
        <v>0.83276289389826519</v>
      </c>
      <c r="N44" s="9">
        <v>7943.4374999999991</v>
      </c>
      <c r="O44" s="9">
        <v>7118.93</v>
      </c>
      <c r="P44" s="11">
        <f t="shared" si="9"/>
        <v>0.89620268303237749</v>
      </c>
      <c r="Q44" s="10">
        <v>301.92</v>
      </c>
      <c r="R44" s="2">
        <v>234</v>
      </c>
      <c r="S44" s="10">
        <f t="shared" si="2"/>
        <v>0.48688394276629571</v>
      </c>
      <c r="T44" s="9">
        <f t="shared" si="3"/>
        <v>23.57886195018548</v>
      </c>
      <c r="U44" s="9">
        <f t="shared" si="4"/>
        <v>48.428095238095239</v>
      </c>
      <c r="V44" s="11">
        <f t="shared" si="5"/>
        <v>0.62820512820512819</v>
      </c>
      <c r="W44" s="11">
        <f t="shared" si="6"/>
        <v>9.2920353982300891E-2</v>
      </c>
      <c r="X44" s="2">
        <v>0</v>
      </c>
      <c r="Y44" s="2">
        <v>4</v>
      </c>
      <c r="Z44" s="2">
        <v>33</v>
      </c>
      <c r="AA44" s="11">
        <f t="shared" si="7"/>
        <v>0.22448979591836735</v>
      </c>
    </row>
    <row r="45" spans="1:27" x14ac:dyDescent="0.25">
      <c r="A45" s="2" t="str">
        <f ca="1">LOOKUP(B45,'Time Frame'!$E$4:$E$9,'Time Frame'!$D$4:$D$9)</f>
        <v>6 Months</v>
      </c>
      <c r="B45" s="2">
        <f t="shared" ca="1" si="0"/>
        <v>277</v>
      </c>
      <c r="C45" s="6">
        <f t="shared" ca="1" si="1"/>
        <v>45569</v>
      </c>
      <c r="D45" s="6">
        <v>45292</v>
      </c>
      <c r="E45" s="2" t="s">
        <v>33</v>
      </c>
      <c r="F45" s="2" t="s">
        <v>44</v>
      </c>
      <c r="G45" s="2" t="s">
        <v>35</v>
      </c>
      <c r="H45" s="2" t="s">
        <v>42</v>
      </c>
      <c r="I45" s="2">
        <v>2987</v>
      </c>
      <c r="J45" s="3">
        <v>1210</v>
      </c>
      <c r="K45" s="3">
        <v>171.16666666666666</v>
      </c>
      <c r="L45" s="2">
        <v>159</v>
      </c>
      <c r="M45" s="11">
        <f t="shared" si="8"/>
        <v>0.92891918208373914</v>
      </c>
      <c r="N45" s="9">
        <v>7702.5</v>
      </c>
      <c r="O45" s="9">
        <v>6616.96</v>
      </c>
      <c r="P45" s="11">
        <f t="shared" si="9"/>
        <v>0.85906653683868872</v>
      </c>
      <c r="Q45" s="10">
        <v>348.6</v>
      </c>
      <c r="R45" s="2">
        <v>183</v>
      </c>
      <c r="S45" s="10">
        <f t="shared" si="2"/>
        <v>0.45611015490533557</v>
      </c>
      <c r="T45" s="9">
        <f t="shared" si="3"/>
        <v>18.981526104417668</v>
      </c>
      <c r="U45" s="9">
        <f t="shared" si="4"/>
        <v>41.616100628930816</v>
      </c>
      <c r="V45" s="11">
        <f t="shared" si="5"/>
        <v>0.86885245901639341</v>
      </c>
      <c r="W45" s="11">
        <f t="shared" si="6"/>
        <v>0.13140495867768595</v>
      </c>
      <c r="X45" s="2">
        <v>0</v>
      </c>
      <c r="Y45" s="2">
        <v>9</v>
      </c>
      <c r="Z45" s="2">
        <v>41</v>
      </c>
      <c r="AA45" s="11">
        <f t="shared" si="7"/>
        <v>0.25786163522012578</v>
      </c>
    </row>
    <row r="46" spans="1:27" x14ac:dyDescent="0.25">
      <c r="A46" s="2" t="str">
        <f ca="1">LOOKUP(B46,'Time Frame'!$E$4:$E$9,'Time Frame'!$D$4:$D$9)</f>
        <v>6 Months</v>
      </c>
      <c r="B46" s="2">
        <f t="shared" ca="1" si="0"/>
        <v>277</v>
      </c>
      <c r="C46" s="6">
        <f t="shared" ca="1" si="1"/>
        <v>45569</v>
      </c>
      <c r="D46" s="6">
        <v>45292</v>
      </c>
      <c r="E46" s="2" t="s">
        <v>33</v>
      </c>
      <c r="F46" s="2" t="s">
        <v>46</v>
      </c>
      <c r="G46" s="2" t="s">
        <v>35</v>
      </c>
      <c r="H46" s="2" t="s">
        <v>42</v>
      </c>
      <c r="I46" s="2">
        <v>2655</v>
      </c>
      <c r="J46" s="3">
        <v>3836</v>
      </c>
      <c r="K46" s="3">
        <v>225.29166666666666</v>
      </c>
      <c r="L46" s="2">
        <v>207</v>
      </c>
      <c r="M46" s="11">
        <f t="shared" si="8"/>
        <v>0.91880895135934904</v>
      </c>
      <c r="N46" s="9">
        <v>10138.125</v>
      </c>
      <c r="O46" s="9">
        <v>9811.8700000000008</v>
      </c>
      <c r="P46" s="11">
        <f t="shared" si="9"/>
        <v>0.96781900006164856</v>
      </c>
      <c r="Q46" s="10">
        <v>517.98</v>
      </c>
      <c r="R46" s="2">
        <v>353</v>
      </c>
      <c r="S46" s="10">
        <f t="shared" si="2"/>
        <v>0.39962932931773426</v>
      </c>
      <c r="T46" s="9">
        <f t="shared" si="3"/>
        <v>18.942565350013513</v>
      </c>
      <c r="U46" s="9">
        <f t="shared" si="4"/>
        <v>47.40033816425121</v>
      </c>
      <c r="V46" s="11">
        <f t="shared" si="5"/>
        <v>0.58640226628895187</v>
      </c>
      <c r="W46" s="11">
        <f t="shared" si="6"/>
        <v>5.3962460896767463E-2</v>
      </c>
      <c r="X46" s="2">
        <v>1</v>
      </c>
      <c r="Y46" s="2">
        <v>7</v>
      </c>
      <c r="Z46" s="2">
        <v>35</v>
      </c>
      <c r="AA46" s="11">
        <f t="shared" si="7"/>
        <v>0.16908212560386474</v>
      </c>
    </row>
    <row r="47" spans="1:27" x14ac:dyDescent="0.25">
      <c r="A47" s="2" t="str">
        <f ca="1">LOOKUP(B47,'Time Frame'!$E$4:$E$9,'Time Frame'!$D$4:$D$9)</f>
        <v>6 Months</v>
      </c>
      <c r="B47" s="2">
        <f t="shared" ca="1" si="0"/>
        <v>277</v>
      </c>
      <c r="C47" s="6">
        <f t="shared" ca="1" si="1"/>
        <v>45569</v>
      </c>
      <c r="D47" s="6">
        <v>45292</v>
      </c>
      <c r="E47" s="5" t="s">
        <v>33</v>
      </c>
      <c r="F47" s="5" t="s">
        <v>48</v>
      </c>
      <c r="G47" s="2" t="s">
        <v>35</v>
      </c>
      <c r="H47" s="2" t="s">
        <v>42</v>
      </c>
      <c r="I47" s="2">
        <v>2934</v>
      </c>
      <c r="J47" s="3">
        <v>3159</v>
      </c>
      <c r="K47" s="3">
        <v>322.41250000000002</v>
      </c>
      <c r="L47" s="2">
        <v>408</v>
      </c>
      <c r="M47" s="11">
        <f t="shared" si="8"/>
        <v>1.2654596208273561</v>
      </c>
      <c r="N47" s="9">
        <v>14508.562500000002</v>
      </c>
      <c r="O47" s="9">
        <v>18187.84</v>
      </c>
      <c r="P47" s="11">
        <f t="shared" si="9"/>
        <v>1.2535935245135414</v>
      </c>
      <c r="Q47" s="10">
        <v>1405.3</v>
      </c>
      <c r="R47" s="2">
        <v>415</v>
      </c>
      <c r="S47" s="10">
        <f t="shared" si="2"/>
        <v>0.29032946701771867</v>
      </c>
      <c r="T47" s="9">
        <f t="shared" si="3"/>
        <v>12.942318366185157</v>
      </c>
      <c r="U47" s="9">
        <f t="shared" si="4"/>
        <v>44.578039215686275</v>
      </c>
      <c r="V47" s="11">
        <f t="shared" si="5"/>
        <v>0.98313253012048196</v>
      </c>
      <c r="W47" s="11">
        <f t="shared" si="6"/>
        <v>0.1291547958214625</v>
      </c>
      <c r="X47" s="2">
        <v>7</v>
      </c>
      <c r="Y47" s="2">
        <v>22</v>
      </c>
      <c r="Z47" s="2">
        <v>101</v>
      </c>
      <c r="AA47" s="11">
        <f t="shared" si="7"/>
        <v>0.24754901960784315</v>
      </c>
    </row>
    <row r="48" spans="1:27" x14ac:dyDescent="0.25">
      <c r="A48" s="2" t="str">
        <f ca="1">LOOKUP(B48,'Time Frame'!$E$4:$E$9,'Time Frame'!$D$4:$D$9)</f>
        <v>6 Months</v>
      </c>
      <c r="B48" s="2">
        <f t="shared" ca="1" si="0"/>
        <v>277</v>
      </c>
      <c r="C48" s="6">
        <f t="shared" ca="1" si="1"/>
        <v>45569</v>
      </c>
      <c r="D48" s="6">
        <v>45292</v>
      </c>
      <c r="E48" s="5" t="s">
        <v>33</v>
      </c>
      <c r="F48" s="5" t="s">
        <v>49</v>
      </c>
      <c r="G48" s="2" t="s">
        <v>35</v>
      </c>
      <c r="H48" s="2" t="s">
        <v>42</v>
      </c>
      <c r="I48" s="2">
        <v>212</v>
      </c>
      <c r="J48" s="3">
        <v>2549</v>
      </c>
      <c r="K48" s="3">
        <v>349.07499999999999</v>
      </c>
      <c r="L48" s="2">
        <v>295</v>
      </c>
      <c r="M48" s="11">
        <f t="shared" si="8"/>
        <v>0.84509059657666696</v>
      </c>
      <c r="N48" s="9">
        <v>15708.375</v>
      </c>
      <c r="O48" s="9">
        <v>12558.17</v>
      </c>
      <c r="P48" s="11">
        <f t="shared" si="9"/>
        <v>0.79945697756769873</v>
      </c>
      <c r="Q48" s="10">
        <v>672.68</v>
      </c>
      <c r="R48" s="2">
        <v>536</v>
      </c>
      <c r="S48" s="10">
        <f t="shared" si="2"/>
        <v>0.43854433014211813</v>
      </c>
      <c r="T48" s="9">
        <f t="shared" si="3"/>
        <v>18.66886186596896</v>
      </c>
      <c r="U48" s="9">
        <f t="shared" si="4"/>
        <v>42.570067796610168</v>
      </c>
      <c r="V48" s="11">
        <f t="shared" si="5"/>
        <v>0.55037313432835822</v>
      </c>
      <c r="W48" s="11">
        <f t="shared" si="6"/>
        <v>0.11573165947430365</v>
      </c>
      <c r="X48" s="2">
        <v>2</v>
      </c>
      <c r="Y48" s="2">
        <v>17</v>
      </c>
      <c r="Z48" s="2">
        <v>128</v>
      </c>
      <c r="AA48" s="11">
        <f t="shared" si="7"/>
        <v>0.43389830508474575</v>
      </c>
    </row>
    <row r="49" spans="1:27" x14ac:dyDescent="0.25">
      <c r="A49" s="2" t="str">
        <f ca="1">LOOKUP(B49,'Time Frame'!$E$4:$E$9,'Time Frame'!$D$4:$D$9)</f>
        <v>6 Months</v>
      </c>
      <c r="B49" s="2">
        <f t="shared" ca="1" si="0"/>
        <v>277</v>
      </c>
      <c r="C49" s="6">
        <f t="shared" ca="1" si="1"/>
        <v>45569</v>
      </c>
      <c r="D49" s="6">
        <v>45292</v>
      </c>
      <c r="E49" s="2" t="s">
        <v>78</v>
      </c>
      <c r="F49" s="2" t="s">
        <v>84</v>
      </c>
      <c r="G49" s="2" t="s">
        <v>52</v>
      </c>
      <c r="H49" s="2" t="s">
        <v>82</v>
      </c>
      <c r="I49" s="2">
        <v>505</v>
      </c>
      <c r="J49" s="3">
        <v>1467</v>
      </c>
      <c r="K49" s="3">
        <v>146.65198570293884</v>
      </c>
      <c r="L49" s="2">
        <v>186</v>
      </c>
      <c r="M49" s="11">
        <f t="shared" si="8"/>
        <v>1.268308772693779</v>
      </c>
      <c r="N49" s="9">
        <v>6159.3833995234318</v>
      </c>
      <c r="O49" s="9">
        <v>7711.94</v>
      </c>
      <c r="P49" s="11">
        <f t="shared" si="9"/>
        <v>1.2520636401034384</v>
      </c>
      <c r="Q49" s="10">
        <v>330.58</v>
      </c>
      <c r="R49" s="2">
        <v>208</v>
      </c>
      <c r="S49" s="10">
        <f t="shared" si="2"/>
        <v>0.56264746808639365</v>
      </c>
      <c r="T49" s="9">
        <f t="shared" si="3"/>
        <v>23.328513521689153</v>
      </c>
      <c r="U49" s="9">
        <f t="shared" si="4"/>
        <v>41.462043010752687</v>
      </c>
      <c r="V49" s="11">
        <f t="shared" si="5"/>
        <v>0.89423076923076927</v>
      </c>
      <c r="W49" s="11">
        <f t="shared" si="6"/>
        <v>0.12678936605316973</v>
      </c>
      <c r="X49" s="2">
        <v>0</v>
      </c>
      <c r="Y49" s="2">
        <v>11</v>
      </c>
      <c r="Z49" s="2">
        <v>71</v>
      </c>
      <c r="AA49" s="11">
        <f t="shared" si="7"/>
        <v>0.38172043010752688</v>
      </c>
    </row>
    <row r="50" spans="1:27" x14ac:dyDescent="0.25">
      <c r="A50" s="2" t="str">
        <f ca="1">LOOKUP(B50,'Time Frame'!$E$4:$E$9,'Time Frame'!$D$4:$D$9)</f>
        <v>6 Months</v>
      </c>
      <c r="B50" s="2">
        <f t="shared" ca="1" si="0"/>
        <v>277</v>
      </c>
      <c r="C50" s="6">
        <f t="shared" ca="1" si="1"/>
        <v>45569</v>
      </c>
      <c r="D50" s="6">
        <v>45292</v>
      </c>
      <c r="E50" s="5" t="s">
        <v>78</v>
      </c>
      <c r="F50" s="5" t="s">
        <v>181</v>
      </c>
      <c r="G50" s="2" t="s">
        <v>52</v>
      </c>
      <c r="H50" s="2" t="s">
        <v>82</v>
      </c>
      <c r="I50" s="2">
        <v>629</v>
      </c>
      <c r="J50" s="4">
        <v>2471</v>
      </c>
      <c r="K50" s="3">
        <v>285.80513864156705</v>
      </c>
      <c r="L50" s="2">
        <v>315</v>
      </c>
      <c r="M50" s="11">
        <f t="shared" si="8"/>
        <v>1.1021495327102804</v>
      </c>
      <c r="N50" s="9">
        <v>12003.815822945817</v>
      </c>
      <c r="O50" s="9">
        <v>14589.16</v>
      </c>
      <c r="P50" s="11">
        <f t="shared" si="9"/>
        <v>1.2153768614236971</v>
      </c>
      <c r="Q50" s="10">
        <v>599.5</v>
      </c>
      <c r="R50" s="2">
        <v>354</v>
      </c>
      <c r="S50" s="10">
        <f t="shared" si="2"/>
        <v>0.52543786488740618</v>
      </c>
      <c r="T50" s="9">
        <f t="shared" si="3"/>
        <v>24.335546288573813</v>
      </c>
      <c r="U50" s="9">
        <f t="shared" si="4"/>
        <v>46.314793650793654</v>
      </c>
      <c r="V50" s="11">
        <f t="shared" si="5"/>
        <v>0.88983050847457623</v>
      </c>
      <c r="W50" s="11">
        <f t="shared" si="6"/>
        <v>0.12747875354107649</v>
      </c>
      <c r="X50" s="2">
        <v>3</v>
      </c>
      <c r="Y50" s="2">
        <v>13</v>
      </c>
      <c r="Z50" s="2">
        <v>115</v>
      </c>
      <c r="AA50" s="11">
        <f t="shared" si="7"/>
        <v>0.36507936507936506</v>
      </c>
    </row>
    <row r="51" spans="1:27" x14ac:dyDescent="0.25">
      <c r="A51" s="2" t="str">
        <f ca="1">LOOKUP(B51,'Time Frame'!$E$4:$E$9,'Time Frame'!$D$4:$D$9)</f>
        <v>6 Months</v>
      </c>
      <c r="B51" s="2">
        <f t="shared" ca="1" si="0"/>
        <v>277</v>
      </c>
      <c r="C51" s="6">
        <f t="shared" ca="1" si="1"/>
        <v>45569</v>
      </c>
      <c r="D51" s="6">
        <v>45292</v>
      </c>
      <c r="E51" s="2" t="s">
        <v>78</v>
      </c>
      <c r="F51" s="2" t="s">
        <v>95</v>
      </c>
      <c r="G51" s="2" t="s">
        <v>52</v>
      </c>
      <c r="H51" s="2" t="s">
        <v>82</v>
      </c>
      <c r="I51" s="2">
        <v>716</v>
      </c>
      <c r="J51" s="3">
        <v>2340</v>
      </c>
      <c r="K51" s="3">
        <v>257.17194001621181</v>
      </c>
      <c r="L51" s="2">
        <v>286</v>
      </c>
      <c r="M51" s="11">
        <f t="shared" si="8"/>
        <v>1.1120964440442878</v>
      </c>
      <c r="N51" s="9">
        <v>10801.221480680895</v>
      </c>
      <c r="O51" s="9">
        <v>9799.11</v>
      </c>
      <c r="P51" s="11">
        <f t="shared" si="9"/>
        <v>0.90722239309014496</v>
      </c>
      <c r="Q51" s="10">
        <v>566.6</v>
      </c>
      <c r="R51" s="2">
        <v>364</v>
      </c>
      <c r="S51" s="10">
        <f t="shared" si="2"/>
        <v>0.50476526650194142</v>
      </c>
      <c r="T51" s="9">
        <f t="shared" si="3"/>
        <v>17.294581715495941</v>
      </c>
      <c r="U51" s="9">
        <f t="shared" si="4"/>
        <v>34.262622377622378</v>
      </c>
      <c r="V51" s="11">
        <f t="shared" si="5"/>
        <v>0.7857142857142857</v>
      </c>
      <c r="W51" s="11">
        <f t="shared" si="6"/>
        <v>0.12222222222222222</v>
      </c>
      <c r="X51" s="2">
        <v>0</v>
      </c>
      <c r="Y51" s="2">
        <v>11</v>
      </c>
      <c r="Z51" s="2">
        <v>88</v>
      </c>
      <c r="AA51" s="11">
        <f t="shared" si="7"/>
        <v>0.30769230769230771</v>
      </c>
    </row>
    <row r="52" spans="1:27" x14ac:dyDescent="0.25">
      <c r="A52" s="2" t="str">
        <f ca="1">LOOKUP(B52,'Time Frame'!$E$4:$E$9,'Time Frame'!$D$4:$D$9)</f>
        <v>6 Months</v>
      </c>
      <c r="B52" s="2">
        <f t="shared" ca="1" si="0"/>
        <v>277</v>
      </c>
      <c r="C52" s="6">
        <f t="shared" ca="1" si="1"/>
        <v>45569</v>
      </c>
      <c r="D52" s="6">
        <v>45292</v>
      </c>
      <c r="E52" s="2" t="s">
        <v>78</v>
      </c>
      <c r="F52" s="2" t="s">
        <v>81</v>
      </c>
      <c r="G52" s="2" t="s">
        <v>52</v>
      </c>
      <c r="H52" s="2" t="s">
        <v>82</v>
      </c>
      <c r="I52" s="2">
        <v>215</v>
      </c>
      <c r="J52" s="3">
        <v>2210</v>
      </c>
      <c r="K52" s="3">
        <v>213.91314907872695</v>
      </c>
      <c r="L52" s="2">
        <v>288</v>
      </c>
      <c r="M52" s="11">
        <f t="shared" si="8"/>
        <v>1.3463407987790723</v>
      </c>
      <c r="N52" s="9">
        <v>8984.3522613065325</v>
      </c>
      <c r="O52" s="9">
        <v>12254.88</v>
      </c>
      <c r="P52" s="11">
        <f t="shared" si="9"/>
        <v>1.3640248783185909</v>
      </c>
      <c r="Q52" s="10">
        <v>512.37</v>
      </c>
      <c r="R52" s="2">
        <v>404</v>
      </c>
      <c r="S52" s="10">
        <f t="shared" si="2"/>
        <v>0.56209379940277537</v>
      </c>
      <c r="T52" s="9">
        <f t="shared" si="3"/>
        <v>23.918027987587095</v>
      </c>
      <c r="U52" s="9">
        <f t="shared" si="4"/>
        <v>42.551666666666662</v>
      </c>
      <c r="V52" s="11">
        <f t="shared" si="5"/>
        <v>0.71287128712871284</v>
      </c>
      <c r="W52" s="11">
        <f t="shared" si="6"/>
        <v>0.13031674208144797</v>
      </c>
      <c r="X52" s="2">
        <v>1</v>
      </c>
      <c r="Y52" s="2">
        <v>13</v>
      </c>
      <c r="Z52" s="2">
        <v>84</v>
      </c>
      <c r="AA52" s="11">
        <f t="shared" si="7"/>
        <v>0.29166666666666669</v>
      </c>
    </row>
    <row r="53" spans="1:27" x14ac:dyDescent="0.25">
      <c r="A53" s="2" t="str">
        <f ca="1">LOOKUP(B53,'Time Frame'!$E$4:$E$9,'Time Frame'!$D$4:$D$9)</f>
        <v>6 Months</v>
      </c>
      <c r="B53" s="2">
        <f t="shared" ca="1" si="0"/>
        <v>277</v>
      </c>
      <c r="C53" s="6">
        <f t="shared" ca="1" si="1"/>
        <v>45569</v>
      </c>
      <c r="D53" s="6">
        <v>45292</v>
      </c>
      <c r="E53" s="2" t="s">
        <v>78</v>
      </c>
      <c r="F53" s="2" t="s">
        <v>105</v>
      </c>
      <c r="G53" s="2" t="s">
        <v>52</v>
      </c>
      <c r="H53" s="2" t="s">
        <v>82</v>
      </c>
      <c r="I53" s="2">
        <v>1472</v>
      </c>
      <c r="J53" s="3">
        <v>1498</v>
      </c>
      <c r="K53" s="3">
        <v>188.0738270469181</v>
      </c>
      <c r="L53" s="2">
        <v>155</v>
      </c>
      <c r="M53" s="11">
        <f t="shared" si="8"/>
        <v>0.8241444460070072</v>
      </c>
      <c r="N53" s="9">
        <v>7899.10073597056</v>
      </c>
      <c r="O53" s="9">
        <v>6947.34</v>
      </c>
      <c r="P53" s="11">
        <f t="shared" si="9"/>
        <v>0.87951024201571759</v>
      </c>
      <c r="Q53" s="10">
        <v>345.38</v>
      </c>
      <c r="R53" s="2">
        <v>141</v>
      </c>
      <c r="S53" s="10">
        <f t="shared" si="2"/>
        <v>0.4487810527534889</v>
      </c>
      <c r="T53" s="9">
        <f t="shared" si="3"/>
        <v>20.115061671202735</v>
      </c>
      <c r="U53" s="9">
        <f t="shared" si="4"/>
        <v>44.821548387096776</v>
      </c>
      <c r="V53" s="11">
        <f t="shared" si="5"/>
        <v>1.0992907801418439</v>
      </c>
      <c r="W53" s="11">
        <f t="shared" si="6"/>
        <v>0.10347129506008011</v>
      </c>
      <c r="X53" s="2">
        <v>0</v>
      </c>
      <c r="Y53" s="2">
        <v>2</v>
      </c>
      <c r="Z53" s="2">
        <v>47</v>
      </c>
      <c r="AA53" s="11">
        <f t="shared" si="7"/>
        <v>0.3032258064516129</v>
      </c>
    </row>
    <row r="54" spans="1:27" x14ac:dyDescent="0.25">
      <c r="A54" s="2" t="str">
        <f ca="1">LOOKUP(B54,'Time Frame'!$E$4:$E$9,'Time Frame'!$D$4:$D$9)</f>
        <v>6 Months</v>
      </c>
      <c r="B54" s="2">
        <f t="shared" ca="1" si="0"/>
        <v>277</v>
      </c>
      <c r="C54" s="6">
        <f t="shared" ca="1" si="1"/>
        <v>45569</v>
      </c>
      <c r="D54" s="6">
        <v>45292</v>
      </c>
      <c r="E54" s="2" t="s">
        <v>78</v>
      </c>
      <c r="F54" s="2" t="s">
        <v>86</v>
      </c>
      <c r="G54" s="2" t="s">
        <v>52</v>
      </c>
      <c r="H54" s="2" t="s">
        <v>82</v>
      </c>
      <c r="I54" s="2">
        <v>713</v>
      </c>
      <c r="J54" s="3">
        <v>880</v>
      </c>
      <c r="K54" s="3">
        <v>96.999637418419113</v>
      </c>
      <c r="L54" s="2">
        <v>93</v>
      </c>
      <c r="M54" s="11">
        <f t="shared" si="8"/>
        <v>0.95876647042332519</v>
      </c>
      <c r="N54" s="9">
        <v>4073.9847715736028</v>
      </c>
      <c r="O54" s="9">
        <v>1631.37</v>
      </c>
      <c r="P54" s="11">
        <f t="shared" si="9"/>
        <v>0.40043595925614439</v>
      </c>
      <c r="Q54" s="10">
        <v>311.60000000000002</v>
      </c>
      <c r="R54" s="2">
        <v>99</v>
      </c>
      <c r="S54" s="10">
        <f t="shared" si="2"/>
        <v>0.29845956354300385</v>
      </c>
      <c r="T54" s="9">
        <f t="shared" si="3"/>
        <v>5.2354621309370977</v>
      </c>
      <c r="U54" s="9">
        <f t="shared" si="4"/>
        <v>17.541612903225804</v>
      </c>
      <c r="V54" s="11">
        <f t="shared" si="5"/>
        <v>0.93939393939393945</v>
      </c>
      <c r="W54" s="11">
        <f t="shared" si="6"/>
        <v>0.10568181818181818</v>
      </c>
      <c r="X54" s="2">
        <v>0</v>
      </c>
      <c r="Y54" s="2">
        <v>3</v>
      </c>
      <c r="Z54" s="2">
        <v>39</v>
      </c>
      <c r="AA54" s="11">
        <f t="shared" si="7"/>
        <v>0.41935483870967744</v>
      </c>
    </row>
    <row r="55" spans="1:27" x14ac:dyDescent="0.25">
      <c r="A55" s="2" t="str">
        <f ca="1">LOOKUP(B55,'Time Frame'!$E$4:$E$9,'Time Frame'!$D$4:$D$9)</f>
        <v>6 Months</v>
      </c>
      <c r="B55" s="2">
        <f t="shared" ca="1" si="0"/>
        <v>277</v>
      </c>
      <c r="C55" s="6">
        <f t="shared" ca="1" si="1"/>
        <v>45569</v>
      </c>
      <c r="D55" s="6">
        <v>45292</v>
      </c>
      <c r="E55" s="2" t="s">
        <v>78</v>
      </c>
      <c r="F55" s="2" t="s">
        <v>94</v>
      </c>
      <c r="G55" s="2" t="s">
        <v>52</v>
      </c>
      <c r="H55" s="2" t="s">
        <v>82</v>
      </c>
      <c r="I55" s="2">
        <v>2478</v>
      </c>
      <c r="J55" s="3"/>
      <c r="K55" s="3">
        <v>90.6</v>
      </c>
      <c r="L55" s="2">
        <v>110</v>
      </c>
      <c r="M55" s="11">
        <f t="shared" si="8"/>
        <v>1.2141280353200883</v>
      </c>
      <c r="N55" s="9">
        <v>3805.2</v>
      </c>
      <c r="O55" s="9">
        <v>2845.11</v>
      </c>
      <c r="P55" s="11">
        <f t="shared" si="9"/>
        <v>0.74769000315357936</v>
      </c>
      <c r="Q55" s="10">
        <v>302.25</v>
      </c>
      <c r="R55" s="2">
        <v>149</v>
      </c>
      <c r="S55" s="10">
        <f t="shared" si="2"/>
        <v>0.36393713813068651</v>
      </c>
      <c r="T55" s="9">
        <f t="shared" si="3"/>
        <v>9.4131017369727044</v>
      </c>
      <c r="U55" s="9">
        <f t="shared" si="4"/>
        <v>25.864636363636365</v>
      </c>
      <c r="V55" s="11">
        <f t="shared" si="5"/>
        <v>0.73825503355704702</v>
      </c>
      <c r="W55" s="11">
        <f t="shared" si="6"/>
        <v>0</v>
      </c>
      <c r="X55" s="2">
        <v>0</v>
      </c>
      <c r="Y55" s="2">
        <v>3</v>
      </c>
      <c r="Z55" s="2">
        <v>40</v>
      </c>
      <c r="AA55" s="11">
        <f t="shared" si="7"/>
        <v>0.36363636363636365</v>
      </c>
    </row>
    <row r="56" spans="1:27" x14ac:dyDescent="0.25">
      <c r="A56" s="2" t="str">
        <f ca="1">LOOKUP(B56,'Time Frame'!$E$4:$E$9,'Time Frame'!$D$4:$D$9)</f>
        <v>6 Months</v>
      </c>
      <c r="B56" s="2">
        <f t="shared" ca="1" si="0"/>
        <v>277</v>
      </c>
      <c r="C56" s="6">
        <f t="shared" ca="1" si="1"/>
        <v>45569</v>
      </c>
      <c r="D56" s="6">
        <v>45292</v>
      </c>
      <c r="E56" s="2" t="s">
        <v>78</v>
      </c>
      <c r="F56" s="2" t="s">
        <v>100</v>
      </c>
      <c r="G56" s="2" t="s">
        <v>52</v>
      </c>
      <c r="H56" s="2" t="s">
        <v>143</v>
      </c>
      <c r="I56" s="2">
        <v>3286</v>
      </c>
      <c r="J56" s="3">
        <v>1587</v>
      </c>
      <c r="K56" s="3">
        <v>228.98918799646955</v>
      </c>
      <c r="L56" s="2">
        <v>182</v>
      </c>
      <c r="M56" s="11">
        <f t="shared" si="8"/>
        <v>0.79479735088106429</v>
      </c>
      <c r="N56" s="9">
        <v>9617.5458958517211</v>
      </c>
      <c r="O56" s="9">
        <v>8020.12</v>
      </c>
      <c r="P56" s="11">
        <f t="shared" si="9"/>
        <v>0.83390504052174796</v>
      </c>
      <c r="Q56" s="10">
        <v>492</v>
      </c>
      <c r="R56" s="2">
        <v>317</v>
      </c>
      <c r="S56" s="10">
        <f t="shared" si="2"/>
        <v>0.36991869918699188</v>
      </c>
      <c r="T56" s="9">
        <f t="shared" si="3"/>
        <v>16.301056910569105</v>
      </c>
      <c r="U56" s="9">
        <f t="shared" si="4"/>
        <v>44.066593406593405</v>
      </c>
      <c r="V56" s="11">
        <f t="shared" si="5"/>
        <v>0.57413249211356465</v>
      </c>
      <c r="W56" s="11">
        <f t="shared" si="6"/>
        <v>0.1146817895400126</v>
      </c>
      <c r="X56" s="2">
        <v>1</v>
      </c>
      <c r="Y56" s="2">
        <v>7</v>
      </c>
      <c r="Z56" s="2">
        <v>42</v>
      </c>
      <c r="AA56" s="11">
        <f t="shared" si="7"/>
        <v>0.23076923076923078</v>
      </c>
    </row>
    <row r="57" spans="1:27" x14ac:dyDescent="0.25">
      <c r="A57" s="2" t="str">
        <f ca="1">LOOKUP(B57,'Time Frame'!$E$4:$E$9,'Time Frame'!$D$4:$D$9)</f>
        <v>6 Months</v>
      </c>
      <c r="B57" s="2">
        <f t="shared" ca="1" si="0"/>
        <v>277</v>
      </c>
      <c r="C57" s="6">
        <f t="shared" ca="1" si="1"/>
        <v>45569</v>
      </c>
      <c r="D57" s="6">
        <v>45292</v>
      </c>
      <c r="E57" s="5" t="s">
        <v>78</v>
      </c>
      <c r="F57" s="5" t="s">
        <v>169</v>
      </c>
      <c r="G57" s="2" t="s">
        <v>52</v>
      </c>
      <c r="H57" s="2" t="s">
        <v>143</v>
      </c>
      <c r="I57" s="2">
        <v>596</v>
      </c>
      <c r="J57" s="4">
        <v>2646</v>
      </c>
      <c r="K57" s="3">
        <v>350</v>
      </c>
      <c r="L57" s="2">
        <v>242</v>
      </c>
      <c r="M57" s="11">
        <f t="shared" si="8"/>
        <v>0.69142857142857139</v>
      </c>
      <c r="N57" s="9">
        <v>14700</v>
      </c>
      <c r="O57" s="9">
        <v>8012.83</v>
      </c>
      <c r="P57" s="11">
        <f t="shared" si="9"/>
        <v>0.54509047619047624</v>
      </c>
      <c r="Q57" s="10">
        <v>746.88</v>
      </c>
      <c r="R57" s="2">
        <v>475</v>
      </c>
      <c r="S57" s="10">
        <f t="shared" si="2"/>
        <v>0.3240145672664953</v>
      </c>
      <c r="T57" s="9">
        <f t="shared" si="3"/>
        <v>10.728403491859469</v>
      </c>
      <c r="U57" s="9">
        <f t="shared" si="4"/>
        <v>33.110867768595043</v>
      </c>
      <c r="V57" s="11">
        <f t="shared" si="5"/>
        <v>0.5094736842105263</v>
      </c>
      <c r="W57" s="11">
        <f t="shared" si="6"/>
        <v>9.1458805744520033E-2</v>
      </c>
      <c r="X57" s="2">
        <v>0</v>
      </c>
      <c r="Y57" s="2">
        <v>10</v>
      </c>
      <c r="Z57" s="2">
        <v>92</v>
      </c>
      <c r="AA57" s="11">
        <f t="shared" si="7"/>
        <v>0.38016528925619836</v>
      </c>
    </row>
    <row r="58" spans="1:27" x14ac:dyDescent="0.25">
      <c r="A58" s="2" t="str">
        <f ca="1">LOOKUP(B58,'Time Frame'!$E$4:$E$9,'Time Frame'!$D$4:$D$9)</f>
        <v>6 Months</v>
      </c>
      <c r="B58" s="2">
        <f t="shared" ca="1" si="0"/>
        <v>277</v>
      </c>
      <c r="C58" s="6">
        <f t="shared" ca="1" si="1"/>
        <v>45569</v>
      </c>
      <c r="D58" s="6">
        <v>45292</v>
      </c>
      <c r="E58" s="5" t="s">
        <v>78</v>
      </c>
      <c r="F58" s="5" t="s">
        <v>170</v>
      </c>
      <c r="G58" s="2" t="s">
        <v>52</v>
      </c>
      <c r="H58" s="2" t="s">
        <v>143</v>
      </c>
      <c r="I58" s="2">
        <v>2306</v>
      </c>
      <c r="J58" s="4">
        <v>2793</v>
      </c>
      <c r="K58" s="3">
        <v>400</v>
      </c>
      <c r="L58" s="2">
        <v>267</v>
      </c>
      <c r="M58" s="11">
        <f t="shared" si="8"/>
        <v>0.66749999999999998</v>
      </c>
      <c r="N58" s="9">
        <v>16800</v>
      </c>
      <c r="O58" s="9">
        <v>12034.21</v>
      </c>
      <c r="P58" s="11">
        <f t="shared" si="9"/>
        <v>0.71632202380952381</v>
      </c>
      <c r="Q58" s="10">
        <v>859.6</v>
      </c>
      <c r="R58" s="2">
        <v>492</v>
      </c>
      <c r="S58" s="10">
        <f t="shared" si="2"/>
        <v>0.31060958585388554</v>
      </c>
      <c r="T58" s="9">
        <f t="shared" si="3"/>
        <v>13.999778966961376</v>
      </c>
      <c r="U58" s="9">
        <f t="shared" si="4"/>
        <v>45.07194756554307</v>
      </c>
      <c r="V58" s="11">
        <f t="shared" si="5"/>
        <v>0.54268292682926833</v>
      </c>
      <c r="W58" s="11">
        <f t="shared" si="6"/>
        <v>9.5596133190118157E-2</v>
      </c>
      <c r="X58" s="2">
        <v>3</v>
      </c>
      <c r="Y58" s="2">
        <v>18</v>
      </c>
      <c r="Z58" s="2">
        <v>98</v>
      </c>
      <c r="AA58" s="11">
        <f t="shared" si="7"/>
        <v>0.36704119850187267</v>
      </c>
    </row>
    <row r="59" spans="1:27" x14ac:dyDescent="0.25">
      <c r="A59" s="2" t="str">
        <f ca="1">LOOKUP(B59,'Time Frame'!$E$4:$E$9,'Time Frame'!$D$4:$D$9)</f>
        <v>6 Months</v>
      </c>
      <c r="B59" s="2">
        <f t="shared" ca="1" si="0"/>
        <v>277</v>
      </c>
      <c r="C59" s="6">
        <f t="shared" ca="1" si="1"/>
        <v>45569</v>
      </c>
      <c r="D59" s="6">
        <v>45292</v>
      </c>
      <c r="E59" s="2" t="s">
        <v>78</v>
      </c>
      <c r="F59" s="2" t="s">
        <v>101</v>
      </c>
      <c r="G59" s="2" t="s">
        <v>52</v>
      </c>
      <c r="H59" s="2" t="s">
        <v>143</v>
      </c>
      <c r="I59" s="2">
        <v>4032</v>
      </c>
      <c r="J59" s="3">
        <v>1000</v>
      </c>
      <c r="K59" s="3">
        <v>129.03505843071787</v>
      </c>
      <c r="L59" s="2">
        <v>103</v>
      </c>
      <c r="M59" s="11">
        <f t="shared" si="8"/>
        <v>0.79823267608549398</v>
      </c>
      <c r="N59" s="9">
        <v>5419.4724540901507</v>
      </c>
      <c r="O59" s="9">
        <v>2944.03</v>
      </c>
      <c r="P59" s="11">
        <f t="shared" si="9"/>
        <v>0.5432318412796987</v>
      </c>
      <c r="Q59" s="10">
        <v>368.47</v>
      </c>
      <c r="R59" s="2">
        <v>149</v>
      </c>
      <c r="S59" s="10">
        <f t="shared" si="2"/>
        <v>0.27953429044426953</v>
      </c>
      <c r="T59" s="9">
        <f t="shared" si="3"/>
        <v>7.9898770591907073</v>
      </c>
      <c r="U59" s="9">
        <f t="shared" si="4"/>
        <v>28.582815533980586</v>
      </c>
      <c r="V59" s="11">
        <f t="shared" si="5"/>
        <v>0.6912751677852349</v>
      </c>
      <c r="W59" s="11">
        <f t="shared" si="6"/>
        <v>0.10299999999999999</v>
      </c>
      <c r="X59" s="2">
        <v>0</v>
      </c>
      <c r="Y59" s="2">
        <v>4</v>
      </c>
      <c r="Z59" s="2">
        <v>21</v>
      </c>
      <c r="AA59" s="11">
        <f t="shared" si="7"/>
        <v>0.20388349514563106</v>
      </c>
    </row>
    <row r="60" spans="1:27" x14ac:dyDescent="0.25">
      <c r="A60" s="2" t="str">
        <f ca="1">LOOKUP(B60,'Time Frame'!$E$4:$E$9,'Time Frame'!$D$4:$D$9)</f>
        <v>6 Months</v>
      </c>
      <c r="B60" s="2">
        <f t="shared" ca="1" si="0"/>
        <v>277</v>
      </c>
      <c r="C60" s="6">
        <f t="shared" ca="1" si="1"/>
        <v>45569</v>
      </c>
      <c r="D60" s="6">
        <v>45292</v>
      </c>
      <c r="E60" s="5" t="s">
        <v>78</v>
      </c>
      <c r="F60" s="5" t="s">
        <v>162</v>
      </c>
      <c r="G60" s="2" t="s">
        <v>52</v>
      </c>
      <c r="H60" s="2" t="s">
        <v>143</v>
      </c>
      <c r="I60" s="2">
        <v>1839</v>
      </c>
      <c r="J60" s="4">
        <v>1774</v>
      </c>
      <c r="K60" s="3">
        <v>191.39999999999998</v>
      </c>
      <c r="L60" s="2">
        <v>155</v>
      </c>
      <c r="M60" s="11">
        <f t="shared" si="8"/>
        <v>0.80982236154649956</v>
      </c>
      <c r="N60" s="9">
        <v>8038.7999999999993</v>
      </c>
      <c r="O60" s="9">
        <v>6007.86</v>
      </c>
      <c r="P60" s="11">
        <f t="shared" si="9"/>
        <v>0.74735781459919393</v>
      </c>
      <c r="Q60" s="10">
        <v>436.47</v>
      </c>
      <c r="R60" s="2">
        <v>268</v>
      </c>
      <c r="S60" s="10">
        <f t="shared" si="2"/>
        <v>0.35512177240131049</v>
      </c>
      <c r="T60" s="9">
        <f t="shared" si="3"/>
        <v>13.764657364767336</v>
      </c>
      <c r="U60" s="9">
        <f t="shared" si="4"/>
        <v>38.760387096774188</v>
      </c>
      <c r="V60" s="11">
        <f t="shared" si="5"/>
        <v>0.57835820895522383</v>
      </c>
      <c r="W60" s="11">
        <f t="shared" si="6"/>
        <v>8.7373167981961666E-2</v>
      </c>
      <c r="X60" s="2">
        <v>1</v>
      </c>
      <c r="Y60" s="2">
        <v>5</v>
      </c>
      <c r="Z60" s="2">
        <v>46</v>
      </c>
      <c r="AA60" s="11">
        <f t="shared" si="7"/>
        <v>0.29677419354838708</v>
      </c>
    </row>
    <row r="61" spans="1:27" x14ac:dyDescent="0.25">
      <c r="A61" s="2" t="str">
        <f ca="1">LOOKUP(B61,'Time Frame'!$E$4:$E$9,'Time Frame'!$D$4:$D$9)</f>
        <v>6 Months</v>
      </c>
      <c r="B61" s="2">
        <f t="shared" ca="1" si="0"/>
        <v>277</v>
      </c>
      <c r="C61" s="6">
        <f t="shared" ca="1" si="1"/>
        <v>45569</v>
      </c>
      <c r="D61" s="6">
        <v>45292</v>
      </c>
      <c r="E61" s="2" t="s">
        <v>56</v>
      </c>
      <c r="F61" s="2" t="s">
        <v>73</v>
      </c>
      <c r="G61" s="2" t="s">
        <v>3</v>
      </c>
      <c r="H61" s="2" t="s">
        <v>67</v>
      </c>
      <c r="I61" s="2">
        <v>2529</v>
      </c>
      <c r="J61" s="3">
        <v>921</v>
      </c>
      <c r="K61" s="3">
        <v>123.42550054854634</v>
      </c>
      <c r="L61" s="2">
        <v>112</v>
      </c>
      <c r="M61" s="11">
        <f t="shared" si="8"/>
        <v>0.9074299840975536</v>
      </c>
      <c r="N61" s="9">
        <v>6171.2750274273167</v>
      </c>
      <c r="O61" s="9">
        <v>3074.31</v>
      </c>
      <c r="P61" s="11">
        <f t="shared" si="9"/>
        <v>0.49816447757338395</v>
      </c>
      <c r="Q61" s="10">
        <v>434.97</v>
      </c>
      <c r="R61" s="2">
        <v>149</v>
      </c>
      <c r="S61" s="10">
        <f t="shared" si="2"/>
        <v>0.25748902223141823</v>
      </c>
      <c r="T61" s="9">
        <f t="shared" si="3"/>
        <v>7.067866749430995</v>
      </c>
      <c r="U61" s="9">
        <f t="shared" si="4"/>
        <v>27.44919642857143</v>
      </c>
      <c r="V61" s="11">
        <f t="shared" si="5"/>
        <v>0.75167785234899331</v>
      </c>
      <c r="W61" s="11">
        <f t="shared" si="6"/>
        <v>0.12160694896851248</v>
      </c>
      <c r="X61" s="2">
        <v>0</v>
      </c>
      <c r="Y61" s="2">
        <v>7</v>
      </c>
      <c r="Z61" s="2">
        <v>45</v>
      </c>
      <c r="AA61" s="11">
        <f t="shared" si="7"/>
        <v>0.4017857142857143</v>
      </c>
    </row>
    <row r="62" spans="1:27" x14ac:dyDescent="0.25">
      <c r="A62" s="2" t="str">
        <f ca="1">LOOKUP(B62,'Time Frame'!$E$4:$E$9,'Time Frame'!$D$4:$D$9)</f>
        <v>6 Months</v>
      </c>
      <c r="B62" s="2">
        <f t="shared" ca="1" si="0"/>
        <v>277</v>
      </c>
      <c r="C62" s="6">
        <f t="shared" ca="1" si="1"/>
        <v>45569</v>
      </c>
      <c r="D62" s="6">
        <v>45292</v>
      </c>
      <c r="E62" s="2" t="s">
        <v>56</v>
      </c>
      <c r="F62" s="2" t="s">
        <v>69</v>
      </c>
      <c r="G62" s="2" t="s">
        <v>3</v>
      </c>
      <c r="H62" s="2" t="s">
        <v>67</v>
      </c>
      <c r="I62" s="2">
        <v>5246</v>
      </c>
      <c r="J62" s="3">
        <v>3710</v>
      </c>
      <c r="K62" s="3">
        <v>531.59031527477805</v>
      </c>
      <c r="L62" s="2">
        <v>280</v>
      </c>
      <c r="M62" s="11">
        <f t="shared" si="8"/>
        <v>0.52672140924025024</v>
      </c>
      <c r="N62" s="9">
        <v>26579.515763738902</v>
      </c>
      <c r="O62" s="9">
        <v>16423.259999999998</v>
      </c>
      <c r="P62" s="11">
        <f t="shared" si="9"/>
        <v>0.61789161796564507</v>
      </c>
      <c r="Q62" s="10">
        <v>628.47</v>
      </c>
      <c r="R62" s="2">
        <v>574</v>
      </c>
      <c r="S62" s="10">
        <f t="shared" si="2"/>
        <v>0.44552643722055146</v>
      </c>
      <c r="T62" s="9">
        <f t="shared" si="3"/>
        <v>26.132130411952833</v>
      </c>
      <c r="U62" s="9">
        <f t="shared" si="4"/>
        <v>58.654499999999992</v>
      </c>
      <c r="V62" s="11">
        <f t="shared" si="5"/>
        <v>0.48780487804878048</v>
      </c>
      <c r="W62" s="11">
        <f t="shared" si="6"/>
        <v>7.5471698113207544E-2</v>
      </c>
      <c r="X62" s="2">
        <v>6</v>
      </c>
      <c r="Y62" s="2">
        <v>18</v>
      </c>
      <c r="Z62" s="2">
        <v>106</v>
      </c>
      <c r="AA62" s="11">
        <f t="shared" si="7"/>
        <v>0.37857142857142856</v>
      </c>
    </row>
    <row r="63" spans="1:27" x14ac:dyDescent="0.25">
      <c r="A63" s="2" t="str">
        <f ca="1">LOOKUP(B63,'Time Frame'!$E$4:$E$9,'Time Frame'!$D$4:$D$9)</f>
        <v>6 Months</v>
      </c>
      <c r="B63" s="2">
        <f t="shared" ca="1" si="0"/>
        <v>277</v>
      </c>
      <c r="C63" s="6">
        <f t="shared" ca="1" si="1"/>
        <v>45569</v>
      </c>
      <c r="D63" s="6">
        <v>45292</v>
      </c>
      <c r="E63" s="2" t="s">
        <v>56</v>
      </c>
      <c r="F63" s="2" t="s">
        <v>68</v>
      </c>
      <c r="G63" s="2" t="s">
        <v>3</v>
      </c>
      <c r="H63" s="2" t="s">
        <v>67</v>
      </c>
      <c r="I63" s="2">
        <v>4513</v>
      </c>
      <c r="J63" s="3">
        <v>1202</v>
      </c>
      <c r="K63" s="3">
        <v>196.7745650497086</v>
      </c>
      <c r="L63" s="2">
        <v>135</v>
      </c>
      <c r="M63" s="11">
        <f t="shared" si="8"/>
        <v>0.6860642785102673</v>
      </c>
      <c r="N63" s="9">
        <v>9838.7282524854309</v>
      </c>
      <c r="O63" s="9">
        <v>2961.34</v>
      </c>
      <c r="P63" s="11">
        <f t="shared" si="9"/>
        <v>0.30098808748497702</v>
      </c>
      <c r="Q63" s="10">
        <v>495.48</v>
      </c>
      <c r="R63" s="2">
        <v>176</v>
      </c>
      <c r="S63" s="10">
        <f t="shared" si="2"/>
        <v>0.27246306611770404</v>
      </c>
      <c r="T63" s="9">
        <f t="shared" si="3"/>
        <v>5.9767094534592715</v>
      </c>
      <c r="U63" s="9">
        <f t="shared" si="4"/>
        <v>21.935851851851854</v>
      </c>
      <c r="V63" s="11">
        <f t="shared" si="5"/>
        <v>0.76704545454545459</v>
      </c>
      <c r="W63" s="11">
        <f t="shared" si="6"/>
        <v>0.11231281198003328</v>
      </c>
      <c r="X63" s="2">
        <v>0</v>
      </c>
      <c r="Y63" s="2">
        <v>6</v>
      </c>
      <c r="Z63" s="2">
        <v>37</v>
      </c>
      <c r="AA63" s="11">
        <f t="shared" si="7"/>
        <v>0.27407407407407408</v>
      </c>
    </row>
    <row r="64" spans="1:27" x14ac:dyDescent="0.25">
      <c r="A64" s="2" t="str">
        <f ca="1">LOOKUP(B64,'Time Frame'!$E$4:$E$9,'Time Frame'!$D$4:$D$9)</f>
        <v>6 Months</v>
      </c>
      <c r="B64" s="2">
        <f t="shared" ca="1" si="0"/>
        <v>277</v>
      </c>
      <c r="C64" s="6">
        <f t="shared" ca="1" si="1"/>
        <v>45569</v>
      </c>
      <c r="D64" s="6">
        <v>45292</v>
      </c>
      <c r="E64" s="5" t="s">
        <v>56</v>
      </c>
      <c r="F64" s="5" t="s">
        <v>66</v>
      </c>
      <c r="G64" s="2" t="s">
        <v>3</v>
      </c>
      <c r="H64" s="2" t="s">
        <v>67</v>
      </c>
      <c r="I64" s="2">
        <v>2409</v>
      </c>
      <c r="J64" s="3">
        <v>4015</v>
      </c>
      <c r="K64" s="3">
        <v>700</v>
      </c>
      <c r="L64" s="2">
        <v>444</v>
      </c>
      <c r="M64" s="11">
        <f t="shared" si="8"/>
        <v>0.63428571428571423</v>
      </c>
      <c r="N64" s="9">
        <v>45000</v>
      </c>
      <c r="O64" s="9">
        <v>36846.25</v>
      </c>
      <c r="P64" s="11">
        <f t="shared" si="9"/>
        <v>0.81880555555555556</v>
      </c>
      <c r="Q64" s="10">
        <v>1694</v>
      </c>
      <c r="R64" s="2">
        <v>562</v>
      </c>
      <c r="S64" s="10">
        <f t="shared" si="2"/>
        <v>0.26210153482880755</v>
      </c>
      <c r="T64" s="9">
        <f t="shared" si="3"/>
        <v>21.751033057851238</v>
      </c>
      <c r="U64" s="9">
        <f t="shared" si="4"/>
        <v>82.987049549549553</v>
      </c>
      <c r="V64" s="11">
        <f t="shared" si="5"/>
        <v>0.79003558718861211</v>
      </c>
      <c r="W64" s="11">
        <f t="shared" si="6"/>
        <v>0.11058530510585306</v>
      </c>
      <c r="X64" s="2">
        <v>15</v>
      </c>
      <c r="Y64" s="2">
        <v>21</v>
      </c>
      <c r="Z64" s="2">
        <v>154</v>
      </c>
      <c r="AA64" s="11">
        <f t="shared" si="7"/>
        <v>0.34684684684684686</v>
      </c>
    </row>
    <row r="65" spans="1:27" x14ac:dyDescent="0.25">
      <c r="A65" s="2" t="str">
        <f ca="1">LOOKUP(B65,'Time Frame'!$E$4:$E$9,'Time Frame'!$D$4:$D$9)</f>
        <v>6 Months</v>
      </c>
      <c r="B65" s="2">
        <f t="shared" ca="1" si="0"/>
        <v>277</v>
      </c>
      <c r="C65" s="6">
        <f t="shared" ca="1" si="1"/>
        <v>45569</v>
      </c>
      <c r="D65" s="6">
        <v>45292</v>
      </c>
      <c r="E65" s="2" t="s">
        <v>56</v>
      </c>
      <c r="F65" s="2" t="s">
        <v>75</v>
      </c>
      <c r="G65" s="2" t="s">
        <v>3</v>
      </c>
      <c r="H65" s="2" t="s">
        <v>67</v>
      </c>
      <c r="I65" s="2">
        <v>1700</v>
      </c>
      <c r="J65" s="3">
        <v>884</v>
      </c>
      <c r="K65" s="3">
        <v>133.40355184005659</v>
      </c>
      <c r="L65" s="2">
        <v>120</v>
      </c>
      <c r="M65" s="11">
        <f t="shared" si="8"/>
        <v>0.89952627456181444</v>
      </c>
      <c r="N65" s="9">
        <v>6670.1775920028294</v>
      </c>
      <c r="O65" s="9">
        <v>7366.74</v>
      </c>
      <c r="P65" s="11">
        <f t="shared" si="9"/>
        <v>1.1044293646442502</v>
      </c>
      <c r="Q65" s="10">
        <v>314.25</v>
      </c>
      <c r="R65" s="2">
        <v>90</v>
      </c>
      <c r="S65" s="10">
        <f t="shared" si="2"/>
        <v>0.3818615751789976</v>
      </c>
      <c r="T65" s="9">
        <f t="shared" si="3"/>
        <v>23.442291169451074</v>
      </c>
      <c r="U65" s="9">
        <f t="shared" si="4"/>
        <v>61.389499999999998</v>
      </c>
      <c r="V65" s="11">
        <f t="shared" si="5"/>
        <v>1.3333333333333333</v>
      </c>
      <c r="W65" s="11">
        <f t="shared" si="6"/>
        <v>0.13574660633484162</v>
      </c>
      <c r="X65" s="2">
        <v>1</v>
      </c>
      <c r="Y65" s="2">
        <v>3</v>
      </c>
      <c r="Z65" s="2">
        <v>31</v>
      </c>
      <c r="AA65" s="11">
        <f t="shared" si="7"/>
        <v>0.25833333333333336</v>
      </c>
    </row>
    <row r="66" spans="1:27" x14ac:dyDescent="0.25">
      <c r="A66" s="2" t="str">
        <f ca="1">LOOKUP(B66,'Time Frame'!$E$4:$E$9,'Time Frame'!$D$4:$D$9)</f>
        <v>6 Months</v>
      </c>
      <c r="B66" s="2">
        <f t="shared" ref="B66:B129" ca="1" si="10">+C66-D66</f>
        <v>277</v>
      </c>
      <c r="C66" s="6">
        <f t="shared" ref="C66:C129" ca="1" si="11">TODAY()</f>
        <v>45569</v>
      </c>
      <c r="D66" s="6">
        <v>45292</v>
      </c>
      <c r="E66" s="5" t="s">
        <v>56</v>
      </c>
      <c r="F66" s="5" t="s">
        <v>77</v>
      </c>
      <c r="G66" s="2" t="s">
        <v>3</v>
      </c>
      <c r="H66" s="2" t="s">
        <v>67</v>
      </c>
      <c r="I66" s="2">
        <v>4100</v>
      </c>
      <c r="J66" s="3">
        <v>1952</v>
      </c>
      <c r="K66" s="3">
        <v>257.3892909439063</v>
      </c>
      <c r="L66" s="2">
        <v>249</v>
      </c>
      <c r="M66" s="11">
        <f t="shared" ref="M66:M129" si="12">+IFERROR(L66/K66,0)</f>
        <v>0.96740621603509291</v>
      </c>
      <c r="N66" s="9">
        <v>20000</v>
      </c>
      <c r="O66" s="9">
        <v>12791.65</v>
      </c>
      <c r="P66" s="11">
        <f t="shared" ref="P66:P129" si="13">+IFERROR(O66/N66,0)</f>
        <v>0.63958249999999994</v>
      </c>
      <c r="Q66" s="10">
        <v>658.22</v>
      </c>
      <c r="R66" s="2">
        <v>203</v>
      </c>
      <c r="S66" s="10">
        <f t="shared" si="2"/>
        <v>0.3782929719546656</v>
      </c>
      <c r="T66" s="9">
        <f t="shared" si="3"/>
        <v>19.433699978730516</v>
      </c>
      <c r="U66" s="9">
        <f t="shared" si="4"/>
        <v>51.372088353413652</v>
      </c>
      <c r="V66" s="11">
        <f t="shared" si="5"/>
        <v>1.2266009852216748</v>
      </c>
      <c r="W66" s="11">
        <f t="shared" si="6"/>
        <v>0.12756147540983606</v>
      </c>
      <c r="X66" s="2">
        <v>1</v>
      </c>
      <c r="Y66" s="2">
        <v>13</v>
      </c>
      <c r="Z66" s="2">
        <v>65</v>
      </c>
      <c r="AA66" s="11">
        <f t="shared" si="7"/>
        <v>0.26104417670682734</v>
      </c>
    </row>
    <row r="67" spans="1:27" x14ac:dyDescent="0.25">
      <c r="A67" s="2" t="str">
        <f ca="1">LOOKUP(B67,'Time Frame'!$E$4:$E$9,'Time Frame'!$D$4:$D$9)</f>
        <v>6 Months</v>
      </c>
      <c r="B67" s="2">
        <f t="shared" ca="1" si="10"/>
        <v>277</v>
      </c>
      <c r="C67" s="6">
        <f t="shared" ca="1" si="11"/>
        <v>45569</v>
      </c>
      <c r="D67" s="6">
        <v>45292</v>
      </c>
      <c r="E67" s="2" t="s">
        <v>56</v>
      </c>
      <c r="F67" s="2" t="s">
        <v>70</v>
      </c>
      <c r="G67" s="2" t="s">
        <v>3</v>
      </c>
      <c r="H67" s="2" t="s">
        <v>67</v>
      </c>
      <c r="I67" s="2">
        <v>4651</v>
      </c>
      <c r="J67" s="3">
        <v>2489</v>
      </c>
      <c r="K67" s="3">
        <v>364.93453494841191</v>
      </c>
      <c r="L67" s="2">
        <v>222</v>
      </c>
      <c r="M67" s="11">
        <f t="shared" si="12"/>
        <v>0.60832828559616181</v>
      </c>
      <c r="N67" s="9">
        <v>18246.726747420595</v>
      </c>
      <c r="O67" s="9">
        <v>13747.82</v>
      </c>
      <c r="P67" s="11">
        <f t="shared" si="13"/>
        <v>0.75344033975537161</v>
      </c>
      <c r="Q67" s="10">
        <v>607.77</v>
      </c>
      <c r="R67" s="2">
        <v>412</v>
      </c>
      <c r="S67" s="10">
        <f t="shared" ref="S67:S130" si="14">+IFERROR(L67/Q67,0)</f>
        <v>0.36526975665136485</v>
      </c>
      <c r="T67" s="9">
        <f t="shared" ref="T67:T130" si="15">+IFERROR(O67/Q67,0)</f>
        <v>22.620102999489937</v>
      </c>
      <c r="U67" s="9">
        <f t="shared" ref="U67:U130" si="16">IFERROR(O67/L67,0)</f>
        <v>61.927117117117113</v>
      </c>
      <c r="V67" s="11">
        <f t="shared" ref="V67:V130" si="17">+IFERROR(L67/R67,0)</f>
        <v>0.53883495145631066</v>
      </c>
      <c r="W67" s="11">
        <f t="shared" ref="W67:W130" si="18">+IFERROR(L67/J67,0)</f>
        <v>8.9192446765769387E-2</v>
      </c>
      <c r="X67" s="2">
        <v>3</v>
      </c>
      <c r="Y67" s="2">
        <v>13</v>
      </c>
      <c r="Z67" s="2">
        <v>89</v>
      </c>
      <c r="AA67" s="11">
        <f t="shared" ref="AA67:AA130" si="19">+Z67/L67</f>
        <v>0.40090090090090091</v>
      </c>
    </row>
    <row r="68" spans="1:27" x14ac:dyDescent="0.25">
      <c r="A68" s="2" t="str">
        <f ca="1">LOOKUP(B68,'Time Frame'!$E$4:$E$9,'Time Frame'!$D$4:$D$9)</f>
        <v>6 Months</v>
      </c>
      <c r="B68" s="2">
        <f t="shared" ca="1" si="10"/>
        <v>277</v>
      </c>
      <c r="C68" s="6">
        <f t="shared" ca="1" si="11"/>
        <v>45569</v>
      </c>
      <c r="D68" s="6">
        <v>45292</v>
      </c>
      <c r="E68" s="2" t="s">
        <v>56</v>
      </c>
      <c r="F68" s="2" t="s">
        <v>72</v>
      </c>
      <c r="G68" s="2" t="s">
        <v>3</v>
      </c>
      <c r="H68" s="2" t="s">
        <v>67</v>
      </c>
      <c r="I68" s="2">
        <v>1758</v>
      </c>
      <c r="J68" s="3">
        <v>962</v>
      </c>
      <c r="K68" s="3">
        <v>147.96293969849245</v>
      </c>
      <c r="L68" s="2">
        <v>129</v>
      </c>
      <c r="M68" s="11">
        <f t="shared" si="12"/>
        <v>0.87183993683057615</v>
      </c>
      <c r="N68" s="9">
        <v>7398.1469849246223</v>
      </c>
      <c r="O68" s="9">
        <v>6002.04</v>
      </c>
      <c r="P68" s="11">
        <f t="shared" si="13"/>
        <v>0.81128963945032417</v>
      </c>
      <c r="Q68" s="10">
        <v>305.60000000000002</v>
      </c>
      <c r="R68" s="2">
        <v>210</v>
      </c>
      <c r="S68" s="10">
        <f t="shared" si="14"/>
        <v>0.42212041884816753</v>
      </c>
      <c r="T68" s="9">
        <f t="shared" si="15"/>
        <v>19.640183246073295</v>
      </c>
      <c r="U68" s="9">
        <f t="shared" si="16"/>
        <v>46.527441860465117</v>
      </c>
      <c r="V68" s="11">
        <f t="shared" si="17"/>
        <v>0.61428571428571432</v>
      </c>
      <c r="W68" s="11">
        <f t="shared" si="18"/>
        <v>0.1340956340956341</v>
      </c>
      <c r="X68" s="2">
        <v>0</v>
      </c>
      <c r="Y68" s="2">
        <v>3</v>
      </c>
      <c r="Z68" s="2">
        <v>53</v>
      </c>
      <c r="AA68" s="11">
        <f t="shared" si="19"/>
        <v>0.41085271317829458</v>
      </c>
    </row>
    <row r="69" spans="1:27" x14ac:dyDescent="0.25">
      <c r="A69" s="2" t="str">
        <f ca="1">LOOKUP(B69,'Time Frame'!$E$4:$E$9,'Time Frame'!$D$4:$D$9)</f>
        <v>6 Months</v>
      </c>
      <c r="B69" s="2">
        <f t="shared" ca="1" si="10"/>
        <v>277</v>
      </c>
      <c r="C69" s="6">
        <f t="shared" ca="1" si="11"/>
        <v>45569</v>
      </c>
      <c r="D69" s="6">
        <v>45292</v>
      </c>
      <c r="E69" s="2" t="s">
        <v>126</v>
      </c>
      <c r="F69" s="2" t="s">
        <v>130</v>
      </c>
      <c r="G69" s="2" t="s">
        <v>3</v>
      </c>
      <c r="H69" s="2" t="s">
        <v>128</v>
      </c>
      <c r="I69" s="2">
        <v>1963</v>
      </c>
      <c r="J69" s="3">
        <v>1418</v>
      </c>
      <c r="K69" s="3">
        <v>219.73958333333334</v>
      </c>
      <c r="L69" s="2">
        <v>126</v>
      </c>
      <c r="M69" s="11">
        <f t="shared" si="12"/>
        <v>0.57340602038397726</v>
      </c>
      <c r="N69" s="9">
        <v>9888.28125</v>
      </c>
      <c r="O69" s="9">
        <v>3447.95</v>
      </c>
      <c r="P69" s="11">
        <f t="shared" si="13"/>
        <v>0.34869052698111713</v>
      </c>
      <c r="Q69" s="10">
        <v>402.13</v>
      </c>
      <c r="R69" s="2">
        <v>247</v>
      </c>
      <c r="S69" s="10">
        <f t="shared" si="14"/>
        <v>0.31333150971079005</v>
      </c>
      <c r="T69" s="9">
        <f t="shared" si="15"/>
        <v>8.5742172929152254</v>
      </c>
      <c r="U69" s="9">
        <f t="shared" si="16"/>
        <v>27.364682539682537</v>
      </c>
      <c r="V69" s="11">
        <f t="shared" si="17"/>
        <v>0.51012145748987858</v>
      </c>
      <c r="W69" s="11">
        <f t="shared" si="18"/>
        <v>8.8857545839210156E-2</v>
      </c>
      <c r="X69" s="2">
        <v>0</v>
      </c>
      <c r="Y69" s="2">
        <v>10</v>
      </c>
      <c r="Z69" s="2">
        <v>41</v>
      </c>
      <c r="AA69" s="11">
        <f t="shared" si="19"/>
        <v>0.32539682539682541</v>
      </c>
    </row>
    <row r="70" spans="1:27" x14ac:dyDescent="0.25">
      <c r="A70" s="2" t="str">
        <f ca="1">LOOKUP(B70,'Time Frame'!$E$4:$E$9,'Time Frame'!$D$4:$D$9)</f>
        <v>6 Months</v>
      </c>
      <c r="B70" s="2">
        <f t="shared" ca="1" si="10"/>
        <v>277</v>
      </c>
      <c r="C70" s="6">
        <f t="shared" ca="1" si="11"/>
        <v>45569</v>
      </c>
      <c r="D70" s="6">
        <v>45292</v>
      </c>
      <c r="E70" s="2" t="s">
        <v>126</v>
      </c>
      <c r="F70" s="2" t="s">
        <v>129</v>
      </c>
      <c r="G70" s="2" t="s">
        <v>3</v>
      </c>
      <c r="H70" s="2" t="s">
        <v>128</v>
      </c>
      <c r="I70" s="2">
        <v>3635</v>
      </c>
      <c r="J70" s="3">
        <v>1586</v>
      </c>
      <c r="K70" s="3">
        <v>285.10416666666669</v>
      </c>
      <c r="L70" s="2">
        <v>231</v>
      </c>
      <c r="M70" s="11">
        <f t="shared" si="12"/>
        <v>0.81023017902813299</v>
      </c>
      <c r="N70" s="9">
        <v>12829.6875</v>
      </c>
      <c r="O70" s="9">
        <v>5345.53</v>
      </c>
      <c r="P70" s="11">
        <f t="shared" si="13"/>
        <v>0.41665317257337714</v>
      </c>
      <c r="Q70" s="10">
        <v>728.8</v>
      </c>
      <c r="R70" s="2">
        <v>354</v>
      </c>
      <c r="S70" s="10">
        <f t="shared" si="14"/>
        <v>0.31695938529088913</v>
      </c>
      <c r="T70" s="9">
        <f t="shared" si="15"/>
        <v>7.3347008781558731</v>
      </c>
      <c r="U70" s="9">
        <f t="shared" si="16"/>
        <v>23.14082251082251</v>
      </c>
      <c r="V70" s="11">
        <f t="shared" si="17"/>
        <v>0.65254237288135597</v>
      </c>
      <c r="W70" s="11">
        <f t="shared" si="18"/>
        <v>0.14564943253467844</v>
      </c>
      <c r="X70" s="2">
        <v>0</v>
      </c>
      <c r="Y70" s="2">
        <v>16</v>
      </c>
      <c r="Z70" s="2">
        <v>98</v>
      </c>
      <c r="AA70" s="11">
        <f t="shared" si="19"/>
        <v>0.42424242424242425</v>
      </c>
    </row>
    <row r="71" spans="1:27" x14ac:dyDescent="0.25">
      <c r="A71" s="2" t="str">
        <f ca="1">LOOKUP(B71,'Time Frame'!$E$4:$E$9,'Time Frame'!$D$4:$D$9)</f>
        <v>6 Months</v>
      </c>
      <c r="B71" s="2">
        <f t="shared" ca="1" si="10"/>
        <v>277</v>
      </c>
      <c r="C71" s="6">
        <f t="shared" ca="1" si="11"/>
        <v>45569</v>
      </c>
      <c r="D71" s="6">
        <v>45292</v>
      </c>
      <c r="E71" s="2" t="s">
        <v>126</v>
      </c>
      <c r="F71" s="2" t="s">
        <v>134</v>
      </c>
      <c r="G71" s="2" t="s">
        <v>3</v>
      </c>
      <c r="H71" s="2" t="s">
        <v>128</v>
      </c>
      <c r="I71" s="2">
        <v>3700</v>
      </c>
      <c r="J71" s="3">
        <v>940</v>
      </c>
      <c r="K71" s="3">
        <v>158.41666666666666</v>
      </c>
      <c r="L71" s="2">
        <v>82</v>
      </c>
      <c r="M71" s="11">
        <f t="shared" si="12"/>
        <v>0.5176223040504998</v>
      </c>
      <c r="N71" s="9">
        <v>7128.75</v>
      </c>
      <c r="O71" s="9">
        <v>1399.6</v>
      </c>
      <c r="P71" s="11">
        <f t="shared" si="13"/>
        <v>0.19633175521655269</v>
      </c>
      <c r="Q71" s="10">
        <v>318.83</v>
      </c>
      <c r="R71" s="2">
        <v>122</v>
      </c>
      <c r="S71" s="10">
        <f t="shared" si="14"/>
        <v>0.25719035222532383</v>
      </c>
      <c r="T71" s="9">
        <f t="shared" si="15"/>
        <v>4.3898002070068687</v>
      </c>
      <c r="U71" s="9">
        <f t="shared" si="16"/>
        <v>17.068292682926828</v>
      </c>
      <c r="V71" s="11">
        <f t="shared" si="17"/>
        <v>0.67213114754098358</v>
      </c>
      <c r="W71" s="11">
        <f t="shared" si="18"/>
        <v>8.723404255319149E-2</v>
      </c>
      <c r="X71" s="2">
        <v>0</v>
      </c>
      <c r="Y71" s="2">
        <v>6</v>
      </c>
      <c r="Z71" s="2">
        <v>30</v>
      </c>
      <c r="AA71" s="11">
        <f t="shared" si="19"/>
        <v>0.36585365853658536</v>
      </c>
    </row>
    <row r="72" spans="1:27" x14ac:dyDescent="0.25">
      <c r="A72" s="2" t="str">
        <f ca="1">LOOKUP(B72,'Time Frame'!$E$4:$E$9,'Time Frame'!$D$4:$D$9)</f>
        <v>6 Months</v>
      </c>
      <c r="B72" s="2">
        <f t="shared" ca="1" si="10"/>
        <v>277</v>
      </c>
      <c r="C72" s="6">
        <f t="shared" ca="1" si="11"/>
        <v>45569</v>
      </c>
      <c r="D72" s="6">
        <v>45292</v>
      </c>
      <c r="E72" s="2" t="s">
        <v>126</v>
      </c>
      <c r="F72" s="2" t="s">
        <v>135</v>
      </c>
      <c r="G72" s="2" t="s">
        <v>3</v>
      </c>
      <c r="H72" s="2" t="s">
        <v>128</v>
      </c>
      <c r="I72" s="2">
        <v>5265</v>
      </c>
      <c r="J72" s="3">
        <v>1011</v>
      </c>
      <c r="K72" s="3">
        <v>132.8125</v>
      </c>
      <c r="L72" s="2">
        <v>93</v>
      </c>
      <c r="M72" s="11">
        <f t="shared" si="12"/>
        <v>0.70023529411764707</v>
      </c>
      <c r="N72" s="9">
        <v>5976.5625</v>
      </c>
      <c r="O72" s="9">
        <v>3214.66</v>
      </c>
      <c r="P72" s="11">
        <f t="shared" si="13"/>
        <v>0.53787775163398688</v>
      </c>
      <c r="Q72" s="10">
        <v>347.62</v>
      </c>
      <c r="R72" s="2">
        <v>82</v>
      </c>
      <c r="S72" s="10">
        <f t="shared" si="14"/>
        <v>0.26753351360681205</v>
      </c>
      <c r="T72" s="9">
        <f t="shared" si="15"/>
        <v>9.2476267188309063</v>
      </c>
      <c r="U72" s="9">
        <f t="shared" si="16"/>
        <v>34.566236559139782</v>
      </c>
      <c r="V72" s="11">
        <f t="shared" si="17"/>
        <v>1.1341463414634145</v>
      </c>
      <c r="W72" s="11">
        <f t="shared" si="18"/>
        <v>9.1988130563798218E-2</v>
      </c>
      <c r="X72" s="2">
        <v>0</v>
      </c>
      <c r="Y72" s="2">
        <v>7</v>
      </c>
      <c r="Z72" s="2">
        <v>32</v>
      </c>
      <c r="AA72" s="11">
        <f t="shared" si="19"/>
        <v>0.34408602150537637</v>
      </c>
    </row>
    <row r="73" spans="1:27" x14ac:dyDescent="0.25">
      <c r="A73" s="2" t="str">
        <f ca="1">LOOKUP(B73,'Time Frame'!$E$4:$E$9,'Time Frame'!$D$4:$D$9)</f>
        <v>6 Months</v>
      </c>
      <c r="B73" s="2">
        <f t="shared" ca="1" si="10"/>
        <v>277</v>
      </c>
      <c r="C73" s="6">
        <f t="shared" ca="1" si="11"/>
        <v>45569</v>
      </c>
      <c r="D73" s="6">
        <v>45292</v>
      </c>
      <c r="E73" s="2" t="s">
        <v>126</v>
      </c>
      <c r="F73" s="2" t="s">
        <v>127</v>
      </c>
      <c r="G73" s="2" t="s">
        <v>3</v>
      </c>
      <c r="H73" s="2" t="s">
        <v>128</v>
      </c>
      <c r="I73" s="2">
        <v>1538</v>
      </c>
      <c r="J73" s="3">
        <v>3265</v>
      </c>
      <c r="K73" s="3">
        <v>443.07291666666669</v>
      </c>
      <c r="L73" s="2">
        <v>445</v>
      </c>
      <c r="M73" s="11">
        <f t="shared" si="12"/>
        <v>1.0043493593511226</v>
      </c>
      <c r="N73" s="9">
        <v>19938.28125</v>
      </c>
      <c r="O73" s="9">
        <v>12360.92</v>
      </c>
      <c r="P73" s="11">
        <f t="shared" si="13"/>
        <v>0.61995915520551703</v>
      </c>
      <c r="Q73" s="10">
        <v>599.62</v>
      </c>
      <c r="R73" s="2">
        <v>774</v>
      </c>
      <c r="S73" s="10">
        <f t="shared" si="14"/>
        <v>0.74213668656815979</v>
      </c>
      <c r="T73" s="9">
        <f t="shared" si="15"/>
        <v>20.614589239851906</v>
      </c>
      <c r="U73" s="9">
        <f t="shared" si="16"/>
        <v>27.777348314606741</v>
      </c>
      <c r="V73" s="11">
        <f t="shared" si="17"/>
        <v>0.57493540051679581</v>
      </c>
      <c r="W73" s="11">
        <f t="shared" si="18"/>
        <v>0.13629402756508421</v>
      </c>
      <c r="X73" s="2">
        <v>2</v>
      </c>
      <c r="Y73" s="2">
        <v>23</v>
      </c>
      <c r="Z73" s="2">
        <v>241</v>
      </c>
      <c r="AA73" s="11">
        <f t="shared" si="19"/>
        <v>0.54157303370786514</v>
      </c>
    </row>
    <row r="74" spans="1:27" x14ac:dyDescent="0.25">
      <c r="A74" s="2" t="str">
        <f ca="1">LOOKUP(B74,'Time Frame'!$E$4:$E$9,'Time Frame'!$D$4:$D$9)</f>
        <v>6 Months</v>
      </c>
      <c r="B74" s="2">
        <f t="shared" ca="1" si="10"/>
        <v>277</v>
      </c>
      <c r="C74" s="6">
        <f t="shared" ca="1" si="11"/>
        <v>45569</v>
      </c>
      <c r="D74" s="6">
        <v>45292</v>
      </c>
      <c r="E74" s="2" t="s">
        <v>126</v>
      </c>
      <c r="F74" s="2" t="s">
        <v>133</v>
      </c>
      <c r="G74" s="2" t="s">
        <v>3</v>
      </c>
      <c r="H74" s="2" t="s">
        <v>128</v>
      </c>
      <c r="I74" s="2">
        <v>4478</v>
      </c>
      <c r="J74" s="3">
        <v>810</v>
      </c>
      <c r="K74" s="3">
        <v>129.22916666666663</v>
      </c>
      <c r="L74" s="2">
        <v>81</v>
      </c>
      <c r="M74" s="11">
        <f t="shared" si="12"/>
        <v>0.62679348702240867</v>
      </c>
      <c r="N74" s="9">
        <v>5815.3124999999982</v>
      </c>
      <c r="O74" s="9">
        <v>1807.7</v>
      </c>
      <c r="P74" s="11">
        <f t="shared" si="13"/>
        <v>0.31085173840614766</v>
      </c>
      <c r="Q74" s="10">
        <v>319.08</v>
      </c>
      <c r="R74" s="2">
        <v>112</v>
      </c>
      <c r="S74" s="10">
        <f t="shared" si="14"/>
        <v>0.25385483264385106</v>
      </c>
      <c r="T74" s="9">
        <f t="shared" si="15"/>
        <v>5.6653503823492546</v>
      </c>
      <c r="U74" s="9">
        <f t="shared" si="16"/>
        <v>22.317283950617284</v>
      </c>
      <c r="V74" s="11">
        <f t="shared" si="17"/>
        <v>0.7232142857142857</v>
      </c>
      <c r="W74" s="11">
        <f t="shared" si="18"/>
        <v>0.1</v>
      </c>
      <c r="X74" s="2">
        <v>0</v>
      </c>
      <c r="Y74" s="2">
        <v>11</v>
      </c>
      <c r="Z74" s="2">
        <v>17</v>
      </c>
      <c r="AA74" s="11">
        <f t="shared" si="19"/>
        <v>0.20987654320987653</v>
      </c>
    </row>
    <row r="75" spans="1:27" x14ac:dyDescent="0.25">
      <c r="A75" s="2" t="str">
        <f ca="1">LOOKUP(B75,'Time Frame'!$E$4:$E$9,'Time Frame'!$D$4:$D$9)</f>
        <v>6 Months</v>
      </c>
      <c r="B75" s="2">
        <f t="shared" ca="1" si="10"/>
        <v>277</v>
      </c>
      <c r="C75" s="6">
        <f t="shared" ca="1" si="11"/>
        <v>45569</v>
      </c>
      <c r="D75" s="6">
        <v>45292</v>
      </c>
      <c r="E75" s="2" t="s">
        <v>126</v>
      </c>
      <c r="F75" s="2" t="s">
        <v>132</v>
      </c>
      <c r="G75" s="2" t="s">
        <v>3</v>
      </c>
      <c r="H75" s="2" t="s">
        <v>128</v>
      </c>
      <c r="I75" s="2">
        <v>4160</v>
      </c>
      <c r="J75" s="3">
        <v>1018</v>
      </c>
      <c r="K75" s="3">
        <v>156.48958333333334</v>
      </c>
      <c r="L75" s="2">
        <v>98</v>
      </c>
      <c r="M75" s="11">
        <f t="shared" si="12"/>
        <v>0.62623976569260464</v>
      </c>
      <c r="N75" s="9">
        <v>7042.03125</v>
      </c>
      <c r="O75" s="9">
        <v>2372.46</v>
      </c>
      <c r="P75" s="11">
        <f t="shared" si="13"/>
        <v>0.33689995340477935</v>
      </c>
      <c r="Q75" s="10">
        <v>324.45</v>
      </c>
      <c r="R75" s="2">
        <v>105</v>
      </c>
      <c r="S75" s="10">
        <f t="shared" si="14"/>
        <v>0.30204962243797195</v>
      </c>
      <c r="T75" s="9">
        <f t="shared" si="15"/>
        <v>7.3122515025427655</v>
      </c>
      <c r="U75" s="9">
        <f t="shared" si="16"/>
        <v>24.208775510204081</v>
      </c>
      <c r="V75" s="11">
        <f t="shared" si="17"/>
        <v>0.93333333333333335</v>
      </c>
      <c r="W75" s="11">
        <f t="shared" si="18"/>
        <v>9.6267190569744601E-2</v>
      </c>
      <c r="X75" s="2">
        <v>0</v>
      </c>
      <c r="Y75" s="2">
        <v>11</v>
      </c>
      <c r="Z75" s="2">
        <v>33</v>
      </c>
      <c r="AA75" s="11">
        <f t="shared" si="19"/>
        <v>0.33673469387755101</v>
      </c>
    </row>
    <row r="76" spans="1:27" x14ac:dyDescent="0.25">
      <c r="A76" s="2" t="str">
        <f ca="1">LOOKUP(B76,'Time Frame'!$E$4:$E$9,'Time Frame'!$D$4:$D$9)</f>
        <v>6 Months</v>
      </c>
      <c r="B76" s="2">
        <f t="shared" ca="1" si="10"/>
        <v>277</v>
      </c>
      <c r="C76" s="6">
        <f t="shared" ca="1" si="11"/>
        <v>45569</v>
      </c>
      <c r="D76" s="6">
        <v>45292</v>
      </c>
      <c r="E76" s="2" t="s">
        <v>126</v>
      </c>
      <c r="F76" s="2" t="s">
        <v>131</v>
      </c>
      <c r="G76" s="2" t="s">
        <v>3</v>
      </c>
      <c r="H76" s="2" t="s">
        <v>128</v>
      </c>
      <c r="I76" s="2">
        <v>423</v>
      </c>
      <c r="J76" s="3">
        <v>1838</v>
      </c>
      <c r="K76" s="3">
        <v>199.33333333333334</v>
      </c>
      <c r="L76" s="2">
        <v>352</v>
      </c>
      <c r="M76" s="11">
        <f t="shared" si="12"/>
        <v>1.765886287625418</v>
      </c>
      <c r="N76" s="9">
        <v>8970</v>
      </c>
      <c r="O76" s="9">
        <v>15639.21</v>
      </c>
      <c r="P76" s="11">
        <f t="shared" si="13"/>
        <v>1.7435016722408025</v>
      </c>
      <c r="Q76" s="10">
        <v>384.4</v>
      </c>
      <c r="R76" s="2">
        <v>178</v>
      </c>
      <c r="S76" s="10">
        <f t="shared" si="14"/>
        <v>0.9157127991675339</v>
      </c>
      <c r="T76" s="9">
        <f t="shared" si="15"/>
        <v>40.684729448491154</v>
      </c>
      <c r="U76" s="9">
        <f t="shared" si="16"/>
        <v>44.429573863636364</v>
      </c>
      <c r="V76" s="11">
        <f t="shared" si="17"/>
        <v>1.9775280898876404</v>
      </c>
      <c r="W76" s="11">
        <f t="shared" si="18"/>
        <v>0.19151251360174101</v>
      </c>
      <c r="X76" s="2">
        <v>5</v>
      </c>
      <c r="Y76" s="2">
        <v>25</v>
      </c>
      <c r="Z76" s="2">
        <v>196</v>
      </c>
      <c r="AA76" s="11">
        <f t="shared" si="19"/>
        <v>0.55681818181818177</v>
      </c>
    </row>
    <row r="77" spans="1:27" x14ac:dyDescent="0.25">
      <c r="A77" s="2" t="str">
        <f ca="1">LOOKUP(B77,'Time Frame'!$E$4:$E$9,'Time Frame'!$D$4:$D$9)</f>
        <v>6 Months</v>
      </c>
      <c r="B77" s="2">
        <f t="shared" ca="1" si="10"/>
        <v>277</v>
      </c>
      <c r="C77" s="6">
        <f t="shared" ca="1" si="11"/>
        <v>45569</v>
      </c>
      <c r="D77" s="6">
        <v>45292</v>
      </c>
      <c r="E77" s="2" t="s">
        <v>78</v>
      </c>
      <c r="F77" s="2" t="s">
        <v>89</v>
      </c>
      <c r="G77" s="2" t="s">
        <v>52</v>
      </c>
      <c r="H77" s="2" t="s">
        <v>52</v>
      </c>
      <c r="I77" s="2">
        <v>4041</v>
      </c>
      <c r="J77" s="3">
        <v>1559</v>
      </c>
      <c r="K77" s="3">
        <v>153.51976090014062</v>
      </c>
      <c r="L77" s="2">
        <v>116</v>
      </c>
      <c r="M77" s="11">
        <f t="shared" si="12"/>
        <v>0.75560305279171225</v>
      </c>
      <c r="N77" s="9">
        <v>6447.8299578059059</v>
      </c>
      <c r="O77" s="9">
        <v>3399.66</v>
      </c>
      <c r="P77" s="11">
        <f t="shared" si="13"/>
        <v>0.52725646027378337</v>
      </c>
      <c r="Q77" s="10">
        <v>302.77</v>
      </c>
      <c r="R77" s="2">
        <v>147</v>
      </c>
      <c r="S77" s="10">
        <f t="shared" si="14"/>
        <v>0.38312910790368931</v>
      </c>
      <c r="T77" s="9">
        <f t="shared" si="15"/>
        <v>11.228523301516002</v>
      </c>
      <c r="U77" s="9">
        <f t="shared" si="16"/>
        <v>29.307413793103446</v>
      </c>
      <c r="V77" s="11">
        <f t="shared" si="17"/>
        <v>0.78911564625850339</v>
      </c>
      <c r="W77" s="11">
        <f t="shared" si="18"/>
        <v>7.4406670942912118E-2</v>
      </c>
      <c r="X77" s="2">
        <v>0</v>
      </c>
      <c r="Y77" s="2">
        <v>2</v>
      </c>
      <c r="Z77" s="2">
        <v>42</v>
      </c>
      <c r="AA77" s="11">
        <f t="shared" si="19"/>
        <v>0.36206896551724138</v>
      </c>
    </row>
    <row r="78" spans="1:27" x14ac:dyDescent="0.25">
      <c r="A78" s="2" t="str">
        <f ca="1">LOOKUP(B78,'Time Frame'!$E$4:$E$9,'Time Frame'!$D$4:$D$9)</f>
        <v>6 Months</v>
      </c>
      <c r="B78" s="2">
        <f t="shared" ca="1" si="10"/>
        <v>277</v>
      </c>
      <c r="C78" s="6">
        <f t="shared" ca="1" si="11"/>
        <v>45569</v>
      </c>
      <c r="D78" s="6">
        <v>45292</v>
      </c>
      <c r="E78" s="2" t="s">
        <v>78</v>
      </c>
      <c r="F78" s="2" t="s">
        <v>99</v>
      </c>
      <c r="G78" s="2" t="s">
        <v>52</v>
      </c>
      <c r="H78" s="2" t="s">
        <v>52</v>
      </c>
      <c r="I78" s="2">
        <v>1985</v>
      </c>
      <c r="J78" s="3">
        <v>1210</v>
      </c>
      <c r="K78" s="3">
        <v>180.80467322557971</v>
      </c>
      <c r="L78" s="2">
        <v>206</v>
      </c>
      <c r="M78" s="11">
        <f t="shared" si="12"/>
        <v>1.1393510816116215</v>
      </c>
      <c r="N78" s="9">
        <v>7593.7962754743476</v>
      </c>
      <c r="O78" s="9">
        <v>7423.8</v>
      </c>
      <c r="P78" s="11">
        <f t="shared" si="13"/>
        <v>0.97761379561585238</v>
      </c>
      <c r="Q78" s="10">
        <v>482.22</v>
      </c>
      <c r="R78" s="2">
        <v>264</v>
      </c>
      <c r="S78" s="10">
        <f t="shared" si="14"/>
        <v>0.427190908713865</v>
      </c>
      <c r="T78" s="9">
        <f t="shared" si="15"/>
        <v>15.395047903446558</v>
      </c>
      <c r="U78" s="9">
        <f t="shared" si="16"/>
        <v>36.037864077669902</v>
      </c>
      <c r="V78" s="11">
        <f t="shared" si="17"/>
        <v>0.78030303030303028</v>
      </c>
      <c r="W78" s="11">
        <f t="shared" si="18"/>
        <v>0.17024793388429751</v>
      </c>
      <c r="X78" s="2">
        <v>1</v>
      </c>
      <c r="Y78" s="2">
        <v>2</v>
      </c>
      <c r="Z78" s="2">
        <v>67</v>
      </c>
      <c r="AA78" s="11">
        <f t="shared" si="19"/>
        <v>0.32524271844660196</v>
      </c>
    </row>
    <row r="79" spans="1:27" x14ac:dyDescent="0.25">
      <c r="A79" s="2" t="str">
        <f ca="1">LOOKUP(B79,'Time Frame'!$E$4:$E$9,'Time Frame'!$D$4:$D$9)</f>
        <v>6 Months</v>
      </c>
      <c r="B79" s="2">
        <f t="shared" ca="1" si="10"/>
        <v>277</v>
      </c>
      <c r="C79" s="6">
        <f t="shared" ca="1" si="11"/>
        <v>45569</v>
      </c>
      <c r="D79" s="6">
        <v>45292</v>
      </c>
      <c r="E79" s="2" t="s">
        <v>78</v>
      </c>
      <c r="F79" s="2" t="s">
        <v>83</v>
      </c>
      <c r="G79" s="2" t="s">
        <v>52</v>
      </c>
      <c r="H79" s="2" t="s">
        <v>52</v>
      </c>
      <c r="I79" s="2">
        <v>1010</v>
      </c>
      <c r="J79" s="3">
        <v>1177</v>
      </c>
      <c r="K79" s="3">
        <v>152.35964682799212</v>
      </c>
      <c r="L79" s="2">
        <v>89</v>
      </c>
      <c r="M79" s="11">
        <f t="shared" si="12"/>
        <v>0.58414417368975269</v>
      </c>
      <c r="N79" s="9">
        <v>6399.1051667756692</v>
      </c>
      <c r="O79" s="9">
        <v>3341.14</v>
      </c>
      <c r="P79" s="11">
        <f t="shared" si="13"/>
        <v>0.5221261274697111</v>
      </c>
      <c r="Q79" s="10">
        <v>347.45</v>
      </c>
      <c r="R79" s="2">
        <v>182</v>
      </c>
      <c r="S79" s="10">
        <f t="shared" si="14"/>
        <v>0.25615196431141174</v>
      </c>
      <c r="T79" s="9">
        <f t="shared" si="15"/>
        <v>9.6161749892070798</v>
      </c>
      <c r="U79" s="9">
        <f t="shared" si="16"/>
        <v>37.540898876404491</v>
      </c>
      <c r="V79" s="11">
        <f t="shared" si="17"/>
        <v>0.48901098901098899</v>
      </c>
      <c r="W79" s="11">
        <f t="shared" si="18"/>
        <v>7.5615972812234492E-2</v>
      </c>
      <c r="X79" s="2">
        <v>0</v>
      </c>
      <c r="Y79" s="2">
        <v>2</v>
      </c>
      <c r="Z79" s="2">
        <v>37</v>
      </c>
      <c r="AA79" s="11">
        <f t="shared" si="19"/>
        <v>0.4157303370786517</v>
      </c>
    </row>
    <row r="80" spans="1:27" x14ac:dyDescent="0.25">
      <c r="A80" s="2" t="str">
        <f ca="1">LOOKUP(B80,'Time Frame'!$E$4:$E$9,'Time Frame'!$D$4:$D$9)</f>
        <v>6 Months</v>
      </c>
      <c r="B80" s="2">
        <f t="shared" ca="1" si="10"/>
        <v>277</v>
      </c>
      <c r="C80" s="6">
        <f t="shared" ca="1" si="11"/>
        <v>45569</v>
      </c>
      <c r="D80" s="6">
        <v>45292</v>
      </c>
      <c r="E80" s="2" t="s">
        <v>78</v>
      </c>
      <c r="F80" s="2" t="s">
        <v>85</v>
      </c>
      <c r="G80" s="2" t="s">
        <v>52</v>
      </c>
      <c r="H80" s="2" t="s">
        <v>52</v>
      </c>
      <c r="I80" s="2">
        <v>1529</v>
      </c>
      <c r="J80" s="3">
        <v>993</v>
      </c>
      <c r="K80" s="3">
        <v>127.54655294953803</v>
      </c>
      <c r="L80" s="2">
        <v>75</v>
      </c>
      <c r="M80" s="11">
        <f t="shared" si="12"/>
        <v>0.58802059534821516</v>
      </c>
      <c r="N80" s="9">
        <v>5356.9552238805973</v>
      </c>
      <c r="O80" s="9">
        <v>1473.49</v>
      </c>
      <c r="P80" s="11">
        <f t="shared" si="13"/>
        <v>0.27506110064750527</v>
      </c>
      <c r="Q80" s="10">
        <v>270.82</v>
      </c>
      <c r="R80" s="2">
        <v>141</v>
      </c>
      <c r="S80" s="10">
        <f t="shared" si="14"/>
        <v>0.2769367107303744</v>
      </c>
      <c r="T80" s="9">
        <f t="shared" si="15"/>
        <v>5.4408463185879921</v>
      </c>
      <c r="U80" s="9">
        <f t="shared" si="16"/>
        <v>19.646533333333334</v>
      </c>
      <c r="V80" s="11">
        <f t="shared" si="17"/>
        <v>0.53191489361702127</v>
      </c>
      <c r="W80" s="11">
        <f t="shared" si="18"/>
        <v>7.5528700906344406E-2</v>
      </c>
      <c r="X80" s="2">
        <v>0</v>
      </c>
      <c r="Y80" s="2">
        <v>9</v>
      </c>
      <c r="Z80" s="2">
        <v>16</v>
      </c>
      <c r="AA80" s="11">
        <f t="shared" si="19"/>
        <v>0.21333333333333335</v>
      </c>
    </row>
    <row r="81" spans="1:27" x14ac:dyDescent="0.25">
      <c r="A81" s="2" t="str">
        <f ca="1">LOOKUP(B81,'Time Frame'!$E$4:$E$9,'Time Frame'!$D$4:$D$9)</f>
        <v>6 Months</v>
      </c>
      <c r="B81" s="2">
        <f t="shared" ca="1" si="10"/>
        <v>277</v>
      </c>
      <c r="C81" s="6">
        <f t="shared" ca="1" si="11"/>
        <v>45569</v>
      </c>
      <c r="D81" s="6">
        <v>45292</v>
      </c>
      <c r="E81" s="2" t="s">
        <v>78</v>
      </c>
      <c r="F81" s="2" t="s">
        <v>96</v>
      </c>
      <c r="G81" s="2" t="s">
        <v>52</v>
      </c>
      <c r="H81" s="2" t="s">
        <v>52</v>
      </c>
      <c r="I81" s="2">
        <v>1171</v>
      </c>
      <c r="J81" s="3">
        <v>2757</v>
      </c>
      <c r="K81" s="3">
        <v>271.3280211844006</v>
      </c>
      <c r="L81" s="2">
        <v>305</v>
      </c>
      <c r="M81" s="11">
        <f t="shared" si="12"/>
        <v>1.1241006316583688</v>
      </c>
      <c r="N81" s="9">
        <v>11395.776889744826</v>
      </c>
      <c r="O81" s="9">
        <v>13143.59</v>
      </c>
      <c r="P81" s="11">
        <f t="shared" si="13"/>
        <v>1.153373756538534</v>
      </c>
      <c r="Q81" s="10">
        <v>547.03</v>
      </c>
      <c r="R81" s="2">
        <v>447</v>
      </c>
      <c r="S81" s="10">
        <f t="shared" si="14"/>
        <v>0.55755625834049327</v>
      </c>
      <c r="T81" s="9">
        <f t="shared" si="15"/>
        <v>24.027183152660733</v>
      </c>
      <c r="U81" s="9">
        <f t="shared" si="16"/>
        <v>43.093737704918034</v>
      </c>
      <c r="V81" s="11">
        <f t="shared" si="17"/>
        <v>0.68232662192393734</v>
      </c>
      <c r="W81" s="11">
        <f t="shared" si="18"/>
        <v>0.11062749365252085</v>
      </c>
      <c r="X81" s="2">
        <v>3</v>
      </c>
      <c r="Y81" s="2">
        <v>4</v>
      </c>
      <c r="Z81" s="2">
        <v>77</v>
      </c>
      <c r="AA81" s="11">
        <f t="shared" si="19"/>
        <v>0.25245901639344265</v>
      </c>
    </row>
    <row r="82" spans="1:27" x14ac:dyDescent="0.25">
      <c r="A82" s="2" t="str">
        <f ca="1">LOOKUP(B82,'Time Frame'!$E$4:$E$9,'Time Frame'!$D$4:$D$9)</f>
        <v>6 Months</v>
      </c>
      <c r="B82" s="2">
        <f t="shared" ca="1" si="10"/>
        <v>277</v>
      </c>
      <c r="C82" s="6">
        <f t="shared" ca="1" si="11"/>
        <v>45569</v>
      </c>
      <c r="D82" s="6">
        <v>45292</v>
      </c>
      <c r="E82" s="2" t="s">
        <v>78</v>
      </c>
      <c r="F82" s="2" t="s">
        <v>98</v>
      </c>
      <c r="G82" s="2" t="s">
        <v>52</v>
      </c>
      <c r="H82" s="2" t="s">
        <v>52</v>
      </c>
      <c r="I82" s="2">
        <v>2828</v>
      </c>
      <c r="J82" s="3">
        <v>2540</v>
      </c>
      <c r="K82" s="3">
        <v>276.63041015182409</v>
      </c>
      <c r="L82" s="2">
        <v>255</v>
      </c>
      <c r="M82" s="11">
        <f t="shared" si="12"/>
        <v>0.92180754769530726</v>
      </c>
      <c r="N82" s="9">
        <v>11618.477226376612</v>
      </c>
      <c r="O82" s="9">
        <v>9962.98</v>
      </c>
      <c r="P82" s="11">
        <f t="shared" si="13"/>
        <v>0.8575116864180572</v>
      </c>
      <c r="Q82" s="10">
        <v>503.78</v>
      </c>
      <c r="R82" s="2">
        <v>392</v>
      </c>
      <c r="S82" s="10">
        <f t="shared" si="14"/>
        <v>0.5061733296280122</v>
      </c>
      <c r="T82" s="9">
        <f t="shared" si="15"/>
        <v>19.776450037714877</v>
      </c>
      <c r="U82" s="9">
        <f t="shared" si="16"/>
        <v>39.070509803921567</v>
      </c>
      <c r="V82" s="11">
        <f t="shared" si="17"/>
        <v>0.65051020408163263</v>
      </c>
      <c r="W82" s="11">
        <f t="shared" si="18"/>
        <v>0.10039370078740158</v>
      </c>
      <c r="X82" s="2">
        <v>0</v>
      </c>
      <c r="Y82" s="2">
        <v>7</v>
      </c>
      <c r="Z82" s="2">
        <v>62</v>
      </c>
      <c r="AA82" s="11">
        <f t="shared" si="19"/>
        <v>0.24313725490196078</v>
      </c>
    </row>
    <row r="83" spans="1:27" x14ac:dyDescent="0.25">
      <c r="A83" s="2" t="str">
        <f ca="1">LOOKUP(B83,'Time Frame'!$E$4:$E$9,'Time Frame'!$D$4:$D$9)</f>
        <v>6 Months</v>
      </c>
      <c r="B83" s="2">
        <f t="shared" ca="1" si="10"/>
        <v>277</v>
      </c>
      <c r="C83" s="6">
        <f t="shared" ca="1" si="11"/>
        <v>45569</v>
      </c>
      <c r="D83" s="6">
        <v>45292</v>
      </c>
      <c r="E83" s="2" t="s">
        <v>2</v>
      </c>
      <c r="F83" s="2" t="s">
        <v>5</v>
      </c>
      <c r="G83" s="2" t="s">
        <v>3</v>
      </c>
      <c r="H83" s="2" t="s">
        <v>300</v>
      </c>
      <c r="I83" s="2">
        <v>2400</v>
      </c>
      <c r="J83" s="3">
        <v>1477</v>
      </c>
      <c r="K83" s="3">
        <v>160.54166666666666</v>
      </c>
      <c r="L83" s="2">
        <v>119</v>
      </c>
      <c r="M83" s="11">
        <f t="shared" si="12"/>
        <v>0.74124059174669088</v>
      </c>
      <c r="N83" s="9">
        <v>7224.375</v>
      </c>
      <c r="O83" s="9">
        <v>9130.6200000000008</v>
      </c>
      <c r="P83" s="11">
        <f t="shared" si="13"/>
        <v>1.2638629639242149</v>
      </c>
      <c r="Q83" s="10">
        <v>344.87</v>
      </c>
      <c r="R83" s="2">
        <v>128</v>
      </c>
      <c r="S83" s="10">
        <f t="shared" si="14"/>
        <v>0.34505755792037579</v>
      </c>
      <c r="T83" s="9">
        <f t="shared" si="15"/>
        <v>26.475541508394471</v>
      </c>
      <c r="U83" s="9">
        <f t="shared" si="16"/>
        <v>76.727899159663878</v>
      </c>
      <c r="V83" s="11">
        <f t="shared" si="17"/>
        <v>0.9296875</v>
      </c>
      <c r="W83" s="11">
        <f t="shared" si="18"/>
        <v>8.0568720379146919E-2</v>
      </c>
      <c r="X83" s="2">
        <v>1</v>
      </c>
      <c r="Y83" s="2">
        <v>9</v>
      </c>
      <c r="Z83" s="2">
        <v>22</v>
      </c>
      <c r="AA83" s="11">
        <f t="shared" si="19"/>
        <v>0.18487394957983194</v>
      </c>
    </row>
    <row r="84" spans="1:27" x14ac:dyDescent="0.25">
      <c r="A84" s="2" t="str">
        <f ca="1">LOOKUP(B84,'Time Frame'!$E$4:$E$9,'Time Frame'!$D$4:$D$9)</f>
        <v>6 Months</v>
      </c>
      <c r="B84" s="2">
        <f t="shared" ca="1" si="10"/>
        <v>277</v>
      </c>
      <c r="C84" s="6">
        <f t="shared" ca="1" si="11"/>
        <v>45569</v>
      </c>
      <c r="D84" s="6">
        <v>45292</v>
      </c>
      <c r="E84" s="2" t="s">
        <v>2</v>
      </c>
      <c r="F84" s="2" t="s">
        <v>8</v>
      </c>
      <c r="G84" s="2" t="s">
        <v>3</v>
      </c>
      <c r="H84" s="2" t="s">
        <v>300</v>
      </c>
      <c r="I84" s="2">
        <v>2016</v>
      </c>
      <c r="J84" s="3">
        <v>1110</v>
      </c>
      <c r="K84" s="3">
        <v>115.47916666666667</v>
      </c>
      <c r="L84" s="2">
        <v>121</v>
      </c>
      <c r="M84" s="11">
        <f t="shared" si="12"/>
        <v>1.0478080461843766</v>
      </c>
      <c r="N84" s="9">
        <v>5196.5625</v>
      </c>
      <c r="O84" s="9">
        <v>7784.12</v>
      </c>
      <c r="P84" s="11">
        <f t="shared" si="13"/>
        <v>1.4979363762102351</v>
      </c>
      <c r="Q84" s="10">
        <v>363.47</v>
      </c>
      <c r="R84" s="2">
        <v>117</v>
      </c>
      <c r="S84" s="10">
        <f t="shared" si="14"/>
        <v>0.33290230280353261</v>
      </c>
      <c r="T84" s="9">
        <f t="shared" si="15"/>
        <v>21.416127878504415</v>
      </c>
      <c r="U84" s="9">
        <f t="shared" si="16"/>
        <v>64.331570247933882</v>
      </c>
      <c r="V84" s="11">
        <f t="shared" si="17"/>
        <v>1.0341880341880343</v>
      </c>
      <c r="W84" s="11">
        <f t="shared" si="18"/>
        <v>0.10900900900900901</v>
      </c>
      <c r="X84" s="2">
        <v>1</v>
      </c>
      <c r="Y84" s="2">
        <v>6</v>
      </c>
      <c r="Z84" s="2">
        <v>48</v>
      </c>
      <c r="AA84" s="11">
        <f t="shared" si="19"/>
        <v>0.39669421487603307</v>
      </c>
    </row>
    <row r="85" spans="1:27" x14ac:dyDescent="0.25">
      <c r="A85" s="2" t="str">
        <f ca="1">LOOKUP(B85,'Time Frame'!$E$4:$E$9,'Time Frame'!$D$4:$D$9)</f>
        <v>6 Months</v>
      </c>
      <c r="B85" s="2">
        <f t="shared" ca="1" si="10"/>
        <v>277</v>
      </c>
      <c r="C85" s="6">
        <f t="shared" ca="1" si="11"/>
        <v>45569</v>
      </c>
      <c r="D85" s="6">
        <v>45292</v>
      </c>
      <c r="E85" s="2" t="s">
        <v>2</v>
      </c>
      <c r="F85" s="2" t="s">
        <v>6</v>
      </c>
      <c r="G85" s="2" t="s">
        <v>3</v>
      </c>
      <c r="H85" s="2" t="s">
        <v>300</v>
      </c>
      <c r="I85" s="2">
        <v>1909</v>
      </c>
      <c r="J85" s="3">
        <v>1046</v>
      </c>
      <c r="K85" s="3">
        <v>150.80208333333334</v>
      </c>
      <c r="L85" s="2">
        <v>102</v>
      </c>
      <c r="M85" s="11">
        <f t="shared" si="12"/>
        <v>0.67638322856945499</v>
      </c>
      <c r="N85" s="9">
        <v>6786.09375</v>
      </c>
      <c r="O85" s="9">
        <v>6596.31</v>
      </c>
      <c r="P85" s="11">
        <f t="shared" si="13"/>
        <v>0.97203343234095463</v>
      </c>
      <c r="Q85" s="10">
        <v>351.75</v>
      </c>
      <c r="R85" s="2">
        <v>125</v>
      </c>
      <c r="S85" s="10">
        <f t="shared" si="14"/>
        <v>0.28997867803837951</v>
      </c>
      <c r="T85" s="9">
        <f t="shared" si="15"/>
        <v>18.752835820895523</v>
      </c>
      <c r="U85" s="9">
        <f t="shared" si="16"/>
        <v>64.669705882352943</v>
      </c>
      <c r="V85" s="11">
        <f t="shared" si="17"/>
        <v>0.81599999999999995</v>
      </c>
      <c r="W85" s="11">
        <f t="shared" si="18"/>
        <v>9.7514340344168254E-2</v>
      </c>
      <c r="X85" s="2">
        <v>0</v>
      </c>
      <c r="Y85" s="2">
        <v>1</v>
      </c>
      <c r="Z85" s="2">
        <v>36</v>
      </c>
      <c r="AA85" s="11">
        <f t="shared" si="19"/>
        <v>0.35294117647058826</v>
      </c>
    </row>
    <row r="86" spans="1:27" x14ac:dyDescent="0.25">
      <c r="A86" s="2" t="str">
        <f ca="1">LOOKUP(B86,'Time Frame'!$E$4:$E$9,'Time Frame'!$D$4:$D$9)</f>
        <v>6 Months</v>
      </c>
      <c r="B86" s="2">
        <f t="shared" ca="1" si="10"/>
        <v>277</v>
      </c>
      <c r="C86" s="6">
        <f t="shared" ca="1" si="11"/>
        <v>45569</v>
      </c>
      <c r="D86" s="6">
        <v>45292</v>
      </c>
      <c r="E86" s="2" t="s">
        <v>2</v>
      </c>
      <c r="F86" s="2" t="s">
        <v>2</v>
      </c>
      <c r="G86" s="2" t="s">
        <v>3</v>
      </c>
      <c r="H86" s="2" t="s">
        <v>300</v>
      </c>
      <c r="I86" s="2">
        <v>2022</v>
      </c>
      <c r="J86" s="3">
        <v>2230</v>
      </c>
      <c r="K86" s="3">
        <v>292.39583333333331</v>
      </c>
      <c r="L86" s="2">
        <v>250</v>
      </c>
      <c r="M86" s="11">
        <f t="shared" si="12"/>
        <v>0.85500534378339865</v>
      </c>
      <c r="N86" s="9">
        <v>13157.8125</v>
      </c>
      <c r="O86" s="9">
        <v>10170.76</v>
      </c>
      <c r="P86" s="11">
        <f t="shared" si="13"/>
        <v>0.77298259114119461</v>
      </c>
      <c r="Q86" s="10">
        <v>618.83000000000004</v>
      </c>
      <c r="R86" s="2">
        <v>351</v>
      </c>
      <c r="S86" s="10">
        <f t="shared" si="14"/>
        <v>0.40398817122634645</v>
      </c>
      <c r="T86" s="9">
        <f t="shared" si="15"/>
        <v>16.435466929528303</v>
      </c>
      <c r="U86" s="9">
        <f t="shared" si="16"/>
        <v>40.683039999999998</v>
      </c>
      <c r="V86" s="11">
        <f t="shared" si="17"/>
        <v>0.71225071225071224</v>
      </c>
      <c r="W86" s="11">
        <f t="shared" si="18"/>
        <v>0.11210762331838565</v>
      </c>
      <c r="X86" s="2">
        <v>0</v>
      </c>
      <c r="Y86" s="2">
        <v>13</v>
      </c>
      <c r="Z86" s="2">
        <v>109</v>
      </c>
      <c r="AA86" s="11">
        <f t="shared" si="19"/>
        <v>0.436</v>
      </c>
    </row>
    <row r="87" spans="1:27" x14ac:dyDescent="0.25">
      <c r="A87" s="2" t="str">
        <f ca="1">LOOKUP(B87,'Time Frame'!$E$4:$E$9,'Time Frame'!$D$4:$D$9)</f>
        <v>6 Months</v>
      </c>
      <c r="B87" s="2">
        <f t="shared" ca="1" si="10"/>
        <v>277</v>
      </c>
      <c r="C87" s="6">
        <f t="shared" ca="1" si="11"/>
        <v>45569</v>
      </c>
      <c r="D87" s="6">
        <v>45292</v>
      </c>
      <c r="E87" s="2" t="s">
        <v>2</v>
      </c>
      <c r="F87" s="2" t="s">
        <v>4</v>
      </c>
      <c r="G87" s="2" t="s">
        <v>3</v>
      </c>
      <c r="H87" s="2" t="s">
        <v>300</v>
      </c>
      <c r="I87" s="2">
        <v>46</v>
      </c>
      <c r="J87" s="3">
        <v>1757</v>
      </c>
      <c r="K87" s="3">
        <v>163.15625</v>
      </c>
      <c r="L87" s="2">
        <v>203</v>
      </c>
      <c r="M87" s="11">
        <f t="shared" si="12"/>
        <v>1.2442060907872055</v>
      </c>
      <c r="N87" s="9">
        <v>7342.03125</v>
      </c>
      <c r="O87" s="9">
        <v>9471.24</v>
      </c>
      <c r="P87" s="11">
        <f t="shared" si="13"/>
        <v>1.2900026814786438</v>
      </c>
      <c r="Q87" s="10">
        <v>546.77</v>
      </c>
      <c r="R87" s="2">
        <v>198</v>
      </c>
      <c r="S87" s="10">
        <f t="shared" si="14"/>
        <v>0.37127128408654464</v>
      </c>
      <c r="T87" s="9">
        <f t="shared" si="15"/>
        <v>17.322164712767709</v>
      </c>
      <c r="U87" s="9">
        <f t="shared" si="16"/>
        <v>46.656354679802952</v>
      </c>
      <c r="V87" s="11">
        <f t="shared" si="17"/>
        <v>1.0252525252525253</v>
      </c>
      <c r="W87" s="11">
        <f t="shared" si="18"/>
        <v>0.11553784860557768</v>
      </c>
      <c r="X87" s="2">
        <v>2</v>
      </c>
      <c r="Y87" s="2">
        <v>20</v>
      </c>
      <c r="Z87" s="2">
        <v>70</v>
      </c>
      <c r="AA87" s="11">
        <f t="shared" si="19"/>
        <v>0.34482758620689657</v>
      </c>
    </row>
    <row r="88" spans="1:27" x14ac:dyDescent="0.25">
      <c r="A88" s="2" t="str">
        <f ca="1">LOOKUP(B88,'Time Frame'!$E$4:$E$9,'Time Frame'!$D$4:$D$9)</f>
        <v>6 Months</v>
      </c>
      <c r="B88" s="2">
        <f t="shared" ca="1" si="10"/>
        <v>277</v>
      </c>
      <c r="C88" s="6">
        <f t="shared" ca="1" si="11"/>
        <v>45569</v>
      </c>
      <c r="D88" s="6">
        <v>45292</v>
      </c>
      <c r="E88" s="2" t="s">
        <v>2</v>
      </c>
      <c r="F88" s="2" t="s">
        <v>9</v>
      </c>
      <c r="G88" s="2" t="s">
        <v>3</v>
      </c>
      <c r="H88" s="2" t="s">
        <v>300</v>
      </c>
      <c r="I88" s="2">
        <v>5423</v>
      </c>
      <c r="J88" s="3">
        <v>862</v>
      </c>
      <c r="K88" s="3">
        <v>78.354166666666657</v>
      </c>
      <c r="L88" s="2">
        <v>47</v>
      </c>
      <c r="M88" s="11">
        <f t="shared" si="12"/>
        <v>0.59984046796064883</v>
      </c>
      <c r="N88" s="9">
        <v>3525.9374999999995</v>
      </c>
      <c r="O88" s="9">
        <v>1159.67</v>
      </c>
      <c r="P88" s="11">
        <f t="shared" si="13"/>
        <v>0.32889692457679703</v>
      </c>
      <c r="Q88" s="10">
        <v>369.98</v>
      </c>
      <c r="R88" s="2">
        <v>98</v>
      </c>
      <c r="S88" s="10">
        <f t="shared" si="14"/>
        <v>0.12703389372398508</v>
      </c>
      <c r="T88" s="9">
        <f t="shared" si="15"/>
        <v>3.1344126709551867</v>
      </c>
      <c r="U88" s="9">
        <f t="shared" si="16"/>
        <v>24.673829787234045</v>
      </c>
      <c r="V88" s="11">
        <f t="shared" si="17"/>
        <v>0.47959183673469385</v>
      </c>
      <c r="W88" s="11">
        <f t="shared" si="18"/>
        <v>5.4524361948955914E-2</v>
      </c>
      <c r="X88" s="2">
        <v>0</v>
      </c>
      <c r="Y88" s="2">
        <v>4</v>
      </c>
      <c r="Z88" s="2">
        <v>19</v>
      </c>
      <c r="AA88" s="11">
        <f t="shared" si="19"/>
        <v>0.40425531914893614</v>
      </c>
    </row>
    <row r="89" spans="1:27" x14ac:dyDescent="0.25">
      <c r="A89" s="2" t="str">
        <f ca="1">LOOKUP(B89,'Time Frame'!$E$4:$E$9,'Time Frame'!$D$4:$D$9)</f>
        <v>6 Months</v>
      </c>
      <c r="B89" s="2">
        <f t="shared" ca="1" si="10"/>
        <v>277</v>
      </c>
      <c r="C89" s="6">
        <f t="shared" ca="1" si="11"/>
        <v>45569</v>
      </c>
      <c r="D89" s="6">
        <v>45292</v>
      </c>
      <c r="E89" s="2" t="s">
        <v>2</v>
      </c>
      <c r="F89" s="2" t="s">
        <v>7</v>
      </c>
      <c r="G89" s="2" t="s">
        <v>3</v>
      </c>
      <c r="H89" s="2" t="s">
        <v>300</v>
      </c>
      <c r="I89" s="2">
        <v>2024</v>
      </c>
      <c r="J89" s="3">
        <v>1275</v>
      </c>
      <c r="K89" s="3">
        <v>144.34375</v>
      </c>
      <c r="L89" s="2">
        <v>107</v>
      </c>
      <c r="M89" s="11">
        <f t="shared" si="12"/>
        <v>0.74128599263909933</v>
      </c>
      <c r="N89" s="9">
        <v>6495.46875</v>
      </c>
      <c r="O89" s="9">
        <v>2938.11</v>
      </c>
      <c r="P89" s="11">
        <f t="shared" si="13"/>
        <v>0.45233225084794693</v>
      </c>
      <c r="Q89" s="10">
        <v>345.57</v>
      </c>
      <c r="R89" s="2">
        <v>205</v>
      </c>
      <c r="S89" s="10">
        <f t="shared" si="14"/>
        <v>0.30963335937726078</v>
      </c>
      <c r="T89" s="9">
        <f t="shared" si="15"/>
        <v>8.5022137338310628</v>
      </c>
      <c r="U89" s="9">
        <f t="shared" si="16"/>
        <v>27.458971962616825</v>
      </c>
      <c r="V89" s="11">
        <f t="shared" si="17"/>
        <v>0.52195121951219514</v>
      </c>
      <c r="W89" s="11">
        <f t="shared" si="18"/>
        <v>8.3921568627450982E-2</v>
      </c>
      <c r="X89" s="2">
        <v>0</v>
      </c>
      <c r="Y89" s="2">
        <v>8</v>
      </c>
      <c r="Z89" s="2">
        <v>31</v>
      </c>
      <c r="AA89" s="11">
        <f t="shared" si="19"/>
        <v>0.28971962616822428</v>
      </c>
    </row>
    <row r="90" spans="1:27" x14ac:dyDescent="0.25">
      <c r="A90" s="2" t="str">
        <f ca="1">LOOKUP(B90,'Time Frame'!$E$4:$E$9,'Time Frame'!$D$4:$D$9)</f>
        <v>6 Months</v>
      </c>
      <c r="B90" s="2">
        <f t="shared" ca="1" si="10"/>
        <v>277</v>
      </c>
      <c r="C90" s="6">
        <f t="shared" ca="1" si="11"/>
        <v>45569</v>
      </c>
      <c r="D90" s="6">
        <v>45292</v>
      </c>
      <c r="E90" s="2" t="s">
        <v>10</v>
      </c>
      <c r="F90" s="2" t="s">
        <v>18</v>
      </c>
      <c r="G90" s="2" t="s">
        <v>12</v>
      </c>
      <c r="H90" s="2" t="s">
        <v>15</v>
      </c>
      <c r="I90" s="2">
        <v>966</v>
      </c>
      <c r="J90" s="3">
        <v>1605</v>
      </c>
      <c r="K90" s="3">
        <v>202.10666666666671</v>
      </c>
      <c r="L90" s="2">
        <v>163</v>
      </c>
      <c r="M90" s="11">
        <f t="shared" si="12"/>
        <v>0.80650481593877799</v>
      </c>
      <c r="N90" s="9">
        <v>8488.4800000000014</v>
      </c>
      <c r="O90" s="9">
        <v>5816.94</v>
      </c>
      <c r="P90" s="11">
        <f t="shared" si="13"/>
        <v>0.68527463102934782</v>
      </c>
      <c r="Q90" s="10">
        <v>548.54999999999995</v>
      </c>
      <c r="R90" s="2">
        <v>266</v>
      </c>
      <c r="S90" s="10">
        <f t="shared" si="14"/>
        <v>0.29714702397229059</v>
      </c>
      <c r="T90" s="9">
        <f t="shared" si="15"/>
        <v>10.604211101996173</v>
      </c>
      <c r="U90" s="9">
        <f t="shared" si="16"/>
        <v>35.686748466257669</v>
      </c>
      <c r="V90" s="11">
        <f t="shared" si="17"/>
        <v>0.61278195488721809</v>
      </c>
      <c r="W90" s="11">
        <f t="shared" si="18"/>
        <v>0.1015576323987539</v>
      </c>
      <c r="X90" s="2">
        <v>0</v>
      </c>
      <c r="Y90" s="2">
        <v>5</v>
      </c>
      <c r="Z90" s="2">
        <v>44</v>
      </c>
      <c r="AA90" s="11">
        <f t="shared" si="19"/>
        <v>0.26993865030674846</v>
      </c>
    </row>
    <row r="91" spans="1:27" x14ac:dyDescent="0.25">
      <c r="A91" s="2" t="str">
        <f ca="1">LOOKUP(B91,'Time Frame'!$E$4:$E$9,'Time Frame'!$D$4:$D$9)</f>
        <v>6 Months</v>
      </c>
      <c r="B91" s="2">
        <f t="shared" ca="1" si="10"/>
        <v>277</v>
      </c>
      <c r="C91" s="6">
        <f t="shared" ca="1" si="11"/>
        <v>45569</v>
      </c>
      <c r="D91" s="6">
        <v>45292</v>
      </c>
      <c r="E91" s="2" t="s">
        <v>10</v>
      </c>
      <c r="F91" s="2" t="s">
        <v>26</v>
      </c>
      <c r="G91" s="2" t="s">
        <v>12</v>
      </c>
      <c r="H91" s="2" t="s">
        <v>15</v>
      </c>
      <c r="I91" s="2">
        <v>2269</v>
      </c>
      <c r="J91" s="3">
        <v>1806</v>
      </c>
      <c r="K91" s="3">
        <v>250.77</v>
      </c>
      <c r="L91" s="2">
        <v>262</v>
      </c>
      <c r="M91" s="11">
        <f t="shared" si="12"/>
        <v>1.0447820712206404</v>
      </c>
      <c r="N91" s="9">
        <v>10532.34</v>
      </c>
      <c r="O91" s="9">
        <v>11665.42</v>
      </c>
      <c r="P91" s="11">
        <f t="shared" si="13"/>
        <v>1.1075810313757437</v>
      </c>
      <c r="Q91" s="10">
        <v>368.95</v>
      </c>
      <c r="R91" s="2">
        <v>323</v>
      </c>
      <c r="S91" s="10">
        <f t="shared" si="14"/>
        <v>0.71012332294348834</v>
      </c>
      <c r="T91" s="9">
        <f t="shared" si="15"/>
        <v>31.617888602791709</v>
      </c>
      <c r="U91" s="9">
        <f t="shared" si="16"/>
        <v>44.524503816793896</v>
      </c>
      <c r="V91" s="11">
        <f t="shared" si="17"/>
        <v>0.81114551083591335</v>
      </c>
      <c r="W91" s="11">
        <f t="shared" si="18"/>
        <v>0.14507198228128459</v>
      </c>
      <c r="X91" s="2">
        <v>2</v>
      </c>
      <c r="Y91" s="2">
        <v>10</v>
      </c>
      <c r="Z91" s="2">
        <v>113</v>
      </c>
      <c r="AA91" s="11">
        <f t="shared" si="19"/>
        <v>0.43129770992366412</v>
      </c>
    </row>
    <row r="92" spans="1:27" x14ac:dyDescent="0.25">
      <c r="A92" s="2" t="str">
        <f ca="1">LOOKUP(B92,'Time Frame'!$E$4:$E$9,'Time Frame'!$D$4:$D$9)</f>
        <v>6 Months</v>
      </c>
      <c r="B92" s="2">
        <f t="shared" ca="1" si="10"/>
        <v>277</v>
      </c>
      <c r="C92" s="6">
        <f t="shared" ca="1" si="11"/>
        <v>45569</v>
      </c>
      <c r="D92" s="6">
        <v>45292</v>
      </c>
      <c r="E92" s="2" t="s">
        <v>10</v>
      </c>
      <c r="F92" s="2" t="s">
        <v>31</v>
      </c>
      <c r="G92" s="2" t="s">
        <v>12</v>
      </c>
      <c r="H92" s="2" t="s">
        <v>15</v>
      </c>
      <c r="I92" s="2">
        <v>1450</v>
      </c>
      <c r="J92" s="3">
        <v>1328</v>
      </c>
      <c r="K92" s="3">
        <v>194.46916666666669</v>
      </c>
      <c r="L92" s="2">
        <v>157</v>
      </c>
      <c r="M92" s="11">
        <f t="shared" si="12"/>
        <v>0.80732592570373185</v>
      </c>
      <c r="N92" s="9">
        <v>8167.7050000000008</v>
      </c>
      <c r="O92" s="9">
        <v>5326.95</v>
      </c>
      <c r="P92" s="11">
        <f t="shared" si="13"/>
        <v>0.65219666968873136</v>
      </c>
      <c r="Q92" s="10">
        <v>302.27999999999997</v>
      </c>
      <c r="R92" s="2">
        <v>226</v>
      </c>
      <c r="S92" s="10">
        <f t="shared" si="14"/>
        <v>0.51938599973534472</v>
      </c>
      <c r="T92" s="9">
        <f t="shared" si="15"/>
        <v>17.62256847955538</v>
      </c>
      <c r="U92" s="9">
        <f t="shared" si="16"/>
        <v>33.929617834394904</v>
      </c>
      <c r="V92" s="11">
        <f t="shared" si="17"/>
        <v>0.69469026548672563</v>
      </c>
      <c r="W92" s="11">
        <f t="shared" si="18"/>
        <v>0.11822289156626506</v>
      </c>
      <c r="X92" s="2">
        <v>0</v>
      </c>
      <c r="Y92" s="2">
        <v>10</v>
      </c>
      <c r="Z92" s="2">
        <v>82</v>
      </c>
      <c r="AA92" s="11">
        <f t="shared" si="19"/>
        <v>0.52229299363057324</v>
      </c>
    </row>
    <row r="93" spans="1:27" x14ac:dyDescent="0.25">
      <c r="A93" s="2" t="str">
        <f ca="1">LOOKUP(B93,'Time Frame'!$E$4:$E$9,'Time Frame'!$D$4:$D$9)</f>
        <v>6 Months</v>
      </c>
      <c r="B93" s="2">
        <f t="shared" ca="1" si="10"/>
        <v>277</v>
      </c>
      <c r="C93" s="6">
        <f t="shared" ca="1" si="11"/>
        <v>45569</v>
      </c>
      <c r="D93" s="6">
        <v>45292</v>
      </c>
      <c r="E93" s="2" t="s">
        <v>10</v>
      </c>
      <c r="F93" s="2" t="s">
        <v>29</v>
      </c>
      <c r="G93" s="2" t="s">
        <v>12</v>
      </c>
      <c r="H93" s="2" t="s">
        <v>15</v>
      </c>
      <c r="I93" s="2">
        <v>3324</v>
      </c>
      <c r="J93" s="3">
        <v>1455</v>
      </c>
      <c r="K93" s="3">
        <v>200.03749999999999</v>
      </c>
      <c r="L93" s="2">
        <v>166</v>
      </c>
      <c r="M93" s="11">
        <f t="shared" si="12"/>
        <v>0.82984440417421734</v>
      </c>
      <c r="N93" s="9">
        <v>8401.5749999999989</v>
      </c>
      <c r="O93" s="9">
        <v>6464.77</v>
      </c>
      <c r="P93" s="11">
        <f t="shared" si="13"/>
        <v>0.7694712003404125</v>
      </c>
      <c r="Q93" s="10">
        <v>338.8</v>
      </c>
      <c r="R93" s="2">
        <v>227</v>
      </c>
      <c r="S93" s="10">
        <f t="shared" si="14"/>
        <v>0.48996458087367178</v>
      </c>
      <c r="T93" s="9">
        <f t="shared" si="15"/>
        <v>19.08137544273908</v>
      </c>
      <c r="U93" s="9">
        <f t="shared" si="16"/>
        <v>38.944397590361447</v>
      </c>
      <c r="V93" s="11">
        <f t="shared" si="17"/>
        <v>0.7312775330396476</v>
      </c>
      <c r="W93" s="11">
        <f t="shared" si="18"/>
        <v>0.1140893470790378</v>
      </c>
      <c r="X93" s="2">
        <v>1</v>
      </c>
      <c r="Y93" s="2">
        <v>1</v>
      </c>
      <c r="Z93" s="2">
        <v>82</v>
      </c>
      <c r="AA93" s="11">
        <f t="shared" si="19"/>
        <v>0.49397590361445781</v>
      </c>
    </row>
    <row r="94" spans="1:27" x14ac:dyDescent="0.25">
      <c r="A94" s="2" t="str">
        <f ca="1">LOOKUP(B94,'Time Frame'!$E$4:$E$9,'Time Frame'!$D$4:$D$9)</f>
        <v>6 Months</v>
      </c>
      <c r="B94" s="2">
        <f t="shared" ca="1" si="10"/>
        <v>277</v>
      </c>
      <c r="C94" s="6">
        <f t="shared" ca="1" si="11"/>
        <v>45569</v>
      </c>
      <c r="D94" s="6">
        <v>45292</v>
      </c>
      <c r="E94" s="2" t="s">
        <v>10</v>
      </c>
      <c r="F94" s="2" t="s">
        <v>32</v>
      </c>
      <c r="G94" s="2" t="s">
        <v>12</v>
      </c>
      <c r="H94" s="2" t="s">
        <v>15</v>
      </c>
      <c r="I94" s="2">
        <v>3692</v>
      </c>
      <c r="J94" s="3">
        <v>1157</v>
      </c>
      <c r="K94" s="3">
        <v>147.40916666666669</v>
      </c>
      <c r="L94" s="2">
        <v>121</v>
      </c>
      <c r="M94" s="11">
        <f t="shared" si="12"/>
        <v>0.82084447484609147</v>
      </c>
      <c r="N94" s="9">
        <v>6191.1850000000013</v>
      </c>
      <c r="O94" s="9">
        <v>5288.14</v>
      </c>
      <c r="P94" s="11">
        <f t="shared" si="13"/>
        <v>0.85414020094699139</v>
      </c>
      <c r="Q94" s="10">
        <v>326.38</v>
      </c>
      <c r="R94" s="2">
        <v>104</v>
      </c>
      <c r="S94" s="10">
        <f t="shared" si="14"/>
        <v>0.37073350082725659</v>
      </c>
      <c r="T94" s="9">
        <f t="shared" si="15"/>
        <v>16.202402107972304</v>
      </c>
      <c r="U94" s="9">
        <f t="shared" si="16"/>
        <v>43.703636363636363</v>
      </c>
      <c r="V94" s="11">
        <f t="shared" si="17"/>
        <v>1.1634615384615385</v>
      </c>
      <c r="W94" s="11">
        <f t="shared" si="18"/>
        <v>0.10458081244598098</v>
      </c>
      <c r="X94" s="2">
        <v>0</v>
      </c>
      <c r="Y94" s="2">
        <v>3</v>
      </c>
      <c r="Z94" s="2">
        <v>41</v>
      </c>
      <c r="AA94" s="11">
        <f t="shared" si="19"/>
        <v>0.33884297520661155</v>
      </c>
    </row>
    <row r="95" spans="1:27" x14ac:dyDescent="0.25">
      <c r="A95" s="2" t="str">
        <f ca="1">LOOKUP(B95,'Time Frame'!$E$4:$E$9,'Time Frame'!$D$4:$D$9)</f>
        <v>6 Months</v>
      </c>
      <c r="B95" s="2">
        <f t="shared" ca="1" si="10"/>
        <v>277</v>
      </c>
      <c r="C95" s="6">
        <f t="shared" ca="1" si="11"/>
        <v>45569</v>
      </c>
      <c r="D95" s="6">
        <v>45292</v>
      </c>
      <c r="E95" s="2" t="s">
        <v>10</v>
      </c>
      <c r="F95" s="2" t="s">
        <v>14</v>
      </c>
      <c r="G95" s="2" t="s">
        <v>12</v>
      </c>
      <c r="H95" s="2" t="s">
        <v>15</v>
      </c>
      <c r="I95" s="2">
        <v>988</v>
      </c>
      <c r="J95" s="3">
        <v>1667</v>
      </c>
      <c r="K95" s="3">
        <v>206.91666666666671</v>
      </c>
      <c r="L95" s="2">
        <v>236</v>
      </c>
      <c r="M95" s="11">
        <f t="shared" si="12"/>
        <v>1.1405557792992345</v>
      </c>
      <c r="N95" s="9">
        <v>8690.5000000000018</v>
      </c>
      <c r="O95" s="9">
        <v>7123.84</v>
      </c>
      <c r="P95" s="11">
        <f t="shared" si="13"/>
        <v>0.81972728841838771</v>
      </c>
      <c r="Q95" s="10">
        <v>407.4</v>
      </c>
      <c r="R95" s="2">
        <v>268</v>
      </c>
      <c r="S95" s="10">
        <f t="shared" si="14"/>
        <v>0.57928325969563088</v>
      </c>
      <c r="T95" s="9">
        <f t="shared" si="15"/>
        <v>17.486107020127641</v>
      </c>
      <c r="U95" s="9">
        <f t="shared" si="16"/>
        <v>30.185762711864406</v>
      </c>
      <c r="V95" s="11">
        <f t="shared" si="17"/>
        <v>0.88059701492537312</v>
      </c>
      <c r="W95" s="11">
        <f t="shared" si="18"/>
        <v>0.14157168566286743</v>
      </c>
      <c r="X95" s="2">
        <v>0</v>
      </c>
      <c r="Y95" s="2">
        <v>6</v>
      </c>
      <c r="Z95" s="2">
        <v>110</v>
      </c>
      <c r="AA95" s="11">
        <f t="shared" si="19"/>
        <v>0.46610169491525422</v>
      </c>
    </row>
    <row r="96" spans="1:27" x14ac:dyDescent="0.25">
      <c r="A96" s="2" t="str">
        <f ca="1">LOOKUP(B96,'Time Frame'!$E$4:$E$9,'Time Frame'!$D$4:$D$9)</f>
        <v>6 Months</v>
      </c>
      <c r="B96" s="2">
        <f t="shared" ca="1" si="10"/>
        <v>277</v>
      </c>
      <c r="C96" s="6">
        <f t="shared" ca="1" si="11"/>
        <v>45569</v>
      </c>
      <c r="D96" s="6">
        <v>45292</v>
      </c>
      <c r="E96" s="2" t="s">
        <v>10</v>
      </c>
      <c r="F96" s="2" t="s">
        <v>23</v>
      </c>
      <c r="G96" s="2" t="s">
        <v>12</v>
      </c>
      <c r="H96" s="2" t="s">
        <v>15</v>
      </c>
      <c r="I96" s="2">
        <v>616</v>
      </c>
      <c r="J96" s="3">
        <v>3134</v>
      </c>
      <c r="K96" s="3">
        <v>384.26916666666671</v>
      </c>
      <c r="L96" s="2">
        <v>495</v>
      </c>
      <c r="M96" s="11">
        <f t="shared" si="12"/>
        <v>1.2881595582957257</v>
      </c>
      <c r="N96" s="9">
        <v>16139.305000000002</v>
      </c>
      <c r="O96" s="9">
        <v>20970.53</v>
      </c>
      <c r="P96" s="11">
        <f t="shared" si="13"/>
        <v>1.2993452939888053</v>
      </c>
      <c r="Q96" s="10">
        <v>561.28</v>
      </c>
      <c r="R96" s="2">
        <v>426</v>
      </c>
      <c r="S96" s="10">
        <f t="shared" si="14"/>
        <v>0.88191277080957819</v>
      </c>
      <c r="T96" s="9">
        <f t="shared" si="15"/>
        <v>37.361976197263395</v>
      </c>
      <c r="U96" s="9">
        <f t="shared" si="16"/>
        <v>42.36470707070707</v>
      </c>
      <c r="V96" s="11">
        <f t="shared" si="17"/>
        <v>1.1619718309859155</v>
      </c>
      <c r="W96" s="11">
        <f t="shared" si="18"/>
        <v>0.15794511805998723</v>
      </c>
      <c r="X96" s="2">
        <v>5</v>
      </c>
      <c r="Y96" s="2">
        <v>22</v>
      </c>
      <c r="Z96" s="2">
        <v>227</v>
      </c>
      <c r="AA96" s="11">
        <f t="shared" si="19"/>
        <v>0.4585858585858586</v>
      </c>
    </row>
    <row r="97" spans="1:27" x14ac:dyDescent="0.25">
      <c r="A97" s="2" t="str">
        <f ca="1">LOOKUP(B97,'Time Frame'!$E$4:$E$9,'Time Frame'!$D$4:$D$9)</f>
        <v>6 Months</v>
      </c>
      <c r="B97" s="2">
        <f t="shared" ca="1" si="10"/>
        <v>277</v>
      </c>
      <c r="C97" s="6">
        <f t="shared" ca="1" si="11"/>
        <v>45569</v>
      </c>
      <c r="D97" s="6">
        <v>45292</v>
      </c>
      <c r="E97" s="2" t="s">
        <v>10</v>
      </c>
      <c r="F97" s="2" t="s">
        <v>24</v>
      </c>
      <c r="G97" s="2" t="s">
        <v>12</v>
      </c>
      <c r="H97" s="2" t="s">
        <v>15</v>
      </c>
      <c r="I97" s="2">
        <v>1848</v>
      </c>
      <c r="J97" s="3">
        <v>2367</v>
      </c>
      <c r="K97" s="3">
        <v>316.41999999999996</v>
      </c>
      <c r="L97" s="2">
        <v>377</v>
      </c>
      <c r="M97" s="11">
        <f t="shared" si="12"/>
        <v>1.1914543960558752</v>
      </c>
      <c r="N97" s="9">
        <v>13289.639999999998</v>
      </c>
      <c r="O97" s="9">
        <v>14780.79</v>
      </c>
      <c r="P97" s="11">
        <f t="shared" si="13"/>
        <v>1.1122039423189796</v>
      </c>
      <c r="Q97" s="10">
        <v>583.78</v>
      </c>
      <c r="R97" s="2">
        <v>389</v>
      </c>
      <c r="S97" s="10">
        <f t="shared" si="14"/>
        <v>0.64579122272088807</v>
      </c>
      <c r="T97" s="9">
        <f t="shared" si="15"/>
        <v>25.319109938675531</v>
      </c>
      <c r="U97" s="9">
        <f t="shared" si="16"/>
        <v>39.206339522546422</v>
      </c>
      <c r="V97" s="11">
        <f t="shared" si="17"/>
        <v>0.96915167095115684</v>
      </c>
      <c r="W97" s="11">
        <f t="shared" si="18"/>
        <v>0.15927334178284749</v>
      </c>
      <c r="X97" s="2">
        <v>3</v>
      </c>
      <c r="Y97" s="2">
        <v>10</v>
      </c>
      <c r="Z97" s="2">
        <v>182</v>
      </c>
      <c r="AA97" s="11">
        <f t="shared" si="19"/>
        <v>0.48275862068965519</v>
      </c>
    </row>
    <row r="98" spans="1:27" x14ac:dyDescent="0.25">
      <c r="A98" s="2" t="str">
        <f ca="1">LOOKUP(B98,'Time Frame'!$E$4:$E$9,'Time Frame'!$D$4:$D$9)</f>
        <v>6 Months</v>
      </c>
      <c r="B98" s="2">
        <f t="shared" ca="1" si="10"/>
        <v>277</v>
      </c>
      <c r="C98" s="6">
        <f t="shared" ca="1" si="11"/>
        <v>45569</v>
      </c>
      <c r="D98" s="6">
        <v>45292</v>
      </c>
      <c r="E98" s="2" t="s">
        <v>10</v>
      </c>
      <c r="F98" s="2" t="s">
        <v>28</v>
      </c>
      <c r="G98" s="2" t="s">
        <v>12</v>
      </c>
      <c r="H98" s="2" t="s">
        <v>15</v>
      </c>
      <c r="I98" s="2">
        <v>4611</v>
      </c>
      <c r="J98" s="3">
        <v>1300</v>
      </c>
      <c r="K98" s="3">
        <v>193.58083333333335</v>
      </c>
      <c r="L98" s="2">
        <v>157</v>
      </c>
      <c r="M98" s="11">
        <f t="shared" si="12"/>
        <v>0.81103070638019426</v>
      </c>
      <c r="N98" s="9">
        <v>8130.3950000000004</v>
      </c>
      <c r="O98" s="9">
        <v>3687.67</v>
      </c>
      <c r="P98" s="11">
        <f t="shared" si="13"/>
        <v>0.45356590915939504</v>
      </c>
      <c r="Q98" s="10">
        <v>337.2</v>
      </c>
      <c r="R98" s="2">
        <v>249</v>
      </c>
      <c r="S98" s="10">
        <f t="shared" si="14"/>
        <v>0.46559905100830368</v>
      </c>
      <c r="T98" s="9">
        <f t="shared" si="15"/>
        <v>10.936150652431792</v>
      </c>
      <c r="U98" s="9">
        <f t="shared" si="16"/>
        <v>23.488343949044587</v>
      </c>
      <c r="V98" s="11">
        <f t="shared" si="17"/>
        <v>0.63052208835341361</v>
      </c>
      <c r="W98" s="11">
        <f t="shared" si="18"/>
        <v>0.12076923076923077</v>
      </c>
      <c r="X98" s="2">
        <v>0</v>
      </c>
      <c r="Y98" s="2">
        <v>6</v>
      </c>
      <c r="Z98" s="2">
        <v>81</v>
      </c>
      <c r="AA98" s="11">
        <f t="shared" si="19"/>
        <v>0.51592356687898089</v>
      </c>
    </row>
    <row r="99" spans="1:27" x14ac:dyDescent="0.25">
      <c r="A99" s="2" t="str">
        <f ca="1">LOOKUP(B99,'Time Frame'!$E$4:$E$9,'Time Frame'!$D$4:$D$9)</f>
        <v>6 Months</v>
      </c>
      <c r="B99" s="2">
        <f t="shared" ca="1" si="10"/>
        <v>277</v>
      </c>
      <c r="C99" s="6">
        <f t="shared" ca="1" si="11"/>
        <v>45569</v>
      </c>
      <c r="D99" s="6">
        <v>45292</v>
      </c>
      <c r="E99" s="2" t="s">
        <v>10</v>
      </c>
      <c r="F99" s="2" t="s">
        <v>25</v>
      </c>
      <c r="G99" s="2" t="s">
        <v>12</v>
      </c>
      <c r="H99" s="2" t="s">
        <v>15</v>
      </c>
      <c r="I99" s="2">
        <v>3968</v>
      </c>
      <c r="J99" s="3">
        <v>1683</v>
      </c>
      <c r="K99" s="3">
        <v>249.02583333333334</v>
      </c>
      <c r="L99" s="2">
        <v>200</v>
      </c>
      <c r="M99" s="11">
        <f t="shared" si="12"/>
        <v>0.80312952806101101</v>
      </c>
      <c r="N99" s="9">
        <v>10459.085000000001</v>
      </c>
      <c r="O99" s="9">
        <v>5455.09</v>
      </c>
      <c r="P99" s="11">
        <f t="shared" si="13"/>
        <v>0.5215647449083739</v>
      </c>
      <c r="Q99" s="10">
        <v>302.7</v>
      </c>
      <c r="R99" s="2">
        <v>232</v>
      </c>
      <c r="S99" s="10">
        <f t="shared" si="14"/>
        <v>0.66072018500165186</v>
      </c>
      <c r="T99" s="9">
        <f t="shared" si="15"/>
        <v>18.021440370003305</v>
      </c>
      <c r="U99" s="9">
        <f t="shared" si="16"/>
        <v>27.275449999999999</v>
      </c>
      <c r="V99" s="11">
        <f t="shared" si="17"/>
        <v>0.86206896551724133</v>
      </c>
      <c r="W99" s="11">
        <f t="shared" si="18"/>
        <v>0.11883541295306001</v>
      </c>
      <c r="X99" s="2">
        <v>0</v>
      </c>
      <c r="Y99" s="2">
        <v>3</v>
      </c>
      <c r="Z99" s="2">
        <v>91</v>
      </c>
      <c r="AA99" s="11">
        <f t="shared" si="19"/>
        <v>0.45500000000000002</v>
      </c>
    </row>
    <row r="100" spans="1:27" x14ac:dyDescent="0.25">
      <c r="A100" s="2" t="str">
        <f ca="1">LOOKUP(B100,'Time Frame'!$E$4:$E$9,'Time Frame'!$D$4:$D$9)</f>
        <v>6 Months</v>
      </c>
      <c r="B100" s="2">
        <f t="shared" ca="1" si="10"/>
        <v>277</v>
      </c>
      <c r="C100" s="6">
        <f t="shared" ca="1" si="11"/>
        <v>45569</v>
      </c>
      <c r="D100" s="6">
        <v>45292</v>
      </c>
      <c r="E100" s="2" t="s">
        <v>10</v>
      </c>
      <c r="F100" s="2" t="s">
        <v>27</v>
      </c>
      <c r="G100" s="2" t="s">
        <v>12</v>
      </c>
      <c r="H100" s="2" t="s">
        <v>15</v>
      </c>
      <c r="I100" s="2">
        <v>1067</v>
      </c>
      <c r="J100" s="3">
        <v>1693</v>
      </c>
      <c r="K100" s="3">
        <v>241.85416666666666</v>
      </c>
      <c r="L100" s="2">
        <v>270</v>
      </c>
      <c r="M100" s="11">
        <f t="shared" si="12"/>
        <v>1.1163752261176674</v>
      </c>
      <c r="N100" s="9">
        <v>10157.875</v>
      </c>
      <c r="O100" s="9">
        <v>11994.89</v>
      </c>
      <c r="P100" s="11">
        <f t="shared" si="13"/>
        <v>1.1808463876548982</v>
      </c>
      <c r="Q100" s="10">
        <v>510.75</v>
      </c>
      <c r="R100" s="2">
        <v>318</v>
      </c>
      <c r="S100" s="10">
        <f t="shared" si="14"/>
        <v>0.52863436123348018</v>
      </c>
      <c r="T100" s="9">
        <f t="shared" si="15"/>
        <v>23.484855604503181</v>
      </c>
      <c r="U100" s="9">
        <f t="shared" si="16"/>
        <v>44.425518518518516</v>
      </c>
      <c r="V100" s="11">
        <f t="shared" si="17"/>
        <v>0.84905660377358494</v>
      </c>
      <c r="W100" s="11">
        <f t="shared" si="18"/>
        <v>0.15948021264028353</v>
      </c>
      <c r="X100" s="2">
        <v>1</v>
      </c>
      <c r="Y100" s="2">
        <v>3</v>
      </c>
      <c r="Z100" s="2">
        <v>147</v>
      </c>
      <c r="AA100" s="11">
        <f t="shared" si="19"/>
        <v>0.5444444444444444</v>
      </c>
    </row>
    <row r="101" spans="1:27" x14ac:dyDescent="0.25">
      <c r="A101" s="2" t="str">
        <f ca="1">LOOKUP(B101,'Time Frame'!$E$4:$E$9,'Time Frame'!$D$4:$D$9)</f>
        <v>6 Months</v>
      </c>
      <c r="B101" s="2">
        <f t="shared" ca="1" si="10"/>
        <v>277</v>
      </c>
      <c r="C101" s="6">
        <f t="shared" ca="1" si="11"/>
        <v>45569</v>
      </c>
      <c r="D101" s="6">
        <v>45292</v>
      </c>
      <c r="E101" s="2" t="s">
        <v>78</v>
      </c>
      <c r="F101" s="2" t="s">
        <v>104</v>
      </c>
      <c r="G101" s="2" t="s">
        <v>52</v>
      </c>
      <c r="H101" s="2" t="s">
        <v>299</v>
      </c>
      <c r="I101" s="2">
        <v>595</v>
      </c>
      <c r="J101" s="3">
        <v>2001</v>
      </c>
      <c r="K101" s="3">
        <v>262.42195599022006</v>
      </c>
      <c r="L101" s="2">
        <v>226</v>
      </c>
      <c r="M101" s="11">
        <f t="shared" si="12"/>
        <v>0.86120842727207847</v>
      </c>
      <c r="N101" s="9">
        <v>11021.722151589242</v>
      </c>
      <c r="O101" s="9">
        <v>5558.3</v>
      </c>
      <c r="P101" s="11">
        <f t="shared" si="13"/>
        <v>0.50430412993114138</v>
      </c>
      <c r="Q101" s="10">
        <v>608.82000000000005</v>
      </c>
      <c r="R101" s="2">
        <v>366</v>
      </c>
      <c r="S101" s="10">
        <f t="shared" si="14"/>
        <v>0.37120988140994049</v>
      </c>
      <c r="T101" s="9">
        <f t="shared" si="15"/>
        <v>9.1296278046056294</v>
      </c>
      <c r="U101" s="9">
        <f t="shared" si="16"/>
        <v>24.59424778761062</v>
      </c>
      <c r="V101" s="11">
        <f t="shared" si="17"/>
        <v>0.61748633879781423</v>
      </c>
      <c r="W101" s="11">
        <f t="shared" si="18"/>
        <v>0.11294352823588207</v>
      </c>
      <c r="X101" s="2">
        <v>0</v>
      </c>
      <c r="Y101" s="2">
        <v>7</v>
      </c>
      <c r="Z101" s="2">
        <v>87</v>
      </c>
      <c r="AA101" s="11">
        <f t="shared" si="19"/>
        <v>0.38495575221238937</v>
      </c>
    </row>
    <row r="102" spans="1:27" x14ac:dyDescent="0.25">
      <c r="A102" s="2" t="str">
        <f ca="1">LOOKUP(B102,'Time Frame'!$E$4:$E$9,'Time Frame'!$D$4:$D$9)</f>
        <v>6 Months</v>
      </c>
      <c r="B102" s="2">
        <f t="shared" ca="1" si="10"/>
        <v>277</v>
      </c>
      <c r="C102" s="6">
        <f t="shared" ca="1" si="11"/>
        <v>45569</v>
      </c>
      <c r="D102" s="6">
        <v>45292</v>
      </c>
      <c r="E102" s="2" t="s">
        <v>78</v>
      </c>
      <c r="F102" s="2" t="s">
        <v>108</v>
      </c>
      <c r="G102" s="2" t="s">
        <v>52</v>
      </c>
      <c r="H102" s="2" t="s">
        <v>299</v>
      </c>
      <c r="I102" s="2">
        <v>1052</v>
      </c>
      <c r="J102" s="3">
        <v>1121</v>
      </c>
      <c r="K102" s="3">
        <v>152.45550827423165</v>
      </c>
      <c r="L102" s="2">
        <v>119</v>
      </c>
      <c r="M102" s="11">
        <f t="shared" si="12"/>
        <v>0.78055559518352691</v>
      </c>
      <c r="N102" s="9">
        <v>6403.1313475177294</v>
      </c>
      <c r="O102" s="9">
        <v>5144.0200000000004</v>
      </c>
      <c r="P102" s="11">
        <f t="shared" si="13"/>
        <v>0.80336006257222214</v>
      </c>
      <c r="Q102" s="10">
        <v>309.22000000000003</v>
      </c>
      <c r="R102" s="2">
        <v>167</v>
      </c>
      <c r="S102" s="10">
        <f t="shared" si="14"/>
        <v>0.38483927300950777</v>
      </c>
      <c r="T102" s="9">
        <f t="shared" si="15"/>
        <v>16.63546989198629</v>
      </c>
      <c r="U102" s="9">
        <f t="shared" si="16"/>
        <v>43.227058823529418</v>
      </c>
      <c r="V102" s="11">
        <f t="shared" si="17"/>
        <v>0.71257485029940115</v>
      </c>
      <c r="W102" s="11">
        <f t="shared" si="18"/>
        <v>0.10615521855486174</v>
      </c>
      <c r="X102" s="2">
        <v>0</v>
      </c>
      <c r="Y102" s="2">
        <v>3</v>
      </c>
      <c r="Z102" s="2">
        <v>34</v>
      </c>
      <c r="AA102" s="11">
        <f t="shared" si="19"/>
        <v>0.2857142857142857</v>
      </c>
    </row>
    <row r="103" spans="1:27" x14ac:dyDescent="0.25">
      <c r="A103" s="2" t="str">
        <f ca="1">LOOKUP(B103,'Time Frame'!$E$4:$E$9,'Time Frame'!$D$4:$D$9)</f>
        <v>6 Months</v>
      </c>
      <c r="B103" s="2">
        <f t="shared" ca="1" si="10"/>
        <v>277</v>
      </c>
      <c r="C103" s="6">
        <f t="shared" ca="1" si="11"/>
        <v>45569</v>
      </c>
      <c r="D103" s="6">
        <v>45292</v>
      </c>
      <c r="E103" s="2" t="s">
        <v>78</v>
      </c>
      <c r="F103" s="2" t="s">
        <v>87</v>
      </c>
      <c r="G103" s="2" t="s">
        <v>52</v>
      </c>
      <c r="H103" s="2" t="s">
        <v>299</v>
      </c>
      <c r="I103" s="2">
        <v>970</v>
      </c>
      <c r="J103" s="3">
        <v>2027</v>
      </c>
      <c r="K103" s="3">
        <v>231.63678773742086</v>
      </c>
      <c r="L103" s="2">
        <v>182</v>
      </c>
      <c r="M103" s="11">
        <f t="shared" si="12"/>
        <v>0.78571284715928547</v>
      </c>
      <c r="N103" s="9">
        <v>9728.745084971677</v>
      </c>
      <c r="O103" s="9">
        <v>5029.4799999999996</v>
      </c>
      <c r="P103" s="11">
        <f t="shared" si="13"/>
        <v>0.51697109504587679</v>
      </c>
      <c r="Q103" s="10">
        <v>487.78</v>
      </c>
      <c r="R103" s="2">
        <v>297</v>
      </c>
      <c r="S103" s="10">
        <f t="shared" si="14"/>
        <v>0.37311902907048261</v>
      </c>
      <c r="T103" s="9">
        <f t="shared" si="15"/>
        <v>10.310959858952806</v>
      </c>
      <c r="U103" s="9">
        <f t="shared" si="16"/>
        <v>27.634505494505493</v>
      </c>
      <c r="V103" s="11">
        <f t="shared" si="17"/>
        <v>0.61279461279461278</v>
      </c>
      <c r="W103" s="11">
        <f t="shared" si="18"/>
        <v>8.9787863838184503E-2</v>
      </c>
      <c r="X103" s="2">
        <v>0</v>
      </c>
      <c r="Y103" s="2">
        <v>2</v>
      </c>
      <c r="Z103" s="2">
        <v>66</v>
      </c>
      <c r="AA103" s="11">
        <f t="shared" si="19"/>
        <v>0.36263736263736263</v>
      </c>
    </row>
    <row r="104" spans="1:27" x14ac:dyDescent="0.25">
      <c r="A104" s="2" t="str">
        <f ca="1">LOOKUP(B104,'Time Frame'!$E$4:$E$9,'Time Frame'!$D$4:$D$9)</f>
        <v>6 Months</v>
      </c>
      <c r="B104" s="2">
        <f t="shared" ca="1" si="10"/>
        <v>277</v>
      </c>
      <c r="C104" s="6">
        <f t="shared" ca="1" si="11"/>
        <v>45569</v>
      </c>
      <c r="D104" s="6">
        <v>45292</v>
      </c>
      <c r="E104" s="2" t="s">
        <v>78</v>
      </c>
      <c r="F104" s="2" t="s">
        <v>107</v>
      </c>
      <c r="G104" s="2" t="s">
        <v>52</v>
      </c>
      <c r="H104" s="2" t="s">
        <v>299</v>
      </c>
      <c r="I104" s="2">
        <v>262</v>
      </c>
      <c r="J104" s="3">
        <v>2452</v>
      </c>
      <c r="K104" s="3">
        <v>251.84009668912975</v>
      </c>
      <c r="L104" s="2">
        <v>232</v>
      </c>
      <c r="M104" s="11">
        <f t="shared" si="12"/>
        <v>0.92121946842475888</v>
      </c>
      <c r="N104" s="9">
        <v>10577.28406094345</v>
      </c>
      <c r="O104" s="9">
        <v>7989.07</v>
      </c>
      <c r="P104" s="11">
        <f t="shared" si="13"/>
        <v>0.75530447645814747</v>
      </c>
      <c r="Q104" s="10">
        <v>546.85</v>
      </c>
      <c r="R104" s="2">
        <v>397</v>
      </c>
      <c r="S104" s="10">
        <f t="shared" si="14"/>
        <v>0.42424796562128553</v>
      </c>
      <c r="T104" s="9">
        <f t="shared" si="15"/>
        <v>14.609252994422601</v>
      </c>
      <c r="U104" s="9">
        <f t="shared" si="16"/>
        <v>34.435646551724133</v>
      </c>
      <c r="V104" s="11">
        <f t="shared" si="17"/>
        <v>0.58438287153652391</v>
      </c>
      <c r="W104" s="11">
        <f t="shared" si="18"/>
        <v>9.461663947797716E-2</v>
      </c>
      <c r="X104" s="2">
        <v>0</v>
      </c>
      <c r="Y104" s="2">
        <v>4</v>
      </c>
      <c r="Z104" s="2">
        <v>49</v>
      </c>
      <c r="AA104" s="11">
        <f t="shared" si="19"/>
        <v>0.21120689655172414</v>
      </c>
    </row>
    <row r="105" spans="1:27" x14ac:dyDescent="0.25">
      <c r="A105" s="2" t="str">
        <f ca="1">LOOKUP(B105,'Time Frame'!$E$4:$E$9,'Time Frame'!$D$4:$D$9)</f>
        <v>6 Months</v>
      </c>
      <c r="B105" s="2">
        <f t="shared" ca="1" si="10"/>
        <v>277</v>
      </c>
      <c r="C105" s="6">
        <f t="shared" ca="1" si="11"/>
        <v>45569</v>
      </c>
      <c r="D105" s="6">
        <v>45292</v>
      </c>
      <c r="E105" s="2" t="s">
        <v>78</v>
      </c>
      <c r="F105" s="2" t="s">
        <v>106</v>
      </c>
      <c r="G105" s="2" t="s">
        <v>52</v>
      </c>
      <c r="H105" s="2" t="s">
        <v>299</v>
      </c>
      <c r="I105" s="2">
        <v>763</v>
      </c>
      <c r="J105" s="3">
        <v>3013</v>
      </c>
      <c r="K105" s="3">
        <v>315.00495049504951</v>
      </c>
      <c r="L105" s="2">
        <v>322</v>
      </c>
      <c r="M105" s="11">
        <f t="shared" si="12"/>
        <v>1.0222061573761216</v>
      </c>
      <c r="N105" s="9">
        <v>13230.20792079208</v>
      </c>
      <c r="O105" s="9">
        <v>12943.2</v>
      </c>
      <c r="P105" s="11">
        <f t="shared" si="13"/>
        <v>0.97830662053760864</v>
      </c>
      <c r="Q105" s="10">
        <v>635.22</v>
      </c>
      <c r="R105" s="2">
        <v>540</v>
      </c>
      <c r="S105" s="10">
        <f t="shared" si="14"/>
        <v>0.50691099146752305</v>
      </c>
      <c r="T105" s="9">
        <f t="shared" si="15"/>
        <v>20.375932747709456</v>
      </c>
      <c r="U105" s="9">
        <f t="shared" si="16"/>
        <v>40.196273291925465</v>
      </c>
      <c r="V105" s="11">
        <f t="shared" si="17"/>
        <v>0.59629629629629632</v>
      </c>
      <c r="W105" s="11">
        <f t="shared" si="18"/>
        <v>0.10687022900763359</v>
      </c>
      <c r="X105" s="2">
        <v>2</v>
      </c>
      <c r="Y105" s="2">
        <v>1</v>
      </c>
      <c r="Z105" s="2">
        <v>108</v>
      </c>
      <c r="AA105" s="11">
        <f t="shared" si="19"/>
        <v>0.33540372670807456</v>
      </c>
    </row>
    <row r="106" spans="1:27" x14ac:dyDescent="0.25">
      <c r="A106" s="2" t="str">
        <f ca="1">LOOKUP(B106,'Time Frame'!$E$4:$E$9,'Time Frame'!$D$4:$D$9)</f>
        <v>6 Months</v>
      </c>
      <c r="B106" s="2">
        <f t="shared" ca="1" si="10"/>
        <v>277</v>
      </c>
      <c r="C106" s="6">
        <f t="shared" ca="1" si="11"/>
        <v>45569</v>
      </c>
      <c r="D106" s="6">
        <v>45292</v>
      </c>
      <c r="E106" s="5" t="s">
        <v>78</v>
      </c>
      <c r="F106" s="5" t="s">
        <v>164</v>
      </c>
      <c r="G106" s="2" t="s">
        <v>52</v>
      </c>
      <c r="H106" s="2" t="s">
        <v>299</v>
      </c>
      <c r="I106" s="2">
        <v>1836</v>
      </c>
      <c r="J106" s="4">
        <v>870</v>
      </c>
      <c r="K106" s="3">
        <v>129</v>
      </c>
      <c r="L106" s="2">
        <v>80</v>
      </c>
      <c r="M106" s="11">
        <f t="shared" si="12"/>
        <v>0.62015503875968991</v>
      </c>
      <c r="N106" s="9">
        <v>5418</v>
      </c>
      <c r="O106" s="9">
        <v>1544.34</v>
      </c>
      <c r="P106" s="11">
        <f t="shared" si="13"/>
        <v>0.28503875968992248</v>
      </c>
      <c r="Q106" s="10">
        <v>347.07</v>
      </c>
      <c r="R106" s="2">
        <v>88</v>
      </c>
      <c r="S106" s="10">
        <f t="shared" si="14"/>
        <v>0.2305010516610482</v>
      </c>
      <c r="T106" s="9">
        <f t="shared" si="15"/>
        <v>4.4496499265277896</v>
      </c>
      <c r="U106" s="9">
        <f t="shared" si="16"/>
        <v>19.30425</v>
      </c>
      <c r="V106" s="11">
        <f t="shared" si="17"/>
        <v>0.90909090909090906</v>
      </c>
      <c r="W106" s="11">
        <f t="shared" si="18"/>
        <v>9.1954022988505746E-2</v>
      </c>
      <c r="X106" s="2">
        <v>0</v>
      </c>
      <c r="Y106" s="2">
        <v>5</v>
      </c>
      <c r="Z106" s="2">
        <v>14</v>
      </c>
      <c r="AA106" s="11">
        <f t="shared" si="19"/>
        <v>0.17499999999999999</v>
      </c>
    </row>
    <row r="107" spans="1:27" x14ac:dyDescent="0.25">
      <c r="A107" s="2" t="str">
        <f ca="1">LOOKUP(B107,'Time Frame'!$E$4:$E$9,'Time Frame'!$D$4:$D$9)</f>
        <v>6 Months</v>
      </c>
      <c r="B107" s="2">
        <f t="shared" ca="1" si="10"/>
        <v>277</v>
      </c>
      <c r="C107" s="6">
        <f t="shared" ca="1" si="11"/>
        <v>45569</v>
      </c>
      <c r="D107" s="6">
        <v>45292</v>
      </c>
      <c r="E107" s="2" t="s">
        <v>141</v>
      </c>
      <c r="F107" s="2" t="s">
        <v>148</v>
      </c>
      <c r="G107" s="2" t="s">
        <v>12</v>
      </c>
      <c r="H107" s="2" t="s">
        <v>210</v>
      </c>
      <c r="I107" s="2">
        <v>1894</v>
      </c>
      <c r="J107" s="3">
        <v>762</v>
      </c>
      <c r="K107" s="3">
        <v>112.36499999999999</v>
      </c>
      <c r="L107" s="2">
        <v>71</v>
      </c>
      <c r="M107" s="11">
        <f t="shared" si="12"/>
        <v>0.63186935433631475</v>
      </c>
      <c r="N107" s="9">
        <v>5056.4250000000002</v>
      </c>
      <c r="O107" s="9">
        <v>1306.04</v>
      </c>
      <c r="P107" s="11">
        <f t="shared" si="13"/>
        <v>0.25829316167054783</v>
      </c>
      <c r="Q107" s="10">
        <v>306.2</v>
      </c>
      <c r="R107" s="2">
        <v>52</v>
      </c>
      <c r="S107" s="10">
        <f t="shared" si="14"/>
        <v>0.23187459177008493</v>
      </c>
      <c r="T107" s="9">
        <f t="shared" si="15"/>
        <v>4.2653167864141084</v>
      </c>
      <c r="U107" s="9">
        <f t="shared" si="16"/>
        <v>18.394929577464787</v>
      </c>
      <c r="V107" s="11">
        <f t="shared" si="17"/>
        <v>1.3653846153846154</v>
      </c>
      <c r="W107" s="11">
        <f t="shared" si="18"/>
        <v>9.3175853018372709E-2</v>
      </c>
      <c r="X107" s="2">
        <v>0</v>
      </c>
      <c r="Y107" s="2">
        <v>6</v>
      </c>
      <c r="Z107" s="2">
        <v>21</v>
      </c>
      <c r="AA107" s="11">
        <f t="shared" si="19"/>
        <v>0.29577464788732394</v>
      </c>
    </row>
    <row r="108" spans="1:27" x14ac:dyDescent="0.25">
      <c r="A108" s="2" t="str">
        <f ca="1">LOOKUP(B108,'Time Frame'!$E$4:$E$9,'Time Frame'!$D$4:$D$9)</f>
        <v>6 Months</v>
      </c>
      <c r="B108" s="2">
        <f t="shared" ca="1" si="10"/>
        <v>277</v>
      </c>
      <c r="C108" s="6">
        <f t="shared" ca="1" si="11"/>
        <v>45569</v>
      </c>
      <c r="D108" s="6">
        <v>45292</v>
      </c>
      <c r="E108" s="2" t="s">
        <v>141</v>
      </c>
      <c r="F108" s="2" t="s">
        <v>142</v>
      </c>
      <c r="G108" s="2" t="s">
        <v>12</v>
      </c>
      <c r="H108" s="2" t="s">
        <v>210</v>
      </c>
      <c r="I108" s="2">
        <v>813</v>
      </c>
      <c r="J108" s="3">
        <v>3489</v>
      </c>
      <c r="K108" s="3">
        <v>432.46</v>
      </c>
      <c r="L108" s="2">
        <v>339</v>
      </c>
      <c r="M108" s="11">
        <f t="shared" si="12"/>
        <v>0.78388752717014298</v>
      </c>
      <c r="N108" s="9">
        <v>19460.7</v>
      </c>
      <c r="O108" s="9">
        <v>16148.08</v>
      </c>
      <c r="P108" s="11">
        <f t="shared" si="13"/>
        <v>0.82977899047824588</v>
      </c>
      <c r="Q108" s="10">
        <v>683.67</v>
      </c>
      <c r="R108" s="2">
        <v>354</v>
      </c>
      <c r="S108" s="10">
        <f t="shared" si="14"/>
        <v>0.49585326253894424</v>
      </c>
      <c r="T108" s="9">
        <f t="shared" si="15"/>
        <v>23.6196995626545</v>
      </c>
      <c r="U108" s="9">
        <f t="shared" si="16"/>
        <v>47.634454277286139</v>
      </c>
      <c r="V108" s="11">
        <f t="shared" si="17"/>
        <v>0.9576271186440678</v>
      </c>
      <c r="W108" s="11">
        <f t="shared" si="18"/>
        <v>9.7162510748065353E-2</v>
      </c>
      <c r="X108" s="2">
        <v>4</v>
      </c>
      <c r="Y108" s="2">
        <v>11</v>
      </c>
      <c r="Z108" s="2">
        <v>98</v>
      </c>
      <c r="AA108" s="11">
        <f t="shared" si="19"/>
        <v>0.28908554572271389</v>
      </c>
    </row>
    <row r="109" spans="1:27" x14ac:dyDescent="0.25">
      <c r="A109" s="2" t="str">
        <f ca="1">LOOKUP(B109,'Time Frame'!$E$4:$E$9,'Time Frame'!$D$4:$D$9)</f>
        <v>6 Months</v>
      </c>
      <c r="B109" s="2">
        <f t="shared" ca="1" si="10"/>
        <v>277</v>
      </c>
      <c r="C109" s="6">
        <f t="shared" ca="1" si="11"/>
        <v>45569</v>
      </c>
      <c r="D109" s="6">
        <v>45292</v>
      </c>
      <c r="E109" s="2" t="s">
        <v>141</v>
      </c>
      <c r="F109" s="2" t="s">
        <v>147</v>
      </c>
      <c r="G109" s="2" t="s">
        <v>12</v>
      </c>
      <c r="H109" s="2" t="s">
        <v>210</v>
      </c>
      <c r="I109" s="2">
        <v>18</v>
      </c>
      <c r="J109" s="3">
        <v>1203</v>
      </c>
      <c r="K109" s="3">
        <v>145.18</v>
      </c>
      <c r="L109" s="2">
        <v>140</v>
      </c>
      <c r="M109" s="11">
        <f t="shared" si="12"/>
        <v>0.96432015429122464</v>
      </c>
      <c r="N109" s="9">
        <v>6533.1</v>
      </c>
      <c r="O109" s="9">
        <v>5891.05</v>
      </c>
      <c r="P109" s="11">
        <f t="shared" si="13"/>
        <v>0.90172353094243163</v>
      </c>
      <c r="Q109" s="10">
        <v>335.13</v>
      </c>
      <c r="R109" s="2">
        <v>150</v>
      </c>
      <c r="S109" s="10">
        <f t="shared" si="14"/>
        <v>0.41774833646644588</v>
      </c>
      <c r="T109" s="9">
        <f t="shared" si="15"/>
        <v>17.578402411004685</v>
      </c>
      <c r="U109" s="9">
        <f t="shared" si="16"/>
        <v>42.07892857142857</v>
      </c>
      <c r="V109" s="11">
        <f t="shared" si="17"/>
        <v>0.93333333333333335</v>
      </c>
      <c r="W109" s="11">
        <f t="shared" si="18"/>
        <v>0.11637572734829593</v>
      </c>
      <c r="X109" s="2">
        <v>0</v>
      </c>
      <c r="Y109" s="2">
        <v>5</v>
      </c>
      <c r="Z109" s="2">
        <v>46</v>
      </c>
      <c r="AA109" s="11">
        <f t="shared" si="19"/>
        <v>0.32857142857142857</v>
      </c>
    </row>
    <row r="110" spans="1:27" x14ac:dyDescent="0.25">
      <c r="A110" s="2" t="str">
        <f ca="1">LOOKUP(B110,'Time Frame'!$E$4:$E$9,'Time Frame'!$D$4:$D$9)</f>
        <v>6 Months</v>
      </c>
      <c r="B110" s="2">
        <f t="shared" ca="1" si="10"/>
        <v>277</v>
      </c>
      <c r="C110" s="6">
        <f t="shared" ca="1" si="11"/>
        <v>45569</v>
      </c>
      <c r="D110" s="6">
        <v>45292</v>
      </c>
      <c r="E110" s="2" t="s">
        <v>141</v>
      </c>
      <c r="F110" s="2" t="s">
        <v>145</v>
      </c>
      <c r="G110" s="2" t="s">
        <v>12</v>
      </c>
      <c r="H110" s="2" t="s">
        <v>210</v>
      </c>
      <c r="I110" s="2">
        <v>1066</v>
      </c>
      <c r="J110" s="3">
        <v>1371</v>
      </c>
      <c r="K110" s="3">
        <v>153.95999999999998</v>
      </c>
      <c r="L110" s="2">
        <v>127</v>
      </c>
      <c r="M110" s="11">
        <f t="shared" si="12"/>
        <v>0.82488958170953508</v>
      </c>
      <c r="N110" s="9">
        <v>6928.1999999999989</v>
      </c>
      <c r="O110" s="9">
        <v>6890.07</v>
      </c>
      <c r="P110" s="11">
        <f t="shared" si="13"/>
        <v>0.99449640599289868</v>
      </c>
      <c r="Q110" s="10">
        <v>319.7</v>
      </c>
      <c r="R110" s="2">
        <v>156</v>
      </c>
      <c r="S110" s="10">
        <f t="shared" si="14"/>
        <v>0.39724741945573977</v>
      </c>
      <c r="T110" s="9">
        <f t="shared" si="15"/>
        <v>21.551673443853613</v>
      </c>
      <c r="U110" s="9">
        <f t="shared" si="16"/>
        <v>54.252519685039367</v>
      </c>
      <c r="V110" s="11">
        <f t="shared" si="17"/>
        <v>0.8141025641025641</v>
      </c>
      <c r="W110" s="11">
        <f t="shared" si="18"/>
        <v>9.2633114514952583E-2</v>
      </c>
      <c r="X110" s="2">
        <v>0</v>
      </c>
      <c r="Y110" s="2">
        <v>2</v>
      </c>
      <c r="Z110" s="2">
        <v>46</v>
      </c>
      <c r="AA110" s="11">
        <f t="shared" si="19"/>
        <v>0.36220472440944884</v>
      </c>
    </row>
    <row r="111" spans="1:27" x14ac:dyDescent="0.25">
      <c r="A111" s="2" t="str">
        <f ca="1">LOOKUP(B111,'Time Frame'!$E$4:$E$9,'Time Frame'!$D$4:$D$9)</f>
        <v>6 Months</v>
      </c>
      <c r="B111" s="2">
        <f t="shared" ca="1" si="10"/>
        <v>277</v>
      </c>
      <c r="C111" s="6">
        <f t="shared" ca="1" si="11"/>
        <v>45569</v>
      </c>
      <c r="D111" s="6">
        <v>45292</v>
      </c>
      <c r="E111" s="2" t="s">
        <v>141</v>
      </c>
      <c r="F111" s="2" t="s">
        <v>146</v>
      </c>
      <c r="G111" s="2" t="s">
        <v>12</v>
      </c>
      <c r="H111" s="2" t="s">
        <v>210</v>
      </c>
      <c r="I111" s="2">
        <v>643</v>
      </c>
      <c r="J111" s="3">
        <v>1594</v>
      </c>
      <c r="K111" s="3">
        <v>199.71</v>
      </c>
      <c r="L111" s="2">
        <v>190</v>
      </c>
      <c r="M111" s="11">
        <f t="shared" si="12"/>
        <v>0.9513795002753993</v>
      </c>
      <c r="N111" s="9">
        <v>8986.9500000000007</v>
      </c>
      <c r="O111" s="9">
        <v>7351.62</v>
      </c>
      <c r="P111" s="11">
        <f t="shared" si="13"/>
        <v>0.81803281424732521</v>
      </c>
      <c r="Q111" s="10">
        <v>487.22</v>
      </c>
      <c r="R111" s="2">
        <v>215</v>
      </c>
      <c r="S111" s="10">
        <f t="shared" si="14"/>
        <v>0.3899675711177702</v>
      </c>
      <c r="T111" s="9">
        <f t="shared" si="15"/>
        <v>15.088912606214851</v>
      </c>
      <c r="U111" s="9">
        <f t="shared" si="16"/>
        <v>38.692736842105262</v>
      </c>
      <c r="V111" s="11">
        <f t="shared" si="17"/>
        <v>0.88372093023255816</v>
      </c>
      <c r="W111" s="11">
        <f t="shared" si="18"/>
        <v>0.1191969887076537</v>
      </c>
      <c r="X111" s="2">
        <v>0</v>
      </c>
      <c r="Y111" s="2">
        <v>7</v>
      </c>
      <c r="Z111" s="2">
        <v>81</v>
      </c>
      <c r="AA111" s="11">
        <f t="shared" si="19"/>
        <v>0.4263157894736842</v>
      </c>
    </row>
    <row r="112" spans="1:27" x14ac:dyDescent="0.25">
      <c r="A112" s="2" t="str">
        <f ca="1">LOOKUP(B112,'Time Frame'!$E$4:$E$9,'Time Frame'!$D$4:$D$9)</f>
        <v>6 Months</v>
      </c>
      <c r="B112" s="2">
        <f t="shared" ca="1" si="10"/>
        <v>277</v>
      </c>
      <c r="C112" s="6">
        <f t="shared" ca="1" si="11"/>
        <v>45569</v>
      </c>
      <c r="D112" s="6">
        <v>45292</v>
      </c>
      <c r="E112" s="2" t="s">
        <v>141</v>
      </c>
      <c r="F112" s="2" t="s">
        <v>144</v>
      </c>
      <c r="G112" s="2" t="s">
        <v>12</v>
      </c>
      <c r="H112" s="2" t="s">
        <v>210</v>
      </c>
      <c r="I112" s="2">
        <v>129</v>
      </c>
      <c r="J112" s="3">
        <v>1088</v>
      </c>
      <c r="K112" s="3">
        <v>139.04999999999998</v>
      </c>
      <c r="L112" s="2">
        <v>157</v>
      </c>
      <c r="M112" s="11">
        <f t="shared" si="12"/>
        <v>1.1290902553038478</v>
      </c>
      <c r="N112" s="9">
        <v>6257.2499999999991</v>
      </c>
      <c r="O112" s="9">
        <v>13336.99</v>
      </c>
      <c r="P112" s="11">
        <f t="shared" si="13"/>
        <v>2.1314459227296338</v>
      </c>
      <c r="Q112" s="10">
        <v>303.98</v>
      </c>
      <c r="R112" s="2">
        <v>73</v>
      </c>
      <c r="S112" s="10">
        <f t="shared" si="14"/>
        <v>0.51648134745706953</v>
      </c>
      <c r="T112" s="9">
        <f t="shared" si="15"/>
        <v>43.874564116060263</v>
      </c>
      <c r="U112" s="9">
        <f t="shared" si="16"/>
        <v>84.948980891719742</v>
      </c>
      <c r="V112" s="11">
        <f t="shared" si="17"/>
        <v>2.1506849315068495</v>
      </c>
      <c r="W112" s="11">
        <f t="shared" si="18"/>
        <v>0.14430147058823528</v>
      </c>
      <c r="X112" s="2">
        <v>3</v>
      </c>
      <c r="Y112" s="2">
        <v>5</v>
      </c>
      <c r="Z112" s="2">
        <v>57</v>
      </c>
      <c r="AA112" s="11">
        <f t="shared" si="19"/>
        <v>0.36305732484076431</v>
      </c>
    </row>
    <row r="113" spans="1:27" x14ac:dyDescent="0.25">
      <c r="A113" s="2" t="str">
        <f ca="1">LOOKUP(B113,'Time Frame'!$E$4:$E$9,'Time Frame'!$D$4:$D$9)</f>
        <v>6 Months</v>
      </c>
      <c r="B113" s="2">
        <f t="shared" ca="1" si="10"/>
        <v>277</v>
      </c>
      <c r="C113" s="6">
        <f t="shared" ca="1" si="11"/>
        <v>45569</v>
      </c>
      <c r="D113" s="6">
        <v>45292</v>
      </c>
      <c r="E113" s="2" t="s">
        <v>50</v>
      </c>
      <c r="F113" s="2" t="s">
        <v>54</v>
      </c>
      <c r="G113" s="2" t="s">
        <v>52</v>
      </c>
      <c r="H113" s="2" t="s">
        <v>210</v>
      </c>
      <c r="I113" s="2">
        <v>1445</v>
      </c>
      <c r="J113" s="3">
        <v>1407</v>
      </c>
      <c r="K113" s="3">
        <v>177.20999999999998</v>
      </c>
      <c r="L113" s="2">
        <v>151</v>
      </c>
      <c r="M113" s="11">
        <f t="shared" si="12"/>
        <v>0.85209638282263989</v>
      </c>
      <c r="N113" s="9">
        <v>7974.4499999999989</v>
      </c>
      <c r="O113" s="9">
        <v>4356.91</v>
      </c>
      <c r="P113" s="11">
        <f t="shared" si="13"/>
        <v>0.54635868304397173</v>
      </c>
      <c r="Q113" s="10">
        <v>370.58</v>
      </c>
      <c r="R113" s="2">
        <v>161</v>
      </c>
      <c r="S113" s="10">
        <f t="shared" si="14"/>
        <v>0.40746937233525826</v>
      </c>
      <c r="T113" s="9">
        <f t="shared" si="15"/>
        <v>11.757002536564304</v>
      </c>
      <c r="U113" s="9">
        <f t="shared" si="16"/>
        <v>28.853708609271521</v>
      </c>
      <c r="V113" s="11">
        <f t="shared" si="17"/>
        <v>0.93788819875776397</v>
      </c>
      <c r="W113" s="11">
        <f t="shared" si="18"/>
        <v>0.10732054015636106</v>
      </c>
      <c r="X113" s="2">
        <v>0</v>
      </c>
      <c r="Y113" s="2">
        <v>11</v>
      </c>
      <c r="Z113" s="2">
        <v>45</v>
      </c>
      <c r="AA113" s="11">
        <f t="shared" si="19"/>
        <v>0.29801324503311261</v>
      </c>
    </row>
    <row r="114" spans="1:27" x14ac:dyDescent="0.25">
      <c r="A114" s="2" t="str">
        <f ca="1">LOOKUP(B114,'Time Frame'!$E$4:$E$9,'Time Frame'!$D$4:$D$9)</f>
        <v>6 Months</v>
      </c>
      <c r="B114" s="2">
        <f t="shared" ca="1" si="10"/>
        <v>277</v>
      </c>
      <c r="C114" s="6">
        <f t="shared" ca="1" si="11"/>
        <v>45569</v>
      </c>
      <c r="D114" s="6">
        <v>45292</v>
      </c>
      <c r="E114" s="2" t="s">
        <v>50</v>
      </c>
      <c r="F114" s="2" t="s">
        <v>51</v>
      </c>
      <c r="G114" s="2" t="s">
        <v>52</v>
      </c>
      <c r="H114" s="2" t="s">
        <v>210</v>
      </c>
      <c r="I114" s="2">
        <v>994</v>
      </c>
      <c r="J114" s="3">
        <v>1051</v>
      </c>
      <c r="K114" s="3">
        <v>183.34999999999997</v>
      </c>
      <c r="L114" s="2">
        <v>124</v>
      </c>
      <c r="M114" s="11">
        <f t="shared" si="12"/>
        <v>0.67630215434960472</v>
      </c>
      <c r="N114" s="9">
        <v>8250.7499999999982</v>
      </c>
      <c r="O114" s="9">
        <v>2135.16</v>
      </c>
      <c r="P114" s="11">
        <f t="shared" si="13"/>
        <v>0.2587837469320971</v>
      </c>
      <c r="Q114" s="10">
        <v>349.38</v>
      </c>
      <c r="R114" s="2">
        <v>146</v>
      </c>
      <c r="S114" s="10">
        <f t="shared" si="14"/>
        <v>0.35491441982941213</v>
      </c>
      <c r="T114" s="9">
        <f t="shared" si="15"/>
        <v>6.111282843894899</v>
      </c>
      <c r="U114" s="9">
        <f t="shared" si="16"/>
        <v>17.219032258064516</v>
      </c>
      <c r="V114" s="11">
        <f t="shared" si="17"/>
        <v>0.84931506849315064</v>
      </c>
      <c r="W114" s="11">
        <f t="shared" si="18"/>
        <v>0.11798287345385347</v>
      </c>
      <c r="X114" s="2">
        <v>0</v>
      </c>
      <c r="Y114" s="2">
        <v>4</v>
      </c>
      <c r="Z114" s="2">
        <v>26</v>
      </c>
      <c r="AA114" s="11">
        <f t="shared" si="19"/>
        <v>0.20967741935483872</v>
      </c>
    </row>
    <row r="115" spans="1:27" x14ac:dyDescent="0.25">
      <c r="A115" s="2" t="str">
        <f ca="1">LOOKUP(B115,'Time Frame'!$E$4:$E$9,'Time Frame'!$D$4:$D$9)</f>
        <v>6 Months</v>
      </c>
      <c r="B115" s="2">
        <f t="shared" ca="1" si="10"/>
        <v>277</v>
      </c>
      <c r="C115" s="6">
        <f t="shared" ca="1" si="11"/>
        <v>45569</v>
      </c>
      <c r="D115" s="6">
        <v>45292</v>
      </c>
      <c r="E115" s="2" t="s">
        <v>50</v>
      </c>
      <c r="F115" s="2" t="s">
        <v>55</v>
      </c>
      <c r="G115" s="2" t="s">
        <v>52</v>
      </c>
      <c r="H115" s="2" t="s">
        <v>210</v>
      </c>
      <c r="I115" s="2">
        <v>2480</v>
      </c>
      <c r="J115" s="3">
        <v>485</v>
      </c>
      <c r="K115" s="3">
        <v>87.929999999999993</v>
      </c>
      <c r="L115" s="2">
        <v>46</v>
      </c>
      <c r="M115" s="11">
        <f t="shared" si="12"/>
        <v>0.52314340953030825</v>
      </c>
      <c r="N115" s="9">
        <v>3956.8499999999995</v>
      </c>
      <c r="O115" s="9">
        <v>2020.88</v>
      </c>
      <c r="P115" s="11">
        <f t="shared" si="13"/>
        <v>0.51072949442106741</v>
      </c>
      <c r="Q115" s="10">
        <v>322.5</v>
      </c>
      <c r="R115" s="2">
        <v>21</v>
      </c>
      <c r="S115" s="10">
        <f t="shared" si="14"/>
        <v>0.14263565891472868</v>
      </c>
      <c r="T115" s="9">
        <f t="shared" si="15"/>
        <v>6.2662945736434112</v>
      </c>
      <c r="U115" s="9">
        <f t="shared" si="16"/>
        <v>43.932173913043478</v>
      </c>
      <c r="V115" s="11">
        <f t="shared" si="17"/>
        <v>2.1904761904761907</v>
      </c>
      <c r="W115" s="11">
        <f t="shared" si="18"/>
        <v>9.4845360824742264E-2</v>
      </c>
      <c r="X115" s="2">
        <v>0</v>
      </c>
      <c r="Y115" s="2">
        <v>1</v>
      </c>
      <c r="Z115" s="2">
        <v>13</v>
      </c>
      <c r="AA115" s="11">
        <f t="shared" si="19"/>
        <v>0.28260869565217389</v>
      </c>
    </row>
    <row r="116" spans="1:27" x14ac:dyDescent="0.25">
      <c r="A116" s="2" t="str">
        <f ca="1">LOOKUP(B116,'Time Frame'!$E$4:$E$9,'Time Frame'!$D$4:$D$9)</f>
        <v>6 Months</v>
      </c>
      <c r="B116" s="2">
        <f t="shared" ca="1" si="10"/>
        <v>277</v>
      </c>
      <c r="C116" s="6">
        <f t="shared" ca="1" si="11"/>
        <v>45569</v>
      </c>
      <c r="D116" s="6">
        <v>45292</v>
      </c>
      <c r="E116" s="2" t="s">
        <v>116</v>
      </c>
      <c r="F116" s="2" t="s">
        <v>122</v>
      </c>
      <c r="G116" s="2" t="s">
        <v>35</v>
      </c>
      <c r="H116" s="2" t="s">
        <v>304</v>
      </c>
      <c r="I116" s="2">
        <v>2301</v>
      </c>
      <c r="J116" s="3">
        <v>824</v>
      </c>
      <c r="K116" s="3">
        <v>157.73999999999995</v>
      </c>
      <c r="L116" s="2">
        <v>114</v>
      </c>
      <c r="M116" s="11">
        <f t="shared" si="12"/>
        <v>0.72270825408900741</v>
      </c>
      <c r="N116" s="9">
        <v>6625.0799999999981</v>
      </c>
      <c r="O116" s="9">
        <v>4384.6499999999996</v>
      </c>
      <c r="P116" s="11">
        <f t="shared" si="13"/>
        <v>0.66182597040337643</v>
      </c>
      <c r="Q116" s="10">
        <v>322.97000000000003</v>
      </c>
      <c r="R116" s="2">
        <v>97</v>
      </c>
      <c r="S116" s="10">
        <f t="shared" si="14"/>
        <v>0.35297396042976126</v>
      </c>
      <c r="T116" s="9">
        <f t="shared" si="15"/>
        <v>13.576028733318882</v>
      </c>
      <c r="U116" s="9">
        <f t="shared" si="16"/>
        <v>38.461842105263152</v>
      </c>
      <c r="V116" s="11">
        <f t="shared" si="17"/>
        <v>1.1752577319587629</v>
      </c>
      <c r="W116" s="11">
        <f t="shared" si="18"/>
        <v>0.13834951456310679</v>
      </c>
      <c r="X116" s="2">
        <v>0</v>
      </c>
      <c r="Y116" s="2">
        <v>4</v>
      </c>
      <c r="Z116" s="2">
        <v>54</v>
      </c>
      <c r="AA116" s="11">
        <f t="shared" si="19"/>
        <v>0.47368421052631576</v>
      </c>
    </row>
    <row r="117" spans="1:27" x14ac:dyDescent="0.25">
      <c r="A117" s="2" t="str">
        <f ca="1">LOOKUP(B117,'Time Frame'!$E$4:$E$9,'Time Frame'!$D$4:$D$9)</f>
        <v>6 Months</v>
      </c>
      <c r="B117" s="2">
        <f t="shared" ca="1" si="10"/>
        <v>277</v>
      </c>
      <c r="C117" s="6">
        <f t="shared" ca="1" si="11"/>
        <v>45569</v>
      </c>
      <c r="D117" s="6">
        <v>45292</v>
      </c>
      <c r="E117" s="2" t="s">
        <v>116</v>
      </c>
      <c r="F117" s="2" t="s">
        <v>124</v>
      </c>
      <c r="G117" s="2" t="s">
        <v>35</v>
      </c>
      <c r="H117" s="2" t="s">
        <v>304</v>
      </c>
      <c r="I117" s="2">
        <v>2544</v>
      </c>
      <c r="J117" s="3">
        <v>1295</v>
      </c>
      <c r="K117" s="3">
        <v>213.74000000000004</v>
      </c>
      <c r="L117" s="2">
        <v>106</v>
      </c>
      <c r="M117" s="11">
        <f t="shared" si="12"/>
        <v>0.49592963413493019</v>
      </c>
      <c r="N117" s="9">
        <v>8977.0800000000017</v>
      </c>
      <c r="O117" s="9">
        <v>3044.12</v>
      </c>
      <c r="P117" s="11">
        <f t="shared" si="13"/>
        <v>0.33909912800153269</v>
      </c>
      <c r="Q117" s="10">
        <v>300.8</v>
      </c>
      <c r="R117" s="2">
        <v>109</v>
      </c>
      <c r="S117" s="10">
        <f t="shared" si="14"/>
        <v>0.35239361702127658</v>
      </c>
      <c r="T117" s="9">
        <f t="shared" si="15"/>
        <v>10.120079787234042</v>
      </c>
      <c r="U117" s="9">
        <f t="shared" si="16"/>
        <v>28.718113207547169</v>
      </c>
      <c r="V117" s="11">
        <f t="shared" si="17"/>
        <v>0.97247706422018354</v>
      </c>
      <c r="W117" s="11">
        <f t="shared" si="18"/>
        <v>8.1853281853281848E-2</v>
      </c>
      <c r="X117" s="2">
        <v>0</v>
      </c>
      <c r="Y117" s="2">
        <v>3</v>
      </c>
      <c r="Z117" s="2">
        <v>42</v>
      </c>
      <c r="AA117" s="11">
        <f t="shared" si="19"/>
        <v>0.39622641509433965</v>
      </c>
    </row>
    <row r="118" spans="1:27" x14ac:dyDescent="0.25">
      <c r="A118" s="2" t="str">
        <f ca="1">LOOKUP(B118,'Time Frame'!$E$4:$E$9,'Time Frame'!$D$4:$D$9)</f>
        <v>6 Months</v>
      </c>
      <c r="B118" s="2">
        <f t="shared" ca="1" si="10"/>
        <v>277</v>
      </c>
      <c r="C118" s="6">
        <f t="shared" ca="1" si="11"/>
        <v>45569</v>
      </c>
      <c r="D118" s="6">
        <v>45292</v>
      </c>
      <c r="E118" s="2" t="s">
        <v>116</v>
      </c>
      <c r="F118" s="2" t="s">
        <v>121</v>
      </c>
      <c r="G118" s="2" t="s">
        <v>35</v>
      </c>
      <c r="H118" s="2" t="s">
        <v>304</v>
      </c>
      <c r="I118" s="2">
        <v>4282</v>
      </c>
      <c r="J118" s="3">
        <v>856</v>
      </c>
      <c r="K118" s="3">
        <v>169.21999999999997</v>
      </c>
      <c r="L118" s="2">
        <v>143</v>
      </c>
      <c r="M118" s="11">
        <f t="shared" si="12"/>
        <v>0.84505377614939148</v>
      </c>
      <c r="N118" s="9">
        <v>7107.2399999999989</v>
      </c>
      <c r="O118" s="9">
        <v>3482.56</v>
      </c>
      <c r="P118" s="11">
        <f t="shared" si="13"/>
        <v>0.49000174469977098</v>
      </c>
      <c r="Q118" s="10">
        <v>318.72000000000003</v>
      </c>
      <c r="R118" s="2">
        <v>104</v>
      </c>
      <c r="S118" s="10">
        <f t="shared" si="14"/>
        <v>0.44866967871485941</v>
      </c>
      <c r="T118" s="9">
        <f t="shared" si="15"/>
        <v>10.926706827309236</v>
      </c>
      <c r="U118" s="9">
        <f t="shared" si="16"/>
        <v>24.353566433566431</v>
      </c>
      <c r="V118" s="11">
        <f t="shared" si="17"/>
        <v>1.375</v>
      </c>
      <c r="W118" s="11">
        <f t="shared" si="18"/>
        <v>0.16705607476635514</v>
      </c>
      <c r="X118" s="2">
        <v>0</v>
      </c>
      <c r="Y118" s="2">
        <v>8</v>
      </c>
      <c r="Z118" s="2">
        <v>76</v>
      </c>
      <c r="AA118" s="11">
        <f t="shared" si="19"/>
        <v>0.53146853146853146</v>
      </c>
    </row>
    <row r="119" spans="1:27" x14ac:dyDescent="0.25">
      <c r="A119" s="2" t="str">
        <f ca="1">LOOKUP(B119,'Time Frame'!$E$4:$E$9,'Time Frame'!$D$4:$D$9)</f>
        <v>6 Months</v>
      </c>
      <c r="B119" s="2">
        <f t="shared" ca="1" si="10"/>
        <v>277</v>
      </c>
      <c r="C119" s="6">
        <f t="shared" ca="1" si="11"/>
        <v>45569</v>
      </c>
      <c r="D119" s="6">
        <v>45292</v>
      </c>
      <c r="E119" s="2" t="s">
        <v>116</v>
      </c>
      <c r="F119" s="2" t="s">
        <v>119</v>
      </c>
      <c r="G119" s="2" t="s">
        <v>35</v>
      </c>
      <c r="H119" s="2" t="s">
        <v>304</v>
      </c>
      <c r="I119" s="2">
        <v>2889</v>
      </c>
      <c r="J119" s="3">
        <v>1563</v>
      </c>
      <c r="K119" s="3">
        <v>248.69999999999996</v>
      </c>
      <c r="L119" s="2">
        <v>144</v>
      </c>
      <c r="M119" s="11">
        <f t="shared" si="12"/>
        <v>0.57901085645355854</v>
      </c>
      <c r="N119" s="9">
        <v>10445.399999999998</v>
      </c>
      <c r="O119" s="9">
        <v>7271.28</v>
      </c>
      <c r="P119" s="11">
        <f t="shared" si="13"/>
        <v>0.69612269515767722</v>
      </c>
      <c r="Q119" s="10">
        <v>550.87</v>
      </c>
      <c r="R119" s="2">
        <v>122</v>
      </c>
      <c r="S119" s="10">
        <f t="shared" si="14"/>
        <v>0.26140468713126508</v>
      </c>
      <c r="T119" s="9">
        <f t="shared" si="15"/>
        <v>13.199629676693229</v>
      </c>
      <c r="U119" s="9">
        <f t="shared" si="16"/>
        <v>50.494999999999997</v>
      </c>
      <c r="V119" s="11">
        <f t="shared" si="17"/>
        <v>1.180327868852459</v>
      </c>
      <c r="W119" s="11">
        <f t="shared" si="18"/>
        <v>9.2130518234165071E-2</v>
      </c>
      <c r="X119" s="2">
        <v>0</v>
      </c>
      <c r="Y119" s="2">
        <v>3</v>
      </c>
      <c r="Z119" s="2">
        <v>64</v>
      </c>
      <c r="AA119" s="11">
        <f t="shared" si="19"/>
        <v>0.44444444444444442</v>
      </c>
    </row>
    <row r="120" spans="1:27" x14ac:dyDescent="0.25">
      <c r="A120" s="2" t="str">
        <f ca="1">LOOKUP(B120,'Time Frame'!$E$4:$E$9,'Time Frame'!$D$4:$D$9)</f>
        <v>6 Months</v>
      </c>
      <c r="B120" s="2">
        <f t="shared" ca="1" si="10"/>
        <v>277</v>
      </c>
      <c r="C120" s="6">
        <f t="shared" ca="1" si="11"/>
        <v>45569</v>
      </c>
      <c r="D120" s="6">
        <v>45292</v>
      </c>
      <c r="E120" s="5" t="s">
        <v>116</v>
      </c>
      <c r="F120" s="5" t="s">
        <v>163</v>
      </c>
      <c r="G120" s="2" t="s">
        <v>35</v>
      </c>
      <c r="H120" s="2" t="s">
        <v>304</v>
      </c>
      <c r="I120" s="2">
        <v>487</v>
      </c>
      <c r="J120" s="4">
        <v>724</v>
      </c>
      <c r="K120" s="3">
        <v>41.219999999999992</v>
      </c>
      <c r="L120" s="2">
        <v>105</v>
      </c>
      <c r="M120" s="11">
        <f t="shared" si="12"/>
        <v>2.5473071324599714</v>
      </c>
      <c r="N120" s="9">
        <v>1731.2399999999996</v>
      </c>
      <c r="O120" s="9">
        <v>2951.36</v>
      </c>
      <c r="P120" s="11">
        <f t="shared" si="13"/>
        <v>1.7047665257272249</v>
      </c>
      <c r="Q120" s="10">
        <v>321.87</v>
      </c>
      <c r="R120" s="2">
        <v>94</v>
      </c>
      <c r="S120" s="10">
        <f t="shared" si="14"/>
        <v>0.32621865970733527</v>
      </c>
      <c r="T120" s="9">
        <f t="shared" si="15"/>
        <v>9.1694162239413437</v>
      </c>
      <c r="U120" s="9">
        <f t="shared" si="16"/>
        <v>28.108190476190476</v>
      </c>
      <c r="V120" s="11">
        <f t="shared" si="17"/>
        <v>1.1170212765957446</v>
      </c>
      <c r="W120" s="11">
        <f t="shared" si="18"/>
        <v>0.14502762430939226</v>
      </c>
      <c r="X120" s="2">
        <v>0</v>
      </c>
      <c r="Y120" s="2">
        <v>3</v>
      </c>
      <c r="Z120" s="2">
        <v>43</v>
      </c>
      <c r="AA120" s="11">
        <f t="shared" si="19"/>
        <v>0.40952380952380951</v>
      </c>
    </row>
    <row r="121" spans="1:27" x14ac:dyDescent="0.25">
      <c r="A121" s="2" t="str">
        <f ca="1">LOOKUP(B121,'Time Frame'!$E$4:$E$9,'Time Frame'!$D$4:$D$9)</f>
        <v>6 Months</v>
      </c>
      <c r="B121" s="2">
        <f t="shared" ca="1" si="10"/>
        <v>277</v>
      </c>
      <c r="C121" s="6">
        <f t="shared" ca="1" si="11"/>
        <v>45569</v>
      </c>
      <c r="D121" s="6">
        <v>45292</v>
      </c>
      <c r="E121" s="2" t="s">
        <v>116</v>
      </c>
      <c r="F121" s="2" t="s">
        <v>117</v>
      </c>
      <c r="G121" s="2" t="s">
        <v>35</v>
      </c>
      <c r="H121" s="2" t="s">
        <v>304</v>
      </c>
      <c r="I121" s="2">
        <v>4589</v>
      </c>
      <c r="J121" s="3">
        <v>1203</v>
      </c>
      <c r="K121" s="3">
        <v>188.64</v>
      </c>
      <c r="L121" s="2">
        <v>217</v>
      </c>
      <c r="M121" s="11">
        <f t="shared" si="12"/>
        <v>1.1503392705682782</v>
      </c>
      <c r="N121" s="9">
        <v>7922.8799999999992</v>
      </c>
      <c r="O121" s="9">
        <v>7499.59</v>
      </c>
      <c r="P121" s="11">
        <f t="shared" si="13"/>
        <v>0.94657372066723222</v>
      </c>
      <c r="Q121" s="10">
        <v>522.13</v>
      </c>
      <c r="R121" s="2">
        <v>351</v>
      </c>
      <c r="S121" s="10">
        <f t="shared" si="14"/>
        <v>0.41560530902265719</v>
      </c>
      <c r="T121" s="9">
        <f t="shared" si="15"/>
        <v>14.363453546051749</v>
      </c>
      <c r="U121" s="9">
        <f t="shared" si="16"/>
        <v>34.560322580645163</v>
      </c>
      <c r="V121" s="11">
        <f t="shared" si="17"/>
        <v>0.61823361823361822</v>
      </c>
      <c r="W121" s="11">
        <f t="shared" si="18"/>
        <v>0.18038237738985868</v>
      </c>
      <c r="X121" s="2">
        <v>1</v>
      </c>
      <c r="Y121" s="2">
        <v>11</v>
      </c>
      <c r="Z121" s="2">
        <v>86</v>
      </c>
      <c r="AA121" s="11">
        <f t="shared" si="19"/>
        <v>0.39631336405529954</v>
      </c>
    </row>
    <row r="122" spans="1:27" x14ac:dyDescent="0.25">
      <c r="A122" s="2" t="str">
        <f ca="1">LOOKUP(B122,'Time Frame'!$E$4:$E$9,'Time Frame'!$D$4:$D$9)</f>
        <v>6 Months</v>
      </c>
      <c r="B122" s="2">
        <f t="shared" ca="1" si="10"/>
        <v>277</v>
      </c>
      <c r="C122" s="6">
        <f t="shared" ca="1" si="11"/>
        <v>45569</v>
      </c>
      <c r="D122" s="6">
        <v>45292</v>
      </c>
      <c r="E122" s="2" t="s">
        <v>116</v>
      </c>
      <c r="F122" s="2" t="s">
        <v>125</v>
      </c>
      <c r="G122" s="2" t="s">
        <v>35</v>
      </c>
      <c r="H122" s="2" t="s">
        <v>304</v>
      </c>
      <c r="I122" s="2">
        <v>4171</v>
      </c>
      <c r="J122" s="3">
        <v>721</v>
      </c>
      <c r="K122" s="3">
        <v>111.85999999999999</v>
      </c>
      <c r="L122" s="2">
        <v>144</v>
      </c>
      <c r="M122" s="11">
        <f t="shared" si="12"/>
        <v>1.2873234400143037</v>
      </c>
      <c r="N122" s="9">
        <v>4698.119999999999</v>
      </c>
      <c r="O122" s="9">
        <v>5275.38</v>
      </c>
      <c r="P122" s="11">
        <f t="shared" si="13"/>
        <v>1.1228704247656511</v>
      </c>
      <c r="Q122" s="10">
        <v>336.65</v>
      </c>
      <c r="R122" s="2">
        <v>194</v>
      </c>
      <c r="S122" s="10">
        <f t="shared" si="14"/>
        <v>0.4277439477201842</v>
      </c>
      <c r="T122" s="9">
        <f t="shared" si="15"/>
        <v>15.670221298084066</v>
      </c>
      <c r="U122" s="9">
        <f t="shared" si="16"/>
        <v>36.634583333333332</v>
      </c>
      <c r="V122" s="11">
        <f t="shared" si="17"/>
        <v>0.74226804123711343</v>
      </c>
      <c r="W122" s="11">
        <f t="shared" si="18"/>
        <v>0.19972260748959778</v>
      </c>
      <c r="X122" s="2">
        <v>0</v>
      </c>
      <c r="Y122" s="2">
        <v>2</v>
      </c>
      <c r="Z122" s="2">
        <v>78</v>
      </c>
      <c r="AA122" s="11">
        <f t="shared" si="19"/>
        <v>0.54166666666666663</v>
      </c>
    </row>
    <row r="123" spans="1:27" x14ac:dyDescent="0.25">
      <c r="A123" s="2" t="str">
        <f ca="1">LOOKUP(B123,'Time Frame'!$E$4:$E$9,'Time Frame'!$D$4:$D$9)</f>
        <v>6 Months</v>
      </c>
      <c r="B123" s="2">
        <f t="shared" ca="1" si="10"/>
        <v>277</v>
      </c>
      <c r="C123" s="6">
        <f t="shared" ca="1" si="11"/>
        <v>45569</v>
      </c>
      <c r="D123" s="6">
        <v>45292</v>
      </c>
      <c r="E123" s="2" t="s">
        <v>116</v>
      </c>
      <c r="F123" s="2" t="s">
        <v>123</v>
      </c>
      <c r="G123" s="2" t="s">
        <v>35</v>
      </c>
      <c r="H123" s="2" t="s">
        <v>304</v>
      </c>
      <c r="I123" s="2">
        <v>3823</v>
      </c>
      <c r="J123" s="3">
        <v>1173</v>
      </c>
      <c r="K123" s="3">
        <v>202.22</v>
      </c>
      <c r="L123" s="2">
        <v>208</v>
      </c>
      <c r="M123" s="11">
        <f t="shared" si="12"/>
        <v>1.02858273167837</v>
      </c>
      <c r="N123" s="9">
        <v>8493.24</v>
      </c>
      <c r="O123" s="9">
        <v>7113.73</v>
      </c>
      <c r="P123" s="11">
        <f t="shared" si="13"/>
        <v>0.83757553065732271</v>
      </c>
      <c r="Q123" s="10">
        <v>460.48</v>
      </c>
      <c r="R123" s="2">
        <v>268</v>
      </c>
      <c r="S123" s="10">
        <f t="shared" si="14"/>
        <v>0.45170257123002083</v>
      </c>
      <c r="T123" s="9">
        <f t="shared" si="15"/>
        <v>15.448510250173729</v>
      </c>
      <c r="U123" s="9">
        <f t="shared" si="16"/>
        <v>34.200624999999995</v>
      </c>
      <c r="V123" s="11">
        <f t="shared" si="17"/>
        <v>0.77611940298507465</v>
      </c>
      <c r="W123" s="11">
        <f t="shared" si="18"/>
        <v>0.17732310315430519</v>
      </c>
      <c r="X123" s="2">
        <v>1</v>
      </c>
      <c r="Y123" s="2">
        <v>4</v>
      </c>
      <c r="Z123" s="2">
        <v>89</v>
      </c>
      <c r="AA123" s="11">
        <f t="shared" si="19"/>
        <v>0.42788461538461536</v>
      </c>
    </row>
    <row r="124" spans="1:27" x14ac:dyDescent="0.25">
      <c r="A124" s="2" t="str">
        <f ca="1">LOOKUP(B124,'Time Frame'!$E$4:$E$9,'Time Frame'!$D$4:$D$9)</f>
        <v>6 Months</v>
      </c>
      <c r="B124" s="2">
        <f t="shared" ca="1" si="10"/>
        <v>277</v>
      </c>
      <c r="C124" s="6">
        <f t="shared" ca="1" si="11"/>
        <v>45569</v>
      </c>
      <c r="D124" s="6">
        <v>45292</v>
      </c>
      <c r="E124" s="2" t="s">
        <v>116</v>
      </c>
      <c r="F124" s="2" t="s">
        <v>120</v>
      </c>
      <c r="G124" s="2" t="s">
        <v>35</v>
      </c>
      <c r="H124" s="2" t="s">
        <v>304</v>
      </c>
      <c r="I124" s="2">
        <v>5116</v>
      </c>
      <c r="J124" s="3">
        <v>1087</v>
      </c>
      <c r="K124" s="3">
        <v>181.64000000000001</v>
      </c>
      <c r="L124" s="2">
        <v>125</v>
      </c>
      <c r="M124" s="11">
        <f t="shared" si="12"/>
        <v>0.68817441092270415</v>
      </c>
      <c r="N124" s="9">
        <v>7628.880000000001</v>
      </c>
      <c r="O124" s="9">
        <v>2764.74</v>
      </c>
      <c r="P124" s="11">
        <f t="shared" si="13"/>
        <v>0.36240444206751182</v>
      </c>
      <c r="Q124" s="10">
        <v>314.38</v>
      </c>
      <c r="R124" s="2">
        <v>174</v>
      </c>
      <c r="S124" s="10">
        <f t="shared" si="14"/>
        <v>0.39760799033017369</v>
      </c>
      <c r="T124" s="9">
        <f t="shared" si="15"/>
        <v>8.7942617214835543</v>
      </c>
      <c r="U124" s="9">
        <f t="shared" si="16"/>
        <v>22.117919999999998</v>
      </c>
      <c r="V124" s="11">
        <f t="shared" si="17"/>
        <v>0.7183908045977011</v>
      </c>
      <c r="W124" s="11">
        <f t="shared" si="18"/>
        <v>0.11499540018399264</v>
      </c>
      <c r="X124" s="2">
        <v>0</v>
      </c>
      <c r="Y124" s="2">
        <v>4</v>
      </c>
      <c r="Z124" s="2">
        <v>64</v>
      </c>
      <c r="AA124" s="11">
        <f t="shared" si="19"/>
        <v>0.51200000000000001</v>
      </c>
    </row>
    <row r="125" spans="1:27" x14ac:dyDescent="0.25">
      <c r="A125" s="2" t="str">
        <f ca="1">LOOKUP(B125,'Time Frame'!$E$4:$E$9,'Time Frame'!$D$4:$D$9)</f>
        <v>6 Months</v>
      </c>
      <c r="B125" s="2">
        <f t="shared" ca="1" si="10"/>
        <v>277</v>
      </c>
      <c r="C125" s="6">
        <f t="shared" ca="1" si="11"/>
        <v>45569</v>
      </c>
      <c r="D125" s="6">
        <v>45292</v>
      </c>
      <c r="E125" s="2" t="s">
        <v>78</v>
      </c>
      <c r="F125" s="2" t="s">
        <v>109</v>
      </c>
      <c r="G125" s="2" t="s">
        <v>52</v>
      </c>
      <c r="H125" s="2" t="s">
        <v>298</v>
      </c>
      <c r="I125" s="2">
        <v>1636</v>
      </c>
      <c r="J125" s="3">
        <v>2287</v>
      </c>
      <c r="K125" s="3">
        <v>279.63845091639467</v>
      </c>
      <c r="L125" s="2">
        <v>254</v>
      </c>
      <c r="M125" s="11">
        <f t="shared" si="12"/>
        <v>0.90831571683945578</v>
      </c>
      <c r="N125" s="9">
        <v>11744.814938488576</v>
      </c>
      <c r="O125" s="9">
        <v>9791.8799999999992</v>
      </c>
      <c r="P125" s="11">
        <f t="shared" si="13"/>
        <v>0.83371939458248312</v>
      </c>
      <c r="Q125" s="10">
        <v>633.70000000000005</v>
      </c>
      <c r="R125" s="2">
        <v>423</v>
      </c>
      <c r="S125" s="10">
        <f t="shared" si="14"/>
        <v>0.40082057756035977</v>
      </c>
      <c r="T125" s="9">
        <f t="shared" si="15"/>
        <v>15.451917311030453</v>
      </c>
      <c r="U125" s="9">
        <f t="shared" si="16"/>
        <v>38.550708661417318</v>
      </c>
      <c r="V125" s="11">
        <f t="shared" si="17"/>
        <v>0.60047281323877066</v>
      </c>
      <c r="W125" s="11">
        <f t="shared" si="18"/>
        <v>0.11106252732837779</v>
      </c>
      <c r="X125" s="2">
        <v>0</v>
      </c>
      <c r="Y125" s="2">
        <v>6</v>
      </c>
      <c r="Z125" s="2">
        <v>82</v>
      </c>
      <c r="AA125" s="11">
        <f t="shared" si="19"/>
        <v>0.32283464566929132</v>
      </c>
    </row>
    <row r="126" spans="1:27" x14ac:dyDescent="0.25">
      <c r="A126" s="2" t="str">
        <f ca="1">LOOKUP(B126,'Time Frame'!$E$4:$E$9,'Time Frame'!$D$4:$D$9)</f>
        <v>6 Months</v>
      </c>
      <c r="B126" s="2">
        <f t="shared" ca="1" si="10"/>
        <v>277</v>
      </c>
      <c r="C126" s="6">
        <f t="shared" ca="1" si="11"/>
        <v>45569</v>
      </c>
      <c r="D126" s="6">
        <v>45292</v>
      </c>
      <c r="E126" s="2" t="s">
        <v>78</v>
      </c>
      <c r="F126" s="2" t="s">
        <v>111</v>
      </c>
      <c r="G126" s="2" t="s">
        <v>52</v>
      </c>
      <c r="H126" s="2" t="s">
        <v>298</v>
      </c>
      <c r="I126" s="2">
        <v>2753</v>
      </c>
      <c r="J126" s="3">
        <v>2220</v>
      </c>
      <c r="K126" s="3">
        <v>259.89618874773134</v>
      </c>
      <c r="L126" s="2">
        <v>248</v>
      </c>
      <c r="M126" s="11">
        <f t="shared" si="12"/>
        <v>0.95422715198306196</v>
      </c>
      <c r="N126" s="9">
        <v>10915.639927404716</v>
      </c>
      <c r="O126" s="9">
        <v>10402.459999999999</v>
      </c>
      <c r="P126" s="11">
        <f t="shared" si="13"/>
        <v>0.9529867299748197</v>
      </c>
      <c r="Q126" s="10">
        <v>611.95000000000005</v>
      </c>
      <c r="R126" s="2">
        <v>305</v>
      </c>
      <c r="S126" s="10">
        <f t="shared" si="14"/>
        <v>0.40526186779965678</v>
      </c>
      <c r="T126" s="9">
        <f t="shared" si="15"/>
        <v>16.99887245690007</v>
      </c>
      <c r="U126" s="9">
        <f t="shared" si="16"/>
        <v>41.945403225806452</v>
      </c>
      <c r="V126" s="11">
        <f t="shared" si="17"/>
        <v>0.81311475409836065</v>
      </c>
      <c r="W126" s="11">
        <f t="shared" si="18"/>
        <v>0.11171171171171171</v>
      </c>
      <c r="X126" s="2">
        <v>0</v>
      </c>
      <c r="Y126" s="2">
        <v>8</v>
      </c>
      <c r="Z126" s="2">
        <v>65</v>
      </c>
      <c r="AA126" s="11">
        <f t="shared" si="19"/>
        <v>0.26209677419354838</v>
      </c>
    </row>
    <row r="127" spans="1:27" x14ac:dyDescent="0.25">
      <c r="A127" s="2" t="str">
        <f ca="1">LOOKUP(B127,'Time Frame'!$E$4:$E$9,'Time Frame'!$D$4:$D$9)</f>
        <v>6 Months</v>
      </c>
      <c r="B127" s="2">
        <f t="shared" ca="1" si="10"/>
        <v>277</v>
      </c>
      <c r="C127" s="6">
        <f t="shared" ca="1" si="11"/>
        <v>45569</v>
      </c>
      <c r="D127" s="6">
        <v>45292</v>
      </c>
      <c r="E127" s="2" t="s">
        <v>78</v>
      </c>
      <c r="F127" s="2" t="s">
        <v>113</v>
      </c>
      <c r="G127" s="2" t="s">
        <v>52</v>
      </c>
      <c r="H127" s="2" t="s">
        <v>298</v>
      </c>
      <c r="I127" s="2">
        <v>3705</v>
      </c>
      <c r="J127" s="3">
        <v>1562</v>
      </c>
      <c r="K127" s="3">
        <v>209.11890871654086</v>
      </c>
      <c r="L127" s="2">
        <v>156</v>
      </c>
      <c r="M127" s="11">
        <f t="shared" si="12"/>
        <v>0.74598706045973517</v>
      </c>
      <c r="N127" s="9">
        <v>8782.9941660947152</v>
      </c>
      <c r="O127" s="9">
        <v>5959.37</v>
      </c>
      <c r="P127" s="11">
        <f t="shared" si="13"/>
        <v>0.6785123486709298</v>
      </c>
      <c r="Q127" s="10">
        <v>518.57000000000005</v>
      </c>
      <c r="R127" s="2">
        <v>185</v>
      </c>
      <c r="S127" s="10">
        <f t="shared" si="14"/>
        <v>0.30082727500626721</v>
      </c>
      <c r="T127" s="9">
        <f t="shared" si="15"/>
        <v>11.491929729833965</v>
      </c>
      <c r="U127" s="9">
        <f t="shared" si="16"/>
        <v>38.201089743589741</v>
      </c>
      <c r="V127" s="11">
        <f t="shared" si="17"/>
        <v>0.84324324324324329</v>
      </c>
      <c r="W127" s="11">
        <f t="shared" si="18"/>
        <v>9.9871959026888599E-2</v>
      </c>
      <c r="X127" s="2">
        <v>0</v>
      </c>
      <c r="Y127" s="2">
        <v>4</v>
      </c>
      <c r="Z127" s="2">
        <v>42</v>
      </c>
      <c r="AA127" s="11">
        <f t="shared" si="19"/>
        <v>0.26923076923076922</v>
      </c>
    </row>
    <row r="128" spans="1:27" x14ac:dyDescent="0.25">
      <c r="A128" s="2" t="str">
        <f ca="1">LOOKUP(B128,'Time Frame'!$E$4:$E$9,'Time Frame'!$D$4:$D$9)</f>
        <v>6 Months</v>
      </c>
      <c r="B128" s="2">
        <f t="shared" ca="1" si="10"/>
        <v>277</v>
      </c>
      <c r="C128" s="6">
        <f t="shared" ca="1" si="11"/>
        <v>45569</v>
      </c>
      <c r="D128" s="6">
        <v>45292</v>
      </c>
      <c r="E128" s="2" t="s">
        <v>78</v>
      </c>
      <c r="F128" s="2" t="s">
        <v>112</v>
      </c>
      <c r="G128" s="2" t="s">
        <v>52</v>
      </c>
      <c r="H128" s="2" t="s">
        <v>298</v>
      </c>
      <c r="I128" s="2">
        <v>486</v>
      </c>
      <c r="J128" s="3">
        <v>1583</v>
      </c>
      <c r="K128" s="3">
        <v>193.87290233837686</v>
      </c>
      <c r="L128" s="2">
        <v>183</v>
      </c>
      <c r="M128" s="11">
        <f t="shared" si="12"/>
        <v>0.94391736953831851</v>
      </c>
      <c r="N128" s="9">
        <v>8142.661898211828</v>
      </c>
      <c r="O128" s="9">
        <v>7493.38</v>
      </c>
      <c r="P128" s="11">
        <f t="shared" si="13"/>
        <v>0.9202617146176223</v>
      </c>
      <c r="Q128" s="10">
        <v>495.88</v>
      </c>
      <c r="R128" s="2">
        <v>321</v>
      </c>
      <c r="S128" s="10">
        <f t="shared" si="14"/>
        <v>0.36904089699120757</v>
      </c>
      <c r="T128" s="9">
        <f t="shared" si="15"/>
        <v>15.111276921835929</v>
      </c>
      <c r="U128" s="9">
        <f t="shared" si="16"/>
        <v>40.947431693989074</v>
      </c>
      <c r="V128" s="11">
        <f t="shared" si="17"/>
        <v>0.57009345794392519</v>
      </c>
      <c r="W128" s="11">
        <f t="shared" si="18"/>
        <v>0.11560328490208464</v>
      </c>
      <c r="X128" s="2">
        <v>0</v>
      </c>
      <c r="Y128" s="2">
        <v>7</v>
      </c>
      <c r="Z128" s="2">
        <v>43</v>
      </c>
      <c r="AA128" s="11">
        <f t="shared" si="19"/>
        <v>0.23497267759562843</v>
      </c>
    </row>
    <row r="129" spans="1:27" x14ac:dyDescent="0.25">
      <c r="A129" s="2" t="str">
        <f ca="1">LOOKUP(B129,'Time Frame'!$E$4:$E$9,'Time Frame'!$D$4:$D$9)</f>
        <v>6 Months</v>
      </c>
      <c r="B129" s="2">
        <f t="shared" ca="1" si="10"/>
        <v>277</v>
      </c>
      <c r="C129" s="6">
        <f t="shared" ca="1" si="11"/>
        <v>45569</v>
      </c>
      <c r="D129" s="6">
        <v>45292</v>
      </c>
      <c r="E129" s="2" t="s">
        <v>78</v>
      </c>
      <c r="F129" s="2" t="s">
        <v>114</v>
      </c>
      <c r="G129" s="2" t="s">
        <v>52</v>
      </c>
      <c r="H129" s="2" t="s">
        <v>298</v>
      </c>
      <c r="I129" s="2">
        <v>1505</v>
      </c>
      <c r="J129" s="3">
        <v>1508</v>
      </c>
      <c r="K129" s="3">
        <v>212.10273972602741</v>
      </c>
      <c r="L129" s="2">
        <v>179</v>
      </c>
      <c r="M129" s="11">
        <f t="shared" si="12"/>
        <v>0.8439306358381502</v>
      </c>
      <c r="N129" s="9">
        <v>8908.3150684931516</v>
      </c>
      <c r="O129" s="9">
        <v>7799.29</v>
      </c>
      <c r="P129" s="11">
        <f t="shared" si="13"/>
        <v>0.87550675296436908</v>
      </c>
      <c r="Q129" s="10">
        <v>472.17</v>
      </c>
      <c r="R129" s="2">
        <v>214</v>
      </c>
      <c r="S129" s="10">
        <f t="shared" si="14"/>
        <v>0.37910074761208884</v>
      </c>
      <c r="T129" s="9">
        <f t="shared" si="15"/>
        <v>16.517970222589319</v>
      </c>
      <c r="U129" s="9">
        <f t="shared" si="16"/>
        <v>43.571452513966477</v>
      </c>
      <c r="V129" s="11">
        <f t="shared" si="17"/>
        <v>0.83644859813084116</v>
      </c>
      <c r="W129" s="11">
        <f t="shared" si="18"/>
        <v>0.11870026525198939</v>
      </c>
      <c r="X129" s="2">
        <v>0</v>
      </c>
      <c r="Y129" s="2">
        <v>4</v>
      </c>
      <c r="Z129" s="2">
        <v>53</v>
      </c>
      <c r="AA129" s="11">
        <f t="shared" si="19"/>
        <v>0.29608938547486036</v>
      </c>
    </row>
    <row r="130" spans="1:27" x14ac:dyDescent="0.25">
      <c r="A130" s="2" t="str">
        <f ca="1">LOOKUP(B130,'Time Frame'!$E$4:$E$9,'Time Frame'!$D$4:$D$9)</f>
        <v>6 Months</v>
      </c>
      <c r="B130" s="2">
        <f t="shared" ref="B130:B193" ca="1" si="20">+C130-D130</f>
        <v>277</v>
      </c>
      <c r="C130" s="6">
        <f t="shared" ref="C130:C193" ca="1" si="21">TODAY()</f>
        <v>45569</v>
      </c>
      <c r="D130" s="6">
        <v>45292</v>
      </c>
      <c r="E130" s="2" t="s">
        <v>78</v>
      </c>
      <c r="F130" s="2" t="s">
        <v>115</v>
      </c>
      <c r="G130" s="2" t="s">
        <v>52</v>
      </c>
      <c r="H130" s="2" t="s">
        <v>298</v>
      </c>
      <c r="I130" s="2">
        <v>2445</v>
      </c>
      <c r="J130" s="3">
        <v>1504</v>
      </c>
      <c r="K130" s="3">
        <v>206.95984489444206</v>
      </c>
      <c r="L130" s="2">
        <v>138</v>
      </c>
      <c r="M130" s="11">
        <f t="shared" ref="M130:M193" si="22">+IFERROR(L130/K130,0)</f>
        <v>0.66679601577004277</v>
      </c>
      <c r="N130" s="9">
        <v>8692.3134855665667</v>
      </c>
      <c r="O130" s="9">
        <v>4202.1400000000003</v>
      </c>
      <c r="P130" s="11">
        <f t="shared" ref="P130:P193" si="23">+IFERROR(O130/N130,0)</f>
        <v>0.48343171320012557</v>
      </c>
      <c r="Q130" s="10">
        <v>364.72</v>
      </c>
      <c r="R130" s="2">
        <v>162</v>
      </c>
      <c r="S130" s="10">
        <f t="shared" si="14"/>
        <v>0.37837245009870585</v>
      </c>
      <c r="T130" s="9">
        <f t="shared" si="15"/>
        <v>11.521550778679535</v>
      </c>
      <c r="U130" s="9">
        <f t="shared" si="16"/>
        <v>30.450289855072466</v>
      </c>
      <c r="V130" s="11">
        <f t="shared" si="17"/>
        <v>0.85185185185185186</v>
      </c>
      <c r="W130" s="11">
        <f t="shared" si="18"/>
        <v>9.1755319148936171E-2</v>
      </c>
      <c r="X130" s="2">
        <v>0</v>
      </c>
      <c r="Y130" s="2">
        <v>6</v>
      </c>
      <c r="Z130" s="2">
        <v>49</v>
      </c>
      <c r="AA130" s="11">
        <f t="shared" si="19"/>
        <v>0.35507246376811596</v>
      </c>
    </row>
    <row r="131" spans="1:27" x14ac:dyDescent="0.25">
      <c r="A131" s="2" t="str">
        <f ca="1">LOOKUP(B131,'Time Frame'!$E$4:$E$9,'Time Frame'!$D$4:$D$9)</f>
        <v>6 Months</v>
      </c>
      <c r="B131" s="2">
        <f t="shared" ca="1" si="20"/>
        <v>277</v>
      </c>
      <c r="C131" s="6">
        <f t="shared" ca="1" si="21"/>
        <v>45569</v>
      </c>
      <c r="D131" s="6">
        <v>45292</v>
      </c>
      <c r="E131" s="2" t="s">
        <v>78</v>
      </c>
      <c r="F131" s="2" t="s">
        <v>102</v>
      </c>
      <c r="G131" s="2" t="s">
        <v>52</v>
      </c>
      <c r="H131" s="2" t="s">
        <v>298</v>
      </c>
      <c r="I131" s="2">
        <v>2302</v>
      </c>
      <c r="J131" s="3">
        <v>1621</v>
      </c>
      <c r="K131" s="3">
        <v>183.71686592655851</v>
      </c>
      <c r="L131" s="2">
        <v>158</v>
      </c>
      <c r="M131" s="11">
        <f t="shared" si="22"/>
        <v>0.86001902548871634</v>
      </c>
      <c r="N131" s="9">
        <v>7716.1083689154575</v>
      </c>
      <c r="O131" s="9">
        <v>3278.3</v>
      </c>
      <c r="P131" s="11">
        <f t="shared" si="23"/>
        <v>0.42486443207650071</v>
      </c>
      <c r="Q131" s="10">
        <v>532.27</v>
      </c>
      <c r="R131" s="2">
        <v>274</v>
      </c>
      <c r="S131" s="10">
        <f t="shared" ref="S131:S194" si="24">+IFERROR(L131/Q131,0)</f>
        <v>0.29684182839536327</v>
      </c>
      <c r="T131" s="9">
        <f t="shared" ref="T131:T194" si="25">+IFERROR(O131/Q131,0)</f>
        <v>6.1590921900539204</v>
      </c>
      <c r="U131" s="9">
        <f t="shared" ref="U131:U194" si="26">IFERROR(O131/L131,0)</f>
        <v>20.748734177215191</v>
      </c>
      <c r="V131" s="11">
        <f t="shared" ref="V131:V194" si="27">+IFERROR(L131/R131,0)</f>
        <v>0.57664233576642332</v>
      </c>
      <c r="W131" s="11">
        <f t="shared" ref="W131:W194" si="28">+IFERROR(L131/J131,0)</f>
        <v>9.7470697100555212E-2</v>
      </c>
      <c r="X131" s="2">
        <v>0</v>
      </c>
      <c r="Y131" s="2">
        <v>7</v>
      </c>
      <c r="Z131" s="2">
        <v>55</v>
      </c>
      <c r="AA131" s="11">
        <f t="shared" ref="AA131:AA194" si="29">+Z131/L131</f>
        <v>0.34810126582278483</v>
      </c>
    </row>
    <row r="132" spans="1:27" x14ac:dyDescent="0.25">
      <c r="A132" s="2" t="str">
        <f ca="1">LOOKUP(B132,'Time Frame'!$E$4:$E$9,'Time Frame'!$D$4:$D$9)</f>
        <v>6 Months</v>
      </c>
      <c r="B132" s="2">
        <f t="shared" ca="1" si="20"/>
        <v>277</v>
      </c>
      <c r="C132" s="6">
        <f t="shared" ca="1" si="21"/>
        <v>45569</v>
      </c>
      <c r="D132" s="6">
        <v>45292</v>
      </c>
      <c r="E132" s="2" t="s">
        <v>78</v>
      </c>
      <c r="F132" s="2" t="s">
        <v>103</v>
      </c>
      <c r="G132" s="2" t="s">
        <v>52</v>
      </c>
      <c r="H132" s="2" t="s">
        <v>298</v>
      </c>
      <c r="I132" s="2">
        <v>806</v>
      </c>
      <c r="J132" s="3">
        <v>1777</v>
      </c>
      <c r="K132" s="3">
        <v>195.48244453094594</v>
      </c>
      <c r="L132" s="2">
        <v>198</v>
      </c>
      <c r="M132" s="11">
        <f t="shared" si="22"/>
        <v>1.0128786780577399</v>
      </c>
      <c r="N132" s="9">
        <v>8210.2626702997295</v>
      </c>
      <c r="O132" s="9">
        <v>4812.7299999999996</v>
      </c>
      <c r="P132" s="11">
        <f t="shared" si="23"/>
        <v>0.58618465611457748</v>
      </c>
      <c r="Q132" s="10">
        <v>506.78</v>
      </c>
      <c r="R132" s="2">
        <v>343</v>
      </c>
      <c r="S132" s="10">
        <f t="shared" si="24"/>
        <v>0.39070207979793997</v>
      </c>
      <c r="T132" s="9">
        <f t="shared" si="25"/>
        <v>9.4966849520501988</v>
      </c>
      <c r="U132" s="9">
        <f t="shared" si="26"/>
        <v>24.306717171717171</v>
      </c>
      <c r="V132" s="11">
        <f t="shared" si="27"/>
        <v>0.57725947521865895</v>
      </c>
      <c r="W132" s="11">
        <f t="shared" si="28"/>
        <v>0.11142374788970175</v>
      </c>
      <c r="X132" s="2">
        <v>0</v>
      </c>
      <c r="Y132" s="2">
        <v>3</v>
      </c>
      <c r="Z132" s="2">
        <v>46</v>
      </c>
      <c r="AA132" s="11">
        <f t="shared" si="29"/>
        <v>0.23232323232323232</v>
      </c>
    </row>
    <row r="133" spans="1:27" x14ac:dyDescent="0.25">
      <c r="A133" s="2" t="str">
        <f ca="1">LOOKUP(B133,'Time Frame'!$E$4:$E$9,'Time Frame'!$D$4:$D$9)</f>
        <v>6 Months</v>
      </c>
      <c r="B133" s="2">
        <f t="shared" ca="1" si="20"/>
        <v>277</v>
      </c>
      <c r="C133" s="6">
        <f t="shared" ca="1" si="21"/>
        <v>45569</v>
      </c>
      <c r="D133" s="6">
        <v>45292</v>
      </c>
      <c r="E133" s="2" t="s">
        <v>78</v>
      </c>
      <c r="F133" s="2" t="s">
        <v>79</v>
      </c>
      <c r="G133" s="2" t="s">
        <v>52</v>
      </c>
      <c r="H133" s="2" t="s">
        <v>298</v>
      </c>
      <c r="I133" s="2">
        <v>2512</v>
      </c>
      <c r="J133" s="3">
        <v>2283</v>
      </c>
      <c r="K133" s="3">
        <v>282.99489137448921</v>
      </c>
      <c r="L133" s="2">
        <v>350</v>
      </c>
      <c r="M133" s="11">
        <f t="shared" si="22"/>
        <v>1.2367714424103948</v>
      </c>
      <c r="N133" s="9">
        <v>11885.785437728548</v>
      </c>
      <c r="O133" s="9">
        <v>16497.2</v>
      </c>
      <c r="P133" s="11">
        <f t="shared" si="23"/>
        <v>1.3879772680090317</v>
      </c>
      <c r="Q133" s="10">
        <v>625.5</v>
      </c>
      <c r="R133" s="2">
        <v>416</v>
      </c>
      <c r="S133" s="10">
        <f t="shared" si="24"/>
        <v>0.55955235811350923</v>
      </c>
      <c r="T133" s="9">
        <f t="shared" si="25"/>
        <v>26.374420463629097</v>
      </c>
      <c r="U133" s="9">
        <f t="shared" si="26"/>
        <v>47.134857142857143</v>
      </c>
      <c r="V133" s="11">
        <f t="shared" si="27"/>
        <v>0.84134615384615385</v>
      </c>
      <c r="W133" s="11">
        <f t="shared" si="28"/>
        <v>0.15330705212439771</v>
      </c>
      <c r="X133" s="2">
        <v>3</v>
      </c>
      <c r="Y133" s="2">
        <v>13</v>
      </c>
      <c r="Z133" s="2">
        <v>137</v>
      </c>
      <c r="AA133" s="11">
        <f t="shared" si="29"/>
        <v>0.3914285714285714</v>
      </c>
    </row>
    <row r="134" spans="1:27" x14ac:dyDescent="0.25">
      <c r="A134" s="2" t="str">
        <f ca="1">LOOKUP(B134,'Time Frame'!$E$4:$E$9,'Time Frame'!$D$4:$D$9)</f>
        <v>6 Months</v>
      </c>
      <c r="B134" s="2">
        <f t="shared" ca="1" si="20"/>
        <v>277</v>
      </c>
      <c r="C134" s="6">
        <f t="shared" ca="1" si="21"/>
        <v>45569</v>
      </c>
      <c r="D134" s="6">
        <v>45292</v>
      </c>
      <c r="E134" s="2" t="s">
        <v>78</v>
      </c>
      <c r="F134" s="2" t="s">
        <v>80</v>
      </c>
      <c r="G134" s="2" t="s">
        <v>52</v>
      </c>
      <c r="H134" s="2" t="s">
        <v>298</v>
      </c>
      <c r="I134" s="2">
        <v>790</v>
      </c>
      <c r="J134" s="3">
        <v>2221</v>
      </c>
      <c r="K134" s="3">
        <v>246.85994089199355</v>
      </c>
      <c r="L134" s="2">
        <v>258</v>
      </c>
      <c r="M134" s="11">
        <f t="shared" si="22"/>
        <v>1.0451270427585513</v>
      </c>
      <c r="N134" s="9">
        <v>10368.117517463728</v>
      </c>
      <c r="O134" s="9">
        <v>10442.379999999999</v>
      </c>
      <c r="P134" s="11">
        <f t="shared" si="23"/>
        <v>1.0071625810964415</v>
      </c>
      <c r="Q134" s="10">
        <v>2372</v>
      </c>
      <c r="R134" s="2">
        <v>326</v>
      </c>
      <c r="S134" s="10">
        <f t="shared" si="24"/>
        <v>0.1087689713322091</v>
      </c>
      <c r="T134" s="9">
        <f t="shared" si="25"/>
        <v>4.4023524451939284</v>
      </c>
      <c r="U134" s="9">
        <f t="shared" si="26"/>
        <v>40.474341085271313</v>
      </c>
      <c r="V134" s="11">
        <f t="shared" si="27"/>
        <v>0.79141104294478526</v>
      </c>
      <c r="W134" s="11">
        <f t="shared" si="28"/>
        <v>0.11616389013957677</v>
      </c>
      <c r="X134" s="2">
        <v>2</v>
      </c>
      <c r="Y134" s="2">
        <v>7</v>
      </c>
      <c r="Z134" s="2">
        <v>104</v>
      </c>
      <c r="AA134" s="11">
        <f t="shared" si="29"/>
        <v>0.40310077519379844</v>
      </c>
    </row>
    <row r="135" spans="1:27" x14ac:dyDescent="0.25">
      <c r="A135" s="2" t="str">
        <f ca="1">LOOKUP(B135,'Time Frame'!$E$4:$E$9,'Time Frame'!$D$4:$D$9)</f>
        <v>6 Months</v>
      </c>
      <c r="B135" s="2">
        <f t="shared" ca="1" si="20"/>
        <v>277</v>
      </c>
      <c r="C135" s="6">
        <f t="shared" ca="1" si="21"/>
        <v>45569</v>
      </c>
      <c r="D135" s="6">
        <v>45292</v>
      </c>
      <c r="E135" s="2" t="s">
        <v>78</v>
      </c>
      <c r="F135" s="2" t="s">
        <v>97</v>
      </c>
      <c r="G135" s="2" t="s">
        <v>52</v>
      </c>
      <c r="H135" s="2" t="s">
        <v>298</v>
      </c>
      <c r="I135" s="2">
        <v>458</v>
      </c>
      <c r="J135" s="3">
        <v>2590</v>
      </c>
      <c r="K135" s="3">
        <v>248.94923979727926</v>
      </c>
      <c r="L135" s="2">
        <v>334</v>
      </c>
      <c r="M135" s="11">
        <f t="shared" si="22"/>
        <v>1.3416389633162891</v>
      </c>
      <c r="N135" s="9">
        <v>10455.868071485729</v>
      </c>
      <c r="O135" s="9">
        <v>17218.91</v>
      </c>
      <c r="P135" s="11">
        <f t="shared" si="23"/>
        <v>1.6468178330365328</v>
      </c>
      <c r="Q135" s="10">
        <v>1569.3</v>
      </c>
      <c r="R135" s="2">
        <v>313</v>
      </c>
      <c r="S135" s="10">
        <f t="shared" si="24"/>
        <v>0.21283374753074619</v>
      </c>
      <c r="T135" s="9">
        <f t="shared" si="25"/>
        <v>10.972350729624674</v>
      </c>
      <c r="U135" s="9">
        <f t="shared" si="26"/>
        <v>51.553622754491016</v>
      </c>
      <c r="V135" s="11">
        <f t="shared" si="27"/>
        <v>1.0670926517571886</v>
      </c>
      <c r="W135" s="11">
        <f t="shared" si="28"/>
        <v>0.12895752895752896</v>
      </c>
      <c r="X135" s="2">
        <v>2</v>
      </c>
      <c r="Y135" s="2">
        <v>7</v>
      </c>
      <c r="Z135" s="2">
        <v>113</v>
      </c>
      <c r="AA135" s="11">
        <f t="shared" si="29"/>
        <v>0.33832335329341318</v>
      </c>
    </row>
    <row r="136" spans="1:27" x14ac:dyDescent="0.25">
      <c r="A136" s="2" t="str">
        <f ca="1">LOOKUP(B136,'Time Frame'!$E$4:$E$9,'Time Frame'!$D$4:$D$9)</f>
        <v>6 Months</v>
      </c>
      <c r="B136" s="2">
        <f t="shared" ca="1" si="20"/>
        <v>277</v>
      </c>
      <c r="C136" s="6">
        <f t="shared" ca="1" si="21"/>
        <v>45569</v>
      </c>
      <c r="D136" s="6">
        <v>45292</v>
      </c>
      <c r="E136" s="2" t="s">
        <v>78</v>
      </c>
      <c r="F136" s="2" t="s">
        <v>93</v>
      </c>
      <c r="G136" s="2" t="s">
        <v>52</v>
      </c>
      <c r="H136" s="2" t="s">
        <v>298</v>
      </c>
      <c r="I136" s="2">
        <v>776</v>
      </c>
      <c r="J136" s="3">
        <v>1107</v>
      </c>
      <c r="K136" s="3">
        <v>137.92421417155035</v>
      </c>
      <c r="L136" s="2">
        <v>140</v>
      </c>
      <c r="M136" s="11">
        <f t="shared" si="22"/>
        <v>1.0150501914469332</v>
      </c>
      <c r="N136" s="9">
        <v>5792.8169952051148</v>
      </c>
      <c r="O136" s="9">
        <v>3067.06</v>
      </c>
      <c r="P136" s="11">
        <f t="shared" si="23"/>
        <v>0.52945915649306652</v>
      </c>
      <c r="Q136" s="10">
        <v>337.57</v>
      </c>
      <c r="R136" s="2">
        <v>171</v>
      </c>
      <c r="S136" s="10">
        <f t="shared" si="24"/>
        <v>0.41472879699025389</v>
      </c>
      <c r="T136" s="9">
        <f t="shared" si="25"/>
        <v>9.0857007435494861</v>
      </c>
      <c r="U136" s="9">
        <f t="shared" si="26"/>
        <v>21.90757142857143</v>
      </c>
      <c r="V136" s="11">
        <f t="shared" si="27"/>
        <v>0.81871345029239762</v>
      </c>
      <c r="W136" s="11">
        <f t="shared" si="28"/>
        <v>0.12646793134598014</v>
      </c>
      <c r="X136" s="2">
        <v>0</v>
      </c>
      <c r="Y136" s="2">
        <v>0</v>
      </c>
      <c r="Z136" s="2">
        <v>23</v>
      </c>
      <c r="AA136" s="11">
        <f t="shared" si="29"/>
        <v>0.16428571428571428</v>
      </c>
    </row>
    <row r="137" spans="1:27" x14ac:dyDescent="0.25">
      <c r="A137" s="2" t="str">
        <f ca="1">LOOKUP(B137,'Time Frame'!$E$4:$E$9,'Time Frame'!$D$4:$D$9)</f>
        <v>6 Months</v>
      </c>
      <c r="B137" s="2">
        <f t="shared" ca="1" si="20"/>
        <v>277</v>
      </c>
      <c r="C137" s="6">
        <f t="shared" ca="1" si="21"/>
        <v>45569</v>
      </c>
      <c r="D137" s="6">
        <v>45292</v>
      </c>
      <c r="E137" s="5" t="s">
        <v>78</v>
      </c>
      <c r="F137" s="5" t="s">
        <v>171</v>
      </c>
      <c r="G137" s="2" t="s">
        <v>52</v>
      </c>
      <c r="H137" s="2" t="s">
        <v>298</v>
      </c>
      <c r="I137" s="2">
        <v>3305</v>
      </c>
      <c r="J137" s="4">
        <v>1255</v>
      </c>
      <c r="K137" s="3">
        <v>245</v>
      </c>
      <c r="L137" s="2">
        <v>132</v>
      </c>
      <c r="M137" s="11">
        <f t="shared" si="22"/>
        <v>0.53877551020408165</v>
      </c>
      <c r="N137" s="9">
        <v>10290</v>
      </c>
      <c r="O137" s="9">
        <v>4157.6099999999997</v>
      </c>
      <c r="P137" s="11">
        <f t="shared" si="23"/>
        <v>0.40404373177842562</v>
      </c>
      <c r="Q137" s="10">
        <v>468.52</v>
      </c>
      <c r="R137" s="2">
        <v>135</v>
      </c>
      <c r="S137" s="10">
        <f t="shared" si="24"/>
        <v>0.28173823956287886</v>
      </c>
      <c r="T137" s="9">
        <f t="shared" si="25"/>
        <v>8.8739221377956117</v>
      </c>
      <c r="U137" s="9">
        <f t="shared" si="26"/>
        <v>31.497045454545454</v>
      </c>
      <c r="V137" s="11">
        <f t="shared" si="27"/>
        <v>0.97777777777777775</v>
      </c>
      <c r="W137" s="11">
        <f t="shared" si="28"/>
        <v>0.1051792828685259</v>
      </c>
      <c r="X137" s="2">
        <v>0</v>
      </c>
      <c r="Y137" s="2">
        <v>6</v>
      </c>
      <c r="Z137" s="2">
        <v>26</v>
      </c>
      <c r="AA137" s="11">
        <f t="shared" si="29"/>
        <v>0.19696969696969696</v>
      </c>
    </row>
    <row r="138" spans="1:27" x14ac:dyDescent="0.25">
      <c r="A138" s="2" t="str">
        <f ca="1">LOOKUP(B138,'Time Frame'!$E$4:$E$9,'Time Frame'!$D$4:$D$9)</f>
        <v>6 Months</v>
      </c>
      <c r="B138" s="2">
        <f t="shared" ca="1" si="20"/>
        <v>277</v>
      </c>
      <c r="C138" s="6">
        <f t="shared" ca="1" si="21"/>
        <v>45569</v>
      </c>
      <c r="D138" s="6">
        <v>45292</v>
      </c>
      <c r="E138" s="5" t="s">
        <v>165</v>
      </c>
      <c r="F138" s="5" t="s">
        <v>168</v>
      </c>
      <c r="G138" s="2" t="s">
        <v>52</v>
      </c>
      <c r="H138" s="2" t="s">
        <v>303</v>
      </c>
      <c r="I138" s="2">
        <v>1142</v>
      </c>
      <c r="J138" s="4">
        <v>1682</v>
      </c>
      <c r="K138" s="3"/>
      <c r="L138" s="2">
        <v>159</v>
      </c>
      <c r="M138" s="11"/>
      <c r="N138" s="9"/>
      <c r="O138" s="9">
        <v>4483</v>
      </c>
      <c r="P138" s="11"/>
      <c r="Q138" s="10">
        <v>642.53</v>
      </c>
      <c r="R138" s="2">
        <v>250</v>
      </c>
      <c r="S138" s="10">
        <f t="shared" si="24"/>
        <v>0.2474592626025244</v>
      </c>
      <c r="T138" s="9">
        <f t="shared" si="25"/>
        <v>6.9771061273403578</v>
      </c>
      <c r="U138" s="9">
        <f t="shared" si="26"/>
        <v>28.19496855345912</v>
      </c>
      <c r="V138" s="11">
        <f t="shared" si="27"/>
        <v>0.63600000000000001</v>
      </c>
      <c r="W138" s="11">
        <f t="shared" si="28"/>
        <v>9.4530321046373364E-2</v>
      </c>
      <c r="X138" s="2">
        <v>0</v>
      </c>
      <c r="Y138" s="2">
        <v>7</v>
      </c>
      <c r="Z138" s="2">
        <v>51</v>
      </c>
      <c r="AA138" s="11">
        <f t="shared" si="29"/>
        <v>0.32075471698113206</v>
      </c>
    </row>
    <row r="139" spans="1:27" x14ac:dyDescent="0.25">
      <c r="A139" s="2" t="str">
        <f ca="1">LOOKUP(B139,'Time Frame'!$E$4:$E$9,'Time Frame'!$D$4:$D$9)</f>
        <v>6 Months</v>
      </c>
      <c r="B139" s="2">
        <f t="shared" ca="1" si="20"/>
        <v>277</v>
      </c>
      <c r="C139" s="6">
        <f t="shared" ca="1" si="21"/>
        <v>45569</v>
      </c>
      <c r="D139" s="6">
        <v>45292</v>
      </c>
      <c r="E139" s="5" t="s">
        <v>165</v>
      </c>
      <c r="F139" s="5" t="s">
        <v>166</v>
      </c>
      <c r="G139" s="2" t="s">
        <v>52</v>
      </c>
      <c r="H139" s="2" t="s">
        <v>303</v>
      </c>
      <c r="I139" s="2">
        <v>339</v>
      </c>
      <c r="J139" s="4">
        <v>2220</v>
      </c>
      <c r="K139" s="3"/>
      <c r="L139" s="2">
        <v>280</v>
      </c>
      <c r="M139" s="11"/>
      <c r="N139" s="9"/>
      <c r="O139" s="9">
        <v>8298.18</v>
      </c>
      <c r="P139" s="11"/>
      <c r="Q139" s="10">
        <v>883.9</v>
      </c>
      <c r="R139" s="2">
        <v>383</v>
      </c>
      <c r="S139" s="10">
        <f t="shared" si="24"/>
        <v>0.31677791605385225</v>
      </c>
      <c r="T139" s="9">
        <f t="shared" si="25"/>
        <v>9.3881434551419858</v>
      </c>
      <c r="U139" s="9">
        <f t="shared" si="26"/>
        <v>29.636357142857143</v>
      </c>
      <c r="V139" s="11">
        <f t="shared" si="27"/>
        <v>0.7310704960835509</v>
      </c>
      <c r="W139" s="11">
        <f t="shared" si="28"/>
        <v>0.12612612612612611</v>
      </c>
      <c r="X139" s="2">
        <v>1</v>
      </c>
      <c r="Y139" s="2">
        <v>8</v>
      </c>
      <c r="Z139" s="2">
        <v>85</v>
      </c>
      <c r="AA139" s="11">
        <f t="shared" si="29"/>
        <v>0.30357142857142855</v>
      </c>
    </row>
    <row r="140" spans="1:27" x14ac:dyDescent="0.25">
      <c r="A140" s="2" t="str">
        <f ca="1">LOOKUP(B140,'Time Frame'!$E$4:$E$9,'Time Frame'!$D$4:$D$9)</f>
        <v>6 Months</v>
      </c>
      <c r="B140" s="2">
        <f t="shared" ca="1" si="20"/>
        <v>277</v>
      </c>
      <c r="C140" s="6">
        <f t="shared" ca="1" si="21"/>
        <v>45569</v>
      </c>
      <c r="D140" s="6">
        <v>45292</v>
      </c>
      <c r="E140" s="5" t="s">
        <v>165</v>
      </c>
      <c r="F140" s="5" t="s">
        <v>193</v>
      </c>
      <c r="G140" s="2" t="s">
        <v>52</v>
      </c>
      <c r="H140" s="2" t="s">
        <v>303</v>
      </c>
      <c r="I140" s="2"/>
      <c r="J140" s="4"/>
      <c r="K140" s="3"/>
      <c r="L140" s="2">
        <v>61</v>
      </c>
      <c r="M140" s="11"/>
      <c r="N140" s="9"/>
      <c r="O140" s="9">
        <v>2260.92</v>
      </c>
      <c r="P140" s="11"/>
      <c r="Q140" s="10">
        <v>266.92</v>
      </c>
      <c r="R140" s="2">
        <v>75</v>
      </c>
      <c r="S140" s="10">
        <f t="shared" si="24"/>
        <v>0.22853289375093661</v>
      </c>
      <c r="T140" s="9">
        <f t="shared" si="25"/>
        <v>8.4704031170388134</v>
      </c>
      <c r="U140" s="9">
        <f t="shared" si="26"/>
        <v>37.064262295081967</v>
      </c>
      <c r="V140" s="11">
        <f t="shared" si="27"/>
        <v>0.81333333333333335</v>
      </c>
      <c r="W140" s="11">
        <f t="shared" si="28"/>
        <v>0</v>
      </c>
      <c r="X140" s="2">
        <v>0</v>
      </c>
      <c r="Y140" s="2">
        <v>5</v>
      </c>
      <c r="Z140" s="2">
        <v>28</v>
      </c>
      <c r="AA140" s="11">
        <f t="shared" si="29"/>
        <v>0.45901639344262296</v>
      </c>
    </row>
    <row r="141" spans="1:27" x14ac:dyDescent="0.25">
      <c r="A141" s="2" t="str">
        <f ca="1">LOOKUP(B141,'Time Frame'!$E$4:$E$9,'Time Frame'!$D$4:$D$9)</f>
        <v>6 Months</v>
      </c>
      <c r="B141" s="2">
        <f t="shared" ca="1" si="20"/>
        <v>277</v>
      </c>
      <c r="C141" s="6">
        <f t="shared" ca="1" si="21"/>
        <v>45569</v>
      </c>
      <c r="D141" s="6">
        <v>45292</v>
      </c>
      <c r="E141" s="5" t="s">
        <v>165</v>
      </c>
      <c r="F141" s="5" t="s">
        <v>180</v>
      </c>
      <c r="G141" s="2" t="s">
        <v>52</v>
      </c>
      <c r="H141" s="2" t="s">
        <v>303</v>
      </c>
      <c r="I141" s="2">
        <v>4607</v>
      </c>
      <c r="J141" s="4">
        <v>842</v>
      </c>
      <c r="K141" s="3"/>
      <c r="L141" s="2">
        <v>25</v>
      </c>
      <c r="M141" s="11"/>
      <c r="N141" s="9"/>
      <c r="O141" s="9">
        <v>366.9</v>
      </c>
      <c r="P141" s="11"/>
      <c r="Q141" s="10">
        <v>300.8</v>
      </c>
      <c r="R141" s="2">
        <v>59</v>
      </c>
      <c r="S141" s="10">
        <f t="shared" si="24"/>
        <v>8.3111702127659573E-2</v>
      </c>
      <c r="T141" s="9">
        <f t="shared" si="25"/>
        <v>1.2197473404255319</v>
      </c>
      <c r="U141" s="9">
        <f t="shared" si="26"/>
        <v>14.675999999999998</v>
      </c>
      <c r="V141" s="11">
        <f t="shared" si="27"/>
        <v>0.42372881355932202</v>
      </c>
      <c r="W141" s="11">
        <f t="shared" si="28"/>
        <v>2.9691211401425176E-2</v>
      </c>
      <c r="X141" s="2">
        <v>0</v>
      </c>
      <c r="Y141" s="2">
        <v>2</v>
      </c>
      <c r="Z141" s="2">
        <v>8</v>
      </c>
      <c r="AA141" s="11">
        <f t="shared" si="29"/>
        <v>0.32</v>
      </c>
    </row>
    <row r="142" spans="1:27" x14ac:dyDescent="0.25">
      <c r="A142" s="2" t="str">
        <f ca="1">LOOKUP(B142,'Time Frame'!$E$4:$E$9,'Time Frame'!$D$4:$D$9)</f>
        <v>6 Months</v>
      </c>
      <c r="B142" s="2">
        <f t="shared" ca="1" si="20"/>
        <v>277</v>
      </c>
      <c r="C142" s="6">
        <f t="shared" ca="1" si="21"/>
        <v>45569</v>
      </c>
      <c r="D142" s="6">
        <v>45292</v>
      </c>
      <c r="E142" s="5" t="s">
        <v>165</v>
      </c>
      <c r="F142" s="5" t="s">
        <v>177</v>
      </c>
      <c r="G142" s="2" t="s">
        <v>52</v>
      </c>
      <c r="H142" s="2" t="s">
        <v>303</v>
      </c>
      <c r="I142" s="2">
        <v>592</v>
      </c>
      <c r="J142" s="4">
        <v>1504</v>
      </c>
      <c r="K142" s="3">
        <v>121.98118139048614</v>
      </c>
      <c r="L142" s="2">
        <v>195</v>
      </c>
      <c r="M142" s="11">
        <f t="shared" si="22"/>
        <v>1.598607242339833</v>
      </c>
      <c r="N142" s="9">
        <v>4269.3413486670152</v>
      </c>
      <c r="O142" s="9">
        <v>6445.34</v>
      </c>
      <c r="P142" s="11">
        <f t="shared" si="23"/>
        <v>1.5096801763139367</v>
      </c>
      <c r="Q142" s="10">
        <v>594</v>
      </c>
      <c r="R142" s="2">
        <v>250</v>
      </c>
      <c r="S142" s="10">
        <f t="shared" si="24"/>
        <v>0.32828282828282829</v>
      </c>
      <c r="T142" s="9">
        <f t="shared" si="25"/>
        <v>10.850740740740742</v>
      </c>
      <c r="U142" s="9">
        <f t="shared" si="26"/>
        <v>33.053025641025641</v>
      </c>
      <c r="V142" s="11">
        <f t="shared" si="27"/>
        <v>0.78</v>
      </c>
      <c r="W142" s="11">
        <f t="shared" si="28"/>
        <v>0.12965425531914893</v>
      </c>
      <c r="X142" s="2">
        <v>0</v>
      </c>
      <c r="Y142" s="2">
        <v>7</v>
      </c>
      <c r="Z142" s="2">
        <v>78</v>
      </c>
      <c r="AA142" s="11">
        <f t="shared" si="29"/>
        <v>0.4</v>
      </c>
    </row>
    <row r="143" spans="1:27" x14ac:dyDescent="0.25">
      <c r="A143" s="2" t="str">
        <f ca="1">LOOKUP(B143,'Time Frame'!$E$4:$E$9,'Time Frame'!$D$4:$D$9)</f>
        <v>6 Months</v>
      </c>
      <c r="B143" s="2">
        <f t="shared" ca="1" si="20"/>
        <v>277</v>
      </c>
      <c r="C143" s="6">
        <f t="shared" ca="1" si="21"/>
        <v>45569</v>
      </c>
      <c r="D143" s="6">
        <v>45292</v>
      </c>
      <c r="E143" s="5" t="s">
        <v>165</v>
      </c>
      <c r="F143" s="5" t="s">
        <v>176</v>
      </c>
      <c r="G143" s="2" t="s">
        <v>52</v>
      </c>
      <c r="H143" s="2" t="s">
        <v>303</v>
      </c>
      <c r="I143" s="2">
        <v>1582</v>
      </c>
      <c r="J143" s="4">
        <v>2260</v>
      </c>
      <c r="K143" s="3">
        <v>187.69883351007422</v>
      </c>
      <c r="L143" s="2">
        <v>197</v>
      </c>
      <c r="M143" s="11">
        <f t="shared" si="22"/>
        <v>1.0495536723163843</v>
      </c>
      <c r="N143" s="9">
        <v>6569.4591728525975</v>
      </c>
      <c r="O143" s="9">
        <v>4322.6099999999997</v>
      </c>
      <c r="P143" s="11">
        <f t="shared" si="23"/>
        <v>0.65798567070217917</v>
      </c>
      <c r="Q143" s="10">
        <v>629.58000000000004</v>
      </c>
      <c r="R143" s="2">
        <v>349</v>
      </c>
      <c r="S143" s="10">
        <f t="shared" si="24"/>
        <v>0.31290701737666377</v>
      </c>
      <c r="T143" s="9">
        <f t="shared" si="25"/>
        <v>6.8658629562565512</v>
      </c>
      <c r="U143" s="9">
        <f t="shared" si="26"/>
        <v>21.942182741116749</v>
      </c>
      <c r="V143" s="11">
        <f t="shared" si="27"/>
        <v>0.5644699140401146</v>
      </c>
      <c r="W143" s="11">
        <f t="shared" si="28"/>
        <v>8.7168141592920356E-2</v>
      </c>
      <c r="X143" s="2">
        <v>0</v>
      </c>
      <c r="Y143" s="2">
        <v>9</v>
      </c>
      <c r="Z143" s="2">
        <v>67</v>
      </c>
      <c r="AA143" s="11">
        <f t="shared" si="29"/>
        <v>0.34010152284263961</v>
      </c>
    </row>
    <row r="144" spans="1:27" x14ac:dyDescent="0.25">
      <c r="A144" s="2" t="str">
        <f ca="1">LOOKUP(B144,'Time Frame'!$E$4:$E$9,'Time Frame'!$D$4:$D$9)</f>
        <v>6 Months</v>
      </c>
      <c r="B144" s="2">
        <f t="shared" ca="1" si="20"/>
        <v>277</v>
      </c>
      <c r="C144" s="6">
        <f t="shared" ca="1" si="21"/>
        <v>45569</v>
      </c>
      <c r="D144" s="6">
        <v>45292</v>
      </c>
      <c r="E144" s="5" t="s">
        <v>165</v>
      </c>
      <c r="F144" s="5" t="s">
        <v>173</v>
      </c>
      <c r="G144" s="2" t="s">
        <v>52</v>
      </c>
      <c r="H144" s="2" t="s">
        <v>303</v>
      </c>
      <c r="I144" s="2">
        <v>3653</v>
      </c>
      <c r="J144" s="4">
        <v>1566</v>
      </c>
      <c r="K144" s="3">
        <v>93.809222994314581</v>
      </c>
      <c r="L144" s="2">
        <v>86</v>
      </c>
      <c r="M144" s="11">
        <f t="shared" si="22"/>
        <v>0.91675420875420888</v>
      </c>
      <c r="N144" s="9">
        <v>3283.3228048010105</v>
      </c>
      <c r="O144" s="9">
        <v>2416.58</v>
      </c>
      <c r="P144" s="11">
        <f t="shared" si="23"/>
        <v>0.73601657335257342</v>
      </c>
      <c r="Q144" s="10">
        <v>479.87</v>
      </c>
      <c r="R144" s="2">
        <v>157</v>
      </c>
      <c r="S144" s="10">
        <f t="shared" si="24"/>
        <v>0.17921520411778188</v>
      </c>
      <c r="T144" s="9">
        <f t="shared" si="25"/>
        <v>5.0359055577552247</v>
      </c>
      <c r="U144" s="9">
        <f t="shared" si="26"/>
        <v>28.099767441860465</v>
      </c>
      <c r="V144" s="11">
        <f t="shared" si="27"/>
        <v>0.54777070063694266</v>
      </c>
      <c r="W144" s="11">
        <f t="shared" si="28"/>
        <v>5.4916985951468711E-2</v>
      </c>
      <c r="X144" s="2">
        <v>0</v>
      </c>
      <c r="Y144" s="2">
        <v>8</v>
      </c>
      <c r="Z144" s="2">
        <v>11</v>
      </c>
      <c r="AA144" s="11">
        <f t="shared" si="29"/>
        <v>0.12790697674418605</v>
      </c>
    </row>
    <row r="145" spans="1:27" x14ac:dyDescent="0.25">
      <c r="A145" s="2" t="str">
        <f ca="1">LOOKUP(B145,'Time Frame'!$E$4:$E$9,'Time Frame'!$D$4:$D$9)</f>
        <v>6 Months</v>
      </c>
      <c r="B145" s="2">
        <f t="shared" ca="1" si="20"/>
        <v>277</v>
      </c>
      <c r="C145" s="6">
        <f t="shared" ca="1" si="21"/>
        <v>45569</v>
      </c>
      <c r="D145" s="6">
        <v>45292</v>
      </c>
      <c r="E145" s="5" t="s">
        <v>165</v>
      </c>
      <c r="F145" s="5" t="s">
        <v>174</v>
      </c>
      <c r="G145" s="2" t="s">
        <v>52</v>
      </c>
      <c r="H145" s="2" t="s">
        <v>303</v>
      </c>
      <c r="I145" s="2">
        <v>2387</v>
      </c>
      <c r="J145" s="4">
        <v>2473</v>
      </c>
      <c r="K145" s="3">
        <v>262.85975331201462</v>
      </c>
      <c r="L145" s="2">
        <v>141</v>
      </c>
      <c r="M145" s="11">
        <f t="shared" si="22"/>
        <v>0.53640771637121998</v>
      </c>
      <c r="N145" s="9">
        <v>9200.0913659205107</v>
      </c>
      <c r="O145" s="9">
        <v>4276.04</v>
      </c>
      <c r="P145" s="11">
        <f t="shared" si="23"/>
        <v>0.46478234073191327</v>
      </c>
      <c r="Q145" s="10">
        <v>585.38</v>
      </c>
      <c r="R145" s="2">
        <v>158</v>
      </c>
      <c r="S145" s="10">
        <f t="shared" si="24"/>
        <v>0.24086917899484095</v>
      </c>
      <c r="T145" s="9">
        <f t="shared" si="25"/>
        <v>7.3047251358092176</v>
      </c>
      <c r="U145" s="9">
        <f t="shared" si="26"/>
        <v>30.326524822695035</v>
      </c>
      <c r="V145" s="11">
        <f t="shared" si="27"/>
        <v>0.89240506329113922</v>
      </c>
      <c r="W145" s="11">
        <f t="shared" si="28"/>
        <v>5.7015770319450064E-2</v>
      </c>
      <c r="X145" s="2">
        <v>0</v>
      </c>
      <c r="Y145" s="2">
        <v>6</v>
      </c>
      <c r="Z145" s="2">
        <v>43</v>
      </c>
      <c r="AA145" s="11">
        <f t="shared" si="29"/>
        <v>0.30496453900709219</v>
      </c>
    </row>
    <row r="146" spans="1:27" x14ac:dyDescent="0.25">
      <c r="A146" s="2" t="str">
        <f ca="1">LOOKUP(B146,'Time Frame'!$E$4:$E$9,'Time Frame'!$D$4:$D$9)</f>
        <v>6 Months</v>
      </c>
      <c r="B146" s="2">
        <f t="shared" ca="1" si="20"/>
        <v>277</v>
      </c>
      <c r="C146" s="6">
        <f t="shared" ca="1" si="21"/>
        <v>45569</v>
      </c>
      <c r="D146" s="6">
        <v>45292</v>
      </c>
      <c r="E146" s="5" t="s">
        <v>165</v>
      </c>
      <c r="F146" s="5" t="s">
        <v>178</v>
      </c>
      <c r="G146" s="2" t="s">
        <v>52</v>
      </c>
      <c r="H146" s="2" t="s">
        <v>303</v>
      </c>
      <c r="I146" s="2">
        <v>993</v>
      </c>
      <c r="J146" s="4">
        <v>1863</v>
      </c>
      <c r="K146" s="3">
        <v>169.17293233082708</v>
      </c>
      <c r="L146" s="2">
        <v>155</v>
      </c>
      <c r="M146" s="11">
        <f t="shared" si="22"/>
        <v>0.91622222222222216</v>
      </c>
      <c r="N146" s="9">
        <v>5921.0526315789475</v>
      </c>
      <c r="O146" s="9">
        <v>4071.4</v>
      </c>
      <c r="P146" s="11">
        <f t="shared" si="23"/>
        <v>0.68761422222222224</v>
      </c>
      <c r="Q146" s="10">
        <v>785.82</v>
      </c>
      <c r="R146" s="2">
        <v>168</v>
      </c>
      <c r="S146" s="10">
        <f t="shared" si="24"/>
        <v>0.197246188694612</v>
      </c>
      <c r="T146" s="9">
        <f t="shared" si="25"/>
        <v>5.1810847267822142</v>
      </c>
      <c r="U146" s="9">
        <f t="shared" si="26"/>
        <v>26.267096774193551</v>
      </c>
      <c r="V146" s="11">
        <f t="shared" si="27"/>
        <v>0.92261904761904767</v>
      </c>
      <c r="W146" s="11">
        <f t="shared" si="28"/>
        <v>8.3199141170155658E-2</v>
      </c>
      <c r="X146" s="2">
        <v>0</v>
      </c>
      <c r="Y146" s="2">
        <v>4</v>
      </c>
      <c r="Z146" s="2">
        <v>64</v>
      </c>
      <c r="AA146" s="11">
        <f t="shared" si="29"/>
        <v>0.41290322580645161</v>
      </c>
    </row>
    <row r="147" spans="1:27" x14ac:dyDescent="0.25">
      <c r="A147" s="2" t="str">
        <f ca="1">LOOKUP(B147,'Time Frame'!$E$4:$E$9,'Time Frame'!$D$4:$D$9)</f>
        <v>6 Months</v>
      </c>
      <c r="B147" s="2">
        <f t="shared" ca="1" si="20"/>
        <v>277</v>
      </c>
      <c r="C147" s="6">
        <f t="shared" ca="1" si="21"/>
        <v>45569</v>
      </c>
      <c r="D147" s="6">
        <v>45292</v>
      </c>
      <c r="E147" s="5" t="s">
        <v>165</v>
      </c>
      <c r="F147" s="5" t="s">
        <v>175</v>
      </c>
      <c r="G147" s="2" t="s">
        <v>52</v>
      </c>
      <c r="H147" s="2" t="s">
        <v>303</v>
      </c>
      <c r="I147" s="2">
        <v>1380</v>
      </c>
      <c r="J147" s="4">
        <v>1471</v>
      </c>
      <c r="K147" s="3">
        <v>169.50672645739911</v>
      </c>
      <c r="L147" s="2">
        <v>112</v>
      </c>
      <c r="M147" s="11">
        <f t="shared" si="22"/>
        <v>0.66074074074074074</v>
      </c>
      <c r="N147" s="9">
        <v>5932.7354260089687</v>
      </c>
      <c r="O147" s="9">
        <v>4215.0600000000004</v>
      </c>
      <c r="P147" s="11">
        <f t="shared" si="23"/>
        <v>0.71047496598639459</v>
      </c>
      <c r="Q147" s="10">
        <v>542.58000000000004</v>
      </c>
      <c r="R147" s="2">
        <v>218</v>
      </c>
      <c r="S147" s="10">
        <f t="shared" si="24"/>
        <v>0.20642117291459322</v>
      </c>
      <c r="T147" s="9">
        <f t="shared" si="25"/>
        <v>7.7685502598695129</v>
      </c>
      <c r="U147" s="9">
        <f t="shared" si="26"/>
        <v>37.634464285714287</v>
      </c>
      <c r="V147" s="11">
        <f t="shared" si="27"/>
        <v>0.51376146788990829</v>
      </c>
      <c r="W147" s="11">
        <f t="shared" si="28"/>
        <v>7.613868116927261E-2</v>
      </c>
      <c r="X147" s="2">
        <v>0</v>
      </c>
      <c r="Y147" s="2">
        <v>9</v>
      </c>
      <c r="Z147" s="2">
        <v>25</v>
      </c>
      <c r="AA147" s="11">
        <f t="shared" si="29"/>
        <v>0.22321428571428573</v>
      </c>
    </row>
    <row r="148" spans="1:27" x14ac:dyDescent="0.25">
      <c r="A148" s="2" t="str">
        <f ca="1">LOOKUP(B148,'Time Frame'!$E$4:$E$9,'Time Frame'!$D$4:$D$9)</f>
        <v>6 Months</v>
      </c>
      <c r="B148" s="2">
        <f t="shared" ca="1" si="20"/>
        <v>277</v>
      </c>
      <c r="C148" s="6">
        <f t="shared" ca="1" si="21"/>
        <v>45569</v>
      </c>
      <c r="D148" s="6">
        <v>45292</v>
      </c>
      <c r="E148" s="5" t="s">
        <v>165</v>
      </c>
      <c r="F148" s="5" t="s">
        <v>172</v>
      </c>
      <c r="G148" s="2" t="s">
        <v>52</v>
      </c>
      <c r="H148" s="2" t="s">
        <v>303</v>
      </c>
      <c r="I148" s="2">
        <v>2904</v>
      </c>
      <c r="J148" s="4">
        <v>2730</v>
      </c>
      <c r="K148" s="3">
        <v>187.90349983010532</v>
      </c>
      <c r="L148" s="2">
        <v>230</v>
      </c>
      <c r="M148" s="11">
        <f t="shared" si="22"/>
        <v>1.2240325497287523</v>
      </c>
      <c r="N148" s="9">
        <v>6576.6224940536858</v>
      </c>
      <c r="O148" s="9">
        <v>4127.47</v>
      </c>
      <c r="P148" s="11">
        <f t="shared" si="23"/>
        <v>0.6275972208731595</v>
      </c>
      <c r="Q148" s="10">
        <v>487.2</v>
      </c>
      <c r="R148" s="2">
        <v>433</v>
      </c>
      <c r="S148" s="10">
        <f t="shared" si="24"/>
        <v>0.47208538587848936</v>
      </c>
      <c r="T148" s="9">
        <f t="shared" si="25"/>
        <v>8.4718185550082108</v>
      </c>
      <c r="U148" s="9">
        <f t="shared" si="26"/>
        <v>17.945521739130434</v>
      </c>
      <c r="V148" s="11">
        <f t="shared" si="27"/>
        <v>0.53117782909930711</v>
      </c>
      <c r="W148" s="11">
        <f t="shared" si="28"/>
        <v>8.4249084249084255E-2</v>
      </c>
      <c r="X148" s="2">
        <v>0</v>
      </c>
      <c r="Y148" s="2">
        <v>8</v>
      </c>
      <c r="Z148" s="2">
        <v>86</v>
      </c>
      <c r="AA148" s="11">
        <f t="shared" si="29"/>
        <v>0.37391304347826088</v>
      </c>
    </row>
    <row r="149" spans="1:27" x14ac:dyDescent="0.25">
      <c r="A149" s="2" t="str">
        <f ca="1">LOOKUP(B149,'Time Frame'!$E$4:$E$9,'Time Frame'!$D$4:$D$9)</f>
        <v>6 Months</v>
      </c>
      <c r="B149" s="2">
        <f t="shared" ca="1" si="20"/>
        <v>277</v>
      </c>
      <c r="C149" s="6">
        <f t="shared" ca="1" si="21"/>
        <v>45569</v>
      </c>
      <c r="D149" s="6">
        <v>45292</v>
      </c>
      <c r="E149" s="5" t="s">
        <v>165</v>
      </c>
      <c r="F149" s="5" t="s">
        <v>179</v>
      </c>
      <c r="G149" s="2" t="s">
        <v>52</v>
      </c>
      <c r="H149" s="2" t="s">
        <v>303</v>
      </c>
      <c r="I149" s="2">
        <v>3113</v>
      </c>
      <c r="J149" s="4">
        <v>2106</v>
      </c>
      <c r="K149" s="3">
        <v>140.9426987060998</v>
      </c>
      <c r="L149" s="2">
        <v>154</v>
      </c>
      <c r="M149" s="11">
        <f t="shared" si="22"/>
        <v>1.0926426229508197</v>
      </c>
      <c r="N149" s="9">
        <v>4932.9944547134928</v>
      </c>
      <c r="O149" s="9">
        <v>4265.6400000000003</v>
      </c>
      <c r="P149" s="11">
        <f t="shared" si="23"/>
        <v>0.86471615550351311</v>
      </c>
      <c r="Q149" s="10">
        <v>633.13</v>
      </c>
      <c r="R149" s="2">
        <v>290</v>
      </c>
      <c r="S149" s="10">
        <f t="shared" si="24"/>
        <v>0.24323598629033533</v>
      </c>
      <c r="T149" s="9">
        <f t="shared" si="25"/>
        <v>6.7373841075292598</v>
      </c>
      <c r="U149" s="9">
        <f t="shared" si="26"/>
        <v>27.698961038961041</v>
      </c>
      <c r="V149" s="11">
        <f t="shared" si="27"/>
        <v>0.53103448275862064</v>
      </c>
      <c r="W149" s="11">
        <f t="shared" si="28"/>
        <v>7.3124406457739793E-2</v>
      </c>
      <c r="X149" s="2">
        <v>0</v>
      </c>
      <c r="Y149" s="2">
        <v>8</v>
      </c>
      <c r="Z149" s="2">
        <v>69</v>
      </c>
      <c r="AA149" s="11">
        <f t="shared" si="29"/>
        <v>0.44805194805194803</v>
      </c>
    </row>
    <row r="150" spans="1:27" x14ac:dyDescent="0.25">
      <c r="A150" s="2" t="str">
        <f ca="1">LOOKUP(B150,'Time Frame'!$E$4:$E$9,'Time Frame'!$D$4:$D$9)</f>
        <v>6 Months</v>
      </c>
      <c r="B150" s="2">
        <f t="shared" ca="1" si="20"/>
        <v>277</v>
      </c>
      <c r="C150" s="6">
        <f t="shared" ca="1" si="21"/>
        <v>45569</v>
      </c>
      <c r="D150" s="6">
        <v>45292</v>
      </c>
      <c r="E150" s="2" t="s">
        <v>78</v>
      </c>
      <c r="F150" s="2" t="s">
        <v>90</v>
      </c>
      <c r="G150" s="2" t="s">
        <v>52</v>
      </c>
      <c r="H150" s="2" t="s">
        <v>91</v>
      </c>
      <c r="I150" s="2">
        <v>2654</v>
      </c>
      <c r="J150" s="3">
        <v>942</v>
      </c>
      <c r="K150" s="3">
        <v>130.76917808219179</v>
      </c>
      <c r="L150" s="2">
        <v>74</v>
      </c>
      <c r="M150" s="11">
        <f t="shared" si="22"/>
        <v>0.56588258093576993</v>
      </c>
      <c r="N150" s="9">
        <v>5492.3054794520549</v>
      </c>
      <c r="O150" s="9">
        <v>2828.13</v>
      </c>
      <c r="P150" s="11">
        <f t="shared" si="23"/>
        <v>0.51492583771617728</v>
      </c>
      <c r="Q150" s="10">
        <v>380.02</v>
      </c>
      <c r="R150" s="2">
        <v>145</v>
      </c>
      <c r="S150" s="10">
        <f t="shared" si="24"/>
        <v>0.19472659333719278</v>
      </c>
      <c r="T150" s="9">
        <f t="shared" si="25"/>
        <v>7.4420556812799337</v>
      </c>
      <c r="U150" s="9">
        <f t="shared" si="26"/>
        <v>38.217972972972973</v>
      </c>
      <c r="V150" s="11">
        <f t="shared" si="27"/>
        <v>0.51034482758620692</v>
      </c>
      <c r="W150" s="11">
        <f t="shared" si="28"/>
        <v>7.8556263269639062E-2</v>
      </c>
      <c r="X150" s="2">
        <v>0</v>
      </c>
      <c r="Y150" s="2">
        <v>3</v>
      </c>
      <c r="Z150" s="2">
        <v>21</v>
      </c>
      <c r="AA150" s="11">
        <f t="shared" si="29"/>
        <v>0.28378378378378377</v>
      </c>
    </row>
    <row r="151" spans="1:27" x14ac:dyDescent="0.25">
      <c r="A151" s="2" t="str">
        <f ca="1">LOOKUP(B151,'Time Frame'!$E$4:$E$9,'Time Frame'!$D$4:$D$9)</f>
        <v>6 Months</v>
      </c>
      <c r="B151" s="2">
        <f t="shared" ca="1" si="20"/>
        <v>277</v>
      </c>
      <c r="C151" s="6">
        <f t="shared" ca="1" si="21"/>
        <v>45569</v>
      </c>
      <c r="D151" s="6">
        <v>45292</v>
      </c>
      <c r="E151" s="2" t="s">
        <v>78</v>
      </c>
      <c r="F151" s="2" t="s">
        <v>92</v>
      </c>
      <c r="G151" s="2" t="s">
        <v>52</v>
      </c>
      <c r="H151" s="2" t="s">
        <v>91</v>
      </c>
      <c r="I151" s="2">
        <v>153</v>
      </c>
      <c r="J151" s="3">
        <v>1529</v>
      </c>
      <c r="K151" s="3">
        <v>151.74535772801747</v>
      </c>
      <c r="L151" s="2">
        <v>152</v>
      </c>
      <c r="M151" s="11">
        <f t="shared" si="22"/>
        <v>1.0016780893715309</v>
      </c>
      <c r="N151" s="9">
        <v>6373.3050245767336</v>
      </c>
      <c r="O151" s="9">
        <v>6050.03</v>
      </c>
      <c r="P151" s="11">
        <f t="shared" si="23"/>
        <v>0.94927670599004421</v>
      </c>
      <c r="Q151" s="10">
        <v>530.33000000000004</v>
      </c>
      <c r="R151" s="2">
        <v>206</v>
      </c>
      <c r="S151" s="10">
        <f t="shared" si="24"/>
        <v>0.28661399505967983</v>
      </c>
      <c r="T151" s="9">
        <f t="shared" si="25"/>
        <v>11.408047819282332</v>
      </c>
      <c r="U151" s="9">
        <f t="shared" si="26"/>
        <v>39.802828947368418</v>
      </c>
      <c r="V151" s="11">
        <f t="shared" si="27"/>
        <v>0.73786407766990292</v>
      </c>
      <c r="W151" s="11">
        <f t="shared" si="28"/>
        <v>9.9411379986919554E-2</v>
      </c>
      <c r="X151" s="2">
        <v>0</v>
      </c>
      <c r="Y151" s="2">
        <v>17</v>
      </c>
      <c r="Z151" s="2">
        <v>25</v>
      </c>
      <c r="AA151" s="11">
        <f t="shared" si="29"/>
        <v>0.16447368421052633</v>
      </c>
    </row>
    <row r="152" spans="1:27" x14ac:dyDescent="0.25">
      <c r="A152" s="2" t="str">
        <f ca="1">LOOKUP(B152,'Time Frame'!$E$4:$E$9,'Time Frame'!$D$4:$D$9)</f>
        <v>6 Months</v>
      </c>
      <c r="B152" s="2">
        <f t="shared" ca="1" si="20"/>
        <v>277</v>
      </c>
      <c r="C152" s="6">
        <f t="shared" ca="1" si="21"/>
        <v>45569</v>
      </c>
      <c r="D152" s="6">
        <v>45292</v>
      </c>
      <c r="E152" s="2" t="s">
        <v>136</v>
      </c>
      <c r="F152" s="2" t="s">
        <v>140</v>
      </c>
      <c r="G152" s="2" t="s">
        <v>35</v>
      </c>
      <c r="H152" s="2" t="s">
        <v>324</v>
      </c>
      <c r="I152" s="2">
        <v>2033</v>
      </c>
      <c r="J152" s="3">
        <v>805</v>
      </c>
      <c r="K152" s="3">
        <v>127.26041666666669</v>
      </c>
      <c r="L152" s="2">
        <v>86</v>
      </c>
      <c r="M152" s="11">
        <f t="shared" si="22"/>
        <v>0.67577965130555773</v>
      </c>
      <c r="N152" s="9">
        <v>5726.7187500000009</v>
      </c>
      <c r="O152" s="9">
        <v>3291.46</v>
      </c>
      <c r="P152" s="11">
        <f t="shared" si="23"/>
        <v>0.57475495893700024</v>
      </c>
      <c r="Q152" s="10">
        <v>292.77999999999997</v>
      </c>
      <c r="R152" s="2">
        <v>117</v>
      </c>
      <c r="S152" s="10">
        <f t="shared" si="24"/>
        <v>0.29373591092287726</v>
      </c>
      <c r="T152" s="9">
        <f t="shared" si="25"/>
        <v>11.242093039142018</v>
      </c>
      <c r="U152" s="9">
        <f t="shared" si="26"/>
        <v>38.272790697674417</v>
      </c>
      <c r="V152" s="11">
        <f t="shared" si="27"/>
        <v>0.7350427350427351</v>
      </c>
      <c r="W152" s="11">
        <f t="shared" si="28"/>
        <v>0.10683229813664596</v>
      </c>
      <c r="X152" s="2">
        <v>0</v>
      </c>
      <c r="Y152" s="2">
        <v>7</v>
      </c>
      <c r="Z152" s="2">
        <v>21</v>
      </c>
      <c r="AA152" s="11">
        <f t="shared" si="29"/>
        <v>0.2441860465116279</v>
      </c>
    </row>
    <row r="153" spans="1:27" x14ac:dyDescent="0.25">
      <c r="A153" s="2" t="str">
        <f ca="1">LOOKUP(B153,'Time Frame'!$E$4:$E$9,'Time Frame'!$D$4:$D$9)</f>
        <v>6 Months</v>
      </c>
      <c r="B153" s="2">
        <f t="shared" ca="1" si="20"/>
        <v>277</v>
      </c>
      <c r="C153" s="6">
        <f t="shared" ca="1" si="21"/>
        <v>45569</v>
      </c>
      <c r="D153" s="6">
        <v>45292</v>
      </c>
      <c r="E153" s="2" t="s">
        <v>136</v>
      </c>
      <c r="F153" s="2" t="s">
        <v>139</v>
      </c>
      <c r="G153" s="2" t="s">
        <v>35</v>
      </c>
      <c r="H153" s="2" t="s">
        <v>324</v>
      </c>
      <c r="I153" s="2">
        <v>3478</v>
      </c>
      <c r="J153" s="3">
        <v>1392</v>
      </c>
      <c r="K153" s="3">
        <v>259.81250000000006</v>
      </c>
      <c r="L153" s="2">
        <v>208</v>
      </c>
      <c r="M153" s="11">
        <f t="shared" si="22"/>
        <v>0.80057733942747156</v>
      </c>
      <c r="N153" s="9">
        <v>11691.562500000002</v>
      </c>
      <c r="O153" s="9">
        <v>8201.48</v>
      </c>
      <c r="P153" s="11">
        <f t="shared" si="23"/>
        <v>0.70148707668457477</v>
      </c>
      <c r="Q153" s="10">
        <v>819.97</v>
      </c>
      <c r="R153" s="2">
        <v>385</v>
      </c>
      <c r="S153" s="10">
        <f t="shared" si="24"/>
        <v>0.25366781711526032</v>
      </c>
      <c r="T153" s="9">
        <f t="shared" si="25"/>
        <v>10.002170811127236</v>
      </c>
      <c r="U153" s="9">
        <f t="shared" si="26"/>
        <v>39.430192307692309</v>
      </c>
      <c r="V153" s="11">
        <f t="shared" si="27"/>
        <v>0.54025974025974022</v>
      </c>
      <c r="W153" s="11">
        <f t="shared" si="28"/>
        <v>0.14942528735632185</v>
      </c>
      <c r="X153" s="2">
        <v>0</v>
      </c>
      <c r="Y153" s="2">
        <v>4</v>
      </c>
      <c r="Z153" s="2">
        <v>79</v>
      </c>
      <c r="AA153" s="11">
        <f t="shared" si="29"/>
        <v>0.37980769230769229</v>
      </c>
    </row>
    <row r="154" spans="1:27" x14ac:dyDescent="0.25">
      <c r="A154" s="2" t="str">
        <f ca="1">LOOKUP(B154,'Time Frame'!$E$4:$E$9,'Time Frame'!$D$4:$D$9)</f>
        <v>6 Months</v>
      </c>
      <c r="B154" s="2">
        <f t="shared" ca="1" si="20"/>
        <v>277</v>
      </c>
      <c r="C154" s="6">
        <f t="shared" ca="1" si="21"/>
        <v>45569</v>
      </c>
      <c r="D154" s="6">
        <v>45292</v>
      </c>
      <c r="E154" s="2" t="s">
        <v>136</v>
      </c>
      <c r="F154" s="2" t="s">
        <v>137</v>
      </c>
      <c r="G154" s="2" t="s">
        <v>35</v>
      </c>
      <c r="H154" s="2" t="s">
        <v>324</v>
      </c>
      <c r="I154" s="2">
        <v>1223</v>
      </c>
      <c r="J154" s="3">
        <v>3300</v>
      </c>
      <c r="K154" s="3">
        <v>413.32291666666674</v>
      </c>
      <c r="L154" s="2">
        <v>347</v>
      </c>
      <c r="M154" s="11">
        <f t="shared" si="22"/>
        <v>0.83953728672597583</v>
      </c>
      <c r="N154" s="9">
        <v>18599.531250000004</v>
      </c>
      <c r="O154" s="9">
        <v>22034.47</v>
      </c>
      <c r="P154" s="11">
        <f t="shared" si="23"/>
        <v>1.1846787805472248</v>
      </c>
      <c r="Q154" s="10">
        <v>727.22</v>
      </c>
      <c r="R154" s="2">
        <v>867</v>
      </c>
      <c r="S154" s="10">
        <f t="shared" si="24"/>
        <v>0.47715959407057013</v>
      </c>
      <c r="T154" s="9">
        <f t="shared" si="25"/>
        <v>30.299592970490362</v>
      </c>
      <c r="U154" s="9">
        <f t="shared" si="26"/>
        <v>63.499913544668594</v>
      </c>
      <c r="V154" s="11">
        <f t="shared" si="27"/>
        <v>0.40023068050749711</v>
      </c>
      <c r="W154" s="11">
        <f t="shared" si="28"/>
        <v>0.10515151515151515</v>
      </c>
      <c r="X154" s="2">
        <v>6</v>
      </c>
      <c r="Y154" s="2">
        <v>14</v>
      </c>
      <c r="Z154" s="2">
        <v>107</v>
      </c>
      <c r="AA154" s="11">
        <f t="shared" si="29"/>
        <v>0.30835734870317005</v>
      </c>
    </row>
    <row r="155" spans="1:27" x14ac:dyDescent="0.25">
      <c r="A155" s="2" t="str">
        <f ca="1">LOOKUP(B155,'Time Frame'!$E$4:$E$9,'Time Frame'!$D$4:$D$9)</f>
        <v>6 Months</v>
      </c>
      <c r="B155" s="2">
        <f t="shared" ca="1" si="20"/>
        <v>277</v>
      </c>
      <c r="C155" s="6">
        <f t="shared" ca="1" si="21"/>
        <v>45569</v>
      </c>
      <c r="D155" s="6">
        <v>45292</v>
      </c>
      <c r="E155" s="2" t="s">
        <v>33</v>
      </c>
      <c r="F155" s="2" t="s">
        <v>34</v>
      </c>
      <c r="G155" s="2" t="s">
        <v>35</v>
      </c>
      <c r="H155" s="2" t="s">
        <v>301</v>
      </c>
      <c r="I155" s="2">
        <v>3998</v>
      </c>
      <c r="J155" s="3">
        <v>1938</v>
      </c>
      <c r="K155" s="3">
        <v>240.39583333333334</v>
      </c>
      <c r="L155" s="2">
        <v>196</v>
      </c>
      <c r="M155" s="11">
        <f t="shared" si="22"/>
        <v>0.81532195164225663</v>
      </c>
      <c r="N155" s="9">
        <v>10817.8125</v>
      </c>
      <c r="O155" s="9">
        <v>8108.45</v>
      </c>
      <c r="P155" s="11">
        <f t="shared" si="23"/>
        <v>0.74954617673397461</v>
      </c>
      <c r="Q155" s="10">
        <v>649.33000000000004</v>
      </c>
      <c r="R155" s="2">
        <v>376</v>
      </c>
      <c r="S155" s="10">
        <f t="shared" si="24"/>
        <v>0.30184959881724238</v>
      </c>
      <c r="T155" s="9">
        <f t="shared" si="25"/>
        <v>12.487410099641167</v>
      </c>
      <c r="U155" s="9">
        <f t="shared" si="26"/>
        <v>41.369642857142857</v>
      </c>
      <c r="V155" s="11">
        <f t="shared" si="27"/>
        <v>0.52127659574468088</v>
      </c>
      <c r="W155" s="11">
        <f t="shared" si="28"/>
        <v>0.10113519091847266</v>
      </c>
      <c r="X155" s="2">
        <v>0</v>
      </c>
      <c r="Y155" s="2">
        <v>12</v>
      </c>
      <c r="Z155" s="2">
        <v>64</v>
      </c>
      <c r="AA155" s="11">
        <f t="shared" si="29"/>
        <v>0.32653061224489793</v>
      </c>
    </row>
    <row r="156" spans="1:27" x14ac:dyDescent="0.25">
      <c r="A156" s="2" t="str">
        <f ca="1">LOOKUP(B156,'Time Frame'!$E$4:$E$9,'Time Frame'!$D$4:$D$9)</f>
        <v>6 Months</v>
      </c>
      <c r="B156" s="2">
        <f t="shared" ca="1" si="20"/>
        <v>277</v>
      </c>
      <c r="C156" s="6">
        <f t="shared" ca="1" si="21"/>
        <v>45569</v>
      </c>
      <c r="D156" s="6">
        <v>45292</v>
      </c>
      <c r="E156" s="2" t="s">
        <v>33</v>
      </c>
      <c r="F156" s="2" t="s">
        <v>37</v>
      </c>
      <c r="G156" s="2" t="s">
        <v>35</v>
      </c>
      <c r="H156" s="2" t="s">
        <v>301</v>
      </c>
      <c r="I156" s="2">
        <v>2677</v>
      </c>
      <c r="J156" s="3">
        <v>987</v>
      </c>
      <c r="K156" s="3">
        <v>134.59375</v>
      </c>
      <c r="L156" s="2">
        <v>131</v>
      </c>
      <c r="M156" s="11">
        <f t="shared" si="22"/>
        <v>0.97329928024146739</v>
      </c>
      <c r="N156" s="9">
        <v>6056.71875</v>
      </c>
      <c r="O156" s="9">
        <v>5407.57</v>
      </c>
      <c r="P156" s="11">
        <f t="shared" si="23"/>
        <v>0.89282171142584421</v>
      </c>
      <c r="Q156" s="10">
        <v>370.07</v>
      </c>
      <c r="R156" s="2">
        <v>141</v>
      </c>
      <c r="S156" s="10">
        <f t="shared" si="24"/>
        <v>0.35398708352473857</v>
      </c>
      <c r="T156" s="9">
        <f t="shared" si="25"/>
        <v>14.612289566838706</v>
      </c>
      <c r="U156" s="9">
        <f t="shared" si="26"/>
        <v>41.27916030534351</v>
      </c>
      <c r="V156" s="11">
        <f t="shared" si="27"/>
        <v>0.92907801418439717</v>
      </c>
      <c r="W156" s="11">
        <f t="shared" si="28"/>
        <v>0.13272543059777103</v>
      </c>
      <c r="X156" s="2">
        <v>0</v>
      </c>
      <c r="Y156" s="2">
        <v>9</v>
      </c>
      <c r="Z156" s="2">
        <v>55</v>
      </c>
      <c r="AA156" s="11">
        <f t="shared" si="29"/>
        <v>0.41984732824427479</v>
      </c>
    </row>
    <row r="157" spans="1:27" x14ac:dyDescent="0.25">
      <c r="A157" s="2" t="str">
        <f ca="1">LOOKUP(B157,'Time Frame'!$E$4:$E$9,'Time Frame'!$D$4:$D$9)</f>
        <v>6 Months</v>
      </c>
      <c r="B157" s="2">
        <f t="shared" ca="1" si="20"/>
        <v>277</v>
      </c>
      <c r="C157" s="6">
        <f t="shared" ca="1" si="21"/>
        <v>45569</v>
      </c>
      <c r="D157" s="6">
        <v>45292</v>
      </c>
      <c r="E157" s="2" t="s">
        <v>33</v>
      </c>
      <c r="F157" s="2" t="s">
        <v>38</v>
      </c>
      <c r="G157" s="2" t="s">
        <v>35</v>
      </c>
      <c r="H157" s="2" t="s">
        <v>301</v>
      </c>
      <c r="I157" s="2">
        <v>2555</v>
      </c>
      <c r="J157" s="3">
        <v>947</v>
      </c>
      <c r="K157" s="3">
        <v>146.80208333333331</v>
      </c>
      <c r="L157" s="2">
        <v>133</v>
      </c>
      <c r="M157" s="11">
        <f t="shared" si="22"/>
        <v>0.90598169303909759</v>
      </c>
      <c r="N157" s="9">
        <v>6606.0937499999991</v>
      </c>
      <c r="O157" s="9">
        <v>6359.35</v>
      </c>
      <c r="P157" s="11">
        <f t="shared" si="23"/>
        <v>0.96264906927789229</v>
      </c>
      <c r="Q157" s="10">
        <v>325.92</v>
      </c>
      <c r="R157" s="2">
        <v>116</v>
      </c>
      <c r="S157" s="10">
        <f t="shared" si="24"/>
        <v>0.40807560137457044</v>
      </c>
      <c r="T157" s="9">
        <f t="shared" si="25"/>
        <v>19.51199680903289</v>
      </c>
      <c r="U157" s="9">
        <f t="shared" si="26"/>
        <v>47.814661654135342</v>
      </c>
      <c r="V157" s="11">
        <f t="shared" si="27"/>
        <v>1.146551724137931</v>
      </c>
      <c r="W157" s="11">
        <f t="shared" si="28"/>
        <v>0.14044350580781415</v>
      </c>
      <c r="X157" s="2">
        <v>0</v>
      </c>
      <c r="Y157" s="2">
        <v>4</v>
      </c>
      <c r="Z157" s="2">
        <v>51</v>
      </c>
      <c r="AA157" s="11">
        <f t="shared" si="29"/>
        <v>0.38345864661654133</v>
      </c>
    </row>
    <row r="158" spans="1:27" x14ac:dyDescent="0.25">
      <c r="A158" s="2" t="str">
        <f ca="1">LOOKUP(B158,'Time Frame'!$E$4:$E$9,'Time Frame'!$D$4:$D$9)</f>
        <v>6 Months</v>
      </c>
      <c r="B158" s="2">
        <f t="shared" ca="1" si="20"/>
        <v>246</v>
      </c>
      <c r="C158" s="6">
        <f t="shared" ca="1" si="21"/>
        <v>45569</v>
      </c>
      <c r="D158" s="6">
        <v>45323</v>
      </c>
      <c r="E158" s="2" t="s">
        <v>56</v>
      </c>
      <c r="F158" s="2" t="s">
        <v>60</v>
      </c>
      <c r="G158" s="2" t="s">
        <v>3</v>
      </c>
      <c r="H158" s="2" t="s">
        <v>58</v>
      </c>
      <c r="I158" s="2">
        <v>1686</v>
      </c>
      <c r="J158" s="3">
        <v>778</v>
      </c>
      <c r="K158" s="3">
        <v>140.80830579562789</v>
      </c>
      <c r="L158" s="2">
        <v>105</v>
      </c>
      <c r="M158" s="11">
        <f t="shared" si="22"/>
        <v>0.74569464781714789</v>
      </c>
      <c r="N158" s="9">
        <v>7040.4152897813947</v>
      </c>
      <c r="O158" s="9">
        <v>3540.09</v>
      </c>
      <c r="P158" s="11">
        <f t="shared" si="23"/>
        <v>0.50282403157923938</v>
      </c>
      <c r="Q158" s="10">
        <v>251.8</v>
      </c>
      <c r="R158" s="2">
        <v>90</v>
      </c>
      <c r="S158" s="10">
        <f t="shared" si="24"/>
        <v>0.41699761715647338</v>
      </c>
      <c r="T158" s="9">
        <f t="shared" si="25"/>
        <v>14.059134233518666</v>
      </c>
      <c r="U158" s="9">
        <f t="shared" si="26"/>
        <v>33.715142857142858</v>
      </c>
      <c r="V158" s="11">
        <f t="shared" si="27"/>
        <v>1.1666666666666667</v>
      </c>
      <c r="W158" s="11">
        <f t="shared" si="28"/>
        <v>0.13496143958868895</v>
      </c>
      <c r="X158" s="2">
        <v>0</v>
      </c>
      <c r="Y158" s="2">
        <v>4</v>
      </c>
      <c r="Z158" s="2">
        <v>35</v>
      </c>
      <c r="AA158" s="11">
        <f t="shared" si="29"/>
        <v>0.33333333333333331</v>
      </c>
    </row>
    <row r="159" spans="1:27" x14ac:dyDescent="0.25">
      <c r="A159" s="2" t="str">
        <f ca="1">LOOKUP(B159,'Time Frame'!$E$4:$E$9,'Time Frame'!$D$4:$D$9)</f>
        <v>6 Months</v>
      </c>
      <c r="B159" s="2">
        <f t="shared" ca="1" si="20"/>
        <v>246</v>
      </c>
      <c r="C159" s="6">
        <f t="shared" ca="1" si="21"/>
        <v>45569</v>
      </c>
      <c r="D159" s="6">
        <v>45323</v>
      </c>
      <c r="E159" s="2" t="s">
        <v>56</v>
      </c>
      <c r="F159" s="2" t="s">
        <v>57</v>
      </c>
      <c r="G159" s="2" t="s">
        <v>3</v>
      </c>
      <c r="H159" s="2" t="s">
        <v>58</v>
      </c>
      <c r="I159" s="2">
        <v>771</v>
      </c>
      <c r="J159" s="3">
        <v>1448</v>
      </c>
      <c r="K159" s="3">
        <v>219.91305497155574</v>
      </c>
      <c r="L159" s="2">
        <v>184</v>
      </c>
      <c r="M159" s="11">
        <f t="shared" si="22"/>
        <v>0.83669430186306648</v>
      </c>
      <c r="N159" s="9">
        <v>10995.652748577786</v>
      </c>
      <c r="O159" s="9">
        <v>6550.85</v>
      </c>
      <c r="P159" s="11">
        <f t="shared" si="23"/>
        <v>0.59576726819126846</v>
      </c>
      <c r="Q159" s="10">
        <v>295.57</v>
      </c>
      <c r="R159" s="2">
        <v>164</v>
      </c>
      <c r="S159" s="10">
        <f t="shared" si="24"/>
        <v>0.62252596677605987</v>
      </c>
      <c r="T159" s="9">
        <f t="shared" si="25"/>
        <v>22.163446899211696</v>
      </c>
      <c r="U159" s="9">
        <f t="shared" si="26"/>
        <v>35.602445652173913</v>
      </c>
      <c r="V159" s="11">
        <f t="shared" si="27"/>
        <v>1.1219512195121952</v>
      </c>
      <c r="W159" s="11">
        <f t="shared" si="28"/>
        <v>0.1270718232044199</v>
      </c>
      <c r="X159" s="2">
        <v>0</v>
      </c>
      <c r="Y159" s="2">
        <v>7</v>
      </c>
      <c r="Z159" s="2">
        <v>60</v>
      </c>
      <c r="AA159" s="11">
        <f t="shared" si="29"/>
        <v>0.32608695652173914</v>
      </c>
    </row>
    <row r="160" spans="1:27" x14ac:dyDescent="0.25">
      <c r="A160" s="2" t="str">
        <f ca="1">LOOKUP(B160,'Time Frame'!$E$4:$E$9,'Time Frame'!$D$4:$D$9)</f>
        <v>6 Months</v>
      </c>
      <c r="B160" s="2">
        <f t="shared" ca="1" si="20"/>
        <v>246</v>
      </c>
      <c r="C160" s="6">
        <f t="shared" ca="1" si="21"/>
        <v>45569</v>
      </c>
      <c r="D160" s="6">
        <v>45323</v>
      </c>
      <c r="E160" s="2" t="s">
        <v>56</v>
      </c>
      <c r="F160" s="2" t="s">
        <v>76</v>
      </c>
      <c r="G160" s="2" t="s">
        <v>3</v>
      </c>
      <c r="H160" s="2" t="s">
        <v>58</v>
      </c>
      <c r="I160" s="2">
        <v>1678</v>
      </c>
      <c r="J160" s="3">
        <v>1170</v>
      </c>
      <c r="K160" s="3">
        <v>178.76805920954288</v>
      </c>
      <c r="L160" s="2">
        <v>177</v>
      </c>
      <c r="M160" s="11">
        <f t="shared" si="22"/>
        <v>0.99010975888332231</v>
      </c>
      <c r="N160" s="9">
        <v>8938.402960477144</v>
      </c>
      <c r="O160" s="9">
        <v>5885.36</v>
      </c>
      <c r="P160" s="11">
        <f t="shared" si="23"/>
        <v>0.65843529610638984</v>
      </c>
      <c r="Q160" s="10">
        <v>266.14999999999998</v>
      </c>
      <c r="R160" s="2">
        <v>112</v>
      </c>
      <c r="S160" s="10">
        <f t="shared" si="24"/>
        <v>0.6650385121172272</v>
      </c>
      <c r="T160" s="9">
        <f t="shared" si="25"/>
        <v>22.112943828668044</v>
      </c>
      <c r="U160" s="9">
        <f t="shared" si="26"/>
        <v>33.250621468926553</v>
      </c>
      <c r="V160" s="11">
        <f t="shared" si="27"/>
        <v>1.5803571428571428</v>
      </c>
      <c r="W160" s="11">
        <f t="shared" si="28"/>
        <v>0.15128205128205127</v>
      </c>
      <c r="X160" s="2">
        <v>0</v>
      </c>
      <c r="Y160" s="2">
        <v>5</v>
      </c>
      <c r="Z160" s="2">
        <v>90</v>
      </c>
      <c r="AA160" s="11">
        <f t="shared" si="29"/>
        <v>0.50847457627118642</v>
      </c>
    </row>
    <row r="161" spans="1:27" x14ac:dyDescent="0.25">
      <c r="A161" s="2" t="str">
        <f ca="1">LOOKUP(B161,'Time Frame'!$E$4:$E$9,'Time Frame'!$D$4:$D$9)</f>
        <v>6 Months</v>
      </c>
      <c r="B161" s="2">
        <f t="shared" ca="1" si="20"/>
        <v>246</v>
      </c>
      <c r="C161" s="6">
        <f t="shared" ca="1" si="21"/>
        <v>45569</v>
      </c>
      <c r="D161" s="6">
        <v>45323</v>
      </c>
      <c r="E161" s="2" t="s">
        <v>56</v>
      </c>
      <c r="F161" s="2" t="s">
        <v>63</v>
      </c>
      <c r="G161" s="2" t="s">
        <v>3</v>
      </c>
      <c r="H161" s="2" t="s">
        <v>58</v>
      </c>
      <c r="I161" s="2">
        <v>1327</v>
      </c>
      <c r="J161" s="3">
        <v>1137</v>
      </c>
      <c r="K161" s="3">
        <v>169.48501688723462</v>
      </c>
      <c r="L161" s="2">
        <v>172</v>
      </c>
      <c r="M161" s="11">
        <f t="shared" si="22"/>
        <v>1.0148389701871918</v>
      </c>
      <c r="N161" s="9">
        <v>8474.2508443617317</v>
      </c>
      <c r="O161" s="9">
        <v>7750.6</v>
      </c>
      <c r="P161" s="11">
        <f t="shared" si="23"/>
        <v>0.91460592120149409</v>
      </c>
      <c r="Q161" s="10">
        <v>306.22000000000003</v>
      </c>
      <c r="R161" s="2">
        <v>126</v>
      </c>
      <c r="S161" s="10">
        <f t="shared" si="24"/>
        <v>0.56168767552739851</v>
      </c>
      <c r="T161" s="9">
        <f t="shared" si="25"/>
        <v>25.310561034550322</v>
      </c>
      <c r="U161" s="9">
        <f t="shared" si="26"/>
        <v>45.061627906976746</v>
      </c>
      <c r="V161" s="11">
        <f t="shared" si="27"/>
        <v>1.3650793650793651</v>
      </c>
      <c r="W161" s="11">
        <f t="shared" si="28"/>
        <v>0.15127528583992964</v>
      </c>
      <c r="X161" s="2">
        <v>1</v>
      </c>
      <c r="Y161" s="2">
        <v>13</v>
      </c>
      <c r="Z161" s="2">
        <v>58</v>
      </c>
      <c r="AA161" s="11">
        <f t="shared" si="29"/>
        <v>0.33720930232558138</v>
      </c>
    </row>
    <row r="162" spans="1:27" x14ac:dyDescent="0.25">
      <c r="A162" s="2" t="str">
        <f ca="1">LOOKUP(B162,'Time Frame'!$E$4:$E$9,'Time Frame'!$D$4:$D$9)</f>
        <v>6 Months</v>
      </c>
      <c r="B162" s="2">
        <f t="shared" ca="1" si="20"/>
        <v>246</v>
      </c>
      <c r="C162" s="6">
        <f t="shared" ca="1" si="21"/>
        <v>45569</v>
      </c>
      <c r="D162" s="6">
        <v>45323</v>
      </c>
      <c r="E162" s="2" t="s">
        <v>56</v>
      </c>
      <c r="F162" s="2" t="s">
        <v>62</v>
      </c>
      <c r="G162" s="2" t="s">
        <v>3</v>
      </c>
      <c r="H162" s="2" t="s">
        <v>58</v>
      </c>
      <c r="I162" s="2">
        <v>1413</v>
      </c>
      <c r="J162" s="3">
        <v>1704</v>
      </c>
      <c r="K162" s="3">
        <v>245.26438293965364</v>
      </c>
      <c r="L162" s="2">
        <v>197</v>
      </c>
      <c r="M162" s="11">
        <f t="shared" si="22"/>
        <v>0.80321487220780474</v>
      </c>
      <c r="N162" s="9">
        <v>12263.219146982683</v>
      </c>
      <c r="O162" s="9">
        <v>8436.7000000000007</v>
      </c>
      <c r="P162" s="11">
        <f t="shared" si="23"/>
        <v>0.68796780836097327</v>
      </c>
      <c r="Q162" s="10">
        <v>390.38</v>
      </c>
      <c r="R162" s="2">
        <v>227</v>
      </c>
      <c r="S162" s="10">
        <f t="shared" si="24"/>
        <v>0.50463650801782878</v>
      </c>
      <c r="T162" s="9">
        <f t="shared" si="25"/>
        <v>21.611506737025465</v>
      </c>
      <c r="U162" s="9">
        <f t="shared" si="26"/>
        <v>42.825888324873098</v>
      </c>
      <c r="V162" s="11">
        <f t="shared" si="27"/>
        <v>0.86784140969162993</v>
      </c>
      <c r="W162" s="11">
        <f t="shared" si="28"/>
        <v>0.11561032863849766</v>
      </c>
      <c r="X162" s="2">
        <v>1</v>
      </c>
      <c r="Y162" s="2">
        <v>5</v>
      </c>
      <c r="Z162" s="2">
        <v>73</v>
      </c>
      <c r="AA162" s="11">
        <f t="shared" si="29"/>
        <v>0.37055837563451777</v>
      </c>
    </row>
    <row r="163" spans="1:27" x14ac:dyDescent="0.25">
      <c r="A163" s="2" t="str">
        <f ca="1">LOOKUP(B163,'Time Frame'!$E$4:$E$9,'Time Frame'!$D$4:$D$9)</f>
        <v>6 Months</v>
      </c>
      <c r="B163" s="2">
        <f t="shared" ca="1" si="20"/>
        <v>246</v>
      </c>
      <c r="C163" s="6">
        <f t="shared" ca="1" si="21"/>
        <v>45569</v>
      </c>
      <c r="D163" s="6">
        <v>45323</v>
      </c>
      <c r="E163" s="2" t="s">
        <v>56</v>
      </c>
      <c r="F163" s="2" t="s">
        <v>61</v>
      </c>
      <c r="G163" s="2" t="s">
        <v>3</v>
      </c>
      <c r="H163" s="2" t="s">
        <v>58</v>
      </c>
      <c r="I163" s="2">
        <v>150</v>
      </c>
      <c r="J163" s="3">
        <v>1678</v>
      </c>
      <c r="K163" s="3">
        <v>295.31158263114975</v>
      </c>
      <c r="L163" s="2">
        <v>281</v>
      </c>
      <c r="M163" s="11">
        <f t="shared" si="22"/>
        <v>0.95153734742255192</v>
      </c>
      <c r="N163" s="9">
        <v>14765.579131557488</v>
      </c>
      <c r="O163" s="9">
        <v>14628.35</v>
      </c>
      <c r="P163" s="11">
        <f t="shared" si="23"/>
        <v>0.99070614634652587</v>
      </c>
      <c r="Q163" s="10">
        <v>575.58000000000004</v>
      </c>
      <c r="R163" s="2">
        <v>276</v>
      </c>
      <c r="S163" s="10">
        <f t="shared" si="24"/>
        <v>0.48820320372493831</v>
      </c>
      <c r="T163" s="9">
        <f t="shared" si="25"/>
        <v>25.414972723166198</v>
      </c>
      <c r="U163" s="9">
        <f t="shared" si="26"/>
        <v>52.058185053380782</v>
      </c>
      <c r="V163" s="11">
        <f t="shared" si="27"/>
        <v>1.0181159420289856</v>
      </c>
      <c r="W163" s="11">
        <f t="shared" si="28"/>
        <v>0.16746126340882003</v>
      </c>
      <c r="X163" s="2">
        <v>3</v>
      </c>
      <c r="Y163" s="2">
        <v>16</v>
      </c>
      <c r="Z163" s="2">
        <v>112</v>
      </c>
      <c r="AA163" s="11">
        <f t="shared" si="29"/>
        <v>0.39857651245551601</v>
      </c>
    </row>
    <row r="164" spans="1:27" x14ac:dyDescent="0.25">
      <c r="A164" s="2" t="str">
        <f ca="1">LOOKUP(B164,'Time Frame'!$E$4:$E$9,'Time Frame'!$D$4:$D$9)</f>
        <v>6 Months</v>
      </c>
      <c r="B164" s="2">
        <f t="shared" ca="1" si="20"/>
        <v>246</v>
      </c>
      <c r="C164" s="6">
        <f t="shared" ca="1" si="21"/>
        <v>45569</v>
      </c>
      <c r="D164" s="6">
        <v>45323</v>
      </c>
      <c r="E164" s="2" t="s">
        <v>56</v>
      </c>
      <c r="F164" s="2" t="s">
        <v>74</v>
      </c>
      <c r="G164" s="2" t="s">
        <v>3</v>
      </c>
      <c r="H164" s="2" t="s">
        <v>58</v>
      </c>
      <c r="I164" s="2">
        <v>644</v>
      </c>
      <c r="J164" s="3">
        <v>1397</v>
      </c>
      <c r="K164" s="3">
        <v>187.95690756455883</v>
      </c>
      <c r="L164" s="2">
        <v>138</v>
      </c>
      <c r="M164" s="11">
        <f t="shared" si="22"/>
        <v>0.73421084539071912</v>
      </c>
      <c r="N164" s="9">
        <v>9397.8453782279412</v>
      </c>
      <c r="O164" s="9">
        <v>6625.92</v>
      </c>
      <c r="P164" s="11">
        <f t="shared" si="23"/>
        <v>0.70504671372337313</v>
      </c>
      <c r="Q164" s="10">
        <v>292.7</v>
      </c>
      <c r="R164" s="2">
        <v>148</v>
      </c>
      <c r="S164" s="10">
        <f t="shared" si="24"/>
        <v>0.47147249743764946</v>
      </c>
      <c r="T164" s="9">
        <f t="shared" si="25"/>
        <v>22.637239494362831</v>
      </c>
      <c r="U164" s="9">
        <f t="shared" si="26"/>
        <v>48.013913043478261</v>
      </c>
      <c r="V164" s="11">
        <f t="shared" si="27"/>
        <v>0.93243243243243246</v>
      </c>
      <c r="W164" s="11">
        <f t="shared" si="28"/>
        <v>9.8783106657122408E-2</v>
      </c>
      <c r="X164" s="2">
        <v>1</v>
      </c>
      <c r="Y164" s="2">
        <v>6</v>
      </c>
      <c r="Z164" s="2">
        <v>38</v>
      </c>
      <c r="AA164" s="11">
        <f t="shared" si="29"/>
        <v>0.27536231884057971</v>
      </c>
    </row>
    <row r="165" spans="1:27" x14ac:dyDescent="0.25">
      <c r="A165" s="2" t="str">
        <f ca="1">LOOKUP(B165,'Time Frame'!$E$4:$E$9,'Time Frame'!$D$4:$D$9)</f>
        <v>6 Months</v>
      </c>
      <c r="B165" s="2">
        <f t="shared" ca="1" si="20"/>
        <v>246</v>
      </c>
      <c r="C165" s="6">
        <f t="shared" ca="1" si="21"/>
        <v>45569</v>
      </c>
      <c r="D165" s="6">
        <v>45323</v>
      </c>
      <c r="E165" s="5" t="s">
        <v>56</v>
      </c>
      <c r="F165" s="5" t="s">
        <v>64</v>
      </c>
      <c r="G165" s="2" t="s">
        <v>3</v>
      </c>
      <c r="H165" s="2" t="s">
        <v>58</v>
      </c>
      <c r="I165" s="2">
        <v>4143</v>
      </c>
      <c r="J165" s="3">
        <v>2981</v>
      </c>
      <c r="K165" s="3">
        <v>439.88586683101067</v>
      </c>
      <c r="L165" s="2">
        <v>329</v>
      </c>
      <c r="M165" s="11">
        <f t="shared" si="22"/>
        <v>0.74792127869475455</v>
      </c>
      <c r="N165" s="9">
        <v>21994.293341550532</v>
      </c>
      <c r="O165" s="9">
        <v>16483.46</v>
      </c>
      <c r="P165" s="11">
        <f t="shared" si="23"/>
        <v>0.74944258240205708</v>
      </c>
      <c r="Q165" s="10">
        <v>956.65</v>
      </c>
      <c r="R165" s="2">
        <v>344</v>
      </c>
      <c r="S165" s="10">
        <f t="shared" si="24"/>
        <v>0.34390843046046099</v>
      </c>
      <c r="T165" s="9">
        <f t="shared" si="25"/>
        <v>17.230397742120942</v>
      </c>
      <c r="U165" s="9">
        <f t="shared" si="26"/>
        <v>50.101702127659571</v>
      </c>
      <c r="V165" s="11">
        <f t="shared" si="27"/>
        <v>0.95639534883720934</v>
      </c>
      <c r="W165" s="11">
        <f t="shared" si="28"/>
        <v>0.11036564911103657</v>
      </c>
      <c r="X165" s="2">
        <v>4</v>
      </c>
      <c r="Y165" s="2">
        <v>19</v>
      </c>
      <c r="Z165" s="2">
        <v>86</v>
      </c>
      <c r="AA165" s="11">
        <f t="shared" si="29"/>
        <v>0.26139817629179329</v>
      </c>
    </row>
    <row r="166" spans="1:27" x14ac:dyDescent="0.25">
      <c r="A166" s="2" t="str">
        <f ca="1">LOOKUP(B166,'Time Frame'!$E$4:$E$9,'Time Frame'!$D$4:$D$9)</f>
        <v>6 Months</v>
      </c>
      <c r="B166" s="2">
        <f t="shared" ca="1" si="20"/>
        <v>246</v>
      </c>
      <c r="C166" s="6">
        <f t="shared" ca="1" si="21"/>
        <v>45569</v>
      </c>
      <c r="D166" s="6">
        <v>45323</v>
      </c>
      <c r="E166" s="5" t="s">
        <v>56</v>
      </c>
      <c r="F166" s="5" t="s">
        <v>65</v>
      </c>
      <c r="G166" s="2" t="s">
        <v>3</v>
      </c>
      <c r="H166" s="2" t="s">
        <v>58</v>
      </c>
      <c r="I166" s="2">
        <v>1522</v>
      </c>
      <c r="J166" s="3">
        <v>3993</v>
      </c>
      <c r="K166" s="3">
        <v>792.89237086326898</v>
      </c>
      <c r="L166" s="2">
        <v>657</v>
      </c>
      <c r="M166" s="11">
        <f t="shared" si="22"/>
        <v>0.82861183200020594</v>
      </c>
      <c r="N166" s="9">
        <v>55000</v>
      </c>
      <c r="O166" s="9">
        <v>42512.02</v>
      </c>
      <c r="P166" s="11">
        <f t="shared" si="23"/>
        <v>0.77294581818181818</v>
      </c>
      <c r="Q166" s="10">
        <v>965.03</v>
      </c>
      <c r="R166" s="2">
        <v>515</v>
      </c>
      <c r="S166" s="10">
        <f t="shared" si="24"/>
        <v>0.68080785053314408</v>
      </c>
      <c r="T166" s="9">
        <f t="shared" si="25"/>
        <v>44.052537226821961</v>
      </c>
      <c r="U166" s="9">
        <f t="shared" si="26"/>
        <v>64.7062709284627</v>
      </c>
      <c r="V166" s="11">
        <f t="shared" si="27"/>
        <v>1.2757281553398059</v>
      </c>
      <c r="W166" s="11">
        <f t="shared" si="28"/>
        <v>0.16453794139744554</v>
      </c>
      <c r="X166" s="2">
        <v>21</v>
      </c>
      <c r="Y166" s="2">
        <v>34</v>
      </c>
      <c r="Z166" s="2">
        <v>233</v>
      </c>
      <c r="AA166" s="11">
        <f t="shared" si="29"/>
        <v>0.35464231354642312</v>
      </c>
    </row>
    <row r="167" spans="1:27" x14ac:dyDescent="0.25">
      <c r="A167" s="2" t="str">
        <f ca="1">LOOKUP(B167,'Time Frame'!$E$4:$E$9,'Time Frame'!$D$4:$D$9)</f>
        <v>6 Months</v>
      </c>
      <c r="B167" s="2">
        <f t="shared" ca="1" si="20"/>
        <v>246</v>
      </c>
      <c r="C167" s="6">
        <f t="shared" ca="1" si="21"/>
        <v>45569</v>
      </c>
      <c r="D167" s="6">
        <v>45323</v>
      </c>
      <c r="E167" s="2" t="s">
        <v>56</v>
      </c>
      <c r="F167" s="2" t="s">
        <v>59</v>
      </c>
      <c r="G167" s="2" t="s">
        <v>3</v>
      </c>
      <c r="H167" s="2" t="s">
        <v>58</v>
      </c>
      <c r="I167" s="2">
        <v>3904</v>
      </c>
      <c r="J167" s="3">
        <v>1119</v>
      </c>
      <c r="K167" s="3">
        <v>153.76102479198502</v>
      </c>
      <c r="L167" s="2">
        <v>115</v>
      </c>
      <c r="M167" s="11">
        <f t="shared" si="22"/>
        <v>0.74791384979111108</v>
      </c>
      <c r="N167" s="9">
        <v>7688.0512395992509</v>
      </c>
      <c r="O167" s="9">
        <v>3991.62</v>
      </c>
      <c r="P167" s="11">
        <f t="shared" si="23"/>
        <v>0.51919789236577307</v>
      </c>
      <c r="Q167" s="10">
        <v>263.07</v>
      </c>
      <c r="R167" s="2">
        <v>118</v>
      </c>
      <c r="S167" s="10">
        <f t="shared" si="24"/>
        <v>0.43714600676625992</v>
      </c>
      <c r="T167" s="9">
        <f t="shared" si="25"/>
        <v>15.173223856768161</v>
      </c>
      <c r="U167" s="9">
        <f t="shared" si="26"/>
        <v>34.709739130434784</v>
      </c>
      <c r="V167" s="11">
        <f t="shared" si="27"/>
        <v>0.97457627118644063</v>
      </c>
      <c r="W167" s="11">
        <f t="shared" si="28"/>
        <v>0.10277033065236818</v>
      </c>
      <c r="X167" s="2">
        <v>0</v>
      </c>
      <c r="Y167" s="2">
        <v>7</v>
      </c>
      <c r="Z167" s="2">
        <v>55</v>
      </c>
      <c r="AA167" s="11">
        <f t="shared" si="29"/>
        <v>0.47826086956521741</v>
      </c>
    </row>
    <row r="168" spans="1:27" x14ac:dyDescent="0.25">
      <c r="A168" s="2" t="str">
        <f ca="1">LOOKUP(B168,'Time Frame'!$E$4:$E$9,'Time Frame'!$D$4:$D$9)</f>
        <v>6 Months</v>
      </c>
      <c r="B168" s="2">
        <f t="shared" ca="1" si="20"/>
        <v>246</v>
      </c>
      <c r="C168" s="6">
        <f t="shared" ca="1" si="21"/>
        <v>45569</v>
      </c>
      <c r="D168" s="6">
        <v>45323</v>
      </c>
      <c r="E168" s="2" t="s">
        <v>56</v>
      </c>
      <c r="F168" s="2" t="s">
        <v>71</v>
      </c>
      <c r="G168" s="2" t="s">
        <v>3</v>
      </c>
      <c r="H168" s="2" t="s">
        <v>58</v>
      </c>
      <c r="I168" s="2">
        <v>276</v>
      </c>
      <c r="J168" s="3">
        <v>2519</v>
      </c>
      <c r="K168" s="3">
        <v>362.24397015175094</v>
      </c>
      <c r="L168" s="2">
        <v>366</v>
      </c>
      <c r="M168" s="11">
        <f t="shared" si="22"/>
        <v>1.0103687850115921</v>
      </c>
      <c r="N168" s="9">
        <v>18112.198507587545</v>
      </c>
      <c r="O168" s="9">
        <v>15944.43</v>
      </c>
      <c r="P168" s="11">
        <f t="shared" si="23"/>
        <v>0.88031444627335409</v>
      </c>
      <c r="Q168" s="10">
        <v>483.58</v>
      </c>
      <c r="R168" s="2">
        <v>352</v>
      </c>
      <c r="S168" s="10">
        <f t="shared" si="24"/>
        <v>0.75685512221349105</v>
      </c>
      <c r="T168" s="9">
        <f t="shared" si="25"/>
        <v>32.971648951569549</v>
      </c>
      <c r="U168" s="9">
        <f t="shared" si="26"/>
        <v>43.564016393442621</v>
      </c>
      <c r="V168" s="11">
        <f t="shared" si="27"/>
        <v>1.0397727272727273</v>
      </c>
      <c r="W168" s="11">
        <f t="shared" si="28"/>
        <v>0.14529575228265185</v>
      </c>
      <c r="X168" s="2">
        <v>4</v>
      </c>
      <c r="Y168" s="2">
        <v>12</v>
      </c>
      <c r="Z168" s="2">
        <v>114</v>
      </c>
      <c r="AA168" s="11">
        <f t="shared" si="29"/>
        <v>0.31147540983606559</v>
      </c>
    </row>
    <row r="169" spans="1:27" x14ac:dyDescent="0.25">
      <c r="A169" s="2" t="str">
        <f ca="1">LOOKUP(B169,'Time Frame'!$E$4:$E$9,'Time Frame'!$D$4:$D$9)</f>
        <v>6 Months</v>
      </c>
      <c r="B169" s="2">
        <f t="shared" ca="1" si="20"/>
        <v>246</v>
      </c>
      <c r="C169" s="6">
        <f t="shared" ca="1" si="21"/>
        <v>45569</v>
      </c>
      <c r="D169" s="6">
        <v>45323</v>
      </c>
      <c r="E169" s="2" t="s">
        <v>149</v>
      </c>
      <c r="F169" s="2" t="s">
        <v>150</v>
      </c>
      <c r="G169" s="2" t="s">
        <v>35</v>
      </c>
      <c r="H169" s="2" t="s">
        <v>151</v>
      </c>
      <c r="I169" s="2">
        <v>2482</v>
      </c>
      <c r="J169" s="3">
        <v>1760</v>
      </c>
      <c r="K169" s="3">
        <v>235.87163461538458</v>
      </c>
      <c r="L169" s="2">
        <v>202</v>
      </c>
      <c r="M169" s="11">
        <f t="shared" si="22"/>
        <v>0.85639801635912638</v>
      </c>
      <c r="N169" s="9">
        <v>11793.581730769229</v>
      </c>
      <c r="O169" s="9">
        <v>8099.53</v>
      </c>
      <c r="P169" s="11">
        <f t="shared" si="23"/>
        <v>0.68677439855853806</v>
      </c>
      <c r="Q169" s="10">
        <v>425.08</v>
      </c>
      <c r="R169" s="2">
        <v>200</v>
      </c>
      <c r="S169" s="10">
        <f t="shared" si="24"/>
        <v>0.47520466735673289</v>
      </c>
      <c r="T169" s="9">
        <f t="shared" si="25"/>
        <v>19.054130987108309</v>
      </c>
      <c r="U169" s="9">
        <f t="shared" si="26"/>
        <v>40.096683168316829</v>
      </c>
      <c r="V169" s="11">
        <f t="shared" si="27"/>
        <v>1.01</v>
      </c>
      <c r="W169" s="11">
        <f t="shared" si="28"/>
        <v>0.11477272727272728</v>
      </c>
      <c r="X169" s="2">
        <v>1</v>
      </c>
      <c r="Y169" s="2">
        <v>5</v>
      </c>
      <c r="Z169" s="2">
        <v>60</v>
      </c>
      <c r="AA169" s="11">
        <f t="shared" si="29"/>
        <v>0.29702970297029702</v>
      </c>
    </row>
    <row r="170" spans="1:27" x14ac:dyDescent="0.25">
      <c r="A170" s="2" t="str">
        <f ca="1">LOOKUP(B170,'Time Frame'!$E$4:$E$9,'Time Frame'!$D$4:$D$9)</f>
        <v>6 Months</v>
      </c>
      <c r="B170" s="2">
        <f t="shared" ca="1" si="20"/>
        <v>246</v>
      </c>
      <c r="C170" s="6">
        <f t="shared" ca="1" si="21"/>
        <v>45569</v>
      </c>
      <c r="D170" s="6">
        <v>45323</v>
      </c>
      <c r="E170" s="2" t="s">
        <v>149</v>
      </c>
      <c r="F170" s="2" t="s">
        <v>153</v>
      </c>
      <c r="G170" s="2" t="s">
        <v>35</v>
      </c>
      <c r="H170" s="2" t="s">
        <v>151</v>
      </c>
      <c r="I170" s="2">
        <v>712</v>
      </c>
      <c r="J170" s="3">
        <v>922</v>
      </c>
      <c r="K170" s="3">
        <v>154.18076923076922</v>
      </c>
      <c r="L170" s="2">
        <v>135</v>
      </c>
      <c r="M170" s="11">
        <f t="shared" si="22"/>
        <v>0.87559557961433887</v>
      </c>
      <c r="N170" s="9">
        <v>7709.038461538461</v>
      </c>
      <c r="O170" s="9">
        <v>6549.51</v>
      </c>
      <c r="P170" s="11">
        <f t="shared" si="23"/>
        <v>0.84958844513183829</v>
      </c>
      <c r="Q170" s="10">
        <v>310.52999999999997</v>
      </c>
      <c r="R170" s="2">
        <v>90</v>
      </c>
      <c r="S170" s="10">
        <f t="shared" si="24"/>
        <v>0.43474060477248577</v>
      </c>
      <c r="T170" s="9">
        <f t="shared" si="25"/>
        <v>21.091392136025508</v>
      </c>
      <c r="U170" s="9">
        <f t="shared" si="26"/>
        <v>48.514888888888891</v>
      </c>
      <c r="V170" s="11">
        <f t="shared" si="27"/>
        <v>1.5</v>
      </c>
      <c r="W170" s="11">
        <f t="shared" si="28"/>
        <v>0.14642082429501085</v>
      </c>
      <c r="X170" s="2">
        <v>0</v>
      </c>
      <c r="Y170" s="2">
        <v>3</v>
      </c>
      <c r="Z170" s="2">
        <v>37</v>
      </c>
      <c r="AA170" s="11">
        <f t="shared" si="29"/>
        <v>0.27407407407407408</v>
      </c>
    </row>
    <row r="171" spans="1:27" x14ac:dyDescent="0.25">
      <c r="A171" s="2" t="str">
        <f ca="1">LOOKUP(B171,'Time Frame'!$E$4:$E$9,'Time Frame'!$D$4:$D$9)</f>
        <v>6 Months</v>
      </c>
      <c r="B171" s="2">
        <f t="shared" ca="1" si="20"/>
        <v>246</v>
      </c>
      <c r="C171" s="6">
        <f t="shared" ca="1" si="21"/>
        <v>45569</v>
      </c>
      <c r="D171" s="6">
        <v>45323</v>
      </c>
      <c r="E171" s="2" t="s">
        <v>149</v>
      </c>
      <c r="F171" s="2" t="s">
        <v>159</v>
      </c>
      <c r="G171" s="2" t="s">
        <v>35</v>
      </c>
      <c r="H171" s="2" t="s">
        <v>151</v>
      </c>
      <c r="I171" s="2">
        <v>1102</v>
      </c>
      <c r="J171" s="3">
        <v>891</v>
      </c>
      <c r="K171" s="3">
        <v>153.80817307692308</v>
      </c>
      <c r="L171" s="2">
        <v>170</v>
      </c>
      <c r="M171" s="11">
        <f t="shared" si="22"/>
        <v>1.1052728642383589</v>
      </c>
      <c r="N171" s="9">
        <v>7690.4086538461543</v>
      </c>
      <c r="O171" s="9">
        <v>8584.8700000000008</v>
      </c>
      <c r="P171" s="11">
        <f t="shared" si="23"/>
        <v>1.1163086887075246</v>
      </c>
      <c r="Q171" s="10">
        <v>285.57</v>
      </c>
      <c r="R171" s="2">
        <v>116</v>
      </c>
      <c r="S171" s="10">
        <f t="shared" si="24"/>
        <v>0.59530062681654239</v>
      </c>
      <c r="T171" s="9">
        <f t="shared" si="25"/>
        <v>30.062226424344299</v>
      </c>
      <c r="U171" s="9">
        <f t="shared" si="26"/>
        <v>50.499235294117653</v>
      </c>
      <c r="V171" s="11">
        <f t="shared" si="27"/>
        <v>1.4655172413793103</v>
      </c>
      <c r="W171" s="11">
        <f t="shared" si="28"/>
        <v>0.19079685746352412</v>
      </c>
      <c r="X171" s="2">
        <v>1</v>
      </c>
      <c r="Y171" s="2">
        <v>4</v>
      </c>
      <c r="Z171" s="2">
        <v>53</v>
      </c>
      <c r="AA171" s="11">
        <f t="shared" si="29"/>
        <v>0.31176470588235294</v>
      </c>
    </row>
    <row r="172" spans="1:27" x14ac:dyDescent="0.25">
      <c r="A172" s="2" t="str">
        <f ca="1">LOOKUP(B172,'Time Frame'!$E$4:$E$9,'Time Frame'!$D$4:$D$9)</f>
        <v>6 Months</v>
      </c>
      <c r="B172" s="2">
        <f t="shared" ca="1" si="20"/>
        <v>246</v>
      </c>
      <c r="C172" s="6">
        <f t="shared" ca="1" si="21"/>
        <v>45569</v>
      </c>
      <c r="D172" s="6">
        <v>45323</v>
      </c>
      <c r="E172" s="2" t="s">
        <v>149</v>
      </c>
      <c r="F172" s="2" t="s">
        <v>160</v>
      </c>
      <c r="G172" s="2" t="s">
        <v>35</v>
      </c>
      <c r="H172" s="2" t="s">
        <v>151</v>
      </c>
      <c r="I172" s="2">
        <v>2100</v>
      </c>
      <c r="J172" s="3">
        <v>903</v>
      </c>
      <c r="K172" s="3">
        <v>156.10721153846154</v>
      </c>
      <c r="L172" s="2">
        <v>95</v>
      </c>
      <c r="M172" s="11">
        <f t="shared" si="22"/>
        <v>0.6085561266757622</v>
      </c>
      <c r="N172" s="9">
        <v>7805.3605769230771</v>
      </c>
      <c r="O172" s="9">
        <v>4680.9799999999996</v>
      </c>
      <c r="P172" s="11">
        <f t="shared" si="23"/>
        <v>0.59971348586246498</v>
      </c>
      <c r="Q172" s="10">
        <v>316.2</v>
      </c>
      <c r="R172" s="2">
        <v>105</v>
      </c>
      <c r="S172" s="10">
        <f t="shared" si="24"/>
        <v>0.30044275774826062</v>
      </c>
      <c r="T172" s="9">
        <f t="shared" si="25"/>
        <v>14.803858317520556</v>
      </c>
      <c r="U172" s="9">
        <f t="shared" si="26"/>
        <v>49.273473684210522</v>
      </c>
      <c r="V172" s="11">
        <f t="shared" si="27"/>
        <v>0.90476190476190477</v>
      </c>
      <c r="W172" s="11">
        <f t="shared" si="28"/>
        <v>0.10520487264673312</v>
      </c>
      <c r="X172" s="2">
        <v>0</v>
      </c>
      <c r="Y172" s="2">
        <v>3</v>
      </c>
      <c r="Z172" s="2">
        <v>29</v>
      </c>
      <c r="AA172" s="11">
        <f t="shared" si="29"/>
        <v>0.30526315789473685</v>
      </c>
    </row>
    <row r="173" spans="1:27" x14ac:dyDescent="0.25">
      <c r="A173" s="2" t="str">
        <f ca="1">LOOKUP(B173,'Time Frame'!$E$4:$E$9,'Time Frame'!$D$4:$D$9)</f>
        <v>6 Months</v>
      </c>
      <c r="B173" s="2">
        <f t="shared" ca="1" si="20"/>
        <v>246</v>
      </c>
      <c r="C173" s="6">
        <f t="shared" ca="1" si="21"/>
        <v>45569</v>
      </c>
      <c r="D173" s="6">
        <v>45323</v>
      </c>
      <c r="E173" s="2" t="s">
        <v>149</v>
      </c>
      <c r="F173" s="2" t="s">
        <v>154</v>
      </c>
      <c r="G173" s="2" t="s">
        <v>35</v>
      </c>
      <c r="H173" s="2" t="s">
        <v>151</v>
      </c>
      <c r="I173" s="2">
        <v>133</v>
      </c>
      <c r="J173" s="3">
        <v>812</v>
      </c>
      <c r="K173" s="3">
        <v>133.43749999999997</v>
      </c>
      <c r="L173" s="2">
        <v>137</v>
      </c>
      <c r="M173" s="11">
        <f t="shared" si="22"/>
        <v>1.026697892271663</v>
      </c>
      <c r="N173" s="9">
        <v>6671.8749999999982</v>
      </c>
      <c r="O173" s="9">
        <v>7355.52</v>
      </c>
      <c r="P173" s="11">
        <f t="shared" si="23"/>
        <v>1.1024666978922719</v>
      </c>
      <c r="Q173" s="10">
        <v>315.27999999999997</v>
      </c>
      <c r="R173" s="2">
        <v>97</v>
      </c>
      <c r="S173" s="10">
        <f t="shared" si="24"/>
        <v>0.43453438213651363</v>
      </c>
      <c r="T173" s="9">
        <f t="shared" si="25"/>
        <v>23.330119259071306</v>
      </c>
      <c r="U173" s="9">
        <f t="shared" si="26"/>
        <v>53.689927007299275</v>
      </c>
      <c r="V173" s="11">
        <f t="shared" si="27"/>
        <v>1.4123711340206186</v>
      </c>
      <c r="W173" s="11">
        <f t="shared" si="28"/>
        <v>0.16871921182266009</v>
      </c>
      <c r="X173" s="2">
        <v>1</v>
      </c>
      <c r="Y173" s="2">
        <v>8</v>
      </c>
      <c r="Z173" s="2">
        <v>35</v>
      </c>
      <c r="AA173" s="11">
        <f t="shared" si="29"/>
        <v>0.25547445255474455</v>
      </c>
    </row>
    <row r="174" spans="1:27" x14ac:dyDescent="0.25">
      <c r="A174" s="2" t="str">
        <f ca="1">LOOKUP(B174,'Time Frame'!$E$4:$E$9,'Time Frame'!$D$4:$D$9)</f>
        <v>6 Months</v>
      </c>
      <c r="B174" s="2">
        <f t="shared" ca="1" si="20"/>
        <v>246</v>
      </c>
      <c r="C174" s="6">
        <f t="shared" ca="1" si="21"/>
        <v>45569</v>
      </c>
      <c r="D174" s="6">
        <v>45323</v>
      </c>
      <c r="E174" s="2" t="s">
        <v>149</v>
      </c>
      <c r="F174" s="2" t="s">
        <v>161</v>
      </c>
      <c r="G174" s="2" t="s">
        <v>35</v>
      </c>
      <c r="H174" s="2" t="s">
        <v>151</v>
      </c>
      <c r="I174" s="2">
        <v>629</v>
      </c>
      <c r="J174" s="3">
        <v>763</v>
      </c>
      <c r="K174" s="3">
        <v>164.69855769230767</v>
      </c>
      <c r="L174" s="2">
        <v>127</v>
      </c>
      <c r="M174" s="11">
        <f t="shared" si="22"/>
        <v>0.7711057205325581</v>
      </c>
      <c r="N174" s="9">
        <v>8234.9278846153829</v>
      </c>
      <c r="O174" s="9">
        <v>5924.03</v>
      </c>
      <c r="P174" s="11">
        <f t="shared" si="23"/>
        <v>0.7193784915915733</v>
      </c>
      <c r="Q174" s="10">
        <v>287.33</v>
      </c>
      <c r="R174" s="2">
        <v>99</v>
      </c>
      <c r="S174" s="10">
        <f t="shared" si="24"/>
        <v>0.44200048724463165</v>
      </c>
      <c r="T174" s="9">
        <f t="shared" si="25"/>
        <v>20.617512964187519</v>
      </c>
      <c r="U174" s="9">
        <f t="shared" si="26"/>
        <v>46.645905511811023</v>
      </c>
      <c r="V174" s="11">
        <f t="shared" si="27"/>
        <v>1.2828282828282829</v>
      </c>
      <c r="W174" s="11">
        <f t="shared" si="28"/>
        <v>0.16644823066841416</v>
      </c>
      <c r="X174" s="2">
        <v>0</v>
      </c>
      <c r="Y174" s="2">
        <v>10</v>
      </c>
      <c r="Z174" s="2">
        <v>43</v>
      </c>
      <c r="AA174" s="11">
        <f t="shared" si="29"/>
        <v>0.33858267716535434</v>
      </c>
    </row>
    <row r="175" spans="1:27" x14ac:dyDescent="0.25">
      <c r="A175" s="2" t="str">
        <f ca="1">LOOKUP(B175,'Time Frame'!$E$4:$E$9,'Time Frame'!$D$4:$D$9)</f>
        <v>6 Months</v>
      </c>
      <c r="B175" s="2">
        <f t="shared" ca="1" si="20"/>
        <v>246</v>
      </c>
      <c r="C175" s="6">
        <f t="shared" ca="1" si="21"/>
        <v>45569</v>
      </c>
      <c r="D175" s="6">
        <v>45323</v>
      </c>
      <c r="E175" s="2" t="s">
        <v>149</v>
      </c>
      <c r="F175" s="2" t="s">
        <v>158</v>
      </c>
      <c r="G175" s="2" t="s">
        <v>35</v>
      </c>
      <c r="H175" s="2" t="s">
        <v>151</v>
      </c>
      <c r="I175" s="2">
        <v>3954</v>
      </c>
      <c r="J175" s="3">
        <v>1299</v>
      </c>
      <c r="K175" s="3">
        <v>185.55048076923075</v>
      </c>
      <c r="L175" s="2">
        <v>139</v>
      </c>
      <c r="M175" s="11">
        <f t="shared" si="22"/>
        <v>0.74912228426330185</v>
      </c>
      <c r="N175" s="9">
        <v>9277.5240384615372</v>
      </c>
      <c r="O175" s="9">
        <v>4515.05</v>
      </c>
      <c r="P175" s="11">
        <f t="shared" si="23"/>
        <v>0.48666540569252104</v>
      </c>
      <c r="Q175" s="10">
        <v>318.42</v>
      </c>
      <c r="R175" s="2">
        <v>127</v>
      </c>
      <c r="S175" s="10">
        <f t="shared" si="24"/>
        <v>0.43653036869543366</v>
      </c>
      <c r="T175" s="9">
        <f t="shared" si="25"/>
        <v>14.179542742290057</v>
      </c>
      <c r="U175" s="9">
        <f t="shared" si="26"/>
        <v>32.482374100719426</v>
      </c>
      <c r="V175" s="11">
        <f t="shared" si="27"/>
        <v>1.094488188976378</v>
      </c>
      <c r="W175" s="11">
        <f t="shared" si="28"/>
        <v>0.10700538876058506</v>
      </c>
      <c r="X175" s="2">
        <v>0</v>
      </c>
      <c r="Y175" s="2">
        <v>11</v>
      </c>
      <c r="Z175" s="2">
        <v>36</v>
      </c>
      <c r="AA175" s="11">
        <f t="shared" si="29"/>
        <v>0.25899280575539568</v>
      </c>
    </row>
    <row r="176" spans="1:27" x14ac:dyDescent="0.25">
      <c r="A176" s="2" t="str">
        <f ca="1">LOOKUP(B176,'Time Frame'!$E$4:$E$9,'Time Frame'!$D$4:$D$9)</f>
        <v>6 Months</v>
      </c>
      <c r="B176" s="2">
        <f t="shared" ca="1" si="20"/>
        <v>246</v>
      </c>
      <c r="C176" s="6">
        <f t="shared" ca="1" si="21"/>
        <v>45569</v>
      </c>
      <c r="D176" s="6">
        <v>45323</v>
      </c>
      <c r="E176" s="2" t="s">
        <v>149</v>
      </c>
      <c r="F176" s="2" t="s">
        <v>156</v>
      </c>
      <c r="G176" s="2" t="s">
        <v>35</v>
      </c>
      <c r="H176" s="2" t="s">
        <v>151</v>
      </c>
      <c r="I176" s="2">
        <v>2130</v>
      </c>
      <c r="J176" s="3">
        <v>962</v>
      </c>
      <c r="K176" s="3">
        <v>186.97499999999999</v>
      </c>
      <c r="L176" s="2">
        <v>129</v>
      </c>
      <c r="M176" s="11">
        <f t="shared" si="22"/>
        <v>0.68993180906538309</v>
      </c>
      <c r="N176" s="9">
        <v>9348.75</v>
      </c>
      <c r="O176" s="9">
        <v>6210.64</v>
      </c>
      <c r="P176" s="11">
        <f t="shared" si="23"/>
        <v>0.66432838614788081</v>
      </c>
      <c r="Q176" s="10">
        <v>290.05</v>
      </c>
      <c r="R176" s="2">
        <v>114</v>
      </c>
      <c r="S176" s="10">
        <f t="shared" si="24"/>
        <v>0.44475090501637649</v>
      </c>
      <c r="T176" s="9">
        <f t="shared" si="25"/>
        <v>21.41230822272022</v>
      </c>
      <c r="U176" s="9">
        <f t="shared" si="26"/>
        <v>48.144496124031008</v>
      </c>
      <c r="V176" s="11">
        <f t="shared" si="27"/>
        <v>1.131578947368421</v>
      </c>
      <c r="W176" s="11">
        <f t="shared" si="28"/>
        <v>0.1340956340956341</v>
      </c>
      <c r="X176" s="2">
        <v>0</v>
      </c>
      <c r="Y176" s="2">
        <v>7</v>
      </c>
      <c r="Z176" s="2">
        <v>36</v>
      </c>
      <c r="AA176" s="11">
        <f t="shared" si="29"/>
        <v>0.27906976744186046</v>
      </c>
    </row>
    <row r="177" spans="1:27" x14ac:dyDescent="0.25">
      <c r="A177" s="2" t="str">
        <f ca="1">LOOKUP(B177,'Time Frame'!$E$4:$E$9,'Time Frame'!$D$4:$D$9)</f>
        <v>6 Months</v>
      </c>
      <c r="B177" s="2">
        <f t="shared" ca="1" si="20"/>
        <v>246</v>
      </c>
      <c r="C177" s="6">
        <f t="shared" ca="1" si="21"/>
        <v>45569</v>
      </c>
      <c r="D177" s="6">
        <v>45323</v>
      </c>
      <c r="E177" s="2" t="s">
        <v>149</v>
      </c>
      <c r="F177" s="2" t="s">
        <v>157</v>
      </c>
      <c r="G177" s="2" t="s">
        <v>35</v>
      </c>
      <c r="H177" s="2" t="s">
        <v>151</v>
      </c>
      <c r="I177" s="2">
        <v>584</v>
      </c>
      <c r="J177" s="3">
        <v>1451</v>
      </c>
      <c r="K177" s="3">
        <v>247.46394230769229</v>
      </c>
      <c r="L177" s="2">
        <v>222</v>
      </c>
      <c r="M177" s="11">
        <f t="shared" si="22"/>
        <v>0.89710039341395897</v>
      </c>
      <c r="N177" s="9">
        <v>12373.197115384615</v>
      </c>
      <c r="O177" s="9">
        <v>8973.93</v>
      </c>
      <c r="P177" s="11">
        <f t="shared" si="23"/>
        <v>0.72527172373597559</v>
      </c>
      <c r="Q177" s="10">
        <v>399.72</v>
      </c>
      <c r="R177" s="2">
        <v>214</v>
      </c>
      <c r="S177" s="10">
        <f t="shared" si="24"/>
        <v>0.55538877214049831</v>
      </c>
      <c r="T177" s="9">
        <f t="shared" si="25"/>
        <v>22.450540378264783</v>
      </c>
      <c r="U177" s="9">
        <f t="shared" si="26"/>
        <v>40.42310810810811</v>
      </c>
      <c r="V177" s="11">
        <f t="shared" si="27"/>
        <v>1.0373831775700935</v>
      </c>
      <c r="W177" s="11">
        <f t="shared" si="28"/>
        <v>0.15299793246037216</v>
      </c>
      <c r="X177" s="2">
        <v>0</v>
      </c>
      <c r="Y177" s="2">
        <v>7</v>
      </c>
      <c r="Z177" s="2">
        <v>63</v>
      </c>
      <c r="AA177" s="11">
        <f t="shared" si="29"/>
        <v>0.28378378378378377</v>
      </c>
    </row>
    <row r="178" spans="1:27" x14ac:dyDescent="0.25">
      <c r="A178" s="2" t="str">
        <f ca="1">LOOKUP(B178,'Time Frame'!$E$4:$E$9,'Time Frame'!$D$4:$D$9)</f>
        <v>6 Months</v>
      </c>
      <c r="B178" s="2">
        <f t="shared" ca="1" si="20"/>
        <v>246</v>
      </c>
      <c r="C178" s="6">
        <f t="shared" ca="1" si="21"/>
        <v>45569</v>
      </c>
      <c r="D178" s="6">
        <v>45323</v>
      </c>
      <c r="E178" s="2" t="s">
        <v>149</v>
      </c>
      <c r="F178" s="2" t="s">
        <v>155</v>
      </c>
      <c r="G178" s="2" t="s">
        <v>35</v>
      </c>
      <c r="H178" s="2" t="s">
        <v>151</v>
      </c>
      <c r="I178" s="2">
        <v>4699</v>
      </c>
      <c r="J178" s="3">
        <v>1410</v>
      </c>
      <c r="K178" s="3">
        <v>244.14374999999998</v>
      </c>
      <c r="L178" s="2">
        <v>143</v>
      </c>
      <c r="M178" s="11">
        <f t="shared" si="22"/>
        <v>0.58572050277756449</v>
      </c>
      <c r="N178" s="9">
        <v>12207.1875</v>
      </c>
      <c r="O178" s="9">
        <v>4535.03</v>
      </c>
      <c r="P178" s="11">
        <f t="shared" si="23"/>
        <v>0.37150490233725009</v>
      </c>
      <c r="Q178" s="10">
        <v>402.33</v>
      </c>
      <c r="R178" s="2">
        <v>163</v>
      </c>
      <c r="S178" s="10">
        <f t="shared" si="24"/>
        <v>0.35542962244923321</v>
      </c>
      <c r="T178" s="9">
        <f t="shared" si="25"/>
        <v>11.27191608878284</v>
      </c>
      <c r="U178" s="9">
        <f t="shared" si="26"/>
        <v>31.713496503496501</v>
      </c>
      <c r="V178" s="11">
        <f t="shared" si="27"/>
        <v>0.87730061349693256</v>
      </c>
      <c r="W178" s="11">
        <f t="shared" si="28"/>
        <v>0.10141843971631205</v>
      </c>
      <c r="X178" s="2">
        <v>0</v>
      </c>
      <c r="Y178" s="2">
        <v>11</v>
      </c>
      <c r="Z178" s="2">
        <v>38</v>
      </c>
      <c r="AA178" s="11">
        <f t="shared" si="29"/>
        <v>0.26573426573426573</v>
      </c>
    </row>
    <row r="179" spans="1:27" x14ac:dyDescent="0.25">
      <c r="A179" s="2" t="str">
        <f ca="1">LOOKUP(B179,'Time Frame'!$E$4:$E$9,'Time Frame'!$D$4:$D$9)</f>
        <v>6 Months</v>
      </c>
      <c r="B179" s="2">
        <f t="shared" ca="1" si="20"/>
        <v>246</v>
      </c>
      <c r="C179" s="6">
        <f t="shared" ca="1" si="21"/>
        <v>45569</v>
      </c>
      <c r="D179" s="6">
        <v>45323</v>
      </c>
      <c r="E179" s="2" t="s">
        <v>149</v>
      </c>
      <c r="F179" s="2" t="s">
        <v>152</v>
      </c>
      <c r="G179" s="2" t="s">
        <v>35</v>
      </c>
      <c r="H179" s="2" t="s">
        <v>151</v>
      </c>
      <c r="I179" s="2">
        <v>1476</v>
      </c>
      <c r="J179" s="3">
        <v>1508</v>
      </c>
      <c r="K179" s="3">
        <v>304.59375000000006</v>
      </c>
      <c r="L179" s="2">
        <v>219</v>
      </c>
      <c r="M179" s="11">
        <f t="shared" si="22"/>
        <v>0.71899045860264688</v>
      </c>
      <c r="N179" s="9">
        <v>15229.687500000004</v>
      </c>
      <c r="O179" s="9">
        <v>10597.5</v>
      </c>
      <c r="P179" s="11">
        <f t="shared" si="23"/>
        <v>0.69584487534626027</v>
      </c>
      <c r="Q179" s="10">
        <v>586.28</v>
      </c>
      <c r="R179" s="2">
        <v>209</v>
      </c>
      <c r="S179" s="10">
        <f t="shared" si="24"/>
        <v>0.37354165245275295</v>
      </c>
      <c r="T179" s="9">
        <f t="shared" si="25"/>
        <v>18.075834072456846</v>
      </c>
      <c r="U179" s="9">
        <f t="shared" si="26"/>
        <v>48.390410958904113</v>
      </c>
      <c r="V179" s="11">
        <f t="shared" si="27"/>
        <v>1.0478468899521531</v>
      </c>
      <c r="W179" s="11">
        <f t="shared" si="28"/>
        <v>0.14522546419098142</v>
      </c>
      <c r="X179" s="2">
        <v>1</v>
      </c>
      <c r="Y179" s="2">
        <v>9</v>
      </c>
      <c r="Z179" s="2">
        <v>43</v>
      </c>
      <c r="AA179" s="11">
        <f t="shared" si="29"/>
        <v>0.19634703196347031</v>
      </c>
    </row>
    <row r="180" spans="1:27" x14ac:dyDescent="0.25">
      <c r="A180" s="2" t="str">
        <f ca="1">LOOKUP(B180,'Time Frame'!$E$4:$E$9,'Time Frame'!$D$4:$D$9)</f>
        <v>6 Months</v>
      </c>
      <c r="B180" s="2">
        <f t="shared" ca="1" si="20"/>
        <v>246</v>
      </c>
      <c r="C180" s="6">
        <f t="shared" ca="1" si="21"/>
        <v>45569</v>
      </c>
      <c r="D180" s="6">
        <v>45323</v>
      </c>
      <c r="E180" s="2" t="s">
        <v>33</v>
      </c>
      <c r="F180" s="2" t="s">
        <v>39</v>
      </c>
      <c r="G180" s="2" t="s">
        <v>35</v>
      </c>
      <c r="H180" s="2" t="s">
        <v>40</v>
      </c>
      <c r="I180" s="2">
        <v>972</v>
      </c>
      <c r="J180" s="3">
        <v>4612</v>
      </c>
      <c r="K180" s="3">
        <v>533.92307692307691</v>
      </c>
      <c r="L180" s="2">
        <v>565</v>
      </c>
      <c r="M180" s="11">
        <f t="shared" si="22"/>
        <v>1.0582048696153292</v>
      </c>
      <c r="N180" s="9">
        <v>26696.153846153844</v>
      </c>
      <c r="O180" s="9">
        <v>19883.73</v>
      </c>
      <c r="P180" s="11">
        <f t="shared" si="23"/>
        <v>0.74481628007491718</v>
      </c>
      <c r="Q180" s="10">
        <v>750.52</v>
      </c>
      <c r="R180" s="2">
        <v>534</v>
      </c>
      <c r="S180" s="10">
        <f t="shared" si="24"/>
        <v>0.7528113841070192</v>
      </c>
      <c r="T180" s="9">
        <f t="shared" si="25"/>
        <v>26.493271331876567</v>
      </c>
      <c r="U180" s="9">
        <f t="shared" si="26"/>
        <v>35.192442477876106</v>
      </c>
      <c r="V180" s="11">
        <f t="shared" si="27"/>
        <v>1.0580524344569289</v>
      </c>
      <c r="W180" s="11">
        <f t="shared" si="28"/>
        <v>0.12250650477016478</v>
      </c>
      <c r="X180" s="2">
        <v>6</v>
      </c>
      <c r="Y180" s="2">
        <v>29</v>
      </c>
      <c r="Z180" s="2">
        <v>164</v>
      </c>
      <c r="AA180" s="11">
        <f t="shared" si="29"/>
        <v>0.29026548672566371</v>
      </c>
    </row>
    <row r="181" spans="1:27" x14ac:dyDescent="0.25">
      <c r="A181" s="2" t="str">
        <f ca="1">LOOKUP(B181,'Time Frame'!$E$4:$E$9,'Time Frame'!$D$4:$D$9)</f>
        <v>6 Months</v>
      </c>
      <c r="B181" s="2">
        <f t="shared" ca="1" si="20"/>
        <v>246</v>
      </c>
      <c r="C181" s="6">
        <f t="shared" ca="1" si="21"/>
        <v>45569</v>
      </c>
      <c r="D181" s="6">
        <v>45323</v>
      </c>
      <c r="E181" s="2" t="s">
        <v>33</v>
      </c>
      <c r="F181" s="2" t="s">
        <v>45</v>
      </c>
      <c r="G181" s="2" t="s">
        <v>35</v>
      </c>
      <c r="H181" s="2" t="s">
        <v>40</v>
      </c>
      <c r="I181" s="2">
        <v>1229</v>
      </c>
      <c r="J181" s="3">
        <v>2140</v>
      </c>
      <c r="K181" s="3">
        <v>226.5485576923077</v>
      </c>
      <c r="L181" s="2">
        <v>263</v>
      </c>
      <c r="M181" s="11">
        <f t="shared" si="22"/>
        <v>1.1608990261469672</v>
      </c>
      <c r="N181" s="9">
        <v>11327.427884615385</v>
      </c>
      <c r="O181" s="9">
        <v>10130.709999999999</v>
      </c>
      <c r="P181" s="11">
        <f t="shared" si="23"/>
        <v>0.89435219567888524</v>
      </c>
      <c r="Q181" s="10">
        <v>442.77</v>
      </c>
      <c r="R181" s="2">
        <v>238</v>
      </c>
      <c r="S181" s="10">
        <f t="shared" si="24"/>
        <v>0.5939878492219437</v>
      </c>
      <c r="T181" s="9">
        <f t="shared" si="25"/>
        <v>22.880299026582648</v>
      </c>
      <c r="U181" s="9">
        <f t="shared" si="26"/>
        <v>38.519809885931558</v>
      </c>
      <c r="V181" s="11">
        <f t="shared" si="27"/>
        <v>1.1050420168067228</v>
      </c>
      <c r="W181" s="11">
        <f t="shared" si="28"/>
        <v>0.12289719626168225</v>
      </c>
      <c r="X181" s="2">
        <v>1</v>
      </c>
      <c r="Y181" s="2">
        <v>14</v>
      </c>
      <c r="Z181" s="2">
        <v>132</v>
      </c>
      <c r="AA181" s="11">
        <f t="shared" si="29"/>
        <v>0.50190114068441061</v>
      </c>
    </row>
    <row r="182" spans="1:27" x14ac:dyDescent="0.25">
      <c r="A182" s="2" t="str">
        <f ca="1">LOOKUP(B182,'Time Frame'!$E$4:$E$9,'Time Frame'!$D$4:$D$9)</f>
        <v>6 Months</v>
      </c>
      <c r="B182" s="2">
        <f t="shared" ca="1" si="20"/>
        <v>246</v>
      </c>
      <c r="C182" s="6">
        <f t="shared" ca="1" si="21"/>
        <v>45569</v>
      </c>
      <c r="D182" s="6">
        <v>45323</v>
      </c>
      <c r="E182" s="2" t="s">
        <v>10</v>
      </c>
      <c r="F182" s="2" t="s">
        <v>16</v>
      </c>
      <c r="G182" s="2" t="s">
        <v>12</v>
      </c>
      <c r="H182" s="2" t="s">
        <v>297</v>
      </c>
      <c r="I182" s="2">
        <v>3161</v>
      </c>
      <c r="J182" s="3">
        <v>1593</v>
      </c>
      <c r="K182" s="3">
        <v>254.54951923076925</v>
      </c>
      <c r="L182" s="2">
        <v>220</v>
      </c>
      <c r="M182" s="11">
        <f t="shared" si="22"/>
        <v>0.86427191324039632</v>
      </c>
      <c r="N182" s="9">
        <v>12727.475961538463</v>
      </c>
      <c r="O182" s="9">
        <v>7402.68</v>
      </c>
      <c r="P182" s="11">
        <f t="shared" si="23"/>
        <v>0.58162985515512888</v>
      </c>
      <c r="Q182" s="10">
        <v>392.38</v>
      </c>
      <c r="R182" s="2">
        <v>149</v>
      </c>
      <c r="S182" s="10">
        <f t="shared" si="24"/>
        <v>0.5606809725266324</v>
      </c>
      <c r="T182" s="9">
        <f t="shared" si="25"/>
        <v>18.86609918956114</v>
      </c>
      <c r="U182" s="9">
        <f t="shared" si="26"/>
        <v>33.648545454545456</v>
      </c>
      <c r="V182" s="11">
        <f t="shared" si="27"/>
        <v>1.476510067114094</v>
      </c>
      <c r="W182" s="11">
        <f t="shared" si="28"/>
        <v>0.13810420590081607</v>
      </c>
      <c r="X182" s="2">
        <v>0</v>
      </c>
      <c r="Y182" s="2">
        <v>2</v>
      </c>
      <c r="Z182" s="2">
        <v>95</v>
      </c>
      <c r="AA182" s="11">
        <f t="shared" si="29"/>
        <v>0.43181818181818182</v>
      </c>
    </row>
    <row r="183" spans="1:27" x14ac:dyDescent="0.25">
      <c r="A183" s="2" t="str">
        <f ca="1">LOOKUP(B183,'Time Frame'!$E$4:$E$9,'Time Frame'!$D$4:$D$9)</f>
        <v>6 Months</v>
      </c>
      <c r="B183" s="2">
        <f t="shared" ca="1" si="20"/>
        <v>246</v>
      </c>
      <c r="C183" s="6">
        <f t="shared" ca="1" si="21"/>
        <v>45569</v>
      </c>
      <c r="D183" s="6">
        <v>45323</v>
      </c>
      <c r="E183" s="2" t="s">
        <v>10</v>
      </c>
      <c r="F183" s="2" t="s">
        <v>11</v>
      </c>
      <c r="G183" s="2" t="s">
        <v>12</v>
      </c>
      <c r="H183" s="2" t="s">
        <v>297</v>
      </c>
      <c r="I183" s="2">
        <v>1241</v>
      </c>
      <c r="J183" s="3">
        <v>2830</v>
      </c>
      <c r="K183" s="3">
        <v>392.53798076923073</v>
      </c>
      <c r="L183" s="2">
        <v>352</v>
      </c>
      <c r="M183" s="11">
        <f t="shared" si="22"/>
        <v>0.89672851353188521</v>
      </c>
      <c r="N183" s="9">
        <v>19626.899038461535</v>
      </c>
      <c r="O183" s="9">
        <v>14825.64</v>
      </c>
      <c r="P183" s="11">
        <f t="shared" si="23"/>
        <v>0.75537352950902603</v>
      </c>
      <c r="Q183" s="10">
        <v>720.7</v>
      </c>
      <c r="R183" s="2">
        <v>211</v>
      </c>
      <c r="S183" s="10">
        <f t="shared" si="24"/>
        <v>0.48841404190370469</v>
      </c>
      <c r="T183" s="9">
        <f t="shared" si="25"/>
        <v>20.571166921048977</v>
      </c>
      <c r="U183" s="9">
        <f t="shared" si="26"/>
        <v>42.118295454545454</v>
      </c>
      <c r="V183" s="11">
        <f t="shared" si="27"/>
        <v>1.6682464454976302</v>
      </c>
      <c r="W183" s="11">
        <f t="shared" si="28"/>
        <v>0.12438162544169612</v>
      </c>
      <c r="X183" s="2">
        <v>4</v>
      </c>
      <c r="Y183" s="2">
        <v>11</v>
      </c>
      <c r="Z183" s="2">
        <v>140</v>
      </c>
      <c r="AA183" s="11">
        <f t="shared" si="29"/>
        <v>0.39772727272727271</v>
      </c>
    </row>
    <row r="184" spans="1:27" x14ac:dyDescent="0.25">
      <c r="A184" s="2" t="str">
        <f ca="1">LOOKUP(B184,'Time Frame'!$E$4:$E$9,'Time Frame'!$D$4:$D$9)</f>
        <v>6 Months</v>
      </c>
      <c r="B184" s="2">
        <f t="shared" ca="1" si="20"/>
        <v>246</v>
      </c>
      <c r="C184" s="6">
        <f t="shared" ca="1" si="21"/>
        <v>45569</v>
      </c>
      <c r="D184" s="6">
        <v>45323</v>
      </c>
      <c r="E184" s="2" t="s">
        <v>10</v>
      </c>
      <c r="F184" s="2" t="s">
        <v>17</v>
      </c>
      <c r="G184" s="2" t="s">
        <v>12</v>
      </c>
      <c r="H184" s="2" t="s">
        <v>297</v>
      </c>
      <c r="I184" s="2">
        <v>660</v>
      </c>
      <c r="J184" s="3">
        <v>1240</v>
      </c>
      <c r="K184" s="3">
        <v>179.93221153846153</v>
      </c>
      <c r="L184" s="2">
        <v>168</v>
      </c>
      <c r="M184" s="11">
        <f t="shared" si="22"/>
        <v>0.93368496148389224</v>
      </c>
      <c r="N184" s="9">
        <v>8996.6105769230762</v>
      </c>
      <c r="O184" s="9">
        <v>3516.18</v>
      </c>
      <c r="P184" s="11">
        <f t="shared" si="23"/>
        <v>0.39083385569886098</v>
      </c>
      <c r="Q184" s="10">
        <v>297.52999999999997</v>
      </c>
      <c r="R184" s="2">
        <v>151</v>
      </c>
      <c r="S184" s="10">
        <f t="shared" si="24"/>
        <v>0.5646489429637348</v>
      </c>
      <c r="T184" s="9">
        <f t="shared" si="25"/>
        <v>11.817900715894195</v>
      </c>
      <c r="U184" s="9">
        <f t="shared" si="26"/>
        <v>20.929642857142856</v>
      </c>
      <c r="V184" s="11">
        <f t="shared" si="27"/>
        <v>1.1125827814569536</v>
      </c>
      <c r="W184" s="11">
        <f t="shared" si="28"/>
        <v>0.13548387096774195</v>
      </c>
      <c r="X184" s="2">
        <v>0</v>
      </c>
      <c r="Y184" s="2">
        <v>5</v>
      </c>
      <c r="Z184" s="2">
        <v>69</v>
      </c>
      <c r="AA184" s="11">
        <f t="shared" si="29"/>
        <v>0.4107142857142857</v>
      </c>
    </row>
    <row r="185" spans="1:27" x14ac:dyDescent="0.25">
      <c r="A185" s="2" t="str">
        <f ca="1">LOOKUP(B185,'Time Frame'!$E$4:$E$9,'Time Frame'!$D$4:$D$9)</f>
        <v>6 Months</v>
      </c>
      <c r="B185" s="2">
        <f t="shared" ca="1" si="20"/>
        <v>246</v>
      </c>
      <c r="C185" s="6">
        <f t="shared" ca="1" si="21"/>
        <v>45569</v>
      </c>
      <c r="D185" s="6">
        <v>45323</v>
      </c>
      <c r="E185" s="2" t="s">
        <v>10</v>
      </c>
      <c r="F185" s="2" t="s">
        <v>21</v>
      </c>
      <c r="G185" s="2" t="s">
        <v>12</v>
      </c>
      <c r="H185" s="2" t="s">
        <v>297</v>
      </c>
      <c r="I185" s="2">
        <v>1333</v>
      </c>
      <c r="J185" s="3"/>
      <c r="K185" s="3">
        <v>109.35</v>
      </c>
      <c r="L185" s="2">
        <v>107</v>
      </c>
      <c r="M185" s="11">
        <f t="shared" si="22"/>
        <v>0.97850937357110201</v>
      </c>
      <c r="N185" s="9">
        <v>5467.5</v>
      </c>
      <c r="O185" s="9">
        <v>2503.81</v>
      </c>
      <c r="P185" s="11">
        <f t="shared" si="23"/>
        <v>0.457944215820759</v>
      </c>
      <c r="Q185" s="10">
        <v>299.38</v>
      </c>
      <c r="R185" s="2">
        <v>102</v>
      </c>
      <c r="S185" s="10">
        <f t="shared" si="24"/>
        <v>0.35740530429554412</v>
      </c>
      <c r="T185" s="9">
        <f t="shared" si="25"/>
        <v>8.3633175228806191</v>
      </c>
      <c r="U185" s="9">
        <f t="shared" si="26"/>
        <v>23.400093457943925</v>
      </c>
      <c r="V185" s="11">
        <f t="shared" si="27"/>
        <v>1.0490196078431373</v>
      </c>
      <c r="W185" s="11">
        <f t="shared" si="28"/>
        <v>0</v>
      </c>
      <c r="X185" s="2">
        <v>0</v>
      </c>
      <c r="Y185" s="2">
        <v>1</v>
      </c>
      <c r="Z185" s="2">
        <v>33</v>
      </c>
      <c r="AA185" s="11">
        <f t="shared" si="29"/>
        <v>0.30841121495327101</v>
      </c>
    </row>
    <row r="186" spans="1:27" x14ac:dyDescent="0.25">
      <c r="A186" s="2" t="str">
        <f ca="1">LOOKUP(B186,'Time Frame'!$E$4:$E$9,'Time Frame'!$D$4:$D$9)</f>
        <v>6 Months</v>
      </c>
      <c r="B186" s="2">
        <f t="shared" ca="1" si="20"/>
        <v>246</v>
      </c>
      <c r="C186" s="6">
        <f t="shared" ca="1" si="21"/>
        <v>45569</v>
      </c>
      <c r="D186" s="6">
        <v>45323</v>
      </c>
      <c r="E186" s="2" t="s">
        <v>10</v>
      </c>
      <c r="F186" s="2" t="s">
        <v>19</v>
      </c>
      <c r="G186" s="2" t="s">
        <v>12</v>
      </c>
      <c r="H186" s="2" t="s">
        <v>297</v>
      </c>
      <c r="I186" s="2">
        <v>2307</v>
      </c>
      <c r="J186" s="3">
        <v>1642</v>
      </c>
      <c r="K186" s="3">
        <v>199.90673076923076</v>
      </c>
      <c r="L186" s="2">
        <v>153</v>
      </c>
      <c r="M186" s="11">
        <f t="shared" si="22"/>
        <v>0.76535692125654753</v>
      </c>
      <c r="N186" s="9">
        <v>9995.336538461539</v>
      </c>
      <c r="O186" s="9">
        <v>3944.02</v>
      </c>
      <c r="P186" s="11">
        <f t="shared" si="23"/>
        <v>0.39458601366983637</v>
      </c>
      <c r="Q186" s="10">
        <v>293.3</v>
      </c>
      <c r="R186" s="2">
        <v>161</v>
      </c>
      <c r="S186" s="10">
        <f t="shared" si="24"/>
        <v>0.52165018752130921</v>
      </c>
      <c r="T186" s="9">
        <f t="shared" si="25"/>
        <v>13.447050801227412</v>
      </c>
      <c r="U186" s="9">
        <f t="shared" si="26"/>
        <v>25.777908496732024</v>
      </c>
      <c r="V186" s="11">
        <f t="shared" si="27"/>
        <v>0.9503105590062112</v>
      </c>
      <c r="W186" s="11">
        <f t="shared" si="28"/>
        <v>9.317904993909866E-2</v>
      </c>
      <c r="X186" s="2">
        <v>0</v>
      </c>
      <c r="Y186" s="2">
        <v>4</v>
      </c>
      <c r="Z186" s="2">
        <v>65</v>
      </c>
      <c r="AA186" s="11">
        <f t="shared" si="29"/>
        <v>0.42483660130718953</v>
      </c>
    </row>
    <row r="187" spans="1:27" x14ac:dyDescent="0.25">
      <c r="A187" s="2" t="str">
        <f ca="1">LOOKUP(B187,'Time Frame'!$E$4:$E$9,'Time Frame'!$D$4:$D$9)</f>
        <v>6 Months</v>
      </c>
      <c r="B187" s="2">
        <f t="shared" ca="1" si="20"/>
        <v>246</v>
      </c>
      <c r="C187" s="6">
        <f t="shared" ca="1" si="21"/>
        <v>45569</v>
      </c>
      <c r="D187" s="6">
        <v>45323</v>
      </c>
      <c r="E187" s="2" t="s">
        <v>10</v>
      </c>
      <c r="F187" s="2" t="s">
        <v>20</v>
      </c>
      <c r="G187" s="2" t="s">
        <v>12</v>
      </c>
      <c r="H187" s="2" t="s">
        <v>297</v>
      </c>
      <c r="I187" s="2">
        <v>1739</v>
      </c>
      <c r="J187" s="3">
        <v>1204</v>
      </c>
      <c r="K187" s="3">
        <v>189.08413461538461</v>
      </c>
      <c r="L187" s="2">
        <v>127</v>
      </c>
      <c r="M187" s="11">
        <f t="shared" si="22"/>
        <v>0.67165867860003303</v>
      </c>
      <c r="N187" s="9">
        <v>9454.2067307692305</v>
      </c>
      <c r="O187" s="9">
        <v>5293.52</v>
      </c>
      <c r="P187" s="11">
        <f t="shared" si="23"/>
        <v>0.55991159816422797</v>
      </c>
      <c r="Q187" s="10">
        <v>318.38</v>
      </c>
      <c r="R187" s="2">
        <v>134</v>
      </c>
      <c r="S187" s="10">
        <f t="shared" si="24"/>
        <v>0.39889440291475597</v>
      </c>
      <c r="T187" s="9">
        <f t="shared" si="25"/>
        <v>16.626421257616688</v>
      </c>
      <c r="U187" s="9">
        <f t="shared" si="26"/>
        <v>41.681259842519687</v>
      </c>
      <c r="V187" s="11">
        <f t="shared" si="27"/>
        <v>0.94776119402985071</v>
      </c>
      <c r="W187" s="11">
        <f t="shared" si="28"/>
        <v>0.10548172757475083</v>
      </c>
      <c r="X187" s="2">
        <v>0</v>
      </c>
      <c r="Y187" s="2">
        <v>3</v>
      </c>
      <c r="Z187" s="2">
        <v>41</v>
      </c>
      <c r="AA187" s="11">
        <f t="shared" si="29"/>
        <v>0.32283464566929132</v>
      </c>
    </row>
    <row r="188" spans="1:27" x14ac:dyDescent="0.25">
      <c r="A188" s="2" t="str">
        <f ca="1">LOOKUP(B188,'Time Frame'!$E$4:$E$9,'Time Frame'!$D$4:$D$9)</f>
        <v>6 Months</v>
      </c>
      <c r="B188" s="2">
        <f t="shared" ca="1" si="20"/>
        <v>246</v>
      </c>
      <c r="C188" s="6">
        <f t="shared" ca="1" si="21"/>
        <v>45569</v>
      </c>
      <c r="D188" s="6">
        <v>45323</v>
      </c>
      <c r="E188" s="5" t="s">
        <v>10</v>
      </c>
      <c r="F188" s="2" t="s">
        <v>30</v>
      </c>
      <c r="G188" s="2" t="s">
        <v>12</v>
      </c>
      <c r="H188" s="2" t="s">
        <v>297</v>
      </c>
      <c r="I188" s="2">
        <v>11</v>
      </c>
      <c r="J188" s="3">
        <v>1843</v>
      </c>
      <c r="K188" s="3">
        <v>271.1307692307692</v>
      </c>
      <c r="L188" s="2">
        <v>231</v>
      </c>
      <c r="M188" s="11">
        <f t="shared" si="22"/>
        <v>0.85198740318324973</v>
      </c>
      <c r="N188" s="9">
        <v>13556.538461538461</v>
      </c>
      <c r="O188" s="9">
        <v>11490.77</v>
      </c>
      <c r="P188" s="11">
        <f t="shared" si="23"/>
        <v>0.84761829375549702</v>
      </c>
      <c r="Q188" s="10">
        <v>432.82</v>
      </c>
      <c r="R188" s="2">
        <v>115</v>
      </c>
      <c r="S188" s="10">
        <f t="shared" si="24"/>
        <v>0.5337091631625156</v>
      </c>
      <c r="T188" s="9">
        <f t="shared" si="25"/>
        <v>26.548611432004069</v>
      </c>
      <c r="U188" s="9">
        <f t="shared" si="26"/>
        <v>49.743593073593075</v>
      </c>
      <c r="V188" s="11">
        <f t="shared" si="27"/>
        <v>2.008695652173913</v>
      </c>
      <c r="W188" s="11">
        <f t="shared" si="28"/>
        <v>0.12533912099837222</v>
      </c>
      <c r="X188" s="2">
        <v>3</v>
      </c>
      <c r="Y188" s="2">
        <v>4</v>
      </c>
      <c r="Z188" s="2">
        <v>98</v>
      </c>
      <c r="AA188" s="11">
        <f t="shared" si="29"/>
        <v>0.42424242424242425</v>
      </c>
    </row>
    <row r="189" spans="1:27" x14ac:dyDescent="0.25">
      <c r="A189" s="2" t="str">
        <f ca="1">LOOKUP(B189,'Time Frame'!$E$4:$E$9,'Time Frame'!$D$4:$D$9)</f>
        <v>6 Months</v>
      </c>
      <c r="B189" s="2">
        <f t="shared" ca="1" si="20"/>
        <v>246</v>
      </c>
      <c r="C189" s="6">
        <f t="shared" ca="1" si="21"/>
        <v>45569</v>
      </c>
      <c r="D189" s="6">
        <v>45323</v>
      </c>
      <c r="E189" s="2" t="s">
        <v>33</v>
      </c>
      <c r="F189" s="2" t="s">
        <v>41</v>
      </c>
      <c r="G189" s="2" t="s">
        <v>35</v>
      </c>
      <c r="H189" s="2" t="s">
        <v>42</v>
      </c>
      <c r="I189" s="2">
        <v>2503</v>
      </c>
      <c r="J189" s="3">
        <v>1789</v>
      </c>
      <c r="K189" s="3">
        <v>236.44519230769225</v>
      </c>
      <c r="L189" s="2">
        <v>180</v>
      </c>
      <c r="M189" s="11">
        <f t="shared" si="22"/>
        <v>0.76127578760730874</v>
      </c>
      <c r="N189" s="9">
        <v>11822.259615384613</v>
      </c>
      <c r="O189" s="9">
        <v>10645.44</v>
      </c>
      <c r="P189" s="11">
        <f t="shared" si="23"/>
        <v>0.90045730226959431</v>
      </c>
      <c r="Q189" s="10">
        <v>446.72</v>
      </c>
      <c r="R189" s="2">
        <v>112</v>
      </c>
      <c r="S189" s="10">
        <f t="shared" si="24"/>
        <v>0.40293696275071633</v>
      </c>
      <c r="T189" s="9">
        <f t="shared" si="25"/>
        <v>23.83022922636103</v>
      </c>
      <c r="U189" s="9">
        <f t="shared" si="26"/>
        <v>59.141333333333336</v>
      </c>
      <c r="V189" s="11">
        <f t="shared" si="27"/>
        <v>1.6071428571428572</v>
      </c>
      <c r="W189" s="11">
        <f t="shared" si="28"/>
        <v>0.10061486864169927</v>
      </c>
      <c r="X189" s="2">
        <v>0</v>
      </c>
      <c r="Y189" s="2">
        <v>7</v>
      </c>
      <c r="Z189" s="2">
        <v>54</v>
      </c>
      <c r="AA189" s="11">
        <f t="shared" si="29"/>
        <v>0.3</v>
      </c>
    </row>
    <row r="190" spans="1:27" x14ac:dyDescent="0.25">
      <c r="A190" s="2" t="str">
        <f ca="1">LOOKUP(B190,'Time Frame'!$E$4:$E$9,'Time Frame'!$D$4:$D$9)</f>
        <v>6 Months</v>
      </c>
      <c r="B190" s="2">
        <f t="shared" ca="1" si="20"/>
        <v>246</v>
      </c>
      <c r="C190" s="6">
        <f t="shared" ca="1" si="21"/>
        <v>45569</v>
      </c>
      <c r="D190" s="6">
        <v>45323</v>
      </c>
      <c r="E190" s="2" t="s">
        <v>33</v>
      </c>
      <c r="F190" s="2" t="s">
        <v>43</v>
      </c>
      <c r="G190" s="2" t="s">
        <v>35</v>
      </c>
      <c r="H190" s="2" t="s">
        <v>42</v>
      </c>
      <c r="I190" s="2">
        <v>1503</v>
      </c>
      <c r="J190" s="3">
        <v>2123</v>
      </c>
      <c r="K190" s="3">
        <v>231.2052884615384</v>
      </c>
      <c r="L190" s="2">
        <v>244</v>
      </c>
      <c r="M190" s="11">
        <f t="shared" si="22"/>
        <v>1.0553391820040052</v>
      </c>
      <c r="N190" s="9">
        <v>11560.26442307692</v>
      </c>
      <c r="O190" s="9">
        <v>10969.74</v>
      </c>
      <c r="P190" s="11">
        <f t="shared" si="23"/>
        <v>0.94891774085218161</v>
      </c>
      <c r="Q190" s="10">
        <v>483.4</v>
      </c>
      <c r="R190" s="2">
        <v>239</v>
      </c>
      <c r="S190" s="10">
        <f t="shared" si="24"/>
        <v>0.50475796441870091</v>
      </c>
      <c r="T190" s="9">
        <f t="shared" si="25"/>
        <v>22.69288374017377</v>
      </c>
      <c r="U190" s="9">
        <f t="shared" si="26"/>
        <v>44.957950819672128</v>
      </c>
      <c r="V190" s="11">
        <f t="shared" si="27"/>
        <v>1.0209205020920502</v>
      </c>
      <c r="W190" s="11">
        <f t="shared" si="28"/>
        <v>0.1149317004239284</v>
      </c>
      <c r="X190" s="2">
        <v>1</v>
      </c>
      <c r="Y190" s="2">
        <v>14</v>
      </c>
      <c r="Z190" s="2">
        <v>54</v>
      </c>
      <c r="AA190" s="11">
        <f t="shared" si="29"/>
        <v>0.22131147540983606</v>
      </c>
    </row>
    <row r="191" spans="1:27" x14ac:dyDescent="0.25">
      <c r="A191" s="2" t="str">
        <f ca="1">LOOKUP(B191,'Time Frame'!$E$4:$E$9,'Time Frame'!$D$4:$D$9)</f>
        <v>6 Months</v>
      </c>
      <c r="B191" s="2">
        <f t="shared" ca="1" si="20"/>
        <v>246</v>
      </c>
      <c r="C191" s="6">
        <f t="shared" ca="1" si="21"/>
        <v>45569</v>
      </c>
      <c r="D191" s="6">
        <v>45323</v>
      </c>
      <c r="E191" s="2" t="s">
        <v>33</v>
      </c>
      <c r="F191" s="2" t="s">
        <v>47</v>
      </c>
      <c r="G191" s="2" t="s">
        <v>35</v>
      </c>
      <c r="H191" s="2" t="s">
        <v>42</v>
      </c>
      <c r="I191" s="2">
        <v>458</v>
      </c>
      <c r="J191" s="3">
        <v>1525</v>
      </c>
      <c r="K191" s="3">
        <v>218.29038461538462</v>
      </c>
      <c r="L191" s="2">
        <v>153</v>
      </c>
      <c r="M191" s="11">
        <f t="shared" si="22"/>
        <v>0.70090123424161532</v>
      </c>
      <c r="N191" s="9">
        <v>10914.51923076923</v>
      </c>
      <c r="O191" s="9">
        <v>7081.06</v>
      </c>
      <c r="P191" s="11">
        <f t="shared" si="23"/>
        <v>0.64877433905084092</v>
      </c>
      <c r="Q191" s="10">
        <v>284.27999999999997</v>
      </c>
      <c r="R191" s="2">
        <v>174</v>
      </c>
      <c r="S191" s="10">
        <f t="shared" si="24"/>
        <v>0.53820177289995785</v>
      </c>
      <c r="T191" s="9">
        <f t="shared" si="25"/>
        <v>24.90875193471226</v>
      </c>
      <c r="U191" s="9">
        <f t="shared" si="26"/>
        <v>46.281437908496734</v>
      </c>
      <c r="V191" s="11">
        <f t="shared" si="27"/>
        <v>0.87931034482758619</v>
      </c>
      <c r="W191" s="11">
        <f t="shared" si="28"/>
        <v>0.10032786885245902</v>
      </c>
      <c r="X191" s="2">
        <v>0</v>
      </c>
      <c r="Y191" s="2">
        <v>7</v>
      </c>
      <c r="Z191" s="2">
        <v>43</v>
      </c>
      <c r="AA191" s="11">
        <f t="shared" si="29"/>
        <v>0.28104575163398693</v>
      </c>
    </row>
    <row r="192" spans="1:27" x14ac:dyDescent="0.25">
      <c r="A192" s="2" t="str">
        <f ca="1">LOOKUP(B192,'Time Frame'!$E$4:$E$9,'Time Frame'!$D$4:$D$9)</f>
        <v>6 Months</v>
      </c>
      <c r="B192" s="2">
        <f t="shared" ca="1" si="20"/>
        <v>246</v>
      </c>
      <c r="C192" s="6">
        <f t="shared" ca="1" si="21"/>
        <v>45569</v>
      </c>
      <c r="D192" s="6">
        <v>45323</v>
      </c>
      <c r="E192" s="2" t="s">
        <v>33</v>
      </c>
      <c r="F192" s="2" t="s">
        <v>44</v>
      </c>
      <c r="G192" s="2" t="s">
        <v>35</v>
      </c>
      <c r="H192" s="2" t="s">
        <v>42</v>
      </c>
      <c r="I192" s="2">
        <v>2647</v>
      </c>
      <c r="J192" s="3">
        <v>1110</v>
      </c>
      <c r="K192" s="3">
        <v>205.51874999999998</v>
      </c>
      <c r="L192" s="2">
        <v>151</v>
      </c>
      <c r="M192" s="11">
        <f t="shared" si="22"/>
        <v>0.73472615029042365</v>
      </c>
      <c r="N192" s="9">
        <v>10275.9375</v>
      </c>
      <c r="O192" s="9">
        <v>5711.29</v>
      </c>
      <c r="P192" s="11">
        <f t="shared" si="23"/>
        <v>0.55579259799896608</v>
      </c>
      <c r="Q192" s="10">
        <v>283.3</v>
      </c>
      <c r="R192" s="2">
        <v>154</v>
      </c>
      <c r="S192" s="10">
        <f t="shared" si="24"/>
        <v>0.53300388280974231</v>
      </c>
      <c r="T192" s="9">
        <f t="shared" si="25"/>
        <v>20.159865866572538</v>
      </c>
      <c r="U192" s="9">
        <f t="shared" si="26"/>
        <v>37.823112582781455</v>
      </c>
      <c r="V192" s="11">
        <f t="shared" si="27"/>
        <v>0.98051948051948057</v>
      </c>
      <c r="W192" s="11">
        <f t="shared" si="28"/>
        <v>0.13603603603603603</v>
      </c>
      <c r="X192" s="2">
        <v>0</v>
      </c>
      <c r="Y192" s="2">
        <v>12</v>
      </c>
      <c r="Z192" s="2">
        <v>28</v>
      </c>
      <c r="AA192" s="11">
        <f t="shared" si="29"/>
        <v>0.18543046357615894</v>
      </c>
    </row>
    <row r="193" spans="1:27" x14ac:dyDescent="0.25">
      <c r="A193" s="2" t="str">
        <f ca="1">LOOKUP(B193,'Time Frame'!$E$4:$E$9,'Time Frame'!$D$4:$D$9)</f>
        <v>6 Months</v>
      </c>
      <c r="B193" s="2">
        <f t="shared" ca="1" si="20"/>
        <v>246</v>
      </c>
      <c r="C193" s="6">
        <f t="shared" ca="1" si="21"/>
        <v>45569</v>
      </c>
      <c r="D193" s="6">
        <v>45323</v>
      </c>
      <c r="E193" s="2" t="s">
        <v>33</v>
      </c>
      <c r="F193" s="2" t="s">
        <v>46</v>
      </c>
      <c r="G193" s="2" t="s">
        <v>35</v>
      </c>
      <c r="H193" s="2" t="s">
        <v>42</v>
      </c>
      <c r="I193" s="2">
        <v>786</v>
      </c>
      <c r="J193" s="3">
        <v>1913</v>
      </c>
      <c r="K193" s="3">
        <v>303.97163461538457</v>
      </c>
      <c r="L193" s="2">
        <v>270</v>
      </c>
      <c r="M193" s="11">
        <f t="shared" si="22"/>
        <v>0.88824077398416168</v>
      </c>
      <c r="N193" s="9">
        <v>15198.581730769229</v>
      </c>
      <c r="O193" s="9">
        <v>12267.98</v>
      </c>
      <c r="P193" s="11">
        <f t="shared" si="23"/>
        <v>0.80717926299423826</v>
      </c>
      <c r="Q193" s="10">
        <v>492.18</v>
      </c>
      <c r="R193" s="2">
        <v>315</v>
      </c>
      <c r="S193" s="10">
        <f t="shared" si="24"/>
        <v>0.54857978788248196</v>
      </c>
      <c r="T193" s="9">
        <f t="shared" si="25"/>
        <v>24.925799504246413</v>
      </c>
      <c r="U193" s="9">
        <f t="shared" si="26"/>
        <v>45.436962962962959</v>
      </c>
      <c r="V193" s="11">
        <f t="shared" si="27"/>
        <v>0.8571428571428571</v>
      </c>
      <c r="W193" s="11">
        <f t="shared" si="28"/>
        <v>0.14113957135389441</v>
      </c>
      <c r="X193" s="2">
        <v>2</v>
      </c>
      <c r="Y193" s="2">
        <v>15</v>
      </c>
      <c r="Z193" s="2">
        <v>101</v>
      </c>
      <c r="AA193" s="11">
        <f t="shared" si="29"/>
        <v>0.37407407407407406</v>
      </c>
    </row>
    <row r="194" spans="1:27" x14ac:dyDescent="0.25">
      <c r="A194" s="2" t="str">
        <f ca="1">LOOKUP(B194,'Time Frame'!$E$4:$E$9,'Time Frame'!$D$4:$D$9)</f>
        <v>6 Months</v>
      </c>
      <c r="B194" s="2">
        <f t="shared" ref="B194:B257" ca="1" si="30">+C194-D194</f>
        <v>246</v>
      </c>
      <c r="C194" s="6">
        <f t="shared" ref="C194:C257" ca="1" si="31">TODAY()</f>
        <v>45569</v>
      </c>
      <c r="D194" s="6">
        <v>45323</v>
      </c>
      <c r="E194" s="5" t="s">
        <v>33</v>
      </c>
      <c r="F194" s="5" t="s">
        <v>48</v>
      </c>
      <c r="G194" s="2" t="s">
        <v>35</v>
      </c>
      <c r="H194" s="2" t="s">
        <v>42</v>
      </c>
      <c r="I194" s="2">
        <v>4156</v>
      </c>
      <c r="J194" s="3">
        <v>3170</v>
      </c>
      <c r="K194" s="3">
        <v>397.93479020979015</v>
      </c>
      <c r="L194" s="2">
        <v>393</v>
      </c>
      <c r="M194" s="11">
        <f t="shared" ref="M194:M257" si="32">+IFERROR(L194/K194,0)</f>
        <v>0.98759899779763272</v>
      </c>
      <c r="N194" s="9">
        <v>19896.739510489508</v>
      </c>
      <c r="O194" s="9">
        <v>20906.490000000002</v>
      </c>
      <c r="P194" s="11">
        <f t="shared" ref="P194:P257" si="33">+IFERROR(O194/N194,0)</f>
        <v>1.0507495456216913</v>
      </c>
      <c r="Q194" s="10">
        <v>895.33</v>
      </c>
      <c r="R194" s="2">
        <v>320</v>
      </c>
      <c r="S194" s="10">
        <f t="shared" si="24"/>
        <v>0.43894429986708811</v>
      </c>
      <c r="T194" s="9">
        <f t="shared" si="25"/>
        <v>23.350596986585952</v>
      </c>
      <c r="U194" s="9">
        <f t="shared" si="26"/>
        <v>53.197175572519086</v>
      </c>
      <c r="V194" s="11">
        <f t="shared" si="27"/>
        <v>1.2281249999999999</v>
      </c>
      <c r="W194" s="11">
        <f t="shared" si="28"/>
        <v>0.12397476340694007</v>
      </c>
      <c r="X194" s="2">
        <v>6</v>
      </c>
      <c r="Y194" s="2">
        <v>17</v>
      </c>
      <c r="Z194" s="2">
        <v>87</v>
      </c>
      <c r="AA194" s="11">
        <f t="shared" si="29"/>
        <v>0.22137404580152673</v>
      </c>
    </row>
    <row r="195" spans="1:27" x14ac:dyDescent="0.25">
      <c r="A195" s="2" t="str">
        <f ca="1">LOOKUP(B195,'Time Frame'!$E$4:$E$9,'Time Frame'!$D$4:$D$9)</f>
        <v>6 Months</v>
      </c>
      <c r="B195" s="2">
        <f t="shared" ca="1" si="30"/>
        <v>246</v>
      </c>
      <c r="C195" s="6">
        <f t="shared" ca="1" si="31"/>
        <v>45569</v>
      </c>
      <c r="D195" s="6">
        <v>45323</v>
      </c>
      <c r="E195" s="5" t="s">
        <v>33</v>
      </c>
      <c r="F195" s="5" t="s">
        <v>49</v>
      </c>
      <c r="G195" s="2" t="s">
        <v>35</v>
      </c>
      <c r="H195" s="2" t="s">
        <v>42</v>
      </c>
      <c r="I195" s="2">
        <v>737</v>
      </c>
      <c r="J195" s="3">
        <v>2696</v>
      </c>
      <c r="K195" s="3">
        <v>416.89772727272731</v>
      </c>
      <c r="L195" s="2">
        <v>298</v>
      </c>
      <c r="M195" s="11">
        <f t="shared" si="32"/>
        <v>0.71480360890778749</v>
      </c>
      <c r="N195" s="9">
        <v>20844.886363636364</v>
      </c>
      <c r="O195" s="9">
        <v>12877.4</v>
      </c>
      <c r="P195" s="11">
        <f t="shared" si="33"/>
        <v>0.61777261700329811</v>
      </c>
      <c r="Q195" s="10">
        <v>535.67999999999995</v>
      </c>
      <c r="R195" s="2">
        <v>390</v>
      </c>
      <c r="S195" s="10">
        <f t="shared" ref="S195:S258" si="34">+IFERROR(L195/Q195,0)</f>
        <v>0.55630227001194743</v>
      </c>
      <c r="T195" s="9">
        <f t="shared" ref="T195:T258" si="35">+IFERROR(O195/Q195,0)</f>
        <v>24.039351851851855</v>
      </c>
      <c r="U195" s="9">
        <f t="shared" ref="U195:U258" si="36">IFERROR(O195/L195,0)</f>
        <v>43.212751677852346</v>
      </c>
      <c r="V195" s="11">
        <f t="shared" ref="V195:V258" si="37">+IFERROR(L195/R195,0)</f>
        <v>0.76410256410256405</v>
      </c>
      <c r="W195" s="11">
        <f t="shared" ref="W195:W258" si="38">+IFERROR(L195/J195,0)</f>
        <v>0.11053412462908012</v>
      </c>
      <c r="X195" s="2">
        <v>2</v>
      </c>
      <c r="Y195" s="2">
        <v>15</v>
      </c>
      <c r="Z195" s="2">
        <v>124</v>
      </c>
      <c r="AA195" s="11">
        <f t="shared" ref="AA195:AA258" si="39">+Z195/L195</f>
        <v>0.41610738255033558</v>
      </c>
    </row>
    <row r="196" spans="1:27" x14ac:dyDescent="0.25">
      <c r="A196" s="2" t="str">
        <f ca="1">LOOKUP(B196,'Time Frame'!$E$4:$E$9,'Time Frame'!$D$4:$D$9)</f>
        <v>6 Months</v>
      </c>
      <c r="B196" s="2">
        <f t="shared" ca="1" si="30"/>
        <v>246</v>
      </c>
      <c r="C196" s="6">
        <f t="shared" ca="1" si="31"/>
        <v>45569</v>
      </c>
      <c r="D196" s="6">
        <v>45323</v>
      </c>
      <c r="E196" s="2" t="s">
        <v>33</v>
      </c>
      <c r="F196" s="2" t="s">
        <v>34</v>
      </c>
      <c r="G196" s="2" t="s">
        <v>35</v>
      </c>
      <c r="H196" s="2" t="s">
        <v>42</v>
      </c>
      <c r="I196" s="2">
        <v>4206</v>
      </c>
      <c r="J196" s="3">
        <v>1789</v>
      </c>
      <c r="K196" s="3">
        <v>292.63124999999997</v>
      </c>
      <c r="L196" s="2">
        <v>245</v>
      </c>
      <c r="M196" s="11">
        <f t="shared" si="32"/>
        <v>0.83723115695948414</v>
      </c>
      <c r="N196" s="9">
        <v>14631.562499999998</v>
      </c>
      <c r="O196" s="9">
        <v>8320.48</v>
      </c>
      <c r="P196" s="11">
        <f t="shared" si="33"/>
        <v>0.56866653851904059</v>
      </c>
      <c r="Q196" s="10">
        <v>485.27</v>
      </c>
      <c r="R196" s="2">
        <v>295</v>
      </c>
      <c r="S196" s="10">
        <f t="shared" si="34"/>
        <v>0.50487357553526901</v>
      </c>
      <c r="T196" s="9">
        <f t="shared" si="35"/>
        <v>17.146083623549774</v>
      </c>
      <c r="U196" s="9">
        <f t="shared" si="36"/>
        <v>33.961142857142853</v>
      </c>
      <c r="V196" s="11">
        <f t="shared" si="37"/>
        <v>0.83050847457627119</v>
      </c>
      <c r="W196" s="11">
        <f t="shared" si="38"/>
        <v>0.13694801565120179</v>
      </c>
      <c r="X196" s="2">
        <v>0</v>
      </c>
      <c r="Y196" s="2">
        <v>7</v>
      </c>
      <c r="Z196" s="2">
        <v>82</v>
      </c>
      <c r="AA196" s="11">
        <f t="shared" si="39"/>
        <v>0.33469387755102042</v>
      </c>
    </row>
    <row r="197" spans="1:27" x14ac:dyDescent="0.25">
      <c r="A197" s="2" t="str">
        <f ca="1">LOOKUP(B197,'Time Frame'!$E$4:$E$9,'Time Frame'!$D$4:$D$9)</f>
        <v>6 Months</v>
      </c>
      <c r="B197" s="2">
        <f t="shared" ca="1" si="30"/>
        <v>246</v>
      </c>
      <c r="C197" s="6">
        <f t="shared" ca="1" si="31"/>
        <v>45569</v>
      </c>
      <c r="D197" s="6">
        <v>45323</v>
      </c>
      <c r="E197" s="2" t="s">
        <v>33</v>
      </c>
      <c r="F197" s="2" t="s">
        <v>37</v>
      </c>
      <c r="G197" s="2" t="s">
        <v>35</v>
      </c>
      <c r="H197" s="2" t="s">
        <v>42</v>
      </c>
      <c r="I197" s="2">
        <v>750</v>
      </c>
      <c r="J197" s="3">
        <v>1154</v>
      </c>
      <c r="K197" s="3">
        <v>161.7701923076923</v>
      </c>
      <c r="L197" s="2">
        <v>161</v>
      </c>
      <c r="M197" s="11">
        <f t="shared" si="32"/>
        <v>0.99523897266421391</v>
      </c>
      <c r="N197" s="9">
        <v>8088.5096153846152</v>
      </c>
      <c r="O197" s="9">
        <v>7726.34</v>
      </c>
      <c r="P197" s="11">
        <f t="shared" si="33"/>
        <v>0.95522418435458656</v>
      </c>
      <c r="Q197" s="10">
        <v>322.45</v>
      </c>
      <c r="R197" s="2">
        <v>114</v>
      </c>
      <c r="S197" s="10">
        <f t="shared" si="34"/>
        <v>0.4993022173980462</v>
      </c>
      <c r="T197" s="9">
        <f t="shared" si="35"/>
        <v>23.961358350131803</v>
      </c>
      <c r="U197" s="9">
        <f t="shared" si="36"/>
        <v>47.989689440993793</v>
      </c>
      <c r="V197" s="11">
        <f t="shared" si="37"/>
        <v>1.4122807017543859</v>
      </c>
      <c r="W197" s="11">
        <f t="shared" si="38"/>
        <v>0.13951473136915077</v>
      </c>
      <c r="X197" s="2">
        <v>0</v>
      </c>
      <c r="Y197" s="2">
        <v>4</v>
      </c>
      <c r="Z197" s="2">
        <v>50</v>
      </c>
      <c r="AA197" s="11">
        <f t="shared" si="39"/>
        <v>0.3105590062111801</v>
      </c>
    </row>
    <row r="198" spans="1:27" x14ac:dyDescent="0.25">
      <c r="A198" s="2" t="str">
        <f ca="1">LOOKUP(B198,'Time Frame'!$E$4:$E$9,'Time Frame'!$D$4:$D$9)</f>
        <v>6 Months</v>
      </c>
      <c r="B198" s="2">
        <f t="shared" ca="1" si="30"/>
        <v>246</v>
      </c>
      <c r="C198" s="6">
        <f t="shared" ca="1" si="31"/>
        <v>45569</v>
      </c>
      <c r="D198" s="6">
        <v>45323</v>
      </c>
      <c r="E198" s="2" t="s">
        <v>33</v>
      </c>
      <c r="F198" s="2" t="s">
        <v>38</v>
      </c>
      <c r="G198" s="2" t="s">
        <v>35</v>
      </c>
      <c r="H198" s="2" t="s">
        <v>42</v>
      </c>
      <c r="I198" s="2">
        <v>3236</v>
      </c>
      <c r="J198" s="3">
        <v>835</v>
      </c>
      <c r="K198" s="3">
        <v>176.98990384615382</v>
      </c>
      <c r="L198" s="2">
        <v>136</v>
      </c>
      <c r="M198" s="11">
        <f t="shared" si="32"/>
        <v>0.76840541208619584</v>
      </c>
      <c r="N198" s="9">
        <v>8849.4951923076915</v>
      </c>
      <c r="O198" s="9">
        <v>6648.75</v>
      </c>
      <c r="P198" s="11">
        <f t="shared" si="33"/>
        <v>0.75131404170707272</v>
      </c>
      <c r="Q198" s="10">
        <v>262.3</v>
      </c>
      <c r="R198" s="2">
        <v>90</v>
      </c>
      <c r="S198" s="10">
        <f t="shared" si="34"/>
        <v>0.51849027830728167</v>
      </c>
      <c r="T198" s="9">
        <f t="shared" si="35"/>
        <v>25.347884102173083</v>
      </c>
      <c r="U198" s="9">
        <f t="shared" si="36"/>
        <v>48.887867647058826</v>
      </c>
      <c r="V198" s="11">
        <f t="shared" si="37"/>
        <v>1.5111111111111111</v>
      </c>
      <c r="W198" s="11">
        <f t="shared" si="38"/>
        <v>0.16287425149700599</v>
      </c>
      <c r="X198" s="2">
        <v>1</v>
      </c>
      <c r="Y198" s="2">
        <v>3</v>
      </c>
      <c r="Z198" s="2">
        <v>39</v>
      </c>
      <c r="AA198" s="11">
        <f t="shared" si="39"/>
        <v>0.28676470588235292</v>
      </c>
    </row>
    <row r="199" spans="1:27" x14ac:dyDescent="0.25">
      <c r="A199" s="2" t="str">
        <f ca="1">LOOKUP(B199,'Time Frame'!$E$4:$E$9,'Time Frame'!$D$4:$D$9)</f>
        <v>6 Months</v>
      </c>
      <c r="B199" s="2">
        <f t="shared" ca="1" si="30"/>
        <v>246</v>
      </c>
      <c r="C199" s="6">
        <f t="shared" ca="1" si="31"/>
        <v>45569</v>
      </c>
      <c r="D199" s="6">
        <v>45323</v>
      </c>
      <c r="E199" s="2" t="s">
        <v>78</v>
      </c>
      <c r="F199" s="2" t="s">
        <v>89</v>
      </c>
      <c r="G199" s="2" t="s">
        <v>52</v>
      </c>
      <c r="H199" s="2" t="s">
        <v>82</v>
      </c>
      <c r="I199" s="2">
        <v>4620</v>
      </c>
      <c r="J199" s="3">
        <v>1639</v>
      </c>
      <c r="K199" s="3">
        <v>197.11756737514239</v>
      </c>
      <c r="L199" s="2">
        <v>143</v>
      </c>
      <c r="M199" s="11">
        <f t="shared" si="32"/>
        <v>0.72545538129461051</v>
      </c>
      <c r="N199" s="9">
        <v>9855.8783687571195</v>
      </c>
      <c r="O199" s="9">
        <v>3647.15</v>
      </c>
      <c r="P199" s="11">
        <f t="shared" si="33"/>
        <v>0.37004819494945995</v>
      </c>
      <c r="Q199" s="10">
        <v>294.43</v>
      </c>
      <c r="R199" s="2">
        <v>106</v>
      </c>
      <c r="S199" s="10">
        <f t="shared" si="34"/>
        <v>0.48568420337601464</v>
      </c>
      <c r="T199" s="9">
        <f t="shared" si="35"/>
        <v>12.387154841558266</v>
      </c>
      <c r="U199" s="9">
        <f t="shared" si="36"/>
        <v>25.504545454545454</v>
      </c>
      <c r="V199" s="11">
        <f t="shared" si="37"/>
        <v>1.3490566037735849</v>
      </c>
      <c r="W199" s="11">
        <f t="shared" si="38"/>
        <v>8.7248322147651006E-2</v>
      </c>
      <c r="X199" s="2">
        <v>0</v>
      </c>
      <c r="Y199" s="2">
        <v>2</v>
      </c>
      <c r="Z199" s="2">
        <v>47</v>
      </c>
      <c r="AA199" s="11">
        <f t="shared" si="39"/>
        <v>0.32867132867132864</v>
      </c>
    </row>
    <row r="200" spans="1:27" x14ac:dyDescent="0.25">
      <c r="A200" s="2" t="str">
        <f ca="1">LOOKUP(B200,'Time Frame'!$E$4:$E$9,'Time Frame'!$D$4:$D$9)</f>
        <v>6 Months</v>
      </c>
      <c r="B200" s="2">
        <f t="shared" ca="1" si="30"/>
        <v>246</v>
      </c>
      <c r="C200" s="6">
        <f t="shared" ca="1" si="31"/>
        <v>45569</v>
      </c>
      <c r="D200" s="6">
        <v>45323</v>
      </c>
      <c r="E200" s="2" t="s">
        <v>78</v>
      </c>
      <c r="F200" s="2" t="s">
        <v>84</v>
      </c>
      <c r="G200" s="2" t="s">
        <v>52</v>
      </c>
      <c r="H200" s="2" t="s">
        <v>82</v>
      </c>
      <c r="I200" s="2">
        <v>742</v>
      </c>
      <c r="J200" s="3">
        <v>1496</v>
      </c>
      <c r="K200" s="3">
        <v>187.02341188915148</v>
      </c>
      <c r="L200" s="2">
        <v>191</v>
      </c>
      <c r="M200" s="11">
        <f t="shared" si="32"/>
        <v>1.0212625150545613</v>
      </c>
      <c r="N200" s="9">
        <v>9351.1705944575733</v>
      </c>
      <c r="O200" s="9">
        <v>8722.18</v>
      </c>
      <c r="P200" s="11">
        <f t="shared" si="33"/>
        <v>0.9327366998490676</v>
      </c>
      <c r="Q200" s="10">
        <v>290.8</v>
      </c>
      <c r="R200" s="2">
        <v>139</v>
      </c>
      <c r="S200" s="10">
        <f t="shared" si="34"/>
        <v>0.65680880330123792</v>
      </c>
      <c r="T200" s="9">
        <f t="shared" si="35"/>
        <v>29.993741403026135</v>
      </c>
      <c r="U200" s="9">
        <f t="shared" si="36"/>
        <v>45.665863874345554</v>
      </c>
      <c r="V200" s="11">
        <f t="shared" si="37"/>
        <v>1.3741007194244603</v>
      </c>
      <c r="W200" s="11">
        <f t="shared" si="38"/>
        <v>0.12767379679144386</v>
      </c>
      <c r="X200" s="2">
        <v>0</v>
      </c>
      <c r="Y200" s="2">
        <v>4</v>
      </c>
      <c r="Z200" s="2">
        <v>56</v>
      </c>
      <c r="AA200" s="11">
        <f t="shared" si="39"/>
        <v>0.29319371727748689</v>
      </c>
    </row>
    <row r="201" spans="1:27" x14ac:dyDescent="0.25">
      <c r="A201" s="2" t="str">
        <f ca="1">LOOKUP(B201,'Time Frame'!$E$4:$E$9,'Time Frame'!$D$4:$D$9)</f>
        <v>6 Months</v>
      </c>
      <c r="B201" s="2">
        <f t="shared" ca="1" si="30"/>
        <v>246</v>
      </c>
      <c r="C201" s="6">
        <f t="shared" ca="1" si="31"/>
        <v>45569</v>
      </c>
      <c r="D201" s="6">
        <v>45323</v>
      </c>
      <c r="E201" s="5" t="s">
        <v>78</v>
      </c>
      <c r="F201" s="5" t="s">
        <v>181</v>
      </c>
      <c r="G201" s="2" t="s">
        <v>52</v>
      </c>
      <c r="H201" s="2" t="s">
        <v>82</v>
      </c>
      <c r="I201" s="2">
        <v>2011</v>
      </c>
      <c r="J201" s="4">
        <v>2612</v>
      </c>
      <c r="K201" s="3">
        <v>358.69326752355954</v>
      </c>
      <c r="L201" s="2">
        <v>331</v>
      </c>
      <c r="M201" s="11">
        <f t="shared" si="32"/>
        <v>0.92279401362965197</v>
      </c>
      <c r="N201" s="9">
        <v>17934.663376177978</v>
      </c>
      <c r="O201" s="9">
        <v>14094.59</v>
      </c>
      <c r="P201" s="11">
        <f t="shared" si="33"/>
        <v>0.78588539435434179</v>
      </c>
      <c r="Q201" s="10">
        <v>525.35</v>
      </c>
      <c r="R201" s="2">
        <v>283</v>
      </c>
      <c r="S201" s="10">
        <f t="shared" si="34"/>
        <v>0.63005615304082985</v>
      </c>
      <c r="T201" s="9">
        <f t="shared" si="35"/>
        <v>26.828952127153325</v>
      </c>
      <c r="U201" s="9">
        <f t="shared" si="36"/>
        <v>42.581842900302114</v>
      </c>
      <c r="V201" s="11">
        <f t="shared" si="37"/>
        <v>1.1696113074204948</v>
      </c>
      <c r="W201" s="11">
        <f t="shared" si="38"/>
        <v>0.12672281776416539</v>
      </c>
      <c r="X201" s="2">
        <v>2</v>
      </c>
      <c r="Y201" s="2">
        <v>5</v>
      </c>
      <c r="Z201" s="2">
        <v>115</v>
      </c>
      <c r="AA201" s="11">
        <f t="shared" si="39"/>
        <v>0.34743202416918428</v>
      </c>
    </row>
    <row r="202" spans="1:27" x14ac:dyDescent="0.25">
      <c r="A202" s="2" t="str">
        <f ca="1">LOOKUP(B202,'Time Frame'!$E$4:$E$9,'Time Frame'!$D$4:$D$9)</f>
        <v>6 Months</v>
      </c>
      <c r="B202" s="2">
        <f t="shared" ca="1" si="30"/>
        <v>246</v>
      </c>
      <c r="C202" s="6">
        <f t="shared" ca="1" si="31"/>
        <v>45569</v>
      </c>
      <c r="D202" s="6">
        <v>45323</v>
      </c>
      <c r="E202" s="2" t="s">
        <v>78</v>
      </c>
      <c r="F202" s="2" t="s">
        <v>83</v>
      </c>
      <c r="G202" s="2" t="s">
        <v>52</v>
      </c>
      <c r="H202" s="2" t="s">
        <v>82</v>
      </c>
      <c r="I202" s="2">
        <v>1273</v>
      </c>
      <c r="J202" s="3">
        <v>1348</v>
      </c>
      <c r="K202" s="3">
        <v>186.26558572146806</v>
      </c>
      <c r="L202" s="2">
        <v>118</v>
      </c>
      <c r="M202" s="11">
        <f t="shared" si="32"/>
        <v>0.63350403426884827</v>
      </c>
      <c r="N202" s="9">
        <v>9313.2792860734025</v>
      </c>
      <c r="O202" s="9">
        <v>3153</v>
      </c>
      <c r="P202" s="11">
        <f t="shared" si="33"/>
        <v>0.33854885085587777</v>
      </c>
      <c r="Q202" s="10">
        <v>284.43</v>
      </c>
      <c r="R202" s="2">
        <v>129</v>
      </c>
      <c r="S202" s="10">
        <f t="shared" si="34"/>
        <v>0.41486481735400627</v>
      </c>
      <c r="T202" s="9">
        <f t="shared" si="35"/>
        <v>11.085328551840522</v>
      </c>
      <c r="U202" s="9">
        <f t="shared" si="36"/>
        <v>26.720338983050848</v>
      </c>
      <c r="V202" s="11">
        <f t="shared" si="37"/>
        <v>0.9147286821705426</v>
      </c>
      <c r="W202" s="11">
        <f t="shared" si="38"/>
        <v>8.7537091988130561E-2</v>
      </c>
      <c r="X202" s="2">
        <v>0</v>
      </c>
      <c r="Y202" s="2">
        <v>9</v>
      </c>
      <c r="Z202" s="2">
        <v>32</v>
      </c>
      <c r="AA202" s="11">
        <f t="shared" si="39"/>
        <v>0.2711864406779661</v>
      </c>
    </row>
    <row r="203" spans="1:27" x14ac:dyDescent="0.25">
      <c r="A203" s="2" t="str">
        <f ca="1">LOOKUP(B203,'Time Frame'!$E$4:$E$9,'Time Frame'!$D$4:$D$9)</f>
        <v>6 Months</v>
      </c>
      <c r="B203" s="2">
        <f t="shared" ca="1" si="30"/>
        <v>246</v>
      </c>
      <c r="C203" s="6">
        <f t="shared" ca="1" si="31"/>
        <v>45569</v>
      </c>
      <c r="D203" s="6">
        <v>45323</v>
      </c>
      <c r="E203" s="2" t="s">
        <v>78</v>
      </c>
      <c r="F203" s="2" t="s">
        <v>95</v>
      </c>
      <c r="G203" s="2" t="s">
        <v>52</v>
      </c>
      <c r="H203" s="2" t="s">
        <v>82</v>
      </c>
      <c r="I203" s="2">
        <v>1496</v>
      </c>
      <c r="J203" s="3">
        <v>2702</v>
      </c>
      <c r="K203" s="3">
        <v>325.78316844486301</v>
      </c>
      <c r="L203" s="2">
        <v>310</v>
      </c>
      <c r="M203" s="11">
        <f t="shared" si="32"/>
        <v>0.95155314953745307</v>
      </c>
      <c r="N203" s="9">
        <v>16289.15842224315</v>
      </c>
      <c r="O203" s="9">
        <v>12117.47</v>
      </c>
      <c r="P203" s="11">
        <f t="shared" si="33"/>
        <v>0.74389785438229683</v>
      </c>
      <c r="Q203" s="10">
        <v>479.23</v>
      </c>
      <c r="R203" s="2">
        <v>300</v>
      </c>
      <c r="S203" s="10">
        <f t="shared" si="34"/>
        <v>0.64687102226488324</v>
      </c>
      <c r="T203" s="9">
        <f t="shared" si="35"/>
        <v>25.285290987625981</v>
      </c>
      <c r="U203" s="9">
        <f t="shared" si="36"/>
        <v>39.088612903225801</v>
      </c>
      <c r="V203" s="11">
        <f t="shared" si="37"/>
        <v>1.0333333333333334</v>
      </c>
      <c r="W203" s="11">
        <f t="shared" si="38"/>
        <v>0.11472982975573649</v>
      </c>
      <c r="X203" s="2">
        <v>1</v>
      </c>
      <c r="Y203" s="2">
        <v>15</v>
      </c>
      <c r="Z203" s="2">
        <v>96</v>
      </c>
      <c r="AA203" s="11">
        <f t="shared" si="39"/>
        <v>0.30967741935483872</v>
      </c>
    </row>
    <row r="204" spans="1:27" x14ac:dyDescent="0.25">
      <c r="A204" s="2" t="str">
        <f ca="1">LOOKUP(B204,'Time Frame'!$E$4:$E$9,'Time Frame'!$D$4:$D$9)</f>
        <v>6 Months</v>
      </c>
      <c r="B204" s="2">
        <f t="shared" ca="1" si="30"/>
        <v>246</v>
      </c>
      <c r="C204" s="6">
        <f t="shared" ca="1" si="31"/>
        <v>45569</v>
      </c>
      <c r="D204" s="6">
        <v>45323</v>
      </c>
      <c r="E204" s="2" t="s">
        <v>78</v>
      </c>
      <c r="F204" s="2" t="s">
        <v>85</v>
      </c>
      <c r="G204" s="2" t="s">
        <v>52</v>
      </c>
      <c r="H204" s="2" t="s">
        <v>82</v>
      </c>
      <c r="I204" s="2">
        <v>1816</v>
      </c>
      <c r="J204" s="3">
        <v>1161</v>
      </c>
      <c r="K204" s="3">
        <v>156.36042257385895</v>
      </c>
      <c r="L204" s="2">
        <v>107</v>
      </c>
      <c r="M204" s="11">
        <f t="shared" si="32"/>
        <v>0.68431639054606097</v>
      </c>
      <c r="N204" s="9">
        <v>7818.021128692948</v>
      </c>
      <c r="O204" s="9">
        <v>2629.35</v>
      </c>
      <c r="P204" s="11">
        <f t="shared" si="33"/>
        <v>0.33631912177238982</v>
      </c>
      <c r="Q204" s="10">
        <v>260.93</v>
      </c>
      <c r="R204" s="2">
        <v>89</v>
      </c>
      <c r="S204" s="10">
        <f t="shared" si="34"/>
        <v>0.41007166673054074</v>
      </c>
      <c r="T204" s="9">
        <f t="shared" si="35"/>
        <v>10.076840531943432</v>
      </c>
      <c r="U204" s="9">
        <f t="shared" si="36"/>
        <v>24.573364485981308</v>
      </c>
      <c r="V204" s="11">
        <f t="shared" si="37"/>
        <v>1.202247191011236</v>
      </c>
      <c r="W204" s="11">
        <f t="shared" si="38"/>
        <v>9.2161929371231702E-2</v>
      </c>
      <c r="X204" s="2">
        <v>0</v>
      </c>
      <c r="Y204" s="2">
        <v>3</v>
      </c>
      <c r="Z204" s="2">
        <v>35</v>
      </c>
      <c r="AA204" s="11">
        <f t="shared" si="39"/>
        <v>0.32710280373831774</v>
      </c>
    </row>
    <row r="205" spans="1:27" x14ac:dyDescent="0.25">
      <c r="A205" s="2" t="str">
        <f ca="1">LOOKUP(B205,'Time Frame'!$E$4:$E$9,'Time Frame'!$D$4:$D$9)</f>
        <v>6 Months</v>
      </c>
      <c r="B205" s="2">
        <f t="shared" ca="1" si="30"/>
        <v>246</v>
      </c>
      <c r="C205" s="6">
        <f t="shared" ca="1" si="31"/>
        <v>45569</v>
      </c>
      <c r="D205" s="6">
        <v>45323</v>
      </c>
      <c r="E205" s="2" t="s">
        <v>78</v>
      </c>
      <c r="F205" s="2" t="s">
        <v>96</v>
      </c>
      <c r="G205" s="2" t="s">
        <v>52</v>
      </c>
      <c r="H205" s="2" t="s">
        <v>82</v>
      </c>
      <c r="I205" s="2">
        <v>575</v>
      </c>
      <c r="J205" s="3">
        <v>3005</v>
      </c>
      <c r="K205" s="3">
        <v>349.09333978161953</v>
      </c>
      <c r="L205" s="2">
        <v>427</v>
      </c>
      <c r="M205" s="11">
        <f t="shared" si="32"/>
        <v>1.2231685665132315</v>
      </c>
      <c r="N205" s="9">
        <v>17454.666989080975</v>
      </c>
      <c r="O205" s="9">
        <v>22711.4</v>
      </c>
      <c r="P205" s="11">
        <f t="shared" si="33"/>
        <v>1.3011648984313167</v>
      </c>
      <c r="Q205" s="10">
        <v>555.91999999999996</v>
      </c>
      <c r="R205" s="2">
        <v>304</v>
      </c>
      <c r="S205" s="10">
        <f t="shared" si="34"/>
        <v>0.76809612893941581</v>
      </c>
      <c r="T205" s="9">
        <f t="shared" si="35"/>
        <v>40.853719959706439</v>
      </c>
      <c r="U205" s="9">
        <f t="shared" si="36"/>
        <v>53.188290398126469</v>
      </c>
      <c r="V205" s="11">
        <f t="shared" si="37"/>
        <v>1.4046052631578947</v>
      </c>
      <c r="W205" s="11">
        <f t="shared" si="38"/>
        <v>0.14209650582362729</v>
      </c>
      <c r="X205" s="2">
        <v>9</v>
      </c>
      <c r="Y205" s="2">
        <v>15</v>
      </c>
      <c r="Z205" s="2">
        <v>104</v>
      </c>
      <c r="AA205" s="11">
        <f t="shared" si="39"/>
        <v>0.24355971896955503</v>
      </c>
    </row>
    <row r="206" spans="1:27" x14ac:dyDescent="0.25">
      <c r="A206" s="2" t="str">
        <f ca="1">LOOKUP(B206,'Time Frame'!$E$4:$E$9,'Time Frame'!$D$4:$D$9)</f>
        <v>6 Months</v>
      </c>
      <c r="B206" s="2">
        <f t="shared" ca="1" si="30"/>
        <v>246</v>
      </c>
      <c r="C206" s="6">
        <f t="shared" ca="1" si="31"/>
        <v>45569</v>
      </c>
      <c r="D206" s="6">
        <v>45323</v>
      </c>
      <c r="E206" s="2" t="s">
        <v>78</v>
      </c>
      <c r="F206" s="2" t="s">
        <v>81</v>
      </c>
      <c r="G206" s="2" t="s">
        <v>52</v>
      </c>
      <c r="H206" s="2" t="s">
        <v>82</v>
      </c>
      <c r="I206" s="2">
        <v>296</v>
      </c>
      <c r="J206" s="3">
        <v>2390</v>
      </c>
      <c r="K206" s="3">
        <v>274.74034074115127</v>
      </c>
      <c r="L206" s="2">
        <v>312</v>
      </c>
      <c r="M206" s="11">
        <f t="shared" si="32"/>
        <v>1.1356177223859281</v>
      </c>
      <c r="N206" s="9">
        <v>13737.017037057563</v>
      </c>
      <c r="O206" s="9">
        <v>12878.01</v>
      </c>
      <c r="P206" s="11">
        <f t="shared" si="33"/>
        <v>0.9374677169912311</v>
      </c>
      <c r="Q206" s="10">
        <v>539.20000000000005</v>
      </c>
      <c r="R206" s="2">
        <v>324</v>
      </c>
      <c r="S206" s="10">
        <f t="shared" si="34"/>
        <v>0.57863501483679525</v>
      </c>
      <c r="T206" s="9">
        <f t="shared" si="35"/>
        <v>23.883549703264094</v>
      </c>
      <c r="U206" s="9">
        <f t="shared" si="36"/>
        <v>41.275673076923077</v>
      </c>
      <c r="V206" s="11">
        <f t="shared" si="37"/>
        <v>0.96296296296296291</v>
      </c>
      <c r="W206" s="11">
        <f t="shared" si="38"/>
        <v>0.1305439330543933</v>
      </c>
      <c r="X206" s="2">
        <v>1</v>
      </c>
      <c r="Y206" s="2">
        <v>11</v>
      </c>
      <c r="Z206" s="2">
        <v>59</v>
      </c>
      <c r="AA206" s="11">
        <f t="shared" si="39"/>
        <v>0.1891025641025641</v>
      </c>
    </row>
    <row r="207" spans="1:27" x14ac:dyDescent="0.25">
      <c r="A207" s="2" t="str">
        <f ca="1">LOOKUP(B207,'Time Frame'!$E$4:$E$9,'Time Frame'!$D$4:$D$9)</f>
        <v>6 Months</v>
      </c>
      <c r="B207" s="2">
        <f t="shared" ca="1" si="30"/>
        <v>246</v>
      </c>
      <c r="C207" s="6">
        <f t="shared" ca="1" si="31"/>
        <v>45569</v>
      </c>
      <c r="D207" s="6">
        <v>45323</v>
      </c>
      <c r="E207" s="2" t="s">
        <v>78</v>
      </c>
      <c r="F207" s="2" t="s">
        <v>105</v>
      </c>
      <c r="G207" s="2" t="s">
        <v>52</v>
      </c>
      <c r="H207" s="2" t="s">
        <v>82</v>
      </c>
      <c r="I207" s="2">
        <v>764</v>
      </c>
      <c r="J207" s="3">
        <v>1523</v>
      </c>
      <c r="K207" s="3">
        <v>236.64267881529534</v>
      </c>
      <c r="L207" s="2">
        <v>200</v>
      </c>
      <c r="M207" s="11">
        <f t="shared" si="32"/>
        <v>0.84515608512065676</v>
      </c>
      <c r="N207" s="9">
        <v>11832.133940764767</v>
      </c>
      <c r="O207" s="9">
        <v>8119.3</v>
      </c>
      <c r="P207" s="11">
        <f t="shared" si="33"/>
        <v>0.68620758019201489</v>
      </c>
      <c r="Q207" s="10">
        <v>292.87</v>
      </c>
      <c r="R207" s="2">
        <v>118</v>
      </c>
      <c r="S207" s="10">
        <f t="shared" si="34"/>
        <v>0.68289684843104448</v>
      </c>
      <c r="T207" s="9">
        <f t="shared" si="35"/>
        <v>27.723221907330899</v>
      </c>
      <c r="U207" s="9">
        <f t="shared" si="36"/>
        <v>40.596499999999999</v>
      </c>
      <c r="V207" s="11">
        <f t="shared" si="37"/>
        <v>1.6949152542372881</v>
      </c>
      <c r="W207" s="11">
        <f t="shared" si="38"/>
        <v>0.13131976362442549</v>
      </c>
      <c r="X207" s="2">
        <v>2</v>
      </c>
      <c r="Y207" s="2">
        <v>5</v>
      </c>
      <c r="Z207" s="2">
        <v>56</v>
      </c>
      <c r="AA207" s="11">
        <f t="shared" si="39"/>
        <v>0.28000000000000003</v>
      </c>
    </row>
    <row r="208" spans="1:27" x14ac:dyDescent="0.25">
      <c r="A208" s="2" t="str">
        <f ca="1">LOOKUP(B208,'Time Frame'!$E$4:$E$9,'Time Frame'!$D$4:$D$9)</f>
        <v>6 Months</v>
      </c>
      <c r="B208" s="2">
        <f t="shared" ca="1" si="30"/>
        <v>246</v>
      </c>
      <c r="C208" s="6">
        <f t="shared" ca="1" si="31"/>
        <v>45569</v>
      </c>
      <c r="D208" s="6">
        <v>45323</v>
      </c>
      <c r="E208" s="2" t="s">
        <v>78</v>
      </c>
      <c r="F208" s="2" t="s">
        <v>86</v>
      </c>
      <c r="G208" s="2" t="s">
        <v>52</v>
      </c>
      <c r="H208" s="2" t="s">
        <v>82</v>
      </c>
      <c r="I208" s="2">
        <v>533</v>
      </c>
      <c r="J208" s="3">
        <v>825</v>
      </c>
      <c r="K208" s="3">
        <v>122.73564389448725</v>
      </c>
      <c r="L208" s="2">
        <v>101</v>
      </c>
      <c r="M208" s="11">
        <f t="shared" si="32"/>
        <v>0.82290683289059174</v>
      </c>
      <c r="N208" s="9">
        <v>6136.7821947243629</v>
      </c>
      <c r="O208" s="9">
        <v>2716.88</v>
      </c>
      <c r="P208" s="11">
        <f t="shared" si="33"/>
        <v>0.44272061705817645</v>
      </c>
      <c r="Q208" s="10">
        <v>282.87</v>
      </c>
      <c r="R208" s="2">
        <v>69</v>
      </c>
      <c r="S208" s="10">
        <f t="shared" si="34"/>
        <v>0.3570544773217379</v>
      </c>
      <c r="T208" s="9">
        <f t="shared" si="35"/>
        <v>9.604694736097855</v>
      </c>
      <c r="U208" s="9">
        <f t="shared" si="36"/>
        <v>26.899801980198021</v>
      </c>
      <c r="V208" s="11">
        <f t="shared" si="37"/>
        <v>1.463768115942029</v>
      </c>
      <c r="W208" s="11">
        <f t="shared" si="38"/>
        <v>0.12242424242424242</v>
      </c>
      <c r="X208" s="2">
        <v>0</v>
      </c>
      <c r="Y208" s="2">
        <v>2</v>
      </c>
      <c r="Z208" s="2">
        <v>46</v>
      </c>
      <c r="AA208" s="11">
        <f t="shared" si="39"/>
        <v>0.45544554455445546</v>
      </c>
    </row>
    <row r="209" spans="1:27" x14ac:dyDescent="0.25">
      <c r="A209" s="2" t="str">
        <f ca="1">LOOKUP(B209,'Time Frame'!$E$4:$E$9,'Time Frame'!$D$4:$D$9)</f>
        <v>6 Months</v>
      </c>
      <c r="B209" s="2">
        <f t="shared" ca="1" si="30"/>
        <v>246</v>
      </c>
      <c r="C209" s="6">
        <f t="shared" ca="1" si="31"/>
        <v>45569</v>
      </c>
      <c r="D209" s="6">
        <v>45323</v>
      </c>
      <c r="E209" s="2" t="s">
        <v>78</v>
      </c>
      <c r="F209" s="2" t="s">
        <v>94</v>
      </c>
      <c r="G209" s="2" t="s">
        <v>52</v>
      </c>
      <c r="H209" s="2" t="s">
        <v>82</v>
      </c>
      <c r="I209" s="2">
        <v>4014</v>
      </c>
      <c r="J209" s="3"/>
      <c r="K209" s="3">
        <v>101.5</v>
      </c>
      <c r="L209" s="2">
        <v>96</v>
      </c>
      <c r="M209" s="11">
        <f t="shared" si="32"/>
        <v>0.94581280788177335</v>
      </c>
      <c r="N209" s="9">
        <v>5075</v>
      </c>
      <c r="O209" s="9">
        <v>2844.78</v>
      </c>
      <c r="P209" s="11">
        <f t="shared" si="33"/>
        <v>0.56054778325123156</v>
      </c>
      <c r="Q209" s="10">
        <v>299.7</v>
      </c>
      <c r="R209" s="2">
        <v>132</v>
      </c>
      <c r="S209" s="10">
        <f t="shared" si="34"/>
        <v>0.32032032032032032</v>
      </c>
      <c r="T209" s="9">
        <f t="shared" si="35"/>
        <v>9.4920920920920935</v>
      </c>
      <c r="U209" s="9">
        <f t="shared" si="36"/>
        <v>29.633125000000003</v>
      </c>
      <c r="V209" s="11">
        <f t="shared" si="37"/>
        <v>0.72727272727272729</v>
      </c>
      <c r="W209" s="11">
        <f t="shared" si="38"/>
        <v>0</v>
      </c>
      <c r="X209" s="2">
        <v>0</v>
      </c>
      <c r="Y209" s="2">
        <v>2</v>
      </c>
      <c r="Z209" s="2">
        <v>25</v>
      </c>
      <c r="AA209" s="11">
        <f t="shared" si="39"/>
        <v>0.26041666666666669</v>
      </c>
    </row>
    <row r="210" spans="1:27" x14ac:dyDescent="0.25">
      <c r="A210" s="2" t="str">
        <f ca="1">LOOKUP(B210,'Time Frame'!$E$4:$E$9,'Time Frame'!$D$4:$D$9)</f>
        <v>6 Months</v>
      </c>
      <c r="B210" s="2">
        <f t="shared" ca="1" si="30"/>
        <v>246</v>
      </c>
      <c r="C210" s="6">
        <f t="shared" ca="1" si="31"/>
        <v>45569</v>
      </c>
      <c r="D210" s="6">
        <v>45323</v>
      </c>
      <c r="E210" s="2" t="s">
        <v>78</v>
      </c>
      <c r="F210" s="2" t="s">
        <v>100</v>
      </c>
      <c r="G210" s="2" t="s">
        <v>52</v>
      </c>
      <c r="H210" s="2" t="s">
        <v>143</v>
      </c>
      <c r="I210" s="2">
        <v>921</v>
      </c>
      <c r="J210" s="3">
        <v>1810</v>
      </c>
      <c r="K210" s="3">
        <v>280.90531263784732</v>
      </c>
      <c r="L210" s="2">
        <v>292</v>
      </c>
      <c r="M210" s="11">
        <f t="shared" si="32"/>
        <v>1.0394961820336104</v>
      </c>
      <c r="N210" s="9">
        <v>14045.265631892365</v>
      </c>
      <c r="O210" s="9">
        <v>12028.6</v>
      </c>
      <c r="P210" s="11">
        <f t="shared" si="33"/>
        <v>0.85641669693215672</v>
      </c>
      <c r="Q210" s="10">
        <v>553.4</v>
      </c>
      <c r="R210" s="2">
        <v>204</v>
      </c>
      <c r="S210" s="10">
        <f t="shared" si="34"/>
        <v>0.52764727141308276</v>
      </c>
      <c r="T210" s="9">
        <f t="shared" si="35"/>
        <v>21.735814962052768</v>
      </c>
      <c r="U210" s="9">
        <f t="shared" si="36"/>
        <v>41.193835616438356</v>
      </c>
      <c r="V210" s="11">
        <f t="shared" si="37"/>
        <v>1.4313725490196079</v>
      </c>
      <c r="W210" s="11">
        <f t="shared" si="38"/>
        <v>0.16132596685082873</v>
      </c>
      <c r="X210" s="2">
        <v>1</v>
      </c>
      <c r="Y210" s="2">
        <v>12</v>
      </c>
      <c r="Z210" s="2">
        <v>67</v>
      </c>
      <c r="AA210" s="11">
        <f t="shared" si="39"/>
        <v>0.22945205479452055</v>
      </c>
    </row>
    <row r="211" spans="1:27" x14ac:dyDescent="0.25">
      <c r="A211" s="2" t="str">
        <f ca="1">LOOKUP(B211,'Time Frame'!$E$4:$E$9,'Time Frame'!$D$4:$D$9)</f>
        <v>6 Months</v>
      </c>
      <c r="B211" s="2">
        <f t="shared" ca="1" si="30"/>
        <v>246</v>
      </c>
      <c r="C211" s="6">
        <f t="shared" ca="1" si="31"/>
        <v>45569</v>
      </c>
      <c r="D211" s="6">
        <v>45323</v>
      </c>
      <c r="E211" s="5" t="s">
        <v>78</v>
      </c>
      <c r="F211" s="5" t="s">
        <v>169</v>
      </c>
      <c r="G211" s="2" t="s">
        <v>52</v>
      </c>
      <c r="H211" s="2" t="s">
        <v>143</v>
      </c>
      <c r="I211" s="2">
        <v>400</v>
      </c>
      <c r="J211" s="4">
        <v>2985</v>
      </c>
      <c r="K211" s="3">
        <v>370.76608431614159</v>
      </c>
      <c r="L211" s="2">
        <v>390</v>
      </c>
      <c r="M211" s="11">
        <f t="shared" si="32"/>
        <v>1.0518761464370032</v>
      </c>
      <c r="N211" s="9">
        <v>18538.304215807078</v>
      </c>
      <c r="O211" s="9">
        <v>16138.11</v>
      </c>
      <c r="P211" s="11">
        <f t="shared" si="33"/>
        <v>0.87052784397828031</v>
      </c>
      <c r="Q211" s="10">
        <v>596.58000000000004</v>
      </c>
      <c r="R211" s="2">
        <v>366</v>
      </c>
      <c r="S211" s="10">
        <f t="shared" si="34"/>
        <v>0.65372623956552345</v>
      </c>
      <c r="T211" s="9">
        <f t="shared" si="35"/>
        <v>27.051040933319921</v>
      </c>
      <c r="U211" s="9">
        <f t="shared" si="36"/>
        <v>41.379769230769234</v>
      </c>
      <c r="V211" s="11">
        <f t="shared" si="37"/>
        <v>1.0655737704918034</v>
      </c>
      <c r="W211" s="11">
        <f t="shared" si="38"/>
        <v>0.1306532663316583</v>
      </c>
      <c r="X211" s="2">
        <v>3</v>
      </c>
      <c r="Y211" s="2">
        <v>26</v>
      </c>
      <c r="Z211" s="2">
        <v>111</v>
      </c>
      <c r="AA211" s="11">
        <f t="shared" si="39"/>
        <v>0.2846153846153846</v>
      </c>
    </row>
    <row r="212" spans="1:27" x14ac:dyDescent="0.25">
      <c r="A212" s="2" t="str">
        <f ca="1">LOOKUP(B212,'Time Frame'!$E$4:$E$9,'Time Frame'!$D$4:$D$9)</f>
        <v>6 Months</v>
      </c>
      <c r="B212" s="2">
        <f t="shared" ca="1" si="30"/>
        <v>246</v>
      </c>
      <c r="C212" s="6">
        <f t="shared" ca="1" si="31"/>
        <v>45569</v>
      </c>
      <c r="D212" s="6">
        <v>45323</v>
      </c>
      <c r="E212" s="5" t="s">
        <v>78</v>
      </c>
      <c r="F212" s="5" t="s">
        <v>170</v>
      </c>
      <c r="G212" s="2" t="s">
        <v>52</v>
      </c>
      <c r="H212" s="2" t="s">
        <v>143</v>
      </c>
      <c r="I212" s="2">
        <v>1186</v>
      </c>
      <c r="J212" s="4">
        <v>3108</v>
      </c>
      <c r="K212" s="3">
        <v>399.27999999999992</v>
      </c>
      <c r="L212" s="2">
        <v>379</v>
      </c>
      <c r="M212" s="11">
        <f t="shared" si="32"/>
        <v>0.94920857543578463</v>
      </c>
      <c r="N212" s="9">
        <v>19963.999999999996</v>
      </c>
      <c r="O212" s="9">
        <v>14914.44</v>
      </c>
      <c r="P212" s="11">
        <f t="shared" si="33"/>
        <v>0.74706672009617325</v>
      </c>
      <c r="Q212" s="10">
        <v>647.47</v>
      </c>
      <c r="R212" s="2">
        <v>358</v>
      </c>
      <c r="S212" s="10">
        <f t="shared" si="34"/>
        <v>0.58535530603734531</v>
      </c>
      <c r="T212" s="9">
        <f t="shared" si="35"/>
        <v>23.034951426320909</v>
      </c>
      <c r="U212" s="9">
        <f t="shared" si="36"/>
        <v>39.352084432717682</v>
      </c>
      <c r="V212" s="11">
        <f t="shared" si="37"/>
        <v>1.058659217877095</v>
      </c>
      <c r="W212" s="11">
        <f t="shared" si="38"/>
        <v>0.12194337194337194</v>
      </c>
      <c r="X212" s="2">
        <v>2</v>
      </c>
      <c r="Y212" s="2">
        <v>28</v>
      </c>
      <c r="Z212" s="2">
        <v>79</v>
      </c>
      <c r="AA212" s="11">
        <f t="shared" si="39"/>
        <v>0.20844327176781002</v>
      </c>
    </row>
    <row r="213" spans="1:27" x14ac:dyDescent="0.25">
      <c r="A213" s="2" t="str">
        <f ca="1">LOOKUP(B213,'Time Frame'!$E$4:$E$9,'Time Frame'!$D$4:$D$9)</f>
        <v>6 Months</v>
      </c>
      <c r="B213" s="2">
        <f t="shared" ca="1" si="30"/>
        <v>246</v>
      </c>
      <c r="C213" s="6">
        <f t="shared" ca="1" si="31"/>
        <v>45569</v>
      </c>
      <c r="D213" s="6">
        <v>45323</v>
      </c>
      <c r="E213" s="2" t="s">
        <v>78</v>
      </c>
      <c r="F213" s="2" t="s">
        <v>101</v>
      </c>
      <c r="G213" s="2" t="s">
        <v>52</v>
      </c>
      <c r="H213" s="2" t="s">
        <v>143</v>
      </c>
      <c r="I213" s="2">
        <v>1172</v>
      </c>
      <c r="J213" s="3">
        <v>1023</v>
      </c>
      <c r="K213" s="3">
        <v>159.88098221970733</v>
      </c>
      <c r="L213" s="2">
        <v>143</v>
      </c>
      <c r="M213" s="11">
        <f t="shared" si="32"/>
        <v>0.89441532078837493</v>
      </c>
      <c r="N213" s="9">
        <v>7994.0491109853665</v>
      </c>
      <c r="O213" s="9">
        <v>6274.77</v>
      </c>
      <c r="P213" s="11">
        <f t="shared" si="33"/>
        <v>0.78493012901024783</v>
      </c>
      <c r="Q213" s="10">
        <v>317.64999999999998</v>
      </c>
      <c r="R213" s="2">
        <v>112</v>
      </c>
      <c r="S213" s="10">
        <f t="shared" si="34"/>
        <v>0.45018101684243667</v>
      </c>
      <c r="T213" s="9">
        <f t="shared" si="35"/>
        <v>19.753722650716199</v>
      </c>
      <c r="U213" s="9">
        <f t="shared" si="36"/>
        <v>43.879510489510494</v>
      </c>
      <c r="V213" s="11">
        <f t="shared" si="37"/>
        <v>1.2767857142857142</v>
      </c>
      <c r="W213" s="11">
        <f t="shared" si="38"/>
        <v>0.13978494623655913</v>
      </c>
      <c r="X213" s="2">
        <v>0</v>
      </c>
      <c r="Y213" s="2">
        <v>8</v>
      </c>
      <c r="Z213" s="2">
        <v>40</v>
      </c>
      <c r="AA213" s="11">
        <f t="shared" si="39"/>
        <v>0.27972027972027974</v>
      </c>
    </row>
    <row r="214" spans="1:27" x14ac:dyDescent="0.25">
      <c r="A214" s="2" t="str">
        <f ca="1">LOOKUP(B214,'Time Frame'!$E$4:$E$9,'Time Frame'!$D$4:$D$9)</f>
        <v>6 Months</v>
      </c>
      <c r="B214" s="2">
        <f t="shared" ca="1" si="30"/>
        <v>246</v>
      </c>
      <c r="C214" s="6">
        <f t="shared" ca="1" si="31"/>
        <v>45569</v>
      </c>
      <c r="D214" s="6">
        <v>45323</v>
      </c>
      <c r="E214" s="5" t="s">
        <v>78</v>
      </c>
      <c r="F214" s="5" t="s">
        <v>162</v>
      </c>
      <c r="G214" s="2" t="s">
        <v>52</v>
      </c>
      <c r="H214" s="2" t="s">
        <v>143</v>
      </c>
      <c r="I214" s="2">
        <v>425</v>
      </c>
      <c r="J214" s="4">
        <v>2057</v>
      </c>
      <c r="K214" s="3">
        <v>257.3927569944554</v>
      </c>
      <c r="L214" s="2">
        <v>256</v>
      </c>
      <c r="M214" s="11">
        <f t="shared" si="32"/>
        <v>0.99458898140445573</v>
      </c>
      <c r="N214" s="9">
        <v>12869.637849722771</v>
      </c>
      <c r="O214" s="9">
        <v>10548.82</v>
      </c>
      <c r="P214" s="11">
        <f t="shared" si="33"/>
        <v>0.8196671983452305</v>
      </c>
      <c r="Q214" s="10">
        <v>506.1</v>
      </c>
      <c r="R214" s="2">
        <v>130</v>
      </c>
      <c r="S214" s="10">
        <f t="shared" si="34"/>
        <v>0.50582888757162614</v>
      </c>
      <c r="T214" s="9">
        <f t="shared" si="35"/>
        <v>20.843351116380159</v>
      </c>
      <c r="U214" s="9">
        <f t="shared" si="36"/>
        <v>41.206328124999999</v>
      </c>
      <c r="V214" s="11">
        <f t="shared" si="37"/>
        <v>1.9692307692307693</v>
      </c>
      <c r="W214" s="11">
        <f t="shared" si="38"/>
        <v>0.12445308701993194</v>
      </c>
      <c r="X214" s="2">
        <v>1</v>
      </c>
      <c r="Y214" s="2">
        <v>7</v>
      </c>
      <c r="Z214" s="2">
        <v>86</v>
      </c>
      <c r="AA214" s="11">
        <f t="shared" si="39"/>
        <v>0.3359375</v>
      </c>
    </row>
    <row r="215" spans="1:27" x14ac:dyDescent="0.25">
      <c r="A215" s="2" t="str">
        <f ca="1">LOOKUP(B215,'Time Frame'!$E$4:$E$9,'Time Frame'!$D$4:$D$9)</f>
        <v>6 Months</v>
      </c>
      <c r="B215" s="2">
        <f t="shared" ca="1" si="30"/>
        <v>246</v>
      </c>
      <c r="C215" s="6">
        <f t="shared" ca="1" si="31"/>
        <v>45569</v>
      </c>
      <c r="D215" s="6">
        <v>45323</v>
      </c>
      <c r="E215" s="2" t="s">
        <v>56</v>
      </c>
      <c r="F215" s="2" t="s">
        <v>73</v>
      </c>
      <c r="G215" s="2" t="s">
        <v>3</v>
      </c>
      <c r="H215" s="2" t="s">
        <v>67</v>
      </c>
      <c r="I215" s="2">
        <v>3914</v>
      </c>
      <c r="J215" s="3">
        <v>821</v>
      </c>
      <c r="K215" s="3">
        <v>149.3796492546083</v>
      </c>
      <c r="L215" s="2">
        <v>96</v>
      </c>
      <c r="M215" s="11">
        <f t="shared" si="32"/>
        <v>0.6426578217249258</v>
      </c>
      <c r="N215" s="9">
        <v>7468.9824627304151</v>
      </c>
      <c r="O215" s="9">
        <v>4124.9799999999996</v>
      </c>
      <c r="P215" s="11">
        <f t="shared" si="33"/>
        <v>0.5522813878039341</v>
      </c>
      <c r="Q215" s="10">
        <v>430.48</v>
      </c>
      <c r="R215" s="2">
        <v>111</v>
      </c>
      <c r="S215" s="10">
        <f t="shared" si="34"/>
        <v>0.22300687604534472</v>
      </c>
      <c r="T215" s="9">
        <f t="shared" si="35"/>
        <v>9.5822802453075617</v>
      </c>
      <c r="U215" s="9">
        <f t="shared" si="36"/>
        <v>42.96854166666666</v>
      </c>
      <c r="V215" s="11">
        <f t="shared" si="37"/>
        <v>0.86486486486486491</v>
      </c>
      <c r="W215" s="11">
        <f t="shared" si="38"/>
        <v>0.11693057247259439</v>
      </c>
      <c r="X215" s="2">
        <v>1</v>
      </c>
      <c r="Y215" s="2">
        <v>2</v>
      </c>
      <c r="Z215" s="2">
        <v>34</v>
      </c>
      <c r="AA215" s="11">
        <f t="shared" si="39"/>
        <v>0.35416666666666669</v>
      </c>
    </row>
    <row r="216" spans="1:27" x14ac:dyDescent="0.25">
      <c r="A216" s="2" t="str">
        <f ca="1">LOOKUP(B216,'Time Frame'!$E$4:$E$9,'Time Frame'!$D$4:$D$9)</f>
        <v>6 Months</v>
      </c>
      <c r="B216" s="2">
        <f t="shared" ca="1" si="30"/>
        <v>246</v>
      </c>
      <c r="C216" s="6">
        <f t="shared" ca="1" si="31"/>
        <v>45569</v>
      </c>
      <c r="D216" s="6">
        <v>45323</v>
      </c>
      <c r="E216" s="2" t="s">
        <v>56</v>
      </c>
      <c r="F216" s="2" t="s">
        <v>69</v>
      </c>
      <c r="G216" s="2" t="s">
        <v>3</v>
      </c>
      <c r="H216" s="2" t="s">
        <v>67</v>
      </c>
      <c r="I216" s="2">
        <v>3388</v>
      </c>
      <c r="J216" s="3">
        <v>3612</v>
      </c>
      <c r="K216" s="3">
        <v>637.62209909598062</v>
      </c>
      <c r="L216" s="2">
        <v>373</v>
      </c>
      <c r="M216" s="11">
        <f t="shared" si="32"/>
        <v>0.58498599802114559</v>
      </c>
      <c r="N216" s="9">
        <v>31881.10495479903</v>
      </c>
      <c r="O216" s="9">
        <v>22728.77</v>
      </c>
      <c r="P216" s="11">
        <f t="shared" si="33"/>
        <v>0.71292290628649191</v>
      </c>
      <c r="Q216" s="10">
        <v>577.15</v>
      </c>
      <c r="R216" s="2">
        <v>420</v>
      </c>
      <c r="S216" s="10">
        <f t="shared" si="34"/>
        <v>0.64627913020878458</v>
      </c>
      <c r="T216" s="9">
        <f t="shared" si="35"/>
        <v>39.381044789049646</v>
      </c>
      <c r="U216" s="9">
        <f t="shared" si="36"/>
        <v>60.935040214477212</v>
      </c>
      <c r="V216" s="11">
        <f t="shared" si="37"/>
        <v>0.88809523809523805</v>
      </c>
      <c r="W216" s="11">
        <f t="shared" si="38"/>
        <v>0.10326688815060908</v>
      </c>
      <c r="X216" s="2">
        <v>10</v>
      </c>
      <c r="Y216" s="2">
        <v>19</v>
      </c>
      <c r="Z216" s="2">
        <v>120</v>
      </c>
      <c r="AA216" s="11">
        <f t="shared" si="39"/>
        <v>0.32171581769436997</v>
      </c>
    </row>
    <row r="217" spans="1:27" x14ac:dyDescent="0.25">
      <c r="A217" s="2" t="str">
        <f ca="1">LOOKUP(B217,'Time Frame'!$E$4:$E$9,'Time Frame'!$D$4:$D$9)</f>
        <v>6 Months</v>
      </c>
      <c r="B217" s="2">
        <f t="shared" ca="1" si="30"/>
        <v>246</v>
      </c>
      <c r="C217" s="6">
        <f t="shared" ca="1" si="31"/>
        <v>45569</v>
      </c>
      <c r="D217" s="6">
        <v>45323</v>
      </c>
      <c r="E217" s="2" t="s">
        <v>56</v>
      </c>
      <c r="F217" s="2" t="s">
        <v>68</v>
      </c>
      <c r="G217" s="2" t="s">
        <v>3</v>
      </c>
      <c r="H217" s="2" t="s">
        <v>67</v>
      </c>
      <c r="I217" s="2">
        <v>4585</v>
      </c>
      <c r="J217" s="3">
        <v>1175</v>
      </c>
      <c r="K217" s="3">
        <v>231.42074558907228</v>
      </c>
      <c r="L217" s="2">
        <v>153</v>
      </c>
      <c r="M217" s="11">
        <f t="shared" si="32"/>
        <v>0.66113346757458846</v>
      </c>
      <c r="N217" s="9">
        <v>11571.037279453614</v>
      </c>
      <c r="O217" s="9">
        <v>4295.34</v>
      </c>
      <c r="P217" s="11">
        <f t="shared" si="33"/>
        <v>0.37121477498193894</v>
      </c>
      <c r="Q217" s="10">
        <v>439.42</v>
      </c>
      <c r="R217" s="2">
        <v>205</v>
      </c>
      <c r="S217" s="10">
        <f t="shared" si="34"/>
        <v>0.34818624550543897</v>
      </c>
      <c r="T217" s="9">
        <f t="shared" si="35"/>
        <v>9.7750216194074007</v>
      </c>
      <c r="U217" s="9">
        <f t="shared" si="36"/>
        <v>28.074117647058824</v>
      </c>
      <c r="V217" s="11">
        <f t="shared" si="37"/>
        <v>0.74634146341463414</v>
      </c>
      <c r="W217" s="11">
        <f t="shared" si="38"/>
        <v>0.1302127659574468</v>
      </c>
      <c r="X217" s="2">
        <v>0</v>
      </c>
      <c r="Y217" s="2">
        <v>5</v>
      </c>
      <c r="Z217" s="2">
        <v>53</v>
      </c>
      <c r="AA217" s="11">
        <f t="shared" si="39"/>
        <v>0.34640522875816993</v>
      </c>
    </row>
    <row r="218" spans="1:27" x14ac:dyDescent="0.25">
      <c r="A218" s="2" t="str">
        <f ca="1">LOOKUP(B218,'Time Frame'!$E$4:$E$9,'Time Frame'!$D$4:$D$9)</f>
        <v>6 Months</v>
      </c>
      <c r="B218" s="2">
        <f t="shared" ca="1" si="30"/>
        <v>246</v>
      </c>
      <c r="C218" s="6">
        <f t="shared" ca="1" si="31"/>
        <v>45569</v>
      </c>
      <c r="D218" s="6">
        <v>45323</v>
      </c>
      <c r="E218" s="5" t="s">
        <v>56</v>
      </c>
      <c r="F218" s="5" t="s">
        <v>66</v>
      </c>
      <c r="G218" s="2" t="s">
        <v>3</v>
      </c>
      <c r="H218" s="2" t="s">
        <v>67</v>
      </c>
      <c r="I218" s="2">
        <v>2886</v>
      </c>
      <c r="J218" s="3">
        <v>4142</v>
      </c>
      <c r="K218" s="3">
        <v>802.61529913826394</v>
      </c>
      <c r="L218" s="2">
        <v>561</v>
      </c>
      <c r="M218" s="11">
        <f t="shared" si="32"/>
        <v>0.69896499680771518</v>
      </c>
      <c r="N218" s="9">
        <v>55000</v>
      </c>
      <c r="O218" s="9">
        <v>36740.19</v>
      </c>
      <c r="P218" s="11">
        <f t="shared" si="33"/>
        <v>0.66800345454545462</v>
      </c>
      <c r="Q218" s="10">
        <v>1144.5</v>
      </c>
      <c r="R218" s="2">
        <v>424</v>
      </c>
      <c r="S218" s="10">
        <f t="shared" si="34"/>
        <v>0.49017038007863695</v>
      </c>
      <c r="T218" s="9">
        <f t="shared" si="35"/>
        <v>32.101520314547841</v>
      </c>
      <c r="U218" s="9">
        <f t="shared" si="36"/>
        <v>65.490534759358297</v>
      </c>
      <c r="V218" s="11">
        <f t="shared" si="37"/>
        <v>1.3231132075471699</v>
      </c>
      <c r="W218" s="11">
        <f t="shared" si="38"/>
        <v>0.13544181554804444</v>
      </c>
      <c r="X218" s="2">
        <v>17</v>
      </c>
      <c r="Y218" s="2">
        <v>29</v>
      </c>
      <c r="Z218" s="2">
        <v>199</v>
      </c>
      <c r="AA218" s="11">
        <f t="shared" si="39"/>
        <v>0.35472370766488415</v>
      </c>
    </row>
    <row r="219" spans="1:27" x14ac:dyDescent="0.25">
      <c r="A219" s="2" t="str">
        <f ca="1">LOOKUP(B219,'Time Frame'!$E$4:$E$9,'Time Frame'!$D$4:$D$9)</f>
        <v>6 Months</v>
      </c>
      <c r="B219" s="2">
        <f t="shared" ca="1" si="30"/>
        <v>246</v>
      </c>
      <c r="C219" s="6">
        <f t="shared" ca="1" si="31"/>
        <v>45569</v>
      </c>
      <c r="D219" s="6">
        <v>45323</v>
      </c>
      <c r="E219" s="2" t="s">
        <v>56</v>
      </c>
      <c r="F219" s="2" t="s">
        <v>75</v>
      </c>
      <c r="G219" s="2" t="s">
        <v>3</v>
      </c>
      <c r="H219" s="2" t="s">
        <v>67</v>
      </c>
      <c r="I219" s="2">
        <v>1438</v>
      </c>
      <c r="J219" s="3">
        <v>900</v>
      </c>
      <c r="K219" s="3">
        <v>159.60501349228034</v>
      </c>
      <c r="L219" s="2">
        <v>144</v>
      </c>
      <c r="M219" s="11">
        <f t="shared" si="32"/>
        <v>0.90222729755895104</v>
      </c>
      <c r="N219" s="9">
        <v>7980.250674614017</v>
      </c>
      <c r="O219" s="9">
        <v>6017.2</v>
      </c>
      <c r="P219" s="11">
        <f t="shared" si="33"/>
        <v>0.75401140206551664</v>
      </c>
      <c r="Q219" s="10">
        <v>284.42</v>
      </c>
      <c r="R219" s="2">
        <v>78</v>
      </c>
      <c r="S219" s="10">
        <f t="shared" si="34"/>
        <v>0.50629350959848107</v>
      </c>
      <c r="T219" s="9">
        <f t="shared" si="35"/>
        <v>21.156036846916528</v>
      </c>
      <c r="U219" s="9">
        <f t="shared" si="36"/>
        <v>41.786111111111111</v>
      </c>
      <c r="V219" s="11">
        <f t="shared" si="37"/>
        <v>1.8461538461538463</v>
      </c>
      <c r="W219" s="11">
        <f t="shared" si="38"/>
        <v>0.16</v>
      </c>
      <c r="X219" s="2">
        <v>1</v>
      </c>
      <c r="Y219" s="2">
        <v>2</v>
      </c>
      <c r="Z219" s="2">
        <v>31</v>
      </c>
      <c r="AA219" s="11">
        <f t="shared" si="39"/>
        <v>0.21527777777777779</v>
      </c>
    </row>
    <row r="220" spans="1:27" x14ac:dyDescent="0.25">
      <c r="A220" s="2" t="str">
        <f ca="1">LOOKUP(B220,'Time Frame'!$E$4:$E$9,'Time Frame'!$D$4:$D$9)</f>
        <v>6 Months</v>
      </c>
      <c r="B220" s="2">
        <f t="shared" ca="1" si="30"/>
        <v>246</v>
      </c>
      <c r="C220" s="6">
        <f t="shared" ca="1" si="31"/>
        <v>45569</v>
      </c>
      <c r="D220" s="6">
        <v>45323</v>
      </c>
      <c r="E220" s="5" t="s">
        <v>56</v>
      </c>
      <c r="F220" s="5" t="s">
        <v>77</v>
      </c>
      <c r="G220" s="2" t="s">
        <v>3</v>
      </c>
      <c r="H220" s="2" t="s">
        <v>67</v>
      </c>
      <c r="I220" s="2">
        <v>3473</v>
      </c>
      <c r="J220" s="3">
        <v>2047</v>
      </c>
      <c r="K220" s="3">
        <v>307.98239703928641</v>
      </c>
      <c r="L220" s="2">
        <v>306</v>
      </c>
      <c r="M220" s="11">
        <f t="shared" si="32"/>
        <v>0.99356327810178857</v>
      </c>
      <c r="N220" s="9">
        <v>15399.11985196432</v>
      </c>
      <c r="O220" s="9">
        <v>12099.63</v>
      </c>
      <c r="P220" s="11">
        <f t="shared" si="33"/>
        <v>0.78573516644566954</v>
      </c>
      <c r="Q220" s="10">
        <v>567.70000000000005</v>
      </c>
      <c r="R220" s="2">
        <v>156</v>
      </c>
      <c r="S220" s="10">
        <f t="shared" si="34"/>
        <v>0.53901708648934288</v>
      </c>
      <c r="T220" s="9">
        <f t="shared" si="35"/>
        <v>21.31342258234983</v>
      </c>
      <c r="U220" s="9">
        <f t="shared" si="36"/>
        <v>39.54127450980392</v>
      </c>
      <c r="V220" s="11">
        <f t="shared" si="37"/>
        <v>1.9615384615384615</v>
      </c>
      <c r="W220" s="11">
        <f t="shared" si="38"/>
        <v>0.14948705422569614</v>
      </c>
      <c r="X220" s="2">
        <v>0</v>
      </c>
      <c r="Y220" s="2">
        <v>17</v>
      </c>
      <c r="Z220" s="2">
        <v>85</v>
      </c>
      <c r="AA220" s="11">
        <f t="shared" si="39"/>
        <v>0.27777777777777779</v>
      </c>
    </row>
    <row r="221" spans="1:27" x14ac:dyDescent="0.25">
      <c r="A221" s="2" t="str">
        <f ca="1">LOOKUP(B221,'Time Frame'!$E$4:$E$9,'Time Frame'!$D$4:$D$9)</f>
        <v>6 Months</v>
      </c>
      <c r="B221" s="2">
        <f t="shared" ca="1" si="30"/>
        <v>246</v>
      </c>
      <c r="C221" s="6">
        <f t="shared" ca="1" si="31"/>
        <v>45569</v>
      </c>
      <c r="D221" s="6">
        <v>45323</v>
      </c>
      <c r="E221" s="2" t="s">
        <v>56</v>
      </c>
      <c r="F221" s="2" t="s">
        <v>70</v>
      </c>
      <c r="G221" s="2" t="s">
        <v>3</v>
      </c>
      <c r="H221" s="2" t="s">
        <v>67</v>
      </c>
      <c r="I221" s="2">
        <v>3371</v>
      </c>
      <c r="J221" s="3">
        <v>2658</v>
      </c>
      <c r="K221" s="3">
        <v>439.0011762305412</v>
      </c>
      <c r="L221" s="2">
        <v>341</v>
      </c>
      <c r="M221" s="11">
        <f t="shared" si="32"/>
        <v>0.77676329464075067</v>
      </c>
      <c r="N221" s="9">
        <v>21950.058811527058</v>
      </c>
      <c r="O221" s="9">
        <v>16351.71</v>
      </c>
      <c r="P221" s="11">
        <f t="shared" si="33"/>
        <v>0.74495062361349618</v>
      </c>
      <c r="Q221" s="10">
        <v>570.17999999999995</v>
      </c>
      <c r="R221" s="2">
        <v>337</v>
      </c>
      <c r="S221" s="10">
        <f t="shared" si="34"/>
        <v>0.59805675400750646</v>
      </c>
      <c r="T221" s="9">
        <f t="shared" si="35"/>
        <v>28.678154267073555</v>
      </c>
      <c r="U221" s="9">
        <f t="shared" si="36"/>
        <v>47.952228739002933</v>
      </c>
      <c r="V221" s="11">
        <f t="shared" si="37"/>
        <v>1.0118694362017804</v>
      </c>
      <c r="W221" s="11">
        <f t="shared" si="38"/>
        <v>0.12829194883370956</v>
      </c>
      <c r="X221" s="2">
        <v>2</v>
      </c>
      <c r="Y221" s="2">
        <v>11</v>
      </c>
      <c r="Z221" s="2">
        <v>105</v>
      </c>
      <c r="AA221" s="11">
        <f t="shared" si="39"/>
        <v>0.30791788856304986</v>
      </c>
    </row>
    <row r="222" spans="1:27" x14ac:dyDescent="0.25">
      <c r="A222" s="2" t="str">
        <f ca="1">LOOKUP(B222,'Time Frame'!$E$4:$E$9,'Time Frame'!$D$4:$D$9)</f>
        <v>6 Months</v>
      </c>
      <c r="B222" s="2">
        <f t="shared" ca="1" si="30"/>
        <v>246</v>
      </c>
      <c r="C222" s="6">
        <f t="shared" ca="1" si="31"/>
        <v>45569</v>
      </c>
      <c r="D222" s="6">
        <v>45323</v>
      </c>
      <c r="E222" s="2" t="s">
        <v>56</v>
      </c>
      <c r="F222" s="2" t="s">
        <v>72</v>
      </c>
      <c r="G222" s="2" t="s">
        <v>3</v>
      </c>
      <c r="H222" s="2" t="s">
        <v>67</v>
      </c>
      <c r="I222" s="2">
        <v>1406</v>
      </c>
      <c r="J222" s="3">
        <v>1018</v>
      </c>
      <c r="K222" s="3">
        <v>176.25021258503401</v>
      </c>
      <c r="L222" s="2">
        <v>133</v>
      </c>
      <c r="M222" s="11">
        <f t="shared" si="32"/>
        <v>0.75460901890165133</v>
      </c>
      <c r="N222" s="9">
        <v>8812.5106292517012</v>
      </c>
      <c r="O222" s="9">
        <v>6269.58</v>
      </c>
      <c r="P222" s="11">
        <f t="shared" si="33"/>
        <v>0.71144084401885943</v>
      </c>
      <c r="Q222" s="10">
        <v>308.39999999999998</v>
      </c>
      <c r="R222" s="2">
        <v>135</v>
      </c>
      <c r="S222" s="10">
        <f t="shared" si="34"/>
        <v>0.43125810635538264</v>
      </c>
      <c r="T222" s="9">
        <f t="shared" si="35"/>
        <v>20.329377431906615</v>
      </c>
      <c r="U222" s="9">
        <f t="shared" si="36"/>
        <v>47.139699248120301</v>
      </c>
      <c r="V222" s="11">
        <f t="shared" si="37"/>
        <v>0.98518518518518516</v>
      </c>
      <c r="W222" s="11">
        <f t="shared" si="38"/>
        <v>0.13064833005893908</v>
      </c>
      <c r="X222" s="2">
        <v>2</v>
      </c>
      <c r="Y222" s="2">
        <v>7</v>
      </c>
      <c r="Z222" s="2">
        <v>50</v>
      </c>
      <c r="AA222" s="11">
        <f t="shared" si="39"/>
        <v>0.37593984962406013</v>
      </c>
    </row>
    <row r="223" spans="1:27" x14ac:dyDescent="0.25">
      <c r="A223" s="2" t="str">
        <f ca="1">LOOKUP(B223,'Time Frame'!$E$4:$E$9,'Time Frame'!$D$4:$D$9)</f>
        <v>6 Months</v>
      </c>
      <c r="B223" s="2">
        <f t="shared" ca="1" si="30"/>
        <v>246</v>
      </c>
      <c r="C223" s="6">
        <f t="shared" ca="1" si="31"/>
        <v>45569</v>
      </c>
      <c r="D223" s="6">
        <v>45323</v>
      </c>
      <c r="E223" s="2" t="s">
        <v>98</v>
      </c>
      <c r="F223" s="2" t="s">
        <v>202</v>
      </c>
      <c r="G223" s="2" t="s">
        <v>195</v>
      </c>
      <c r="H223" s="2" t="s">
        <v>203</v>
      </c>
      <c r="I223" s="2">
        <v>4707</v>
      </c>
      <c r="J223" s="4">
        <v>2117</v>
      </c>
      <c r="K223" s="3"/>
      <c r="L223" s="2">
        <v>64</v>
      </c>
      <c r="M223" s="11"/>
      <c r="N223" s="9"/>
      <c r="O223" s="9">
        <v>2934.41</v>
      </c>
      <c r="P223" s="11"/>
      <c r="Q223" s="10">
        <v>86.87</v>
      </c>
      <c r="R223" s="2">
        <v>90</v>
      </c>
      <c r="S223" s="10">
        <f t="shared" si="34"/>
        <v>0.7367330493841372</v>
      </c>
      <c r="T223" s="9">
        <f t="shared" si="35"/>
        <v>33.779325428801656</v>
      </c>
      <c r="U223" s="9">
        <f t="shared" si="36"/>
        <v>45.850156249999998</v>
      </c>
      <c r="V223" s="11">
        <f t="shared" si="37"/>
        <v>0.71111111111111114</v>
      </c>
      <c r="W223" s="11">
        <f t="shared" si="38"/>
        <v>3.0231459612659425E-2</v>
      </c>
      <c r="X223" s="2">
        <v>0</v>
      </c>
      <c r="Y223" s="2">
        <v>3</v>
      </c>
      <c r="Z223" s="2">
        <v>31</v>
      </c>
      <c r="AA223" s="11">
        <f t="shared" si="39"/>
        <v>0.484375</v>
      </c>
    </row>
    <row r="224" spans="1:27" x14ac:dyDescent="0.25">
      <c r="A224" s="2" t="str">
        <f ca="1">LOOKUP(B224,'Time Frame'!$E$4:$E$9,'Time Frame'!$D$4:$D$9)</f>
        <v>6 Months</v>
      </c>
      <c r="B224" s="2">
        <f t="shared" ca="1" si="30"/>
        <v>246</v>
      </c>
      <c r="C224" s="6">
        <f t="shared" ca="1" si="31"/>
        <v>45569</v>
      </c>
      <c r="D224" s="6">
        <v>45323</v>
      </c>
      <c r="E224" s="2" t="s">
        <v>98</v>
      </c>
      <c r="F224" s="2" t="s">
        <v>196</v>
      </c>
      <c r="G224" s="2" t="s">
        <v>195</v>
      </c>
      <c r="H224" s="2" t="s">
        <v>203</v>
      </c>
      <c r="I224" s="2">
        <v>450</v>
      </c>
      <c r="J224" s="4">
        <v>1381</v>
      </c>
      <c r="K224" s="3"/>
      <c r="L224" s="2">
        <v>52</v>
      </c>
      <c r="M224" s="11"/>
      <c r="N224" s="9"/>
      <c r="O224" s="9">
        <v>1684.61</v>
      </c>
      <c r="P224" s="11"/>
      <c r="Q224" s="10">
        <v>80.599999999999994</v>
      </c>
      <c r="R224" s="2">
        <v>35</v>
      </c>
      <c r="S224" s="10">
        <f t="shared" si="34"/>
        <v>0.64516129032258074</v>
      </c>
      <c r="T224" s="9">
        <f t="shared" si="35"/>
        <v>20.900868486352358</v>
      </c>
      <c r="U224" s="9">
        <f t="shared" si="36"/>
        <v>32.396346153846153</v>
      </c>
      <c r="V224" s="11">
        <f t="shared" si="37"/>
        <v>1.4857142857142858</v>
      </c>
      <c r="W224" s="11">
        <f t="shared" si="38"/>
        <v>3.7653874004344681E-2</v>
      </c>
      <c r="X224" s="2">
        <v>0</v>
      </c>
      <c r="Y224" s="2">
        <v>0</v>
      </c>
      <c r="Z224" s="2">
        <v>7</v>
      </c>
      <c r="AA224" s="11">
        <f t="shared" si="39"/>
        <v>0.13461538461538461</v>
      </c>
    </row>
    <row r="225" spans="1:27" x14ac:dyDescent="0.25">
      <c r="A225" s="2" t="str">
        <f ca="1">LOOKUP(B225,'Time Frame'!$E$4:$E$9,'Time Frame'!$D$4:$D$9)</f>
        <v>6 Months</v>
      </c>
      <c r="B225" s="2">
        <f t="shared" ca="1" si="30"/>
        <v>246</v>
      </c>
      <c r="C225" s="6">
        <f t="shared" ca="1" si="31"/>
        <v>45569</v>
      </c>
      <c r="D225" s="6">
        <v>45323</v>
      </c>
      <c r="E225" s="2" t="s">
        <v>98</v>
      </c>
      <c r="F225" s="2" t="s">
        <v>201</v>
      </c>
      <c r="G225" s="2" t="s">
        <v>195</v>
      </c>
      <c r="H225" s="2" t="s">
        <v>203</v>
      </c>
      <c r="I225" s="2">
        <v>4078</v>
      </c>
      <c r="J225" s="4">
        <v>2076</v>
      </c>
      <c r="K225" s="3"/>
      <c r="L225" s="2">
        <v>79</v>
      </c>
      <c r="M225" s="11"/>
      <c r="N225" s="9"/>
      <c r="O225" s="9">
        <v>3048.86</v>
      </c>
      <c r="P225" s="11"/>
      <c r="Q225" s="10">
        <v>134.87</v>
      </c>
      <c r="R225" s="2">
        <v>80</v>
      </c>
      <c r="S225" s="10">
        <f t="shared" si="34"/>
        <v>0.58574924000889739</v>
      </c>
      <c r="T225" s="9">
        <f t="shared" si="35"/>
        <v>22.605916808778826</v>
      </c>
      <c r="U225" s="9">
        <f t="shared" si="36"/>
        <v>38.59316455696203</v>
      </c>
      <c r="V225" s="11">
        <f t="shared" si="37"/>
        <v>0.98750000000000004</v>
      </c>
      <c r="W225" s="11">
        <f t="shared" si="38"/>
        <v>3.8053949903660886E-2</v>
      </c>
      <c r="X225" s="2">
        <v>0</v>
      </c>
      <c r="Y225" s="2">
        <v>6</v>
      </c>
      <c r="Z225" s="2">
        <v>15</v>
      </c>
      <c r="AA225" s="11">
        <f t="shared" si="39"/>
        <v>0.189873417721519</v>
      </c>
    </row>
    <row r="226" spans="1:27" x14ac:dyDescent="0.25">
      <c r="A226" s="2" t="str">
        <f ca="1">LOOKUP(B226,'Time Frame'!$E$4:$E$9,'Time Frame'!$D$4:$D$9)</f>
        <v>6 Months</v>
      </c>
      <c r="B226" s="2">
        <f t="shared" ca="1" si="30"/>
        <v>246</v>
      </c>
      <c r="C226" s="6">
        <f t="shared" ca="1" si="31"/>
        <v>45569</v>
      </c>
      <c r="D226" s="6">
        <v>45323</v>
      </c>
      <c r="E226" s="2" t="s">
        <v>98</v>
      </c>
      <c r="F226" s="2" t="s">
        <v>194</v>
      </c>
      <c r="G226" s="2" t="s">
        <v>195</v>
      </c>
      <c r="H226" s="2" t="s">
        <v>203</v>
      </c>
      <c r="I226" s="2">
        <v>639</v>
      </c>
      <c r="J226" s="4">
        <v>1765</v>
      </c>
      <c r="K226" s="3"/>
      <c r="L226" s="2">
        <v>47</v>
      </c>
      <c r="M226" s="11"/>
      <c r="N226" s="9"/>
      <c r="O226" s="9">
        <v>2718.61</v>
      </c>
      <c r="P226" s="11"/>
      <c r="Q226" s="10">
        <v>107.1</v>
      </c>
      <c r="R226" s="2">
        <v>52</v>
      </c>
      <c r="S226" s="10">
        <f t="shared" si="34"/>
        <v>0.43884220354808595</v>
      </c>
      <c r="T226" s="9">
        <f t="shared" si="35"/>
        <v>25.38384687208217</v>
      </c>
      <c r="U226" s="9">
        <f t="shared" si="36"/>
        <v>57.842765957446808</v>
      </c>
      <c r="V226" s="11">
        <f t="shared" si="37"/>
        <v>0.90384615384615385</v>
      </c>
      <c r="W226" s="11">
        <f t="shared" si="38"/>
        <v>2.6628895184135977E-2</v>
      </c>
      <c r="X226" s="2">
        <v>1</v>
      </c>
      <c r="Y226" s="2">
        <v>2</v>
      </c>
      <c r="Z226" s="2">
        <v>12</v>
      </c>
      <c r="AA226" s="11">
        <f t="shared" si="39"/>
        <v>0.25531914893617019</v>
      </c>
    </row>
    <row r="227" spans="1:27" x14ac:dyDescent="0.25">
      <c r="A227" s="2" t="str">
        <f ca="1">LOOKUP(B227,'Time Frame'!$E$4:$E$9,'Time Frame'!$D$4:$D$9)</f>
        <v>6 Months</v>
      </c>
      <c r="B227" s="2">
        <f t="shared" ca="1" si="30"/>
        <v>246</v>
      </c>
      <c r="C227" s="6">
        <f t="shared" ca="1" si="31"/>
        <v>45569</v>
      </c>
      <c r="D227" s="6">
        <v>45323</v>
      </c>
      <c r="E227" s="2" t="s">
        <v>98</v>
      </c>
      <c r="F227" s="2" t="s">
        <v>205</v>
      </c>
      <c r="G227" s="2" t="s">
        <v>195</v>
      </c>
      <c r="H227" s="2" t="s">
        <v>203</v>
      </c>
      <c r="I227" s="2">
        <v>4187</v>
      </c>
      <c r="J227" s="4">
        <v>1484</v>
      </c>
      <c r="K227" s="3"/>
      <c r="L227" s="2">
        <v>45</v>
      </c>
      <c r="M227" s="11"/>
      <c r="N227" s="9"/>
      <c r="O227" s="9">
        <v>2074.16</v>
      </c>
      <c r="P227" s="11"/>
      <c r="Q227" s="10">
        <v>77.430000000000007</v>
      </c>
      <c r="R227" s="2">
        <v>56</v>
      </c>
      <c r="S227" s="10">
        <f t="shared" si="34"/>
        <v>0.58117008911274692</v>
      </c>
      <c r="T227" s="9">
        <f t="shared" si="35"/>
        <v>26.787550045202114</v>
      </c>
      <c r="U227" s="9">
        <f t="shared" si="36"/>
        <v>46.092444444444439</v>
      </c>
      <c r="V227" s="11">
        <f t="shared" si="37"/>
        <v>0.8035714285714286</v>
      </c>
      <c r="W227" s="11">
        <f t="shared" si="38"/>
        <v>3.0323450134770891E-2</v>
      </c>
      <c r="X227" s="2">
        <v>0</v>
      </c>
      <c r="Y227" s="2">
        <v>0</v>
      </c>
      <c r="Z227" s="2">
        <v>6</v>
      </c>
      <c r="AA227" s="11">
        <f t="shared" si="39"/>
        <v>0.13333333333333333</v>
      </c>
    </row>
    <row r="228" spans="1:27" x14ac:dyDescent="0.25">
      <c r="A228" s="2" t="str">
        <f ca="1">LOOKUP(B228,'Time Frame'!$E$4:$E$9,'Time Frame'!$D$4:$D$9)</f>
        <v>6 Months</v>
      </c>
      <c r="B228" s="2">
        <f t="shared" ca="1" si="30"/>
        <v>246</v>
      </c>
      <c r="C228" s="6">
        <f t="shared" ca="1" si="31"/>
        <v>45569</v>
      </c>
      <c r="D228" s="6">
        <v>45323</v>
      </c>
      <c r="E228" s="2" t="s">
        <v>98</v>
      </c>
      <c r="F228" s="2" t="s">
        <v>197</v>
      </c>
      <c r="G228" s="2" t="s">
        <v>195</v>
      </c>
      <c r="H228" s="2" t="s">
        <v>203</v>
      </c>
      <c r="I228" s="2">
        <v>5925</v>
      </c>
      <c r="J228" s="4">
        <v>1078</v>
      </c>
      <c r="K228" s="3"/>
      <c r="L228" s="2">
        <v>41</v>
      </c>
      <c r="M228" s="11"/>
      <c r="N228" s="9"/>
      <c r="O228" s="9">
        <v>1256.81</v>
      </c>
      <c r="P228" s="11"/>
      <c r="Q228" s="10">
        <v>99.12</v>
      </c>
      <c r="R228" s="2">
        <v>34</v>
      </c>
      <c r="S228" s="10">
        <f t="shared" si="34"/>
        <v>0.41364003228410007</v>
      </c>
      <c r="T228" s="9">
        <f t="shared" si="35"/>
        <v>12.679681194511701</v>
      </c>
      <c r="U228" s="9">
        <f t="shared" si="36"/>
        <v>30.653902439024389</v>
      </c>
      <c r="V228" s="11">
        <f t="shared" si="37"/>
        <v>1.2058823529411764</v>
      </c>
      <c r="W228" s="11">
        <f t="shared" si="38"/>
        <v>3.8033395176252316E-2</v>
      </c>
      <c r="X228" s="2">
        <v>0</v>
      </c>
      <c r="Y228" s="2">
        <v>0</v>
      </c>
      <c r="Z228" s="2">
        <v>4</v>
      </c>
      <c r="AA228" s="11">
        <f t="shared" si="39"/>
        <v>9.7560975609756101E-2</v>
      </c>
    </row>
    <row r="229" spans="1:27" x14ac:dyDescent="0.25">
      <c r="A229" s="2" t="str">
        <f ca="1">LOOKUP(B229,'Time Frame'!$E$4:$E$9,'Time Frame'!$D$4:$D$9)</f>
        <v>6 Months</v>
      </c>
      <c r="B229" s="2">
        <f t="shared" ca="1" si="30"/>
        <v>246</v>
      </c>
      <c r="C229" s="6">
        <f t="shared" ca="1" si="31"/>
        <v>45569</v>
      </c>
      <c r="D229" s="6">
        <v>45323</v>
      </c>
      <c r="E229" s="2" t="s">
        <v>98</v>
      </c>
      <c r="F229" s="2" t="s">
        <v>199</v>
      </c>
      <c r="G229" s="2" t="s">
        <v>195</v>
      </c>
      <c r="H229" s="2" t="s">
        <v>203</v>
      </c>
      <c r="I229" s="2">
        <v>5723</v>
      </c>
      <c r="J229" s="4">
        <v>1302</v>
      </c>
      <c r="K229" s="3"/>
      <c r="L229" s="2">
        <v>47</v>
      </c>
      <c r="M229" s="11"/>
      <c r="N229" s="9"/>
      <c r="O229" s="9">
        <v>1801.62</v>
      </c>
      <c r="P229" s="11"/>
      <c r="Q229" s="10">
        <v>98.45</v>
      </c>
      <c r="R229" s="2">
        <v>46</v>
      </c>
      <c r="S229" s="10">
        <f t="shared" si="34"/>
        <v>0.47739969527679021</v>
      </c>
      <c r="T229" s="9">
        <f t="shared" si="35"/>
        <v>18.299847638395121</v>
      </c>
      <c r="U229" s="9">
        <f t="shared" si="36"/>
        <v>38.33234042553191</v>
      </c>
      <c r="V229" s="11">
        <f t="shared" si="37"/>
        <v>1.0217391304347827</v>
      </c>
      <c r="W229" s="11">
        <f t="shared" si="38"/>
        <v>3.6098310291858678E-2</v>
      </c>
      <c r="X229" s="2">
        <v>0</v>
      </c>
      <c r="Y229" s="2">
        <v>3</v>
      </c>
      <c r="Z229" s="2">
        <v>18</v>
      </c>
      <c r="AA229" s="11">
        <f t="shared" si="39"/>
        <v>0.38297872340425532</v>
      </c>
    </row>
    <row r="230" spans="1:27" x14ac:dyDescent="0.25">
      <c r="A230" s="2" t="str">
        <f ca="1">LOOKUP(B230,'Time Frame'!$E$4:$E$9,'Time Frame'!$D$4:$D$9)</f>
        <v>6 Months</v>
      </c>
      <c r="B230" s="2">
        <f t="shared" ca="1" si="30"/>
        <v>246</v>
      </c>
      <c r="C230" s="6">
        <f t="shared" ca="1" si="31"/>
        <v>45569</v>
      </c>
      <c r="D230" s="6">
        <v>45323</v>
      </c>
      <c r="E230" s="2" t="s">
        <v>98</v>
      </c>
      <c r="F230" s="2" t="s">
        <v>204</v>
      </c>
      <c r="G230" s="2" t="s">
        <v>195</v>
      </c>
      <c r="H230" s="2" t="s">
        <v>203</v>
      </c>
      <c r="I230" s="2">
        <v>2151</v>
      </c>
      <c r="J230" s="4">
        <v>1398</v>
      </c>
      <c r="K230" s="3"/>
      <c r="L230" s="2">
        <v>47</v>
      </c>
      <c r="M230" s="11"/>
      <c r="N230" s="9"/>
      <c r="O230" s="9">
        <v>1114.67</v>
      </c>
      <c r="P230" s="11"/>
      <c r="Q230" s="10">
        <v>94.38</v>
      </c>
      <c r="R230" s="2">
        <v>55</v>
      </c>
      <c r="S230" s="10">
        <f t="shared" si="34"/>
        <v>0.49798686162322531</v>
      </c>
      <c r="T230" s="9">
        <f t="shared" si="35"/>
        <v>11.810447128628947</v>
      </c>
      <c r="U230" s="9">
        <f t="shared" si="36"/>
        <v>23.716382978723406</v>
      </c>
      <c r="V230" s="11">
        <f t="shared" si="37"/>
        <v>0.8545454545454545</v>
      </c>
      <c r="W230" s="11">
        <f t="shared" si="38"/>
        <v>3.3619456366237484E-2</v>
      </c>
      <c r="X230" s="2">
        <v>0</v>
      </c>
      <c r="Y230" s="2">
        <v>0</v>
      </c>
      <c r="Z230" s="2">
        <v>7</v>
      </c>
      <c r="AA230" s="11">
        <f t="shared" si="39"/>
        <v>0.14893617021276595</v>
      </c>
    </row>
    <row r="231" spans="1:27" x14ac:dyDescent="0.25">
      <c r="A231" s="2" t="str">
        <f ca="1">LOOKUP(B231,'Time Frame'!$E$4:$E$9,'Time Frame'!$D$4:$D$9)</f>
        <v>6 Months</v>
      </c>
      <c r="B231" s="2">
        <f t="shared" ca="1" si="30"/>
        <v>246</v>
      </c>
      <c r="C231" s="6">
        <f t="shared" ca="1" si="31"/>
        <v>45569</v>
      </c>
      <c r="D231" s="6">
        <v>45323</v>
      </c>
      <c r="E231" s="2" t="s">
        <v>98</v>
      </c>
      <c r="F231" s="2" t="s">
        <v>198</v>
      </c>
      <c r="G231" s="2" t="s">
        <v>195</v>
      </c>
      <c r="H231" s="2" t="s">
        <v>203</v>
      </c>
      <c r="I231" s="2">
        <v>3709</v>
      </c>
      <c r="J231" s="4">
        <v>1397</v>
      </c>
      <c r="K231" s="3"/>
      <c r="L231" s="2">
        <v>59</v>
      </c>
      <c r="M231" s="11"/>
      <c r="N231" s="9"/>
      <c r="O231" s="9">
        <v>3251.5</v>
      </c>
      <c r="P231" s="11"/>
      <c r="Q231" s="10">
        <v>84.45</v>
      </c>
      <c r="R231" s="2">
        <v>29</v>
      </c>
      <c r="S231" s="10">
        <f t="shared" si="34"/>
        <v>0.69863824748371817</v>
      </c>
      <c r="T231" s="9">
        <f t="shared" si="35"/>
        <v>38.502072232089994</v>
      </c>
      <c r="U231" s="9">
        <f t="shared" si="36"/>
        <v>55.110169491525426</v>
      </c>
      <c r="V231" s="11">
        <f t="shared" si="37"/>
        <v>2.0344827586206895</v>
      </c>
      <c r="W231" s="11">
        <f t="shared" si="38"/>
        <v>4.2233357193987117E-2</v>
      </c>
      <c r="X231" s="2">
        <v>0</v>
      </c>
      <c r="Y231" s="2">
        <v>0</v>
      </c>
      <c r="Z231" s="2">
        <v>15</v>
      </c>
      <c r="AA231" s="11">
        <f t="shared" si="39"/>
        <v>0.25423728813559321</v>
      </c>
    </row>
    <row r="232" spans="1:27" x14ac:dyDescent="0.25">
      <c r="A232" s="2" t="str">
        <f ca="1">LOOKUP(B232,'Time Frame'!$E$4:$E$9,'Time Frame'!$D$4:$D$9)</f>
        <v>6 Months</v>
      </c>
      <c r="B232" s="2">
        <f t="shared" ca="1" si="30"/>
        <v>246</v>
      </c>
      <c r="C232" s="6">
        <f t="shared" ca="1" si="31"/>
        <v>45569</v>
      </c>
      <c r="D232" s="6">
        <v>45323</v>
      </c>
      <c r="E232" s="2" t="s">
        <v>98</v>
      </c>
      <c r="F232" s="2" t="s">
        <v>206</v>
      </c>
      <c r="G232" s="2" t="s">
        <v>195</v>
      </c>
      <c r="H232" s="2" t="s">
        <v>203</v>
      </c>
      <c r="I232" s="2">
        <v>4877</v>
      </c>
      <c r="J232" s="4">
        <v>1325</v>
      </c>
      <c r="K232" s="3"/>
      <c r="L232" s="2">
        <v>52</v>
      </c>
      <c r="M232" s="11"/>
      <c r="N232" s="9"/>
      <c r="O232" s="9">
        <v>1454.93</v>
      </c>
      <c r="P232" s="11"/>
      <c r="Q232" s="10">
        <v>75</v>
      </c>
      <c r="R232" s="2">
        <v>38</v>
      </c>
      <c r="S232" s="10">
        <f t="shared" si="34"/>
        <v>0.69333333333333336</v>
      </c>
      <c r="T232" s="9">
        <f t="shared" si="35"/>
        <v>19.399066666666666</v>
      </c>
      <c r="U232" s="9">
        <f t="shared" si="36"/>
        <v>27.979423076923077</v>
      </c>
      <c r="V232" s="11">
        <f t="shared" si="37"/>
        <v>1.368421052631579</v>
      </c>
      <c r="W232" s="11">
        <f t="shared" si="38"/>
        <v>3.9245283018867927E-2</v>
      </c>
      <c r="X232" s="2">
        <v>0</v>
      </c>
      <c r="Y232" s="2">
        <v>4</v>
      </c>
      <c r="Z232" s="2">
        <v>14</v>
      </c>
      <c r="AA232" s="11">
        <f t="shared" si="39"/>
        <v>0.26923076923076922</v>
      </c>
    </row>
    <row r="233" spans="1:27" x14ac:dyDescent="0.25">
      <c r="A233" s="2" t="str">
        <f ca="1">LOOKUP(B233,'Time Frame'!$E$4:$E$9,'Time Frame'!$D$4:$D$9)</f>
        <v>6 Months</v>
      </c>
      <c r="B233" s="2">
        <f t="shared" ca="1" si="30"/>
        <v>246</v>
      </c>
      <c r="C233" s="6">
        <f t="shared" ca="1" si="31"/>
        <v>45569</v>
      </c>
      <c r="D233" s="6">
        <v>45323</v>
      </c>
      <c r="E233" s="2" t="s">
        <v>98</v>
      </c>
      <c r="F233" s="2" t="s">
        <v>200</v>
      </c>
      <c r="G233" s="2" t="s">
        <v>195</v>
      </c>
      <c r="H233" s="2" t="s">
        <v>203</v>
      </c>
      <c r="I233" s="2">
        <v>3411</v>
      </c>
      <c r="J233" s="4">
        <v>2073</v>
      </c>
      <c r="K233" s="3"/>
      <c r="L233" s="2">
        <v>59</v>
      </c>
      <c r="M233" s="11"/>
      <c r="N233" s="9"/>
      <c r="O233" s="9">
        <v>2886.54</v>
      </c>
      <c r="P233" s="11"/>
      <c r="Q233" s="10">
        <v>104.93</v>
      </c>
      <c r="R233" s="2">
        <v>57</v>
      </c>
      <c r="S233" s="10">
        <f t="shared" si="34"/>
        <v>0.5622796149814161</v>
      </c>
      <c r="T233" s="9">
        <f t="shared" si="35"/>
        <v>27.50919660726198</v>
      </c>
      <c r="U233" s="9">
        <f t="shared" si="36"/>
        <v>48.92440677966102</v>
      </c>
      <c r="V233" s="11">
        <f t="shared" si="37"/>
        <v>1.0350877192982457</v>
      </c>
      <c r="W233" s="11">
        <f t="shared" si="38"/>
        <v>2.8461167390255667E-2</v>
      </c>
      <c r="X233" s="2">
        <v>0</v>
      </c>
      <c r="Y233" s="2">
        <v>1</v>
      </c>
      <c r="Z233" s="2">
        <v>12</v>
      </c>
      <c r="AA233" s="11">
        <f t="shared" si="39"/>
        <v>0.20338983050847459</v>
      </c>
    </row>
    <row r="234" spans="1:27" x14ac:dyDescent="0.25">
      <c r="A234" s="2" t="str">
        <f ca="1">LOOKUP(B234,'Time Frame'!$E$4:$E$9,'Time Frame'!$D$4:$D$9)</f>
        <v>6 Months</v>
      </c>
      <c r="B234" s="2">
        <f t="shared" ca="1" si="30"/>
        <v>246</v>
      </c>
      <c r="C234" s="6">
        <f t="shared" ca="1" si="31"/>
        <v>45569</v>
      </c>
      <c r="D234" s="6">
        <v>45323</v>
      </c>
      <c r="E234" s="2" t="s">
        <v>126</v>
      </c>
      <c r="F234" s="2" t="s">
        <v>130</v>
      </c>
      <c r="G234" s="2" t="s">
        <v>3</v>
      </c>
      <c r="H234" s="2" t="s">
        <v>128</v>
      </c>
      <c r="I234" s="2">
        <v>495</v>
      </c>
      <c r="J234" s="3">
        <v>1646</v>
      </c>
      <c r="K234" s="3">
        <v>247.96826923076924</v>
      </c>
      <c r="L234" s="2">
        <v>207</v>
      </c>
      <c r="M234" s="11">
        <f t="shared" si="32"/>
        <v>0.83478422720028533</v>
      </c>
      <c r="N234" s="9">
        <v>12398.413461538461</v>
      </c>
      <c r="O234" s="9">
        <v>10514.54</v>
      </c>
      <c r="P234" s="11">
        <f t="shared" si="33"/>
        <v>0.84805528002574782</v>
      </c>
      <c r="Q234" s="10">
        <v>443</v>
      </c>
      <c r="R234" s="2">
        <v>153</v>
      </c>
      <c r="S234" s="10">
        <f t="shared" si="34"/>
        <v>0.46726862302483069</v>
      </c>
      <c r="T234" s="9">
        <f t="shared" si="35"/>
        <v>23.734853273137698</v>
      </c>
      <c r="U234" s="9">
        <f t="shared" si="36"/>
        <v>50.794879227053144</v>
      </c>
      <c r="V234" s="11">
        <f t="shared" si="37"/>
        <v>1.3529411764705883</v>
      </c>
      <c r="W234" s="11">
        <f t="shared" si="38"/>
        <v>0.12575941676792224</v>
      </c>
      <c r="X234" s="2">
        <v>1</v>
      </c>
      <c r="Y234" s="2">
        <v>24</v>
      </c>
      <c r="Z234" s="2">
        <v>59</v>
      </c>
      <c r="AA234" s="11">
        <f t="shared" si="39"/>
        <v>0.28502415458937197</v>
      </c>
    </row>
    <row r="235" spans="1:27" x14ac:dyDescent="0.25">
      <c r="A235" s="2" t="str">
        <f ca="1">LOOKUP(B235,'Time Frame'!$E$4:$E$9,'Time Frame'!$D$4:$D$9)</f>
        <v>6 Months</v>
      </c>
      <c r="B235" s="2">
        <f t="shared" ca="1" si="30"/>
        <v>246</v>
      </c>
      <c r="C235" s="6">
        <f t="shared" ca="1" si="31"/>
        <v>45569</v>
      </c>
      <c r="D235" s="6">
        <v>45323</v>
      </c>
      <c r="E235" s="2" t="s">
        <v>126</v>
      </c>
      <c r="F235" s="2" t="s">
        <v>129</v>
      </c>
      <c r="G235" s="2" t="s">
        <v>3</v>
      </c>
      <c r="H235" s="2" t="s">
        <v>128</v>
      </c>
      <c r="I235" s="2">
        <v>1731</v>
      </c>
      <c r="J235" s="3">
        <v>2061</v>
      </c>
      <c r="K235" s="3">
        <v>334.94807692307688</v>
      </c>
      <c r="L235" s="2">
        <v>260</v>
      </c>
      <c r="M235" s="11">
        <f t="shared" si="32"/>
        <v>0.77623971568497996</v>
      </c>
      <c r="N235" s="9">
        <v>16747.403846153844</v>
      </c>
      <c r="O235" s="9">
        <v>4879.21</v>
      </c>
      <c r="P235" s="11">
        <f t="shared" si="33"/>
        <v>0.29134127562825468</v>
      </c>
      <c r="Q235" s="10">
        <v>609.17999999999995</v>
      </c>
      <c r="R235" s="2">
        <v>348</v>
      </c>
      <c r="S235" s="10">
        <f t="shared" si="34"/>
        <v>0.42680324370465217</v>
      </c>
      <c r="T235" s="9">
        <f t="shared" si="35"/>
        <v>8.0094717489083695</v>
      </c>
      <c r="U235" s="9">
        <f t="shared" si="36"/>
        <v>18.766192307692307</v>
      </c>
      <c r="V235" s="11">
        <f t="shared" si="37"/>
        <v>0.74712643678160917</v>
      </c>
      <c r="W235" s="11">
        <f t="shared" si="38"/>
        <v>0.12615235322658905</v>
      </c>
      <c r="X235" s="2">
        <v>0</v>
      </c>
      <c r="Y235" s="2">
        <v>16</v>
      </c>
      <c r="Z235" s="2">
        <v>103</v>
      </c>
      <c r="AA235" s="11">
        <f t="shared" si="39"/>
        <v>0.39615384615384613</v>
      </c>
    </row>
    <row r="236" spans="1:27" x14ac:dyDescent="0.25">
      <c r="A236" s="2" t="str">
        <f ca="1">LOOKUP(B236,'Time Frame'!$E$4:$E$9,'Time Frame'!$D$4:$D$9)</f>
        <v>6 Months</v>
      </c>
      <c r="B236" s="2">
        <f t="shared" ca="1" si="30"/>
        <v>246</v>
      </c>
      <c r="C236" s="6">
        <f t="shared" ca="1" si="31"/>
        <v>45569</v>
      </c>
      <c r="D236" s="6">
        <v>45323</v>
      </c>
      <c r="E236" s="2" t="s">
        <v>126</v>
      </c>
      <c r="F236" s="2" t="s">
        <v>134</v>
      </c>
      <c r="G236" s="2" t="s">
        <v>3</v>
      </c>
      <c r="H236" s="2" t="s">
        <v>128</v>
      </c>
      <c r="I236" s="2">
        <v>3330</v>
      </c>
      <c r="J236" s="3">
        <v>1139</v>
      </c>
      <c r="K236" s="3">
        <v>185.99759615384616</v>
      </c>
      <c r="L236" s="2">
        <v>112</v>
      </c>
      <c r="M236" s="11">
        <f t="shared" si="32"/>
        <v>0.6021583198707593</v>
      </c>
      <c r="N236" s="9">
        <v>9299.8798076923085</v>
      </c>
      <c r="O236" s="9">
        <v>2685.87</v>
      </c>
      <c r="P236" s="11">
        <f t="shared" si="33"/>
        <v>0.28880695831987074</v>
      </c>
      <c r="Q236" s="10">
        <v>311.60000000000002</v>
      </c>
      <c r="R236" s="2">
        <v>98</v>
      </c>
      <c r="S236" s="10">
        <f t="shared" si="34"/>
        <v>0.35943517329910141</v>
      </c>
      <c r="T236" s="9">
        <f t="shared" si="35"/>
        <v>8.6196084724005129</v>
      </c>
      <c r="U236" s="9">
        <f t="shared" si="36"/>
        <v>23.98098214285714</v>
      </c>
      <c r="V236" s="11">
        <f t="shared" si="37"/>
        <v>1.1428571428571428</v>
      </c>
      <c r="W236" s="11">
        <f t="shared" si="38"/>
        <v>9.8331870061457424E-2</v>
      </c>
      <c r="X236" s="2">
        <v>0</v>
      </c>
      <c r="Y236" s="2">
        <v>7</v>
      </c>
      <c r="Z236" s="2">
        <v>33</v>
      </c>
      <c r="AA236" s="11">
        <f t="shared" si="39"/>
        <v>0.29464285714285715</v>
      </c>
    </row>
    <row r="237" spans="1:27" x14ac:dyDescent="0.25">
      <c r="A237" s="2" t="str">
        <f ca="1">LOOKUP(B237,'Time Frame'!$E$4:$E$9,'Time Frame'!$D$4:$D$9)</f>
        <v>6 Months</v>
      </c>
      <c r="B237" s="2">
        <f t="shared" ca="1" si="30"/>
        <v>246</v>
      </c>
      <c r="C237" s="6">
        <f t="shared" ca="1" si="31"/>
        <v>45569</v>
      </c>
      <c r="D237" s="6">
        <v>45323</v>
      </c>
      <c r="E237" s="2" t="s">
        <v>126</v>
      </c>
      <c r="F237" s="2" t="s">
        <v>135</v>
      </c>
      <c r="G237" s="2" t="s">
        <v>3</v>
      </c>
      <c r="H237" s="2" t="s">
        <v>128</v>
      </c>
      <c r="I237" s="2">
        <v>189</v>
      </c>
      <c r="J237" s="3">
        <v>990</v>
      </c>
      <c r="K237" s="3">
        <v>156.60144230769234</v>
      </c>
      <c r="L237" s="2">
        <v>156</v>
      </c>
      <c r="M237" s="11">
        <f t="shared" si="32"/>
        <v>0.99615940760934618</v>
      </c>
      <c r="N237" s="9">
        <v>7830.0721153846171</v>
      </c>
      <c r="O237" s="9">
        <v>6908.25</v>
      </c>
      <c r="P237" s="11">
        <f t="shared" si="33"/>
        <v>0.88227156764323922</v>
      </c>
      <c r="Q237" s="10">
        <v>316.02999999999997</v>
      </c>
      <c r="R237" s="2">
        <v>66</v>
      </c>
      <c r="S237" s="10">
        <f t="shared" si="34"/>
        <v>0.49362402303578778</v>
      </c>
      <c r="T237" s="9">
        <f t="shared" si="35"/>
        <v>21.8594753662627</v>
      </c>
      <c r="U237" s="9">
        <f t="shared" si="36"/>
        <v>44.283653846153847</v>
      </c>
      <c r="V237" s="11">
        <f t="shared" si="37"/>
        <v>2.3636363636363638</v>
      </c>
      <c r="W237" s="11">
        <f t="shared" si="38"/>
        <v>0.15757575757575756</v>
      </c>
      <c r="X237" s="2">
        <v>1</v>
      </c>
      <c r="Y237" s="2">
        <v>14</v>
      </c>
      <c r="Z237" s="2">
        <v>38</v>
      </c>
      <c r="AA237" s="11">
        <f t="shared" si="39"/>
        <v>0.24358974358974358</v>
      </c>
    </row>
    <row r="238" spans="1:27" x14ac:dyDescent="0.25">
      <c r="A238" s="2" t="str">
        <f ca="1">LOOKUP(B238,'Time Frame'!$E$4:$E$9,'Time Frame'!$D$4:$D$9)</f>
        <v>6 Months</v>
      </c>
      <c r="B238" s="2">
        <f t="shared" ca="1" si="30"/>
        <v>246</v>
      </c>
      <c r="C238" s="6">
        <f t="shared" ca="1" si="31"/>
        <v>45569</v>
      </c>
      <c r="D238" s="6">
        <v>45323</v>
      </c>
      <c r="E238" s="2" t="s">
        <v>126</v>
      </c>
      <c r="F238" s="2" t="s">
        <v>127</v>
      </c>
      <c r="G238" s="2" t="s">
        <v>3</v>
      </c>
      <c r="H238" s="2" t="s">
        <v>128</v>
      </c>
      <c r="I238" s="2">
        <v>69</v>
      </c>
      <c r="J238" s="3">
        <v>3656</v>
      </c>
      <c r="K238" s="3">
        <v>536.04230769230765</v>
      </c>
      <c r="L238" s="2">
        <v>582</v>
      </c>
      <c r="M238" s="11">
        <f t="shared" si="32"/>
        <v>1.0857351959876875</v>
      </c>
      <c r="N238" s="9">
        <v>26802.115384615383</v>
      </c>
      <c r="O238" s="9">
        <v>24003.94</v>
      </c>
      <c r="P238" s="11">
        <f t="shared" si="33"/>
        <v>0.89559871135315094</v>
      </c>
      <c r="Q238" s="10">
        <v>580.53</v>
      </c>
      <c r="R238" s="2">
        <v>636</v>
      </c>
      <c r="S238" s="10">
        <f t="shared" si="34"/>
        <v>1.0025321688801614</v>
      </c>
      <c r="T238" s="9">
        <f t="shared" si="35"/>
        <v>41.348319638950613</v>
      </c>
      <c r="U238" s="9">
        <f t="shared" si="36"/>
        <v>41.243883161512024</v>
      </c>
      <c r="V238" s="11">
        <f t="shared" si="37"/>
        <v>0.91509433962264153</v>
      </c>
      <c r="W238" s="11">
        <f t="shared" si="38"/>
        <v>0.15919037199124728</v>
      </c>
      <c r="X238" s="2">
        <v>11</v>
      </c>
      <c r="Y238" s="2">
        <v>24</v>
      </c>
      <c r="Z238" s="2">
        <v>224</v>
      </c>
      <c r="AA238" s="11">
        <f t="shared" si="39"/>
        <v>0.38487972508591067</v>
      </c>
    </row>
    <row r="239" spans="1:27" x14ac:dyDescent="0.25">
      <c r="A239" s="2" t="str">
        <f ca="1">LOOKUP(B239,'Time Frame'!$E$4:$E$9,'Time Frame'!$D$4:$D$9)</f>
        <v>6 Months</v>
      </c>
      <c r="B239" s="2">
        <f t="shared" ca="1" si="30"/>
        <v>246</v>
      </c>
      <c r="C239" s="6">
        <f t="shared" ca="1" si="31"/>
        <v>45569</v>
      </c>
      <c r="D239" s="6">
        <v>45323</v>
      </c>
      <c r="E239" s="2" t="s">
        <v>126</v>
      </c>
      <c r="F239" s="2" t="s">
        <v>133</v>
      </c>
      <c r="G239" s="2" t="s">
        <v>3</v>
      </c>
      <c r="H239" s="2" t="s">
        <v>128</v>
      </c>
      <c r="I239" s="2">
        <v>433</v>
      </c>
      <c r="J239" s="3">
        <v>1098</v>
      </c>
      <c r="K239" s="3">
        <v>152.29759615384614</v>
      </c>
      <c r="L239" s="2">
        <v>151</v>
      </c>
      <c r="M239" s="11">
        <f t="shared" si="32"/>
        <v>0.99147986451122083</v>
      </c>
      <c r="N239" s="9">
        <v>7614.8798076923067</v>
      </c>
      <c r="O239" s="9">
        <v>3788.6</v>
      </c>
      <c r="P239" s="11">
        <f t="shared" si="33"/>
        <v>0.49752590923009421</v>
      </c>
      <c r="Q239" s="10">
        <v>312.55</v>
      </c>
      <c r="R239" s="2">
        <v>86</v>
      </c>
      <c r="S239" s="10">
        <f t="shared" si="34"/>
        <v>0.48312270036794114</v>
      </c>
      <c r="T239" s="9">
        <f t="shared" si="35"/>
        <v>12.121580547112462</v>
      </c>
      <c r="U239" s="9">
        <f t="shared" si="36"/>
        <v>25.090066225165561</v>
      </c>
      <c r="V239" s="11">
        <f t="shared" si="37"/>
        <v>1.7558139534883721</v>
      </c>
      <c r="W239" s="11">
        <f t="shared" si="38"/>
        <v>0.13752276867030966</v>
      </c>
      <c r="X239" s="2">
        <v>0</v>
      </c>
      <c r="Y239" s="2">
        <v>5</v>
      </c>
      <c r="Z239" s="2">
        <v>43</v>
      </c>
      <c r="AA239" s="11">
        <f t="shared" si="39"/>
        <v>0.28476821192052981</v>
      </c>
    </row>
    <row r="240" spans="1:27" x14ac:dyDescent="0.25">
      <c r="A240" s="2" t="str">
        <f ca="1">LOOKUP(B240,'Time Frame'!$E$4:$E$9,'Time Frame'!$D$4:$D$9)</f>
        <v>6 Months</v>
      </c>
      <c r="B240" s="2">
        <f t="shared" ca="1" si="30"/>
        <v>246</v>
      </c>
      <c r="C240" s="6">
        <f t="shared" ca="1" si="31"/>
        <v>45569</v>
      </c>
      <c r="D240" s="6">
        <v>45323</v>
      </c>
      <c r="E240" s="2" t="s">
        <v>126</v>
      </c>
      <c r="F240" s="2" t="s">
        <v>132</v>
      </c>
      <c r="G240" s="2" t="s">
        <v>3</v>
      </c>
      <c r="H240" s="2" t="s">
        <v>128</v>
      </c>
      <c r="I240" s="2">
        <v>465</v>
      </c>
      <c r="J240" s="3">
        <v>1080</v>
      </c>
      <c r="K240" s="3">
        <v>182.60144230769231</v>
      </c>
      <c r="L240" s="2">
        <v>154</v>
      </c>
      <c r="M240" s="11">
        <f t="shared" si="32"/>
        <v>0.84336683245087685</v>
      </c>
      <c r="N240" s="9">
        <v>9130.0721153846152</v>
      </c>
      <c r="O240" s="9">
        <v>3538.04</v>
      </c>
      <c r="P240" s="11">
        <f t="shared" si="33"/>
        <v>0.38751501141357148</v>
      </c>
      <c r="Q240" s="10">
        <v>300.27999999999997</v>
      </c>
      <c r="R240" s="2">
        <v>89</v>
      </c>
      <c r="S240" s="10">
        <f t="shared" si="34"/>
        <v>0.51285466897562282</v>
      </c>
      <c r="T240" s="9">
        <f t="shared" si="35"/>
        <v>11.782469694951379</v>
      </c>
      <c r="U240" s="9">
        <f t="shared" si="36"/>
        <v>22.974285714285713</v>
      </c>
      <c r="V240" s="11">
        <f t="shared" si="37"/>
        <v>1.7303370786516854</v>
      </c>
      <c r="W240" s="11">
        <f t="shared" si="38"/>
        <v>0.1425925925925926</v>
      </c>
      <c r="X240" s="2">
        <v>0</v>
      </c>
      <c r="Y240" s="2">
        <v>7</v>
      </c>
      <c r="Z240" s="2">
        <v>59</v>
      </c>
      <c r="AA240" s="11">
        <f t="shared" si="39"/>
        <v>0.38311688311688313</v>
      </c>
    </row>
    <row r="241" spans="1:27" x14ac:dyDescent="0.25">
      <c r="A241" s="2" t="str">
        <f ca="1">LOOKUP(B241,'Time Frame'!$E$4:$E$9,'Time Frame'!$D$4:$D$9)</f>
        <v>6 Months</v>
      </c>
      <c r="B241" s="2">
        <f t="shared" ca="1" si="30"/>
        <v>246</v>
      </c>
      <c r="C241" s="6">
        <f t="shared" ca="1" si="31"/>
        <v>45569</v>
      </c>
      <c r="D241" s="6">
        <v>45323</v>
      </c>
      <c r="E241" s="2" t="s">
        <v>126</v>
      </c>
      <c r="F241" s="2" t="s">
        <v>131</v>
      </c>
      <c r="G241" s="2" t="s">
        <v>3</v>
      </c>
      <c r="H241" s="2" t="s">
        <v>128</v>
      </c>
      <c r="I241" s="2">
        <v>151</v>
      </c>
      <c r="J241" s="3">
        <v>1759</v>
      </c>
      <c r="K241" s="3">
        <v>245.18701923076921</v>
      </c>
      <c r="L241" s="2">
        <v>319</v>
      </c>
      <c r="M241" s="11">
        <f t="shared" si="32"/>
        <v>1.3010476696556201</v>
      </c>
      <c r="N241" s="9">
        <v>12259.350961538461</v>
      </c>
      <c r="O241" s="9">
        <v>15838.06</v>
      </c>
      <c r="P241" s="11">
        <f t="shared" si="33"/>
        <v>1.2919166805558551</v>
      </c>
      <c r="Q241" s="10">
        <v>336.88</v>
      </c>
      <c r="R241" s="2">
        <v>157</v>
      </c>
      <c r="S241" s="10">
        <f t="shared" si="34"/>
        <v>0.94692472096889102</v>
      </c>
      <c r="T241" s="9">
        <f t="shared" si="35"/>
        <v>47.013951555450014</v>
      </c>
      <c r="U241" s="9">
        <f t="shared" si="36"/>
        <v>49.649090909090908</v>
      </c>
      <c r="V241" s="11">
        <f t="shared" si="37"/>
        <v>2.031847133757962</v>
      </c>
      <c r="W241" s="11">
        <f t="shared" si="38"/>
        <v>0.18135304150085277</v>
      </c>
      <c r="X241" s="2">
        <v>3</v>
      </c>
      <c r="Y241" s="2">
        <v>21</v>
      </c>
      <c r="Z241" s="2">
        <v>147</v>
      </c>
      <c r="AA241" s="11">
        <f t="shared" si="39"/>
        <v>0.46081504702194359</v>
      </c>
    </row>
    <row r="242" spans="1:27" x14ac:dyDescent="0.25">
      <c r="A242" s="2" t="str">
        <f ca="1">LOOKUP(B242,'Time Frame'!$E$4:$E$9,'Time Frame'!$D$4:$D$9)</f>
        <v>6 Months</v>
      </c>
      <c r="B242" s="2">
        <f t="shared" ca="1" si="30"/>
        <v>246</v>
      </c>
      <c r="C242" s="6">
        <f t="shared" ca="1" si="31"/>
        <v>45569</v>
      </c>
      <c r="D242" s="6">
        <v>45323</v>
      </c>
      <c r="E242" s="2" t="s">
        <v>136</v>
      </c>
      <c r="F242" s="2" t="s">
        <v>140</v>
      </c>
      <c r="G242" s="2" t="s">
        <v>35</v>
      </c>
      <c r="H242" s="2" t="s">
        <v>35</v>
      </c>
      <c r="I242" s="2">
        <v>1468</v>
      </c>
      <c r="J242" s="3">
        <v>963</v>
      </c>
      <c r="K242" s="3">
        <v>145.22259615384615</v>
      </c>
      <c r="L242" s="2">
        <v>110</v>
      </c>
      <c r="M242" s="11">
        <f t="shared" si="32"/>
        <v>0.75745788130290703</v>
      </c>
      <c r="N242" s="9">
        <v>7261.1298076923076</v>
      </c>
      <c r="O242" s="9">
        <v>3703.33</v>
      </c>
      <c r="P242" s="11">
        <f t="shared" si="33"/>
        <v>0.51002118101190808</v>
      </c>
      <c r="Q242" s="10">
        <v>274.75</v>
      </c>
      <c r="R242" s="2">
        <v>94</v>
      </c>
      <c r="S242" s="10">
        <f t="shared" si="34"/>
        <v>0.40036396724294815</v>
      </c>
      <c r="T242" s="9">
        <f t="shared" si="35"/>
        <v>13.478908098271155</v>
      </c>
      <c r="U242" s="9">
        <f t="shared" si="36"/>
        <v>33.666636363636364</v>
      </c>
      <c r="V242" s="11">
        <f t="shared" si="37"/>
        <v>1.1702127659574468</v>
      </c>
      <c r="W242" s="11">
        <f t="shared" si="38"/>
        <v>0.11422637590861889</v>
      </c>
      <c r="X242" s="2">
        <v>0</v>
      </c>
      <c r="Y242" s="2">
        <v>6</v>
      </c>
      <c r="Z242" s="2">
        <v>37</v>
      </c>
      <c r="AA242" s="11">
        <f t="shared" si="39"/>
        <v>0.33636363636363636</v>
      </c>
    </row>
    <row r="243" spans="1:27" x14ac:dyDescent="0.25">
      <c r="A243" s="2" t="str">
        <f ca="1">LOOKUP(B243,'Time Frame'!$E$4:$E$9,'Time Frame'!$D$4:$D$9)</f>
        <v>6 Months</v>
      </c>
      <c r="B243" s="2">
        <f t="shared" ca="1" si="30"/>
        <v>246</v>
      </c>
      <c r="C243" s="6">
        <f t="shared" ca="1" si="31"/>
        <v>45569</v>
      </c>
      <c r="D243" s="6">
        <v>45323</v>
      </c>
      <c r="E243" s="2" t="s">
        <v>136</v>
      </c>
      <c r="F243" s="2" t="s">
        <v>139</v>
      </c>
      <c r="G243" s="2" t="s">
        <v>35</v>
      </c>
      <c r="H243" s="2" t="s">
        <v>35</v>
      </c>
      <c r="I243" s="2">
        <v>2577</v>
      </c>
      <c r="J243" s="3">
        <v>1392</v>
      </c>
      <c r="K243" s="3">
        <v>307.38846153846151</v>
      </c>
      <c r="L243" s="2">
        <v>237</v>
      </c>
      <c r="M243" s="11">
        <f t="shared" si="32"/>
        <v>0.77101137373155992</v>
      </c>
      <c r="N243" s="9">
        <v>15369.423076923076</v>
      </c>
      <c r="O243" s="9">
        <v>8676.0400000000009</v>
      </c>
      <c r="P243" s="11">
        <f t="shared" si="33"/>
        <v>0.56450004379324592</v>
      </c>
      <c r="Q243" s="10">
        <v>602.91999999999996</v>
      </c>
      <c r="R243" s="2">
        <v>302</v>
      </c>
      <c r="S243" s="10">
        <f t="shared" si="34"/>
        <v>0.39308697671332848</v>
      </c>
      <c r="T243" s="9">
        <f t="shared" si="35"/>
        <v>14.390035162210578</v>
      </c>
      <c r="U243" s="9">
        <f t="shared" si="36"/>
        <v>36.607763713080175</v>
      </c>
      <c r="V243" s="11">
        <f t="shared" si="37"/>
        <v>0.78476821192052981</v>
      </c>
      <c r="W243" s="11">
        <f t="shared" si="38"/>
        <v>0.17025862068965517</v>
      </c>
      <c r="X243" s="2">
        <v>0</v>
      </c>
      <c r="Y243" s="2">
        <v>11</v>
      </c>
      <c r="Z243" s="2">
        <v>98</v>
      </c>
      <c r="AA243" s="11">
        <f t="shared" si="39"/>
        <v>0.41350210970464135</v>
      </c>
    </row>
    <row r="244" spans="1:27" x14ac:dyDescent="0.25">
      <c r="A244" s="2" t="str">
        <f ca="1">LOOKUP(B244,'Time Frame'!$E$4:$E$9,'Time Frame'!$D$4:$D$9)</f>
        <v>6 Months</v>
      </c>
      <c r="B244" s="2">
        <f t="shared" ca="1" si="30"/>
        <v>246</v>
      </c>
      <c r="C244" s="6">
        <f t="shared" ca="1" si="31"/>
        <v>45569</v>
      </c>
      <c r="D244" s="6">
        <v>45323</v>
      </c>
      <c r="E244" s="2" t="s">
        <v>136</v>
      </c>
      <c r="F244" s="2" t="s">
        <v>137</v>
      </c>
      <c r="G244" s="2" t="s">
        <v>35</v>
      </c>
      <c r="H244" s="2" t="s">
        <v>35</v>
      </c>
      <c r="I244" s="2">
        <v>789</v>
      </c>
      <c r="J244" s="3">
        <v>3837</v>
      </c>
      <c r="K244" s="3">
        <v>505.11826923076916</v>
      </c>
      <c r="L244" s="2">
        <v>505</v>
      </c>
      <c r="M244" s="11">
        <f t="shared" si="32"/>
        <v>0.99976585833858422</v>
      </c>
      <c r="N244" s="9">
        <v>25255.913461538457</v>
      </c>
      <c r="O244" s="9">
        <v>19230.53</v>
      </c>
      <c r="P244" s="11">
        <f t="shared" si="33"/>
        <v>0.76142682502003534</v>
      </c>
      <c r="Q244" s="10">
        <v>804.48</v>
      </c>
      <c r="R244" s="2">
        <v>631</v>
      </c>
      <c r="S244" s="10">
        <f t="shared" si="34"/>
        <v>0.62773468575974545</v>
      </c>
      <c r="T244" s="9">
        <f t="shared" si="35"/>
        <v>23.904298428798725</v>
      </c>
      <c r="U244" s="9">
        <f t="shared" si="36"/>
        <v>38.080257425742573</v>
      </c>
      <c r="V244" s="11">
        <f t="shared" si="37"/>
        <v>0.80031695721077656</v>
      </c>
      <c r="W244" s="11">
        <f t="shared" si="38"/>
        <v>0.13161323951003387</v>
      </c>
      <c r="X244" s="2">
        <v>7</v>
      </c>
      <c r="Y244" s="2">
        <v>21</v>
      </c>
      <c r="Z244" s="2">
        <v>165</v>
      </c>
      <c r="AA244" s="11">
        <f t="shared" si="39"/>
        <v>0.32673267326732675</v>
      </c>
    </row>
    <row r="245" spans="1:27" x14ac:dyDescent="0.25">
      <c r="A245" s="2" t="str">
        <f ca="1">LOOKUP(B245,'Time Frame'!$E$4:$E$9,'Time Frame'!$D$4:$D$9)</f>
        <v>6 Months</v>
      </c>
      <c r="B245" s="2">
        <f t="shared" ca="1" si="30"/>
        <v>246</v>
      </c>
      <c r="C245" s="6">
        <f t="shared" ca="1" si="31"/>
        <v>45569</v>
      </c>
      <c r="D245" s="6">
        <v>45323</v>
      </c>
      <c r="E245" s="2" t="s">
        <v>78</v>
      </c>
      <c r="F245" s="2" t="s">
        <v>99</v>
      </c>
      <c r="G245" s="2" t="s">
        <v>52</v>
      </c>
      <c r="H245" s="2" t="s">
        <v>52</v>
      </c>
      <c r="I245" s="2">
        <v>3040</v>
      </c>
      <c r="J245" s="3">
        <v>1746</v>
      </c>
      <c r="K245" s="3">
        <v>225.13325108594046</v>
      </c>
      <c r="L245" s="2">
        <v>234</v>
      </c>
      <c r="M245" s="11">
        <f t="shared" si="32"/>
        <v>1.0393844484157289</v>
      </c>
      <c r="N245" s="9">
        <v>11256.662554297023</v>
      </c>
      <c r="O245" s="9">
        <v>10110.959999999999</v>
      </c>
      <c r="P245" s="11">
        <f t="shared" si="33"/>
        <v>0.89822004979089709</v>
      </c>
      <c r="Q245" s="10">
        <v>636.79999999999995</v>
      </c>
      <c r="R245" s="2">
        <v>230</v>
      </c>
      <c r="S245" s="10">
        <f t="shared" si="34"/>
        <v>0.36746231155778897</v>
      </c>
      <c r="T245" s="9">
        <f t="shared" si="35"/>
        <v>15.877763819095478</v>
      </c>
      <c r="U245" s="9">
        <f t="shared" si="36"/>
        <v>43.209230769230764</v>
      </c>
      <c r="V245" s="11">
        <f t="shared" si="37"/>
        <v>1.017391304347826</v>
      </c>
      <c r="W245" s="11">
        <f t="shared" si="38"/>
        <v>0.13402061855670103</v>
      </c>
      <c r="X245" s="2">
        <v>1</v>
      </c>
      <c r="Y245" s="2">
        <v>6</v>
      </c>
      <c r="Z245" s="2">
        <v>33</v>
      </c>
      <c r="AA245" s="11">
        <f t="shared" si="39"/>
        <v>0.14102564102564102</v>
      </c>
    </row>
    <row r="246" spans="1:27" x14ac:dyDescent="0.25">
      <c r="A246" s="2" t="str">
        <f ca="1">LOOKUP(B246,'Time Frame'!$E$4:$E$9,'Time Frame'!$D$4:$D$9)</f>
        <v>6 Months</v>
      </c>
      <c r="B246" s="2">
        <f t="shared" ca="1" si="30"/>
        <v>246</v>
      </c>
      <c r="C246" s="6">
        <f t="shared" ca="1" si="31"/>
        <v>45569</v>
      </c>
      <c r="D246" s="6">
        <v>45323</v>
      </c>
      <c r="E246" s="2" t="s">
        <v>78</v>
      </c>
      <c r="F246" s="2" t="s">
        <v>98</v>
      </c>
      <c r="G246" s="2" t="s">
        <v>52</v>
      </c>
      <c r="H246" s="2" t="s">
        <v>52</v>
      </c>
      <c r="I246" s="2">
        <v>4907</v>
      </c>
      <c r="J246" s="3">
        <v>2292</v>
      </c>
      <c r="K246" s="3">
        <v>353.60880705832631</v>
      </c>
      <c r="L246" s="2">
        <v>316</v>
      </c>
      <c r="M246" s="11">
        <f t="shared" si="32"/>
        <v>0.89364290055105189</v>
      </c>
      <c r="N246" s="9">
        <v>17680.440352916314</v>
      </c>
      <c r="O246" s="9">
        <v>12167.21</v>
      </c>
      <c r="P246" s="11">
        <f t="shared" si="33"/>
        <v>0.68817347063378254</v>
      </c>
      <c r="Q246" s="10">
        <v>564.88</v>
      </c>
      <c r="R246" s="2">
        <v>281</v>
      </c>
      <c r="S246" s="10">
        <f t="shared" si="34"/>
        <v>0.55941084832176746</v>
      </c>
      <c r="T246" s="9">
        <f t="shared" si="35"/>
        <v>21.539459708256619</v>
      </c>
      <c r="U246" s="9">
        <f t="shared" si="36"/>
        <v>38.503829113924048</v>
      </c>
      <c r="V246" s="11">
        <f t="shared" si="37"/>
        <v>1.1245551601423487</v>
      </c>
      <c r="W246" s="11">
        <f t="shared" si="38"/>
        <v>0.13787085514834205</v>
      </c>
      <c r="X246" s="2">
        <v>1</v>
      </c>
      <c r="Y246" s="2">
        <v>5</v>
      </c>
      <c r="Z246" s="2">
        <v>54</v>
      </c>
      <c r="AA246" s="11">
        <f t="shared" si="39"/>
        <v>0.17088607594936708</v>
      </c>
    </row>
    <row r="247" spans="1:27" x14ac:dyDescent="0.25">
      <c r="A247" s="2" t="str">
        <f ca="1">LOOKUP(B247,'Time Frame'!$E$4:$E$9,'Time Frame'!$D$4:$D$9)</f>
        <v>6 Months</v>
      </c>
      <c r="B247" s="2">
        <f t="shared" ca="1" si="30"/>
        <v>246</v>
      </c>
      <c r="C247" s="6">
        <f t="shared" ca="1" si="31"/>
        <v>45569</v>
      </c>
      <c r="D247" s="6">
        <v>45323</v>
      </c>
      <c r="E247" s="2" t="s">
        <v>2</v>
      </c>
      <c r="F247" s="2" t="s">
        <v>5</v>
      </c>
      <c r="G247" s="2" t="s">
        <v>3</v>
      </c>
      <c r="H247" s="2" t="s">
        <v>300</v>
      </c>
      <c r="I247" s="2">
        <v>4930</v>
      </c>
      <c r="J247" s="3">
        <v>1531</v>
      </c>
      <c r="K247" s="3">
        <v>198.89567307692309</v>
      </c>
      <c r="L247" s="2">
        <v>144</v>
      </c>
      <c r="M247" s="11">
        <f t="shared" si="32"/>
        <v>0.72399765048839382</v>
      </c>
      <c r="N247" s="9">
        <v>9944.7836538461543</v>
      </c>
      <c r="O247" s="9">
        <v>5757.29</v>
      </c>
      <c r="P247" s="11">
        <f t="shared" si="33"/>
        <v>0.57892561571948953</v>
      </c>
      <c r="Q247" s="10">
        <v>334.23</v>
      </c>
      <c r="R247" s="2">
        <v>94</v>
      </c>
      <c r="S247" s="10">
        <f t="shared" si="34"/>
        <v>0.43084103760883224</v>
      </c>
      <c r="T247" s="9">
        <f t="shared" si="35"/>
        <v>17.225533315381622</v>
      </c>
      <c r="U247" s="9">
        <f t="shared" si="36"/>
        <v>39.981180555555554</v>
      </c>
      <c r="V247" s="11">
        <f t="shared" si="37"/>
        <v>1.5319148936170213</v>
      </c>
      <c r="W247" s="11">
        <f t="shared" si="38"/>
        <v>9.4056172436316129E-2</v>
      </c>
      <c r="X247" s="2">
        <v>0</v>
      </c>
      <c r="Y247" s="2">
        <v>8</v>
      </c>
      <c r="Z247" s="2">
        <v>40</v>
      </c>
      <c r="AA247" s="11">
        <f t="shared" si="39"/>
        <v>0.27777777777777779</v>
      </c>
    </row>
    <row r="248" spans="1:27" x14ac:dyDescent="0.25">
      <c r="A248" s="2" t="str">
        <f ca="1">LOOKUP(B248,'Time Frame'!$E$4:$E$9,'Time Frame'!$D$4:$D$9)</f>
        <v>6 Months</v>
      </c>
      <c r="B248" s="2">
        <f t="shared" ca="1" si="30"/>
        <v>246</v>
      </c>
      <c r="C248" s="6">
        <f t="shared" ca="1" si="31"/>
        <v>45569</v>
      </c>
      <c r="D248" s="6">
        <v>45323</v>
      </c>
      <c r="E248" s="2" t="s">
        <v>2</v>
      </c>
      <c r="F248" s="2" t="s">
        <v>8</v>
      </c>
      <c r="G248" s="2" t="s">
        <v>3</v>
      </c>
      <c r="H248" s="2" t="s">
        <v>300</v>
      </c>
      <c r="I248" s="2">
        <v>5097</v>
      </c>
      <c r="J248" s="3">
        <v>1033</v>
      </c>
      <c r="K248" s="3">
        <v>147.49038461538458</v>
      </c>
      <c r="L248" s="2">
        <v>104</v>
      </c>
      <c r="M248" s="11">
        <f t="shared" si="32"/>
        <v>0.70513071256274873</v>
      </c>
      <c r="N248" s="9">
        <v>7374.5192307692296</v>
      </c>
      <c r="O248" s="9">
        <v>4976.08</v>
      </c>
      <c r="P248" s="11">
        <f t="shared" si="33"/>
        <v>0.67476669926331578</v>
      </c>
      <c r="Q248" s="10">
        <v>328.28</v>
      </c>
      <c r="R248" s="2">
        <v>94</v>
      </c>
      <c r="S248" s="10">
        <f t="shared" si="34"/>
        <v>0.31680272937736081</v>
      </c>
      <c r="T248" s="9">
        <f t="shared" si="35"/>
        <v>15.158035823077862</v>
      </c>
      <c r="U248" s="9">
        <f t="shared" si="36"/>
        <v>47.846923076923076</v>
      </c>
      <c r="V248" s="11">
        <f t="shared" si="37"/>
        <v>1.1063829787234043</v>
      </c>
      <c r="W248" s="11">
        <f t="shared" si="38"/>
        <v>0.10067763794772508</v>
      </c>
      <c r="X248" s="2">
        <v>0</v>
      </c>
      <c r="Y248" s="2">
        <v>4</v>
      </c>
      <c r="Z248" s="2">
        <v>31</v>
      </c>
      <c r="AA248" s="11">
        <f t="shared" si="39"/>
        <v>0.29807692307692307</v>
      </c>
    </row>
    <row r="249" spans="1:27" x14ac:dyDescent="0.25">
      <c r="A249" s="2" t="str">
        <f ca="1">LOOKUP(B249,'Time Frame'!$E$4:$E$9,'Time Frame'!$D$4:$D$9)</f>
        <v>6 Months</v>
      </c>
      <c r="B249" s="2">
        <f t="shared" ca="1" si="30"/>
        <v>246</v>
      </c>
      <c r="C249" s="6">
        <f t="shared" ca="1" si="31"/>
        <v>45569</v>
      </c>
      <c r="D249" s="6">
        <v>45323</v>
      </c>
      <c r="E249" s="2" t="s">
        <v>2</v>
      </c>
      <c r="F249" s="2" t="s">
        <v>6</v>
      </c>
      <c r="G249" s="2" t="s">
        <v>3</v>
      </c>
      <c r="H249" s="2" t="s">
        <v>300</v>
      </c>
      <c r="I249" s="2">
        <v>2220</v>
      </c>
      <c r="J249" s="3">
        <v>1039</v>
      </c>
      <c r="K249" s="3">
        <v>180.2360576923077</v>
      </c>
      <c r="L249" s="2">
        <v>99</v>
      </c>
      <c r="M249" s="11">
        <f t="shared" si="32"/>
        <v>0.54927965728705141</v>
      </c>
      <c r="N249" s="9">
        <v>9011.8028846153848</v>
      </c>
      <c r="O249" s="9">
        <v>4798.45</v>
      </c>
      <c r="P249" s="11">
        <f t="shared" si="33"/>
        <v>0.53246282252708121</v>
      </c>
      <c r="Q249" s="10">
        <v>293.38</v>
      </c>
      <c r="R249" s="2">
        <v>104</v>
      </c>
      <c r="S249" s="10">
        <f t="shared" si="34"/>
        <v>0.33744631535892017</v>
      </c>
      <c r="T249" s="9">
        <f t="shared" si="35"/>
        <v>16.35575022155566</v>
      </c>
      <c r="U249" s="9">
        <f t="shared" si="36"/>
        <v>48.469191919191914</v>
      </c>
      <c r="V249" s="11">
        <f t="shared" si="37"/>
        <v>0.95192307692307687</v>
      </c>
      <c r="W249" s="11">
        <f t="shared" si="38"/>
        <v>9.528392685274302E-2</v>
      </c>
      <c r="X249" s="2">
        <v>0</v>
      </c>
      <c r="Y249" s="2">
        <v>8</v>
      </c>
      <c r="Z249" s="2">
        <v>16</v>
      </c>
      <c r="AA249" s="11">
        <f t="shared" si="39"/>
        <v>0.16161616161616163</v>
      </c>
    </row>
    <row r="250" spans="1:27" x14ac:dyDescent="0.25">
      <c r="A250" s="2" t="str">
        <f ca="1">LOOKUP(B250,'Time Frame'!$E$4:$E$9,'Time Frame'!$D$4:$D$9)</f>
        <v>6 Months</v>
      </c>
      <c r="B250" s="2">
        <f t="shared" ca="1" si="30"/>
        <v>246</v>
      </c>
      <c r="C250" s="6">
        <f t="shared" ca="1" si="31"/>
        <v>45569</v>
      </c>
      <c r="D250" s="6">
        <v>45323</v>
      </c>
      <c r="E250" s="2" t="s">
        <v>2</v>
      </c>
      <c r="F250" s="2" t="s">
        <v>2</v>
      </c>
      <c r="G250" s="2" t="s">
        <v>3</v>
      </c>
      <c r="H250" s="2" t="s">
        <v>300</v>
      </c>
      <c r="I250" s="2">
        <v>902</v>
      </c>
      <c r="J250" s="3">
        <v>2558</v>
      </c>
      <c r="K250" s="3">
        <v>356.38701923076917</v>
      </c>
      <c r="L250" s="2">
        <v>268</v>
      </c>
      <c r="M250" s="11">
        <f t="shared" si="32"/>
        <v>0.75199147426428448</v>
      </c>
      <c r="N250" s="9">
        <v>17819.350961538457</v>
      </c>
      <c r="O250" s="9">
        <v>9811.35</v>
      </c>
      <c r="P250" s="11">
        <f t="shared" si="33"/>
        <v>0.55060086201663339</v>
      </c>
      <c r="Q250" s="10">
        <v>453.55</v>
      </c>
      <c r="R250" s="2">
        <v>331</v>
      </c>
      <c r="S250" s="10">
        <f t="shared" si="34"/>
        <v>0.59089405798699146</v>
      </c>
      <c r="T250" s="9">
        <f t="shared" si="35"/>
        <v>21.632344835189063</v>
      </c>
      <c r="U250" s="9">
        <f t="shared" si="36"/>
        <v>36.609514925373134</v>
      </c>
      <c r="V250" s="11">
        <f t="shared" si="37"/>
        <v>0.80966767371601212</v>
      </c>
      <c r="W250" s="11">
        <f t="shared" si="38"/>
        <v>0.10476935105551212</v>
      </c>
      <c r="X250" s="2">
        <v>2</v>
      </c>
      <c r="Y250" s="2">
        <v>18</v>
      </c>
      <c r="Z250" s="2">
        <v>93</v>
      </c>
      <c r="AA250" s="11">
        <f t="shared" si="39"/>
        <v>0.34701492537313433</v>
      </c>
    </row>
    <row r="251" spans="1:27" x14ac:dyDescent="0.25">
      <c r="A251" s="2" t="str">
        <f ca="1">LOOKUP(B251,'Time Frame'!$E$4:$E$9,'Time Frame'!$D$4:$D$9)</f>
        <v>6 Months</v>
      </c>
      <c r="B251" s="2">
        <f t="shared" ca="1" si="30"/>
        <v>246</v>
      </c>
      <c r="C251" s="6">
        <f t="shared" ca="1" si="31"/>
        <v>45569</v>
      </c>
      <c r="D251" s="6">
        <v>45323</v>
      </c>
      <c r="E251" s="2" t="s">
        <v>2</v>
      </c>
      <c r="F251" s="2" t="s">
        <v>4</v>
      </c>
      <c r="G251" s="2" t="s">
        <v>3</v>
      </c>
      <c r="H251" s="2" t="s">
        <v>300</v>
      </c>
      <c r="I251" s="2">
        <v>180</v>
      </c>
      <c r="J251" s="3">
        <v>1750</v>
      </c>
      <c r="K251" s="3">
        <v>203.28749999999999</v>
      </c>
      <c r="L251" s="2">
        <v>221</v>
      </c>
      <c r="M251" s="11">
        <f t="shared" si="32"/>
        <v>1.0871302957633893</v>
      </c>
      <c r="N251" s="9">
        <v>10164.375</v>
      </c>
      <c r="O251" s="9">
        <v>9613.09</v>
      </c>
      <c r="P251" s="11">
        <f t="shared" si="33"/>
        <v>0.94576302035294846</v>
      </c>
      <c r="Q251" s="10">
        <v>420.97</v>
      </c>
      <c r="R251" s="2">
        <v>159</v>
      </c>
      <c r="S251" s="10">
        <f t="shared" si="34"/>
        <v>0.5249780269377865</v>
      </c>
      <c r="T251" s="9">
        <f t="shared" si="35"/>
        <v>22.835570230657765</v>
      </c>
      <c r="U251" s="9">
        <f t="shared" si="36"/>
        <v>43.498144796380089</v>
      </c>
      <c r="V251" s="11">
        <f t="shared" si="37"/>
        <v>1.3899371069182389</v>
      </c>
      <c r="W251" s="11">
        <f t="shared" si="38"/>
        <v>0.12628571428571428</v>
      </c>
      <c r="X251" s="2">
        <v>1</v>
      </c>
      <c r="Y251" s="2">
        <v>20</v>
      </c>
      <c r="Z251" s="2">
        <v>44</v>
      </c>
      <c r="AA251" s="11">
        <f t="shared" si="39"/>
        <v>0.19909502262443438</v>
      </c>
    </row>
    <row r="252" spans="1:27" x14ac:dyDescent="0.25">
      <c r="A252" s="2" t="str">
        <f ca="1">LOOKUP(B252,'Time Frame'!$E$4:$E$9,'Time Frame'!$D$4:$D$9)</f>
        <v>6 Months</v>
      </c>
      <c r="B252" s="2">
        <f t="shared" ca="1" si="30"/>
        <v>246</v>
      </c>
      <c r="C252" s="6">
        <f t="shared" ca="1" si="31"/>
        <v>45569</v>
      </c>
      <c r="D252" s="6">
        <v>45323</v>
      </c>
      <c r="E252" s="2" t="s">
        <v>2</v>
      </c>
      <c r="F252" s="2" t="s">
        <v>9</v>
      </c>
      <c r="G252" s="2" t="s">
        <v>3</v>
      </c>
      <c r="H252" s="2" t="s">
        <v>300</v>
      </c>
      <c r="I252" s="2">
        <v>3627</v>
      </c>
      <c r="J252" s="3">
        <v>742</v>
      </c>
      <c r="K252" s="3">
        <v>99.418269230769226</v>
      </c>
      <c r="L252" s="2">
        <v>49</v>
      </c>
      <c r="M252" s="11">
        <f t="shared" si="32"/>
        <v>0.49286715992069252</v>
      </c>
      <c r="N252" s="9">
        <v>4970.913461538461</v>
      </c>
      <c r="O252" s="9">
        <v>1570.56</v>
      </c>
      <c r="P252" s="11">
        <f t="shared" si="33"/>
        <v>0.31594997823879301</v>
      </c>
      <c r="Q252" s="10">
        <v>303.12</v>
      </c>
      <c r="R252" s="2">
        <v>83</v>
      </c>
      <c r="S252" s="10">
        <f t="shared" si="34"/>
        <v>0.16165215096331487</v>
      </c>
      <c r="T252" s="9">
        <f t="shared" si="35"/>
        <v>5.1813143309580365</v>
      </c>
      <c r="U252" s="9">
        <f t="shared" si="36"/>
        <v>32.052244897959184</v>
      </c>
      <c r="V252" s="11">
        <f t="shared" si="37"/>
        <v>0.59036144578313254</v>
      </c>
      <c r="W252" s="11">
        <f t="shared" si="38"/>
        <v>6.6037735849056603E-2</v>
      </c>
      <c r="X252" s="2">
        <v>0</v>
      </c>
      <c r="Y252" s="2">
        <v>7</v>
      </c>
      <c r="Z252" s="2">
        <v>16</v>
      </c>
      <c r="AA252" s="11">
        <f t="shared" si="39"/>
        <v>0.32653061224489793</v>
      </c>
    </row>
    <row r="253" spans="1:27" x14ac:dyDescent="0.25">
      <c r="A253" s="2" t="str">
        <f ca="1">LOOKUP(B253,'Time Frame'!$E$4:$E$9,'Time Frame'!$D$4:$D$9)</f>
        <v>6 Months</v>
      </c>
      <c r="B253" s="2">
        <f t="shared" ca="1" si="30"/>
        <v>246</v>
      </c>
      <c r="C253" s="6">
        <f t="shared" ca="1" si="31"/>
        <v>45569</v>
      </c>
      <c r="D253" s="6">
        <v>45323</v>
      </c>
      <c r="E253" s="2" t="s">
        <v>2</v>
      </c>
      <c r="F253" s="2" t="s">
        <v>7</v>
      </c>
      <c r="G253" s="2" t="s">
        <v>3</v>
      </c>
      <c r="H253" s="2" t="s">
        <v>300</v>
      </c>
      <c r="I253" s="2">
        <v>1222</v>
      </c>
      <c r="J253" s="3">
        <v>1381</v>
      </c>
      <c r="K253" s="3">
        <v>175.91009615384613</v>
      </c>
      <c r="L253" s="2">
        <v>137</v>
      </c>
      <c r="M253" s="11">
        <f t="shared" si="32"/>
        <v>0.77880691896264764</v>
      </c>
      <c r="N253" s="9">
        <v>8795.5048076923067</v>
      </c>
      <c r="O253" s="9">
        <v>5042.55</v>
      </c>
      <c r="P253" s="11">
        <f t="shared" si="33"/>
        <v>0.57330990207519694</v>
      </c>
      <c r="Q253" s="10">
        <v>301.60000000000002</v>
      </c>
      <c r="R253" s="2">
        <v>179</v>
      </c>
      <c r="S253" s="10">
        <f t="shared" si="34"/>
        <v>0.4542440318302387</v>
      </c>
      <c r="T253" s="9">
        <f t="shared" si="35"/>
        <v>16.719330238726791</v>
      </c>
      <c r="U253" s="9">
        <f t="shared" si="36"/>
        <v>36.806934306569346</v>
      </c>
      <c r="V253" s="11">
        <f t="shared" si="37"/>
        <v>0.76536312849162014</v>
      </c>
      <c r="W253" s="11">
        <f t="shared" si="38"/>
        <v>9.9203475742215788E-2</v>
      </c>
      <c r="X253" s="2">
        <v>0</v>
      </c>
      <c r="Y253" s="2">
        <v>15</v>
      </c>
      <c r="Z253" s="2">
        <v>35</v>
      </c>
      <c r="AA253" s="11">
        <f t="shared" si="39"/>
        <v>0.25547445255474455</v>
      </c>
    </row>
    <row r="254" spans="1:27" x14ac:dyDescent="0.25">
      <c r="A254" s="2" t="str">
        <f ca="1">LOOKUP(B254,'Time Frame'!$E$4:$E$9,'Time Frame'!$D$4:$D$9)</f>
        <v>6 Months</v>
      </c>
      <c r="B254" s="2">
        <f t="shared" ca="1" si="30"/>
        <v>246</v>
      </c>
      <c r="C254" s="6">
        <f t="shared" ca="1" si="31"/>
        <v>45569</v>
      </c>
      <c r="D254" s="6">
        <v>45323</v>
      </c>
      <c r="E254" s="2" t="s">
        <v>10</v>
      </c>
      <c r="F254" s="2" t="s">
        <v>18</v>
      </c>
      <c r="G254" s="2" t="s">
        <v>12</v>
      </c>
      <c r="H254" s="2" t="s">
        <v>15</v>
      </c>
      <c r="I254" s="2">
        <v>293</v>
      </c>
      <c r="J254" s="3">
        <v>1386</v>
      </c>
      <c r="K254" s="3">
        <v>233.14038461538459</v>
      </c>
      <c r="L254" s="2">
        <v>174</v>
      </c>
      <c r="M254" s="11">
        <f t="shared" si="32"/>
        <v>0.74633144440870069</v>
      </c>
      <c r="N254" s="9">
        <v>11657.019230769229</v>
      </c>
      <c r="O254" s="9">
        <v>6410.41</v>
      </c>
      <c r="P254" s="11">
        <f t="shared" si="33"/>
        <v>0.54991845454620447</v>
      </c>
      <c r="Q254" s="10">
        <v>463.58</v>
      </c>
      <c r="R254" s="2">
        <v>201</v>
      </c>
      <c r="S254" s="10">
        <f t="shared" si="34"/>
        <v>0.37533974718495189</v>
      </c>
      <c r="T254" s="9">
        <f t="shared" si="35"/>
        <v>13.828055567539584</v>
      </c>
      <c r="U254" s="9">
        <f t="shared" si="36"/>
        <v>36.841436781609197</v>
      </c>
      <c r="V254" s="11">
        <f t="shared" si="37"/>
        <v>0.86567164179104472</v>
      </c>
      <c r="W254" s="11">
        <f t="shared" si="38"/>
        <v>0.12554112554112554</v>
      </c>
      <c r="X254" s="2">
        <v>0</v>
      </c>
      <c r="Y254" s="2">
        <v>8</v>
      </c>
      <c r="Z254" s="2">
        <v>51</v>
      </c>
      <c r="AA254" s="11">
        <f t="shared" si="39"/>
        <v>0.29310344827586204</v>
      </c>
    </row>
    <row r="255" spans="1:27" x14ac:dyDescent="0.25">
      <c r="A255" s="2" t="str">
        <f ca="1">LOOKUP(B255,'Time Frame'!$E$4:$E$9,'Time Frame'!$D$4:$D$9)</f>
        <v>6 Months</v>
      </c>
      <c r="B255" s="2">
        <f t="shared" ca="1" si="30"/>
        <v>246</v>
      </c>
      <c r="C255" s="6">
        <f t="shared" ca="1" si="31"/>
        <v>45569</v>
      </c>
      <c r="D255" s="6">
        <v>45323</v>
      </c>
      <c r="E255" s="2" t="s">
        <v>10</v>
      </c>
      <c r="F255" s="2" t="s">
        <v>26</v>
      </c>
      <c r="G255" s="2" t="s">
        <v>12</v>
      </c>
      <c r="H255" s="2" t="s">
        <v>15</v>
      </c>
      <c r="I255" s="2">
        <v>2735</v>
      </c>
      <c r="J255" s="3">
        <v>2067</v>
      </c>
      <c r="K255" s="3">
        <v>289.81057692307689</v>
      </c>
      <c r="L255" s="2">
        <v>273</v>
      </c>
      <c r="M255" s="11">
        <f t="shared" si="32"/>
        <v>0.94199460522954326</v>
      </c>
      <c r="N255" s="9">
        <v>14490.528846153844</v>
      </c>
      <c r="O255" s="9">
        <v>7534.96</v>
      </c>
      <c r="P255" s="11">
        <f t="shared" si="33"/>
        <v>0.51999206378171425</v>
      </c>
      <c r="Q255" s="10">
        <v>397.53</v>
      </c>
      <c r="R255" s="2">
        <v>244</v>
      </c>
      <c r="S255" s="10">
        <f t="shared" si="34"/>
        <v>0.68674062334918129</v>
      </c>
      <c r="T255" s="9">
        <f t="shared" si="35"/>
        <v>18.954443689784419</v>
      </c>
      <c r="U255" s="9">
        <f t="shared" si="36"/>
        <v>27.60058608058608</v>
      </c>
      <c r="V255" s="11">
        <f t="shared" si="37"/>
        <v>1.1188524590163935</v>
      </c>
      <c r="W255" s="11">
        <f t="shared" si="38"/>
        <v>0.13207547169811321</v>
      </c>
      <c r="X255" s="2">
        <v>0</v>
      </c>
      <c r="Y255" s="2">
        <v>2</v>
      </c>
      <c r="Z255" s="2">
        <v>127</v>
      </c>
      <c r="AA255" s="11">
        <f t="shared" si="39"/>
        <v>0.46520146520146521</v>
      </c>
    </row>
    <row r="256" spans="1:27" x14ac:dyDescent="0.25">
      <c r="A256" s="2" t="str">
        <f ca="1">LOOKUP(B256,'Time Frame'!$E$4:$E$9,'Time Frame'!$D$4:$D$9)</f>
        <v>6 Months</v>
      </c>
      <c r="B256" s="2">
        <f t="shared" ca="1" si="30"/>
        <v>246</v>
      </c>
      <c r="C256" s="6">
        <f t="shared" ca="1" si="31"/>
        <v>45569</v>
      </c>
      <c r="D256" s="6">
        <v>45323</v>
      </c>
      <c r="E256" s="2" t="s">
        <v>10</v>
      </c>
      <c r="F256" s="2" t="s">
        <v>31</v>
      </c>
      <c r="G256" s="2" t="s">
        <v>12</v>
      </c>
      <c r="H256" s="2" t="s">
        <v>15</v>
      </c>
      <c r="I256" s="2">
        <v>1140</v>
      </c>
      <c r="J256" s="3">
        <v>1523</v>
      </c>
      <c r="K256" s="3">
        <v>223.49855769230768</v>
      </c>
      <c r="L256" s="2">
        <v>155</v>
      </c>
      <c r="M256" s="11">
        <f t="shared" si="32"/>
        <v>0.69351677970732051</v>
      </c>
      <c r="N256" s="9">
        <v>11174.927884615385</v>
      </c>
      <c r="O256" s="9">
        <v>7497.23</v>
      </c>
      <c r="P256" s="11">
        <f t="shared" si="33"/>
        <v>0.67089739436453077</v>
      </c>
      <c r="Q256" s="10">
        <v>279.52999999999997</v>
      </c>
      <c r="R256" s="2">
        <v>192</v>
      </c>
      <c r="S256" s="10">
        <f t="shared" si="34"/>
        <v>0.55450220012163276</v>
      </c>
      <c r="T256" s="9">
        <f t="shared" si="35"/>
        <v>26.820842127857475</v>
      </c>
      <c r="U256" s="9">
        <f t="shared" si="36"/>
        <v>48.36922580645161</v>
      </c>
      <c r="V256" s="11">
        <f t="shared" si="37"/>
        <v>0.80729166666666663</v>
      </c>
      <c r="W256" s="11">
        <f t="shared" si="38"/>
        <v>0.10177281680892974</v>
      </c>
      <c r="X256" s="2">
        <v>1</v>
      </c>
      <c r="Y256" s="2">
        <v>2</v>
      </c>
      <c r="Z256" s="2">
        <v>53</v>
      </c>
      <c r="AA256" s="11">
        <f t="shared" si="39"/>
        <v>0.34193548387096773</v>
      </c>
    </row>
    <row r="257" spans="1:27" x14ac:dyDescent="0.25">
      <c r="A257" s="2" t="str">
        <f ca="1">LOOKUP(B257,'Time Frame'!$E$4:$E$9,'Time Frame'!$D$4:$D$9)</f>
        <v>6 Months</v>
      </c>
      <c r="B257" s="2">
        <f t="shared" ca="1" si="30"/>
        <v>246</v>
      </c>
      <c r="C257" s="6">
        <f t="shared" ca="1" si="31"/>
        <v>45569</v>
      </c>
      <c r="D257" s="6">
        <v>45323</v>
      </c>
      <c r="E257" s="2" t="s">
        <v>10</v>
      </c>
      <c r="F257" s="2" t="s">
        <v>29</v>
      </c>
      <c r="G257" s="2" t="s">
        <v>12</v>
      </c>
      <c r="H257" s="2" t="s">
        <v>15</v>
      </c>
      <c r="I257" s="2">
        <v>2168</v>
      </c>
      <c r="J257" s="3">
        <v>1578</v>
      </c>
      <c r="K257" s="3">
        <v>229.75048076923076</v>
      </c>
      <c r="L257" s="2">
        <v>198</v>
      </c>
      <c r="M257" s="11">
        <f t="shared" si="32"/>
        <v>0.86180450781679963</v>
      </c>
      <c r="N257" s="9">
        <v>11487.524038461539</v>
      </c>
      <c r="O257" s="9">
        <v>6163.79</v>
      </c>
      <c r="P257" s="11">
        <f t="shared" si="33"/>
        <v>0.53656383911475869</v>
      </c>
      <c r="Q257" s="10">
        <v>362.98</v>
      </c>
      <c r="R257" s="2">
        <v>144</v>
      </c>
      <c r="S257" s="10">
        <f t="shared" si="34"/>
        <v>0.54548459970246288</v>
      </c>
      <c r="T257" s="9">
        <f t="shared" si="35"/>
        <v>16.98107333737396</v>
      </c>
      <c r="U257" s="9">
        <f t="shared" si="36"/>
        <v>31.130252525252526</v>
      </c>
      <c r="V257" s="11">
        <f t="shared" si="37"/>
        <v>1.375</v>
      </c>
      <c r="W257" s="11">
        <f t="shared" si="38"/>
        <v>0.12547528517110265</v>
      </c>
      <c r="X257" s="2">
        <v>0</v>
      </c>
      <c r="Y257" s="2">
        <v>4</v>
      </c>
      <c r="Z257" s="2">
        <v>85</v>
      </c>
      <c r="AA257" s="11">
        <f t="shared" si="39"/>
        <v>0.42929292929292928</v>
      </c>
    </row>
    <row r="258" spans="1:27" x14ac:dyDescent="0.25">
      <c r="A258" s="2" t="str">
        <f ca="1">LOOKUP(B258,'Time Frame'!$E$4:$E$9,'Time Frame'!$D$4:$D$9)</f>
        <v>6 Months</v>
      </c>
      <c r="B258" s="2">
        <f t="shared" ref="B258:B321" ca="1" si="40">+C258-D258</f>
        <v>246</v>
      </c>
      <c r="C258" s="6">
        <f t="shared" ref="C258:C321" ca="1" si="41">TODAY()</f>
        <v>45569</v>
      </c>
      <c r="D258" s="6">
        <v>45323</v>
      </c>
      <c r="E258" s="2" t="s">
        <v>10</v>
      </c>
      <c r="F258" s="2" t="s">
        <v>32</v>
      </c>
      <c r="G258" s="2" t="s">
        <v>12</v>
      </c>
      <c r="H258" s="2" t="s">
        <v>15</v>
      </c>
      <c r="I258" s="2">
        <v>3393</v>
      </c>
      <c r="J258" s="3">
        <v>1211</v>
      </c>
      <c r="K258" s="3">
        <v>172.19951923076923</v>
      </c>
      <c r="L258" s="2">
        <v>119</v>
      </c>
      <c r="M258" s="11">
        <f t="shared" ref="M258:M321" si="42">+IFERROR(L258/K258,0)</f>
        <v>0.69105883995253714</v>
      </c>
      <c r="N258" s="9">
        <v>8609.975961538461</v>
      </c>
      <c r="O258" s="9">
        <v>4168.57</v>
      </c>
      <c r="P258" s="11">
        <f t="shared" ref="P258:P321" si="43">+IFERROR(O258/N258,0)</f>
        <v>0.48415582327074752</v>
      </c>
      <c r="Q258" s="10">
        <v>293.39999999999998</v>
      </c>
      <c r="R258" s="2">
        <v>86</v>
      </c>
      <c r="S258" s="10">
        <f t="shared" si="34"/>
        <v>0.40558963871847309</v>
      </c>
      <c r="T258" s="9">
        <f t="shared" si="35"/>
        <v>14.207805044308111</v>
      </c>
      <c r="U258" s="9">
        <f t="shared" si="36"/>
        <v>35.029999999999994</v>
      </c>
      <c r="V258" s="11">
        <f t="shared" si="37"/>
        <v>1.3837209302325582</v>
      </c>
      <c r="W258" s="11">
        <f t="shared" si="38"/>
        <v>9.8265895953757232E-2</v>
      </c>
      <c r="X258" s="2">
        <v>0</v>
      </c>
      <c r="Y258" s="2">
        <v>3</v>
      </c>
      <c r="Z258" s="2">
        <v>35</v>
      </c>
      <c r="AA258" s="11">
        <f t="shared" si="39"/>
        <v>0.29411764705882354</v>
      </c>
    </row>
    <row r="259" spans="1:27" x14ac:dyDescent="0.25">
      <c r="A259" s="2" t="str">
        <f ca="1">LOOKUP(B259,'Time Frame'!$E$4:$E$9,'Time Frame'!$D$4:$D$9)</f>
        <v>6 Months</v>
      </c>
      <c r="B259" s="2">
        <f t="shared" ca="1" si="40"/>
        <v>246</v>
      </c>
      <c r="C259" s="6">
        <f t="shared" ca="1" si="41"/>
        <v>45569</v>
      </c>
      <c r="D259" s="6">
        <v>45323</v>
      </c>
      <c r="E259" s="2" t="s">
        <v>10</v>
      </c>
      <c r="F259" s="2" t="s">
        <v>14</v>
      </c>
      <c r="G259" s="2" t="s">
        <v>12</v>
      </c>
      <c r="H259" s="2" t="s">
        <v>15</v>
      </c>
      <c r="I259" s="2">
        <v>1272</v>
      </c>
      <c r="J259" s="3">
        <v>2014</v>
      </c>
      <c r="K259" s="3">
        <v>239.50769230769222</v>
      </c>
      <c r="L259" s="2">
        <v>267</v>
      </c>
      <c r="M259" s="11">
        <f t="shared" si="42"/>
        <v>1.1147867420349438</v>
      </c>
      <c r="N259" s="9">
        <v>11975.384615384612</v>
      </c>
      <c r="O259" s="9">
        <v>9736.06</v>
      </c>
      <c r="P259" s="11">
        <f t="shared" si="43"/>
        <v>0.81300603802672167</v>
      </c>
      <c r="Q259" s="10">
        <v>389.35</v>
      </c>
      <c r="R259" s="2">
        <v>206</v>
      </c>
      <c r="S259" s="10">
        <f t="shared" ref="S259:S322" si="44">+IFERROR(L259/Q259,0)</f>
        <v>0.68575831514061891</v>
      </c>
      <c r="T259" s="9">
        <f t="shared" ref="T259:T322" si="45">+IFERROR(O259/Q259,0)</f>
        <v>25.005932965198404</v>
      </c>
      <c r="U259" s="9">
        <f t="shared" ref="U259:U322" si="46">IFERROR(O259/L259,0)</f>
        <v>36.464644194756552</v>
      </c>
      <c r="V259" s="11">
        <f t="shared" ref="V259:V322" si="47">+IFERROR(L259/R259,0)</f>
        <v>1.296116504854369</v>
      </c>
      <c r="W259" s="11">
        <f t="shared" ref="W259:W322" si="48">+IFERROR(L259/J259,0)</f>
        <v>0.13257199602780537</v>
      </c>
      <c r="X259" s="2">
        <v>2</v>
      </c>
      <c r="Y259" s="2">
        <v>4</v>
      </c>
      <c r="Z259" s="2">
        <v>108</v>
      </c>
      <c r="AA259" s="11">
        <f t="shared" ref="AA259:AA322" si="49">+Z259/L259</f>
        <v>0.4044943820224719</v>
      </c>
    </row>
    <row r="260" spans="1:27" x14ac:dyDescent="0.25">
      <c r="A260" s="2" t="str">
        <f ca="1">LOOKUP(B260,'Time Frame'!$E$4:$E$9,'Time Frame'!$D$4:$D$9)</f>
        <v>6 Months</v>
      </c>
      <c r="B260" s="2">
        <f t="shared" ca="1" si="40"/>
        <v>246</v>
      </c>
      <c r="C260" s="6">
        <f t="shared" ca="1" si="41"/>
        <v>45569</v>
      </c>
      <c r="D260" s="6">
        <v>45323</v>
      </c>
      <c r="E260" s="2" t="s">
        <v>10</v>
      </c>
      <c r="F260" s="2" t="s">
        <v>23</v>
      </c>
      <c r="G260" s="2" t="s">
        <v>12</v>
      </c>
      <c r="H260" s="2" t="s">
        <v>15</v>
      </c>
      <c r="I260" s="2">
        <v>1114</v>
      </c>
      <c r="J260" s="3">
        <v>3459</v>
      </c>
      <c r="K260" s="3">
        <v>453.40624999999994</v>
      </c>
      <c r="L260" s="2">
        <v>612</v>
      </c>
      <c r="M260" s="11">
        <f t="shared" si="42"/>
        <v>1.349782893376525</v>
      </c>
      <c r="N260" s="9">
        <v>22670.312499999996</v>
      </c>
      <c r="O260" s="9">
        <v>23822.67</v>
      </c>
      <c r="P260" s="11">
        <f t="shared" si="43"/>
        <v>1.0508311255083054</v>
      </c>
      <c r="Q260" s="10">
        <v>564.6</v>
      </c>
      <c r="R260" s="2">
        <v>271</v>
      </c>
      <c r="S260" s="10">
        <f t="shared" si="44"/>
        <v>1.0839532412327311</v>
      </c>
      <c r="T260" s="9">
        <f t="shared" si="45"/>
        <v>42.19388947927736</v>
      </c>
      <c r="U260" s="9">
        <f t="shared" si="46"/>
        <v>38.925931372549016</v>
      </c>
      <c r="V260" s="11">
        <f t="shared" si="47"/>
        <v>2.2583025830258303</v>
      </c>
      <c r="W260" s="11">
        <f t="shared" si="48"/>
        <v>0.17692974848222029</v>
      </c>
      <c r="X260" s="2">
        <v>8</v>
      </c>
      <c r="Y260" s="2">
        <v>24</v>
      </c>
      <c r="Z260" s="2">
        <v>232</v>
      </c>
      <c r="AA260" s="11">
        <f t="shared" si="49"/>
        <v>0.37908496732026142</v>
      </c>
    </row>
    <row r="261" spans="1:27" x14ac:dyDescent="0.25">
      <c r="A261" s="2" t="str">
        <f ca="1">LOOKUP(B261,'Time Frame'!$E$4:$E$9,'Time Frame'!$D$4:$D$9)</f>
        <v>6 Months</v>
      </c>
      <c r="B261" s="2">
        <f t="shared" ca="1" si="40"/>
        <v>246</v>
      </c>
      <c r="C261" s="6">
        <f t="shared" ca="1" si="41"/>
        <v>45569</v>
      </c>
      <c r="D261" s="6">
        <v>45323</v>
      </c>
      <c r="E261" s="2" t="s">
        <v>10</v>
      </c>
      <c r="F261" s="2" t="s">
        <v>24</v>
      </c>
      <c r="G261" s="2" t="s">
        <v>12</v>
      </c>
      <c r="H261" s="2" t="s">
        <v>15</v>
      </c>
      <c r="I261" s="2">
        <v>971</v>
      </c>
      <c r="J261" s="3">
        <v>2365</v>
      </c>
      <c r="K261" s="3">
        <v>365.27644230769221</v>
      </c>
      <c r="L261" s="2">
        <v>406</v>
      </c>
      <c r="M261" s="11">
        <f t="shared" si="42"/>
        <v>1.1114869533743545</v>
      </c>
      <c r="N261" s="9">
        <v>18263.82211538461</v>
      </c>
      <c r="O261" s="9">
        <v>17618.82</v>
      </c>
      <c r="P261" s="11">
        <f t="shared" si="43"/>
        <v>0.96468416570695303</v>
      </c>
      <c r="Q261" s="10">
        <v>544.02</v>
      </c>
      <c r="R261" s="2">
        <v>280</v>
      </c>
      <c r="S261" s="10">
        <f t="shared" si="44"/>
        <v>0.74629609205543912</v>
      </c>
      <c r="T261" s="9">
        <f t="shared" si="45"/>
        <v>32.386346090217273</v>
      </c>
      <c r="U261" s="9">
        <f t="shared" si="46"/>
        <v>43.396108374384234</v>
      </c>
      <c r="V261" s="11">
        <f t="shared" si="47"/>
        <v>1.45</v>
      </c>
      <c r="W261" s="11">
        <f t="shared" si="48"/>
        <v>0.17167019027484143</v>
      </c>
      <c r="X261" s="2">
        <v>4</v>
      </c>
      <c r="Y261" s="2">
        <v>9</v>
      </c>
      <c r="Z261" s="2">
        <v>152</v>
      </c>
      <c r="AA261" s="11">
        <f t="shared" si="49"/>
        <v>0.37438423645320196</v>
      </c>
    </row>
    <row r="262" spans="1:27" x14ac:dyDescent="0.25">
      <c r="A262" s="2" t="str">
        <f ca="1">LOOKUP(B262,'Time Frame'!$E$4:$E$9,'Time Frame'!$D$4:$D$9)</f>
        <v>6 Months</v>
      </c>
      <c r="B262" s="2">
        <f t="shared" ca="1" si="40"/>
        <v>246</v>
      </c>
      <c r="C262" s="6">
        <f t="shared" ca="1" si="41"/>
        <v>45569</v>
      </c>
      <c r="D262" s="6">
        <v>45323</v>
      </c>
      <c r="E262" s="2" t="s">
        <v>10</v>
      </c>
      <c r="F262" s="2" t="s">
        <v>28</v>
      </c>
      <c r="G262" s="2" t="s">
        <v>12</v>
      </c>
      <c r="H262" s="2" t="s">
        <v>15</v>
      </c>
      <c r="I262" s="2">
        <v>4578</v>
      </c>
      <c r="J262" s="3">
        <v>1470</v>
      </c>
      <c r="K262" s="3">
        <v>219.97355769230768</v>
      </c>
      <c r="L262" s="2">
        <v>159</v>
      </c>
      <c r="M262" s="11">
        <f t="shared" si="42"/>
        <v>0.72281414942792521</v>
      </c>
      <c r="N262" s="9">
        <v>10998.677884615385</v>
      </c>
      <c r="O262" s="9">
        <v>4287.6000000000004</v>
      </c>
      <c r="P262" s="11">
        <f t="shared" si="43"/>
        <v>0.38982867258958137</v>
      </c>
      <c r="Q262" s="10">
        <v>319.27</v>
      </c>
      <c r="R262" s="2">
        <v>179</v>
      </c>
      <c r="S262" s="10">
        <f t="shared" si="44"/>
        <v>0.49801108779403014</v>
      </c>
      <c r="T262" s="9">
        <f t="shared" si="45"/>
        <v>13.429385786325057</v>
      </c>
      <c r="U262" s="9">
        <f t="shared" si="46"/>
        <v>26.96603773584906</v>
      </c>
      <c r="V262" s="11">
        <f t="shared" si="47"/>
        <v>0.88826815642458101</v>
      </c>
      <c r="W262" s="11">
        <f t="shared" si="48"/>
        <v>0.10816326530612246</v>
      </c>
      <c r="X262" s="2">
        <v>0</v>
      </c>
      <c r="Y262" s="2">
        <v>7</v>
      </c>
      <c r="Z262" s="2">
        <v>82</v>
      </c>
      <c r="AA262" s="11">
        <f t="shared" si="49"/>
        <v>0.51572327044025157</v>
      </c>
    </row>
    <row r="263" spans="1:27" x14ac:dyDescent="0.25">
      <c r="A263" s="2" t="str">
        <f ca="1">LOOKUP(B263,'Time Frame'!$E$4:$E$9,'Time Frame'!$D$4:$D$9)</f>
        <v>6 Months</v>
      </c>
      <c r="B263" s="2">
        <f t="shared" ca="1" si="40"/>
        <v>246</v>
      </c>
      <c r="C263" s="6">
        <f t="shared" ca="1" si="41"/>
        <v>45569</v>
      </c>
      <c r="D263" s="6">
        <v>45323</v>
      </c>
      <c r="E263" s="2" t="s">
        <v>10</v>
      </c>
      <c r="F263" s="2" t="s">
        <v>25</v>
      </c>
      <c r="G263" s="2" t="s">
        <v>12</v>
      </c>
      <c r="H263" s="2" t="s">
        <v>15</v>
      </c>
      <c r="I263" s="2">
        <v>2856</v>
      </c>
      <c r="J263" s="3">
        <v>2161</v>
      </c>
      <c r="K263" s="3">
        <v>284.40192307692308</v>
      </c>
      <c r="L263" s="2">
        <v>172</v>
      </c>
      <c r="M263" s="11">
        <f t="shared" si="42"/>
        <v>0.60477790775514062</v>
      </c>
      <c r="N263" s="9">
        <v>14220.096153846154</v>
      </c>
      <c r="O263" s="9">
        <v>6433.32</v>
      </c>
      <c r="P263" s="11">
        <f t="shared" si="43"/>
        <v>0.4524104429673606</v>
      </c>
      <c r="Q263" s="10">
        <v>309.43</v>
      </c>
      <c r="R263" s="2">
        <v>212</v>
      </c>
      <c r="S263" s="10">
        <f t="shared" si="44"/>
        <v>0.55586077626603758</v>
      </c>
      <c r="T263" s="9">
        <f t="shared" si="45"/>
        <v>20.790873541673399</v>
      </c>
      <c r="U263" s="9">
        <f t="shared" si="46"/>
        <v>37.403023255813949</v>
      </c>
      <c r="V263" s="11">
        <f t="shared" si="47"/>
        <v>0.81132075471698117</v>
      </c>
      <c r="W263" s="11">
        <f t="shared" si="48"/>
        <v>7.9592781119851921E-2</v>
      </c>
      <c r="X263" s="2">
        <v>1</v>
      </c>
      <c r="Y263" s="2">
        <v>10</v>
      </c>
      <c r="Z263" s="2">
        <v>55</v>
      </c>
      <c r="AA263" s="11">
        <f t="shared" si="49"/>
        <v>0.31976744186046513</v>
      </c>
    </row>
    <row r="264" spans="1:27" x14ac:dyDescent="0.25">
      <c r="A264" s="2" t="str">
        <f ca="1">LOOKUP(B264,'Time Frame'!$E$4:$E$9,'Time Frame'!$D$4:$D$9)</f>
        <v>6 Months</v>
      </c>
      <c r="B264" s="2">
        <f t="shared" ca="1" si="40"/>
        <v>246</v>
      </c>
      <c r="C264" s="6">
        <f t="shared" ca="1" si="41"/>
        <v>45569</v>
      </c>
      <c r="D264" s="6">
        <v>45323</v>
      </c>
      <c r="E264" s="2" t="s">
        <v>10</v>
      </c>
      <c r="F264" s="2" t="s">
        <v>27</v>
      </c>
      <c r="G264" s="2" t="s">
        <v>12</v>
      </c>
      <c r="H264" s="2" t="s">
        <v>15</v>
      </c>
      <c r="I264" s="2">
        <v>1053</v>
      </c>
      <c r="J264" s="3">
        <v>1673</v>
      </c>
      <c r="K264" s="3">
        <v>279.14567307692306</v>
      </c>
      <c r="L264" s="2">
        <v>219</v>
      </c>
      <c r="M264" s="11">
        <f t="shared" si="42"/>
        <v>0.78453660981394124</v>
      </c>
      <c r="N264" s="9">
        <v>13957.283653846152</v>
      </c>
      <c r="O264" s="9">
        <v>11233.82</v>
      </c>
      <c r="P264" s="11">
        <f t="shared" si="43"/>
        <v>0.80487151215160269</v>
      </c>
      <c r="Q264" s="10">
        <v>373.88</v>
      </c>
      <c r="R264" s="2">
        <v>268</v>
      </c>
      <c r="S264" s="10">
        <f t="shared" si="44"/>
        <v>0.58574943832245641</v>
      </c>
      <c r="T264" s="9">
        <f t="shared" si="45"/>
        <v>30.046592489568845</v>
      </c>
      <c r="U264" s="9">
        <f t="shared" si="46"/>
        <v>51.295981735159813</v>
      </c>
      <c r="V264" s="11">
        <f t="shared" si="47"/>
        <v>0.81716417910447758</v>
      </c>
      <c r="W264" s="11">
        <f t="shared" si="48"/>
        <v>0.13090257023311416</v>
      </c>
      <c r="X264" s="2">
        <v>2</v>
      </c>
      <c r="Y264" s="2">
        <v>3</v>
      </c>
      <c r="Z264" s="2">
        <v>80</v>
      </c>
      <c r="AA264" s="11">
        <f t="shared" si="49"/>
        <v>0.36529680365296802</v>
      </c>
    </row>
    <row r="265" spans="1:27" x14ac:dyDescent="0.25">
      <c r="A265" s="2" t="str">
        <f ca="1">LOOKUP(B265,'Time Frame'!$E$4:$E$9,'Time Frame'!$D$4:$D$9)</f>
        <v>6 Months</v>
      </c>
      <c r="B265" s="2">
        <f t="shared" ca="1" si="40"/>
        <v>246</v>
      </c>
      <c r="C265" s="6">
        <f t="shared" ca="1" si="41"/>
        <v>45569</v>
      </c>
      <c r="D265" s="6">
        <v>45323</v>
      </c>
      <c r="E265" s="2" t="s">
        <v>78</v>
      </c>
      <c r="F265" s="2" t="s">
        <v>104</v>
      </c>
      <c r="G265" s="2" t="s">
        <v>52</v>
      </c>
      <c r="H265" s="2" t="s">
        <v>299</v>
      </c>
      <c r="I265" s="2">
        <v>3471</v>
      </c>
      <c r="J265" s="3">
        <v>2464</v>
      </c>
      <c r="K265" s="3">
        <v>334.21706219312608</v>
      </c>
      <c r="L265" s="2">
        <v>261</v>
      </c>
      <c r="M265" s="11">
        <f t="shared" si="42"/>
        <v>0.78092960989879723</v>
      </c>
      <c r="N265" s="9">
        <v>16710.853109656306</v>
      </c>
      <c r="O265" s="9">
        <v>7889.1</v>
      </c>
      <c r="P265" s="11">
        <f t="shared" si="43"/>
        <v>0.47209438968985445</v>
      </c>
      <c r="Q265" s="10">
        <v>611.27</v>
      </c>
      <c r="R265" s="2">
        <v>305</v>
      </c>
      <c r="S265" s="10">
        <f t="shared" si="44"/>
        <v>0.42697989431838634</v>
      </c>
      <c r="T265" s="9">
        <f t="shared" si="45"/>
        <v>12.90608078263288</v>
      </c>
      <c r="U265" s="9">
        <f t="shared" si="46"/>
        <v>30.226436781609198</v>
      </c>
      <c r="V265" s="11">
        <f t="shared" si="47"/>
        <v>0.8557377049180328</v>
      </c>
      <c r="W265" s="11">
        <f t="shared" si="48"/>
        <v>0.10592532467532467</v>
      </c>
      <c r="X265" s="2">
        <v>1</v>
      </c>
      <c r="Y265" s="2">
        <v>6</v>
      </c>
      <c r="Z265" s="2">
        <v>85</v>
      </c>
      <c r="AA265" s="11">
        <f t="shared" si="49"/>
        <v>0.32567049808429116</v>
      </c>
    </row>
    <row r="266" spans="1:27" x14ac:dyDescent="0.25">
      <c r="A266" s="2" t="str">
        <f ca="1">LOOKUP(B266,'Time Frame'!$E$4:$E$9,'Time Frame'!$D$4:$D$9)</f>
        <v>6 Months</v>
      </c>
      <c r="B266" s="2">
        <f t="shared" ca="1" si="40"/>
        <v>246</v>
      </c>
      <c r="C266" s="6">
        <f t="shared" ca="1" si="41"/>
        <v>45569</v>
      </c>
      <c r="D266" s="6">
        <v>45323</v>
      </c>
      <c r="E266" s="2" t="s">
        <v>78</v>
      </c>
      <c r="F266" s="2" t="s">
        <v>108</v>
      </c>
      <c r="G266" s="2" t="s">
        <v>52</v>
      </c>
      <c r="H266" s="2" t="s">
        <v>299</v>
      </c>
      <c r="I266" s="2">
        <v>1994</v>
      </c>
      <c r="J266" s="3">
        <v>1313</v>
      </c>
      <c r="K266" s="3">
        <v>188.55663244221506</v>
      </c>
      <c r="L266" s="2">
        <v>144</v>
      </c>
      <c r="M266" s="11">
        <f t="shared" si="42"/>
        <v>0.76369628654738597</v>
      </c>
      <c r="N266" s="9">
        <v>9427.8316221107525</v>
      </c>
      <c r="O266" s="9">
        <v>5616.81</v>
      </c>
      <c r="P266" s="11">
        <f t="shared" si="43"/>
        <v>0.59576901933919768</v>
      </c>
      <c r="Q266" s="10">
        <v>329.5</v>
      </c>
      <c r="R266" s="2">
        <v>141</v>
      </c>
      <c r="S266" s="10">
        <f t="shared" si="44"/>
        <v>0.43702579666160851</v>
      </c>
      <c r="T266" s="9">
        <f t="shared" si="45"/>
        <v>17.046464339908955</v>
      </c>
      <c r="U266" s="9">
        <f t="shared" si="46"/>
        <v>39.005625000000002</v>
      </c>
      <c r="V266" s="11">
        <f t="shared" si="47"/>
        <v>1.0212765957446808</v>
      </c>
      <c r="W266" s="11">
        <f t="shared" si="48"/>
        <v>0.10967250571210967</v>
      </c>
      <c r="X266" s="2">
        <v>0</v>
      </c>
      <c r="Y266" s="2">
        <v>4</v>
      </c>
      <c r="Z266" s="2">
        <v>27</v>
      </c>
      <c r="AA266" s="11">
        <f t="shared" si="49"/>
        <v>0.1875</v>
      </c>
    </row>
    <row r="267" spans="1:27" x14ac:dyDescent="0.25">
      <c r="A267" s="2" t="str">
        <f ca="1">LOOKUP(B267,'Time Frame'!$E$4:$E$9,'Time Frame'!$D$4:$D$9)</f>
        <v>6 Months</v>
      </c>
      <c r="B267" s="2">
        <f t="shared" ca="1" si="40"/>
        <v>246</v>
      </c>
      <c r="C267" s="6">
        <f t="shared" ca="1" si="41"/>
        <v>45569</v>
      </c>
      <c r="D267" s="6">
        <v>45323</v>
      </c>
      <c r="E267" s="2" t="s">
        <v>78</v>
      </c>
      <c r="F267" s="2" t="s">
        <v>87</v>
      </c>
      <c r="G267" s="2" t="s">
        <v>52</v>
      </c>
      <c r="H267" s="2" t="s">
        <v>299</v>
      </c>
      <c r="I267" s="2">
        <v>2256</v>
      </c>
      <c r="J267" s="3">
        <v>2139</v>
      </c>
      <c r="K267" s="3">
        <v>296.52953767123284</v>
      </c>
      <c r="L267" s="2">
        <v>228</v>
      </c>
      <c r="M267" s="11">
        <f t="shared" si="42"/>
        <v>0.76889473403080444</v>
      </c>
      <c r="N267" s="9">
        <v>14826.476883561641</v>
      </c>
      <c r="O267" s="9">
        <v>8511.6200000000008</v>
      </c>
      <c r="P267" s="11">
        <f t="shared" si="43"/>
        <v>0.57408243825186644</v>
      </c>
      <c r="Q267" s="10">
        <v>541.62</v>
      </c>
      <c r="R267" s="2">
        <v>252</v>
      </c>
      <c r="S267" s="10">
        <f t="shared" si="44"/>
        <v>0.42095934418965325</v>
      </c>
      <c r="T267" s="9">
        <f t="shared" si="45"/>
        <v>15.71511391750674</v>
      </c>
      <c r="U267" s="9">
        <f t="shared" si="46"/>
        <v>37.331666666666671</v>
      </c>
      <c r="V267" s="11">
        <f t="shared" si="47"/>
        <v>0.90476190476190477</v>
      </c>
      <c r="W267" s="11">
        <f t="shared" si="48"/>
        <v>0.10659186535764376</v>
      </c>
      <c r="X267" s="2">
        <v>1</v>
      </c>
      <c r="Y267" s="2">
        <v>6</v>
      </c>
      <c r="Z267" s="2">
        <v>74</v>
      </c>
      <c r="AA267" s="11">
        <f t="shared" si="49"/>
        <v>0.32456140350877194</v>
      </c>
    </row>
    <row r="268" spans="1:27" x14ac:dyDescent="0.25">
      <c r="A268" s="2" t="str">
        <f ca="1">LOOKUP(B268,'Time Frame'!$E$4:$E$9,'Time Frame'!$D$4:$D$9)</f>
        <v>6 Months</v>
      </c>
      <c r="B268" s="2">
        <f t="shared" ca="1" si="40"/>
        <v>246</v>
      </c>
      <c r="C268" s="6">
        <f t="shared" ca="1" si="41"/>
        <v>45569</v>
      </c>
      <c r="D268" s="6">
        <v>45323</v>
      </c>
      <c r="E268" s="2" t="s">
        <v>78</v>
      </c>
      <c r="F268" s="2" t="s">
        <v>107</v>
      </c>
      <c r="G268" s="2" t="s">
        <v>52</v>
      </c>
      <c r="H268" s="2" t="s">
        <v>299</v>
      </c>
      <c r="I268" s="2">
        <v>345</v>
      </c>
      <c r="J268" s="3">
        <v>2781</v>
      </c>
      <c r="K268" s="3">
        <v>319.04657188757795</v>
      </c>
      <c r="L268" s="2">
        <v>320</v>
      </c>
      <c r="M268" s="11">
        <f t="shared" si="42"/>
        <v>1.0029883665785257</v>
      </c>
      <c r="N268" s="9">
        <v>15952.328594378898</v>
      </c>
      <c r="O268" s="9">
        <v>9770.7900000000009</v>
      </c>
      <c r="P268" s="11">
        <f t="shared" si="43"/>
        <v>0.61249929389261215</v>
      </c>
      <c r="Q268" s="10">
        <v>530.92999999999995</v>
      </c>
      <c r="R268" s="2">
        <v>277</v>
      </c>
      <c r="S268" s="10">
        <f t="shared" si="44"/>
        <v>0.60271598892509382</v>
      </c>
      <c r="T268" s="9">
        <f t="shared" si="45"/>
        <v>18.403160491966929</v>
      </c>
      <c r="U268" s="9">
        <f t="shared" si="46"/>
        <v>30.533718750000002</v>
      </c>
      <c r="V268" s="11">
        <f t="shared" si="47"/>
        <v>1.1552346570397112</v>
      </c>
      <c r="W268" s="11">
        <f t="shared" si="48"/>
        <v>0.11506652283351312</v>
      </c>
      <c r="X268" s="2">
        <v>1</v>
      </c>
      <c r="Y268" s="2">
        <v>14</v>
      </c>
      <c r="Z268" s="2">
        <v>66</v>
      </c>
      <c r="AA268" s="11">
        <f t="shared" si="49"/>
        <v>0.20624999999999999</v>
      </c>
    </row>
    <row r="269" spans="1:27" x14ac:dyDescent="0.25">
      <c r="A269" s="2" t="str">
        <f ca="1">LOOKUP(B269,'Time Frame'!$E$4:$E$9,'Time Frame'!$D$4:$D$9)</f>
        <v>6 Months</v>
      </c>
      <c r="B269" s="2">
        <f t="shared" ca="1" si="40"/>
        <v>246</v>
      </c>
      <c r="C269" s="6">
        <f t="shared" ca="1" si="41"/>
        <v>45569</v>
      </c>
      <c r="D269" s="6">
        <v>45323</v>
      </c>
      <c r="E269" s="2" t="s">
        <v>78</v>
      </c>
      <c r="F269" s="2" t="s">
        <v>106</v>
      </c>
      <c r="G269" s="2" t="s">
        <v>52</v>
      </c>
      <c r="H269" s="2" t="s">
        <v>299</v>
      </c>
      <c r="I269" s="2">
        <v>698</v>
      </c>
      <c r="J269" s="3">
        <v>3105</v>
      </c>
      <c r="K269" s="3">
        <v>403.0070312499999</v>
      </c>
      <c r="L269" s="2">
        <v>420</v>
      </c>
      <c r="M269" s="11">
        <f t="shared" si="42"/>
        <v>1.0421654398864786</v>
      </c>
      <c r="N269" s="9">
        <v>20150.351562499996</v>
      </c>
      <c r="O269" s="9">
        <v>14760.6</v>
      </c>
      <c r="P269" s="11">
        <f t="shared" si="43"/>
        <v>0.7325231996184931</v>
      </c>
      <c r="Q269" s="10">
        <v>585.54999999999995</v>
      </c>
      <c r="R269" s="2">
        <v>355</v>
      </c>
      <c r="S269" s="10">
        <f t="shared" si="44"/>
        <v>0.71727435744172152</v>
      </c>
      <c r="T269" s="9">
        <f t="shared" si="45"/>
        <v>25.20809495346256</v>
      </c>
      <c r="U269" s="9">
        <f t="shared" si="46"/>
        <v>35.144285714285715</v>
      </c>
      <c r="V269" s="11">
        <f t="shared" si="47"/>
        <v>1.1830985915492958</v>
      </c>
      <c r="W269" s="11">
        <f t="shared" si="48"/>
        <v>0.13526570048309178</v>
      </c>
      <c r="X269" s="2">
        <v>3</v>
      </c>
      <c r="Y269" s="2">
        <v>14</v>
      </c>
      <c r="Z269" s="2">
        <v>87</v>
      </c>
      <c r="AA269" s="11">
        <f t="shared" si="49"/>
        <v>0.20714285714285716</v>
      </c>
    </row>
    <row r="270" spans="1:27" x14ac:dyDescent="0.25">
      <c r="A270" s="2" t="str">
        <f ca="1">LOOKUP(B270,'Time Frame'!$E$4:$E$9,'Time Frame'!$D$4:$D$9)</f>
        <v>6 Months</v>
      </c>
      <c r="B270" s="2">
        <f t="shared" ca="1" si="40"/>
        <v>246</v>
      </c>
      <c r="C270" s="6">
        <f t="shared" ca="1" si="41"/>
        <v>45569</v>
      </c>
      <c r="D270" s="6">
        <v>45323</v>
      </c>
      <c r="E270" s="5" t="s">
        <v>78</v>
      </c>
      <c r="F270" s="5" t="s">
        <v>164</v>
      </c>
      <c r="G270" s="2" t="s">
        <v>52</v>
      </c>
      <c r="H270" s="2" t="s">
        <v>299</v>
      </c>
      <c r="I270" s="2">
        <v>4460</v>
      </c>
      <c r="J270" s="4">
        <v>910</v>
      </c>
      <c r="K270" s="3">
        <v>125.2535182614523</v>
      </c>
      <c r="L270" s="2">
        <v>72</v>
      </c>
      <c r="M270" s="11">
        <f t="shared" si="42"/>
        <v>0.57483415236056112</v>
      </c>
      <c r="N270" s="9">
        <v>6262.675913072615</v>
      </c>
      <c r="O270" s="9">
        <v>2737.19</v>
      </c>
      <c r="P270" s="11">
        <f t="shared" si="43"/>
        <v>0.43706397041661232</v>
      </c>
      <c r="Q270" s="10">
        <v>292.73</v>
      </c>
      <c r="R270" s="2">
        <v>57</v>
      </c>
      <c r="S270" s="10">
        <f t="shared" si="44"/>
        <v>0.24596044136234754</v>
      </c>
      <c r="T270" s="9">
        <f t="shared" si="45"/>
        <v>9.3505619512861671</v>
      </c>
      <c r="U270" s="9">
        <f t="shared" si="46"/>
        <v>38.016527777777782</v>
      </c>
      <c r="V270" s="11">
        <f t="shared" si="47"/>
        <v>1.263157894736842</v>
      </c>
      <c r="W270" s="11">
        <f t="shared" si="48"/>
        <v>7.9120879120879117E-2</v>
      </c>
      <c r="X270" s="2">
        <v>0</v>
      </c>
      <c r="Y270" s="2">
        <v>0</v>
      </c>
      <c r="Z270" s="2">
        <v>14</v>
      </c>
      <c r="AA270" s="11">
        <f t="shared" si="49"/>
        <v>0.19444444444444445</v>
      </c>
    </row>
    <row r="271" spans="1:27" x14ac:dyDescent="0.25">
      <c r="A271" s="2" t="str">
        <f ca="1">LOOKUP(B271,'Time Frame'!$E$4:$E$9,'Time Frame'!$D$4:$D$9)</f>
        <v>6 Months</v>
      </c>
      <c r="B271" s="2">
        <f t="shared" ca="1" si="40"/>
        <v>246</v>
      </c>
      <c r="C271" s="6">
        <f t="shared" ca="1" si="41"/>
        <v>45569</v>
      </c>
      <c r="D271" s="6">
        <v>45323</v>
      </c>
      <c r="E271" s="2" t="s">
        <v>141</v>
      </c>
      <c r="F271" s="2" t="s">
        <v>148</v>
      </c>
      <c r="G271" s="2" t="s">
        <v>12</v>
      </c>
      <c r="H271" s="2" t="s">
        <v>210</v>
      </c>
      <c r="I271" s="2">
        <v>1838</v>
      </c>
      <c r="J271" s="3">
        <v>836</v>
      </c>
      <c r="K271" s="3">
        <v>92.883173076923072</v>
      </c>
      <c r="L271" s="2">
        <v>86</v>
      </c>
      <c r="M271" s="11">
        <f t="shared" si="42"/>
        <v>0.92589429442486171</v>
      </c>
      <c r="N271" s="9">
        <v>4644.1586538461534</v>
      </c>
      <c r="O271" s="9">
        <v>3171.58</v>
      </c>
      <c r="P271" s="11">
        <f t="shared" si="43"/>
        <v>0.68291809914232626</v>
      </c>
      <c r="Q271" s="10">
        <v>278.58</v>
      </c>
      <c r="R271" s="2">
        <v>37</v>
      </c>
      <c r="S271" s="10">
        <f t="shared" si="44"/>
        <v>0.30870844999641039</v>
      </c>
      <c r="T271" s="9">
        <f t="shared" si="45"/>
        <v>11.384808672553666</v>
      </c>
      <c r="U271" s="9">
        <f t="shared" si="46"/>
        <v>36.878837209302326</v>
      </c>
      <c r="V271" s="11">
        <f t="shared" si="47"/>
        <v>2.3243243243243241</v>
      </c>
      <c r="W271" s="11">
        <f t="shared" si="48"/>
        <v>0.10287081339712918</v>
      </c>
      <c r="X271" s="2">
        <v>0</v>
      </c>
      <c r="Y271" s="2">
        <v>3</v>
      </c>
      <c r="Z271" s="2">
        <v>33</v>
      </c>
      <c r="AA271" s="11">
        <f t="shared" si="49"/>
        <v>0.38372093023255816</v>
      </c>
    </row>
    <row r="272" spans="1:27" x14ac:dyDescent="0.25">
      <c r="A272" s="2" t="str">
        <f ca="1">LOOKUP(B272,'Time Frame'!$E$4:$E$9,'Time Frame'!$D$4:$D$9)</f>
        <v>6 Months</v>
      </c>
      <c r="B272" s="2">
        <f t="shared" ca="1" si="40"/>
        <v>246</v>
      </c>
      <c r="C272" s="6">
        <f t="shared" ca="1" si="41"/>
        <v>45569</v>
      </c>
      <c r="D272" s="6">
        <v>45323</v>
      </c>
      <c r="E272" s="2" t="s">
        <v>141</v>
      </c>
      <c r="F272" s="2" t="s">
        <v>142</v>
      </c>
      <c r="G272" s="2" t="s">
        <v>12</v>
      </c>
      <c r="H272" s="2" t="s">
        <v>210</v>
      </c>
      <c r="I272" s="2">
        <v>3234</v>
      </c>
      <c r="J272" s="3">
        <v>3681</v>
      </c>
      <c r="K272" s="3">
        <v>539.62115384615379</v>
      </c>
      <c r="L272" s="2">
        <v>310</v>
      </c>
      <c r="M272" s="11">
        <f t="shared" si="42"/>
        <v>0.57447710822763842</v>
      </c>
      <c r="N272" s="9">
        <v>26981.057692307688</v>
      </c>
      <c r="O272" s="9">
        <v>24652.53</v>
      </c>
      <c r="P272" s="11">
        <f t="shared" si="43"/>
        <v>0.91369768676742602</v>
      </c>
      <c r="Q272" s="10">
        <v>644.41999999999996</v>
      </c>
      <c r="R272" s="2">
        <v>193</v>
      </c>
      <c r="S272" s="10">
        <f t="shared" si="44"/>
        <v>0.48105272958629469</v>
      </c>
      <c r="T272" s="9">
        <f t="shared" si="45"/>
        <v>38.255376928090378</v>
      </c>
      <c r="U272" s="9">
        <f t="shared" si="46"/>
        <v>79.52429032258064</v>
      </c>
      <c r="V272" s="11">
        <f t="shared" si="47"/>
        <v>1.6062176165803108</v>
      </c>
      <c r="W272" s="11">
        <f t="shared" si="48"/>
        <v>8.4216245585438734E-2</v>
      </c>
      <c r="X272" s="2">
        <v>10</v>
      </c>
      <c r="Y272" s="2">
        <v>18</v>
      </c>
      <c r="Z272" s="2">
        <v>92</v>
      </c>
      <c r="AA272" s="11">
        <f t="shared" si="49"/>
        <v>0.29677419354838708</v>
      </c>
    </row>
    <row r="273" spans="1:27" x14ac:dyDescent="0.25">
      <c r="A273" s="2" t="str">
        <f ca="1">LOOKUP(B273,'Time Frame'!$E$4:$E$9,'Time Frame'!$D$4:$D$9)</f>
        <v>6 Months</v>
      </c>
      <c r="B273" s="2">
        <f t="shared" ca="1" si="40"/>
        <v>246</v>
      </c>
      <c r="C273" s="6">
        <f t="shared" ca="1" si="41"/>
        <v>45569</v>
      </c>
      <c r="D273" s="6">
        <v>45323</v>
      </c>
      <c r="E273" s="2" t="s">
        <v>141</v>
      </c>
      <c r="F273" s="2" t="s">
        <v>147</v>
      </c>
      <c r="G273" s="2" t="s">
        <v>12</v>
      </c>
      <c r="H273" s="2" t="s">
        <v>210</v>
      </c>
      <c r="I273" s="2">
        <v>108</v>
      </c>
      <c r="J273" s="3">
        <v>1324</v>
      </c>
      <c r="K273" s="3">
        <v>182.02548076923074</v>
      </c>
      <c r="L273" s="2">
        <v>183</v>
      </c>
      <c r="M273" s="11">
        <f t="shared" si="42"/>
        <v>1.0053537517200943</v>
      </c>
      <c r="N273" s="9">
        <v>9101.2740384615372</v>
      </c>
      <c r="O273" s="9">
        <v>8980.86</v>
      </c>
      <c r="P273" s="11">
        <f t="shared" si="43"/>
        <v>0.98676954040141274</v>
      </c>
      <c r="Q273" s="10">
        <v>348.67</v>
      </c>
      <c r="R273" s="2">
        <v>139</v>
      </c>
      <c r="S273" s="10">
        <f t="shared" si="44"/>
        <v>0.52485157885679867</v>
      </c>
      <c r="T273" s="9">
        <f t="shared" si="45"/>
        <v>25.757478417988356</v>
      </c>
      <c r="U273" s="9">
        <f t="shared" si="46"/>
        <v>49.075737704918033</v>
      </c>
      <c r="V273" s="11">
        <f t="shared" si="47"/>
        <v>1.3165467625899281</v>
      </c>
      <c r="W273" s="11">
        <f t="shared" si="48"/>
        <v>0.13821752265861026</v>
      </c>
      <c r="X273" s="2">
        <v>1</v>
      </c>
      <c r="Y273" s="2">
        <v>14</v>
      </c>
      <c r="Z273" s="2">
        <v>46</v>
      </c>
      <c r="AA273" s="11">
        <f t="shared" si="49"/>
        <v>0.25136612021857924</v>
      </c>
    </row>
    <row r="274" spans="1:27" x14ac:dyDescent="0.25">
      <c r="A274" s="2" t="str">
        <f ca="1">LOOKUP(B274,'Time Frame'!$E$4:$E$9,'Time Frame'!$D$4:$D$9)</f>
        <v>6 Months</v>
      </c>
      <c r="B274" s="2">
        <f t="shared" ca="1" si="40"/>
        <v>246</v>
      </c>
      <c r="C274" s="6">
        <f t="shared" ca="1" si="41"/>
        <v>45569</v>
      </c>
      <c r="D274" s="6">
        <v>45323</v>
      </c>
      <c r="E274" s="2" t="s">
        <v>141</v>
      </c>
      <c r="F274" s="2" t="s">
        <v>145</v>
      </c>
      <c r="G274" s="2" t="s">
        <v>12</v>
      </c>
      <c r="H274" s="2" t="s">
        <v>210</v>
      </c>
      <c r="I274" s="2">
        <v>2680</v>
      </c>
      <c r="J274" s="3">
        <v>1366</v>
      </c>
      <c r="K274" s="3">
        <v>193.22836538461539</v>
      </c>
      <c r="L274" s="2">
        <v>137</v>
      </c>
      <c r="M274" s="11">
        <f t="shared" si="42"/>
        <v>0.70900563551994822</v>
      </c>
      <c r="N274" s="9">
        <v>9661.4182692307695</v>
      </c>
      <c r="O274" s="9">
        <v>5412.79</v>
      </c>
      <c r="P274" s="11">
        <f t="shared" si="43"/>
        <v>0.56024797283007599</v>
      </c>
      <c r="Q274" s="10">
        <v>306.77</v>
      </c>
      <c r="R274" s="2">
        <v>78</v>
      </c>
      <c r="S274" s="10">
        <f t="shared" si="44"/>
        <v>0.44658864947680676</v>
      </c>
      <c r="T274" s="9">
        <f t="shared" si="45"/>
        <v>17.644456759135508</v>
      </c>
      <c r="U274" s="9">
        <f t="shared" si="46"/>
        <v>39.509416058394159</v>
      </c>
      <c r="V274" s="11">
        <f t="shared" si="47"/>
        <v>1.7564102564102564</v>
      </c>
      <c r="W274" s="11">
        <f t="shared" si="48"/>
        <v>0.10029282576866765</v>
      </c>
      <c r="X274" s="2">
        <v>0</v>
      </c>
      <c r="Y274" s="2">
        <v>3</v>
      </c>
      <c r="Z274" s="2">
        <v>60</v>
      </c>
      <c r="AA274" s="11">
        <f t="shared" si="49"/>
        <v>0.43795620437956206</v>
      </c>
    </row>
    <row r="275" spans="1:27" x14ac:dyDescent="0.25">
      <c r="A275" s="2" t="str">
        <f ca="1">LOOKUP(B275,'Time Frame'!$E$4:$E$9,'Time Frame'!$D$4:$D$9)</f>
        <v>6 Months</v>
      </c>
      <c r="B275" s="2">
        <f t="shared" ca="1" si="40"/>
        <v>246</v>
      </c>
      <c r="C275" s="6">
        <f t="shared" ca="1" si="41"/>
        <v>45569</v>
      </c>
      <c r="D275" s="6">
        <v>45323</v>
      </c>
      <c r="E275" s="2" t="s">
        <v>141</v>
      </c>
      <c r="F275" s="2" t="s">
        <v>146</v>
      </c>
      <c r="G275" s="2" t="s">
        <v>12</v>
      </c>
      <c r="H275" s="2" t="s">
        <v>210</v>
      </c>
      <c r="I275" s="2">
        <v>158</v>
      </c>
      <c r="J275" s="3">
        <v>1780</v>
      </c>
      <c r="K275" s="3">
        <v>247.83076923076922</v>
      </c>
      <c r="L275" s="2">
        <v>241</v>
      </c>
      <c r="M275" s="11">
        <f t="shared" si="42"/>
        <v>0.9724377677074928</v>
      </c>
      <c r="N275" s="9">
        <v>12391.538461538461</v>
      </c>
      <c r="O275" s="9">
        <v>12621.58</v>
      </c>
      <c r="P275" s="11">
        <f t="shared" si="43"/>
        <v>1.0185644049909988</v>
      </c>
      <c r="Q275" s="10">
        <v>452.07</v>
      </c>
      <c r="R275" s="2">
        <v>128</v>
      </c>
      <c r="S275" s="10">
        <f t="shared" si="44"/>
        <v>0.53310328046541466</v>
      </c>
      <c r="T275" s="9">
        <f t="shared" si="45"/>
        <v>27.919525737164598</v>
      </c>
      <c r="U275" s="9">
        <f t="shared" si="46"/>
        <v>52.371701244813281</v>
      </c>
      <c r="V275" s="11">
        <f t="shared" si="47"/>
        <v>1.8828125</v>
      </c>
      <c r="W275" s="11">
        <f t="shared" si="48"/>
        <v>0.13539325842696628</v>
      </c>
      <c r="X275" s="2">
        <v>1</v>
      </c>
      <c r="Y275" s="2">
        <v>11</v>
      </c>
      <c r="Z275" s="2">
        <v>86</v>
      </c>
      <c r="AA275" s="11">
        <f t="shared" si="49"/>
        <v>0.35684647302904565</v>
      </c>
    </row>
    <row r="276" spans="1:27" x14ac:dyDescent="0.25">
      <c r="A276" s="2" t="str">
        <f ca="1">LOOKUP(B276,'Time Frame'!$E$4:$E$9,'Time Frame'!$D$4:$D$9)</f>
        <v>6 Months</v>
      </c>
      <c r="B276" s="2">
        <f t="shared" ca="1" si="40"/>
        <v>246</v>
      </c>
      <c r="C276" s="6">
        <f t="shared" ca="1" si="41"/>
        <v>45569</v>
      </c>
      <c r="D276" s="6">
        <v>45323</v>
      </c>
      <c r="E276" s="2" t="s">
        <v>141</v>
      </c>
      <c r="F276" s="2" t="s">
        <v>144</v>
      </c>
      <c r="G276" s="2" t="s">
        <v>12</v>
      </c>
      <c r="H276" s="2" t="s">
        <v>210</v>
      </c>
      <c r="I276" s="2">
        <v>3</v>
      </c>
      <c r="J276" s="3">
        <v>1204</v>
      </c>
      <c r="K276" s="3">
        <v>174.15528846153845</v>
      </c>
      <c r="L276" s="2">
        <v>180</v>
      </c>
      <c r="M276" s="11">
        <f t="shared" si="42"/>
        <v>1.0335603448513844</v>
      </c>
      <c r="N276" s="9">
        <v>8707.764423076922</v>
      </c>
      <c r="O276" s="9">
        <v>14277.97</v>
      </c>
      <c r="P276" s="11">
        <f t="shared" si="43"/>
        <v>1.6396826218864133</v>
      </c>
      <c r="Q276" s="10">
        <v>295</v>
      </c>
      <c r="R276" s="2">
        <v>67</v>
      </c>
      <c r="S276" s="10">
        <f t="shared" si="44"/>
        <v>0.61016949152542377</v>
      </c>
      <c r="T276" s="9">
        <f t="shared" si="45"/>
        <v>48.39989830508474</v>
      </c>
      <c r="U276" s="9">
        <f t="shared" si="46"/>
        <v>79.322055555555551</v>
      </c>
      <c r="V276" s="11">
        <f t="shared" si="47"/>
        <v>2.6865671641791047</v>
      </c>
      <c r="W276" s="11">
        <f t="shared" si="48"/>
        <v>0.14950166112956811</v>
      </c>
      <c r="X276" s="2">
        <v>4</v>
      </c>
      <c r="Y276" s="2">
        <v>4</v>
      </c>
      <c r="Z276" s="2">
        <v>49</v>
      </c>
      <c r="AA276" s="11">
        <f t="shared" si="49"/>
        <v>0.2722222222222222</v>
      </c>
    </row>
    <row r="277" spans="1:27" x14ac:dyDescent="0.25">
      <c r="A277" s="2" t="str">
        <f ca="1">LOOKUP(B277,'Time Frame'!$E$4:$E$9,'Time Frame'!$D$4:$D$9)</f>
        <v>6 Months</v>
      </c>
      <c r="B277" s="2">
        <f t="shared" ca="1" si="40"/>
        <v>246</v>
      </c>
      <c r="C277" s="6">
        <f t="shared" ca="1" si="41"/>
        <v>45569</v>
      </c>
      <c r="D277" s="6">
        <v>45323</v>
      </c>
      <c r="E277" s="2" t="s">
        <v>50</v>
      </c>
      <c r="F277" s="2" t="s">
        <v>54</v>
      </c>
      <c r="G277" s="2" t="s">
        <v>52</v>
      </c>
      <c r="H277" s="2" t="s">
        <v>210</v>
      </c>
      <c r="I277" s="2">
        <v>3585</v>
      </c>
      <c r="J277" s="3">
        <v>1402</v>
      </c>
      <c r="K277" s="3">
        <v>218.7721153846154</v>
      </c>
      <c r="L277" s="2">
        <v>234</v>
      </c>
      <c r="M277" s="11">
        <f t="shared" si="42"/>
        <v>1.0696061497079414</v>
      </c>
      <c r="N277" s="9">
        <v>10938.60576923077</v>
      </c>
      <c r="O277" s="9">
        <v>9071.66</v>
      </c>
      <c r="P277" s="11">
        <f t="shared" si="43"/>
        <v>0.82932507043243975</v>
      </c>
      <c r="Q277" s="10">
        <v>471.55</v>
      </c>
      <c r="R277" s="2">
        <v>55</v>
      </c>
      <c r="S277" s="10">
        <f t="shared" si="44"/>
        <v>0.49623581804686673</v>
      </c>
      <c r="T277" s="9">
        <f t="shared" si="45"/>
        <v>19.237959919414696</v>
      </c>
      <c r="U277" s="9">
        <f t="shared" si="46"/>
        <v>38.767777777777781</v>
      </c>
      <c r="V277" s="11">
        <f t="shared" si="47"/>
        <v>4.2545454545454549</v>
      </c>
      <c r="W277" s="11">
        <f t="shared" si="48"/>
        <v>0.16690442225392296</v>
      </c>
      <c r="X277" s="2">
        <v>0</v>
      </c>
      <c r="Y277" s="2">
        <v>16</v>
      </c>
      <c r="Z277" s="2">
        <v>62</v>
      </c>
      <c r="AA277" s="11">
        <f t="shared" si="49"/>
        <v>0.26495726495726496</v>
      </c>
    </row>
    <row r="278" spans="1:27" x14ac:dyDescent="0.25">
      <c r="A278" s="2" t="str">
        <f ca="1">LOOKUP(B278,'Time Frame'!$E$4:$E$9,'Time Frame'!$D$4:$D$9)</f>
        <v>6 Months</v>
      </c>
      <c r="B278" s="2">
        <f t="shared" ca="1" si="40"/>
        <v>246</v>
      </c>
      <c r="C278" s="6">
        <f t="shared" ca="1" si="41"/>
        <v>45569</v>
      </c>
      <c r="D278" s="6">
        <v>45323</v>
      </c>
      <c r="E278" s="2" t="s">
        <v>50</v>
      </c>
      <c r="F278" s="2" t="s">
        <v>51</v>
      </c>
      <c r="G278" s="2" t="s">
        <v>52</v>
      </c>
      <c r="H278" s="2" t="s">
        <v>210</v>
      </c>
      <c r="I278" s="2">
        <v>2301</v>
      </c>
      <c r="J278" s="3">
        <v>1233</v>
      </c>
      <c r="K278" s="3">
        <v>223.09855769230768</v>
      </c>
      <c r="L278" s="2">
        <v>155</v>
      </c>
      <c r="M278" s="11">
        <f t="shared" si="42"/>
        <v>0.69476020644549563</v>
      </c>
      <c r="N278" s="9">
        <v>11154.927884615385</v>
      </c>
      <c r="O278" s="9">
        <v>5956.01</v>
      </c>
      <c r="P278" s="11">
        <f t="shared" si="43"/>
        <v>0.53393532092792728</v>
      </c>
      <c r="Q278" s="10">
        <v>348.07</v>
      </c>
      <c r="R278" s="2">
        <v>70</v>
      </c>
      <c r="S278" s="10">
        <f t="shared" si="44"/>
        <v>0.44531272445197806</v>
      </c>
      <c r="T278" s="9">
        <f t="shared" si="45"/>
        <v>17.111529290085329</v>
      </c>
      <c r="U278" s="9">
        <f t="shared" si="46"/>
        <v>38.425870967741936</v>
      </c>
      <c r="V278" s="11">
        <f t="shared" si="47"/>
        <v>2.2142857142857144</v>
      </c>
      <c r="W278" s="11">
        <f t="shared" si="48"/>
        <v>0.12570965125709652</v>
      </c>
      <c r="X278" s="2">
        <v>0</v>
      </c>
      <c r="Y278" s="2">
        <v>10</v>
      </c>
      <c r="Z278" s="2">
        <v>28</v>
      </c>
      <c r="AA278" s="11">
        <f t="shared" si="49"/>
        <v>0.18064516129032257</v>
      </c>
    </row>
    <row r="279" spans="1:27" x14ac:dyDescent="0.25">
      <c r="A279" s="2" t="str">
        <f ca="1">LOOKUP(B279,'Time Frame'!$E$4:$E$9,'Time Frame'!$D$4:$D$9)</f>
        <v>6 Months</v>
      </c>
      <c r="B279" s="2">
        <f t="shared" ca="1" si="40"/>
        <v>246</v>
      </c>
      <c r="C279" s="6">
        <f t="shared" ca="1" si="41"/>
        <v>45569</v>
      </c>
      <c r="D279" s="6">
        <v>45323</v>
      </c>
      <c r="E279" s="2" t="s">
        <v>50</v>
      </c>
      <c r="F279" s="2" t="s">
        <v>55</v>
      </c>
      <c r="G279" s="2" t="s">
        <v>52</v>
      </c>
      <c r="H279" s="2" t="s">
        <v>210</v>
      </c>
      <c r="I279" s="2">
        <v>4295</v>
      </c>
      <c r="J279" s="3">
        <v>550</v>
      </c>
      <c r="K279" s="3">
        <v>105.97259615384614</v>
      </c>
      <c r="L279" s="2">
        <v>53</v>
      </c>
      <c r="M279" s="11">
        <f t="shared" si="42"/>
        <v>0.50012929685196195</v>
      </c>
      <c r="N279" s="9">
        <v>5298.6298076923067</v>
      </c>
      <c r="O279" s="9">
        <v>2395.38</v>
      </c>
      <c r="P279" s="11">
        <f t="shared" si="43"/>
        <v>0.45207536418613314</v>
      </c>
      <c r="Q279" s="10">
        <v>284.89999999999998</v>
      </c>
      <c r="R279" s="2">
        <v>22</v>
      </c>
      <c r="S279" s="10">
        <f t="shared" si="44"/>
        <v>0.18603018603018603</v>
      </c>
      <c r="T279" s="9">
        <f t="shared" si="45"/>
        <v>8.4077922077922089</v>
      </c>
      <c r="U279" s="9">
        <f t="shared" si="46"/>
        <v>45.195849056603777</v>
      </c>
      <c r="V279" s="11">
        <f t="shared" si="47"/>
        <v>2.4090909090909092</v>
      </c>
      <c r="W279" s="11">
        <f t="shared" si="48"/>
        <v>9.636363636363636E-2</v>
      </c>
      <c r="X279" s="2">
        <v>0</v>
      </c>
      <c r="Y279" s="2">
        <v>1</v>
      </c>
      <c r="Z279" s="2">
        <v>17</v>
      </c>
      <c r="AA279" s="11">
        <f t="shared" si="49"/>
        <v>0.32075471698113206</v>
      </c>
    </row>
    <row r="280" spans="1:27" x14ac:dyDescent="0.25">
      <c r="A280" s="2" t="str">
        <f ca="1">LOOKUP(B280,'Time Frame'!$E$4:$E$9,'Time Frame'!$D$4:$D$9)</f>
        <v>6 Months</v>
      </c>
      <c r="B280" s="2">
        <f t="shared" ca="1" si="40"/>
        <v>246</v>
      </c>
      <c r="C280" s="6">
        <f t="shared" ca="1" si="41"/>
        <v>45569</v>
      </c>
      <c r="D280" s="6">
        <v>45323</v>
      </c>
      <c r="E280" s="2" t="s">
        <v>78</v>
      </c>
      <c r="F280" s="2" t="s">
        <v>109</v>
      </c>
      <c r="G280" s="2" t="s">
        <v>52</v>
      </c>
      <c r="H280" s="2" t="s">
        <v>298</v>
      </c>
      <c r="I280" s="2">
        <v>2550</v>
      </c>
      <c r="J280" s="3">
        <v>2339</v>
      </c>
      <c r="K280" s="3">
        <v>347.02918632572249</v>
      </c>
      <c r="L280" s="2">
        <v>241</v>
      </c>
      <c r="M280" s="11">
        <f t="shared" si="42"/>
        <v>0.69446608382326891</v>
      </c>
      <c r="N280" s="9">
        <v>17351.459316286124</v>
      </c>
      <c r="O280" s="9">
        <v>11320.1</v>
      </c>
      <c r="P280" s="11">
        <f t="shared" si="43"/>
        <v>0.65240045771682875</v>
      </c>
      <c r="Q280" s="10">
        <v>596.91999999999996</v>
      </c>
      <c r="R280" s="2">
        <v>313</v>
      </c>
      <c r="S280" s="10">
        <f t="shared" si="44"/>
        <v>0.40373919453193058</v>
      </c>
      <c r="T280" s="9">
        <f t="shared" si="45"/>
        <v>18.964182805066006</v>
      </c>
      <c r="U280" s="9">
        <f t="shared" si="46"/>
        <v>46.971369294605807</v>
      </c>
      <c r="V280" s="11">
        <f t="shared" si="47"/>
        <v>0.76996805111821087</v>
      </c>
      <c r="W280" s="11">
        <f t="shared" si="48"/>
        <v>0.10303548525010689</v>
      </c>
      <c r="X280" s="2">
        <v>1</v>
      </c>
      <c r="Y280" s="2">
        <v>6</v>
      </c>
      <c r="Z280" s="2">
        <v>61</v>
      </c>
      <c r="AA280" s="11">
        <f t="shared" si="49"/>
        <v>0.25311203319502074</v>
      </c>
    </row>
    <row r="281" spans="1:27" x14ac:dyDescent="0.25">
      <c r="A281" s="2" t="str">
        <f ca="1">LOOKUP(B281,'Time Frame'!$E$4:$E$9,'Time Frame'!$D$4:$D$9)</f>
        <v>6 Months</v>
      </c>
      <c r="B281" s="2">
        <f t="shared" ca="1" si="40"/>
        <v>246</v>
      </c>
      <c r="C281" s="6">
        <f t="shared" ca="1" si="41"/>
        <v>45569</v>
      </c>
      <c r="D281" s="6">
        <v>45323</v>
      </c>
      <c r="E281" s="2" t="s">
        <v>78</v>
      </c>
      <c r="F281" s="2" t="s">
        <v>111</v>
      </c>
      <c r="G281" s="2" t="s">
        <v>52</v>
      </c>
      <c r="H281" s="2" t="s">
        <v>298</v>
      </c>
      <c r="I281" s="2">
        <v>2675</v>
      </c>
      <c r="J281" s="3">
        <v>1915</v>
      </c>
      <c r="K281" s="3">
        <v>330.99809009483658</v>
      </c>
      <c r="L281" s="2">
        <v>241</v>
      </c>
      <c r="M281" s="11">
        <f t="shared" si="42"/>
        <v>0.72810087795657497</v>
      </c>
      <c r="N281" s="9">
        <v>16549.904504741829</v>
      </c>
      <c r="O281" s="9">
        <v>9695.9699999999993</v>
      </c>
      <c r="P281" s="11">
        <f t="shared" si="43"/>
        <v>0.58586259499092208</v>
      </c>
      <c r="Q281" s="10">
        <v>522.65</v>
      </c>
      <c r="R281" s="2">
        <v>233</v>
      </c>
      <c r="S281" s="10">
        <f t="shared" si="44"/>
        <v>0.46111164259064386</v>
      </c>
      <c r="T281" s="9">
        <f t="shared" si="45"/>
        <v>18.551554577633215</v>
      </c>
      <c r="U281" s="9">
        <f t="shared" si="46"/>
        <v>40.232240663900413</v>
      </c>
      <c r="V281" s="11">
        <f t="shared" si="47"/>
        <v>1.0343347639484979</v>
      </c>
      <c r="W281" s="11">
        <f t="shared" si="48"/>
        <v>0.12584856396866842</v>
      </c>
      <c r="X281" s="2">
        <v>0</v>
      </c>
      <c r="Y281" s="2">
        <v>9</v>
      </c>
      <c r="Z281" s="2">
        <v>69</v>
      </c>
      <c r="AA281" s="11">
        <f t="shared" si="49"/>
        <v>0.2863070539419087</v>
      </c>
    </row>
    <row r="282" spans="1:27" x14ac:dyDescent="0.25">
      <c r="A282" s="2" t="str">
        <f ca="1">LOOKUP(B282,'Time Frame'!$E$4:$E$9,'Time Frame'!$D$4:$D$9)</f>
        <v>6 Months</v>
      </c>
      <c r="B282" s="2">
        <f t="shared" ca="1" si="40"/>
        <v>246</v>
      </c>
      <c r="C282" s="6">
        <f t="shared" ca="1" si="41"/>
        <v>45569</v>
      </c>
      <c r="D282" s="6">
        <v>45323</v>
      </c>
      <c r="E282" s="2" t="s">
        <v>78</v>
      </c>
      <c r="F282" s="2" t="s">
        <v>113</v>
      </c>
      <c r="G282" s="2" t="s">
        <v>52</v>
      </c>
      <c r="H282" s="2" t="s">
        <v>298</v>
      </c>
      <c r="I282" s="2">
        <v>2355</v>
      </c>
      <c r="J282" s="3">
        <v>1817</v>
      </c>
      <c r="K282" s="3">
        <v>258.15854043964544</v>
      </c>
      <c r="L282" s="2">
        <v>214</v>
      </c>
      <c r="M282" s="11">
        <f t="shared" si="42"/>
        <v>0.82894797760925054</v>
      </c>
      <c r="N282" s="9">
        <v>12907.927021982272</v>
      </c>
      <c r="O282" s="9">
        <v>10954.6</v>
      </c>
      <c r="P282" s="11">
        <f t="shared" si="43"/>
        <v>0.84867229116993415</v>
      </c>
      <c r="Q282" s="10">
        <v>482.87</v>
      </c>
      <c r="R282" s="2">
        <v>145</v>
      </c>
      <c r="S282" s="10">
        <f t="shared" si="44"/>
        <v>0.44318346552902438</v>
      </c>
      <c r="T282" s="9">
        <f t="shared" si="45"/>
        <v>22.686437343384348</v>
      </c>
      <c r="U282" s="9">
        <f t="shared" si="46"/>
        <v>51.189719626168227</v>
      </c>
      <c r="V282" s="11">
        <f t="shared" si="47"/>
        <v>1.4758620689655173</v>
      </c>
      <c r="W282" s="11">
        <f t="shared" si="48"/>
        <v>0.11777655476059438</v>
      </c>
      <c r="X282" s="2">
        <v>1</v>
      </c>
      <c r="Y282" s="2">
        <v>11</v>
      </c>
      <c r="Z282" s="2">
        <v>52</v>
      </c>
      <c r="AA282" s="11">
        <f t="shared" si="49"/>
        <v>0.24299065420560748</v>
      </c>
    </row>
    <row r="283" spans="1:27" x14ac:dyDescent="0.25">
      <c r="A283" s="2" t="str">
        <f ca="1">LOOKUP(B283,'Time Frame'!$E$4:$E$9,'Time Frame'!$D$4:$D$9)</f>
        <v>6 Months</v>
      </c>
      <c r="B283" s="2">
        <f t="shared" ca="1" si="40"/>
        <v>246</v>
      </c>
      <c r="C283" s="6">
        <f t="shared" ca="1" si="41"/>
        <v>45569</v>
      </c>
      <c r="D283" s="6">
        <v>45323</v>
      </c>
      <c r="E283" s="2" t="s">
        <v>78</v>
      </c>
      <c r="F283" s="2" t="s">
        <v>112</v>
      </c>
      <c r="G283" s="2" t="s">
        <v>52</v>
      </c>
      <c r="H283" s="2" t="s">
        <v>298</v>
      </c>
      <c r="I283" s="2">
        <v>836</v>
      </c>
      <c r="J283" s="3">
        <v>1879</v>
      </c>
      <c r="K283" s="3">
        <v>243.54348301871474</v>
      </c>
      <c r="L283" s="2">
        <v>208</v>
      </c>
      <c r="M283" s="11">
        <f t="shared" si="42"/>
        <v>0.85405693234672408</v>
      </c>
      <c r="N283" s="9">
        <v>12177.174150935736</v>
      </c>
      <c r="O283" s="9">
        <v>7046.74</v>
      </c>
      <c r="P283" s="11">
        <f t="shared" si="43"/>
        <v>0.5786843411004764</v>
      </c>
      <c r="Q283" s="10">
        <v>466.15</v>
      </c>
      <c r="R283" s="2">
        <v>241</v>
      </c>
      <c r="S283" s="10">
        <f t="shared" si="44"/>
        <v>0.44620830204869677</v>
      </c>
      <c r="T283" s="9">
        <f t="shared" si="45"/>
        <v>15.116893703743431</v>
      </c>
      <c r="U283" s="9">
        <f t="shared" si="46"/>
        <v>33.878557692307695</v>
      </c>
      <c r="V283" s="11">
        <f t="shared" si="47"/>
        <v>0.86307053941908718</v>
      </c>
      <c r="W283" s="11">
        <f t="shared" si="48"/>
        <v>0.11069717935071846</v>
      </c>
      <c r="X283" s="2">
        <v>0</v>
      </c>
      <c r="Y283" s="2">
        <v>5</v>
      </c>
      <c r="Z283" s="2">
        <v>55</v>
      </c>
      <c r="AA283" s="11">
        <f t="shared" si="49"/>
        <v>0.26442307692307693</v>
      </c>
    </row>
    <row r="284" spans="1:27" x14ac:dyDescent="0.25">
      <c r="A284" s="2" t="str">
        <f ca="1">LOOKUP(B284,'Time Frame'!$E$4:$E$9,'Time Frame'!$D$4:$D$9)</f>
        <v>6 Months</v>
      </c>
      <c r="B284" s="2">
        <f t="shared" ca="1" si="40"/>
        <v>246</v>
      </c>
      <c r="C284" s="6">
        <f t="shared" ca="1" si="41"/>
        <v>45569</v>
      </c>
      <c r="D284" s="6">
        <v>45323</v>
      </c>
      <c r="E284" s="2" t="s">
        <v>78</v>
      </c>
      <c r="F284" s="2" t="s">
        <v>114</v>
      </c>
      <c r="G284" s="2" t="s">
        <v>52</v>
      </c>
      <c r="H284" s="2" t="s">
        <v>298</v>
      </c>
      <c r="I284" s="2">
        <v>2917</v>
      </c>
      <c r="J284" s="3">
        <v>1873</v>
      </c>
      <c r="K284" s="3">
        <v>266.21066251203592</v>
      </c>
      <c r="L284" s="2">
        <v>205</v>
      </c>
      <c r="M284" s="11">
        <f t="shared" si="42"/>
        <v>0.77006682627045986</v>
      </c>
      <c r="N284" s="9">
        <v>13310.533125601796</v>
      </c>
      <c r="O284" s="9">
        <v>12427.27</v>
      </c>
      <c r="P284" s="11">
        <f t="shared" si="43"/>
        <v>0.93364179201035102</v>
      </c>
      <c r="Q284" s="10">
        <v>482.98</v>
      </c>
      <c r="R284" s="2">
        <v>169</v>
      </c>
      <c r="S284" s="10">
        <f t="shared" si="44"/>
        <v>0.42444821731748728</v>
      </c>
      <c r="T284" s="9">
        <f t="shared" si="45"/>
        <v>25.730402915234585</v>
      </c>
      <c r="U284" s="9">
        <f t="shared" si="46"/>
        <v>60.620829268292688</v>
      </c>
      <c r="V284" s="11">
        <f t="shared" si="47"/>
        <v>1.2130177514792899</v>
      </c>
      <c r="W284" s="11">
        <f t="shared" si="48"/>
        <v>0.10945008008542445</v>
      </c>
      <c r="X284" s="2">
        <v>1</v>
      </c>
      <c r="Y284" s="2">
        <v>10</v>
      </c>
      <c r="Z284" s="2">
        <v>36</v>
      </c>
      <c r="AA284" s="11">
        <f t="shared" si="49"/>
        <v>0.17560975609756097</v>
      </c>
    </row>
    <row r="285" spans="1:27" x14ac:dyDescent="0.25">
      <c r="A285" s="2" t="str">
        <f ca="1">LOOKUP(B285,'Time Frame'!$E$4:$E$9,'Time Frame'!$D$4:$D$9)</f>
        <v>6 Months</v>
      </c>
      <c r="B285" s="2">
        <f t="shared" ca="1" si="40"/>
        <v>246</v>
      </c>
      <c r="C285" s="6">
        <f t="shared" ca="1" si="41"/>
        <v>45569</v>
      </c>
      <c r="D285" s="6">
        <v>45323</v>
      </c>
      <c r="E285" s="2" t="s">
        <v>78</v>
      </c>
      <c r="F285" s="2" t="s">
        <v>115</v>
      </c>
      <c r="G285" s="2" t="s">
        <v>52</v>
      </c>
      <c r="H285" s="2" t="s">
        <v>298</v>
      </c>
      <c r="I285" s="2">
        <v>2628</v>
      </c>
      <c r="J285" s="3">
        <v>1843</v>
      </c>
      <c r="K285" s="3">
        <v>258.06010178676036</v>
      </c>
      <c r="L285" s="2">
        <v>219</v>
      </c>
      <c r="M285" s="11">
        <f t="shared" si="42"/>
        <v>0.84863951646800317</v>
      </c>
      <c r="N285" s="9">
        <v>12903.005089338018</v>
      </c>
      <c r="O285" s="9">
        <v>9182.59</v>
      </c>
      <c r="P285" s="11">
        <f t="shared" si="43"/>
        <v>0.71166289840401109</v>
      </c>
      <c r="Q285" s="10">
        <v>484.35</v>
      </c>
      <c r="R285" s="2">
        <v>91</v>
      </c>
      <c r="S285" s="10">
        <f t="shared" si="44"/>
        <v>0.45215236915453699</v>
      </c>
      <c r="T285" s="9">
        <f t="shared" si="45"/>
        <v>18.958583668834521</v>
      </c>
      <c r="U285" s="9">
        <f t="shared" si="46"/>
        <v>41.929634703196349</v>
      </c>
      <c r="V285" s="11">
        <f t="shared" si="47"/>
        <v>2.4065934065934065</v>
      </c>
      <c r="W285" s="11">
        <f t="shared" si="48"/>
        <v>0.11882799782962561</v>
      </c>
      <c r="X285" s="2">
        <v>2</v>
      </c>
      <c r="Y285" s="2">
        <v>8</v>
      </c>
      <c r="Z285" s="2">
        <v>70</v>
      </c>
      <c r="AA285" s="11">
        <f t="shared" si="49"/>
        <v>0.31963470319634701</v>
      </c>
    </row>
    <row r="286" spans="1:27" x14ac:dyDescent="0.25">
      <c r="A286" s="2" t="str">
        <f ca="1">LOOKUP(B286,'Time Frame'!$E$4:$E$9,'Time Frame'!$D$4:$D$9)</f>
        <v>6 Months</v>
      </c>
      <c r="B286" s="2">
        <f t="shared" ca="1" si="40"/>
        <v>246</v>
      </c>
      <c r="C286" s="6">
        <f t="shared" ca="1" si="41"/>
        <v>45569</v>
      </c>
      <c r="D286" s="6">
        <v>45323</v>
      </c>
      <c r="E286" s="2" t="s">
        <v>78</v>
      </c>
      <c r="F286" s="2" t="s">
        <v>102</v>
      </c>
      <c r="G286" s="2" t="s">
        <v>52</v>
      </c>
      <c r="H286" s="2" t="s">
        <v>298</v>
      </c>
      <c r="I286" s="2">
        <v>3522</v>
      </c>
      <c r="J286" s="3">
        <v>1525</v>
      </c>
      <c r="K286" s="3">
        <v>234.97706483665115</v>
      </c>
      <c r="L286" s="2">
        <v>126</v>
      </c>
      <c r="M286" s="11">
        <f t="shared" si="42"/>
        <v>0.5362225461773954</v>
      </c>
      <c r="N286" s="9">
        <v>11748.853241832558</v>
      </c>
      <c r="O286" s="9">
        <v>4092.92</v>
      </c>
      <c r="P286" s="11">
        <f t="shared" si="43"/>
        <v>0.34836761646037862</v>
      </c>
      <c r="Q286" s="10">
        <v>459.68</v>
      </c>
      <c r="R286" s="2">
        <v>201</v>
      </c>
      <c r="S286" s="10">
        <f t="shared" si="44"/>
        <v>0.27410372432996866</v>
      </c>
      <c r="T286" s="9">
        <f t="shared" si="45"/>
        <v>8.9038461538461533</v>
      </c>
      <c r="U286" s="9">
        <f t="shared" si="46"/>
        <v>32.483492063492065</v>
      </c>
      <c r="V286" s="11">
        <f t="shared" si="47"/>
        <v>0.62686567164179108</v>
      </c>
      <c r="W286" s="11">
        <f t="shared" si="48"/>
        <v>8.2622950819672136E-2</v>
      </c>
      <c r="X286" s="2">
        <v>0</v>
      </c>
      <c r="Y286" s="2">
        <v>3</v>
      </c>
      <c r="Z286" s="2">
        <v>38</v>
      </c>
      <c r="AA286" s="11">
        <f t="shared" si="49"/>
        <v>0.30158730158730157</v>
      </c>
    </row>
    <row r="287" spans="1:27" x14ac:dyDescent="0.25">
      <c r="A287" s="2" t="str">
        <f ca="1">LOOKUP(B287,'Time Frame'!$E$4:$E$9,'Time Frame'!$D$4:$D$9)</f>
        <v>6 Months</v>
      </c>
      <c r="B287" s="2">
        <f t="shared" ca="1" si="40"/>
        <v>246</v>
      </c>
      <c r="C287" s="6">
        <f t="shared" ca="1" si="41"/>
        <v>45569</v>
      </c>
      <c r="D287" s="6">
        <v>45323</v>
      </c>
      <c r="E287" s="2" t="s">
        <v>78</v>
      </c>
      <c r="F287" s="2" t="s">
        <v>103</v>
      </c>
      <c r="G287" s="2" t="s">
        <v>52</v>
      </c>
      <c r="H287" s="2" t="s">
        <v>298</v>
      </c>
      <c r="I287" s="2">
        <v>371</v>
      </c>
      <c r="J287" s="3">
        <v>1929</v>
      </c>
      <c r="K287" s="3">
        <v>248.61097107283504</v>
      </c>
      <c r="L287" s="2">
        <v>273</v>
      </c>
      <c r="M287" s="11">
        <f t="shared" si="42"/>
        <v>1.0981011772003406</v>
      </c>
      <c r="N287" s="9">
        <v>12430.548553641753</v>
      </c>
      <c r="O287" s="9">
        <v>8676.43</v>
      </c>
      <c r="P287" s="11">
        <f t="shared" si="43"/>
        <v>0.69799252724515393</v>
      </c>
      <c r="Q287" s="10">
        <v>453.02</v>
      </c>
      <c r="R287" s="2">
        <v>239</v>
      </c>
      <c r="S287" s="10">
        <f t="shared" si="44"/>
        <v>0.60262240077700768</v>
      </c>
      <c r="T287" s="9">
        <f t="shared" si="45"/>
        <v>19.152421526643415</v>
      </c>
      <c r="U287" s="9">
        <f t="shared" si="46"/>
        <v>31.781794871794872</v>
      </c>
      <c r="V287" s="11">
        <f t="shared" si="47"/>
        <v>1.1422594142259415</v>
      </c>
      <c r="W287" s="11">
        <f t="shared" si="48"/>
        <v>0.14152410575427682</v>
      </c>
      <c r="X287" s="2">
        <v>0</v>
      </c>
      <c r="Y287" s="2">
        <v>12</v>
      </c>
      <c r="Z287" s="2">
        <v>77</v>
      </c>
      <c r="AA287" s="11">
        <f t="shared" si="49"/>
        <v>0.28205128205128205</v>
      </c>
    </row>
    <row r="288" spans="1:27" x14ac:dyDescent="0.25">
      <c r="A288" s="2" t="str">
        <f ca="1">LOOKUP(B288,'Time Frame'!$E$4:$E$9,'Time Frame'!$D$4:$D$9)</f>
        <v>6 Months</v>
      </c>
      <c r="B288" s="2">
        <f t="shared" ca="1" si="40"/>
        <v>246</v>
      </c>
      <c r="C288" s="6">
        <f t="shared" ca="1" si="41"/>
        <v>45569</v>
      </c>
      <c r="D288" s="6">
        <v>45323</v>
      </c>
      <c r="E288" s="2" t="s">
        <v>78</v>
      </c>
      <c r="F288" s="2" t="s">
        <v>79</v>
      </c>
      <c r="G288" s="2" t="s">
        <v>52</v>
      </c>
      <c r="H288" s="2" t="s">
        <v>298</v>
      </c>
      <c r="I288" s="2">
        <v>1691</v>
      </c>
      <c r="J288" s="3">
        <v>2498</v>
      </c>
      <c r="K288" s="3">
        <v>358.41167481877676</v>
      </c>
      <c r="L288" s="2">
        <v>347</v>
      </c>
      <c r="M288" s="11">
        <f t="shared" si="42"/>
        <v>0.96816042662520174</v>
      </c>
      <c r="N288" s="9">
        <v>17920.583740938837</v>
      </c>
      <c r="O288" s="9">
        <v>26073.32</v>
      </c>
      <c r="P288" s="11">
        <f t="shared" si="43"/>
        <v>1.4549369806763923</v>
      </c>
      <c r="Q288" s="10">
        <v>567.22</v>
      </c>
      <c r="R288" s="2">
        <v>363</v>
      </c>
      <c r="S288" s="10">
        <f t="shared" si="44"/>
        <v>0.6117555798455625</v>
      </c>
      <c r="T288" s="9">
        <f t="shared" si="45"/>
        <v>45.966855893656778</v>
      </c>
      <c r="U288" s="9">
        <f t="shared" si="46"/>
        <v>75.139250720461092</v>
      </c>
      <c r="V288" s="11">
        <f t="shared" si="47"/>
        <v>0.9559228650137741</v>
      </c>
      <c r="W288" s="11">
        <f t="shared" si="48"/>
        <v>0.13891112890312249</v>
      </c>
      <c r="X288" s="2">
        <v>12</v>
      </c>
      <c r="Y288" s="2">
        <v>10</v>
      </c>
      <c r="Z288" s="2">
        <v>78</v>
      </c>
      <c r="AA288" s="11">
        <f t="shared" si="49"/>
        <v>0.22478386167146974</v>
      </c>
    </row>
    <row r="289" spans="1:27" x14ac:dyDescent="0.25">
      <c r="A289" s="2" t="str">
        <f ca="1">LOOKUP(B289,'Time Frame'!$E$4:$E$9,'Time Frame'!$D$4:$D$9)</f>
        <v>6 Months</v>
      </c>
      <c r="B289" s="2">
        <f t="shared" ca="1" si="40"/>
        <v>246</v>
      </c>
      <c r="C289" s="6">
        <f t="shared" ca="1" si="41"/>
        <v>45569</v>
      </c>
      <c r="D289" s="6">
        <v>45323</v>
      </c>
      <c r="E289" s="2" t="s">
        <v>78</v>
      </c>
      <c r="F289" s="2" t="s">
        <v>80</v>
      </c>
      <c r="G289" s="2" t="s">
        <v>52</v>
      </c>
      <c r="H289" s="2" t="s">
        <v>298</v>
      </c>
      <c r="I289" s="2">
        <v>454</v>
      </c>
      <c r="J289" s="3">
        <v>2270</v>
      </c>
      <c r="K289" s="3">
        <v>312.67076685799515</v>
      </c>
      <c r="L289" s="2">
        <v>302</v>
      </c>
      <c r="M289" s="11">
        <f t="shared" si="42"/>
        <v>0.96587219532793267</v>
      </c>
      <c r="N289" s="9">
        <v>15633.538342899757</v>
      </c>
      <c r="O289" s="9">
        <v>15966.49</v>
      </c>
      <c r="P289" s="11">
        <f t="shared" si="43"/>
        <v>1.0212972680782439</v>
      </c>
      <c r="Q289" s="10">
        <v>838.88</v>
      </c>
      <c r="R289" s="2">
        <v>230</v>
      </c>
      <c r="S289" s="10">
        <f t="shared" si="44"/>
        <v>0.36000381460995612</v>
      </c>
      <c r="T289" s="9">
        <f t="shared" si="45"/>
        <v>19.033103662025557</v>
      </c>
      <c r="U289" s="9">
        <f t="shared" si="46"/>
        <v>52.869172185430465</v>
      </c>
      <c r="V289" s="11">
        <f t="shared" si="47"/>
        <v>1.3130434782608695</v>
      </c>
      <c r="W289" s="11">
        <f t="shared" si="48"/>
        <v>0.13303964757709252</v>
      </c>
      <c r="X289" s="2">
        <v>2</v>
      </c>
      <c r="Y289" s="2">
        <v>17</v>
      </c>
      <c r="Z289" s="2">
        <v>75</v>
      </c>
      <c r="AA289" s="11">
        <f t="shared" si="49"/>
        <v>0.24834437086092714</v>
      </c>
    </row>
    <row r="290" spans="1:27" x14ac:dyDescent="0.25">
      <c r="A290" s="2" t="str">
        <f ca="1">LOOKUP(B290,'Time Frame'!$E$4:$E$9,'Time Frame'!$D$4:$D$9)</f>
        <v>6 Months</v>
      </c>
      <c r="B290" s="2">
        <f t="shared" ca="1" si="40"/>
        <v>246</v>
      </c>
      <c r="C290" s="6">
        <f t="shared" ca="1" si="41"/>
        <v>45569</v>
      </c>
      <c r="D290" s="6">
        <v>45323</v>
      </c>
      <c r="E290" s="2" t="s">
        <v>78</v>
      </c>
      <c r="F290" s="2" t="s">
        <v>97</v>
      </c>
      <c r="G290" s="2" t="s">
        <v>52</v>
      </c>
      <c r="H290" s="2" t="s">
        <v>298</v>
      </c>
      <c r="I290" s="2">
        <v>1673</v>
      </c>
      <c r="J290" s="3">
        <v>2090</v>
      </c>
      <c r="K290" s="3">
        <v>312.41706161137444</v>
      </c>
      <c r="L290" s="2">
        <v>314</v>
      </c>
      <c r="M290" s="11">
        <f t="shared" si="42"/>
        <v>1.0050667475728154</v>
      </c>
      <c r="N290" s="9">
        <v>15620.853080568722</v>
      </c>
      <c r="O290" s="9">
        <v>16704.07</v>
      </c>
      <c r="P290" s="11">
        <f t="shared" si="43"/>
        <v>1.0693442870145629</v>
      </c>
      <c r="Q290" s="10">
        <v>669.38</v>
      </c>
      <c r="R290" s="2">
        <v>205</v>
      </c>
      <c r="S290" s="10">
        <f t="shared" si="44"/>
        <v>0.46909080044220025</v>
      </c>
      <c r="T290" s="9">
        <f t="shared" si="45"/>
        <v>24.954540022110013</v>
      </c>
      <c r="U290" s="9">
        <f t="shared" si="46"/>
        <v>53.197675159235665</v>
      </c>
      <c r="V290" s="11">
        <f t="shared" si="47"/>
        <v>1.5317073170731708</v>
      </c>
      <c r="W290" s="11">
        <f t="shared" si="48"/>
        <v>0.15023923444976076</v>
      </c>
      <c r="X290" s="2">
        <v>4</v>
      </c>
      <c r="Y290" s="2">
        <v>10</v>
      </c>
      <c r="Z290" s="2">
        <v>74</v>
      </c>
      <c r="AA290" s="11">
        <f t="shared" si="49"/>
        <v>0.2356687898089172</v>
      </c>
    </row>
    <row r="291" spans="1:27" x14ac:dyDescent="0.25">
      <c r="A291" s="2" t="str">
        <f ca="1">LOOKUP(B291,'Time Frame'!$E$4:$E$9,'Time Frame'!$D$4:$D$9)</f>
        <v>6 Months</v>
      </c>
      <c r="B291" s="2">
        <f t="shared" ca="1" si="40"/>
        <v>246</v>
      </c>
      <c r="C291" s="6">
        <f t="shared" ca="1" si="41"/>
        <v>45569</v>
      </c>
      <c r="D291" s="6">
        <v>45323</v>
      </c>
      <c r="E291" s="2" t="s">
        <v>78</v>
      </c>
      <c r="F291" s="2" t="s">
        <v>93</v>
      </c>
      <c r="G291" s="2" t="s">
        <v>52</v>
      </c>
      <c r="H291" s="2" t="s">
        <v>298</v>
      </c>
      <c r="I291" s="2">
        <v>4731</v>
      </c>
      <c r="J291" s="3">
        <v>1193</v>
      </c>
      <c r="K291" s="3">
        <v>173.16598832103969</v>
      </c>
      <c r="L291" s="2">
        <v>105</v>
      </c>
      <c r="M291" s="11">
        <f t="shared" si="42"/>
        <v>0.60635463706265513</v>
      </c>
      <c r="N291" s="9">
        <v>8658.2994160519847</v>
      </c>
      <c r="O291" s="9">
        <v>2914.58</v>
      </c>
      <c r="P291" s="11">
        <f t="shared" si="43"/>
        <v>0.33662268535049017</v>
      </c>
      <c r="Q291" s="10">
        <v>324.8</v>
      </c>
      <c r="R291" s="2">
        <v>125</v>
      </c>
      <c r="S291" s="10">
        <f t="shared" si="44"/>
        <v>0.32327586206896552</v>
      </c>
      <c r="T291" s="9">
        <f t="shared" si="45"/>
        <v>8.973460591133005</v>
      </c>
      <c r="U291" s="9">
        <f t="shared" si="46"/>
        <v>27.757904761904761</v>
      </c>
      <c r="V291" s="11">
        <f t="shared" si="47"/>
        <v>0.84</v>
      </c>
      <c r="W291" s="11">
        <f t="shared" si="48"/>
        <v>8.8013411567476954E-2</v>
      </c>
      <c r="X291" s="2">
        <v>0</v>
      </c>
      <c r="Y291" s="2">
        <v>3</v>
      </c>
      <c r="Z291" s="2">
        <v>32</v>
      </c>
      <c r="AA291" s="11">
        <f t="shared" si="49"/>
        <v>0.30476190476190479</v>
      </c>
    </row>
    <row r="292" spans="1:27" x14ac:dyDescent="0.25">
      <c r="A292" s="2" t="str">
        <f ca="1">LOOKUP(B292,'Time Frame'!$E$4:$E$9,'Time Frame'!$D$4:$D$9)</f>
        <v>6 Months</v>
      </c>
      <c r="B292" s="2">
        <f t="shared" ca="1" si="40"/>
        <v>246</v>
      </c>
      <c r="C292" s="6">
        <f t="shared" ca="1" si="41"/>
        <v>45569</v>
      </c>
      <c r="D292" s="6">
        <v>45323</v>
      </c>
      <c r="E292" s="5" t="s">
        <v>78</v>
      </c>
      <c r="F292" s="5" t="s">
        <v>171</v>
      </c>
      <c r="G292" s="2" t="s">
        <v>52</v>
      </c>
      <c r="H292" s="2" t="s">
        <v>298</v>
      </c>
      <c r="I292" s="2">
        <v>5234</v>
      </c>
      <c r="J292" s="4">
        <v>1379</v>
      </c>
      <c r="K292" s="3">
        <v>181.45152717843141</v>
      </c>
      <c r="L292" s="2">
        <v>157</v>
      </c>
      <c r="M292" s="11">
        <f t="shared" si="42"/>
        <v>0.86524485321974254</v>
      </c>
      <c r="N292" s="9">
        <v>9072.5763589215694</v>
      </c>
      <c r="O292" s="9">
        <v>5111.1899999999996</v>
      </c>
      <c r="P292" s="11">
        <f t="shared" si="43"/>
        <v>0.56336698615646064</v>
      </c>
      <c r="Q292" s="10">
        <v>292.77</v>
      </c>
      <c r="R292" s="2">
        <v>100</v>
      </c>
      <c r="S292" s="10">
        <f t="shared" si="44"/>
        <v>0.53625713017044097</v>
      </c>
      <c r="T292" s="9">
        <f t="shared" si="45"/>
        <v>17.458038733476791</v>
      </c>
      <c r="U292" s="9">
        <f t="shared" si="46"/>
        <v>32.555350318471334</v>
      </c>
      <c r="V292" s="11">
        <f t="shared" si="47"/>
        <v>1.57</v>
      </c>
      <c r="W292" s="11">
        <f t="shared" si="48"/>
        <v>0.11385061638868746</v>
      </c>
      <c r="X292" s="2">
        <v>0</v>
      </c>
      <c r="Y292" s="2">
        <v>4</v>
      </c>
      <c r="Z292" s="2">
        <v>39</v>
      </c>
      <c r="AA292" s="11">
        <f t="shared" si="49"/>
        <v>0.24840764331210191</v>
      </c>
    </row>
    <row r="293" spans="1:27" x14ac:dyDescent="0.25">
      <c r="A293" s="2" t="str">
        <f ca="1">LOOKUP(B293,'Time Frame'!$E$4:$E$9,'Time Frame'!$D$4:$D$9)</f>
        <v>6 Months</v>
      </c>
      <c r="B293" s="2">
        <f t="shared" ca="1" si="40"/>
        <v>246</v>
      </c>
      <c r="C293" s="6">
        <f t="shared" ca="1" si="41"/>
        <v>45569</v>
      </c>
      <c r="D293" s="6">
        <v>45323</v>
      </c>
      <c r="E293" s="5" t="s">
        <v>165</v>
      </c>
      <c r="F293" s="5" t="s">
        <v>168</v>
      </c>
      <c r="G293" s="2" t="s">
        <v>52</v>
      </c>
      <c r="H293" s="2" t="s">
        <v>303</v>
      </c>
      <c r="I293" s="2">
        <v>3436</v>
      </c>
      <c r="J293" s="4">
        <v>1379</v>
      </c>
      <c r="K293" s="3">
        <v>218.53784230081192</v>
      </c>
      <c r="L293" s="2">
        <v>149</v>
      </c>
      <c r="M293" s="11">
        <f t="shared" si="42"/>
        <v>0.68180411424994847</v>
      </c>
      <c r="N293" s="9">
        <v>9834.2029035365358</v>
      </c>
      <c r="O293" s="9">
        <v>4293.47</v>
      </c>
      <c r="P293" s="11">
        <f t="shared" si="43"/>
        <v>0.43658546016535821</v>
      </c>
      <c r="Q293" s="10">
        <v>437.4</v>
      </c>
      <c r="R293" s="2">
        <v>209</v>
      </c>
      <c r="S293" s="10">
        <f t="shared" si="44"/>
        <v>0.34064929126657523</v>
      </c>
      <c r="T293" s="9">
        <f t="shared" si="45"/>
        <v>9.8158893461362613</v>
      </c>
      <c r="U293" s="9">
        <f t="shared" si="46"/>
        <v>28.815234899328861</v>
      </c>
      <c r="V293" s="11">
        <f t="shared" si="47"/>
        <v>0.71291866028708128</v>
      </c>
      <c r="W293" s="11">
        <f t="shared" si="48"/>
        <v>0.10804931109499638</v>
      </c>
      <c r="X293" s="2">
        <v>0</v>
      </c>
      <c r="Y293" s="2">
        <v>6</v>
      </c>
      <c r="Z293" s="2">
        <v>10</v>
      </c>
      <c r="AA293" s="11">
        <f t="shared" si="49"/>
        <v>6.7114093959731544E-2</v>
      </c>
    </row>
    <row r="294" spans="1:27" x14ac:dyDescent="0.25">
      <c r="A294" s="2" t="str">
        <f ca="1">LOOKUP(B294,'Time Frame'!$E$4:$E$9,'Time Frame'!$D$4:$D$9)</f>
        <v>6 Months</v>
      </c>
      <c r="B294" s="2">
        <f t="shared" ca="1" si="40"/>
        <v>246</v>
      </c>
      <c r="C294" s="6">
        <f t="shared" ca="1" si="41"/>
        <v>45569</v>
      </c>
      <c r="D294" s="6">
        <v>45323</v>
      </c>
      <c r="E294" s="5" t="s">
        <v>165</v>
      </c>
      <c r="F294" s="5" t="s">
        <v>166</v>
      </c>
      <c r="G294" s="2" t="s">
        <v>52</v>
      </c>
      <c r="H294" s="2" t="s">
        <v>303</v>
      </c>
      <c r="I294" s="2">
        <v>365</v>
      </c>
      <c r="J294" s="4">
        <v>2527</v>
      </c>
      <c r="K294" s="3">
        <v>297.9212462210279</v>
      </c>
      <c r="L294" s="2">
        <v>347</v>
      </c>
      <c r="M294" s="11">
        <f t="shared" si="42"/>
        <v>1.1647373404935362</v>
      </c>
      <c r="N294" s="9">
        <v>13406.456079946256</v>
      </c>
      <c r="O294" s="9">
        <v>15449.21</v>
      </c>
      <c r="P294" s="11">
        <f t="shared" si="43"/>
        <v>1.1523709105428206</v>
      </c>
      <c r="Q294" s="10">
        <v>724.55</v>
      </c>
      <c r="R294" s="2">
        <v>312</v>
      </c>
      <c r="S294" s="10">
        <f t="shared" si="44"/>
        <v>0.47891794907183771</v>
      </c>
      <c r="T294" s="9">
        <f t="shared" si="45"/>
        <v>21.322489821268373</v>
      </c>
      <c r="U294" s="9">
        <f t="shared" si="46"/>
        <v>44.522219020172905</v>
      </c>
      <c r="V294" s="11">
        <f t="shared" si="47"/>
        <v>1.1121794871794872</v>
      </c>
      <c r="W294" s="11">
        <f t="shared" si="48"/>
        <v>0.1373169766521567</v>
      </c>
      <c r="X294" s="2">
        <v>3</v>
      </c>
      <c r="Y294" s="2">
        <v>15</v>
      </c>
      <c r="Z294" s="2">
        <v>85</v>
      </c>
      <c r="AA294" s="11">
        <f t="shared" si="49"/>
        <v>0.24495677233429394</v>
      </c>
    </row>
    <row r="295" spans="1:27" x14ac:dyDescent="0.25">
      <c r="A295" s="2" t="str">
        <f ca="1">LOOKUP(B295,'Time Frame'!$E$4:$E$9,'Time Frame'!$D$4:$D$9)</f>
        <v>6 Months</v>
      </c>
      <c r="B295" s="2">
        <f t="shared" ca="1" si="40"/>
        <v>246</v>
      </c>
      <c r="C295" s="6">
        <f t="shared" ca="1" si="41"/>
        <v>45569</v>
      </c>
      <c r="D295" s="6">
        <v>45323</v>
      </c>
      <c r="E295" s="5" t="s">
        <v>165</v>
      </c>
      <c r="F295" s="5" t="s">
        <v>193</v>
      </c>
      <c r="G295" s="2" t="s">
        <v>52</v>
      </c>
      <c r="H295" s="2" t="s">
        <v>303</v>
      </c>
      <c r="I295" s="2">
        <v>2175</v>
      </c>
      <c r="J295" s="4">
        <v>1450</v>
      </c>
      <c r="K295" s="3">
        <v>180.45799217731425</v>
      </c>
      <c r="L295" s="2">
        <v>154</v>
      </c>
      <c r="M295" s="11">
        <f t="shared" si="42"/>
        <v>0.85338420394638337</v>
      </c>
      <c r="N295" s="9">
        <v>8120.6096479791413</v>
      </c>
      <c r="O295" s="9">
        <v>7449.35</v>
      </c>
      <c r="P295" s="11">
        <f t="shared" si="43"/>
        <v>0.91733876185685304</v>
      </c>
      <c r="Q295" s="10">
        <v>1221.7</v>
      </c>
      <c r="R295" s="2">
        <v>243</v>
      </c>
      <c r="S295" s="10">
        <f t="shared" si="44"/>
        <v>0.12605385937627894</v>
      </c>
      <c r="T295" s="9">
        <f t="shared" si="45"/>
        <v>6.0975280347057383</v>
      </c>
      <c r="U295" s="9">
        <f t="shared" si="46"/>
        <v>48.372402597402598</v>
      </c>
      <c r="V295" s="11">
        <f t="shared" si="47"/>
        <v>0.63374485596707819</v>
      </c>
      <c r="W295" s="11">
        <f t="shared" si="48"/>
        <v>0.10620689655172413</v>
      </c>
      <c r="X295" s="2">
        <v>1</v>
      </c>
      <c r="Y295" s="2">
        <v>9</v>
      </c>
      <c r="Z295" s="2">
        <v>32</v>
      </c>
      <c r="AA295" s="11">
        <f t="shared" si="49"/>
        <v>0.20779220779220781</v>
      </c>
    </row>
    <row r="296" spans="1:27" x14ac:dyDescent="0.25">
      <c r="A296" s="2" t="str">
        <f ca="1">LOOKUP(B296,'Time Frame'!$E$4:$E$9,'Time Frame'!$D$4:$D$9)</f>
        <v>6 Months</v>
      </c>
      <c r="B296" s="2">
        <f t="shared" ca="1" si="40"/>
        <v>246</v>
      </c>
      <c r="C296" s="6">
        <f t="shared" ca="1" si="41"/>
        <v>45569</v>
      </c>
      <c r="D296" s="6">
        <v>45323</v>
      </c>
      <c r="E296" s="5" t="s">
        <v>165</v>
      </c>
      <c r="F296" s="5" t="s">
        <v>180</v>
      </c>
      <c r="G296" s="2" t="s">
        <v>52</v>
      </c>
      <c r="H296" s="2" t="s">
        <v>303</v>
      </c>
      <c r="I296" s="2">
        <v>4106</v>
      </c>
      <c r="J296" s="4">
        <v>1055</v>
      </c>
      <c r="K296" s="3">
        <v>110.95877531340406</v>
      </c>
      <c r="L296" s="2">
        <v>107</v>
      </c>
      <c r="M296" s="11">
        <f t="shared" si="42"/>
        <v>0.96432210699674303</v>
      </c>
      <c r="N296" s="9">
        <v>4993.1448891031823</v>
      </c>
      <c r="O296" s="9">
        <v>3483.38</v>
      </c>
      <c r="P296" s="11">
        <f t="shared" si="43"/>
        <v>0.6976324695888505</v>
      </c>
      <c r="Q296" s="10">
        <v>391.23</v>
      </c>
      <c r="R296" s="2">
        <v>133</v>
      </c>
      <c r="S296" s="10">
        <f t="shared" si="44"/>
        <v>0.27349640876210923</v>
      </c>
      <c r="T296" s="9">
        <f t="shared" si="45"/>
        <v>8.9036628070444497</v>
      </c>
      <c r="U296" s="9">
        <f t="shared" si="46"/>
        <v>32.55495327102804</v>
      </c>
      <c r="V296" s="11">
        <f t="shared" si="47"/>
        <v>0.80451127819548873</v>
      </c>
      <c r="W296" s="11">
        <f t="shared" si="48"/>
        <v>0.1014218009478673</v>
      </c>
      <c r="X296" s="2">
        <v>0</v>
      </c>
      <c r="Y296" s="2">
        <v>4</v>
      </c>
      <c r="Z296" s="2">
        <v>23</v>
      </c>
      <c r="AA296" s="11">
        <f t="shared" si="49"/>
        <v>0.21495327102803738</v>
      </c>
    </row>
    <row r="297" spans="1:27" x14ac:dyDescent="0.25">
      <c r="A297" s="2" t="str">
        <f ca="1">LOOKUP(B297,'Time Frame'!$E$4:$E$9,'Time Frame'!$D$4:$D$9)</f>
        <v>6 Months</v>
      </c>
      <c r="B297" s="2">
        <f t="shared" ca="1" si="40"/>
        <v>246</v>
      </c>
      <c r="C297" s="6">
        <f t="shared" ca="1" si="41"/>
        <v>45569</v>
      </c>
      <c r="D297" s="6">
        <v>45323</v>
      </c>
      <c r="E297" s="5" t="s">
        <v>165</v>
      </c>
      <c r="F297" s="5" t="s">
        <v>177</v>
      </c>
      <c r="G297" s="2" t="s">
        <v>52</v>
      </c>
      <c r="H297" s="2" t="s">
        <v>303</v>
      </c>
      <c r="I297" s="2">
        <v>1092</v>
      </c>
      <c r="J297" s="4">
        <v>1601</v>
      </c>
      <c r="K297" s="3">
        <v>200.64680560966113</v>
      </c>
      <c r="L297" s="2">
        <v>149</v>
      </c>
      <c r="M297" s="11">
        <f t="shared" si="42"/>
        <v>0.74259841589437026</v>
      </c>
      <c r="N297" s="9">
        <v>9029.1062524347508</v>
      </c>
      <c r="O297" s="9">
        <v>6129.19</v>
      </c>
      <c r="P297" s="11">
        <f t="shared" si="43"/>
        <v>0.67882576953253015</v>
      </c>
      <c r="Q297" s="10">
        <v>383.13</v>
      </c>
      <c r="R297" s="2">
        <v>214</v>
      </c>
      <c r="S297" s="10">
        <f t="shared" si="44"/>
        <v>0.3889019392895362</v>
      </c>
      <c r="T297" s="9">
        <f t="shared" si="45"/>
        <v>15.99767702868478</v>
      </c>
      <c r="U297" s="9">
        <f t="shared" si="46"/>
        <v>41.135503355704692</v>
      </c>
      <c r="V297" s="11">
        <f t="shared" si="47"/>
        <v>0.69626168224299068</v>
      </c>
      <c r="W297" s="11">
        <f t="shared" si="48"/>
        <v>9.3066833229231732E-2</v>
      </c>
      <c r="X297" s="2">
        <v>0</v>
      </c>
      <c r="Y297" s="2">
        <v>6</v>
      </c>
      <c r="Z297" s="2">
        <v>30</v>
      </c>
      <c r="AA297" s="11">
        <f t="shared" si="49"/>
        <v>0.20134228187919462</v>
      </c>
    </row>
    <row r="298" spans="1:27" x14ac:dyDescent="0.25">
      <c r="A298" s="2" t="str">
        <f ca="1">LOOKUP(B298,'Time Frame'!$E$4:$E$9,'Time Frame'!$D$4:$D$9)</f>
        <v>6 Months</v>
      </c>
      <c r="B298" s="2">
        <f t="shared" ca="1" si="40"/>
        <v>246</v>
      </c>
      <c r="C298" s="6">
        <f t="shared" ca="1" si="41"/>
        <v>45569</v>
      </c>
      <c r="D298" s="6">
        <v>45323</v>
      </c>
      <c r="E298" s="5" t="s">
        <v>165</v>
      </c>
      <c r="F298" s="5" t="s">
        <v>176</v>
      </c>
      <c r="G298" s="2" t="s">
        <v>52</v>
      </c>
      <c r="H298" s="2" t="s">
        <v>303</v>
      </c>
      <c r="I298" s="2">
        <v>1633</v>
      </c>
      <c r="J298" s="4">
        <v>2583</v>
      </c>
      <c r="K298" s="3">
        <v>294.93163775726049</v>
      </c>
      <c r="L298" s="2">
        <v>200</v>
      </c>
      <c r="M298" s="11">
        <f t="shared" si="42"/>
        <v>0.67812324754595266</v>
      </c>
      <c r="N298" s="9">
        <v>13271.923699076722</v>
      </c>
      <c r="O298" s="9">
        <v>4339.2700000000004</v>
      </c>
      <c r="P298" s="11">
        <f t="shared" si="43"/>
        <v>0.32695109604208072</v>
      </c>
      <c r="Q298" s="10">
        <v>482.73</v>
      </c>
      <c r="R298" s="2">
        <v>317</v>
      </c>
      <c r="S298" s="10">
        <f t="shared" si="44"/>
        <v>0.41431027696642014</v>
      </c>
      <c r="T298" s="9">
        <f t="shared" si="45"/>
        <v>8.9890207776603912</v>
      </c>
      <c r="U298" s="9">
        <f t="shared" si="46"/>
        <v>21.696350000000002</v>
      </c>
      <c r="V298" s="11">
        <f t="shared" si="47"/>
        <v>0.63091482649842268</v>
      </c>
      <c r="W298" s="11">
        <f t="shared" si="48"/>
        <v>7.7429345722028656E-2</v>
      </c>
      <c r="X298" s="2">
        <v>0</v>
      </c>
      <c r="Y298" s="2">
        <v>4</v>
      </c>
      <c r="Z298" s="2">
        <v>29</v>
      </c>
      <c r="AA298" s="11">
        <f t="shared" si="49"/>
        <v>0.14499999999999999</v>
      </c>
    </row>
    <row r="299" spans="1:27" x14ac:dyDescent="0.25">
      <c r="A299" s="2" t="str">
        <f ca="1">LOOKUP(B299,'Time Frame'!$E$4:$E$9,'Time Frame'!$D$4:$D$9)</f>
        <v>6 Months</v>
      </c>
      <c r="B299" s="2">
        <f t="shared" ca="1" si="40"/>
        <v>246</v>
      </c>
      <c r="C299" s="6">
        <f t="shared" ca="1" si="41"/>
        <v>45569</v>
      </c>
      <c r="D299" s="6">
        <v>45323</v>
      </c>
      <c r="E299" s="5" t="s">
        <v>165</v>
      </c>
      <c r="F299" s="5" t="s">
        <v>173</v>
      </c>
      <c r="G299" s="2" t="s">
        <v>52</v>
      </c>
      <c r="H299" s="2" t="s">
        <v>303</v>
      </c>
      <c r="I299" s="2">
        <v>4482</v>
      </c>
      <c r="J299" s="4">
        <v>1560</v>
      </c>
      <c r="K299" s="3">
        <v>202.38593988792667</v>
      </c>
      <c r="L299" s="2">
        <v>109</v>
      </c>
      <c r="M299" s="11">
        <f t="shared" si="42"/>
        <v>0.53857496257081838</v>
      </c>
      <c r="N299" s="9">
        <v>9107.3672949567008</v>
      </c>
      <c r="O299" s="9">
        <v>2044.44</v>
      </c>
      <c r="P299" s="11">
        <f t="shared" si="43"/>
        <v>0.22448199724327908</v>
      </c>
      <c r="Q299" s="10">
        <v>465.4</v>
      </c>
      <c r="R299" s="2">
        <v>118</v>
      </c>
      <c r="S299" s="10">
        <f t="shared" si="44"/>
        <v>0.23420713364847445</v>
      </c>
      <c r="T299" s="9">
        <f t="shared" si="45"/>
        <v>4.3928663515255701</v>
      </c>
      <c r="U299" s="9">
        <f t="shared" si="46"/>
        <v>18.756330275229359</v>
      </c>
      <c r="V299" s="11">
        <f t="shared" si="47"/>
        <v>0.92372881355932202</v>
      </c>
      <c r="W299" s="11">
        <f t="shared" si="48"/>
        <v>6.9871794871794873E-2</v>
      </c>
      <c r="X299" s="2">
        <v>0</v>
      </c>
      <c r="Y299" s="2">
        <v>6</v>
      </c>
      <c r="Z299" s="2">
        <v>27</v>
      </c>
      <c r="AA299" s="11">
        <f t="shared" si="49"/>
        <v>0.24770642201834864</v>
      </c>
    </row>
    <row r="300" spans="1:27" x14ac:dyDescent="0.25">
      <c r="A300" s="2" t="str">
        <f ca="1">LOOKUP(B300,'Time Frame'!$E$4:$E$9,'Time Frame'!$D$4:$D$9)</f>
        <v>6 Months</v>
      </c>
      <c r="B300" s="2">
        <f t="shared" ca="1" si="40"/>
        <v>246</v>
      </c>
      <c r="C300" s="6">
        <f t="shared" ca="1" si="41"/>
        <v>45569</v>
      </c>
      <c r="D300" s="6">
        <v>45323</v>
      </c>
      <c r="E300" s="5" t="s">
        <v>165</v>
      </c>
      <c r="F300" s="5" t="s">
        <v>174</v>
      </c>
      <c r="G300" s="2" t="s">
        <v>52</v>
      </c>
      <c r="H300" s="2" t="s">
        <v>303</v>
      </c>
      <c r="I300" s="2">
        <v>4876</v>
      </c>
      <c r="J300" s="4">
        <v>2779</v>
      </c>
      <c r="K300" s="3">
        <v>316.60728117194736</v>
      </c>
      <c r="L300" s="2">
        <v>134</v>
      </c>
      <c r="M300" s="11">
        <f t="shared" si="42"/>
        <v>0.4232372657507692</v>
      </c>
      <c r="N300" s="9">
        <v>14247.327652737631</v>
      </c>
      <c r="O300" s="9">
        <v>2648.02</v>
      </c>
      <c r="P300" s="11">
        <f t="shared" si="43"/>
        <v>0.18586081997568024</v>
      </c>
      <c r="Q300" s="10">
        <v>425.05</v>
      </c>
      <c r="R300" s="2">
        <v>153</v>
      </c>
      <c r="S300" s="10">
        <f t="shared" si="44"/>
        <v>0.31525702858487237</v>
      </c>
      <c r="T300" s="9">
        <f t="shared" si="45"/>
        <v>6.2299023644277138</v>
      </c>
      <c r="U300" s="9">
        <f t="shared" si="46"/>
        <v>19.761343283582089</v>
      </c>
      <c r="V300" s="11">
        <f t="shared" si="47"/>
        <v>0.87581699346405228</v>
      </c>
      <c r="W300" s="11">
        <f t="shared" si="48"/>
        <v>4.8218783735156534E-2</v>
      </c>
      <c r="X300" s="2">
        <v>0</v>
      </c>
      <c r="Y300" s="2">
        <v>6</v>
      </c>
      <c r="Z300" s="2">
        <v>23</v>
      </c>
      <c r="AA300" s="11">
        <f t="shared" si="49"/>
        <v>0.17164179104477612</v>
      </c>
    </row>
    <row r="301" spans="1:27" x14ac:dyDescent="0.25">
      <c r="A301" s="2" t="str">
        <f ca="1">LOOKUP(B301,'Time Frame'!$E$4:$E$9,'Time Frame'!$D$4:$D$9)</f>
        <v>6 Months</v>
      </c>
      <c r="B301" s="2">
        <f t="shared" ca="1" si="40"/>
        <v>246</v>
      </c>
      <c r="C301" s="6">
        <f t="shared" ca="1" si="41"/>
        <v>45569</v>
      </c>
      <c r="D301" s="6">
        <v>45323</v>
      </c>
      <c r="E301" s="5" t="s">
        <v>165</v>
      </c>
      <c r="F301" s="5" t="s">
        <v>178</v>
      </c>
      <c r="G301" s="2" t="s">
        <v>52</v>
      </c>
      <c r="H301" s="2" t="s">
        <v>303</v>
      </c>
      <c r="I301" s="2">
        <v>4981</v>
      </c>
      <c r="J301" s="4">
        <v>1592</v>
      </c>
      <c r="K301" s="3">
        <v>244.0559044930605</v>
      </c>
      <c r="L301" s="2">
        <v>119</v>
      </c>
      <c r="M301" s="11">
        <f t="shared" si="42"/>
        <v>0.48759320225085417</v>
      </c>
      <c r="N301" s="9">
        <v>10982.515702187722</v>
      </c>
      <c r="O301" s="9">
        <v>3527.93</v>
      </c>
      <c r="P301" s="11">
        <f t="shared" si="43"/>
        <v>0.3212315006567425</v>
      </c>
      <c r="Q301" s="10">
        <v>473.53</v>
      </c>
      <c r="R301" s="2">
        <v>139</v>
      </c>
      <c r="S301" s="10">
        <f t="shared" si="44"/>
        <v>0.2513040356471607</v>
      </c>
      <c r="T301" s="9">
        <f t="shared" si="45"/>
        <v>7.4502777015183836</v>
      </c>
      <c r="U301" s="9">
        <f t="shared" si="46"/>
        <v>29.646470588235292</v>
      </c>
      <c r="V301" s="11">
        <f t="shared" si="47"/>
        <v>0.85611510791366907</v>
      </c>
      <c r="W301" s="11">
        <f t="shared" si="48"/>
        <v>7.4748743718592969E-2</v>
      </c>
      <c r="X301" s="2">
        <v>0</v>
      </c>
      <c r="Y301" s="2">
        <v>2</v>
      </c>
      <c r="Z301" s="2">
        <v>39</v>
      </c>
      <c r="AA301" s="11">
        <f t="shared" si="49"/>
        <v>0.32773109243697479</v>
      </c>
    </row>
    <row r="302" spans="1:27" x14ac:dyDescent="0.25">
      <c r="A302" s="2" t="str">
        <f ca="1">LOOKUP(B302,'Time Frame'!$E$4:$E$9,'Time Frame'!$D$4:$D$9)</f>
        <v>6 Months</v>
      </c>
      <c r="B302" s="2">
        <f t="shared" ca="1" si="40"/>
        <v>246</v>
      </c>
      <c r="C302" s="6">
        <f t="shared" ca="1" si="41"/>
        <v>45569</v>
      </c>
      <c r="D302" s="6">
        <v>45323</v>
      </c>
      <c r="E302" s="5" t="s">
        <v>165</v>
      </c>
      <c r="F302" s="5" t="s">
        <v>175</v>
      </c>
      <c r="G302" s="2" t="s">
        <v>52</v>
      </c>
      <c r="H302" s="2" t="s">
        <v>303</v>
      </c>
      <c r="I302" s="2">
        <v>1690</v>
      </c>
      <c r="J302" s="4">
        <v>1461</v>
      </c>
      <c r="K302" s="3">
        <v>193.46791744840527</v>
      </c>
      <c r="L302" s="2">
        <v>140</v>
      </c>
      <c r="M302" s="11">
        <f t="shared" si="42"/>
        <v>0.72363419137612683</v>
      </c>
      <c r="N302" s="9">
        <v>8706.0562851782379</v>
      </c>
      <c r="O302" s="9">
        <v>5432.73</v>
      </c>
      <c r="P302" s="11">
        <f t="shared" si="43"/>
        <v>0.62401733024044836</v>
      </c>
      <c r="Q302" s="10">
        <v>365.37</v>
      </c>
      <c r="R302" s="2">
        <v>182</v>
      </c>
      <c r="S302" s="10">
        <f t="shared" si="44"/>
        <v>0.38317322166570872</v>
      </c>
      <c r="T302" s="9">
        <f t="shared" si="45"/>
        <v>14.869118975285327</v>
      </c>
      <c r="U302" s="9">
        <f t="shared" si="46"/>
        <v>38.805214285714285</v>
      </c>
      <c r="V302" s="11">
        <f t="shared" si="47"/>
        <v>0.76923076923076927</v>
      </c>
      <c r="W302" s="11">
        <f t="shared" si="48"/>
        <v>9.5824777549623541E-2</v>
      </c>
      <c r="X302" s="2">
        <v>0</v>
      </c>
      <c r="Y302" s="2">
        <v>15</v>
      </c>
      <c r="Z302" s="2">
        <v>17</v>
      </c>
      <c r="AA302" s="11">
        <f t="shared" si="49"/>
        <v>0.12142857142857143</v>
      </c>
    </row>
    <row r="303" spans="1:27" x14ac:dyDescent="0.25">
      <c r="A303" s="2" t="str">
        <f ca="1">LOOKUP(B303,'Time Frame'!$E$4:$E$9,'Time Frame'!$D$4:$D$9)</f>
        <v>6 Months</v>
      </c>
      <c r="B303" s="2">
        <f t="shared" ca="1" si="40"/>
        <v>246</v>
      </c>
      <c r="C303" s="6">
        <f t="shared" ca="1" si="41"/>
        <v>45569</v>
      </c>
      <c r="D303" s="6">
        <v>45323</v>
      </c>
      <c r="E303" s="5" t="s">
        <v>165</v>
      </c>
      <c r="F303" s="5" t="s">
        <v>172</v>
      </c>
      <c r="G303" s="2" t="s">
        <v>52</v>
      </c>
      <c r="H303" s="2" t="s">
        <v>303</v>
      </c>
      <c r="I303" s="2">
        <v>2283</v>
      </c>
      <c r="J303" s="4">
        <v>2927</v>
      </c>
      <c r="K303" s="3">
        <v>368.67678890876567</v>
      </c>
      <c r="L303" s="2">
        <v>231</v>
      </c>
      <c r="M303" s="11">
        <f t="shared" si="42"/>
        <v>0.62656507528919658</v>
      </c>
      <c r="N303" s="9">
        <v>16590.455500894455</v>
      </c>
      <c r="O303" s="9">
        <v>8728.64</v>
      </c>
      <c r="P303" s="11">
        <f t="shared" si="43"/>
        <v>0.52612419228208684</v>
      </c>
      <c r="Q303" s="10">
        <v>406.65</v>
      </c>
      <c r="R303" s="2">
        <v>307</v>
      </c>
      <c r="S303" s="10">
        <f t="shared" si="44"/>
        <v>0.5680560678716341</v>
      </c>
      <c r="T303" s="9">
        <f t="shared" si="45"/>
        <v>21.46474855526866</v>
      </c>
      <c r="U303" s="9">
        <f t="shared" si="46"/>
        <v>37.786320346320345</v>
      </c>
      <c r="V303" s="11">
        <f t="shared" si="47"/>
        <v>0.75244299674267101</v>
      </c>
      <c r="W303" s="11">
        <f t="shared" si="48"/>
        <v>7.8920396310215232E-2</v>
      </c>
      <c r="X303" s="2">
        <v>2</v>
      </c>
      <c r="Y303" s="2">
        <v>11</v>
      </c>
      <c r="Z303" s="2">
        <v>63</v>
      </c>
      <c r="AA303" s="11">
        <f t="shared" si="49"/>
        <v>0.27272727272727271</v>
      </c>
    </row>
    <row r="304" spans="1:27" x14ac:dyDescent="0.25">
      <c r="A304" s="2" t="str">
        <f ca="1">LOOKUP(B304,'Time Frame'!$E$4:$E$9,'Time Frame'!$D$4:$D$9)</f>
        <v>6 Months</v>
      </c>
      <c r="B304" s="2">
        <f t="shared" ca="1" si="40"/>
        <v>246</v>
      </c>
      <c r="C304" s="6">
        <f t="shared" ca="1" si="41"/>
        <v>45569</v>
      </c>
      <c r="D304" s="6">
        <v>45323</v>
      </c>
      <c r="E304" s="5" t="s">
        <v>165</v>
      </c>
      <c r="F304" s="5" t="s">
        <v>179</v>
      </c>
      <c r="G304" s="2" t="s">
        <v>52</v>
      </c>
      <c r="H304" s="2" t="s">
        <v>303</v>
      </c>
      <c r="I304" s="2">
        <v>1337</v>
      </c>
      <c r="J304" s="4">
        <v>2046</v>
      </c>
      <c r="K304" s="3">
        <v>287.17592606795</v>
      </c>
      <c r="L304" s="2">
        <v>158</v>
      </c>
      <c r="M304" s="11">
        <f t="shared" si="42"/>
        <v>0.55018539389201759</v>
      </c>
      <c r="N304" s="9">
        <v>12922.916673057751</v>
      </c>
      <c r="O304" s="9">
        <v>5118.49</v>
      </c>
      <c r="P304" s="11">
        <f t="shared" si="43"/>
        <v>0.39607854244477536</v>
      </c>
      <c r="Q304" s="10">
        <v>542.41999999999996</v>
      </c>
      <c r="R304" s="2">
        <v>228</v>
      </c>
      <c r="S304" s="10">
        <f t="shared" si="44"/>
        <v>0.29128719442498435</v>
      </c>
      <c r="T304" s="9">
        <f t="shared" si="45"/>
        <v>9.4363961505844181</v>
      </c>
      <c r="U304" s="9">
        <f t="shared" si="46"/>
        <v>32.395506329113921</v>
      </c>
      <c r="V304" s="11">
        <f t="shared" si="47"/>
        <v>0.69298245614035092</v>
      </c>
      <c r="W304" s="11">
        <f t="shared" si="48"/>
        <v>7.7223851417399805E-2</v>
      </c>
      <c r="X304" s="2">
        <v>0</v>
      </c>
      <c r="Y304" s="2">
        <v>11</v>
      </c>
      <c r="Z304" s="2">
        <v>41</v>
      </c>
      <c r="AA304" s="11">
        <f t="shared" si="49"/>
        <v>0.25949367088607594</v>
      </c>
    </row>
    <row r="305" spans="1:27" x14ac:dyDescent="0.25">
      <c r="A305" s="2" t="str">
        <f ca="1">LOOKUP(B305,'Time Frame'!$E$4:$E$9,'Time Frame'!$D$4:$D$9)</f>
        <v>6 Months</v>
      </c>
      <c r="B305" s="2">
        <f t="shared" ca="1" si="40"/>
        <v>246</v>
      </c>
      <c r="C305" s="6">
        <f t="shared" ca="1" si="41"/>
        <v>45569</v>
      </c>
      <c r="D305" s="6">
        <v>45323</v>
      </c>
      <c r="E305" s="2" t="s">
        <v>116</v>
      </c>
      <c r="F305" s="2" t="s">
        <v>122</v>
      </c>
      <c r="G305" s="2" t="s">
        <v>35</v>
      </c>
      <c r="H305" s="2" t="s">
        <v>118</v>
      </c>
      <c r="I305" s="2">
        <v>1628</v>
      </c>
      <c r="J305" s="3">
        <v>844</v>
      </c>
      <c r="K305" s="3">
        <v>187.02115384615382</v>
      </c>
      <c r="L305" s="2">
        <v>137</v>
      </c>
      <c r="M305" s="11">
        <f t="shared" si="42"/>
        <v>0.73253745462771602</v>
      </c>
      <c r="N305" s="9">
        <v>9351.0576923076915</v>
      </c>
      <c r="O305" s="9">
        <v>8362.2900000000009</v>
      </c>
      <c r="P305" s="11">
        <f t="shared" si="43"/>
        <v>0.89426140605238014</v>
      </c>
      <c r="Q305" s="10">
        <v>283.97000000000003</v>
      </c>
      <c r="R305" s="2">
        <v>81</v>
      </c>
      <c r="S305" s="10">
        <f t="shared" si="44"/>
        <v>0.48244532873190826</v>
      </c>
      <c r="T305" s="9">
        <f t="shared" si="45"/>
        <v>29.447793781033209</v>
      </c>
      <c r="U305" s="9">
        <f t="shared" si="46"/>
        <v>61.038613138686138</v>
      </c>
      <c r="V305" s="11">
        <f t="shared" si="47"/>
        <v>1.691358024691358</v>
      </c>
      <c r="W305" s="11">
        <f t="shared" si="48"/>
        <v>0.1623222748815166</v>
      </c>
      <c r="X305" s="2">
        <v>2</v>
      </c>
      <c r="Y305" s="2">
        <v>7</v>
      </c>
      <c r="Z305" s="2">
        <v>51</v>
      </c>
      <c r="AA305" s="11">
        <f t="shared" si="49"/>
        <v>0.37226277372262773</v>
      </c>
    </row>
    <row r="306" spans="1:27" x14ac:dyDescent="0.25">
      <c r="A306" s="2" t="str">
        <f ca="1">LOOKUP(B306,'Time Frame'!$E$4:$E$9,'Time Frame'!$D$4:$D$9)</f>
        <v>6 Months</v>
      </c>
      <c r="B306" s="2">
        <f t="shared" ca="1" si="40"/>
        <v>246</v>
      </c>
      <c r="C306" s="6">
        <f t="shared" ca="1" si="41"/>
        <v>45569</v>
      </c>
      <c r="D306" s="6">
        <v>45323</v>
      </c>
      <c r="E306" s="2" t="s">
        <v>116</v>
      </c>
      <c r="F306" s="2" t="s">
        <v>124</v>
      </c>
      <c r="G306" s="2" t="s">
        <v>35</v>
      </c>
      <c r="H306" s="2" t="s">
        <v>118</v>
      </c>
      <c r="I306" s="2">
        <v>4726</v>
      </c>
      <c r="J306" s="3">
        <v>1697</v>
      </c>
      <c r="K306" s="3">
        <v>258.86373626373626</v>
      </c>
      <c r="L306" s="2">
        <v>134</v>
      </c>
      <c r="M306" s="11">
        <f t="shared" si="42"/>
        <v>0.5176468590543627</v>
      </c>
      <c r="N306" s="9">
        <v>12943.186813186812</v>
      </c>
      <c r="O306" s="9">
        <v>5382.28</v>
      </c>
      <c r="P306" s="11">
        <f t="shared" si="43"/>
        <v>0.415838856201659</v>
      </c>
      <c r="Q306" s="10">
        <v>286.08</v>
      </c>
      <c r="R306" s="2">
        <v>83</v>
      </c>
      <c r="S306" s="10">
        <f t="shared" si="44"/>
        <v>0.46840044742729309</v>
      </c>
      <c r="T306" s="9">
        <f t="shared" si="45"/>
        <v>18.813898210290827</v>
      </c>
      <c r="U306" s="9">
        <f t="shared" si="46"/>
        <v>40.166268656716419</v>
      </c>
      <c r="V306" s="11">
        <f t="shared" si="47"/>
        <v>1.6144578313253013</v>
      </c>
      <c r="W306" s="11">
        <f t="shared" si="48"/>
        <v>7.8962875662934584E-2</v>
      </c>
      <c r="X306" s="2">
        <v>0</v>
      </c>
      <c r="Y306" s="2">
        <v>6</v>
      </c>
      <c r="Z306" s="2">
        <v>65</v>
      </c>
      <c r="AA306" s="11">
        <f t="shared" si="49"/>
        <v>0.48507462686567165</v>
      </c>
    </row>
    <row r="307" spans="1:27" x14ac:dyDescent="0.25">
      <c r="A307" s="2" t="str">
        <f ca="1">LOOKUP(B307,'Time Frame'!$E$4:$E$9,'Time Frame'!$D$4:$D$9)</f>
        <v>6 Months</v>
      </c>
      <c r="B307" s="2">
        <f t="shared" ca="1" si="40"/>
        <v>246</v>
      </c>
      <c r="C307" s="6">
        <f t="shared" ca="1" si="41"/>
        <v>45569</v>
      </c>
      <c r="D307" s="6">
        <v>45323</v>
      </c>
      <c r="E307" s="2" t="s">
        <v>116</v>
      </c>
      <c r="F307" s="2" t="s">
        <v>121</v>
      </c>
      <c r="G307" s="2" t="s">
        <v>35</v>
      </c>
      <c r="H307" s="2" t="s">
        <v>118</v>
      </c>
      <c r="I307" s="2">
        <v>4786</v>
      </c>
      <c r="J307" s="3">
        <v>1141</v>
      </c>
      <c r="K307" s="3">
        <v>200.99258241758241</v>
      </c>
      <c r="L307" s="2">
        <v>113</v>
      </c>
      <c r="M307" s="11">
        <f t="shared" si="42"/>
        <v>0.56220980217683392</v>
      </c>
      <c r="N307" s="9">
        <v>10049.629120879121</v>
      </c>
      <c r="O307" s="9">
        <v>3676.27</v>
      </c>
      <c r="P307" s="11">
        <f t="shared" si="43"/>
        <v>0.36581150963692555</v>
      </c>
      <c r="Q307" s="10">
        <v>288.02999999999997</v>
      </c>
      <c r="R307" s="2">
        <v>75</v>
      </c>
      <c r="S307" s="10">
        <f t="shared" si="44"/>
        <v>0.39232024441898417</v>
      </c>
      <c r="T307" s="9">
        <f t="shared" si="45"/>
        <v>12.763496857966185</v>
      </c>
      <c r="U307" s="9">
        <f t="shared" si="46"/>
        <v>32.533362831858405</v>
      </c>
      <c r="V307" s="11">
        <f t="shared" si="47"/>
        <v>1.5066666666666666</v>
      </c>
      <c r="W307" s="11">
        <f t="shared" si="48"/>
        <v>9.9035933391761616E-2</v>
      </c>
      <c r="X307" s="2">
        <v>0</v>
      </c>
      <c r="Y307" s="2">
        <v>8</v>
      </c>
      <c r="Z307" s="2">
        <v>45</v>
      </c>
      <c r="AA307" s="11">
        <f t="shared" si="49"/>
        <v>0.39823008849557523</v>
      </c>
    </row>
    <row r="308" spans="1:27" x14ac:dyDescent="0.25">
      <c r="A308" s="2" t="str">
        <f ca="1">LOOKUP(B308,'Time Frame'!$E$4:$E$9,'Time Frame'!$D$4:$D$9)</f>
        <v>6 Months</v>
      </c>
      <c r="B308" s="2">
        <f t="shared" ca="1" si="40"/>
        <v>246</v>
      </c>
      <c r="C308" s="6">
        <f t="shared" ca="1" si="41"/>
        <v>45569</v>
      </c>
      <c r="D308" s="6">
        <v>45323</v>
      </c>
      <c r="E308" s="2" t="s">
        <v>116</v>
      </c>
      <c r="F308" s="2" t="s">
        <v>119</v>
      </c>
      <c r="G308" s="2" t="s">
        <v>35</v>
      </c>
      <c r="H308" s="2" t="s">
        <v>118</v>
      </c>
      <c r="I308" s="2">
        <v>3049</v>
      </c>
      <c r="J308" s="3">
        <v>1877</v>
      </c>
      <c r="K308" s="3">
        <v>303.4689560439561</v>
      </c>
      <c r="L308" s="2">
        <v>180</v>
      </c>
      <c r="M308" s="11">
        <f t="shared" si="42"/>
        <v>0.59314139524020315</v>
      </c>
      <c r="N308" s="9">
        <v>15173.447802197805</v>
      </c>
      <c r="O308" s="9">
        <v>12521.65</v>
      </c>
      <c r="P308" s="11">
        <f t="shared" si="43"/>
        <v>0.82523432796772112</v>
      </c>
      <c r="Q308" s="10">
        <v>462.4</v>
      </c>
      <c r="R308" s="2">
        <v>87</v>
      </c>
      <c r="S308" s="10">
        <f t="shared" si="44"/>
        <v>0.38927335640138411</v>
      </c>
      <c r="T308" s="9">
        <f t="shared" si="45"/>
        <v>27.079692906574394</v>
      </c>
      <c r="U308" s="9">
        <f t="shared" si="46"/>
        <v>69.564722222222215</v>
      </c>
      <c r="V308" s="11">
        <f t="shared" si="47"/>
        <v>2.0689655172413794</v>
      </c>
      <c r="W308" s="11">
        <f t="shared" si="48"/>
        <v>9.5897709110282364E-2</v>
      </c>
      <c r="X308" s="2">
        <v>2</v>
      </c>
      <c r="Y308" s="2">
        <v>6</v>
      </c>
      <c r="Z308" s="2">
        <v>62</v>
      </c>
      <c r="AA308" s="11">
        <f t="shared" si="49"/>
        <v>0.34444444444444444</v>
      </c>
    </row>
    <row r="309" spans="1:27" x14ac:dyDescent="0.25">
      <c r="A309" s="2" t="str">
        <f ca="1">LOOKUP(B309,'Time Frame'!$E$4:$E$9,'Time Frame'!$D$4:$D$9)</f>
        <v>6 Months</v>
      </c>
      <c r="B309" s="2">
        <f t="shared" ca="1" si="40"/>
        <v>246</v>
      </c>
      <c r="C309" s="6">
        <f t="shared" ca="1" si="41"/>
        <v>45569</v>
      </c>
      <c r="D309" s="6">
        <v>45323</v>
      </c>
      <c r="E309" s="5" t="s">
        <v>116</v>
      </c>
      <c r="F309" s="5" t="s">
        <v>163</v>
      </c>
      <c r="G309" s="2" t="s">
        <v>35</v>
      </c>
      <c r="H309" s="2" t="s">
        <v>118</v>
      </c>
      <c r="I309" s="2">
        <v>438</v>
      </c>
      <c r="J309" s="4">
        <v>630</v>
      </c>
      <c r="K309" s="3">
        <v>102.29999999999998</v>
      </c>
      <c r="L309" s="2">
        <v>106</v>
      </c>
      <c r="M309" s="11">
        <f t="shared" si="42"/>
        <v>1.0361681329423267</v>
      </c>
      <c r="N309" s="9">
        <v>5114.9999999999991</v>
      </c>
      <c r="O309" s="9">
        <v>4902.1899999999996</v>
      </c>
      <c r="P309" s="11">
        <f t="shared" si="43"/>
        <v>0.95839491691104606</v>
      </c>
      <c r="Q309" s="10">
        <v>280</v>
      </c>
      <c r="R309" s="2">
        <v>56</v>
      </c>
      <c r="S309" s="10">
        <f t="shared" si="44"/>
        <v>0.37857142857142856</v>
      </c>
      <c r="T309" s="9">
        <f t="shared" si="45"/>
        <v>17.507821428571429</v>
      </c>
      <c r="U309" s="9">
        <f t="shared" si="46"/>
        <v>46.247075471698111</v>
      </c>
      <c r="V309" s="11">
        <f t="shared" si="47"/>
        <v>1.8928571428571428</v>
      </c>
      <c r="W309" s="11">
        <f t="shared" si="48"/>
        <v>0.16825396825396827</v>
      </c>
      <c r="X309" s="2">
        <v>0</v>
      </c>
      <c r="Y309" s="2">
        <v>5</v>
      </c>
      <c r="Z309" s="2">
        <v>52</v>
      </c>
      <c r="AA309" s="11">
        <f t="shared" si="49"/>
        <v>0.49056603773584906</v>
      </c>
    </row>
    <row r="310" spans="1:27" x14ac:dyDescent="0.25">
      <c r="A310" s="2" t="str">
        <f ca="1">LOOKUP(B310,'Time Frame'!$E$4:$E$9,'Time Frame'!$D$4:$D$9)</f>
        <v>6 Months</v>
      </c>
      <c r="B310" s="2">
        <f t="shared" ca="1" si="40"/>
        <v>246</v>
      </c>
      <c r="C310" s="6">
        <f t="shared" ca="1" si="41"/>
        <v>45569</v>
      </c>
      <c r="D310" s="6">
        <v>45323</v>
      </c>
      <c r="E310" s="2" t="s">
        <v>116</v>
      </c>
      <c r="F310" s="2" t="s">
        <v>117</v>
      </c>
      <c r="G310" s="2" t="s">
        <v>35</v>
      </c>
      <c r="H310" s="2" t="s">
        <v>118</v>
      </c>
      <c r="I310" s="2">
        <v>2665</v>
      </c>
      <c r="J310" s="3">
        <v>1244</v>
      </c>
      <c r="K310" s="3">
        <v>234.37067307692305</v>
      </c>
      <c r="L310" s="2">
        <v>242</v>
      </c>
      <c r="M310" s="11">
        <f t="shared" si="42"/>
        <v>1.0325523958391027</v>
      </c>
      <c r="N310" s="9">
        <v>11718.533653846152</v>
      </c>
      <c r="O310" s="9">
        <v>9438.7099999999991</v>
      </c>
      <c r="P310" s="11">
        <f t="shared" si="43"/>
        <v>0.80545145653971051</v>
      </c>
      <c r="Q310" s="10">
        <v>584.65</v>
      </c>
      <c r="R310" s="2">
        <v>298</v>
      </c>
      <c r="S310" s="10">
        <f t="shared" si="44"/>
        <v>0.41392285983066796</v>
      </c>
      <c r="T310" s="9">
        <f t="shared" si="45"/>
        <v>16.144205935174892</v>
      </c>
      <c r="U310" s="9">
        <f t="shared" si="46"/>
        <v>39.002933884297519</v>
      </c>
      <c r="V310" s="11">
        <f t="shared" si="47"/>
        <v>0.81208053691275173</v>
      </c>
      <c r="W310" s="11">
        <f t="shared" si="48"/>
        <v>0.19453376205787781</v>
      </c>
      <c r="X310" s="2">
        <v>0</v>
      </c>
      <c r="Y310" s="2">
        <v>10</v>
      </c>
      <c r="Z310" s="2">
        <v>60</v>
      </c>
      <c r="AA310" s="11">
        <f t="shared" si="49"/>
        <v>0.24793388429752067</v>
      </c>
    </row>
    <row r="311" spans="1:27" x14ac:dyDescent="0.25">
      <c r="A311" s="2" t="str">
        <f ca="1">LOOKUP(B311,'Time Frame'!$E$4:$E$9,'Time Frame'!$D$4:$D$9)</f>
        <v>6 Months</v>
      </c>
      <c r="B311" s="2">
        <f t="shared" ca="1" si="40"/>
        <v>246</v>
      </c>
      <c r="C311" s="6">
        <f t="shared" ca="1" si="41"/>
        <v>45569</v>
      </c>
      <c r="D311" s="6">
        <v>45323</v>
      </c>
      <c r="E311" s="2" t="s">
        <v>116</v>
      </c>
      <c r="F311" s="2" t="s">
        <v>125</v>
      </c>
      <c r="G311" s="2" t="s">
        <v>35</v>
      </c>
      <c r="H311" s="2" t="s">
        <v>118</v>
      </c>
      <c r="I311" s="2">
        <v>1127</v>
      </c>
      <c r="J311" s="3">
        <v>869</v>
      </c>
      <c r="K311" s="3">
        <v>136.23708791208787</v>
      </c>
      <c r="L311" s="2">
        <v>176</v>
      </c>
      <c r="M311" s="11">
        <f t="shared" si="42"/>
        <v>1.29186554628627</v>
      </c>
      <c r="N311" s="9">
        <v>6811.8543956043941</v>
      </c>
      <c r="O311" s="9">
        <v>9442.69</v>
      </c>
      <c r="P311" s="11">
        <f t="shared" si="43"/>
        <v>1.386214304007034</v>
      </c>
      <c r="Q311" s="10">
        <v>301.52999999999997</v>
      </c>
      <c r="R311" s="2">
        <v>159</v>
      </c>
      <c r="S311" s="10">
        <f t="shared" si="44"/>
        <v>0.58368984843962468</v>
      </c>
      <c r="T311" s="9">
        <f t="shared" si="45"/>
        <v>31.31592213046795</v>
      </c>
      <c r="U311" s="9">
        <f t="shared" si="46"/>
        <v>53.651647727272731</v>
      </c>
      <c r="V311" s="11">
        <f t="shared" si="47"/>
        <v>1.1069182389937107</v>
      </c>
      <c r="W311" s="11">
        <f t="shared" si="48"/>
        <v>0.20253164556962025</v>
      </c>
      <c r="X311" s="2">
        <v>1</v>
      </c>
      <c r="Y311" s="2">
        <v>3</v>
      </c>
      <c r="Z311" s="2">
        <v>84</v>
      </c>
      <c r="AA311" s="11">
        <f t="shared" si="49"/>
        <v>0.47727272727272729</v>
      </c>
    </row>
    <row r="312" spans="1:27" x14ac:dyDescent="0.25">
      <c r="A312" s="2" t="str">
        <f ca="1">LOOKUP(B312,'Time Frame'!$E$4:$E$9,'Time Frame'!$D$4:$D$9)</f>
        <v>6 Months</v>
      </c>
      <c r="B312" s="2">
        <f t="shared" ca="1" si="40"/>
        <v>246</v>
      </c>
      <c r="C312" s="6">
        <f t="shared" ca="1" si="41"/>
        <v>45569</v>
      </c>
      <c r="D312" s="6">
        <v>45323</v>
      </c>
      <c r="E312" s="2" t="s">
        <v>116</v>
      </c>
      <c r="F312" s="2" t="s">
        <v>123</v>
      </c>
      <c r="G312" s="2" t="s">
        <v>35</v>
      </c>
      <c r="H312" s="2" t="s">
        <v>118</v>
      </c>
      <c r="I312" s="2">
        <v>3589</v>
      </c>
      <c r="J312" s="3">
        <v>1232</v>
      </c>
      <c r="K312" s="3">
        <v>243.21181318681317</v>
      </c>
      <c r="L312" s="2">
        <v>242</v>
      </c>
      <c r="M312" s="11">
        <f t="shared" si="42"/>
        <v>0.99501745753656146</v>
      </c>
      <c r="N312" s="9">
        <v>12160.590659340658</v>
      </c>
      <c r="O312" s="9">
        <v>11287.28</v>
      </c>
      <c r="P312" s="11">
        <f t="shared" si="43"/>
        <v>0.92818517752919671</v>
      </c>
      <c r="Q312" s="10">
        <v>408.25</v>
      </c>
      <c r="R312" s="2">
        <v>225</v>
      </c>
      <c r="S312" s="10">
        <f t="shared" si="44"/>
        <v>0.59277403551745256</v>
      </c>
      <c r="T312" s="9">
        <f t="shared" si="45"/>
        <v>27.647960808328232</v>
      </c>
      <c r="U312" s="9">
        <f t="shared" si="46"/>
        <v>46.641652892561986</v>
      </c>
      <c r="V312" s="11">
        <f t="shared" si="47"/>
        <v>1.0755555555555556</v>
      </c>
      <c r="W312" s="11">
        <f t="shared" si="48"/>
        <v>0.19642857142857142</v>
      </c>
      <c r="X312" s="2">
        <v>1</v>
      </c>
      <c r="Y312" s="2">
        <v>16</v>
      </c>
      <c r="Z312" s="2">
        <v>77</v>
      </c>
      <c r="AA312" s="11">
        <f t="shared" si="49"/>
        <v>0.31818181818181818</v>
      </c>
    </row>
    <row r="313" spans="1:27" x14ac:dyDescent="0.25">
      <c r="A313" s="2" t="str">
        <f ca="1">LOOKUP(B313,'Time Frame'!$E$4:$E$9,'Time Frame'!$D$4:$D$9)</f>
        <v>6 Months</v>
      </c>
      <c r="B313" s="2">
        <f t="shared" ca="1" si="40"/>
        <v>246</v>
      </c>
      <c r="C313" s="6">
        <f t="shared" ca="1" si="41"/>
        <v>45569</v>
      </c>
      <c r="D313" s="6">
        <v>45323</v>
      </c>
      <c r="E313" s="2" t="s">
        <v>116</v>
      </c>
      <c r="F313" s="2" t="s">
        <v>120</v>
      </c>
      <c r="G313" s="2" t="s">
        <v>35</v>
      </c>
      <c r="H313" s="2" t="s">
        <v>118</v>
      </c>
      <c r="I313" s="2">
        <v>4598</v>
      </c>
      <c r="J313" s="3">
        <v>1243</v>
      </c>
      <c r="K313" s="3">
        <v>219.58516483516482</v>
      </c>
      <c r="L313" s="2">
        <v>156</v>
      </c>
      <c r="M313" s="11">
        <f t="shared" si="42"/>
        <v>0.71043050707502919</v>
      </c>
      <c r="N313" s="9">
        <v>10979.258241758242</v>
      </c>
      <c r="O313" s="9">
        <v>6215.61</v>
      </c>
      <c r="P313" s="11">
        <f t="shared" si="43"/>
        <v>0.56612294411290021</v>
      </c>
      <c r="Q313" s="10">
        <v>288.08</v>
      </c>
      <c r="R313" s="2">
        <v>164</v>
      </c>
      <c r="S313" s="10">
        <f t="shared" si="44"/>
        <v>0.54151624548736466</v>
      </c>
      <c r="T313" s="9">
        <f t="shared" si="45"/>
        <v>21.575985837267424</v>
      </c>
      <c r="U313" s="9">
        <f t="shared" si="46"/>
        <v>39.843653846153842</v>
      </c>
      <c r="V313" s="11">
        <f t="shared" si="47"/>
        <v>0.95121951219512191</v>
      </c>
      <c r="W313" s="11">
        <f t="shared" si="48"/>
        <v>0.12550281576830249</v>
      </c>
      <c r="X313" s="2">
        <v>0</v>
      </c>
      <c r="Y313" s="2">
        <v>11</v>
      </c>
      <c r="Z313" s="2">
        <v>62</v>
      </c>
      <c r="AA313" s="11">
        <f t="shared" si="49"/>
        <v>0.39743589743589741</v>
      </c>
    </row>
    <row r="314" spans="1:27" x14ac:dyDescent="0.25">
      <c r="A314" s="2" t="str">
        <f ca="1">LOOKUP(B314,'Time Frame'!$E$4:$E$9,'Time Frame'!$D$4:$D$9)</f>
        <v>6 Months</v>
      </c>
      <c r="B314" s="2">
        <f t="shared" ca="1" si="40"/>
        <v>246</v>
      </c>
      <c r="C314" s="6">
        <f t="shared" ca="1" si="41"/>
        <v>45569</v>
      </c>
      <c r="D314" s="6">
        <v>45323</v>
      </c>
      <c r="E314" s="2" t="s">
        <v>78</v>
      </c>
      <c r="F314" s="2" t="s">
        <v>90</v>
      </c>
      <c r="G314" s="2" t="s">
        <v>52</v>
      </c>
      <c r="H314" s="2" t="s">
        <v>91</v>
      </c>
      <c r="I314" s="2">
        <v>719</v>
      </c>
      <c r="J314" s="3">
        <v>1145</v>
      </c>
      <c r="K314" s="3">
        <v>163.98146455816911</v>
      </c>
      <c r="L314" s="2">
        <v>137</v>
      </c>
      <c r="M314" s="11">
        <f t="shared" si="42"/>
        <v>0.83546027820358937</v>
      </c>
      <c r="N314" s="9">
        <v>8199.073227908455</v>
      </c>
      <c r="O314" s="9">
        <v>4903.62</v>
      </c>
      <c r="P314" s="11">
        <f t="shared" si="43"/>
        <v>0.59807003348973509</v>
      </c>
      <c r="Q314" s="10">
        <v>361.32</v>
      </c>
      <c r="R314" s="2">
        <v>119</v>
      </c>
      <c r="S314" s="10">
        <f t="shared" si="44"/>
        <v>0.37916528285176576</v>
      </c>
      <c r="T314" s="9">
        <f t="shared" si="45"/>
        <v>13.571404848887413</v>
      </c>
      <c r="U314" s="9">
        <f t="shared" si="46"/>
        <v>35.792846715328466</v>
      </c>
      <c r="V314" s="11">
        <f t="shared" si="47"/>
        <v>1.1512605042016806</v>
      </c>
      <c r="W314" s="11">
        <f t="shared" si="48"/>
        <v>0.11965065502183406</v>
      </c>
      <c r="X314" s="2">
        <v>0</v>
      </c>
      <c r="Y314" s="2">
        <v>15</v>
      </c>
      <c r="Z314" s="2">
        <v>34</v>
      </c>
      <c r="AA314" s="11">
        <f t="shared" si="49"/>
        <v>0.24817518248175183</v>
      </c>
    </row>
    <row r="315" spans="1:27" x14ac:dyDescent="0.25">
      <c r="A315" s="2" t="str">
        <f ca="1">LOOKUP(B315,'Time Frame'!$E$4:$E$9,'Time Frame'!$D$4:$D$9)</f>
        <v>6 Months</v>
      </c>
      <c r="B315" s="2">
        <f t="shared" ca="1" si="40"/>
        <v>246</v>
      </c>
      <c r="C315" s="6">
        <f t="shared" ca="1" si="41"/>
        <v>45569</v>
      </c>
      <c r="D315" s="6">
        <v>45323</v>
      </c>
      <c r="E315" s="2" t="s">
        <v>78</v>
      </c>
      <c r="F315" s="2" t="s">
        <v>92</v>
      </c>
      <c r="G315" s="2" t="s">
        <v>52</v>
      </c>
      <c r="H315" s="2" t="s">
        <v>91</v>
      </c>
      <c r="I315" s="2">
        <v>999</v>
      </c>
      <c r="J315" s="3">
        <v>1692</v>
      </c>
      <c r="K315" s="3">
        <v>195.11726871101868</v>
      </c>
      <c r="L315" s="2">
        <v>157</v>
      </c>
      <c r="M315" s="11">
        <f t="shared" si="42"/>
        <v>0.80464430973829981</v>
      </c>
      <c r="N315" s="9">
        <v>9755.8634355509348</v>
      </c>
      <c r="O315" s="9">
        <v>7933.22</v>
      </c>
      <c r="P315" s="11">
        <f t="shared" si="43"/>
        <v>0.81317456444612424</v>
      </c>
      <c r="Q315" s="10">
        <v>365.73</v>
      </c>
      <c r="R315" s="2">
        <v>178</v>
      </c>
      <c r="S315" s="10">
        <f t="shared" si="44"/>
        <v>0.4292784294424849</v>
      </c>
      <c r="T315" s="9">
        <f t="shared" si="45"/>
        <v>21.691466382303886</v>
      </c>
      <c r="U315" s="9">
        <f t="shared" si="46"/>
        <v>50.530063694267518</v>
      </c>
      <c r="V315" s="11">
        <f t="shared" si="47"/>
        <v>0.8820224719101124</v>
      </c>
      <c r="W315" s="11">
        <f t="shared" si="48"/>
        <v>9.278959810874704E-2</v>
      </c>
      <c r="X315" s="2">
        <v>1</v>
      </c>
      <c r="Y315" s="2">
        <v>11</v>
      </c>
      <c r="Z315" s="2">
        <v>32</v>
      </c>
      <c r="AA315" s="11">
        <f t="shared" si="49"/>
        <v>0.20382165605095542</v>
      </c>
    </row>
    <row r="316" spans="1:27" x14ac:dyDescent="0.25">
      <c r="A316" s="2" t="str">
        <f ca="1">LOOKUP(B316,'Time Frame'!$E$4:$E$9,'Time Frame'!$D$4:$D$9)</f>
        <v>6 Months</v>
      </c>
      <c r="B316" s="2">
        <f t="shared" ca="1" si="40"/>
        <v>246</v>
      </c>
      <c r="C316" s="6">
        <f t="shared" ca="1" si="41"/>
        <v>45569</v>
      </c>
      <c r="D316" s="6">
        <v>45323</v>
      </c>
      <c r="E316" s="5" t="s">
        <v>182</v>
      </c>
      <c r="F316" s="5" t="s">
        <v>191</v>
      </c>
      <c r="G316" s="2" t="s">
        <v>3</v>
      </c>
      <c r="H316" s="2" t="s">
        <v>184</v>
      </c>
      <c r="I316" s="2">
        <v>859</v>
      </c>
      <c r="J316" s="4">
        <v>2509</v>
      </c>
      <c r="K316" s="3">
        <v>347.20000000000005</v>
      </c>
      <c r="L316" s="2">
        <v>307</v>
      </c>
      <c r="M316" s="11">
        <f t="shared" si="42"/>
        <v>0.884216589861751</v>
      </c>
      <c r="N316" s="9">
        <v>15624.000000000002</v>
      </c>
      <c r="O316" s="9">
        <v>13358.26</v>
      </c>
      <c r="P316" s="11">
        <f t="shared" si="43"/>
        <v>0.85498335893497179</v>
      </c>
      <c r="Q316" s="10">
        <v>519.13</v>
      </c>
      <c r="R316" s="2">
        <v>296</v>
      </c>
      <c r="S316" s="10">
        <f t="shared" si="44"/>
        <v>0.59137402962649044</v>
      </c>
      <c r="T316" s="9">
        <f t="shared" si="45"/>
        <v>25.732013175890433</v>
      </c>
      <c r="U316" s="9">
        <f t="shared" si="46"/>
        <v>43.512247557003256</v>
      </c>
      <c r="V316" s="11">
        <f t="shared" si="47"/>
        <v>1.0371621621621621</v>
      </c>
      <c r="W316" s="11">
        <f t="shared" si="48"/>
        <v>0.1223595057791949</v>
      </c>
      <c r="X316" s="2">
        <v>2</v>
      </c>
      <c r="Y316" s="2">
        <v>11</v>
      </c>
      <c r="Z316" s="2">
        <v>70</v>
      </c>
      <c r="AA316" s="11">
        <f t="shared" si="49"/>
        <v>0.2280130293159609</v>
      </c>
    </row>
    <row r="317" spans="1:27" x14ac:dyDescent="0.25">
      <c r="A317" s="2" t="str">
        <f ca="1">LOOKUP(B317,'Time Frame'!$E$4:$E$9,'Time Frame'!$D$4:$D$9)</f>
        <v>6 Months</v>
      </c>
      <c r="B317" s="2">
        <f t="shared" ca="1" si="40"/>
        <v>246</v>
      </c>
      <c r="C317" s="6">
        <f t="shared" ca="1" si="41"/>
        <v>45569</v>
      </c>
      <c r="D317" s="6">
        <v>45323</v>
      </c>
      <c r="E317" s="5" t="s">
        <v>182</v>
      </c>
      <c r="F317" s="5" t="s">
        <v>186</v>
      </c>
      <c r="G317" s="2" t="s">
        <v>3</v>
      </c>
      <c r="H317" s="2" t="s">
        <v>184</v>
      </c>
      <c r="I317" s="2">
        <v>2806</v>
      </c>
      <c r="J317" s="4">
        <v>901</v>
      </c>
      <c r="K317" s="3">
        <v>81.375000000000028</v>
      </c>
      <c r="L317" s="2">
        <v>88</v>
      </c>
      <c r="M317" s="11">
        <f t="shared" si="42"/>
        <v>1.0814132104454681</v>
      </c>
      <c r="N317" s="9">
        <v>3661.8750000000014</v>
      </c>
      <c r="O317" s="9">
        <v>2923.19</v>
      </c>
      <c r="P317" s="11">
        <f t="shared" si="43"/>
        <v>0.79827683905103231</v>
      </c>
      <c r="Q317" s="10">
        <v>525.29999999999995</v>
      </c>
      <c r="R317" s="2">
        <v>78</v>
      </c>
      <c r="S317" s="10">
        <f t="shared" si="44"/>
        <v>0.16752332000761472</v>
      </c>
      <c r="T317" s="9">
        <f t="shared" si="45"/>
        <v>5.5648010660574911</v>
      </c>
      <c r="U317" s="9">
        <f t="shared" si="46"/>
        <v>33.218068181818182</v>
      </c>
      <c r="V317" s="11">
        <f t="shared" si="47"/>
        <v>1.1282051282051282</v>
      </c>
      <c r="W317" s="11">
        <f t="shared" si="48"/>
        <v>9.7669256381798006E-2</v>
      </c>
      <c r="X317" s="2">
        <v>0</v>
      </c>
      <c r="Y317" s="2">
        <v>3</v>
      </c>
      <c r="Z317" s="2">
        <v>10</v>
      </c>
      <c r="AA317" s="11">
        <f t="shared" si="49"/>
        <v>0.11363636363636363</v>
      </c>
    </row>
    <row r="318" spans="1:27" x14ac:dyDescent="0.25">
      <c r="A318" s="2" t="str">
        <f ca="1">LOOKUP(B318,'Time Frame'!$E$4:$E$9,'Time Frame'!$D$4:$D$9)</f>
        <v>6 Months</v>
      </c>
      <c r="B318" s="2">
        <f t="shared" ca="1" si="40"/>
        <v>246</v>
      </c>
      <c r="C318" s="6">
        <f t="shared" ca="1" si="41"/>
        <v>45569</v>
      </c>
      <c r="D318" s="6">
        <v>45323</v>
      </c>
      <c r="E318" s="5" t="s">
        <v>182</v>
      </c>
      <c r="F318" s="5" t="s">
        <v>185</v>
      </c>
      <c r="G318" s="2" t="s">
        <v>3</v>
      </c>
      <c r="H318" s="2" t="s">
        <v>184</v>
      </c>
      <c r="I318" s="2">
        <v>2475</v>
      </c>
      <c r="J318" s="4">
        <v>3016</v>
      </c>
      <c r="K318" s="3">
        <v>324.65084745762715</v>
      </c>
      <c r="L318" s="2">
        <v>304</v>
      </c>
      <c r="M318" s="11">
        <f t="shared" si="42"/>
        <v>0.93639059432819605</v>
      </c>
      <c r="N318" s="9">
        <v>14609.288135593222</v>
      </c>
      <c r="O318" s="9">
        <v>12672.85</v>
      </c>
      <c r="P318" s="11">
        <f t="shared" si="43"/>
        <v>0.86745157480497659</v>
      </c>
      <c r="Q318" s="10">
        <v>698.75</v>
      </c>
      <c r="R318" s="2">
        <v>311</v>
      </c>
      <c r="S318" s="10">
        <f t="shared" si="44"/>
        <v>0.43506261180679784</v>
      </c>
      <c r="T318" s="9">
        <f t="shared" si="45"/>
        <v>18.136457960644009</v>
      </c>
      <c r="U318" s="9">
        <f t="shared" si="46"/>
        <v>41.687006578947368</v>
      </c>
      <c r="V318" s="11">
        <f t="shared" si="47"/>
        <v>0.977491961414791</v>
      </c>
      <c r="W318" s="11">
        <f t="shared" si="48"/>
        <v>0.10079575596816977</v>
      </c>
      <c r="X318" s="2">
        <v>3</v>
      </c>
      <c r="Y318" s="2">
        <v>14</v>
      </c>
      <c r="Z318" s="2">
        <v>60</v>
      </c>
      <c r="AA318" s="11">
        <f t="shared" si="49"/>
        <v>0.19736842105263158</v>
      </c>
    </row>
    <row r="319" spans="1:27" x14ac:dyDescent="0.25">
      <c r="A319" s="2" t="str">
        <f ca="1">LOOKUP(B319,'Time Frame'!$E$4:$E$9,'Time Frame'!$D$4:$D$9)</f>
        <v>6 Months</v>
      </c>
      <c r="B319" s="2">
        <f t="shared" ca="1" si="40"/>
        <v>246</v>
      </c>
      <c r="C319" s="6">
        <f t="shared" ca="1" si="41"/>
        <v>45569</v>
      </c>
      <c r="D319" s="6">
        <v>45323</v>
      </c>
      <c r="E319" s="5" t="s">
        <v>182</v>
      </c>
      <c r="F319" s="5" t="s">
        <v>192</v>
      </c>
      <c r="G319" s="2" t="s">
        <v>3</v>
      </c>
      <c r="H319" s="2" t="s">
        <v>184</v>
      </c>
      <c r="I319" s="2">
        <v>2466</v>
      </c>
      <c r="J319" s="4">
        <v>2150</v>
      </c>
      <c r="K319" s="3">
        <v>157.32500000000005</v>
      </c>
      <c r="L319" s="2">
        <v>175</v>
      </c>
      <c r="M319" s="11">
        <f t="shared" si="42"/>
        <v>1.1123470522803112</v>
      </c>
      <c r="N319" s="9">
        <v>7079.6250000000018</v>
      </c>
      <c r="O319" s="9">
        <v>10001.77</v>
      </c>
      <c r="P319" s="11">
        <f t="shared" si="43"/>
        <v>1.4127542066140506</v>
      </c>
      <c r="Q319" s="10">
        <v>619.28</v>
      </c>
      <c r="R319" s="2">
        <v>287</v>
      </c>
      <c r="S319" s="10">
        <f t="shared" si="44"/>
        <v>0.28258622916935799</v>
      </c>
      <c r="T319" s="9">
        <f t="shared" si="45"/>
        <v>16.150642681824056</v>
      </c>
      <c r="U319" s="9">
        <f t="shared" si="46"/>
        <v>57.152971428571433</v>
      </c>
      <c r="V319" s="11">
        <f t="shared" si="47"/>
        <v>0.6097560975609756</v>
      </c>
      <c r="W319" s="11">
        <f t="shared" si="48"/>
        <v>8.1395348837209308E-2</v>
      </c>
      <c r="X319" s="2">
        <v>2</v>
      </c>
      <c r="Y319" s="2">
        <v>13</v>
      </c>
      <c r="Z319" s="2">
        <v>46</v>
      </c>
      <c r="AA319" s="11">
        <f t="shared" si="49"/>
        <v>0.26285714285714284</v>
      </c>
    </row>
    <row r="320" spans="1:27" x14ac:dyDescent="0.25">
      <c r="A320" s="2" t="str">
        <f ca="1">LOOKUP(B320,'Time Frame'!$E$4:$E$9,'Time Frame'!$D$4:$D$9)</f>
        <v>6 Months</v>
      </c>
      <c r="B320" s="2">
        <f t="shared" ca="1" si="40"/>
        <v>246</v>
      </c>
      <c r="C320" s="6">
        <f t="shared" ca="1" si="41"/>
        <v>45569</v>
      </c>
      <c r="D320" s="6">
        <v>45323</v>
      </c>
      <c r="E320" s="5" t="s">
        <v>182</v>
      </c>
      <c r="F320" s="5" t="s">
        <v>183</v>
      </c>
      <c r="G320" s="2" t="s">
        <v>3</v>
      </c>
      <c r="H320" s="2" t="s">
        <v>184</v>
      </c>
      <c r="I320" s="2">
        <v>2750</v>
      </c>
      <c r="J320" s="4">
        <v>2604</v>
      </c>
      <c r="K320" s="3">
        <v>309.22500000000002</v>
      </c>
      <c r="L320" s="2">
        <v>257</v>
      </c>
      <c r="M320" s="11">
        <f t="shared" si="42"/>
        <v>0.83111003314738452</v>
      </c>
      <c r="N320" s="9">
        <v>13915.125000000002</v>
      </c>
      <c r="O320" s="9">
        <v>9591.73</v>
      </c>
      <c r="P320" s="11">
        <f t="shared" si="43"/>
        <v>0.68930246763863046</v>
      </c>
      <c r="Q320" s="10">
        <v>503.65</v>
      </c>
      <c r="R320" s="2">
        <v>493</v>
      </c>
      <c r="S320" s="10">
        <f t="shared" si="44"/>
        <v>0.51027499255435327</v>
      </c>
      <c r="T320" s="9">
        <f t="shared" si="45"/>
        <v>19.044435619974188</v>
      </c>
      <c r="U320" s="9">
        <f t="shared" si="46"/>
        <v>37.321906614785988</v>
      </c>
      <c r="V320" s="11">
        <f t="shared" si="47"/>
        <v>0.52129817444219062</v>
      </c>
      <c r="W320" s="11">
        <f t="shared" si="48"/>
        <v>9.8694316436251914E-2</v>
      </c>
      <c r="X320" s="2">
        <v>0</v>
      </c>
      <c r="Y320" s="2">
        <v>17</v>
      </c>
      <c r="Z320" s="2">
        <v>50</v>
      </c>
      <c r="AA320" s="11">
        <f t="shared" si="49"/>
        <v>0.19455252918287938</v>
      </c>
    </row>
    <row r="321" spans="1:27" x14ac:dyDescent="0.25">
      <c r="A321" s="2" t="str">
        <f ca="1">LOOKUP(B321,'Time Frame'!$E$4:$E$9,'Time Frame'!$D$4:$D$9)</f>
        <v>6 Months</v>
      </c>
      <c r="B321" s="2">
        <f t="shared" ca="1" si="40"/>
        <v>246</v>
      </c>
      <c r="C321" s="6">
        <f t="shared" ca="1" si="41"/>
        <v>45569</v>
      </c>
      <c r="D321" s="6">
        <v>45323</v>
      </c>
      <c r="E321" s="5" t="s">
        <v>182</v>
      </c>
      <c r="F321" s="5" t="s">
        <v>187</v>
      </c>
      <c r="G321" s="2" t="s">
        <v>3</v>
      </c>
      <c r="H321" s="2" t="s">
        <v>184</v>
      </c>
      <c r="I321" s="2">
        <v>510</v>
      </c>
      <c r="J321" s="4">
        <v>1316</v>
      </c>
      <c r="K321" s="3">
        <v>162.75000000000006</v>
      </c>
      <c r="L321" s="2">
        <v>150</v>
      </c>
      <c r="M321" s="11">
        <f t="shared" si="42"/>
        <v>0.92165898617511488</v>
      </c>
      <c r="N321" s="9">
        <v>7323.7500000000027</v>
      </c>
      <c r="O321" s="9">
        <v>6328.14</v>
      </c>
      <c r="P321" s="11">
        <f t="shared" si="43"/>
        <v>0.86405734767025066</v>
      </c>
      <c r="Q321" s="10">
        <v>573.79999999999995</v>
      </c>
      <c r="R321" s="2">
        <v>119</v>
      </c>
      <c r="S321" s="10">
        <f t="shared" si="44"/>
        <v>0.26141512722202859</v>
      </c>
      <c r="T321" s="9">
        <f t="shared" si="45"/>
        <v>11.028476821192054</v>
      </c>
      <c r="U321" s="9">
        <f t="shared" si="46"/>
        <v>42.187600000000003</v>
      </c>
      <c r="V321" s="11">
        <f t="shared" si="47"/>
        <v>1.2605042016806722</v>
      </c>
      <c r="W321" s="11">
        <f t="shared" si="48"/>
        <v>0.11398176291793313</v>
      </c>
      <c r="X321" s="2">
        <v>0</v>
      </c>
      <c r="Y321" s="2">
        <v>7</v>
      </c>
      <c r="Z321" s="2">
        <v>35</v>
      </c>
      <c r="AA321" s="11">
        <f t="shared" si="49"/>
        <v>0.23333333333333334</v>
      </c>
    </row>
    <row r="322" spans="1:27" x14ac:dyDescent="0.25">
      <c r="A322" s="2" t="str">
        <f ca="1">LOOKUP(B322,'Time Frame'!$E$4:$E$9,'Time Frame'!$D$4:$D$9)</f>
        <v>6 Months</v>
      </c>
      <c r="B322" s="2">
        <f t="shared" ref="B322:B385" ca="1" si="50">+C322-D322</f>
        <v>246</v>
      </c>
      <c r="C322" s="6">
        <f t="shared" ref="C322:C385" ca="1" si="51">TODAY()</f>
        <v>45569</v>
      </c>
      <c r="D322" s="6">
        <v>45323</v>
      </c>
      <c r="E322" s="5" t="s">
        <v>182</v>
      </c>
      <c r="F322" s="5" t="s">
        <v>190</v>
      </c>
      <c r="G322" s="2" t="s">
        <v>3</v>
      </c>
      <c r="H322" s="2" t="s">
        <v>184</v>
      </c>
      <c r="I322" s="2">
        <v>522</v>
      </c>
      <c r="J322" s="4">
        <v>1173</v>
      </c>
      <c r="K322" s="3">
        <v>173.60000000000002</v>
      </c>
      <c r="L322" s="2">
        <v>143</v>
      </c>
      <c r="M322" s="11">
        <f t="shared" ref="M322:M385" si="52">+IFERROR(L322/K322,0)</f>
        <v>0.82373271889400912</v>
      </c>
      <c r="N322" s="9">
        <v>7812.0000000000009</v>
      </c>
      <c r="O322" s="9">
        <v>5553.26</v>
      </c>
      <c r="P322" s="11">
        <f t="shared" ref="P322:P385" si="53">+IFERROR(O322/N322,0)</f>
        <v>0.71086277521761387</v>
      </c>
      <c r="Q322" s="10">
        <v>381.53</v>
      </c>
      <c r="R322" s="2">
        <v>146</v>
      </c>
      <c r="S322" s="10">
        <f t="shared" si="44"/>
        <v>0.37480669934212252</v>
      </c>
      <c r="T322" s="9">
        <f t="shared" si="45"/>
        <v>14.555238120200247</v>
      </c>
      <c r="U322" s="9">
        <f t="shared" si="46"/>
        <v>38.833986013986014</v>
      </c>
      <c r="V322" s="11">
        <f t="shared" si="47"/>
        <v>0.97945205479452058</v>
      </c>
      <c r="W322" s="11">
        <f t="shared" si="48"/>
        <v>0.12190963341858482</v>
      </c>
      <c r="X322" s="2">
        <v>0</v>
      </c>
      <c r="Y322" s="2">
        <v>3</v>
      </c>
      <c r="Z322" s="2">
        <v>22</v>
      </c>
      <c r="AA322" s="11">
        <f t="shared" si="49"/>
        <v>0.15384615384615385</v>
      </c>
    </row>
    <row r="323" spans="1:27" x14ac:dyDescent="0.25">
      <c r="A323" s="2" t="str">
        <f ca="1">LOOKUP(B323,'Time Frame'!$E$4:$E$9,'Time Frame'!$D$4:$D$9)</f>
        <v>6 Months</v>
      </c>
      <c r="B323" s="2">
        <f t="shared" ca="1" si="50"/>
        <v>246</v>
      </c>
      <c r="C323" s="6">
        <f t="shared" ca="1" si="51"/>
        <v>45569</v>
      </c>
      <c r="D323" s="6">
        <v>45323</v>
      </c>
      <c r="E323" s="5" t="s">
        <v>182</v>
      </c>
      <c r="F323" s="5" t="s">
        <v>188</v>
      </c>
      <c r="G323" s="2" t="s">
        <v>3</v>
      </c>
      <c r="H323" s="2" t="s">
        <v>184</v>
      </c>
      <c r="I323" s="2">
        <v>1105</v>
      </c>
      <c r="J323" s="4">
        <v>1405</v>
      </c>
      <c r="K323" s="3">
        <v>173.60000000000002</v>
      </c>
      <c r="L323" s="2">
        <v>146</v>
      </c>
      <c r="M323" s="11">
        <f t="shared" si="52"/>
        <v>0.84101382488479248</v>
      </c>
      <c r="N323" s="9">
        <v>7812.0000000000009</v>
      </c>
      <c r="O323" s="9">
        <v>5450.1</v>
      </c>
      <c r="P323" s="11">
        <f t="shared" si="53"/>
        <v>0.69765745007680491</v>
      </c>
      <c r="Q323" s="10">
        <v>402.75</v>
      </c>
      <c r="R323" s="2">
        <v>186</v>
      </c>
      <c r="S323" s="10">
        <f t="shared" ref="S323:S386" si="54">+IFERROR(L323/Q323,0)</f>
        <v>0.36250775915580385</v>
      </c>
      <c r="T323" s="9">
        <f t="shared" ref="T323:T386" si="55">+IFERROR(O323/Q323,0)</f>
        <v>13.53221601489758</v>
      </c>
      <c r="U323" s="9">
        <f t="shared" ref="U323:U386" si="56">IFERROR(O323/L323,0)</f>
        <v>37.329452054794523</v>
      </c>
      <c r="V323" s="11">
        <f t="shared" ref="V323:V386" si="57">+IFERROR(L323/R323,0)</f>
        <v>0.78494623655913975</v>
      </c>
      <c r="W323" s="11">
        <f t="shared" ref="W323:W386" si="58">+IFERROR(L323/J323,0)</f>
        <v>0.10391459074733096</v>
      </c>
      <c r="X323" s="2">
        <v>0</v>
      </c>
      <c r="Y323" s="2">
        <v>10</v>
      </c>
      <c r="Z323" s="2">
        <v>26</v>
      </c>
      <c r="AA323" s="11">
        <f t="shared" ref="AA323:AA386" si="59">+Z323/L323</f>
        <v>0.17808219178082191</v>
      </c>
    </row>
    <row r="324" spans="1:27" x14ac:dyDescent="0.25">
      <c r="A324" s="2" t="str">
        <f ca="1">LOOKUP(B324,'Time Frame'!$E$4:$E$9,'Time Frame'!$D$4:$D$9)</f>
        <v>6 Months</v>
      </c>
      <c r="B324" s="2">
        <f t="shared" ca="1" si="50"/>
        <v>246</v>
      </c>
      <c r="C324" s="6">
        <f t="shared" ca="1" si="51"/>
        <v>45569</v>
      </c>
      <c r="D324" s="6">
        <v>45323</v>
      </c>
      <c r="E324" s="5" t="s">
        <v>182</v>
      </c>
      <c r="F324" s="5" t="s">
        <v>189</v>
      </c>
      <c r="G324" s="2" t="s">
        <v>3</v>
      </c>
      <c r="H324" s="2" t="s">
        <v>184</v>
      </c>
      <c r="I324" s="2">
        <v>342</v>
      </c>
      <c r="J324" s="4">
        <v>2781</v>
      </c>
      <c r="K324" s="3">
        <v>330.92500000000007</v>
      </c>
      <c r="L324" s="2">
        <v>301</v>
      </c>
      <c r="M324" s="11">
        <f t="shared" si="52"/>
        <v>0.90957165520888406</v>
      </c>
      <c r="N324" s="9">
        <v>14891.625000000004</v>
      </c>
      <c r="O324" s="9">
        <v>12046.93</v>
      </c>
      <c r="P324" s="11">
        <f t="shared" si="53"/>
        <v>0.80897350020565229</v>
      </c>
      <c r="Q324" s="10">
        <v>569.73</v>
      </c>
      <c r="R324" s="2">
        <v>381</v>
      </c>
      <c r="S324" s="10">
        <f t="shared" si="54"/>
        <v>0.52832043248556337</v>
      </c>
      <c r="T324" s="9">
        <f t="shared" si="55"/>
        <v>21.144980955891388</v>
      </c>
      <c r="U324" s="9">
        <f t="shared" si="56"/>
        <v>40.023023255813953</v>
      </c>
      <c r="V324" s="11">
        <f t="shared" si="57"/>
        <v>0.79002624671916011</v>
      </c>
      <c r="W324" s="11">
        <f t="shared" si="58"/>
        <v>0.10823444804027328</v>
      </c>
      <c r="X324" s="2">
        <v>1</v>
      </c>
      <c r="Y324" s="2">
        <v>17</v>
      </c>
      <c r="Z324" s="2">
        <v>58</v>
      </c>
      <c r="AA324" s="11">
        <f t="shared" si="59"/>
        <v>0.19269102990033224</v>
      </c>
    </row>
    <row r="325" spans="1:27" x14ac:dyDescent="0.25">
      <c r="A325" s="2" t="str">
        <f ca="1">LOOKUP(B325,'Time Frame'!$E$4:$E$9,'Time Frame'!$D$4:$D$9)</f>
        <v>6 Months</v>
      </c>
      <c r="B325" s="2">
        <f t="shared" ca="1" si="50"/>
        <v>246</v>
      </c>
      <c r="C325" s="6">
        <f t="shared" ca="1" si="51"/>
        <v>45569</v>
      </c>
      <c r="D325" s="6">
        <v>45323</v>
      </c>
      <c r="E325" s="2" t="s">
        <v>208</v>
      </c>
      <c r="F325" s="2" t="s">
        <v>215</v>
      </c>
      <c r="G325" s="2" t="s">
        <v>195</v>
      </c>
      <c r="H325" s="2" t="s">
        <v>305</v>
      </c>
      <c r="I325" s="2">
        <v>3382</v>
      </c>
      <c r="J325" s="4">
        <v>1432</v>
      </c>
      <c r="K325" s="3"/>
      <c r="L325" s="2">
        <v>45</v>
      </c>
      <c r="M325" s="11"/>
      <c r="N325" s="9"/>
      <c r="O325" s="9">
        <v>1394.7</v>
      </c>
      <c r="P325" s="11"/>
      <c r="Q325" s="10">
        <v>74.819999999999993</v>
      </c>
      <c r="R325" s="2">
        <v>36</v>
      </c>
      <c r="S325" s="10">
        <f t="shared" si="54"/>
        <v>0.60144346431435447</v>
      </c>
      <c r="T325" s="9">
        <f t="shared" si="55"/>
        <v>18.640737770649562</v>
      </c>
      <c r="U325" s="9">
        <f t="shared" si="56"/>
        <v>30.993333333333336</v>
      </c>
      <c r="V325" s="11">
        <f t="shared" si="57"/>
        <v>1.25</v>
      </c>
      <c r="W325" s="11">
        <f t="shared" si="58"/>
        <v>3.1424581005586594E-2</v>
      </c>
      <c r="X325" s="2">
        <v>0</v>
      </c>
      <c r="Y325" s="2">
        <v>2</v>
      </c>
      <c r="Z325" s="2">
        <v>6</v>
      </c>
      <c r="AA325" s="11">
        <f t="shared" si="59"/>
        <v>0.13333333333333333</v>
      </c>
    </row>
    <row r="326" spans="1:27" x14ac:dyDescent="0.25">
      <c r="A326" s="2" t="str">
        <f ca="1">LOOKUP(B326,'Time Frame'!$E$4:$E$9,'Time Frame'!$D$4:$D$9)</f>
        <v>6 Months</v>
      </c>
      <c r="B326" s="2">
        <f t="shared" ca="1" si="50"/>
        <v>246</v>
      </c>
      <c r="C326" s="6">
        <f t="shared" ca="1" si="51"/>
        <v>45569</v>
      </c>
      <c r="D326" s="6">
        <v>45323</v>
      </c>
      <c r="E326" s="2" t="s">
        <v>208</v>
      </c>
      <c r="F326" s="2" t="s">
        <v>212</v>
      </c>
      <c r="G326" s="2" t="s">
        <v>195</v>
      </c>
      <c r="H326" s="2" t="s">
        <v>305</v>
      </c>
      <c r="I326" s="2">
        <v>2311</v>
      </c>
      <c r="J326" s="4">
        <v>1338</v>
      </c>
      <c r="K326" s="3"/>
      <c r="L326" s="2">
        <v>69</v>
      </c>
      <c r="M326" s="11"/>
      <c r="N326" s="9"/>
      <c r="O326" s="9">
        <v>1970.87</v>
      </c>
      <c r="P326" s="11"/>
      <c r="Q326" s="10">
        <v>90.3</v>
      </c>
      <c r="R326" s="2">
        <v>45</v>
      </c>
      <c r="S326" s="10">
        <f t="shared" si="54"/>
        <v>0.76411960132890366</v>
      </c>
      <c r="T326" s="9">
        <f t="shared" si="55"/>
        <v>21.825802879291253</v>
      </c>
      <c r="U326" s="9">
        <f t="shared" si="56"/>
        <v>28.563333333333333</v>
      </c>
      <c r="V326" s="11">
        <f t="shared" si="57"/>
        <v>1.5333333333333334</v>
      </c>
      <c r="W326" s="11">
        <f t="shared" si="58"/>
        <v>5.1569506726457402E-2</v>
      </c>
      <c r="X326" s="2">
        <v>0</v>
      </c>
      <c r="Y326" s="2">
        <v>2</v>
      </c>
      <c r="Z326" s="2">
        <v>17</v>
      </c>
      <c r="AA326" s="11">
        <f t="shared" si="59"/>
        <v>0.24637681159420291</v>
      </c>
    </row>
    <row r="327" spans="1:27" x14ac:dyDescent="0.25">
      <c r="A327" s="2" t="str">
        <f ca="1">LOOKUP(B327,'Time Frame'!$E$4:$E$9,'Time Frame'!$D$4:$D$9)</f>
        <v>6 Months</v>
      </c>
      <c r="B327" s="2">
        <f t="shared" ca="1" si="50"/>
        <v>246</v>
      </c>
      <c r="C327" s="6">
        <f t="shared" ca="1" si="51"/>
        <v>45569</v>
      </c>
      <c r="D327" s="6">
        <v>45323</v>
      </c>
      <c r="E327" s="2" t="s">
        <v>208</v>
      </c>
      <c r="F327" s="2" t="s">
        <v>217</v>
      </c>
      <c r="G327" s="2" t="s">
        <v>195</v>
      </c>
      <c r="H327" s="2" t="s">
        <v>305</v>
      </c>
      <c r="I327" s="2">
        <v>318</v>
      </c>
      <c r="J327" s="4">
        <v>1462</v>
      </c>
      <c r="K327" s="3"/>
      <c r="L327" s="2">
        <v>66</v>
      </c>
      <c r="M327" s="11"/>
      <c r="N327" s="9"/>
      <c r="O327" s="9">
        <v>3007.78</v>
      </c>
      <c r="P327" s="11"/>
      <c r="Q327" s="10">
        <v>69.47</v>
      </c>
      <c r="R327" s="2">
        <v>43</v>
      </c>
      <c r="S327" s="10">
        <f t="shared" si="54"/>
        <v>0.95005038145962284</v>
      </c>
      <c r="T327" s="9">
        <f t="shared" si="55"/>
        <v>43.296099035554917</v>
      </c>
      <c r="U327" s="9">
        <f t="shared" si="56"/>
        <v>45.572424242424248</v>
      </c>
      <c r="V327" s="11">
        <f t="shared" si="57"/>
        <v>1.5348837209302326</v>
      </c>
      <c r="W327" s="11">
        <f t="shared" si="58"/>
        <v>4.5143638850889192E-2</v>
      </c>
      <c r="X327" s="2">
        <v>1</v>
      </c>
      <c r="Y327" s="2">
        <v>0</v>
      </c>
      <c r="Z327" s="2">
        <v>15</v>
      </c>
      <c r="AA327" s="11">
        <f t="shared" si="59"/>
        <v>0.22727272727272727</v>
      </c>
    </row>
    <row r="328" spans="1:27" x14ac:dyDescent="0.25">
      <c r="A328" s="2" t="str">
        <f ca="1">LOOKUP(B328,'Time Frame'!$E$4:$E$9,'Time Frame'!$D$4:$D$9)</f>
        <v>6 Months</v>
      </c>
      <c r="B328" s="2">
        <f t="shared" ca="1" si="50"/>
        <v>246</v>
      </c>
      <c r="C328" s="6">
        <f t="shared" ca="1" si="51"/>
        <v>45569</v>
      </c>
      <c r="D328" s="6">
        <v>45323</v>
      </c>
      <c r="E328" s="2" t="s">
        <v>208</v>
      </c>
      <c r="F328" s="2" t="s">
        <v>214</v>
      </c>
      <c r="G328" s="2" t="s">
        <v>195</v>
      </c>
      <c r="H328" s="2" t="s">
        <v>305</v>
      </c>
      <c r="I328" s="2">
        <v>2161</v>
      </c>
      <c r="J328" s="4">
        <v>1731</v>
      </c>
      <c r="K328" s="3"/>
      <c r="L328" s="2">
        <v>58</v>
      </c>
      <c r="M328" s="11"/>
      <c r="N328" s="9"/>
      <c r="O328" s="9">
        <v>2436.09</v>
      </c>
      <c r="P328" s="11"/>
      <c r="Q328" s="10">
        <v>156.28</v>
      </c>
      <c r="R328" s="2">
        <v>64</v>
      </c>
      <c r="S328" s="10">
        <f t="shared" si="54"/>
        <v>0.37112874328128997</v>
      </c>
      <c r="T328" s="9">
        <f t="shared" si="55"/>
        <v>15.58798310724341</v>
      </c>
      <c r="U328" s="9">
        <f t="shared" si="56"/>
        <v>42.001551724137933</v>
      </c>
      <c r="V328" s="11">
        <f t="shared" si="57"/>
        <v>0.90625</v>
      </c>
      <c r="W328" s="11">
        <f t="shared" si="58"/>
        <v>3.3506643558636626E-2</v>
      </c>
      <c r="X328" s="2">
        <v>0</v>
      </c>
      <c r="Y328" s="2">
        <v>1</v>
      </c>
      <c r="Z328" s="2">
        <v>13</v>
      </c>
      <c r="AA328" s="11">
        <f t="shared" si="59"/>
        <v>0.22413793103448276</v>
      </c>
    </row>
    <row r="329" spans="1:27" x14ac:dyDescent="0.25">
      <c r="A329" s="2" t="str">
        <f ca="1">LOOKUP(B329,'Time Frame'!$E$4:$E$9,'Time Frame'!$D$4:$D$9)</f>
        <v>6 Months</v>
      </c>
      <c r="B329" s="2">
        <f t="shared" ca="1" si="50"/>
        <v>246</v>
      </c>
      <c r="C329" s="6">
        <f t="shared" ca="1" si="51"/>
        <v>45569</v>
      </c>
      <c r="D329" s="6">
        <v>45323</v>
      </c>
      <c r="E329" s="2" t="s">
        <v>208</v>
      </c>
      <c r="F329" s="2" t="s">
        <v>216</v>
      </c>
      <c r="G329" s="2" t="s">
        <v>195</v>
      </c>
      <c r="H329" s="2" t="s">
        <v>305</v>
      </c>
      <c r="I329" s="2">
        <v>3762</v>
      </c>
      <c r="J329" s="4">
        <v>1840</v>
      </c>
      <c r="K329" s="3"/>
      <c r="L329" s="2">
        <v>71</v>
      </c>
      <c r="M329" s="11"/>
      <c r="N329" s="9"/>
      <c r="O329" s="9">
        <v>3454.35</v>
      </c>
      <c r="P329" s="11"/>
      <c r="Q329" s="10">
        <v>124.67</v>
      </c>
      <c r="R329" s="2">
        <v>62</v>
      </c>
      <c r="S329" s="10">
        <f t="shared" si="54"/>
        <v>0.56950348921151839</v>
      </c>
      <c r="T329" s="9">
        <f t="shared" si="55"/>
        <v>27.707948985321249</v>
      </c>
      <c r="U329" s="9">
        <f t="shared" si="56"/>
        <v>48.65281690140845</v>
      </c>
      <c r="V329" s="11">
        <f t="shared" si="57"/>
        <v>1.1451612903225807</v>
      </c>
      <c r="W329" s="11">
        <f t="shared" si="58"/>
        <v>3.858695652173913E-2</v>
      </c>
      <c r="X329" s="2">
        <v>0</v>
      </c>
      <c r="Y329" s="2">
        <v>2</v>
      </c>
      <c r="Z329" s="2">
        <v>18</v>
      </c>
      <c r="AA329" s="11">
        <f t="shared" si="59"/>
        <v>0.25352112676056338</v>
      </c>
    </row>
    <row r="330" spans="1:27" x14ac:dyDescent="0.25">
      <c r="A330" s="2" t="str">
        <f ca="1">LOOKUP(B330,'Time Frame'!$E$4:$E$9,'Time Frame'!$D$4:$D$9)</f>
        <v>6 Months</v>
      </c>
      <c r="B330" s="2">
        <f t="shared" ca="1" si="50"/>
        <v>246</v>
      </c>
      <c r="C330" s="6">
        <f t="shared" ca="1" si="51"/>
        <v>45569</v>
      </c>
      <c r="D330" s="6">
        <v>45323</v>
      </c>
      <c r="E330" s="2" t="s">
        <v>208</v>
      </c>
      <c r="F330" s="2" t="s">
        <v>209</v>
      </c>
      <c r="G330" s="2" t="s">
        <v>195</v>
      </c>
      <c r="H330" s="2" t="s">
        <v>305</v>
      </c>
      <c r="I330" s="2">
        <v>2228</v>
      </c>
      <c r="J330" s="4">
        <v>1963</v>
      </c>
      <c r="K330" s="3"/>
      <c r="L330" s="2">
        <v>88</v>
      </c>
      <c r="M330" s="11"/>
      <c r="N330" s="9"/>
      <c r="O330" s="9">
        <v>4195.49</v>
      </c>
      <c r="P330" s="11"/>
      <c r="Q330" s="10">
        <v>103.48</v>
      </c>
      <c r="R330" s="2">
        <v>44</v>
      </c>
      <c r="S330" s="10">
        <f t="shared" si="54"/>
        <v>0.8504058755315036</v>
      </c>
      <c r="T330" s="9">
        <f t="shared" si="55"/>
        <v>40.543969849246224</v>
      </c>
      <c r="U330" s="9">
        <f t="shared" si="56"/>
        <v>47.676022727272724</v>
      </c>
      <c r="V330" s="11">
        <f t="shared" si="57"/>
        <v>2</v>
      </c>
      <c r="W330" s="11">
        <f t="shared" si="58"/>
        <v>4.4829342842587876E-2</v>
      </c>
      <c r="X330" s="2">
        <v>0</v>
      </c>
      <c r="Y330" s="2">
        <v>3</v>
      </c>
      <c r="Z330" s="2">
        <v>4</v>
      </c>
      <c r="AA330" s="11">
        <f t="shared" si="59"/>
        <v>4.5454545454545456E-2</v>
      </c>
    </row>
    <row r="331" spans="1:27" x14ac:dyDescent="0.25">
      <c r="A331" s="2" t="str">
        <f ca="1">LOOKUP(B331,'Time Frame'!$E$4:$E$9,'Time Frame'!$D$4:$D$9)</f>
        <v>6 Months</v>
      </c>
      <c r="B331" s="2">
        <f t="shared" ca="1" si="50"/>
        <v>246</v>
      </c>
      <c r="C331" s="6">
        <f t="shared" ca="1" si="51"/>
        <v>45569</v>
      </c>
      <c r="D331" s="6">
        <v>45323</v>
      </c>
      <c r="E331" s="2" t="s">
        <v>208</v>
      </c>
      <c r="F331" s="2" t="s">
        <v>211</v>
      </c>
      <c r="G331" s="2" t="s">
        <v>195</v>
      </c>
      <c r="H331" s="2" t="s">
        <v>305</v>
      </c>
      <c r="I331" s="2">
        <v>5447</v>
      </c>
      <c r="J331" s="4">
        <v>2135</v>
      </c>
      <c r="K331" s="3"/>
      <c r="L331" s="2">
        <v>61</v>
      </c>
      <c r="M331" s="11"/>
      <c r="N331" s="9"/>
      <c r="O331" s="9">
        <v>1734.55</v>
      </c>
      <c r="P331" s="11"/>
      <c r="Q331" s="10">
        <v>106.88</v>
      </c>
      <c r="R331" s="2">
        <v>82</v>
      </c>
      <c r="S331" s="10">
        <f t="shared" si="54"/>
        <v>0.57073353293413176</v>
      </c>
      <c r="T331" s="9">
        <f t="shared" si="55"/>
        <v>16.228948353293415</v>
      </c>
      <c r="U331" s="9">
        <f t="shared" si="56"/>
        <v>28.435245901639345</v>
      </c>
      <c r="V331" s="11">
        <f t="shared" si="57"/>
        <v>0.74390243902439024</v>
      </c>
      <c r="W331" s="11">
        <f t="shared" si="58"/>
        <v>2.8571428571428571E-2</v>
      </c>
      <c r="X331" s="2">
        <v>0</v>
      </c>
      <c r="Y331" s="2">
        <v>1</v>
      </c>
      <c r="Z331" s="2">
        <v>16</v>
      </c>
      <c r="AA331" s="11">
        <f t="shared" si="59"/>
        <v>0.26229508196721313</v>
      </c>
    </row>
    <row r="332" spans="1:27" x14ac:dyDescent="0.25">
      <c r="A332" s="2" t="str">
        <f ca="1">LOOKUP(B332,'Time Frame'!$E$4:$E$9,'Time Frame'!$D$4:$D$9)</f>
        <v>6 Months</v>
      </c>
      <c r="B332" s="2">
        <f t="shared" ca="1" si="50"/>
        <v>246</v>
      </c>
      <c r="C332" s="6">
        <f t="shared" ca="1" si="51"/>
        <v>45569</v>
      </c>
      <c r="D332" s="6">
        <v>45323</v>
      </c>
      <c r="E332" s="2" t="s">
        <v>208</v>
      </c>
      <c r="F332" s="2" t="s">
        <v>213</v>
      </c>
      <c r="G332" s="2" t="s">
        <v>195</v>
      </c>
      <c r="H332" s="2" t="s">
        <v>305</v>
      </c>
      <c r="I332" s="2">
        <v>3661</v>
      </c>
      <c r="J332" s="4">
        <v>1674</v>
      </c>
      <c r="K332" s="3"/>
      <c r="L332" s="2">
        <v>43</v>
      </c>
      <c r="M332" s="11"/>
      <c r="N332" s="9"/>
      <c r="O332" s="9">
        <v>1646.44</v>
      </c>
      <c r="P332" s="11"/>
      <c r="Q332" s="10">
        <v>98.33</v>
      </c>
      <c r="R332" s="2">
        <v>46</v>
      </c>
      <c r="S332" s="10">
        <f t="shared" si="54"/>
        <v>0.43730295942235331</v>
      </c>
      <c r="T332" s="9">
        <f t="shared" si="55"/>
        <v>16.74402522119394</v>
      </c>
      <c r="U332" s="9">
        <f t="shared" si="56"/>
        <v>38.289302325581396</v>
      </c>
      <c r="V332" s="11">
        <f t="shared" si="57"/>
        <v>0.93478260869565222</v>
      </c>
      <c r="W332" s="11">
        <f t="shared" si="58"/>
        <v>2.5686977299880526E-2</v>
      </c>
      <c r="X332" s="2">
        <v>0</v>
      </c>
      <c r="Y332" s="2">
        <v>2</v>
      </c>
      <c r="Z332" s="2">
        <v>6</v>
      </c>
      <c r="AA332" s="11">
        <f t="shared" si="59"/>
        <v>0.13953488372093023</v>
      </c>
    </row>
    <row r="333" spans="1:27" x14ac:dyDescent="0.25">
      <c r="A333" s="2" t="str">
        <f ca="1">LOOKUP(B333,'Time Frame'!$E$4:$E$9,'Time Frame'!$D$4:$D$9)</f>
        <v>6 Months</v>
      </c>
      <c r="B333" s="2">
        <f t="shared" ca="1" si="50"/>
        <v>217</v>
      </c>
      <c r="C333" s="6">
        <f t="shared" ca="1" si="51"/>
        <v>45569</v>
      </c>
      <c r="D333" s="6">
        <v>45352</v>
      </c>
      <c r="E333" s="2" t="s">
        <v>56</v>
      </c>
      <c r="F333" s="2" t="s">
        <v>60</v>
      </c>
      <c r="G333" s="2" t="s">
        <v>3</v>
      </c>
      <c r="H333" s="2" t="s">
        <v>58</v>
      </c>
      <c r="I333" s="2">
        <v>3941</v>
      </c>
      <c r="J333" s="3">
        <v>676</v>
      </c>
      <c r="K333" s="3">
        <v>130.502391746912</v>
      </c>
      <c r="L333" s="2">
        <v>95</v>
      </c>
      <c r="M333" s="11">
        <f t="shared" si="52"/>
        <v>0.72795600699975627</v>
      </c>
      <c r="N333" s="9">
        <v>5872.6076286110401</v>
      </c>
      <c r="O333" s="9">
        <v>3313.03</v>
      </c>
      <c r="P333" s="11">
        <f t="shared" si="53"/>
        <v>0.56414972862465551</v>
      </c>
      <c r="Q333" s="10">
        <v>268.60000000000002</v>
      </c>
      <c r="R333" s="2">
        <v>101</v>
      </c>
      <c r="S333" s="10">
        <f t="shared" si="54"/>
        <v>0.35368577810871182</v>
      </c>
      <c r="T333" s="9">
        <f t="shared" si="55"/>
        <v>12.334437825763217</v>
      </c>
      <c r="U333" s="9">
        <f t="shared" si="56"/>
        <v>34.874000000000002</v>
      </c>
      <c r="V333" s="11">
        <f t="shared" si="57"/>
        <v>0.94059405940594054</v>
      </c>
      <c r="W333" s="11">
        <f t="shared" si="58"/>
        <v>0.14053254437869822</v>
      </c>
      <c r="X333" s="2">
        <v>0</v>
      </c>
      <c r="Y333" s="2">
        <v>4</v>
      </c>
      <c r="Z333" s="2">
        <v>41</v>
      </c>
      <c r="AA333" s="11">
        <f t="shared" si="59"/>
        <v>0.43157894736842106</v>
      </c>
    </row>
    <row r="334" spans="1:27" x14ac:dyDescent="0.25">
      <c r="A334" s="2" t="str">
        <f ca="1">LOOKUP(B334,'Time Frame'!$E$4:$E$9,'Time Frame'!$D$4:$D$9)</f>
        <v>6 Months</v>
      </c>
      <c r="B334" s="2">
        <f t="shared" ca="1" si="50"/>
        <v>217</v>
      </c>
      <c r="C334" s="6">
        <f t="shared" ca="1" si="51"/>
        <v>45569</v>
      </c>
      <c r="D334" s="6">
        <v>45352</v>
      </c>
      <c r="E334" s="2" t="s">
        <v>56</v>
      </c>
      <c r="F334" s="2" t="s">
        <v>57</v>
      </c>
      <c r="G334" s="2" t="s">
        <v>3</v>
      </c>
      <c r="H334" s="2" t="s">
        <v>58</v>
      </c>
      <c r="I334" s="2">
        <v>2068</v>
      </c>
      <c r="J334" s="3">
        <v>1539</v>
      </c>
      <c r="K334" s="3">
        <v>204.58914100554094</v>
      </c>
      <c r="L334" s="2">
        <v>221</v>
      </c>
      <c r="M334" s="11">
        <f t="shared" si="52"/>
        <v>1.0802137342861937</v>
      </c>
      <c r="N334" s="9">
        <v>9206.5113452493424</v>
      </c>
      <c r="O334" s="9">
        <v>6245.31</v>
      </c>
      <c r="P334" s="11">
        <f t="shared" si="53"/>
        <v>0.67835793231522457</v>
      </c>
      <c r="Q334" s="10">
        <v>311.83</v>
      </c>
      <c r="R334" s="2">
        <v>240</v>
      </c>
      <c r="S334" s="10">
        <f t="shared" si="54"/>
        <v>0.7087194945964147</v>
      </c>
      <c r="T334" s="9">
        <f t="shared" si="55"/>
        <v>20.027931885963508</v>
      </c>
      <c r="U334" s="9">
        <f t="shared" si="56"/>
        <v>28.259321266968328</v>
      </c>
      <c r="V334" s="11">
        <f t="shared" si="57"/>
        <v>0.92083333333333328</v>
      </c>
      <c r="W334" s="11">
        <f t="shared" si="58"/>
        <v>0.14359974009096815</v>
      </c>
      <c r="X334" s="2">
        <v>0</v>
      </c>
      <c r="Y334" s="2">
        <v>16</v>
      </c>
      <c r="Z334" s="2">
        <v>77</v>
      </c>
      <c r="AA334" s="11">
        <f t="shared" si="59"/>
        <v>0.34841628959276016</v>
      </c>
    </row>
    <row r="335" spans="1:27" x14ac:dyDescent="0.25">
      <c r="A335" s="2" t="str">
        <f ca="1">LOOKUP(B335,'Time Frame'!$E$4:$E$9,'Time Frame'!$D$4:$D$9)</f>
        <v>6 Months</v>
      </c>
      <c r="B335" s="2">
        <f t="shared" ca="1" si="50"/>
        <v>217</v>
      </c>
      <c r="C335" s="6">
        <f t="shared" ca="1" si="51"/>
        <v>45569</v>
      </c>
      <c r="D335" s="6">
        <v>45352</v>
      </c>
      <c r="E335" s="2" t="s">
        <v>56</v>
      </c>
      <c r="F335" s="2" t="s">
        <v>76</v>
      </c>
      <c r="G335" s="2" t="s">
        <v>3</v>
      </c>
      <c r="H335" s="2" t="s">
        <v>58</v>
      </c>
      <c r="I335" s="2">
        <v>2799</v>
      </c>
      <c r="J335" s="3">
        <v>1077</v>
      </c>
      <c r="K335" s="3">
        <v>166.08669504408638</v>
      </c>
      <c r="L335" s="2">
        <v>138</v>
      </c>
      <c r="M335" s="11">
        <f t="shared" si="52"/>
        <v>0.83089136046309431</v>
      </c>
      <c r="N335" s="9">
        <v>7473.9012769838873</v>
      </c>
      <c r="O335" s="9">
        <v>3540.93</v>
      </c>
      <c r="P335" s="11">
        <f t="shared" si="53"/>
        <v>0.47377264814888637</v>
      </c>
      <c r="Q335" s="10">
        <v>276.7</v>
      </c>
      <c r="R335" s="2">
        <v>149</v>
      </c>
      <c r="S335" s="10">
        <f t="shared" si="54"/>
        <v>0.49873509215757139</v>
      </c>
      <c r="T335" s="9">
        <f t="shared" si="55"/>
        <v>12.79700036140224</v>
      </c>
      <c r="U335" s="9">
        <f t="shared" si="56"/>
        <v>25.658913043478261</v>
      </c>
      <c r="V335" s="11">
        <f t="shared" si="57"/>
        <v>0.9261744966442953</v>
      </c>
      <c r="W335" s="11">
        <f t="shared" si="58"/>
        <v>0.12813370473537605</v>
      </c>
      <c r="X335" s="2">
        <v>0</v>
      </c>
      <c r="Y335" s="2">
        <v>11</v>
      </c>
      <c r="Z335" s="2">
        <v>57</v>
      </c>
      <c r="AA335" s="11">
        <f t="shared" si="59"/>
        <v>0.41304347826086957</v>
      </c>
    </row>
    <row r="336" spans="1:27" x14ac:dyDescent="0.25">
      <c r="A336" s="2" t="str">
        <f ca="1">LOOKUP(B336,'Time Frame'!$E$4:$E$9,'Time Frame'!$D$4:$D$9)</f>
        <v>6 Months</v>
      </c>
      <c r="B336" s="2">
        <f t="shared" ca="1" si="50"/>
        <v>217</v>
      </c>
      <c r="C336" s="6">
        <f t="shared" ca="1" si="51"/>
        <v>45569</v>
      </c>
      <c r="D336" s="6">
        <v>45352</v>
      </c>
      <c r="E336" s="2" t="s">
        <v>56</v>
      </c>
      <c r="F336" s="2" t="s">
        <v>63</v>
      </c>
      <c r="G336" s="2" t="s">
        <v>3</v>
      </c>
      <c r="H336" s="2" t="s">
        <v>58</v>
      </c>
      <c r="I336" s="2">
        <v>3596</v>
      </c>
      <c r="J336" s="3">
        <v>1296</v>
      </c>
      <c r="K336" s="3">
        <v>158.52989540323162</v>
      </c>
      <c r="L336" s="2">
        <v>163</v>
      </c>
      <c r="M336" s="11">
        <f t="shared" si="52"/>
        <v>1.0281972342528731</v>
      </c>
      <c r="N336" s="9">
        <v>7133.8452931454231</v>
      </c>
      <c r="O336" s="9">
        <v>4226.6000000000004</v>
      </c>
      <c r="P336" s="11">
        <f t="shared" si="53"/>
        <v>0.59247149697248713</v>
      </c>
      <c r="Q336" s="10">
        <v>324.63</v>
      </c>
      <c r="R336" s="2">
        <v>172</v>
      </c>
      <c r="S336" s="10">
        <f t="shared" si="54"/>
        <v>0.50211009456920186</v>
      </c>
      <c r="T336" s="9">
        <f t="shared" si="55"/>
        <v>13.019745556479686</v>
      </c>
      <c r="U336" s="9">
        <f t="shared" si="56"/>
        <v>25.930061349693254</v>
      </c>
      <c r="V336" s="11">
        <f t="shared" si="57"/>
        <v>0.94767441860465118</v>
      </c>
      <c r="W336" s="11">
        <f t="shared" si="58"/>
        <v>0.12577160493827161</v>
      </c>
      <c r="X336" s="2">
        <v>0</v>
      </c>
      <c r="Y336" s="2">
        <v>18</v>
      </c>
      <c r="Z336" s="2">
        <v>43</v>
      </c>
      <c r="AA336" s="11">
        <f t="shared" si="59"/>
        <v>0.26380368098159507</v>
      </c>
    </row>
    <row r="337" spans="1:27" x14ac:dyDescent="0.25">
      <c r="A337" s="2" t="str">
        <f ca="1">LOOKUP(B337,'Time Frame'!$E$4:$E$9,'Time Frame'!$D$4:$D$9)</f>
        <v>6 Months</v>
      </c>
      <c r="B337" s="2">
        <f t="shared" ca="1" si="50"/>
        <v>217</v>
      </c>
      <c r="C337" s="6">
        <f t="shared" ca="1" si="51"/>
        <v>45569</v>
      </c>
      <c r="D337" s="6">
        <v>45352</v>
      </c>
      <c r="E337" s="2" t="s">
        <v>56</v>
      </c>
      <c r="F337" s="2" t="s">
        <v>62</v>
      </c>
      <c r="G337" s="2" t="s">
        <v>3</v>
      </c>
      <c r="H337" s="2" t="s">
        <v>58</v>
      </c>
      <c r="I337" s="2">
        <v>5223</v>
      </c>
      <c r="J337" s="3">
        <v>1854</v>
      </c>
      <c r="K337" s="3">
        <v>231.01985156526578</v>
      </c>
      <c r="L337" s="2">
        <v>159</v>
      </c>
      <c r="M337" s="11">
        <f t="shared" si="52"/>
        <v>0.68825254160065397</v>
      </c>
      <c r="N337" s="9">
        <v>10395.89332043696</v>
      </c>
      <c r="O337" s="9">
        <v>5040.7299999999996</v>
      </c>
      <c r="P337" s="11">
        <f t="shared" si="53"/>
        <v>0.48487704179212637</v>
      </c>
      <c r="Q337" s="10">
        <v>378.8</v>
      </c>
      <c r="R337" s="2">
        <v>272</v>
      </c>
      <c r="S337" s="10">
        <f t="shared" si="54"/>
        <v>0.41974656810982047</v>
      </c>
      <c r="T337" s="9">
        <f t="shared" si="55"/>
        <v>13.307101372756071</v>
      </c>
      <c r="U337" s="9">
        <f t="shared" si="56"/>
        <v>31.702704402515721</v>
      </c>
      <c r="V337" s="11">
        <f t="shared" si="57"/>
        <v>0.5845588235294118</v>
      </c>
      <c r="W337" s="11">
        <f t="shared" si="58"/>
        <v>8.5760517799352745E-2</v>
      </c>
      <c r="X337" s="2">
        <v>0</v>
      </c>
      <c r="Y337" s="2">
        <v>11</v>
      </c>
      <c r="Z337" s="2">
        <v>41</v>
      </c>
      <c r="AA337" s="11">
        <f t="shared" si="59"/>
        <v>0.25786163522012578</v>
      </c>
    </row>
    <row r="338" spans="1:27" x14ac:dyDescent="0.25">
      <c r="A338" s="2" t="str">
        <f ca="1">LOOKUP(B338,'Time Frame'!$E$4:$E$9,'Time Frame'!$D$4:$D$9)</f>
        <v>6 Months</v>
      </c>
      <c r="B338" s="2">
        <f t="shared" ca="1" si="50"/>
        <v>217</v>
      </c>
      <c r="C338" s="6">
        <f t="shared" ca="1" si="51"/>
        <v>45569</v>
      </c>
      <c r="D338" s="6">
        <v>45352</v>
      </c>
      <c r="E338" s="2" t="s">
        <v>56</v>
      </c>
      <c r="F338" s="2" t="s">
        <v>61</v>
      </c>
      <c r="G338" s="2" t="s">
        <v>3</v>
      </c>
      <c r="H338" s="2" t="s">
        <v>58</v>
      </c>
      <c r="I338" s="2">
        <v>4742</v>
      </c>
      <c r="J338" s="3">
        <v>1778</v>
      </c>
      <c r="K338" s="3">
        <v>269.1027139280838</v>
      </c>
      <c r="L338" s="2">
        <v>207</v>
      </c>
      <c r="M338" s="11">
        <f t="shared" si="52"/>
        <v>0.76922301146067074</v>
      </c>
      <c r="N338" s="9">
        <v>12109.62212676377</v>
      </c>
      <c r="O338" s="9">
        <v>10665.4</v>
      </c>
      <c r="P338" s="11">
        <f t="shared" si="53"/>
        <v>0.88073763890849577</v>
      </c>
      <c r="Q338" s="10">
        <v>524.53</v>
      </c>
      <c r="R338" s="2">
        <v>375</v>
      </c>
      <c r="S338" s="10">
        <f t="shared" si="54"/>
        <v>0.3946390101614779</v>
      </c>
      <c r="T338" s="9">
        <f t="shared" si="55"/>
        <v>20.333250719691915</v>
      </c>
      <c r="U338" s="9">
        <f t="shared" si="56"/>
        <v>51.523671497584537</v>
      </c>
      <c r="V338" s="11">
        <f t="shared" si="57"/>
        <v>0.55200000000000005</v>
      </c>
      <c r="W338" s="11">
        <f t="shared" si="58"/>
        <v>0.11642294713160854</v>
      </c>
      <c r="X338" s="2">
        <v>0</v>
      </c>
      <c r="Y338" s="2">
        <v>14</v>
      </c>
      <c r="Z338" s="2">
        <v>72</v>
      </c>
      <c r="AA338" s="11">
        <f t="shared" si="59"/>
        <v>0.34782608695652173</v>
      </c>
    </row>
    <row r="339" spans="1:27" x14ac:dyDescent="0.25">
      <c r="A339" s="2" t="str">
        <f ca="1">LOOKUP(B339,'Time Frame'!$E$4:$E$9,'Time Frame'!$D$4:$D$9)</f>
        <v>6 Months</v>
      </c>
      <c r="B339" s="2">
        <f t="shared" ca="1" si="50"/>
        <v>217</v>
      </c>
      <c r="C339" s="6">
        <f t="shared" ca="1" si="51"/>
        <v>45569</v>
      </c>
      <c r="D339" s="6">
        <v>45352</v>
      </c>
      <c r="E339" s="2" t="s">
        <v>56</v>
      </c>
      <c r="F339" s="2" t="s">
        <v>74</v>
      </c>
      <c r="G339" s="2" t="s">
        <v>3</v>
      </c>
      <c r="H339" s="2" t="s">
        <v>58</v>
      </c>
      <c r="I339" s="2">
        <v>3829</v>
      </c>
      <c r="J339" s="3">
        <v>1149</v>
      </c>
      <c r="K339" s="3">
        <v>177.7785738467426</v>
      </c>
      <c r="L339" s="2">
        <v>121</v>
      </c>
      <c r="M339" s="11">
        <f t="shared" si="52"/>
        <v>0.68062195225117705</v>
      </c>
      <c r="N339" s="9">
        <v>8000.035823103417</v>
      </c>
      <c r="O339" s="9">
        <v>3124.62</v>
      </c>
      <c r="P339" s="11">
        <f t="shared" si="53"/>
        <v>0.39057575104555975</v>
      </c>
      <c r="Q339" s="10">
        <v>328.07</v>
      </c>
      <c r="R339" s="2">
        <v>210</v>
      </c>
      <c r="S339" s="10">
        <f t="shared" si="54"/>
        <v>0.36882372664370411</v>
      </c>
      <c r="T339" s="9">
        <f t="shared" si="55"/>
        <v>9.5242478739293439</v>
      </c>
      <c r="U339" s="9">
        <f t="shared" si="56"/>
        <v>25.823305785123967</v>
      </c>
      <c r="V339" s="11">
        <f t="shared" si="57"/>
        <v>0.57619047619047614</v>
      </c>
      <c r="W339" s="11">
        <f t="shared" si="58"/>
        <v>0.10530896431679722</v>
      </c>
      <c r="X339" s="2">
        <v>0</v>
      </c>
      <c r="Y339" s="2">
        <v>8</v>
      </c>
      <c r="Z339" s="2">
        <v>37</v>
      </c>
      <c r="AA339" s="11">
        <f t="shared" si="59"/>
        <v>0.30578512396694213</v>
      </c>
    </row>
    <row r="340" spans="1:27" x14ac:dyDescent="0.25">
      <c r="A340" s="2" t="str">
        <f ca="1">LOOKUP(B340,'Time Frame'!$E$4:$E$9,'Time Frame'!$D$4:$D$9)</f>
        <v>6 Months</v>
      </c>
      <c r="B340" s="2">
        <f t="shared" ca="1" si="50"/>
        <v>217</v>
      </c>
      <c r="C340" s="6">
        <f t="shared" ca="1" si="51"/>
        <v>45569</v>
      </c>
      <c r="D340" s="6">
        <v>45352</v>
      </c>
      <c r="E340" s="5" t="s">
        <v>56</v>
      </c>
      <c r="F340" s="5" t="s">
        <v>64</v>
      </c>
      <c r="G340" s="2" t="s">
        <v>3</v>
      </c>
      <c r="H340" s="2" t="s">
        <v>58</v>
      </c>
      <c r="I340" s="2">
        <v>5159</v>
      </c>
      <c r="J340" s="3">
        <v>2831</v>
      </c>
      <c r="K340" s="3">
        <v>407.91004204649323</v>
      </c>
      <c r="L340" s="2">
        <v>327</v>
      </c>
      <c r="M340" s="11">
        <f t="shared" si="52"/>
        <v>0.80164733959339207</v>
      </c>
      <c r="N340" s="9">
        <v>20000</v>
      </c>
      <c r="O340" s="9">
        <v>12808.43</v>
      </c>
      <c r="P340" s="11">
        <f t="shared" si="53"/>
        <v>0.64042149999999998</v>
      </c>
      <c r="Q340" s="10">
        <v>899.93</v>
      </c>
      <c r="R340" s="2">
        <v>377</v>
      </c>
      <c r="S340" s="10">
        <f t="shared" si="54"/>
        <v>0.36336159479070596</v>
      </c>
      <c r="T340" s="9">
        <f t="shared" si="55"/>
        <v>14.232695876345939</v>
      </c>
      <c r="U340" s="9">
        <f t="shared" si="56"/>
        <v>39.169510703363912</v>
      </c>
      <c r="V340" s="11">
        <f t="shared" si="57"/>
        <v>0.86737400530503983</v>
      </c>
      <c r="W340" s="11">
        <f t="shared" si="58"/>
        <v>0.11550688802543271</v>
      </c>
      <c r="X340" s="2">
        <v>1</v>
      </c>
      <c r="Y340" s="2">
        <v>13</v>
      </c>
      <c r="Z340" s="2">
        <v>80</v>
      </c>
      <c r="AA340" s="11">
        <f t="shared" si="59"/>
        <v>0.24464831804281345</v>
      </c>
    </row>
    <row r="341" spans="1:27" x14ac:dyDescent="0.25">
      <c r="A341" s="2" t="str">
        <f ca="1">LOOKUP(B341,'Time Frame'!$E$4:$E$9,'Time Frame'!$D$4:$D$9)</f>
        <v>6 Months</v>
      </c>
      <c r="B341" s="2">
        <f t="shared" ca="1" si="50"/>
        <v>217</v>
      </c>
      <c r="C341" s="6">
        <f t="shared" ca="1" si="51"/>
        <v>45569</v>
      </c>
      <c r="D341" s="6">
        <v>45352</v>
      </c>
      <c r="E341" s="5" t="s">
        <v>56</v>
      </c>
      <c r="F341" s="5" t="s">
        <v>65</v>
      </c>
      <c r="G341" s="2" t="s">
        <v>3</v>
      </c>
      <c r="H341" s="2" t="s">
        <v>58</v>
      </c>
      <c r="I341" s="2">
        <v>4434</v>
      </c>
      <c r="J341" s="3">
        <v>4105</v>
      </c>
      <c r="K341" s="3">
        <v>700</v>
      </c>
      <c r="L341" s="2">
        <v>638</v>
      </c>
      <c r="M341" s="11">
        <f t="shared" si="52"/>
        <v>0.91142857142857148</v>
      </c>
      <c r="N341" s="9">
        <v>42500</v>
      </c>
      <c r="O341" s="9">
        <v>33027.07</v>
      </c>
      <c r="P341" s="11">
        <f t="shared" si="53"/>
        <v>0.77710752941176475</v>
      </c>
      <c r="Q341" s="10">
        <v>918.82</v>
      </c>
      <c r="R341" s="2">
        <v>576</v>
      </c>
      <c r="S341" s="10">
        <f t="shared" si="54"/>
        <v>0.69436886441305146</v>
      </c>
      <c r="T341" s="9">
        <f t="shared" si="55"/>
        <v>35.945092618793666</v>
      </c>
      <c r="U341" s="9">
        <f t="shared" si="56"/>
        <v>51.766567398119122</v>
      </c>
      <c r="V341" s="11">
        <f t="shared" si="57"/>
        <v>1.1076388888888888</v>
      </c>
      <c r="W341" s="11">
        <f t="shared" si="58"/>
        <v>0.15542021924482338</v>
      </c>
      <c r="X341" s="2">
        <v>17</v>
      </c>
      <c r="Y341" s="2">
        <v>39</v>
      </c>
      <c r="Z341" s="2">
        <v>214</v>
      </c>
      <c r="AA341" s="11">
        <f t="shared" si="59"/>
        <v>0.33542319749216298</v>
      </c>
    </row>
    <row r="342" spans="1:27" x14ac:dyDescent="0.25">
      <c r="A342" s="2" t="str">
        <f ca="1">LOOKUP(B342,'Time Frame'!$E$4:$E$9,'Time Frame'!$D$4:$D$9)</f>
        <v>6 Months</v>
      </c>
      <c r="B342" s="2">
        <f t="shared" ca="1" si="50"/>
        <v>217</v>
      </c>
      <c r="C342" s="6">
        <f t="shared" ca="1" si="51"/>
        <v>45569</v>
      </c>
      <c r="D342" s="6">
        <v>45352</v>
      </c>
      <c r="E342" s="2" t="s">
        <v>56</v>
      </c>
      <c r="F342" s="2" t="s">
        <v>59</v>
      </c>
      <c r="G342" s="2" t="s">
        <v>3</v>
      </c>
      <c r="H342" s="2" t="s">
        <v>58</v>
      </c>
      <c r="I342" s="2">
        <v>4748</v>
      </c>
      <c r="J342" s="3">
        <v>1085</v>
      </c>
      <c r="K342" s="3">
        <v>145.59599613972321</v>
      </c>
      <c r="L342" s="2">
        <v>123</v>
      </c>
      <c r="M342" s="11">
        <f t="shared" si="52"/>
        <v>0.84480345106441901</v>
      </c>
      <c r="N342" s="9">
        <v>6551.8198262875449</v>
      </c>
      <c r="O342" s="9">
        <v>4220.68</v>
      </c>
      <c r="P342" s="11">
        <f t="shared" si="53"/>
        <v>0.64419964405394259</v>
      </c>
      <c r="Q342" s="10">
        <v>287.92</v>
      </c>
      <c r="R342" s="2">
        <v>167</v>
      </c>
      <c r="S342" s="10">
        <f t="shared" si="54"/>
        <v>0.42720200055570989</v>
      </c>
      <c r="T342" s="9">
        <f t="shared" si="55"/>
        <v>14.659210891914421</v>
      </c>
      <c r="U342" s="9">
        <f t="shared" si="56"/>
        <v>34.314471544715452</v>
      </c>
      <c r="V342" s="11">
        <f t="shared" si="57"/>
        <v>0.73652694610778446</v>
      </c>
      <c r="W342" s="11">
        <f t="shared" si="58"/>
        <v>0.11336405529953918</v>
      </c>
      <c r="X342" s="2">
        <v>0</v>
      </c>
      <c r="Y342" s="2">
        <v>10</v>
      </c>
      <c r="Z342" s="2">
        <v>52</v>
      </c>
      <c r="AA342" s="11">
        <f t="shared" si="59"/>
        <v>0.42276422764227645</v>
      </c>
    </row>
    <row r="343" spans="1:27" x14ac:dyDescent="0.25">
      <c r="A343" s="2" t="str">
        <f ca="1">LOOKUP(B343,'Time Frame'!$E$4:$E$9,'Time Frame'!$D$4:$D$9)</f>
        <v>6 Months</v>
      </c>
      <c r="B343" s="2">
        <f t="shared" ca="1" si="50"/>
        <v>217</v>
      </c>
      <c r="C343" s="6">
        <f t="shared" ca="1" si="51"/>
        <v>45569</v>
      </c>
      <c r="D343" s="6">
        <v>45352</v>
      </c>
      <c r="E343" s="2" t="s">
        <v>56</v>
      </c>
      <c r="F343" s="2" t="s">
        <v>71</v>
      </c>
      <c r="G343" s="2" t="s">
        <v>3</v>
      </c>
      <c r="H343" s="2" t="s">
        <v>58</v>
      </c>
      <c r="I343" s="2">
        <v>3477</v>
      </c>
      <c r="J343" s="3">
        <v>2430</v>
      </c>
      <c r="K343" s="3">
        <v>332.30520984518637</v>
      </c>
      <c r="L343" s="2">
        <v>286</v>
      </c>
      <c r="M343" s="11">
        <f t="shared" si="52"/>
        <v>0.86065457755910912</v>
      </c>
      <c r="N343" s="9">
        <v>14953.734443033387</v>
      </c>
      <c r="O343" s="9">
        <v>11170.42</v>
      </c>
      <c r="P343" s="11">
        <f t="shared" si="53"/>
        <v>0.74699868735492025</v>
      </c>
      <c r="Q343" s="10">
        <v>485.68</v>
      </c>
      <c r="R343" s="2">
        <v>476</v>
      </c>
      <c r="S343" s="10">
        <f t="shared" si="54"/>
        <v>0.58886509635974305</v>
      </c>
      <c r="T343" s="9">
        <f t="shared" si="55"/>
        <v>22.999547026848955</v>
      </c>
      <c r="U343" s="9">
        <f t="shared" si="56"/>
        <v>39.057412587412585</v>
      </c>
      <c r="V343" s="11">
        <f t="shared" si="57"/>
        <v>0.60084033613445376</v>
      </c>
      <c r="W343" s="11">
        <f t="shared" si="58"/>
        <v>0.1176954732510288</v>
      </c>
      <c r="X343" s="2">
        <v>1</v>
      </c>
      <c r="Y343" s="2">
        <v>22</v>
      </c>
      <c r="Z343" s="2">
        <v>75</v>
      </c>
      <c r="AA343" s="11">
        <f t="shared" si="59"/>
        <v>0.26223776223776224</v>
      </c>
    </row>
    <row r="344" spans="1:27" x14ac:dyDescent="0.25">
      <c r="A344" s="2" t="str">
        <f ca="1">LOOKUP(B344,'Time Frame'!$E$4:$E$9,'Time Frame'!$D$4:$D$9)</f>
        <v>6 Months</v>
      </c>
      <c r="B344" s="2">
        <f t="shared" ca="1" si="50"/>
        <v>217</v>
      </c>
      <c r="C344" s="6">
        <f t="shared" ca="1" si="51"/>
        <v>45569</v>
      </c>
      <c r="D344" s="6">
        <v>45352</v>
      </c>
      <c r="E344" s="2" t="s">
        <v>149</v>
      </c>
      <c r="F344" s="2" t="s">
        <v>150</v>
      </c>
      <c r="G344" s="2" t="s">
        <v>35</v>
      </c>
      <c r="H344" s="2" t="s">
        <v>151</v>
      </c>
      <c r="I344" s="2">
        <v>5062</v>
      </c>
      <c r="J344" s="3">
        <v>1725</v>
      </c>
      <c r="K344" s="3">
        <v>218.606858974359</v>
      </c>
      <c r="L344" s="2">
        <v>197</v>
      </c>
      <c r="M344" s="11">
        <f t="shared" si="52"/>
        <v>0.90116111143203736</v>
      </c>
      <c r="N344" s="9">
        <v>9837.3086538461557</v>
      </c>
      <c r="O344" s="9">
        <v>5910.26</v>
      </c>
      <c r="P344" s="11">
        <f t="shared" si="53"/>
        <v>0.60080050428114073</v>
      </c>
      <c r="Q344" s="10">
        <v>481.47</v>
      </c>
      <c r="R344" s="2">
        <v>268</v>
      </c>
      <c r="S344" s="10">
        <f t="shared" si="54"/>
        <v>0.40916360313207467</v>
      </c>
      <c r="T344" s="9">
        <f t="shared" si="55"/>
        <v>12.275448106839471</v>
      </c>
      <c r="U344" s="9">
        <f t="shared" si="56"/>
        <v>30.001319796954316</v>
      </c>
      <c r="V344" s="11">
        <f t="shared" si="57"/>
        <v>0.7350746268656716</v>
      </c>
      <c r="W344" s="11">
        <f t="shared" si="58"/>
        <v>0.11420289855072464</v>
      </c>
      <c r="X344" s="2">
        <v>0</v>
      </c>
      <c r="Y344" s="2">
        <v>10</v>
      </c>
      <c r="Z344" s="2">
        <v>40</v>
      </c>
      <c r="AA344" s="11">
        <f t="shared" si="59"/>
        <v>0.20304568527918782</v>
      </c>
    </row>
    <row r="345" spans="1:27" x14ac:dyDescent="0.25">
      <c r="A345" s="2" t="str">
        <f ca="1">LOOKUP(B345,'Time Frame'!$E$4:$E$9,'Time Frame'!$D$4:$D$9)</f>
        <v>6 Months</v>
      </c>
      <c r="B345" s="2">
        <f t="shared" ca="1" si="50"/>
        <v>217</v>
      </c>
      <c r="C345" s="6">
        <f t="shared" ca="1" si="51"/>
        <v>45569</v>
      </c>
      <c r="D345" s="6">
        <v>45352</v>
      </c>
      <c r="E345" s="2" t="s">
        <v>149</v>
      </c>
      <c r="F345" s="2" t="s">
        <v>153</v>
      </c>
      <c r="G345" s="2" t="s">
        <v>35</v>
      </c>
      <c r="H345" s="2" t="s">
        <v>151</v>
      </c>
      <c r="I345" s="2">
        <v>1869</v>
      </c>
      <c r="J345" s="3">
        <v>993</v>
      </c>
      <c r="K345" s="3">
        <v>140.56538461538463</v>
      </c>
      <c r="L345" s="2">
        <v>139</v>
      </c>
      <c r="M345" s="11">
        <f t="shared" si="52"/>
        <v>0.98886365501956375</v>
      </c>
      <c r="N345" s="9">
        <v>6325.4423076923085</v>
      </c>
      <c r="O345" s="9">
        <v>6747.3</v>
      </c>
      <c r="P345" s="11">
        <f t="shared" si="53"/>
        <v>1.0666922045585137</v>
      </c>
      <c r="Q345" s="10">
        <v>312.98</v>
      </c>
      <c r="R345" s="2">
        <v>136</v>
      </c>
      <c r="S345" s="10">
        <f t="shared" si="54"/>
        <v>0.44411783500543162</v>
      </c>
      <c r="T345" s="9">
        <f t="shared" si="55"/>
        <v>21.558246533324812</v>
      </c>
      <c r="U345" s="9">
        <f t="shared" si="56"/>
        <v>48.541726618705034</v>
      </c>
      <c r="V345" s="11">
        <f t="shared" si="57"/>
        <v>1.0220588235294117</v>
      </c>
      <c r="W345" s="11">
        <f t="shared" si="58"/>
        <v>0.13997985901309165</v>
      </c>
      <c r="X345" s="2">
        <v>0</v>
      </c>
      <c r="Y345" s="2">
        <v>8</v>
      </c>
      <c r="Z345" s="2">
        <v>41</v>
      </c>
      <c r="AA345" s="11">
        <f t="shared" si="59"/>
        <v>0.29496402877697842</v>
      </c>
    </row>
    <row r="346" spans="1:27" x14ac:dyDescent="0.25">
      <c r="A346" s="2" t="str">
        <f ca="1">LOOKUP(B346,'Time Frame'!$E$4:$E$9,'Time Frame'!$D$4:$D$9)</f>
        <v>6 Months</v>
      </c>
      <c r="B346" s="2">
        <f t="shared" ca="1" si="50"/>
        <v>217</v>
      </c>
      <c r="C346" s="6">
        <f t="shared" ca="1" si="51"/>
        <v>45569</v>
      </c>
      <c r="D346" s="6">
        <v>45352</v>
      </c>
      <c r="E346" s="2" t="s">
        <v>149</v>
      </c>
      <c r="F346" s="2" t="s">
        <v>159</v>
      </c>
      <c r="G346" s="2" t="s">
        <v>35</v>
      </c>
      <c r="H346" s="2" t="s">
        <v>151</v>
      </c>
      <c r="I346" s="2">
        <v>735</v>
      </c>
      <c r="J346" s="3">
        <v>974</v>
      </c>
      <c r="K346" s="3">
        <v>142.49262820512823</v>
      </c>
      <c r="L346" s="2">
        <v>173</v>
      </c>
      <c r="M346" s="11">
        <f t="shared" si="52"/>
        <v>1.2140978953027257</v>
      </c>
      <c r="N346" s="9">
        <v>6412.1682692307704</v>
      </c>
      <c r="O346" s="9">
        <v>8372.49</v>
      </c>
      <c r="P346" s="11">
        <f t="shared" si="53"/>
        <v>1.3057190093054745</v>
      </c>
      <c r="Q346" s="10">
        <v>305.97000000000003</v>
      </c>
      <c r="R346" s="2">
        <v>179</v>
      </c>
      <c r="S346" s="10">
        <f t="shared" si="54"/>
        <v>0.56541490995849264</v>
      </c>
      <c r="T346" s="9">
        <f t="shared" si="55"/>
        <v>27.363761153054217</v>
      </c>
      <c r="U346" s="9">
        <f t="shared" si="56"/>
        <v>48.395895953757226</v>
      </c>
      <c r="V346" s="11">
        <f t="shared" si="57"/>
        <v>0.96648044692737434</v>
      </c>
      <c r="W346" s="11">
        <f t="shared" si="58"/>
        <v>0.17761806981519507</v>
      </c>
      <c r="X346" s="2">
        <v>0</v>
      </c>
      <c r="Y346" s="2">
        <v>8</v>
      </c>
      <c r="Z346" s="2">
        <v>49</v>
      </c>
      <c r="AA346" s="11">
        <f t="shared" si="59"/>
        <v>0.2832369942196532</v>
      </c>
    </row>
    <row r="347" spans="1:27" x14ac:dyDescent="0.25">
      <c r="A347" s="2" t="str">
        <f ca="1">LOOKUP(B347,'Time Frame'!$E$4:$E$9,'Time Frame'!$D$4:$D$9)</f>
        <v>6 Months</v>
      </c>
      <c r="B347" s="2">
        <f t="shared" ca="1" si="50"/>
        <v>217</v>
      </c>
      <c r="C347" s="6">
        <f t="shared" ca="1" si="51"/>
        <v>45569</v>
      </c>
      <c r="D347" s="6">
        <v>45352</v>
      </c>
      <c r="E347" s="2" t="s">
        <v>149</v>
      </c>
      <c r="F347" s="2" t="s">
        <v>160</v>
      </c>
      <c r="G347" s="2" t="s">
        <v>35</v>
      </c>
      <c r="H347" s="2" t="s">
        <v>151</v>
      </c>
      <c r="I347" s="2">
        <v>3306</v>
      </c>
      <c r="J347" s="3">
        <v>931</v>
      </c>
      <c r="K347" s="3">
        <v>144.47506410256409</v>
      </c>
      <c r="L347" s="2">
        <v>113</v>
      </c>
      <c r="M347" s="11">
        <f t="shared" si="52"/>
        <v>0.78214189211074048</v>
      </c>
      <c r="N347" s="9">
        <v>6501.3778846153837</v>
      </c>
      <c r="O347" s="9">
        <v>3717.39</v>
      </c>
      <c r="P347" s="11">
        <f t="shared" si="53"/>
        <v>0.57178494558771797</v>
      </c>
      <c r="Q347" s="10">
        <v>343.88</v>
      </c>
      <c r="R347" s="2">
        <v>163</v>
      </c>
      <c r="S347" s="10">
        <f t="shared" si="54"/>
        <v>0.32860300104687684</v>
      </c>
      <c r="T347" s="9">
        <f t="shared" si="55"/>
        <v>10.810137257182738</v>
      </c>
      <c r="U347" s="9">
        <f t="shared" si="56"/>
        <v>32.897256637168141</v>
      </c>
      <c r="V347" s="11">
        <f t="shared" si="57"/>
        <v>0.69325153374233128</v>
      </c>
      <c r="W347" s="11">
        <f t="shared" si="58"/>
        <v>0.12137486573576799</v>
      </c>
      <c r="X347" s="2">
        <v>0</v>
      </c>
      <c r="Y347" s="2">
        <v>12</v>
      </c>
      <c r="Z347" s="2">
        <v>35</v>
      </c>
      <c r="AA347" s="11">
        <f t="shared" si="59"/>
        <v>0.30973451327433627</v>
      </c>
    </row>
    <row r="348" spans="1:27" x14ac:dyDescent="0.25">
      <c r="A348" s="2" t="str">
        <f ca="1">LOOKUP(B348,'Time Frame'!$E$4:$E$9,'Time Frame'!$D$4:$D$9)</f>
        <v>6 Months</v>
      </c>
      <c r="B348" s="2">
        <f t="shared" ca="1" si="50"/>
        <v>217</v>
      </c>
      <c r="C348" s="6">
        <f t="shared" ca="1" si="51"/>
        <v>45569</v>
      </c>
      <c r="D348" s="6">
        <v>45352</v>
      </c>
      <c r="E348" s="2" t="s">
        <v>149</v>
      </c>
      <c r="F348" s="2" t="s">
        <v>154</v>
      </c>
      <c r="G348" s="2" t="s">
        <v>35</v>
      </c>
      <c r="H348" s="2" t="s">
        <v>151</v>
      </c>
      <c r="I348" s="2">
        <v>2915</v>
      </c>
      <c r="J348" s="3">
        <v>763</v>
      </c>
      <c r="K348" s="3">
        <v>120.29500000000002</v>
      </c>
      <c r="L348" s="2">
        <v>110</v>
      </c>
      <c r="M348" s="11">
        <f t="shared" si="52"/>
        <v>0.91441872064508067</v>
      </c>
      <c r="N348" s="9">
        <v>5413.2750000000005</v>
      </c>
      <c r="O348" s="9">
        <v>3704.98</v>
      </c>
      <c r="P348" s="11">
        <f t="shared" si="53"/>
        <v>0.6844248629526487</v>
      </c>
      <c r="Q348" s="10">
        <v>302.47000000000003</v>
      </c>
      <c r="R348" s="2">
        <v>135</v>
      </c>
      <c r="S348" s="10">
        <f t="shared" si="54"/>
        <v>0.36367243032366842</v>
      </c>
      <c r="T348" s="9">
        <f t="shared" si="55"/>
        <v>12.249082553641683</v>
      </c>
      <c r="U348" s="9">
        <f t="shared" si="56"/>
        <v>33.681636363636365</v>
      </c>
      <c r="V348" s="11">
        <f t="shared" si="57"/>
        <v>0.81481481481481477</v>
      </c>
      <c r="W348" s="11">
        <f t="shared" si="58"/>
        <v>0.14416775884665792</v>
      </c>
      <c r="X348" s="2">
        <v>0</v>
      </c>
      <c r="Y348" s="2">
        <v>8</v>
      </c>
      <c r="Z348" s="2">
        <v>34</v>
      </c>
      <c r="AA348" s="11">
        <f t="shared" si="59"/>
        <v>0.30909090909090908</v>
      </c>
    </row>
    <row r="349" spans="1:27" x14ac:dyDescent="0.25">
      <c r="A349" s="2" t="str">
        <f ca="1">LOOKUP(B349,'Time Frame'!$E$4:$E$9,'Time Frame'!$D$4:$D$9)</f>
        <v>6 Months</v>
      </c>
      <c r="B349" s="2">
        <f t="shared" ca="1" si="50"/>
        <v>217</v>
      </c>
      <c r="C349" s="6">
        <f t="shared" ca="1" si="51"/>
        <v>45569</v>
      </c>
      <c r="D349" s="6">
        <v>45352</v>
      </c>
      <c r="E349" s="2" t="s">
        <v>149</v>
      </c>
      <c r="F349" s="2" t="s">
        <v>161</v>
      </c>
      <c r="G349" s="2" t="s">
        <v>35</v>
      </c>
      <c r="H349" s="2" t="s">
        <v>151</v>
      </c>
      <c r="I349" s="2">
        <v>2630</v>
      </c>
      <c r="J349" s="3">
        <v>932</v>
      </c>
      <c r="K349" s="3">
        <v>151.2219871794872</v>
      </c>
      <c r="L349" s="2">
        <v>129</v>
      </c>
      <c r="M349" s="11">
        <f t="shared" si="52"/>
        <v>0.85305055439384181</v>
      </c>
      <c r="N349" s="9">
        <v>6804.9894230769241</v>
      </c>
      <c r="O349" s="9">
        <v>6263.02</v>
      </c>
      <c r="P349" s="11">
        <f t="shared" si="53"/>
        <v>0.92035705136601542</v>
      </c>
      <c r="Q349" s="10">
        <v>301.98</v>
      </c>
      <c r="R349" s="2">
        <v>140</v>
      </c>
      <c r="S349" s="10">
        <f t="shared" si="54"/>
        <v>0.42718060798728391</v>
      </c>
      <c r="T349" s="9">
        <f t="shared" si="55"/>
        <v>20.739850321213325</v>
      </c>
      <c r="U349" s="9">
        <f t="shared" si="56"/>
        <v>48.550542635658921</v>
      </c>
      <c r="V349" s="11">
        <f t="shared" si="57"/>
        <v>0.92142857142857137</v>
      </c>
      <c r="W349" s="11">
        <f t="shared" si="58"/>
        <v>0.13841201716738197</v>
      </c>
      <c r="X349" s="2">
        <v>0</v>
      </c>
      <c r="Y349" s="2">
        <v>18</v>
      </c>
      <c r="Z349" s="2">
        <v>32</v>
      </c>
      <c r="AA349" s="11">
        <f t="shared" si="59"/>
        <v>0.24806201550387597</v>
      </c>
    </row>
    <row r="350" spans="1:27" x14ac:dyDescent="0.25">
      <c r="A350" s="2" t="str">
        <f ca="1">LOOKUP(B350,'Time Frame'!$E$4:$E$9,'Time Frame'!$D$4:$D$9)</f>
        <v>6 Months</v>
      </c>
      <c r="B350" s="2">
        <f t="shared" ca="1" si="50"/>
        <v>217</v>
      </c>
      <c r="C350" s="6">
        <f t="shared" ca="1" si="51"/>
        <v>45569</v>
      </c>
      <c r="D350" s="6">
        <v>45352</v>
      </c>
      <c r="E350" s="2" t="s">
        <v>149</v>
      </c>
      <c r="F350" s="2" t="s">
        <v>158</v>
      </c>
      <c r="G350" s="2" t="s">
        <v>35</v>
      </c>
      <c r="H350" s="2" t="s">
        <v>151</v>
      </c>
      <c r="I350" s="2">
        <v>3717</v>
      </c>
      <c r="J350" s="3">
        <v>1147</v>
      </c>
      <c r="K350" s="3">
        <v>173.27378205128207</v>
      </c>
      <c r="L350" s="2">
        <v>119</v>
      </c>
      <c r="M350" s="11">
        <f t="shared" si="52"/>
        <v>0.68677441325070621</v>
      </c>
      <c r="N350" s="9">
        <v>7797.3201923076931</v>
      </c>
      <c r="O350" s="9">
        <v>4937.88</v>
      </c>
      <c r="P350" s="11">
        <f t="shared" si="53"/>
        <v>0.63327911105553636</v>
      </c>
      <c r="Q350" s="10">
        <v>329.7</v>
      </c>
      <c r="R350" s="2">
        <v>177</v>
      </c>
      <c r="S350" s="10">
        <f t="shared" si="54"/>
        <v>0.36093418259023358</v>
      </c>
      <c r="T350" s="9">
        <f t="shared" si="55"/>
        <v>14.976888080072793</v>
      </c>
      <c r="U350" s="9">
        <f t="shared" si="56"/>
        <v>41.494789915966386</v>
      </c>
      <c r="V350" s="11">
        <f t="shared" si="57"/>
        <v>0.67231638418079098</v>
      </c>
      <c r="W350" s="11">
        <f t="shared" si="58"/>
        <v>0.1037489102005231</v>
      </c>
      <c r="X350" s="2">
        <v>0</v>
      </c>
      <c r="Y350" s="2">
        <v>9</v>
      </c>
      <c r="Z350" s="2">
        <v>32</v>
      </c>
      <c r="AA350" s="11">
        <f t="shared" si="59"/>
        <v>0.26890756302521007</v>
      </c>
    </row>
    <row r="351" spans="1:27" x14ac:dyDescent="0.25">
      <c r="A351" s="2" t="str">
        <f ca="1">LOOKUP(B351,'Time Frame'!$E$4:$E$9,'Time Frame'!$D$4:$D$9)</f>
        <v>6 Months</v>
      </c>
      <c r="B351" s="2">
        <f t="shared" ca="1" si="50"/>
        <v>217</v>
      </c>
      <c r="C351" s="6">
        <f t="shared" ca="1" si="51"/>
        <v>45569</v>
      </c>
      <c r="D351" s="6">
        <v>45352</v>
      </c>
      <c r="E351" s="2" t="s">
        <v>149</v>
      </c>
      <c r="F351" s="2" t="s">
        <v>156</v>
      </c>
      <c r="G351" s="2" t="s">
        <v>35</v>
      </c>
      <c r="H351" s="2" t="s">
        <v>151</v>
      </c>
      <c r="I351" s="2">
        <v>4066</v>
      </c>
      <c r="J351" s="3">
        <v>1284</v>
      </c>
      <c r="K351" s="3">
        <v>171.17333333333335</v>
      </c>
      <c r="L351" s="2">
        <v>125</v>
      </c>
      <c r="M351" s="11">
        <f t="shared" si="52"/>
        <v>0.7302539336345224</v>
      </c>
      <c r="N351" s="9">
        <v>7702.8</v>
      </c>
      <c r="O351" s="9">
        <v>4198.3999999999996</v>
      </c>
      <c r="P351" s="11">
        <f t="shared" si="53"/>
        <v>0.54504855377265404</v>
      </c>
      <c r="Q351" s="10">
        <v>301.64999999999998</v>
      </c>
      <c r="R351" s="2">
        <v>153</v>
      </c>
      <c r="S351" s="10">
        <f t="shared" si="54"/>
        <v>0.41438753522294053</v>
      </c>
      <c r="T351" s="9">
        <f t="shared" si="55"/>
        <v>13.918117023039947</v>
      </c>
      <c r="U351" s="9">
        <f t="shared" si="56"/>
        <v>33.587199999999996</v>
      </c>
      <c r="V351" s="11">
        <f t="shared" si="57"/>
        <v>0.81699346405228757</v>
      </c>
      <c r="W351" s="11">
        <f t="shared" si="58"/>
        <v>9.7352024922118377E-2</v>
      </c>
      <c r="X351" s="2">
        <v>0</v>
      </c>
      <c r="Y351" s="2">
        <v>13</v>
      </c>
      <c r="Z351" s="2">
        <v>21</v>
      </c>
      <c r="AA351" s="11">
        <f t="shared" si="59"/>
        <v>0.16800000000000001</v>
      </c>
    </row>
    <row r="352" spans="1:27" x14ac:dyDescent="0.25">
      <c r="A352" s="2" t="str">
        <f ca="1">LOOKUP(B352,'Time Frame'!$E$4:$E$9,'Time Frame'!$D$4:$D$9)</f>
        <v>6 Months</v>
      </c>
      <c r="B352" s="2">
        <f t="shared" ca="1" si="50"/>
        <v>217</v>
      </c>
      <c r="C352" s="6">
        <f t="shared" ca="1" si="51"/>
        <v>45569</v>
      </c>
      <c r="D352" s="6">
        <v>45352</v>
      </c>
      <c r="E352" s="2" t="s">
        <v>149</v>
      </c>
      <c r="F352" s="2" t="s">
        <v>157</v>
      </c>
      <c r="G352" s="2" t="s">
        <v>35</v>
      </c>
      <c r="H352" s="2" t="s">
        <v>151</v>
      </c>
      <c r="I352" s="2">
        <v>2088</v>
      </c>
      <c r="J352" s="3">
        <v>1445</v>
      </c>
      <c r="K352" s="3">
        <v>227.55967948717949</v>
      </c>
      <c r="L352" s="2">
        <v>190</v>
      </c>
      <c r="M352" s="11">
        <f t="shared" si="52"/>
        <v>0.83494580598890511</v>
      </c>
      <c r="N352" s="9">
        <v>10240.185576923077</v>
      </c>
      <c r="O352" s="9">
        <v>7759.21</v>
      </c>
      <c r="P352" s="11">
        <f t="shared" si="53"/>
        <v>0.75772161956575124</v>
      </c>
      <c r="Q352" s="10">
        <v>437.1</v>
      </c>
      <c r="R352" s="2">
        <v>272</v>
      </c>
      <c r="S352" s="10">
        <f t="shared" si="54"/>
        <v>0.43468313886982379</v>
      </c>
      <c r="T352" s="9">
        <f t="shared" si="55"/>
        <v>17.751567147105924</v>
      </c>
      <c r="U352" s="9">
        <f t="shared" si="56"/>
        <v>40.837947368421055</v>
      </c>
      <c r="V352" s="11">
        <f t="shared" si="57"/>
        <v>0.69852941176470584</v>
      </c>
      <c r="W352" s="11">
        <f t="shared" si="58"/>
        <v>0.13148788927335639</v>
      </c>
      <c r="X352" s="2">
        <v>0</v>
      </c>
      <c r="Y352" s="2">
        <v>14</v>
      </c>
      <c r="Z352" s="2">
        <v>46</v>
      </c>
      <c r="AA352" s="11">
        <f t="shared" si="59"/>
        <v>0.24210526315789474</v>
      </c>
    </row>
    <row r="353" spans="1:27" x14ac:dyDescent="0.25">
      <c r="A353" s="2" t="str">
        <f ca="1">LOOKUP(B353,'Time Frame'!$E$4:$E$9,'Time Frame'!$D$4:$D$9)</f>
        <v>6 Months</v>
      </c>
      <c r="B353" s="2">
        <f t="shared" ca="1" si="50"/>
        <v>217</v>
      </c>
      <c r="C353" s="6">
        <f t="shared" ca="1" si="51"/>
        <v>45569</v>
      </c>
      <c r="D353" s="6">
        <v>45352</v>
      </c>
      <c r="E353" s="2" t="s">
        <v>149</v>
      </c>
      <c r="F353" s="2" t="s">
        <v>155</v>
      </c>
      <c r="G353" s="2" t="s">
        <v>35</v>
      </c>
      <c r="H353" s="2" t="s">
        <v>151</v>
      </c>
      <c r="I353" s="2">
        <v>4322</v>
      </c>
      <c r="J353" s="3">
        <v>1394</v>
      </c>
      <c r="K353" s="3">
        <v>227.86750000000001</v>
      </c>
      <c r="L353" s="2">
        <v>148</v>
      </c>
      <c r="M353" s="11">
        <f t="shared" si="52"/>
        <v>0.64950025782527121</v>
      </c>
      <c r="N353" s="9">
        <v>10254.0375</v>
      </c>
      <c r="O353" s="9">
        <v>6254.77</v>
      </c>
      <c r="P353" s="11">
        <f t="shared" si="53"/>
        <v>0.60998119033600184</v>
      </c>
      <c r="Q353" s="10">
        <v>410.7</v>
      </c>
      <c r="R353" s="2">
        <v>234</v>
      </c>
      <c r="S353" s="10">
        <f t="shared" si="54"/>
        <v>0.36036036036036034</v>
      </c>
      <c r="T353" s="9">
        <f t="shared" si="55"/>
        <v>15.229534940345753</v>
      </c>
      <c r="U353" s="9">
        <f t="shared" si="56"/>
        <v>42.261959459459462</v>
      </c>
      <c r="V353" s="11">
        <f t="shared" si="57"/>
        <v>0.63247863247863245</v>
      </c>
      <c r="W353" s="11">
        <f t="shared" si="58"/>
        <v>0.10616929698708752</v>
      </c>
      <c r="X353" s="2">
        <v>0</v>
      </c>
      <c r="Y353" s="2">
        <v>19</v>
      </c>
      <c r="Z353" s="2">
        <v>24</v>
      </c>
      <c r="AA353" s="11">
        <f t="shared" si="59"/>
        <v>0.16216216216216217</v>
      </c>
    </row>
    <row r="354" spans="1:27" x14ac:dyDescent="0.25">
      <c r="A354" s="2" t="str">
        <f ca="1">LOOKUP(B354,'Time Frame'!$E$4:$E$9,'Time Frame'!$D$4:$D$9)</f>
        <v>6 Months</v>
      </c>
      <c r="B354" s="2">
        <f t="shared" ca="1" si="50"/>
        <v>217</v>
      </c>
      <c r="C354" s="6">
        <f t="shared" ca="1" si="51"/>
        <v>45569</v>
      </c>
      <c r="D354" s="6">
        <v>45352</v>
      </c>
      <c r="E354" s="2" t="s">
        <v>149</v>
      </c>
      <c r="F354" s="2" t="s">
        <v>152</v>
      </c>
      <c r="G354" s="2" t="s">
        <v>35</v>
      </c>
      <c r="H354" s="2" t="s">
        <v>151</v>
      </c>
      <c r="I354" s="2">
        <v>2960</v>
      </c>
      <c r="J354" s="3">
        <v>1790</v>
      </c>
      <c r="K354" s="3">
        <v>271.10416666666669</v>
      </c>
      <c r="L354" s="2">
        <v>213</v>
      </c>
      <c r="M354" s="11">
        <f t="shared" si="52"/>
        <v>0.78567586259893951</v>
      </c>
      <c r="N354" s="9">
        <v>12199.6875</v>
      </c>
      <c r="O354" s="9">
        <v>7013.12</v>
      </c>
      <c r="P354" s="11">
        <f t="shared" si="53"/>
        <v>0.57486062655293424</v>
      </c>
      <c r="Q354" s="10">
        <v>642.41999999999996</v>
      </c>
      <c r="R354" s="2">
        <v>268</v>
      </c>
      <c r="S354" s="10">
        <f t="shared" si="54"/>
        <v>0.33155879331278604</v>
      </c>
      <c r="T354" s="9">
        <f t="shared" si="55"/>
        <v>10.916721148158526</v>
      </c>
      <c r="U354" s="9">
        <f t="shared" si="56"/>
        <v>32.925446009389674</v>
      </c>
      <c r="V354" s="11">
        <f t="shared" si="57"/>
        <v>0.79477611940298509</v>
      </c>
      <c r="W354" s="11">
        <f t="shared" si="58"/>
        <v>0.11899441340782123</v>
      </c>
      <c r="X354" s="2">
        <v>0</v>
      </c>
      <c r="Y354" s="2">
        <v>28</v>
      </c>
      <c r="Z354" s="2">
        <v>36</v>
      </c>
      <c r="AA354" s="11">
        <f t="shared" si="59"/>
        <v>0.16901408450704225</v>
      </c>
    </row>
    <row r="355" spans="1:27" x14ac:dyDescent="0.25">
      <c r="A355" s="2" t="str">
        <f ca="1">LOOKUP(B355,'Time Frame'!$E$4:$E$9,'Time Frame'!$D$4:$D$9)</f>
        <v>6 Months</v>
      </c>
      <c r="B355" s="2">
        <f t="shared" ca="1" si="50"/>
        <v>217</v>
      </c>
      <c r="C355" s="6">
        <f t="shared" ca="1" si="51"/>
        <v>45569</v>
      </c>
      <c r="D355" s="6">
        <v>45352</v>
      </c>
      <c r="E355" s="2" t="s">
        <v>33</v>
      </c>
      <c r="F355" s="2" t="s">
        <v>39</v>
      </c>
      <c r="G355" s="2" t="s">
        <v>35</v>
      </c>
      <c r="H355" s="2" t="s">
        <v>40</v>
      </c>
      <c r="I355" s="2">
        <v>2383</v>
      </c>
      <c r="J355" s="3">
        <v>4581</v>
      </c>
      <c r="K355" s="3">
        <v>517.76487179487185</v>
      </c>
      <c r="L355" s="2">
        <v>552</v>
      </c>
      <c r="M355" s="11">
        <f t="shared" si="52"/>
        <v>1.0661209944321819</v>
      </c>
      <c r="N355" s="9">
        <v>23299.419230769232</v>
      </c>
      <c r="O355" s="9">
        <v>14222.46</v>
      </c>
      <c r="P355" s="11">
        <f t="shared" si="53"/>
        <v>0.61042122377101171</v>
      </c>
      <c r="Q355" s="10">
        <v>756.32</v>
      </c>
      <c r="R355" s="2">
        <v>896</v>
      </c>
      <c r="S355" s="10">
        <f t="shared" si="54"/>
        <v>0.72984979902686686</v>
      </c>
      <c r="T355" s="9">
        <f t="shared" si="55"/>
        <v>18.804818066426908</v>
      </c>
      <c r="U355" s="9">
        <f t="shared" si="56"/>
        <v>25.76532608695652</v>
      </c>
      <c r="V355" s="11">
        <f t="shared" si="57"/>
        <v>0.6160714285714286</v>
      </c>
      <c r="W355" s="11">
        <f t="shared" si="58"/>
        <v>0.12049770792403405</v>
      </c>
      <c r="X355" s="2">
        <v>0</v>
      </c>
      <c r="Y355" s="2">
        <v>53</v>
      </c>
      <c r="Z355" s="2">
        <v>149</v>
      </c>
      <c r="AA355" s="11">
        <f t="shared" si="59"/>
        <v>0.26992753623188404</v>
      </c>
    </row>
    <row r="356" spans="1:27" x14ac:dyDescent="0.25">
      <c r="A356" s="2" t="str">
        <f ca="1">LOOKUP(B356,'Time Frame'!$E$4:$E$9,'Time Frame'!$D$4:$D$9)</f>
        <v>6 Months</v>
      </c>
      <c r="B356" s="2">
        <f t="shared" ca="1" si="50"/>
        <v>217</v>
      </c>
      <c r="C356" s="6">
        <f t="shared" ca="1" si="51"/>
        <v>45569</v>
      </c>
      <c r="D356" s="6">
        <v>45352</v>
      </c>
      <c r="E356" s="2" t="s">
        <v>33</v>
      </c>
      <c r="F356" s="2" t="s">
        <v>45</v>
      </c>
      <c r="G356" s="2" t="s">
        <v>35</v>
      </c>
      <c r="H356" s="2" t="s">
        <v>40</v>
      </c>
      <c r="I356" s="2">
        <v>3206</v>
      </c>
      <c r="J356" s="3">
        <v>2275</v>
      </c>
      <c r="K356" s="3">
        <v>221.89865384615391</v>
      </c>
      <c r="L356" s="2">
        <v>254</v>
      </c>
      <c r="M356" s="11">
        <f t="shared" si="52"/>
        <v>1.1446667007547622</v>
      </c>
      <c r="N356" s="9">
        <v>9985.4394230769249</v>
      </c>
      <c r="O356" s="9">
        <v>7178.96</v>
      </c>
      <c r="P356" s="11">
        <f t="shared" si="53"/>
        <v>0.71894282222663242</v>
      </c>
      <c r="Q356" s="10">
        <v>551.15</v>
      </c>
      <c r="R356" s="2">
        <v>318</v>
      </c>
      <c r="S356" s="10">
        <f t="shared" si="54"/>
        <v>0.46085457679397623</v>
      </c>
      <c r="T356" s="9">
        <f t="shared" si="55"/>
        <v>13.025419577247574</v>
      </c>
      <c r="U356" s="9">
        <f t="shared" si="56"/>
        <v>28.263622047244095</v>
      </c>
      <c r="V356" s="11">
        <f t="shared" si="57"/>
        <v>0.79874213836477992</v>
      </c>
      <c r="W356" s="11">
        <f t="shared" si="58"/>
        <v>0.11164835164835164</v>
      </c>
      <c r="X356" s="2">
        <v>0</v>
      </c>
      <c r="Y356" s="2">
        <v>21</v>
      </c>
      <c r="Z356" s="2">
        <v>96</v>
      </c>
      <c r="AA356" s="11">
        <f t="shared" si="59"/>
        <v>0.37795275590551181</v>
      </c>
    </row>
    <row r="357" spans="1:27" x14ac:dyDescent="0.25">
      <c r="A357" s="2" t="str">
        <f ca="1">LOOKUP(B357,'Time Frame'!$E$4:$E$9,'Time Frame'!$D$4:$D$9)</f>
        <v>6 Months</v>
      </c>
      <c r="B357" s="2">
        <f t="shared" ca="1" si="50"/>
        <v>217</v>
      </c>
      <c r="C357" s="6">
        <f t="shared" ca="1" si="51"/>
        <v>45569</v>
      </c>
      <c r="D357" s="6">
        <v>45352</v>
      </c>
      <c r="E357" s="2" t="s">
        <v>141</v>
      </c>
      <c r="F357" s="2" t="s">
        <v>148</v>
      </c>
      <c r="G357" s="2" t="s">
        <v>12</v>
      </c>
      <c r="H357" s="2" t="s">
        <v>306</v>
      </c>
      <c r="I357" s="2">
        <v>4568</v>
      </c>
      <c r="J357" s="3">
        <v>895</v>
      </c>
      <c r="K357" s="3">
        <v>83.564294871794871</v>
      </c>
      <c r="L357" s="2">
        <v>85</v>
      </c>
      <c r="M357" s="11">
        <f t="shared" si="52"/>
        <v>1.0171808441680481</v>
      </c>
      <c r="N357" s="9">
        <v>3760.3932692307694</v>
      </c>
      <c r="O357" s="9">
        <v>2812.68</v>
      </c>
      <c r="P357" s="11">
        <f t="shared" si="53"/>
        <v>0.74797495863387853</v>
      </c>
      <c r="Q357" s="10">
        <v>298.62</v>
      </c>
      <c r="R357" s="2">
        <v>78</v>
      </c>
      <c r="S357" s="10">
        <f t="shared" si="54"/>
        <v>0.28464268970598083</v>
      </c>
      <c r="T357" s="9">
        <f t="shared" si="55"/>
        <v>9.4189270644966836</v>
      </c>
      <c r="U357" s="9">
        <f t="shared" si="56"/>
        <v>33.090352941176469</v>
      </c>
      <c r="V357" s="11">
        <f t="shared" si="57"/>
        <v>1.0897435897435896</v>
      </c>
      <c r="W357" s="11">
        <f t="shared" si="58"/>
        <v>9.4972067039106142E-2</v>
      </c>
      <c r="X357" s="2">
        <v>0</v>
      </c>
      <c r="Y357" s="2">
        <v>6</v>
      </c>
      <c r="Z357" s="2">
        <v>30</v>
      </c>
      <c r="AA357" s="11">
        <f t="shared" si="59"/>
        <v>0.35294117647058826</v>
      </c>
    </row>
    <row r="358" spans="1:27" x14ac:dyDescent="0.25">
      <c r="A358" s="2" t="str">
        <f ca="1">LOOKUP(B358,'Time Frame'!$E$4:$E$9,'Time Frame'!$D$4:$D$9)</f>
        <v>6 Months</v>
      </c>
      <c r="B358" s="2">
        <f t="shared" ca="1" si="50"/>
        <v>217</v>
      </c>
      <c r="C358" s="6">
        <f t="shared" ca="1" si="51"/>
        <v>45569</v>
      </c>
      <c r="D358" s="6">
        <v>45352</v>
      </c>
      <c r="E358" s="2" t="s">
        <v>141</v>
      </c>
      <c r="F358" s="2" t="s">
        <v>142</v>
      </c>
      <c r="G358" s="2" t="s">
        <v>12</v>
      </c>
      <c r="H358" s="2" t="s">
        <v>306</v>
      </c>
      <c r="I358" s="2">
        <v>3661</v>
      </c>
      <c r="J358" s="3">
        <v>3662</v>
      </c>
      <c r="K358" s="3">
        <v>498.80474358974362</v>
      </c>
      <c r="L358" s="2">
        <v>371</v>
      </c>
      <c r="M358" s="11">
        <f t="shared" si="52"/>
        <v>0.74377801087060169</v>
      </c>
      <c r="N358" s="9">
        <v>22446.213461538464</v>
      </c>
      <c r="O358" s="9">
        <v>17768.490000000002</v>
      </c>
      <c r="P358" s="11">
        <f t="shared" si="53"/>
        <v>0.79160300379599746</v>
      </c>
      <c r="Q358" s="10">
        <v>557.65</v>
      </c>
      <c r="R358" s="2">
        <v>259</v>
      </c>
      <c r="S358" s="10">
        <f t="shared" si="54"/>
        <v>0.66529184972653099</v>
      </c>
      <c r="T358" s="9">
        <f t="shared" si="55"/>
        <v>31.863157894736847</v>
      </c>
      <c r="U358" s="9">
        <f t="shared" si="56"/>
        <v>47.89350404312669</v>
      </c>
      <c r="V358" s="11">
        <f t="shared" si="57"/>
        <v>1.4324324324324325</v>
      </c>
      <c r="W358" s="11">
        <f t="shared" si="58"/>
        <v>0.10131075914800655</v>
      </c>
      <c r="X358" s="2">
        <v>1</v>
      </c>
      <c r="Y358" s="2">
        <v>32</v>
      </c>
      <c r="Z358" s="2">
        <v>75</v>
      </c>
      <c r="AA358" s="11">
        <f t="shared" si="59"/>
        <v>0.20215633423180593</v>
      </c>
    </row>
    <row r="359" spans="1:27" x14ac:dyDescent="0.25">
      <c r="A359" s="2" t="str">
        <f ca="1">LOOKUP(B359,'Time Frame'!$E$4:$E$9,'Time Frame'!$D$4:$D$9)</f>
        <v>6 Months</v>
      </c>
      <c r="B359" s="2">
        <f t="shared" ca="1" si="50"/>
        <v>217</v>
      </c>
      <c r="C359" s="6">
        <f t="shared" ca="1" si="51"/>
        <v>45569</v>
      </c>
      <c r="D359" s="6">
        <v>45352</v>
      </c>
      <c r="E359" s="2" t="s">
        <v>141</v>
      </c>
      <c r="F359" s="2" t="s">
        <v>147</v>
      </c>
      <c r="G359" s="2" t="s">
        <v>12</v>
      </c>
      <c r="H359" s="2" t="s">
        <v>306</v>
      </c>
      <c r="I359" s="2">
        <v>90</v>
      </c>
      <c r="J359" s="3">
        <v>1405</v>
      </c>
      <c r="K359" s="3">
        <v>170.39211538461538</v>
      </c>
      <c r="L359" s="2">
        <v>161</v>
      </c>
      <c r="M359" s="11">
        <f t="shared" si="52"/>
        <v>0.94487940147104132</v>
      </c>
      <c r="N359" s="9">
        <v>7667.645192307692</v>
      </c>
      <c r="O359" s="9">
        <v>4977.8599999999997</v>
      </c>
      <c r="P359" s="11">
        <f t="shared" si="53"/>
        <v>0.64920322669518804</v>
      </c>
      <c r="Q359" s="10">
        <v>333.97</v>
      </c>
      <c r="R359" s="2">
        <v>176</v>
      </c>
      <c r="S359" s="10">
        <f t="shared" si="54"/>
        <v>0.48207922867323411</v>
      </c>
      <c r="T359" s="9">
        <f t="shared" si="55"/>
        <v>14.905111237536303</v>
      </c>
      <c r="U359" s="9">
        <f t="shared" si="56"/>
        <v>30.9183850931677</v>
      </c>
      <c r="V359" s="11">
        <f t="shared" si="57"/>
        <v>0.91477272727272729</v>
      </c>
      <c r="W359" s="11">
        <f t="shared" si="58"/>
        <v>0.11459074733096085</v>
      </c>
      <c r="X359" s="2">
        <v>0</v>
      </c>
      <c r="Y359" s="2">
        <v>12</v>
      </c>
      <c r="Z359" s="2">
        <v>39</v>
      </c>
      <c r="AA359" s="11">
        <f t="shared" si="59"/>
        <v>0.24223602484472051</v>
      </c>
    </row>
    <row r="360" spans="1:27" x14ac:dyDescent="0.25">
      <c r="A360" s="2" t="str">
        <f ca="1">LOOKUP(B360,'Time Frame'!$E$4:$E$9,'Time Frame'!$D$4:$D$9)</f>
        <v>6 Months</v>
      </c>
      <c r="B360" s="2">
        <f t="shared" ca="1" si="50"/>
        <v>217</v>
      </c>
      <c r="C360" s="6">
        <f t="shared" ca="1" si="51"/>
        <v>45569</v>
      </c>
      <c r="D360" s="6">
        <v>45352</v>
      </c>
      <c r="E360" s="2" t="s">
        <v>141</v>
      </c>
      <c r="F360" s="2" t="s">
        <v>145</v>
      </c>
      <c r="G360" s="2" t="s">
        <v>12</v>
      </c>
      <c r="H360" s="2" t="s">
        <v>306</v>
      </c>
      <c r="I360" s="2">
        <v>2283</v>
      </c>
      <c r="J360" s="3">
        <v>1282</v>
      </c>
      <c r="K360" s="3">
        <v>181.82814102564103</v>
      </c>
      <c r="L360" s="2">
        <v>155</v>
      </c>
      <c r="M360" s="11">
        <f t="shared" si="52"/>
        <v>0.85245330632370164</v>
      </c>
      <c r="N360" s="9">
        <v>8182.2663461538468</v>
      </c>
      <c r="O360" s="9">
        <v>6612.6</v>
      </c>
      <c r="P360" s="11">
        <f t="shared" si="53"/>
        <v>0.80816239905320564</v>
      </c>
      <c r="Q360" s="10">
        <v>354.87</v>
      </c>
      <c r="R360" s="2">
        <v>158</v>
      </c>
      <c r="S360" s="10">
        <f t="shared" si="54"/>
        <v>0.43677966579310734</v>
      </c>
      <c r="T360" s="9">
        <f t="shared" si="55"/>
        <v>18.633865922732269</v>
      </c>
      <c r="U360" s="9">
        <f t="shared" si="56"/>
        <v>42.66193548387097</v>
      </c>
      <c r="V360" s="11">
        <f t="shared" si="57"/>
        <v>0.98101265822784811</v>
      </c>
      <c r="W360" s="11">
        <f t="shared" si="58"/>
        <v>0.12090483619344773</v>
      </c>
      <c r="X360" s="2">
        <v>0</v>
      </c>
      <c r="Y360" s="2">
        <v>7</v>
      </c>
      <c r="Z360" s="2">
        <v>48</v>
      </c>
      <c r="AA360" s="11">
        <f t="shared" si="59"/>
        <v>0.30967741935483872</v>
      </c>
    </row>
    <row r="361" spans="1:27" x14ac:dyDescent="0.25">
      <c r="A361" s="2" t="str">
        <f ca="1">LOOKUP(B361,'Time Frame'!$E$4:$E$9,'Time Frame'!$D$4:$D$9)</f>
        <v>6 Months</v>
      </c>
      <c r="B361" s="2">
        <f t="shared" ca="1" si="50"/>
        <v>217</v>
      </c>
      <c r="C361" s="6">
        <f t="shared" ca="1" si="51"/>
        <v>45569</v>
      </c>
      <c r="D361" s="6">
        <v>45352</v>
      </c>
      <c r="E361" s="2" t="s">
        <v>141</v>
      </c>
      <c r="F361" s="2" t="s">
        <v>146</v>
      </c>
      <c r="G361" s="2" t="s">
        <v>12</v>
      </c>
      <c r="H361" s="2" t="s">
        <v>306</v>
      </c>
      <c r="I361" s="2">
        <v>3683</v>
      </c>
      <c r="J361" s="3">
        <v>1769</v>
      </c>
      <c r="K361" s="3">
        <v>233.61871794871797</v>
      </c>
      <c r="L361" s="2">
        <v>226</v>
      </c>
      <c r="M361" s="11">
        <f t="shared" si="52"/>
        <v>0.96738823834145704</v>
      </c>
      <c r="N361" s="9">
        <v>10512.842307692308</v>
      </c>
      <c r="O361" s="9">
        <v>8101.04</v>
      </c>
      <c r="P361" s="11">
        <f t="shared" si="53"/>
        <v>0.77058513415277063</v>
      </c>
      <c r="Q361" s="10">
        <v>475.27</v>
      </c>
      <c r="R361" s="2">
        <v>184</v>
      </c>
      <c r="S361" s="10">
        <f t="shared" si="54"/>
        <v>0.47551917857218007</v>
      </c>
      <c r="T361" s="9">
        <f t="shared" si="55"/>
        <v>17.045132240621122</v>
      </c>
      <c r="U361" s="9">
        <f t="shared" si="56"/>
        <v>35.845309734513272</v>
      </c>
      <c r="V361" s="11">
        <f t="shared" si="57"/>
        <v>1.2282608695652173</v>
      </c>
      <c r="W361" s="11">
        <f t="shared" si="58"/>
        <v>0.12775579423403052</v>
      </c>
      <c r="X361" s="2">
        <v>0</v>
      </c>
      <c r="Y361" s="2">
        <v>17</v>
      </c>
      <c r="Z361" s="2">
        <v>72</v>
      </c>
      <c r="AA361" s="11">
        <f t="shared" si="59"/>
        <v>0.31858407079646017</v>
      </c>
    </row>
    <row r="362" spans="1:27" x14ac:dyDescent="0.25">
      <c r="A362" s="2" t="str">
        <f ca="1">LOOKUP(B362,'Time Frame'!$E$4:$E$9,'Time Frame'!$D$4:$D$9)</f>
        <v>6 Months</v>
      </c>
      <c r="B362" s="2">
        <f t="shared" ca="1" si="50"/>
        <v>217</v>
      </c>
      <c r="C362" s="6">
        <f t="shared" ca="1" si="51"/>
        <v>45569</v>
      </c>
      <c r="D362" s="6">
        <v>45352</v>
      </c>
      <c r="E362" s="2" t="s">
        <v>141</v>
      </c>
      <c r="F362" s="2" t="s">
        <v>144</v>
      </c>
      <c r="G362" s="2" t="s">
        <v>12</v>
      </c>
      <c r="H362" s="2" t="s">
        <v>306</v>
      </c>
      <c r="I362" s="2">
        <v>958</v>
      </c>
      <c r="J362" s="3">
        <v>1035</v>
      </c>
      <c r="K362" s="3">
        <v>162.7549358974359</v>
      </c>
      <c r="L362" s="2">
        <v>145</v>
      </c>
      <c r="M362" s="11">
        <f t="shared" si="52"/>
        <v>0.8909100003662892</v>
      </c>
      <c r="N362" s="9">
        <v>7323.9721153846158</v>
      </c>
      <c r="O362" s="9">
        <v>7765.57</v>
      </c>
      <c r="P362" s="11">
        <f t="shared" si="53"/>
        <v>1.0602948615393784</v>
      </c>
      <c r="Q362" s="10">
        <v>298.77999999999997</v>
      </c>
      <c r="R362" s="2">
        <v>77</v>
      </c>
      <c r="S362" s="10">
        <f t="shared" si="54"/>
        <v>0.48530691478679971</v>
      </c>
      <c r="T362" s="9">
        <f t="shared" si="55"/>
        <v>25.990929781109848</v>
      </c>
      <c r="U362" s="9">
        <f t="shared" si="56"/>
        <v>53.555655172413793</v>
      </c>
      <c r="V362" s="11">
        <f t="shared" si="57"/>
        <v>1.8831168831168832</v>
      </c>
      <c r="W362" s="11">
        <f t="shared" si="58"/>
        <v>0.14009661835748793</v>
      </c>
      <c r="X362" s="2">
        <v>0</v>
      </c>
      <c r="Y362" s="2">
        <v>2</v>
      </c>
      <c r="Z362" s="2">
        <v>45</v>
      </c>
      <c r="AA362" s="11">
        <f t="shared" si="59"/>
        <v>0.31034482758620691</v>
      </c>
    </row>
    <row r="363" spans="1:27" x14ac:dyDescent="0.25">
      <c r="A363" s="2" t="str">
        <f ca="1">LOOKUP(B363,'Time Frame'!$E$4:$E$9,'Time Frame'!$D$4:$D$9)</f>
        <v>6 Months</v>
      </c>
      <c r="B363" s="2">
        <f t="shared" ca="1" si="50"/>
        <v>217</v>
      </c>
      <c r="C363" s="6">
        <f t="shared" ca="1" si="51"/>
        <v>45569</v>
      </c>
      <c r="D363" s="6">
        <v>45352</v>
      </c>
      <c r="E363" s="2" t="s">
        <v>50</v>
      </c>
      <c r="F363" s="2" t="s">
        <v>54</v>
      </c>
      <c r="G363" s="2" t="s">
        <v>12</v>
      </c>
      <c r="H363" s="2" t="s">
        <v>306</v>
      </c>
      <c r="I363" s="2">
        <v>5105</v>
      </c>
      <c r="J363" s="3">
        <v>1405</v>
      </c>
      <c r="K363" s="3">
        <v>198.64564102564103</v>
      </c>
      <c r="L363" s="2">
        <v>277</v>
      </c>
      <c r="M363" s="11">
        <f t="shared" si="52"/>
        <v>1.3944428811515932</v>
      </c>
      <c r="N363" s="9">
        <v>8939.0538461538454</v>
      </c>
      <c r="O363" s="9">
        <v>12286.93</v>
      </c>
      <c r="P363" s="11">
        <f t="shared" si="53"/>
        <v>1.3745224283760888</v>
      </c>
      <c r="Q363" s="10">
        <v>595.32000000000005</v>
      </c>
      <c r="R363" s="2">
        <v>58</v>
      </c>
      <c r="S363" s="10">
        <f t="shared" si="54"/>
        <v>0.46529597527380229</v>
      </c>
      <c r="T363" s="9">
        <f t="shared" si="55"/>
        <v>20.639202445743464</v>
      </c>
      <c r="U363" s="9">
        <f t="shared" si="56"/>
        <v>44.357148014440433</v>
      </c>
      <c r="V363" s="11">
        <f t="shared" si="57"/>
        <v>4.7758620689655169</v>
      </c>
      <c r="W363" s="11">
        <f t="shared" si="58"/>
        <v>0.19715302491103204</v>
      </c>
      <c r="X363" s="2">
        <v>0</v>
      </c>
      <c r="Y363" s="2">
        <v>18</v>
      </c>
      <c r="Z363" s="2">
        <v>50</v>
      </c>
      <c r="AA363" s="11">
        <f t="shared" si="59"/>
        <v>0.18050541516245489</v>
      </c>
    </row>
    <row r="364" spans="1:27" x14ac:dyDescent="0.25">
      <c r="A364" s="2" t="str">
        <f ca="1">LOOKUP(B364,'Time Frame'!$E$4:$E$9,'Time Frame'!$D$4:$D$9)</f>
        <v>6 Months</v>
      </c>
      <c r="B364" s="2">
        <f t="shared" ca="1" si="50"/>
        <v>217</v>
      </c>
      <c r="C364" s="6">
        <f t="shared" ca="1" si="51"/>
        <v>45569</v>
      </c>
      <c r="D364" s="6">
        <v>45352</v>
      </c>
      <c r="E364" s="2" t="s">
        <v>50</v>
      </c>
      <c r="F364" s="2" t="s">
        <v>51</v>
      </c>
      <c r="G364" s="2" t="s">
        <v>12</v>
      </c>
      <c r="H364" s="2" t="s">
        <v>306</v>
      </c>
      <c r="I364" s="2">
        <v>3769</v>
      </c>
      <c r="J364" s="3">
        <v>1250</v>
      </c>
      <c r="K364" s="3">
        <v>199.24198717948724</v>
      </c>
      <c r="L364" s="2">
        <v>181</v>
      </c>
      <c r="M364" s="11">
        <f t="shared" si="52"/>
        <v>0.90844305742115528</v>
      </c>
      <c r="N364" s="9">
        <v>8965.8894230769256</v>
      </c>
      <c r="O364" s="9">
        <v>6900.63</v>
      </c>
      <c r="P364" s="11">
        <f t="shared" si="53"/>
        <v>0.7696537035398584</v>
      </c>
      <c r="Q364" s="10">
        <v>470.17</v>
      </c>
      <c r="R364" s="2">
        <v>82</v>
      </c>
      <c r="S364" s="10">
        <f t="shared" si="54"/>
        <v>0.38496713954527084</v>
      </c>
      <c r="T364" s="9">
        <f t="shared" si="55"/>
        <v>14.67688282961482</v>
      </c>
      <c r="U364" s="9">
        <f t="shared" si="56"/>
        <v>38.125027624309396</v>
      </c>
      <c r="V364" s="11">
        <f t="shared" si="57"/>
        <v>2.2073170731707319</v>
      </c>
      <c r="W364" s="11">
        <f t="shared" si="58"/>
        <v>0.14480000000000001</v>
      </c>
      <c r="X364" s="2">
        <v>0</v>
      </c>
      <c r="Y364" s="2">
        <v>14</v>
      </c>
      <c r="Z364" s="2">
        <v>33</v>
      </c>
      <c r="AA364" s="11">
        <f t="shared" si="59"/>
        <v>0.18232044198895028</v>
      </c>
    </row>
    <row r="365" spans="1:27" x14ac:dyDescent="0.25">
      <c r="A365" s="2" t="str">
        <f ca="1">LOOKUP(B365,'Time Frame'!$E$4:$E$9,'Time Frame'!$D$4:$D$9)</f>
        <v>6 Months</v>
      </c>
      <c r="B365" s="2">
        <f t="shared" ca="1" si="50"/>
        <v>217</v>
      </c>
      <c r="C365" s="6">
        <f t="shared" ca="1" si="51"/>
        <v>45569</v>
      </c>
      <c r="D365" s="6">
        <v>45352</v>
      </c>
      <c r="E365" s="2" t="s">
        <v>50</v>
      </c>
      <c r="F365" s="2" t="s">
        <v>55</v>
      </c>
      <c r="G365" s="2" t="s">
        <v>12</v>
      </c>
      <c r="H365" s="2" t="s">
        <v>306</v>
      </c>
      <c r="I365" s="2">
        <v>4621</v>
      </c>
      <c r="J365" s="3">
        <v>413</v>
      </c>
      <c r="K365" s="3">
        <v>95.244423076923098</v>
      </c>
      <c r="L365" s="2">
        <v>63</v>
      </c>
      <c r="M365" s="11">
        <f t="shared" si="52"/>
        <v>0.66145605133351226</v>
      </c>
      <c r="N365" s="9">
        <v>4285.9990384615394</v>
      </c>
      <c r="O365" s="9">
        <v>2170.94</v>
      </c>
      <c r="P365" s="11">
        <f t="shared" si="53"/>
        <v>0.5065190123745944</v>
      </c>
      <c r="Q365" s="10">
        <v>295.7</v>
      </c>
      <c r="R365" s="2">
        <v>15</v>
      </c>
      <c r="S365" s="10">
        <f t="shared" si="54"/>
        <v>0.21305377071356105</v>
      </c>
      <c r="T365" s="9">
        <f t="shared" si="55"/>
        <v>7.34169766655394</v>
      </c>
      <c r="U365" s="9">
        <f t="shared" si="56"/>
        <v>34.459365079365078</v>
      </c>
      <c r="V365" s="11">
        <f t="shared" si="57"/>
        <v>4.2</v>
      </c>
      <c r="W365" s="11">
        <f t="shared" si="58"/>
        <v>0.15254237288135594</v>
      </c>
      <c r="X365" s="2">
        <v>0</v>
      </c>
      <c r="Y365" s="2">
        <v>3</v>
      </c>
      <c r="Z365" s="2">
        <v>12</v>
      </c>
      <c r="AA365" s="11">
        <f t="shared" si="59"/>
        <v>0.19047619047619047</v>
      </c>
    </row>
    <row r="366" spans="1:27" x14ac:dyDescent="0.25">
      <c r="A366" s="2" t="str">
        <f ca="1">LOOKUP(B366,'Time Frame'!$E$4:$E$9,'Time Frame'!$D$4:$D$9)</f>
        <v>6 Months</v>
      </c>
      <c r="B366" s="2">
        <f t="shared" ca="1" si="50"/>
        <v>217</v>
      </c>
      <c r="C366" s="6">
        <f t="shared" ca="1" si="51"/>
        <v>45569</v>
      </c>
      <c r="D366" s="6">
        <v>45352</v>
      </c>
      <c r="E366" s="2" t="s">
        <v>10</v>
      </c>
      <c r="F366" s="2" t="s">
        <v>16</v>
      </c>
      <c r="G366" s="2" t="s">
        <v>12</v>
      </c>
      <c r="H366" s="2" t="s">
        <v>297</v>
      </c>
      <c r="I366" s="2">
        <v>1125</v>
      </c>
      <c r="J366" s="3">
        <v>1819</v>
      </c>
      <c r="K366" s="3">
        <v>235.98121794871793</v>
      </c>
      <c r="L366" s="2">
        <v>269</v>
      </c>
      <c r="M366" s="11">
        <f t="shared" si="52"/>
        <v>1.1399212290634821</v>
      </c>
      <c r="N366" s="9">
        <v>10619.154807692306</v>
      </c>
      <c r="O366" s="9">
        <v>10500.42</v>
      </c>
      <c r="P366" s="11">
        <f t="shared" si="53"/>
        <v>0.98881880810266587</v>
      </c>
      <c r="Q366" s="10">
        <v>316.43</v>
      </c>
      <c r="R366" s="2">
        <v>206</v>
      </c>
      <c r="S366" s="10">
        <f t="shared" si="54"/>
        <v>0.85010902885314288</v>
      </c>
      <c r="T366" s="9">
        <f t="shared" si="55"/>
        <v>33.184021742565498</v>
      </c>
      <c r="U366" s="9">
        <f t="shared" si="56"/>
        <v>39.035018587360597</v>
      </c>
      <c r="V366" s="11">
        <f t="shared" si="57"/>
        <v>1.3058252427184467</v>
      </c>
      <c r="W366" s="11">
        <f t="shared" si="58"/>
        <v>0.14788345244639911</v>
      </c>
      <c r="X366" s="2">
        <v>2</v>
      </c>
      <c r="Y366" s="2">
        <v>36</v>
      </c>
      <c r="Z366" s="2">
        <v>73</v>
      </c>
      <c r="AA366" s="11">
        <f t="shared" si="59"/>
        <v>0.27137546468401486</v>
      </c>
    </row>
    <row r="367" spans="1:27" x14ac:dyDescent="0.25">
      <c r="A367" s="2" t="str">
        <f ca="1">LOOKUP(B367,'Time Frame'!$E$4:$E$9,'Time Frame'!$D$4:$D$9)</f>
        <v>6 Months</v>
      </c>
      <c r="B367" s="2">
        <f t="shared" ca="1" si="50"/>
        <v>217</v>
      </c>
      <c r="C367" s="6">
        <f t="shared" ca="1" si="51"/>
        <v>45569</v>
      </c>
      <c r="D367" s="6">
        <v>45352</v>
      </c>
      <c r="E367" s="2" t="s">
        <v>10</v>
      </c>
      <c r="F367" s="2" t="s">
        <v>11</v>
      </c>
      <c r="G367" s="2" t="s">
        <v>12</v>
      </c>
      <c r="H367" s="2" t="s">
        <v>297</v>
      </c>
      <c r="I367" s="2">
        <v>3889</v>
      </c>
      <c r="J367" s="3">
        <v>2764</v>
      </c>
      <c r="K367" s="3">
        <v>370.61544871794877</v>
      </c>
      <c r="L367" s="2">
        <v>323</v>
      </c>
      <c r="M367" s="11">
        <f t="shared" si="52"/>
        <v>0.87152330297438363</v>
      </c>
      <c r="N367" s="9">
        <v>16677.695192307696</v>
      </c>
      <c r="O367" s="9">
        <v>10520.05</v>
      </c>
      <c r="P367" s="11">
        <f t="shared" si="53"/>
        <v>0.63078560188893451</v>
      </c>
      <c r="Q367" s="10">
        <v>1055.4000000000001</v>
      </c>
      <c r="R367" s="2">
        <v>256</v>
      </c>
      <c r="S367" s="10">
        <f t="shared" si="54"/>
        <v>0.30604510138336172</v>
      </c>
      <c r="T367" s="9">
        <f t="shared" si="55"/>
        <v>9.9678321015728617</v>
      </c>
      <c r="U367" s="9">
        <f t="shared" si="56"/>
        <v>32.569814241486064</v>
      </c>
      <c r="V367" s="11">
        <f t="shared" si="57"/>
        <v>1.26171875</v>
      </c>
      <c r="W367" s="11">
        <f t="shared" si="58"/>
        <v>0.11685962373371925</v>
      </c>
      <c r="X367" s="2">
        <v>0</v>
      </c>
      <c r="Y367" s="2">
        <v>19</v>
      </c>
      <c r="Z367" s="2">
        <v>101</v>
      </c>
      <c r="AA367" s="11">
        <f t="shared" si="59"/>
        <v>0.31269349845201239</v>
      </c>
    </row>
    <row r="368" spans="1:27" x14ac:dyDescent="0.25">
      <c r="A368" s="2" t="str">
        <f ca="1">LOOKUP(B368,'Time Frame'!$E$4:$E$9,'Time Frame'!$D$4:$D$9)</f>
        <v>6 Months</v>
      </c>
      <c r="B368" s="2">
        <f t="shared" ca="1" si="50"/>
        <v>217</v>
      </c>
      <c r="C368" s="6">
        <f t="shared" ca="1" si="51"/>
        <v>45569</v>
      </c>
      <c r="D368" s="6">
        <v>45352</v>
      </c>
      <c r="E368" s="2" t="s">
        <v>10</v>
      </c>
      <c r="F368" s="2" t="s">
        <v>17</v>
      </c>
      <c r="G368" s="2" t="s">
        <v>12</v>
      </c>
      <c r="H368" s="2" t="s">
        <v>297</v>
      </c>
      <c r="I368" s="2">
        <v>4630</v>
      </c>
      <c r="J368" s="3">
        <v>1450</v>
      </c>
      <c r="K368" s="3">
        <v>164.6817307692308</v>
      </c>
      <c r="L368" s="2">
        <v>148</v>
      </c>
      <c r="M368" s="11">
        <f t="shared" si="52"/>
        <v>0.89870320957090877</v>
      </c>
      <c r="N368" s="9">
        <v>7410.6778846153857</v>
      </c>
      <c r="O368" s="9">
        <v>4345.7299999999996</v>
      </c>
      <c r="P368" s="11">
        <f t="shared" si="53"/>
        <v>0.58641463947876649</v>
      </c>
      <c r="Q368" s="10">
        <v>302.68</v>
      </c>
      <c r="R368" s="2">
        <v>212</v>
      </c>
      <c r="S368" s="10">
        <f t="shared" si="54"/>
        <v>0.48896524382185808</v>
      </c>
      <c r="T368" s="9">
        <f t="shared" si="55"/>
        <v>14.357506277256507</v>
      </c>
      <c r="U368" s="9">
        <f t="shared" si="56"/>
        <v>29.363040540540538</v>
      </c>
      <c r="V368" s="11">
        <f t="shared" si="57"/>
        <v>0.69811320754716977</v>
      </c>
      <c r="W368" s="11">
        <f t="shared" si="58"/>
        <v>0.10206896551724139</v>
      </c>
      <c r="X368" s="2">
        <v>0</v>
      </c>
      <c r="Y368" s="2">
        <v>13</v>
      </c>
      <c r="Z368" s="2">
        <v>37</v>
      </c>
      <c r="AA368" s="11">
        <f t="shared" si="59"/>
        <v>0.25</v>
      </c>
    </row>
    <row r="369" spans="1:27" x14ac:dyDescent="0.25">
      <c r="A369" s="2" t="str">
        <f ca="1">LOOKUP(B369,'Time Frame'!$E$4:$E$9,'Time Frame'!$D$4:$D$9)</f>
        <v>6 Months</v>
      </c>
      <c r="B369" s="2">
        <f t="shared" ca="1" si="50"/>
        <v>217</v>
      </c>
      <c r="C369" s="6">
        <f t="shared" ca="1" si="51"/>
        <v>45569</v>
      </c>
      <c r="D369" s="6">
        <v>45352</v>
      </c>
      <c r="E369" s="2" t="s">
        <v>10</v>
      </c>
      <c r="F369" s="2" t="s">
        <v>21</v>
      </c>
      <c r="G369" s="2" t="s">
        <v>12</v>
      </c>
      <c r="H369" s="2" t="s">
        <v>297</v>
      </c>
      <c r="I369" s="2">
        <v>5193</v>
      </c>
      <c r="J369" s="3"/>
      <c r="K369" s="3">
        <v>105.6</v>
      </c>
      <c r="L369" s="2">
        <v>82</v>
      </c>
      <c r="M369" s="11">
        <f t="shared" si="52"/>
        <v>0.7765151515151516</v>
      </c>
      <c r="N369" s="9">
        <v>4752</v>
      </c>
      <c r="O369" s="9">
        <v>2569.0500000000002</v>
      </c>
      <c r="P369" s="11">
        <f t="shared" si="53"/>
        <v>0.54062500000000002</v>
      </c>
      <c r="Q369" s="10">
        <v>294.27999999999997</v>
      </c>
      <c r="R369" s="2">
        <v>151</v>
      </c>
      <c r="S369" s="10">
        <f t="shared" si="54"/>
        <v>0.27864618730460788</v>
      </c>
      <c r="T369" s="9">
        <f t="shared" si="55"/>
        <v>8.7299510670110116</v>
      </c>
      <c r="U369" s="9">
        <f t="shared" si="56"/>
        <v>31.32987804878049</v>
      </c>
      <c r="V369" s="11">
        <f t="shared" si="57"/>
        <v>0.54304635761589404</v>
      </c>
      <c r="W369" s="11">
        <f t="shared" si="58"/>
        <v>0</v>
      </c>
      <c r="X369" s="2">
        <v>0</v>
      </c>
      <c r="Y369" s="2">
        <v>2</v>
      </c>
      <c r="Z369" s="2">
        <v>9</v>
      </c>
      <c r="AA369" s="11">
        <f t="shared" si="59"/>
        <v>0.10975609756097561</v>
      </c>
    </row>
    <row r="370" spans="1:27" x14ac:dyDescent="0.25">
      <c r="A370" s="2" t="str">
        <f ca="1">LOOKUP(B370,'Time Frame'!$E$4:$E$9,'Time Frame'!$D$4:$D$9)</f>
        <v>6 Months</v>
      </c>
      <c r="B370" s="2">
        <f t="shared" ca="1" si="50"/>
        <v>217</v>
      </c>
      <c r="C370" s="6">
        <f t="shared" ca="1" si="51"/>
        <v>45569</v>
      </c>
      <c r="D370" s="6">
        <v>45352</v>
      </c>
      <c r="E370" s="2" t="s">
        <v>10</v>
      </c>
      <c r="F370" s="2" t="s">
        <v>19</v>
      </c>
      <c r="G370" s="2" t="s">
        <v>12</v>
      </c>
      <c r="H370" s="2" t="s">
        <v>297</v>
      </c>
      <c r="I370" s="2">
        <v>3677</v>
      </c>
      <c r="J370" s="3">
        <v>1724</v>
      </c>
      <c r="K370" s="3">
        <v>191.36294871794871</v>
      </c>
      <c r="L370" s="2">
        <v>149</v>
      </c>
      <c r="M370" s="11">
        <f t="shared" si="52"/>
        <v>0.77862512570085973</v>
      </c>
      <c r="N370" s="9">
        <v>8611.3326923076929</v>
      </c>
      <c r="O370" s="9">
        <v>3985.84</v>
      </c>
      <c r="P370" s="11">
        <f t="shared" si="53"/>
        <v>0.46285983162170241</v>
      </c>
      <c r="Q370" s="10">
        <v>325.12</v>
      </c>
      <c r="R370" s="2">
        <v>241</v>
      </c>
      <c r="S370" s="10">
        <f t="shared" si="54"/>
        <v>0.45829232283464566</v>
      </c>
      <c r="T370" s="9">
        <f t="shared" si="55"/>
        <v>12.259596456692913</v>
      </c>
      <c r="U370" s="9">
        <f t="shared" si="56"/>
        <v>26.75060402684564</v>
      </c>
      <c r="V370" s="11">
        <f t="shared" si="57"/>
        <v>0.61825726141078841</v>
      </c>
      <c r="W370" s="11">
        <f t="shared" si="58"/>
        <v>8.642691415313225E-2</v>
      </c>
      <c r="X370" s="2">
        <v>0</v>
      </c>
      <c r="Y370" s="2">
        <v>8</v>
      </c>
      <c r="Z370" s="2">
        <v>57</v>
      </c>
      <c r="AA370" s="11">
        <f t="shared" si="59"/>
        <v>0.3825503355704698</v>
      </c>
    </row>
    <row r="371" spans="1:27" x14ac:dyDescent="0.25">
      <c r="A371" s="2" t="str">
        <f ca="1">LOOKUP(B371,'Time Frame'!$E$4:$E$9,'Time Frame'!$D$4:$D$9)</f>
        <v>6 Months</v>
      </c>
      <c r="B371" s="2">
        <f t="shared" ca="1" si="50"/>
        <v>217</v>
      </c>
      <c r="C371" s="6">
        <f t="shared" ca="1" si="51"/>
        <v>45569</v>
      </c>
      <c r="D371" s="6">
        <v>45352</v>
      </c>
      <c r="E371" s="2" t="s">
        <v>10</v>
      </c>
      <c r="F371" s="2" t="s">
        <v>20</v>
      </c>
      <c r="G371" s="2" t="s">
        <v>12</v>
      </c>
      <c r="H371" s="2" t="s">
        <v>297</v>
      </c>
      <c r="I371" s="2">
        <v>4730</v>
      </c>
      <c r="J371" s="3">
        <v>1350</v>
      </c>
      <c r="K371" s="3">
        <v>173.71352564102565</v>
      </c>
      <c r="L371" s="2">
        <v>105</v>
      </c>
      <c r="M371" s="11">
        <f t="shared" si="52"/>
        <v>0.60444343416861901</v>
      </c>
      <c r="N371" s="9">
        <v>7817.1086538461541</v>
      </c>
      <c r="O371" s="9">
        <v>2677.18</v>
      </c>
      <c r="P371" s="11">
        <f t="shared" si="53"/>
        <v>0.34247701017725785</v>
      </c>
      <c r="Q371" s="10">
        <v>352.22</v>
      </c>
      <c r="R371" s="2">
        <v>163</v>
      </c>
      <c r="S371" s="10">
        <f t="shared" si="54"/>
        <v>0.298109136335245</v>
      </c>
      <c r="T371" s="9">
        <f t="shared" si="55"/>
        <v>7.6008744534665826</v>
      </c>
      <c r="U371" s="9">
        <f t="shared" si="56"/>
        <v>25.496952380952379</v>
      </c>
      <c r="V371" s="11">
        <f t="shared" si="57"/>
        <v>0.64417177914110424</v>
      </c>
      <c r="W371" s="11">
        <f t="shared" si="58"/>
        <v>7.7777777777777779E-2</v>
      </c>
      <c r="X371" s="2">
        <v>0</v>
      </c>
      <c r="Y371" s="2">
        <v>16</v>
      </c>
      <c r="Z371" s="2">
        <v>30</v>
      </c>
      <c r="AA371" s="11">
        <f t="shared" si="59"/>
        <v>0.2857142857142857</v>
      </c>
    </row>
    <row r="372" spans="1:27" x14ac:dyDescent="0.25">
      <c r="A372" s="2" t="str">
        <f ca="1">LOOKUP(B372,'Time Frame'!$E$4:$E$9,'Time Frame'!$D$4:$D$9)</f>
        <v>6 Months</v>
      </c>
      <c r="B372" s="2">
        <f t="shared" ca="1" si="50"/>
        <v>217</v>
      </c>
      <c r="C372" s="6">
        <f t="shared" ca="1" si="51"/>
        <v>45569</v>
      </c>
      <c r="D372" s="6">
        <v>45352</v>
      </c>
      <c r="E372" s="5" t="s">
        <v>10</v>
      </c>
      <c r="F372" s="2" t="s">
        <v>30</v>
      </c>
      <c r="G372" s="2" t="s">
        <v>12</v>
      </c>
      <c r="H372" s="2" t="s">
        <v>297</v>
      </c>
      <c r="I372" s="2">
        <v>135</v>
      </c>
      <c r="J372" s="3">
        <v>1752</v>
      </c>
      <c r="K372" s="3">
        <v>245.87769230769234</v>
      </c>
      <c r="L372" s="2">
        <v>232</v>
      </c>
      <c r="M372" s="11">
        <f t="shared" si="52"/>
        <v>0.94355855475361405</v>
      </c>
      <c r="N372" s="9">
        <v>11064.496153846156</v>
      </c>
      <c r="O372" s="9">
        <v>10269.92</v>
      </c>
      <c r="P372" s="11">
        <f t="shared" si="53"/>
        <v>0.92818686519494598</v>
      </c>
      <c r="Q372" s="10">
        <v>333.43</v>
      </c>
      <c r="R372" s="2">
        <v>172</v>
      </c>
      <c r="S372" s="10">
        <f t="shared" si="54"/>
        <v>0.69579821851663015</v>
      </c>
      <c r="T372" s="9">
        <f t="shared" si="55"/>
        <v>30.800827759949613</v>
      </c>
      <c r="U372" s="9">
        <f t="shared" si="56"/>
        <v>44.266896551724138</v>
      </c>
      <c r="V372" s="11">
        <f t="shared" si="57"/>
        <v>1.3488372093023255</v>
      </c>
      <c r="W372" s="11">
        <f t="shared" si="58"/>
        <v>0.13242009132420091</v>
      </c>
      <c r="X372" s="2">
        <v>2</v>
      </c>
      <c r="Y372" s="2">
        <v>21</v>
      </c>
      <c r="Z372" s="2">
        <v>54</v>
      </c>
      <c r="AA372" s="11">
        <f t="shared" si="59"/>
        <v>0.23275862068965517</v>
      </c>
    </row>
    <row r="373" spans="1:27" x14ac:dyDescent="0.25">
      <c r="A373" s="2" t="str">
        <f ca="1">LOOKUP(B373,'Time Frame'!$E$4:$E$9,'Time Frame'!$D$4:$D$9)</f>
        <v>6 Months</v>
      </c>
      <c r="B373" s="2">
        <f t="shared" ca="1" si="50"/>
        <v>217</v>
      </c>
      <c r="C373" s="6">
        <f t="shared" ca="1" si="51"/>
        <v>45569</v>
      </c>
      <c r="D373" s="6">
        <v>45352</v>
      </c>
      <c r="E373" s="2" t="s">
        <v>33</v>
      </c>
      <c r="F373" s="2" t="s">
        <v>41</v>
      </c>
      <c r="G373" s="2" t="s">
        <v>35</v>
      </c>
      <c r="H373" s="2" t="s">
        <v>42</v>
      </c>
      <c r="I373" s="2">
        <v>3355</v>
      </c>
      <c r="J373" s="3">
        <v>1835</v>
      </c>
      <c r="K373" s="3">
        <v>219.88884615384615</v>
      </c>
      <c r="L373" s="2">
        <v>155</v>
      </c>
      <c r="M373" s="11">
        <f t="shared" si="52"/>
        <v>0.70490160238302224</v>
      </c>
      <c r="N373" s="9">
        <v>9894.998076923077</v>
      </c>
      <c r="O373" s="9">
        <v>4602.78</v>
      </c>
      <c r="P373" s="11">
        <f t="shared" si="53"/>
        <v>0.46516229353641958</v>
      </c>
      <c r="Q373" s="10">
        <v>469.32</v>
      </c>
      <c r="R373" s="2">
        <v>173</v>
      </c>
      <c r="S373" s="10">
        <f t="shared" si="54"/>
        <v>0.33026506434841901</v>
      </c>
      <c r="T373" s="9">
        <f t="shared" si="55"/>
        <v>9.807338276655587</v>
      </c>
      <c r="U373" s="9">
        <f t="shared" si="56"/>
        <v>29.695354838709676</v>
      </c>
      <c r="V373" s="11">
        <f t="shared" si="57"/>
        <v>0.89595375722543358</v>
      </c>
      <c r="W373" s="11">
        <f t="shared" si="58"/>
        <v>8.4468664850136238E-2</v>
      </c>
      <c r="X373" s="2">
        <v>0</v>
      </c>
      <c r="Y373" s="2">
        <v>7</v>
      </c>
      <c r="Z373" s="2">
        <v>50</v>
      </c>
      <c r="AA373" s="11">
        <f t="shared" si="59"/>
        <v>0.32258064516129031</v>
      </c>
    </row>
    <row r="374" spans="1:27" x14ac:dyDescent="0.25">
      <c r="A374" s="2" t="str">
        <f ca="1">LOOKUP(B374,'Time Frame'!$E$4:$E$9,'Time Frame'!$D$4:$D$9)</f>
        <v>6 Months</v>
      </c>
      <c r="B374" s="2">
        <f t="shared" ca="1" si="50"/>
        <v>217</v>
      </c>
      <c r="C374" s="6">
        <f t="shared" ca="1" si="51"/>
        <v>45569</v>
      </c>
      <c r="D374" s="6">
        <v>45352</v>
      </c>
      <c r="E374" s="2" t="s">
        <v>33</v>
      </c>
      <c r="F374" s="2" t="s">
        <v>43</v>
      </c>
      <c r="G374" s="2" t="s">
        <v>35</v>
      </c>
      <c r="H374" s="2" t="s">
        <v>42</v>
      </c>
      <c r="I374" s="2">
        <v>3758</v>
      </c>
      <c r="J374" s="3">
        <v>2099</v>
      </c>
      <c r="K374" s="3">
        <v>217.41326923076923</v>
      </c>
      <c r="L374" s="2">
        <v>229</v>
      </c>
      <c r="M374" s="11">
        <f t="shared" si="52"/>
        <v>1.0532935768374481</v>
      </c>
      <c r="N374" s="9">
        <v>9783.5971153846149</v>
      </c>
      <c r="O374" s="9">
        <v>7034.89</v>
      </c>
      <c r="P374" s="11">
        <f t="shared" si="53"/>
        <v>0.71904943723998016</v>
      </c>
      <c r="Q374" s="10">
        <v>499.63</v>
      </c>
      <c r="R374" s="2">
        <v>348</v>
      </c>
      <c r="S374" s="10">
        <f t="shared" si="54"/>
        <v>0.45833917098653004</v>
      </c>
      <c r="T374" s="9">
        <f t="shared" si="55"/>
        <v>14.080199347517164</v>
      </c>
      <c r="U374" s="9">
        <f t="shared" si="56"/>
        <v>30.720043668122273</v>
      </c>
      <c r="V374" s="11">
        <f t="shared" si="57"/>
        <v>0.65804597701149425</v>
      </c>
      <c r="W374" s="11">
        <f t="shared" si="58"/>
        <v>0.10909957122439257</v>
      </c>
      <c r="X374" s="2">
        <v>0</v>
      </c>
      <c r="Y374" s="2">
        <v>11</v>
      </c>
      <c r="Z374" s="2">
        <v>82</v>
      </c>
      <c r="AA374" s="11">
        <f t="shared" si="59"/>
        <v>0.35807860262008734</v>
      </c>
    </row>
    <row r="375" spans="1:27" x14ac:dyDescent="0.25">
      <c r="A375" s="2" t="str">
        <f ca="1">LOOKUP(B375,'Time Frame'!$E$4:$E$9,'Time Frame'!$D$4:$D$9)</f>
        <v>6 Months</v>
      </c>
      <c r="B375" s="2">
        <f t="shared" ca="1" si="50"/>
        <v>217</v>
      </c>
      <c r="C375" s="6">
        <f t="shared" ca="1" si="51"/>
        <v>45569</v>
      </c>
      <c r="D375" s="6">
        <v>45352</v>
      </c>
      <c r="E375" s="2" t="s">
        <v>33</v>
      </c>
      <c r="F375" s="2" t="s">
        <v>47</v>
      </c>
      <c r="G375" s="2" t="s">
        <v>35</v>
      </c>
      <c r="H375" s="2" t="s">
        <v>42</v>
      </c>
      <c r="I375" s="2">
        <v>581</v>
      </c>
      <c r="J375" s="3">
        <v>1881</v>
      </c>
      <c r="K375" s="3">
        <v>206.31602564102567</v>
      </c>
      <c r="L375" s="2">
        <v>238</v>
      </c>
      <c r="M375" s="11">
        <f t="shared" si="52"/>
        <v>1.1535701080928249</v>
      </c>
      <c r="N375" s="9">
        <v>9284.2211538461561</v>
      </c>
      <c r="O375" s="9">
        <v>11314.35</v>
      </c>
      <c r="P375" s="11">
        <f t="shared" si="53"/>
        <v>1.2186644213352056</v>
      </c>
      <c r="Q375" s="10">
        <v>411.48</v>
      </c>
      <c r="R375" s="2">
        <v>230</v>
      </c>
      <c r="S375" s="10">
        <f t="shared" si="54"/>
        <v>0.57839992223194325</v>
      </c>
      <c r="T375" s="9">
        <f t="shared" si="55"/>
        <v>27.496719160104988</v>
      </c>
      <c r="U375" s="9">
        <f t="shared" si="56"/>
        <v>47.539285714285718</v>
      </c>
      <c r="V375" s="11">
        <f t="shared" si="57"/>
        <v>1.0347826086956522</v>
      </c>
      <c r="W375" s="11">
        <f t="shared" si="58"/>
        <v>0.12652844231791599</v>
      </c>
      <c r="X375" s="2">
        <v>0</v>
      </c>
      <c r="Y375" s="2">
        <v>20</v>
      </c>
      <c r="Z375" s="2">
        <v>64</v>
      </c>
      <c r="AA375" s="11">
        <f t="shared" si="59"/>
        <v>0.26890756302521007</v>
      </c>
    </row>
    <row r="376" spans="1:27" x14ac:dyDescent="0.25">
      <c r="A376" s="2" t="str">
        <f ca="1">LOOKUP(B376,'Time Frame'!$E$4:$E$9,'Time Frame'!$D$4:$D$9)</f>
        <v>6 Months</v>
      </c>
      <c r="B376" s="2">
        <f t="shared" ca="1" si="50"/>
        <v>217</v>
      </c>
      <c r="C376" s="6">
        <f t="shared" ca="1" si="51"/>
        <v>45569</v>
      </c>
      <c r="D376" s="6">
        <v>45352</v>
      </c>
      <c r="E376" s="2" t="s">
        <v>33</v>
      </c>
      <c r="F376" s="2" t="s">
        <v>44</v>
      </c>
      <c r="G376" s="2" t="s">
        <v>35</v>
      </c>
      <c r="H376" s="2" t="s">
        <v>42</v>
      </c>
      <c r="I376" s="2">
        <v>3891</v>
      </c>
      <c r="J376" s="3">
        <v>1230</v>
      </c>
      <c r="K376" s="3">
        <v>189.71750000000003</v>
      </c>
      <c r="L376" s="2">
        <v>145</v>
      </c>
      <c r="M376" s="11">
        <f t="shared" si="52"/>
        <v>0.7642942796526413</v>
      </c>
      <c r="N376" s="9">
        <v>8537.2875000000022</v>
      </c>
      <c r="O376" s="9">
        <v>3417.86</v>
      </c>
      <c r="P376" s="11">
        <f t="shared" si="53"/>
        <v>0.40034495734154429</v>
      </c>
      <c r="Q376" s="10">
        <v>299.48</v>
      </c>
      <c r="R376" s="2">
        <v>191</v>
      </c>
      <c r="S376" s="10">
        <f t="shared" si="54"/>
        <v>0.48417256578068651</v>
      </c>
      <c r="T376" s="9">
        <f t="shared" si="55"/>
        <v>11.412648590890877</v>
      </c>
      <c r="U376" s="9">
        <f t="shared" si="56"/>
        <v>23.571448275862071</v>
      </c>
      <c r="V376" s="11">
        <f t="shared" si="57"/>
        <v>0.75916230366492143</v>
      </c>
      <c r="W376" s="11">
        <f t="shared" si="58"/>
        <v>0.11788617886178862</v>
      </c>
      <c r="X376" s="2">
        <v>0</v>
      </c>
      <c r="Y376" s="2">
        <v>8</v>
      </c>
      <c r="Z376" s="2">
        <v>26</v>
      </c>
      <c r="AA376" s="11">
        <f t="shared" si="59"/>
        <v>0.1793103448275862</v>
      </c>
    </row>
    <row r="377" spans="1:27" x14ac:dyDescent="0.25">
      <c r="A377" s="2" t="str">
        <f ca="1">LOOKUP(B377,'Time Frame'!$E$4:$E$9,'Time Frame'!$D$4:$D$9)</f>
        <v>6 Months</v>
      </c>
      <c r="B377" s="2">
        <f t="shared" ca="1" si="50"/>
        <v>217</v>
      </c>
      <c r="C377" s="6">
        <f t="shared" ca="1" si="51"/>
        <v>45569</v>
      </c>
      <c r="D377" s="6">
        <v>45352</v>
      </c>
      <c r="E377" s="2" t="s">
        <v>33</v>
      </c>
      <c r="F377" s="2" t="s">
        <v>46</v>
      </c>
      <c r="G377" s="2" t="s">
        <v>35</v>
      </c>
      <c r="H377" s="2" t="s">
        <v>42</v>
      </c>
      <c r="I377" s="2">
        <v>1085</v>
      </c>
      <c r="J377" s="3">
        <v>2429</v>
      </c>
      <c r="K377" s="3">
        <v>286.4485256410257</v>
      </c>
      <c r="L377" s="2">
        <v>251</v>
      </c>
      <c r="M377" s="11">
        <f t="shared" si="52"/>
        <v>0.87624818259511861</v>
      </c>
      <c r="N377" s="9">
        <v>12890.183653846156</v>
      </c>
      <c r="O377" s="9">
        <v>10788.13</v>
      </c>
      <c r="P377" s="11">
        <f t="shared" si="53"/>
        <v>0.83692601204956851</v>
      </c>
      <c r="Q377" s="10">
        <v>506.38</v>
      </c>
      <c r="R377" s="2">
        <v>394</v>
      </c>
      <c r="S377" s="10">
        <f t="shared" si="54"/>
        <v>0.49567518464394328</v>
      </c>
      <c r="T377" s="9">
        <f t="shared" si="55"/>
        <v>21.304415656226549</v>
      </c>
      <c r="U377" s="9">
        <f t="shared" si="56"/>
        <v>42.980597609561748</v>
      </c>
      <c r="V377" s="11">
        <f t="shared" si="57"/>
        <v>0.63705583756345174</v>
      </c>
      <c r="W377" s="11">
        <f t="shared" si="58"/>
        <v>0.10333470564018114</v>
      </c>
      <c r="X377" s="2">
        <v>0</v>
      </c>
      <c r="Y377" s="2">
        <v>18</v>
      </c>
      <c r="Z377" s="2">
        <v>94</v>
      </c>
      <c r="AA377" s="11">
        <f t="shared" si="59"/>
        <v>0.37450199203187251</v>
      </c>
    </row>
    <row r="378" spans="1:27" x14ac:dyDescent="0.25">
      <c r="A378" s="2" t="str">
        <f ca="1">LOOKUP(B378,'Time Frame'!$E$4:$E$9,'Time Frame'!$D$4:$D$9)</f>
        <v>6 Months</v>
      </c>
      <c r="B378" s="2">
        <f t="shared" ca="1" si="50"/>
        <v>217</v>
      </c>
      <c r="C378" s="6">
        <f t="shared" ca="1" si="51"/>
        <v>45569</v>
      </c>
      <c r="D378" s="6">
        <v>45352</v>
      </c>
      <c r="E378" s="5" t="s">
        <v>33</v>
      </c>
      <c r="F378" s="5" t="s">
        <v>48</v>
      </c>
      <c r="G378" s="2" t="s">
        <v>35</v>
      </c>
      <c r="H378" s="2" t="s">
        <v>42</v>
      </c>
      <c r="I378" s="2">
        <v>4849</v>
      </c>
      <c r="J378" s="3">
        <v>3051</v>
      </c>
      <c r="K378" s="3">
        <v>375.07032051282062</v>
      </c>
      <c r="L378" s="2">
        <v>345</v>
      </c>
      <c r="M378" s="11">
        <f t="shared" si="52"/>
        <v>0.91982751268693697</v>
      </c>
      <c r="N378" s="9">
        <v>16878.164423076927</v>
      </c>
      <c r="O378" s="9">
        <v>13571.2</v>
      </c>
      <c r="P378" s="11">
        <f t="shared" si="53"/>
        <v>0.80406847923845148</v>
      </c>
      <c r="Q378" s="10">
        <v>887.72</v>
      </c>
      <c r="R378" s="2">
        <v>472</v>
      </c>
      <c r="S378" s="10">
        <f t="shared" si="54"/>
        <v>0.38863605641418464</v>
      </c>
      <c r="T378" s="9">
        <f t="shared" si="55"/>
        <v>15.287703329878791</v>
      </c>
      <c r="U378" s="9">
        <f t="shared" si="56"/>
        <v>39.336811594202899</v>
      </c>
      <c r="V378" s="11">
        <f t="shared" si="57"/>
        <v>0.73093220338983056</v>
      </c>
      <c r="W378" s="11">
        <f t="shared" si="58"/>
        <v>0.11307767944936087</v>
      </c>
      <c r="X378" s="2">
        <v>1</v>
      </c>
      <c r="Y378" s="2">
        <v>41</v>
      </c>
      <c r="Z378" s="2">
        <v>88</v>
      </c>
      <c r="AA378" s="11">
        <f t="shared" si="59"/>
        <v>0.25507246376811593</v>
      </c>
    </row>
    <row r="379" spans="1:27" x14ac:dyDescent="0.25">
      <c r="A379" s="2" t="str">
        <f ca="1">LOOKUP(B379,'Time Frame'!$E$4:$E$9,'Time Frame'!$D$4:$D$9)</f>
        <v>6 Months</v>
      </c>
      <c r="B379" s="2">
        <f t="shared" ca="1" si="50"/>
        <v>217</v>
      </c>
      <c r="C379" s="6">
        <f t="shared" ca="1" si="51"/>
        <v>45569</v>
      </c>
      <c r="D379" s="6">
        <v>45352</v>
      </c>
      <c r="E379" s="5" t="s">
        <v>33</v>
      </c>
      <c r="F379" s="5" t="s">
        <v>49</v>
      </c>
      <c r="G379" s="2" t="s">
        <v>35</v>
      </c>
      <c r="H379" s="2" t="s">
        <v>42</v>
      </c>
      <c r="I379" s="2">
        <v>2252</v>
      </c>
      <c r="J379" s="3">
        <v>2606</v>
      </c>
      <c r="K379" s="3">
        <v>386.49916666666672</v>
      </c>
      <c r="L379" s="2">
        <v>232</v>
      </c>
      <c r="M379" s="11">
        <f t="shared" si="52"/>
        <v>0.60026002643386456</v>
      </c>
      <c r="N379" s="9">
        <v>17392.462500000001</v>
      </c>
      <c r="O379" s="9">
        <v>10143.76</v>
      </c>
      <c r="P379" s="11">
        <f t="shared" si="53"/>
        <v>0.58322736070294812</v>
      </c>
      <c r="Q379" s="10">
        <v>526.22</v>
      </c>
      <c r="R379" s="2">
        <v>513</v>
      </c>
      <c r="S379" s="10">
        <f t="shared" si="54"/>
        <v>0.44088024020371708</v>
      </c>
      <c r="T379" s="9">
        <f t="shared" si="55"/>
        <v>19.276652350727833</v>
      </c>
      <c r="U379" s="9">
        <f t="shared" si="56"/>
        <v>43.723103448275864</v>
      </c>
      <c r="V379" s="11">
        <f t="shared" si="57"/>
        <v>0.45224171539961011</v>
      </c>
      <c r="W379" s="11">
        <f t="shared" si="58"/>
        <v>8.9025326170376048E-2</v>
      </c>
      <c r="X379" s="2">
        <v>0</v>
      </c>
      <c r="Y379" s="2">
        <v>24</v>
      </c>
      <c r="Z379" s="2">
        <v>68</v>
      </c>
      <c r="AA379" s="11">
        <f t="shared" si="59"/>
        <v>0.29310344827586204</v>
      </c>
    </row>
    <row r="380" spans="1:27" x14ac:dyDescent="0.25">
      <c r="A380" s="2" t="str">
        <f ca="1">LOOKUP(B380,'Time Frame'!$E$4:$E$9,'Time Frame'!$D$4:$D$9)</f>
        <v>6 Months</v>
      </c>
      <c r="B380" s="2">
        <f t="shared" ca="1" si="50"/>
        <v>217</v>
      </c>
      <c r="C380" s="6">
        <f t="shared" ca="1" si="51"/>
        <v>45569</v>
      </c>
      <c r="D380" s="6">
        <v>45352</v>
      </c>
      <c r="E380" s="2" t="s">
        <v>78</v>
      </c>
      <c r="F380" s="2" t="s">
        <v>89</v>
      </c>
      <c r="G380" s="2" t="s">
        <v>52</v>
      </c>
      <c r="H380" s="2" t="s">
        <v>82</v>
      </c>
      <c r="I380" s="2">
        <v>5283</v>
      </c>
      <c r="J380" s="3">
        <v>1497</v>
      </c>
      <c r="K380" s="3">
        <v>187.02055523110292</v>
      </c>
      <c r="L380" s="2">
        <v>106</v>
      </c>
      <c r="M380" s="11">
        <f t="shared" si="52"/>
        <v>0.56678261846145672</v>
      </c>
      <c r="N380" s="9">
        <v>8415.9249853996316</v>
      </c>
      <c r="O380" s="9">
        <v>2042.76</v>
      </c>
      <c r="P380" s="11">
        <f t="shared" si="53"/>
        <v>0.24272554752375791</v>
      </c>
      <c r="Q380" s="10">
        <v>304.22000000000003</v>
      </c>
      <c r="R380" s="2">
        <v>159</v>
      </c>
      <c r="S380" s="10">
        <f t="shared" si="54"/>
        <v>0.34843205574912889</v>
      </c>
      <c r="T380" s="9">
        <f t="shared" si="55"/>
        <v>6.7147459075668916</v>
      </c>
      <c r="U380" s="9">
        <f t="shared" si="56"/>
        <v>19.271320754716982</v>
      </c>
      <c r="V380" s="11">
        <f t="shared" si="57"/>
        <v>0.66666666666666663</v>
      </c>
      <c r="W380" s="11">
        <f t="shared" si="58"/>
        <v>7.0808283233132929E-2</v>
      </c>
      <c r="X380" s="2">
        <v>0</v>
      </c>
      <c r="Y380" s="2">
        <v>4</v>
      </c>
      <c r="Z380" s="2">
        <v>31</v>
      </c>
      <c r="AA380" s="11">
        <f t="shared" si="59"/>
        <v>0.29245283018867924</v>
      </c>
    </row>
    <row r="381" spans="1:27" x14ac:dyDescent="0.25">
      <c r="A381" s="2" t="str">
        <f ca="1">LOOKUP(B381,'Time Frame'!$E$4:$E$9,'Time Frame'!$D$4:$D$9)</f>
        <v>6 Months</v>
      </c>
      <c r="B381" s="2">
        <f t="shared" ca="1" si="50"/>
        <v>217</v>
      </c>
      <c r="C381" s="6">
        <f t="shared" ca="1" si="51"/>
        <v>45569</v>
      </c>
      <c r="D381" s="6">
        <v>45352</v>
      </c>
      <c r="E381" s="2" t="s">
        <v>78</v>
      </c>
      <c r="F381" s="2" t="s">
        <v>84</v>
      </c>
      <c r="G381" s="2" t="s">
        <v>52</v>
      </c>
      <c r="H381" s="2" t="s">
        <v>82</v>
      </c>
      <c r="I381" s="2">
        <v>2692</v>
      </c>
      <c r="J381" s="3">
        <v>1407</v>
      </c>
      <c r="K381" s="3">
        <v>177.73770794153177</v>
      </c>
      <c r="L381" s="2">
        <v>188</v>
      </c>
      <c r="M381" s="11">
        <f t="shared" si="52"/>
        <v>1.0577384066516944</v>
      </c>
      <c r="N381" s="9">
        <v>7998.1968573689292</v>
      </c>
      <c r="O381" s="9">
        <v>7592.16</v>
      </c>
      <c r="P381" s="11">
        <f t="shared" si="53"/>
        <v>0.94923395052538151</v>
      </c>
      <c r="Q381" s="10">
        <v>314.05</v>
      </c>
      <c r="R381" s="2">
        <v>209</v>
      </c>
      <c r="S381" s="10">
        <f t="shared" si="54"/>
        <v>0.59863079127527463</v>
      </c>
      <c r="T381" s="9">
        <f t="shared" si="55"/>
        <v>24.17500398025792</v>
      </c>
      <c r="U381" s="9">
        <f t="shared" si="56"/>
        <v>40.383829787234042</v>
      </c>
      <c r="V381" s="11">
        <f t="shared" si="57"/>
        <v>0.8995215311004785</v>
      </c>
      <c r="W381" s="11">
        <f t="shared" si="58"/>
        <v>0.13361762615493958</v>
      </c>
      <c r="X381" s="2">
        <v>0</v>
      </c>
      <c r="Y381" s="2">
        <v>5</v>
      </c>
      <c r="Z381" s="2">
        <v>52</v>
      </c>
      <c r="AA381" s="11">
        <f t="shared" si="59"/>
        <v>0.27659574468085107</v>
      </c>
    </row>
    <row r="382" spans="1:27" x14ac:dyDescent="0.25">
      <c r="A382" s="2" t="str">
        <f ca="1">LOOKUP(B382,'Time Frame'!$E$4:$E$9,'Time Frame'!$D$4:$D$9)</f>
        <v>6 Months</v>
      </c>
      <c r="B382" s="2">
        <f t="shared" ca="1" si="50"/>
        <v>217</v>
      </c>
      <c r="C382" s="6">
        <f t="shared" ca="1" si="51"/>
        <v>45569</v>
      </c>
      <c r="D382" s="6">
        <v>45352</v>
      </c>
      <c r="E382" s="5" t="s">
        <v>78</v>
      </c>
      <c r="F382" s="5" t="s">
        <v>181</v>
      </c>
      <c r="G382" s="2" t="s">
        <v>52</v>
      </c>
      <c r="H382" s="2" t="s">
        <v>82</v>
      </c>
      <c r="I382" s="2">
        <v>3068</v>
      </c>
      <c r="J382" s="4">
        <v>2728</v>
      </c>
      <c r="K382" s="3">
        <v>327.46639686216298</v>
      </c>
      <c r="L382" s="2">
        <v>294</v>
      </c>
      <c r="M382" s="11">
        <f t="shared" si="52"/>
        <v>0.8978020426436315</v>
      </c>
      <c r="N382" s="9">
        <v>14735.987858797334</v>
      </c>
      <c r="O382" s="9">
        <v>10460.620000000001</v>
      </c>
      <c r="P382" s="11">
        <f t="shared" si="53"/>
        <v>0.70986893449121879</v>
      </c>
      <c r="Q382" s="10">
        <v>553.02</v>
      </c>
      <c r="R382" s="2">
        <v>397</v>
      </c>
      <c r="S382" s="10">
        <f t="shared" si="54"/>
        <v>0.5316263426277531</v>
      </c>
      <c r="T382" s="9">
        <f t="shared" si="55"/>
        <v>18.915446095982063</v>
      </c>
      <c r="U382" s="9">
        <f t="shared" si="56"/>
        <v>35.580340136054424</v>
      </c>
      <c r="V382" s="11">
        <f t="shared" si="57"/>
        <v>0.74055415617128462</v>
      </c>
      <c r="W382" s="11">
        <f t="shared" si="58"/>
        <v>0.10777126099706745</v>
      </c>
      <c r="X382" s="2">
        <v>0</v>
      </c>
      <c r="Y382" s="2">
        <v>12</v>
      </c>
      <c r="Z382" s="2">
        <v>99</v>
      </c>
      <c r="AA382" s="11">
        <f t="shared" si="59"/>
        <v>0.33673469387755101</v>
      </c>
    </row>
    <row r="383" spans="1:27" x14ac:dyDescent="0.25">
      <c r="A383" s="2" t="str">
        <f ca="1">LOOKUP(B383,'Time Frame'!$E$4:$E$9,'Time Frame'!$D$4:$D$9)</f>
        <v>6 Months</v>
      </c>
      <c r="B383" s="2">
        <f t="shared" ca="1" si="50"/>
        <v>217</v>
      </c>
      <c r="C383" s="6">
        <f t="shared" ca="1" si="51"/>
        <v>45569</v>
      </c>
      <c r="D383" s="6">
        <v>45352</v>
      </c>
      <c r="E383" s="2" t="s">
        <v>78</v>
      </c>
      <c r="F383" s="2" t="s">
        <v>83</v>
      </c>
      <c r="G383" s="2" t="s">
        <v>52</v>
      </c>
      <c r="H383" s="2" t="s">
        <v>82</v>
      </c>
      <c r="I383" s="2">
        <v>2982</v>
      </c>
      <c r="J383" s="3">
        <v>1313</v>
      </c>
      <c r="K383" s="3">
        <v>167.68685816702191</v>
      </c>
      <c r="L383" s="2">
        <v>135</v>
      </c>
      <c r="M383" s="11">
        <f t="shared" si="52"/>
        <v>0.80507203412169204</v>
      </c>
      <c r="N383" s="9">
        <v>7545.9086175159864</v>
      </c>
      <c r="O383" s="9">
        <v>4603.62</v>
      </c>
      <c r="P383" s="11">
        <f t="shared" si="53"/>
        <v>0.61008159962523523</v>
      </c>
      <c r="Q383" s="10">
        <v>313.27999999999997</v>
      </c>
      <c r="R383" s="2">
        <v>145</v>
      </c>
      <c r="S383" s="10">
        <f t="shared" si="54"/>
        <v>0.43092441266598575</v>
      </c>
      <c r="T383" s="9">
        <f t="shared" si="55"/>
        <v>14.694905515832483</v>
      </c>
      <c r="U383" s="9">
        <f t="shared" si="56"/>
        <v>34.100888888888889</v>
      </c>
      <c r="V383" s="11">
        <f t="shared" si="57"/>
        <v>0.93103448275862066</v>
      </c>
      <c r="W383" s="11">
        <f t="shared" si="58"/>
        <v>0.10281797410510282</v>
      </c>
      <c r="X383" s="2">
        <v>0</v>
      </c>
      <c r="Y383" s="2">
        <v>7</v>
      </c>
      <c r="Z383" s="2">
        <v>48</v>
      </c>
      <c r="AA383" s="11">
        <f t="shared" si="59"/>
        <v>0.35555555555555557</v>
      </c>
    </row>
    <row r="384" spans="1:27" x14ac:dyDescent="0.25">
      <c r="A384" s="2" t="str">
        <f ca="1">LOOKUP(B384,'Time Frame'!$E$4:$E$9,'Time Frame'!$D$4:$D$9)</f>
        <v>6 Months</v>
      </c>
      <c r="B384" s="2">
        <f t="shared" ca="1" si="50"/>
        <v>217</v>
      </c>
      <c r="C384" s="6">
        <f t="shared" ca="1" si="51"/>
        <v>45569</v>
      </c>
      <c r="D384" s="6">
        <v>45352</v>
      </c>
      <c r="E384" s="2" t="s">
        <v>78</v>
      </c>
      <c r="F384" s="2" t="s">
        <v>95</v>
      </c>
      <c r="G384" s="2" t="s">
        <v>52</v>
      </c>
      <c r="H384" s="2" t="s">
        <v>82</v>
      </c>
      <c r="I384" s="2">
        <v>3684</v>
      </c>
      <c r="J384" s="3">
        <v>2582</v>
      </c>
      <c r="K384" s="3">
        <v>308.45054931910198</v>
      </c>
      <c r="L384" s="2">
        <v>308</v>
      </c>
      <c r="M384" s="11">
        <f t="shared" si="52"/>
        <v>0.99853931425929843</v>
      </c>
      <c r="N384" s="9">
        <v>13880.27471935959</v>
      </c>
      <c r="O384" s="9">
        <v>11119.52</v>
      </c>
      <c r="P384" s="11">
        <f t="shared" si="53"/>
        <v>0.80110229983351766</v>
      </c>
      <c r="Q384" s="10">
        <v>516.22</v>
      </c>
      <c r="R384" s="2">
        <v>394</v>
      </c>
      <c r="S384" s="10">
        <f t="shared" si="54"/>
        <v>0.59664484134671258</v>
      </c>
      <c r="T384" s="9">
        <f t="shared" si="55"/>
        <v>21.540273526790902</v>
      </c>
      <c r="U384" s="9">
        <f t="shared" si="56"/>
        <v>36.102337662337661</v>
      </c>
      <c r="V384" s="11">
        <f t="shared" si="57"/>
        <v>0.78172588832487311</v>
      </c>
      <c r="W384" s="11">
        <f t="shared" si="58"/>
        <v>0.11928737412858249</v>
      </c>
      <c r="X384" s="2">
        <v>2</v>
      </c>
      <c r="Y384" s="2">
        <v>15</v>
      </c>
      <c r="Z384" s="2">
        <v>97</v>
      </c>
      <c r="AA384" s="11">
        <f t="shared" si="59"/>
        <v>0.31493506493506496</v>
      </c>
    </row>
    <row r="385" spans="1:27" x14ac:dyDescent="0.25">
      <c r="A385" s="2" t="str">
        <f ca="1">LOOKUP(B385,'Time Frame'!$E$4:$E$9,'Time Frame'!$D$4:$D$9)</f>
        <v>6 Months</v>
      </c>
      <c r="B385" s="2">
        <f t="shared" ca="1" si="50"/>
        <v>217</v>
      </c>
      <c r="C385" s="6">
        <f t="shared" ca="1" si="51"/>
        <v>45569</v>
      </c>
      <c r="D385" s="6">
        <v>45352</v>
      </c>
      <c r="E385" s="2" t="s">
        <v>78</v>
      </c>
      <c r="F385" s="2" t="s">
        <v>85</v>
      </c>
      <c r="G385" s="2" t="s">
        <v>52</v>
      </c>
      <c r="H385" s="2" t="s">
        <v>82</v>
      </c>
      <c r="I385" s="2">
        <v>373</v>
      </c>
      <c r="J385" s="3">
        <v>1062</v>
      </c>
      <c r="K385" s="3">
        <v>144.33123190653436</v>
      </c>
      <c r="L385" s="2">
        <v>132</v>
      </c>
      <c r="M385" s="11">
        <f t="shared" si="52"/>
        <v>0.91456296919491564</v>
      </c>
      <c r="N385" s="9">
        <v>6494.9054357940458</v>
      </c>
      <c r="O385" s="9">
        <v>4310.22</v>
      </c>
      <c r="P385" s="11">
        <f t="shared" si="53"/>
        <v>0.66363090927328439</v>
      </c>
      <c r="Q385" s="10">
        <v>276.58</v>
      </c>
      <c r="R385" s="2">
        <v>122</v>
      </c>
      <c r="S385" s="10">
        <f t="shared" si="54"/>
        <v>0.47725793622098489</v>
      </c>
      <c r="T385" s="9">
        <f t="shared" si="55"/>
        <v>15.583990165594043</v>
      </c>
      <c r="U385" s="9">
        <f t="shared" si="56"/>
        <v>32.653181818181821</v>
      </c>
      <c r="V385" s="11">
        <f t="shared" si="57"/>
        <v>1.0819672131147542</v>
      </c>
      <c r="W385" s="11">
        <f t="shared" si="58"/>
        <v>0.12429378531073447</v>
      </c>
      <c r="X385" s="2">
        <v>0</v>
      </c>
      <c r="Y385" s="2">
        <v>5</v>
      </c>
      <c r="Z385" s="2">
        <v>48</v>
      </c>
      <c r="AA385" s="11">
        <f t="shared" si="59"/>
        <v>0.36363636363636365</v>
      </c>
    </row>
    <row r="386" spans="1:27" x14ac:dyDescent="0.25">
      <c r="A386" s="2" t="str">
        <f ca="1">LOOKUP(B386,'Time Frame'!$E$4:$E$9,'Time Frame'!$D$4:$D$9)</f>
        <v>6 Months</v>
      </c>
      <c r="B386" s="2">
        <f t="shared" ref="B386:B449" ca="1" si="60">+C386-D386</f>
        <v>217</v>
      </c>
      <c r="C386" s="6">
        <f t="shared" ref="C386:C449" ca="1" si="61">TODAY()</f>
        <v>45569</v>
      </c>
      <c r="D386" s="6">
        <v>45352</v>
      </c>
      <c r="E386" s="2" t="s">
        <v>78</v>
      </c>
      <c r="F386" s="2" t="s">
        <v>96</v>
      </c>
      <c r="G386" s="2" t="s">
        <v>52</v>
      </c>
      <c r="H386" s="2" t="s">
        <v>82</v>
      </c>
      <c r="I386" s="2">
        <v>4204</v>
      </c>
      <c r="J386" s="3">
        <v>2626</v>
      </c>
      <c r="K386" s="3">
        <v>333.3516294061983</v>
      </c>
      <c r="L386" s="2">
        <v>287</v>
      </c>
      <c r="M386" s="11">
        <f t="shared" ref="M386:M449" si="62">+IFERROR(L386/K386,0)</f>
        <v>0.86095274383759635</v>
      </c>
      <c r="N386" s="9">
        <v>15000.823323278924</v>
      </c>
      <c r="O386" s="9">
        <v>12036.65</v>
      </c>
      <c r="P386" s="11">
        <f t="shared" ref="P386:P449" si="63">+IFERROR(O386/N386,0)</f>
        <v>0.80239929106564489</v>
      </c>
      <c r="Q386" s="10">
        <v>475.28</v>
      </c>
      <c r="R386" s="2">
        <v>373</v>
      </c>
      <c r="S386" s="10">
        <f t="shared" si="54"/>
        <v>0.60385456993772091</v>
      </c>
      <c r="T386" s="9">
        <f t="shared" si="55"/>
        <v>25.325387140212086</v>
      </c>
      <c r="U386" s="9">
        <f t="shared" si="56"/>
        <v>41.939547038327525</v>
      </c>
      <c r="V386" s="11">
        <f t="shared" si="57"/>
        <v>0.76943699731903481</v>
      </c>
      <c r="W386" s="11">
        <f t="shared" si="58"/>
        <v>0.10929169840060929</v>
      </c>
      <c r="X386" s="2">
        <v>0</v>
      </c>
      <c r="Y386" s="2">
        <v>12</v>
      </c>
      <c r="Z386" s="2">
        <v>65</v>
      </c>
      <c r="AA386" s="11">
        <f t="shared" si="59"/>
        <v>0.2264808362369338</v>
      </c>
    </row>
    <row r="387" spans="1:27" x14ac:dyDescent="0.25">
      <c r="A387" s="2" t="str">
        <f ca="1">LOOKUP(B387,'Time Frame'!$E$4:$E$9,'Time Frame'!$D$4:$D$9)</f>
        <v>6 Months</v>
      </c>
      <c r="B387" s="2">
        <f t="shared" ca="1" si="60"/>
        <v>217</v>
      </c>
      <c r="C387" s="6">
        <f t="shared" ca="1" si="61"/>
        <v>45569</v>
      </c>
      <c r="D387" s="6">
        <v>45352</v>
      </c>
      <c r="E387" s="2" t="s">
        <v>78</v>
      </c>
      <c r="F387" s="2" t="s">
        <v>81</v>
      </c>
      <c r="G387" s="2" t="s">
        <v>52</v>
      </c>
      <c r="H387" s="2" t="s">
        <v>82</v>
      </c>
      <c r="I387" s="2">
        <v>302</v>
      </c>
      <c r="J387" s="3">
        <v>2557</v>
      </c>
      <c r="K387" s="3">
        <v>260.01009963599898</v>
      </c>
      <c r="L387" s="2">
        <v>285</v>
      </c>
      <c r="M387" s="11">
        <f t="shared" si="62"/>
        <v>1.0961112679814577</v>
      </c>
      <c r="N387" s="9">
        <v>11700.454483619955</v>
      </c>
      <c r="O387" s="9">
        <v>10497.83</v>
      </c>
      <c r="P387" s="11">
        <f t="shared" si="63"/>
        <v>0.89721557523226403</v>
      </c>
      <c r="Q387" s="10">
        <v>534.13</v>
      </c>
      <c r="R387" s="2">
        <v>454</v>
      </c>
      <c r="S387" s="10">
        <f t="shared" ref="S387:S450" si="64">+IFERROR(L387/Q387,0)</f>
        <v>0.53357796791043377</v>
      </c>
      <c r="T387" s="9">
        <f t="shared" ref="T387:T450" si="65">+IFERROR(O387/Q387,0)</f>
        <v>19.654072978488383</v>
      </c>
      <c r="U387" s="9">
        <f t="shared" ref="U387:U450" si="66">IFERROR(O387/L387,0)</f>
        <v>36.834491228070178</v>
      </c>
      <c r="V387" s="11">
        <f t="shared" ref="V387:V450" si="67">+IFERROR(L387/R387,0)</f>
        <v>0.6277533039647577</v>
      </c>
      <c r="W387" s="11">
        <f t="shared" ref="W387:W450" si="68">+IFERROR(L387/J387,0)</f>
        <v>0.1114587407117716</v>
      </c>
      <c r="X387" s="2">
        <v>0</v>
      </c>
      <c r="Y387" s="2">
        <v>18</v>
      </c>
      <c r="Z387" s="2">
        <v>49</v>
      </c>
      <c r="AA387" s="11">
        <f t="shared" ref="AA387:AA450" si="69">+Z387/L387</f>
        <v>0.17192982456140352</v>
      </c>
    </row>
    <row r="388" spans="1:27" x14ac:dyDescent="0.25">
      <c r="A388" s="2" t="str">
        <f ca="1">LOOKUP(B388,'Time Frame'!$E$4:$E$9,'Time Frame'!$D$4:$D$9)</f>
        <v>6 Months</v>
      </c>
      <c r="B388" s="2">
        <f t="shared" ca="1" si="60"/>
        <v>217</v>
      </c>
      <c r="C388" s="6">
        <f t="shared" ca="1" si="61"/>
        <v>45569</v>
      </c>
      <c r="D388" s="6">
        <v>45352</v>
      </c>
      <c r="E388" s="2" t="s">
        <v>78</v>
      </c>
      <c r="F388" s="2" t="s">
        <v>105</v>
      </c>
      <c r="G388" s="2" t="s">
        <v>52</v>
      </c>
      <c r="H388" s="2" t="s">
        <v>82</v>
      </c>
      <c r="I388" s="2">
        <v>2963</v>
      </c>
      <c r="J388" s="3">
        <v>1374</v>
      </c>
      <c r="K388" s="3">
        <v>220.41328790737631</v>
      </c>
      <c r="L388" s="2">
        <v>156</v>
      </c>
      <c r="M388" s="11">
        <f t="shared" si="62"/>
        <v>0.70776132183807117</v>
      </c>
      <c r="N388" s="9">
        <v>9918.5979558319341</v>
      </c>
      <c r="O388" s="9">
        <v>5820.18</v>
      </c>
      <c r="P388" s="11">
        <f t="shared" si="63"/>
        <v>0.58679462822443096</v>
      </c>
      <c r="Q388" s="10">
        <v>304.23</v>
      </c>
      <c r="R388" s="2">
        <v>188</v>
      </c>
      <c r="S388" s="10">
        <f t="shared" si="64"/>
        <v>0.51276994379252538</v>
      </c>
      <c r="T388" s="9">
        <f t="shared" si="65"/>
        <v>19.130854945271668</v>
      </c>
      <c r="U388" s="9">
        <f t="shared" si="66"/>
        <v>37.308846153846154</v>
      </c>
      <c r="V388" s="11">
        <f t="shared" si="67"/>
        <v>0.82978723404255317</v>
      </c>
      <c r="W388" s="11">
        <f t="shared" si="68"/>
        <v>0.11353711790393013</v>
      </c>
      <c r="X388" s="2">
        <v>0</v>
      </c>
      <c r="Y388" s="2">
        <v>12</v>
      </c>
      <c r="Z388" s="2">
        <v>59</v>
      </c>
      <c r="AA388" s="11">
        <f t="shared" si="69"/>
        <v>0.37820512820512819</v>
      </c>
    </row>
    <row r="389" spans="1:27" x14ac:dyDescent="0.25">
      <c r="A389" s="2" t="str">
        <f ca="1">LOOKUP(B389,'Time Frame'!$E$4:$E$9,'Time Frame'!$D$4:$D$9)</f>
        <v>6 Months</v>
      </c>
      <c r="B389" s="2">
        <f t="shared" ca="1" si="60"/>
        <v>217</v>
      </c>
      <c r="C389" s="6">
        <f t="shared" ca="1" si="61"/>
        <v>45569</v>
      </c>
      <c r="D389" s="6">
        <v>45352</v>
      </c>
      <c r="E389" s="2" t="s">
        <v>78</v>
      </c>
      <c r="F389" s="2" t="s">
        <v>86</v>
      </c>
      <c r="G389" s="2" t="s">
        <v>52</v>
      </c>
      <c r="H389" s="2" t="s">
        <v>82</v>
      </c>
      <c r="I389" s="2">
        <v>4606</v>
      </c>
      <c r="J389" s="3">
        <v>1002</v>
      </c>
      <c r="K389" s="3">
        <v>112.60412345432789</v>
      </c>
      <c r="L389" s="2">
        <v>89</v>
      </c>
      <c r="M389" s="11">
        <f t="shared" si="62"/>
        <v>0.79037958175748602</v>
      </c>
      <c r="N389" s="9">
        <v>5067.1855554447548</v>
      </c>
      <c r="O389" s="9">
        <v>2505.79</v>
      </c>
      <c r="P389" s="11">
        <f t="shared" si="63"/>
        <v>0.49451317157854957</v>
      </c>
      <c r="Q389" s="10">
        <v>299.27999999999997</v>
      </c>
      <c r="R389" s="2">
        <v>99</v>
      </c>
      <c r="S389" s="10">
        <f t="shared" si="64"/>
        <v>0.29738037957765306</v>
      </c>
      <c r="T389" s="9">
        <f t="shared" si="65"/>
        <v>8.3727278802459235</v>
      </c>
      <c r="U389" s="9">
        <f t="shared" si="66"/>
        <v>28.15494382022472</v>
      </c>
      <c r="V389" s="11">
        <f t="shared" si="67"/>
        <v>0.89898989898989901</v>
      </c>
      <c r="W389" s="11">
        <f t="shared" si="68"/>
        <v>8.8822355289421159E-2</v>
      </c>
      <c r="X389" s="2">
        <v>0</v>
      </c>
      <c r="Y389" s="2">
        <v>6</v>
      </c>
      <c r="Z389" s="2">
        <v>39</v>
      </c>
      <c r="AA389" s="11">
        <f t="shared" si="69"/>
        <v>0.43820224719101125</v>
      </c>
    </row>
    <row r="390" spans="1:27" x14ac:dyDescent="0.25">
      <c r="A390" s="2" t="str">
        <f ca="1">LOOKUP(B390,'Time Frame'!$E$4:$E$9,'Time Frame'!$D$4:$D$9)</f>
        <v>6 Months</v>
      </c>
      <c r="B390" s="2">
        <f t="shared" ca="1" si="60"/>
        <v>217</v>
      </c>
      <c r="C390" s="6">
        <f t="shared" ca="1" si="61"/>
        <v>45569</v>
      </c>
      <c r="D390" s="6">
        <v>45352</v>
      </c>
      <c r="E390" s="2" t="s">
        <v>78</v>
      </c>
      <c r="F390" s="2" t="s">
        <v>94</v>
      </c>
      <c r="G390" s="2" t="s">
        <v>52</v>
      </c>
      <c r="H390" s="2" t="s">
        <v>82</v>
      </c>
      <c r="I390" s="2">
        <v>5326</v>
      </c>
      <c r="J390" s="3"/>
      <c r="K390" s="3">
        <v>114.25</v>
      </c>
      <c r="L390" s="2">
        <v>118</v>
      </c>
      <c r="M390" s="11">
        <f t="shared" si="62"/>
        <v>1.0328227571115973</v>
      </c>
      <c r="N390" s="9">
        <v>5141.25</v>
      </c>
      <c r="O390" s="9">
        <v>2920.27</v>
      </c>
      <c r="P390" s="11">
        <f t="shared" si="63"/>
        <v>0.56800778020909315</v>
      </c>
      <c r="Q390" s="10">
        <v>314.95</v>
      </c>
      <c r="R390" s="2">
        <v>148</v>
      </c>
      <c r="S390" s="10">
        <f t="shared" si="64"/>
        <v>0.3746626448642642</v>
      </c>
      <c r="T390" s="9">
        <f t="shared" si="65"/>
        <v>9.2721701857437697</v>
      </c>
      <c r="U390" s="9">
        <f t="shared" si="66"/>
        <v>24.748050847457627</v>
      </c>
      <c r="V390" s="11">
        <f t="shared" si="67"/>
        <v>0.79729729729729726</v>
      </c>
      <c r="W390" s="11">
        <f t="shared" si="68"/>
        <v>0</v>
      </c>
      <c r="X390" s="2">
        <v>0</v>
      </c>
      <c r="Y390" s="2">
        <v>9</v>
      </c>
      <c r="Z390" s="2">
        <v>16</v>
      </c>
      <c r="AA390" s="11">
        <f t="shared" si="69"/>
        <v>0.13559322033898305</v>
      </c>
    </row>
    <row r="391" spans="1:27" x14ac:dyDescent="0.25">
      <c r="A391" s="2" t="str">
        <f ca="1">LOOKUP(B391,'Time Frame'!$E$4:$E$9,'Time Frame'!$D$4:$D$9)</f>
        <v>6 Months</v>
      </c>
      <c r="B391" s="2">
        <f t="shared" ca="1" si="60"/>
        <v>217</v>
      </c>
      <c r="C391" s="6">
        <f t="shared" ca="1" si="61"/>
        <v>45569</v>
      </c>
      <c r="D391" s="6">
        <v>45352</v>
      </c>
      <c r="E391" s="2" t="s">
        <v>78</v>
      </c>
      <c r="F391" s="2" t="s">
        <v>100</v>
      </c>
      <c r="G391" s="2" t="s">
        <v>52</v>
      </c>
      <c r="H391" s="2" t="s">
        <v>143</v>
      </c>
      <c r="I391" s="2">
        <v>1414</v>
      </c>
      <c r="J391" s="3">
        <v>2218</v>
      </c>
      <c r="K391" s="3">
        <v>258.45562237547773</v>
      </c>
      <c r="L391" s="2">
        <v>301</v>
      </c>
      <c r="M391" s="11">
        <f t="shared" si="62"/>
        <v>1.1646099908119425</v>
      </c>
      <c r="N391" s="9">
        <v>11630.503006896497</v>
      </c>
      <c r="O391" s="9">
        <v>13074.3</v>
      </c>
      <c r="P391" s="11">
        <f t="shared" si="63"/>
        <v>1.1241388263471821</v>
      </c>
      <c r="Q391" s="10">
        <v>643.17999999999995</v>
      </c>
      <c r="R391" s="2">
        <v>284</v>
      </c>
      <c r="S391" s="10">
        <f t="shared" si="64"/>
        <v>0.46798718865636374</v>
      </c>
      <c r="T391" s="9">
        <f t="shared" si="65"/>
        <v>20.327591032059456</v>
      </c>
      <c r="U391" s="9">
        <f t="shared" si="66"/>
        <v>43.436212624584712</v>
      </c>
      <c r="V391" s="11">
        <f t="shared" si="67"/>
        <v>1.0598591549295775</v>
      </c>
      <c r="W391" s="11">
        <f t="shared" si="68"/>
        <v>0.13570784490532012</v>
      </c>
      <c r="X391" s="2">
        <v>1</v>
      </c>
      <c r="Y391" s="2">
        <v>22</v>
      </c>
      <c r="Z391" s="2">
        <v>59</v>
      </c>
      <c r="AA391" s="11">
        <f t="shared" si="69"/>
        <v>0.19601328903654486</v>
      </c>
    </row>
    <row r="392" spans="1:27" x14ac:dyDescent="0.25">
      <c r="A392" s="2" t="str">
        <f ca="1">LOOKUP(B392,'Time Frame'!$E$4:$E$9,'Time Frame'!$D$4:$D$9)</f>
        <v>6 Months</v>
      </c>
      <c r="B392" s="2">
        <f t="shared" ca="1" si="60"/>
        <v>217</v>
      </c>
      <c r="C392" s="6">
        <f t="shared" ca="1" si="61"/>
        <v>45569</v>
      </c>
      <c r="D392" s="6">
        <v>45352</v>
      </c>
      <c r="E392" s="5" t="s">
        <v>78</v>
      </c>
      <c r="F392" s="5" t="s">
        <v>169</v>
      </c>
      <c r="G392" s="2" t="s">
        <v>52</v>
      </c>
      <c r="H392" s="2" t="s">
        <v>143</v>
      </c>
      <c r="I392" s="2">
        <v>1975</v>
      </c>
      <c r="J392" s="4">
        <v>3678</v>
      </c>
      <c r="K392" s="3">
        <v>357.45859713532536</v>
      </c>
      <c r="L392" s="2">
        <v>353</v>
      </c>
      <c r="M392" s="11">
        <f t="shared" si="62"/>
        <v>0.98752695509058508</v>
      </c>
      <c r="N392" s="9">
        <v>16085.636871089642</v>
      </c>
      <c r="O392" s="9">
        <v>13342.83</v>
      </c>
      <c r="P392" s="11">
        <f t="shared" si="63"/>
        <v>0.82948720693681532</v>
      </c>
      <c r="Q392" s="10">
        <v>666.12</v>
      </c>
      <c r="R392" s="2">
        <v>519</v>
      </c>
      <c r="S392" s="10">
        <f t="shared" si="64"/>
        <v>0.52993454632798898</v>
      </c>
      <c r="T392" s="9">
        <f t="shared" si="65"/>
        <v>20.03067014952261</v>
      </c>
      <c r="U392" s="9">
        <f t="shared" si="66"/>
        <v>37.798385269121816</v>
      </c>
      <c r="V392" s="11">
        <f t="shared" si="67"/>
        <v>0.68015414258188822</v>
      </c>
      <c r="W392" s="11">
        <f t="shared" si="68"/>
        <v>9.5976073953235458E-2</v>
      </c>
      <c r="X392" s="2">
        <v>1</v>
      </c>
      <c r="Y392" s="2">
        <v>30</v>
      </c>
      <c r="Z392" s="2">
        <v>98</v>
      </c>
      <c r="AA392" s="11">
        <f t="shared" si="69"/>
        <v>0.27762039660056659</v>
      </c>
    </row>
    <row r="393" spans="1:27" x14ac:dyDescent="0.25">
      <c r="A393" s="2" t="str">
        <f ca="1">LOOKUP(B393,'Time Frame'!$E$4:$E$9,'Time Frame'!$D$4:$D$9)</f>
        <v>6 Months</v>
      </c>
      <c r="B393" s="2">
        <f t="shared" ca="1" si="60"/>
        <v>217</v>
      </c>
      <c r="C393" s="6">
        <f t="shared" ca="1" si="61"/>
        <v>45569</v>
      </c>
      <c r="D393" s="6">
        <v>45352</v>
      </c>
      <c r="E393" s="5" t="s">
        <v>78</v>
      </c>
      <c r="F393" s="5" t="s">
        <v>170</v>
      </c>
      <c r="G393" s="2" t="s">
        <v>52</v>
      </c>
      <c r="H393" s="2" t="s">
        <v>143</v>
      </c>
      <c r="I393" s="2">
        <v>1823</v>
      </c>
      <c r="J393" s="4">
        <v>3799</v>
      </c>
      <c r="K393" s="3">
        <v>379.52498298162016</v>
      </c>
      <c r="L393" s="2">
        <v>342</v>
      </c>
      <c r="M393" s="11">
        <f t="shared" si="62"/>
        <v>0.90112644841765943</v>
      </c>
      <c r="N393" s="9">
        <v>17078.624234172908</v>
      </c>
      <c r="O393" s="9">
        <v>11631.13</v>
      </c>
      <c r="P393" s="11">
        <f t="shared" si="63"/>
        <v>0.68103436439142884</v>
      </c>
      <c r="Q393" s="10">
        <v>583.02</v>
      </c>
      <c r="R393" s="2">
        <v>459</v>
      </c>
      <c r="S393" s="10">
        <f t="shared" si="64"/>
        <v>0.58660080271688797</v>
      </c>
      <c r="T393" s="9">
        <f t="shared" si="65"/>
        <v>19.949795890363966</v>
      </c>
      <c r="U393" s="9">
        <f t="shared" si="66"/>
        <v>34.009152046783626</v>
      </c>
      <c r="V393" s="11">
        <f t="shared" si="67"/>
        <v>0.74509803921568629</v>
      </c>
      <c r="W393" s="11">
        <f t="shared" si="68"/>
        <v>9.0023690444853907E-2</v>
      </c>
      <c r="X393" s="2">
        <v>2</v>
      </c>
      <c r="Y393" s="2">
        <v>36</v>
      </c>
      <c r="Z393" s="2">
        <v>92</v>
      </c>
      <c r="AA393" s="11">
        <f t="shared" si="69"/>
        <v>0.26900584795321636</v>
      </c>
    </row>
    <row r="394" spans="1:27" x14ac:dyDescent="0.25">
      <c r="A394" s="2" t="str">
        <f ca="1">LOOKUP(B394,'Time Frame'!$E$4:$E$9,'Time Frame'!$D$4:$D$9)</f>
        <v>6 Months</v>
      </c>
      <c r="B394" s="2">
        <f t="shared" ca="1" si="60"/>
        <v>217</v>
      </c>
      <c r="C394" s="6">
        <f t="shared" ca="1" si="61"/>
        <v>45569</v>
      </c>
      <c r="D394" s="6">
        <v>45352</v>
      </c>
      <c r="E394" s="2" t="s">
        <v>78</v>
      </c>
      <c r="F394" s="2" t="s">
        <v>101</v>
      </c>
      <c r="G394" s="2" t="s">
        <v>52</v>
      </c>
      <c r="H394" s="2" t="s">
        <v>143</v>
      </c>
      <c r="I394" s="2">
        <v>3640</v>
      </c>
      <c r="J394" s="3">
        <v>1068</v>
      </c>
      <c r="K394" s="3">
        <v>146.31488855667303</v>
      </c>
      <c r="L394" s="2">
        <v>122</v>
      </c>
      <c r="M394" s="11">
        <f t="shared" si="62"/>
        <v>0.83381808374713018</v>
      </c>
      <c r="N394" s="9">
        <v>6584.1699850502864</v>
      </c>
      <c r="O394" s="9">
        <v>4746.67</v>
      </c>
      <c r="P394" s="11">
        <f t="shared" si="63"/>
        <v>0.72092154527868668</v>
      </c>
      <c r="Q394" s="10">
        <v>323.27</v>
      </c>
      <c r="R394" s="2">
        <v>163</v>
      </c>
      <c r="S394" s="10">
        <f t="shared" si="64"/>
        <v>0.37739351006898259</v>
      </c>
      <c r="T394" s="9">
        <f t="shared" si="65"/>
        <v>14.683298790484734</v>
      </c>
      <c r="U394" s="9">
        <f t="shared" si="66"/>
        <v>38.907131147540987</v>
      </c>
      <c r="V394" s="11">
        <f t="shared" si="67"/>
        <v>0.74846625766871167</v>
      </c>
      <c r="W394" s="11">
        <f t="shared" si="68"/>
        <v>0.11423220973782772</v>
      </c>
      <c r="X394" s="2">
        <v>0</v>
      </c>
      <c r="Y394" s="2">
        <v>10</v>
      </c>
      <c r="Z394" s="2">
        <v>27</v>
      </c>
      <c r="AA394" s="11">
        <f t="shared" si="69"/>
        <v>0.22131147540983606</v>
      </c>
    </row>
    <row r="395" spans="1:27" x14ac:dyDescent="0.25">
      <c r="A395" s="2" t="str">
        <f ca="1">LOOKUP(B395,'Time Frame'!$E$4:$E$9,'Time Frame'!$D$4:$D$9)</f>
        <v>6 Months</v>
      </c>
      <c r="B395" s="2">
        <f t="shared" ca="1" si="60"/>
        <v>217</v>
      </c>
      <c r="C395" s="6">
        <f t="shared" ca="1" si="61"/>
        <v>45569</v>
      </c>
      <c r="D395" s="6">
        <v>45352</v>
      </c>
      <c r="E395" s="5" t="s">
        <v>78</v>
      </c>
      <c r="F395" s="5" t="s">
        <v>162</v>
      </c>
      <c r="G395" s="2" t="s">
        <v>52</v>
      </c>
      <c r="H395" s="2" t="s">
        <v>143</v>
      </c>
      <c r="I395" s="2">
        <v>55</v>
      </c>
      <c r="J395" s="4">
        <v>2051</v>
      </c>
      <c r="K395" s="3">
        <v>247.78603543695573</v>
      </c>
      <c r="L395" s="2">
        <v>231</v>
      </c>
      <c r="M395" s="11">
        <f t="shared" si="62"/>
        <v>0.93225592633840493</v>
      </c>
      <c r="N395" s="9">
        <v>11150.371594663007</v>
      </c>
      <c r="O395" s="9">
        <v>7930.21</v>
      </c>
      <c r="P395" s="11">
        <f t="shared" si="63"/>
        <v>0.71120589414219171</v>
      </c>
      <c r="Q395" s="10">
        <v>586.22</v>
      </c>
      <c r="R395" s="2">
        <v>227</v>
      </c>
      <c r="S395" s="10">
        <f t="shared" si="64"/>
        <v>0.39405001535259798</v>
      </c>
      <c r="T395" s="9">
        <f t="shared" si="65"/>
        <v>13.527702910170243</v>
      </c>
      <c r="U395" s="9">
        <f t="shared" si="66"/>
        <v>34.329913419913417</v>
      </c>
      <c r="V395" s="11">
        <f t="shared" si="67"/>
        <v>1.0176211453744493</v>
      </c>
      <c r="W395" s="11">
        <f t="shared" si="68"/>
        <v>0.11262798634812286</v>
      </c>
      <c r="X395" s="2">
        <v>0</v>
      </c>
      <c r="Y395" s="2">
        <v>14</v>
      </c>
      <c r="Z395" s="2">
        <v>61</v>
      </c>
      <c r="AA395" s="11">
        <f t="shared" si="69"/>
        <v>0.26406926406926406</v>
      </c>
    </row>
    <row r="396" spans="1:27" x14ac:dyDescent="0.25">
      <c r="A396" s="2" t="str">
        <f ca="1">LOOKUP(B396,'Time Frame'!$E$4:$E$9,'Time Frame'!$D$4:$D$9)</f>
        <v>6 Months</v>
      </c>
      <c r="B396" s="2">
        <f t="shared" ca="1" si="60"/>
        <v>217</v>
      </c>
      <c r="C396" s="6">
        <f t="shared" ca="1" si="61"/>
        <v>45569</v>
      </c>
      <c r="D396" s="6">
        <v>45352</v>
      </c>
      <c r="E396" s="2" t="s">
        <v>56</v>
      </c>
      <c r="F396" s="2" t="s">
        <v>73</v>
      </c>
      <c r="G396" s="2" t="s">
        <v>3</v>
      </c>
      <c r="H396" s="2" t="s">
        <v>67</v>
      </c>
      <c r="I396" s="2">
        <v>4604</v>
      </c>
      <c r="J396" s="3">
        <v>913</v>
      </c>
      <c r="K396" s="3">
        <v>137.28471730308064</v>
      </c>
      <c r="L396" s="2">
        <v>137</v>
      </c>
      <c r="M396" s="11">
        <f t="shared" si="62"/>
        <v>0.99792608158669205</v>
      </c>
      <c r="N396" s="9">
        <v>6177.8122786386284</v>
      </c>
      <c r="O396" s="9">
        <v>3660.62</v>
      </c>
      <c r="P396" s="11">
        <f t="shared" si="63"/>
        <v>0.59254309371903924</v>
      </c>
      <c r="Q396" s="10">
        <v>319.18</v>
      </c>
      <c r="R396" s="2">
        <v>144</v>
      </c>
      <c r="S396" s="10">
        <f t="shared" si="64"/>
        <v>0.42922488877749232</v>
      </c>
      <c r="T396" s="9">
        <f t="shared" si="65"/>
        <v>11.468826367566889</v>
      </c>
      <c r="U396" s="9">
        <f t="shared" si="66"/>
        <v>26.719854014598539</v>
      </c>
      <c r="V396" s="11">
        <f t="shared" si="67"/>
        <v>0.95138888888888884</v>
      </c>
      <c r="W396" s="11">
        <f t="shared" si="68"/>
        <v>0.15005476451259583</v>
      </c>
      <c r="X396" s="2">
        <v>0</v>
      </c>
      <c r="Y396" s="2">
        <v>3</v>
      </c>
      <c r="Z396" s="2">
        <v>51</v>
      </c>
      <c r="AA396" s="11">
        <f t="shared" si="69"/>
        <v>0.37226277372262773</v>
      </c>
    </row>
    <row r="397" spans="1:27" x14ac:dyDescent="0.25">
      <c r="A397" s="2" t="str">
        <f ca="1">LOOKUP(B397,'Time Frame'!$E$4:$E$9,'Time Frame'!$D$4:$D$9)</f>
        <v>6 Months</v>
      </c>
      <c r="B397" s="2">
        <f t="shared" ca="1" si="60"/>
        <v>217</v>
      </c>
      <c r="C397" s="6">
        <f t="shared" ca="1" si="61"/>
        <v>45569</v>
      </c>
      <c r="D397" s="6">
        <v>45352</v>
      </c>
      <c r="E397" s="2" t="s">
        <v>56</v>
      </c>
      <c r="F397" s="2" t="s">
        <v>69</v>
      </c>
      <c r="G397" s="2" t="s">
        <v>3</v>
      </c>
      <c r="H397" s="2" t="s">
        <v>67</v>
      </c>
      <c r="I397" s="2">
        <v>2887</v>
      </c>
      <c r="J397" s="3">
        <v>2850</v>
      </c>
      <c r="K397" s="3">
        <v>582.64242498419117</v>
      </c>
      <c r="L397" s="2">
        <v>416</v>
      </c>
      <c r="M397" s="11">
        <f t="shared" si="62"/>
        <v>0.7139885153596347</v>
      </c>
      <c r="N397" s="9">
        <v>26218.909124288602</v>
      </c>
      <c r="O397" s="9">
        <v>10836.99</v>
      </c>
      <c r="P397" s="11">
        <f t="shared" si="63"/>
        <v>0.41332726501427391</v>
      </c>
      <c r="Q397" s="10">
        <v>613.1</v>
      </c>
      <c r="R397" s="2">
        <v>620</v>
      </c>
      <c r="S397" s="10">
        <f t="shared" si="64"/>
        <v>0.6785190017941608</v>
      </c>
      <c r="T397" s="9">
        <f t="shared" si="65"/>
        <v>17.675729897243517</v>
      </c>
      <c r="U397" s="9">
        <f t="shared" si="66"/>
        <v>26.050456730769231</v>
      </c>
      <c r="V397" s="11">
        <f t="shared" si="67"/>
        <v>0.67096774193548392</v>
      </c>
      <c r="W397" s="11">
        <f t="shared" si="68"/>
        <v>0.14596491228070174</v>
      </c>
      <c r="X397" s="2">
        <v>0</v>
      </c>
      <c r="Y397" s="2">
        <v>23</v>
      </c>
      <c r="Z397" s="2">
        <v>141</v>
      </c>
      <c r="AA397" s="11">
        <f t="shared" si="69"/>
        <v>0.33894230769230771</v>
      </c>
    </row>
    <row r="398" spans="1:27" x14ac:dyDescent="0.25">
      <c r="A398" s="2" t="str">
        <f ca="1">LOOKUP(B398,'Time Frame'!$E$4:$E$9,'Time Frame'!$D$4:$D$9)</f>
        <v>6 Months</v>
      </c>
      <c r="B398" s="2">
        <f t="shared" ca="1" si="60"/>
        <v>217</v>
      </c>
      <c r="C398" s="6">
        <f t="shared" ca="1" si="61"/>
        <v>45569</v>
      </c>
      <c r="D398" s="6">
        <v>45352</v>
      </c>
      <c r="E398" s="2" t="s">
        <v>56</v>
      </c>
      <c r="F398" s="2" t="s">
        <v>68</v>
      </c>
      <c r="G398" s="2" t="s">
        <v>3</v>
      </c>
      <c r="H398" s="2" t="s">
        <v>67</v>
      </c>
      <c r="I398" s="2">
        <v>5936</v>
      </c>
      <c r="J398" s="3">
        <v>1246</v>
      </c>
      <c r="K398" s="3">
        <v>210.4957829839704</v>
      </c>
      <c r="L398" s="2">
        <v>126</v>
      </c>
      <c r="M398" s="11">
        <f t="shared" si="62"/>
        <v>0.59858681354008458</v>
      </c>
      <c r="N398" s="9">
        <v>9472.3102342786678</v>
      </c>
      <c r="O398" s="9">
        <v>3175</v>
      </c>
      <c r="P398" s="11">
        <f t="shared" si="63"/>
        <v>0.33518750140913028</v>
      </c>
      <c r="Q398" s="10">
        <v>450.42</v>
      </c>
      <c r="R398" s="2">
        <v>264</v>
      </c>
      <c r="S398" s="10">
        <f t="shared" si="64"/>
        <v>0.27973891035033965</v>
      </c>
      <c r="T398" s="9">
        <f t="shared" si="65"/>
        <v>7.0489765108121309</v>
      </c>
      <c r="U398" s="9">
        <f t="shared" si="66"/>
        <v>25.198412698412699</v>
      </c>
      <c r="V398" s="11">
        <f t="shared" si="67"/>
        <v>0.47727272727272729</v>
      </c>
      <c r="W398" s="11">
        <f t="shared" si="68"/>
        <v>0.10112359550561797</v>
      </c>
      <c r="X398" s="2">
        <v>0</v>
      </c>
      <c r="Y398" s="2">
        <v>7</v>
      </c>
      <c r="Z398" s="2">
        <v>22</v>
      </c>
      <c r="AA398" s="11">
        <f t="shared" si="69"/>
        <v>0.17460317460317459</v>
      </c>
    </row>
    <row r="399" spans="1:27" x14ac:dyDescent="0.25">
      <c r="A399" s="2" t="str">
        <f ca="1">LOOKUP(B399,'Time Frame'!$E$4:$E$9,'Time Frame'!$D$4:$D$9)</f>
        <v>6 Months</v>
      </c>
      <c r="B399" s="2">
        <f t="shared" ca="1" si="60"/>
        <v>217</v>
      </c>
      <c r="C399" s="6">
        <f t="shared" ca="1" si="61"/>
        <v>45569</v>
      </c>
      <c r="D399" s="6">
        <v>45352</v>
      </c>
      <c r="E399" s="5" t="s">
        <v>56</v>
      </c>
      <c r="F399" s="5" t="s">
        <v>66</v>
      </c>
      <c r="G399" s="2" t="s">
        <v>3</v>
      </c>
      <c r="H399" s="2" t="s">
        <v>67</v>
      </c>
      <c r="I399" s="2">
        <v>5594</v>
      </c>
      <c r="J399" s="3">
        <v>4497</v>
      </c>
      <c r="K399" s="3">
        <v>700</v>
      </c>
      <c r="L399" s="2">
        <v>597</v>
      </c>
      <c r="M399" s="11">
        <f t="shared" si="62"/>
        <v>0.85285714285714287</v>
      </c>
      <c r="N399" s="9">
        <v>42500</v>
      </c>
      <c r="O399" s="9">
        <v>28621.35</v>
      </c>
      <c r="P399" s="11">
        <f t="shared" si="63"/>
        <v>0.67344352941176466</v>
      </c>
      <c r="Q399" s="10">
        <v>1890.9</v>
      </c>
      <c r="R399" s="2">
        <v>555</v>
      </c>
      <c r="S399" s="10">
        <f t="shared" si="64"/>
        <v>0.31572267174361413</v>
      </c>
      <c r="T399" s="9">
        <f t="shared" si="65"/>
        <v>15.136363636363635</v>
      </c>
      <c r="U399" s="9">
        <f t="shared" si="66"/>
        <v>47.941959798994972</v>
      </c>
      <c r="V399" s="11">
        <f t="shared" si="67"/>
        <v>1.0756756756756756</v>
      </c>
      <c r="W399" s="11">
        <f t="shared" si="68"/>
        <v>0.13275517011340893</v>
      </c>
      <c r="X399" s="2">
        <v>12</v>
      </c>
      <c r="Y399" s="2">
        <v>33</v>
      </c>
      <c r="Z399" s="2">
        <v>183</v>
      </c>
      <c r="AA399" s="11">
        <f t="shared" si="69"/>
        <v>0.30653266331658291</v>
      </c>
    </row>
    <row r="400" spans="1:27" x14ac:dyDescent="0.25">
      <c r="A400" s="2" t="str">
        <f ca="1">LOOKUP(B400,'Time Frame'!$E$4:$E$9,'Time Frame'!$D$4:$D$9)</f>
        <v>6 Months</v>
      </c>
      <c r="B400" s="2">
        <f t="shared" ca="1" si="60"/>
        <v>217</v>
      </c>
      <c r="C400" s="6">
        <f t="shared" ca="1" si="61"/>
        <v>45569</v>
      </c>
      <c r="D400" s="6">
        <v>45352</v>
      </c>
      <c r="E400" s="2" t="s">
        <v>56</v>
      </c>
      <c r="F400" s="2" t="s">
        <v>75</v>
      </c>
      <c r="G400" s="2" t="s">
        <v>3</v>
      </c>
      <c r="H400" s="2" t="s">
        <v>67</v>
      </c>
      <c r="I400" s="2">
        <v>3371</v>
      </c>
      <c r="J400" s="3">
        <v>860</v>
      </c>
      <c r="K400" s="3">
        <v>146.23680728980855</v>
      </c>
      <c r="L400" s="2">
        <v>162</v>
      </c>
      <c r="M400" s="11">
        <f t="shared" si="62"/>
        <v>1.1077922378252716</v>
      </c>
      <c r="N400" s="9">
        <v>6580.6563280413848</v>
      </c>
      <c r="O400" s="9">
        <v>4174.84</v>
      </c>
      <c r="P400" s="11">
        <f t="shared" si="63"/>
        <v>0.63441088424725056</v>
      </c>
      <c r="Q400" s="10">
        <v>297.88</v>
      </c>
      <c r="R400" s="2">
        <v>105</v>
      </c>
      <c r="S400" s="10">
        <f t="shared" si="64"/>
        <v>0.54384315831878605</v>
      </c>
      <c r="T400" s="9">
        <f t="shared" si="65"/>
        <v>14.015173895528401</v>
      </c>
      <c r="U400" s="9">
        <f t="shared" si="66"/>
        <v>25.770617283950617</v>
      </c>
      <c r="V400" s="11">
        <f t="shared" si="67"/>
        <v>1.5428571428571429</v>
      </c>
      <c r="W400" s="11">
        <f t="shared" si="68"/>
        <v>0.1883720930232558</v>
      </c>
      <c r="X400" s="2">
        <v>0</v>
      </c>
      <c r="Y400" s="2">
        <v>8</v>
      </c>
      <c r="Z400" s="2">
        <v>29</v>
      </c>
      <c r="AA400" s="11">
        <f t="shared" si="69"/>
        <v>0.17901234567901234</v>
      </c>
    </row>
    <row r="401" spans="1:27" x14ac:dyDescent="0.25">
      <c r="A401" s="2" t="str">
        <f ca="1">LOOKUP(B401,'Time Frame'!$E$4:$E$9,'Time Frame'!$D$4:$D$9)</f>
        <v>6 Months</v>
      </c>
      <c r="B401" s="2">
        <f t="shared" ca="1" si="60"/>
        <v>217</v>
      </c>
      <c r="C401" s="6">
        <f t="shared" ca="1" si="61"/>
        <v>45569</v>
      </c>
      <c r="D401" s="6">
        <v>45352</v>
      </c>
      <c r="E401" s="5" t="s">
        <v>56</v>
      </c>
      <c r="F401" s="5" t="s">
        <v>77</v>
      </c>
      <c r="G401" s="2" t="s">
        <v>3</v>
      </c>
      <c r="H401" s="2" t="s">
        <v>67</v>
      </c>
      <c r="I401" s="2">
        <v>5392</v>
      </c>
      <c r="J401" s="3">
        <v>1988</v>
      </c>
      <c r="K401" s="3">
        <v>283.77605989633707</v>
      </c>
      <c r="L401" s="2">
        <v>259</v>
      </c>
      <c r="M401" s="11">
        <f t="shared" si="62"/>
        <v>0.91269150785521613</v>
      </c>
      <c r="N401" s="9">
        <v>17500</v>
      </c>
      <c r="O401" s="9">
        <v>12424.1</v>
      </c>
      <c r="P401" s="11">
        <f t="shared" si="63"/>
        <v>0.70994857142857148</v>
      </c>
      <c r="Q401" s="10">
        <v>600.52</v>
      </c>
      <c r="R401" s="2">
        <v>195</v>
      </c>
      <c r="S401" s="10">
        <f t="shared" si="64"/>
        <v>0.43129287950442952</v>
      </c>
      <c r="T401" s="9">
        <f t="shared" si="65"/>
        <v>20.688902950775994</v>
      </c>
      <c r="U401" s="9">
        <f t="shared" si="66"/>
        <v>47.969498069498073</v>
      </c>
      <c r="V401" s="11">
        <f t="shared" si="67"/>
        <v>1.3282051282051281</v>
      </c>
      <c r="W401" s="11">
        <f t="shared" si="68"/>
        <v>0.13028169014084506</v>
      </c>
      <c r="X401" s="2">
        <v>1</v>
      </c>
      <c r="Y401" s="2">
        <v>21</v>
      </c>
      <c r="Z401" s="2">
        <v>58</v>
      </c>
      <c r="AA401" s="11">
        <f t="shared" si="69"/>
        <v>0.22393822393822393</v>
      </c>
    </row>
    <row r="402" spans="1:27" x14ac:dyDescent="0.25">
      <c r="A402" s="2" t="str">
        <f ca="1">LOOKUP(B402,'Time Frame'!$E$4:$E$9,'Time Frame'!$D$4:$D$9)</f>
        <v>6 Months</v>
      </c>
      <c r="B402" s="2">
        <f t="shared" ca="1" si="60"/>
        <v>217</v>
      </c>
      <c r="C402" s="6">
        <f t="shared" ca="1" si="61"/>
        <v>45569</v>
      </c>
      <c r="D402" s="6">
        <v>45352</v>
      </c>
      <c r="E402" s="2" t="s">
        <v>56</v>
      </c>
      <c r="F402" s="2" t="s">
        <v>70</v>
      </c>
      <c r="G402" s="2" t="s">
        <v>3</v>
      </c>
      <c r="H402" s="2" t="s">
        <v>67</v>
      </c>
      <c r="I402" s="2">
        <v>3328</v>
      </c>
      <c r="J402" s="3">
        <v>2583</v>
      </c>
      <c r="K402" s="3">
        <v>402.42916966877124</v>
      </c>
      <c r="L402" s="2">
        <v>329</v>
      </c>
      <c r="M402" s="11">
        <f t="shared" si="62"/>
        <v>0.81753517089924466</v>
      </c>
      <c r="N402" s="9">
        <v>20000</v>
      </c>
      <c r="O402" s="9">
        <v>11186.1</v>
      </c>
      <c r="P402" s="11">
        <f t="shared" si="63"/>
        <v>0.55930500000000005</v>
      </c>
      <c r="Q402" s="10">
        <v>631.73</v>
      </c>
      <c r="R402" s="2">
        <v>503</v>
      </c>
      <c r="S402" s="10">
        <f t="shared" si="64"/>
        <v>0.52079211055355923</v>
      </c>
      <c r="T402" s="9">
        <f t="shared" si="65"/>
        <v>17.707090054295346</v>
      </c>
      <c r="U402" s="9">
        <f t="shared" si="66"/>
        <v>34.000303951367783</v>
      </c>
      <c r="V402" s="11">
        <f t="shared" si="67"/>
        <v>0.65407554671968193</v>
      </c>
      <c r="W402" s="11">
        <f t="shared" si="68"/>
        <v>0.12737127371273713</v>
      </c>
      <c r="X402" s="2">
        <v>1</v>
      </c>
      <c r="Y402" s="2">
        <v>12</v>
      </c>
      <c r="Z402" s="2">
        <v>87</v>
      </c>
      <c r="AA402" s="11">
        <f t="shared" si="69"/>
        <v>0.26443768996960487</v>
      </c>
    </row>
    <row r="403" spans="1:27" x14ac:dyDescent="0.25">
      <c r="A403" s="2" t="str">
        <f ca="1">LOOKUP(B403,'Time Frame'!$E$4:$E$9,'Time Frame'!$D$4:$D$9)</f>
        <v>6 Months</v>
      </c>
      <c r="B403" s="2">
        <f t="shared" ca="1" si="60"/>
        <v>217</v>
      </c>
      <c r="C403" s="6">
        <f t="shared" ca="1" si="61"/>
        <v>45569</v>
      </c>
      <c r="D403" s="6">
        <v>45352</v>
      </c>
      <c r="E403" s="2" t="s">
        <v>56</v>
      </c>
      <c r="F403" s="2" t="s">
        <v>72</v>
      </c>
      <c r="G403" s="2" t="s">
        <v>3</v>
      </c>
      <c r="H403" s="2" t="s">
        <v>67</v>
      </c>
      <c r="I403" s="2">
        <v>5019</v>
      </c>
      <c r="J403" s="3">
        <v>995</v>
      </c>
      <c r="K403" s="3">
        <v>161.30052310010046</v>
      </c>
      <c r="L403" s="2">
        <v>108</v>
      </c>
      <c r="M403" s="11">
        <f t="shared" si="62"/>
        <v>0.66955765501750397</v>
      </c>
      <c r="N403" s="9">
        <v>7258.5235395045211</v>
      </c>
      <c r="O403" s="9">
        <v>3558.96</v>
      </c>
      <c r="P403" s="11">
        <f t="shared" si="63"/>
        <v>0.49031459092615143</v>
      </c>
      <c r="Q403" s="10">
        <v>303.35000000000002</v>
      </c>
      <c r="R403" s="2">
        <v>182</v>
      </c>
      <c r="S403" s="10">
        <f t="shared" si="64"/>
        <v>0.35602439426405141</v>
      </c>
      <c r="T403" s="9">
        <f t="shared" si="65"/>
        <v>11.732190538981374</v>
      </c>
      <c r="U403" s="9">
        <f t="shared" si="66"/>
        <v>32.953333333333333</v>
      </c>
      <c r="V403" s="11">
        <f t="shared" si="67"/>
        <v>0.59340659340659341</v>
      </c>
      <c r="W403" s="11">
        <f t="shared" si="68"/>
        <v>0.10854271356783919</v>
      </c>
      <c r="X403" s="2">
        <v>0</v>
      </c>
      <c r="Y403" s="2">
        <v>11</v>
      </c>
      <c r="Z403" s="2">
        <v>50</v>
      </c>
      <c r="AA403" s="11">
        <f t="shared" si="69"/>
        <v>0.46296296296296297</v>
      </c>
    </row>
    <row r="404" spans="1:27" x14ac:dyDescent="0.25">
      <c r="A404" s="2" t="str">
        <f ca="1">LOOKUP(B404,'Time Frame'!$E$4:$E$9,'Time Frame'!$D$4:$D$9)</f>
        <v>6 Months</v>
      </c>
      <c r="B404" s="2">
        <f t="shared" ca="1" si="60"/>
        <v>217</v>
      </c>
      <c r="C404" s="6">
        <f t="shared" ca="1" si="61"/>
        <v>45569</v>
      </c>
      <c r="D404" s="6">
        <v>45352</v>
      </c>
      <c r="E404" s="2" t="s">
        <v>98</v>
      </c>
      <c r="F404" s="2" t="s">
        <v>202</v>
      </c>
      <c r="G404" s="2" t="s">
        <v>195</v>
      </c>
      <c r="H404" s="2" t="s">
        <v>203</v>
      </c>
      <c r="I404" s="2">
        <v>5406</v>
      </c>
      <c r="J404" s="4">
        <v>2845</v>
      </c>
      <c r="K404" s="3">
        <v>232.86999999999998</v>
      </c>
      <c r="L404" s="2">
        <v>186</v>
      </c>
      <c r="M404" s="11">
        <f t="shared" si="62"/>
        <v>0.79872890453901324</v>
      </c>
      <c r="N404" s="9">
        <v>8150.4499999999989</v>
      </c>
      <c r="O404" s="9">
        <v>7938.25</v>
      </c>
      <c r="P404" s="11">
        <f t="shared" si="63"/>
        <v>0.97396462771994197</v>
      </c>
      <c r="Q404" s="10">
        <v>389.3</v>
      </c>
      <c r="R404" s="2">
        <v>267</v>
      </c>
      <c r="S404" s="10">
        <f t="shared" si="64"/>
        <v>0.47778063190341635</v>
      </c>
      <c r="T404" s="9">
        <f t="shared" si="65"/>
        <v>20.391086565630619</v>
      </c>
      <c r="U404" s="9">
        <f t="shared" si="66"/>
        <v>42.678763440860216</v>
      </c>
      <c r="V404" s="11">
        <f t="shared" si="67"/>
        <v>0.6966292134831461</v>
      </c>
      <c r="W404" s="11">
        <f t="shared" si="68"/>
        <v>6.5377855887521971E-2</v>
      </c>
      <c r="X404" s="2">
        <v>0</v>
      </c>
      <c r="Y404" s="2">
        <v>8</v>
      </c>
      <c r="Z404" s="2">
        <v>42</v>
      </c>
      <c r="AA404" s="11">
        <f t="shared" si="69"/>
        <v>0.22580645161290322</v>
      </c>
    </row>
    <row r="405" spans="1:27" x14ac:dyDescent="0.25">
      <c r="A405" s="2" t="str">
        <f ca="1">LOOKUP(B405,'Time Frame'!$E$4:$E$9,'Time Frame'!$D$4:$D$9)</f>
        <v>6 Months</v>
      </c>
      <c r="B405" s="2">
        <f t="shared" ca="1" si="60"/>
        <v>217</v>
      </c>
      <c r="C405" s="6">
        <f t="shared" ca="1" si="61"/>
        <v>45569</v>
      </c>
      <c r="D405" s="6">
        <v>45352</v>
      </c>
      <c r="E405" s="2" t="s">
        <v>98</v>
      </c>
      <c r="F405" s="2" t="s">
        <v>196</v>
      </c>
      <c r="G405" s="2" t="s">
        <v>195</v>
      </c>
      <c r="H405" s="2" t="s">
        <v>203</v>
      </c>
      <c r="I405" s="2">
        <v>4512</v>
      </c>
      <c r="J405" s="4">
        <v>1815</v>
      </c>
      <c r="K405" s="3">
        <v>151.90999999999997</v>
      </c>
      <c r="L405" s="2">
        <v>138</v>
      </c>
      <c r="M405" s="11">
        <f t="shared" si="62"/>
        <v>0.90843262458034379</v>
      </c>
      <c r="N405" s="9">
        <v>5316.8499999999985</v>
      </c>
      <c r="O405" s="9">
        <v>4725.62</v>
      </c>
      <c r="P405" s="11">
        <f t="shared" si="63"/>
        <v>0.88880069966239428</v>
      </c>
      <c r="Q405" s="10">
        <v>316.63</v>
      </c>
      <c r="R405" s="2">
        <v>160</v>
      </c>
      <c r="S405" s="10">
        <f t="shared" si="64"/>
        <v>0.43583993936139975</v>
      </c>
      <c r="T405" s="9">
        <f t="shared" si="65"/>
        <v>14.924738653949404</v>
      </c>
      <c r="U405" s="9">
        <f t="shared" si="66"/>
        <v>34.243623188405799</v>
      </c>
      <c r="V405" s="11">
        <f t="shared" si="67"/>
        <v>0.86250000000000004</v>
      </c>
      <c r="W405" s="11">
        <f t="shared" si="68"/>
        <v>7.6033057851239663E-2</v>
      </c>
      <c r="X405" s="2">
        <v>0</v>
      </c>
      <c r="Y405" s="2">
        <v>6</v>
      </c>
      <c r="Z405" s="2">
        <v>29</v>
      </c>
      <c r="AA405" s="11">
        <f t="shared" si="69"/>
        <v>0.21014492753623187</v>
      </c>
    </row>
    <row r="406" spans="1:27" x14ac:dyDescent="0.25">
      <c r="A406" s="2" t="str">
        <f ca="1">LOOKUP(B406,'Time Frame'!$E$4:$E$9,'Time Frame'!$D$4:$D$9)</f>
        <v>6 Months</v>
      </c>
      <c r="B406" s="2">
        <f t="shared" ca="1" si="60"/>
        <v>217</v>
      </c>
      <c r="C406" s="6">
        <f t="shared" ca="1" si="61"/>
        <v>45569</v>
      </c>
      <c r="D406" s="6">
        <v>45352</v>
      </c>
      <c r="E406" s="2" t="s">
        <v>98</v>
      </c>
      <c r="F406" s="2" t="s">
        <v>201</v>
      </c>
      <c r="G406" s="2" t="s">
        <v>195</v>
      </c>
      <c r="H406" s="2" t="s">
        <v>203</v>
      </c>
      <c r="I406" s="2">
        <v>4652</v>
      </c>
      <c r="J406" s="4">
        <v>2711</v>
      </c>
      <c r="K406" s="3">
        <v>228.35999999999999</v>
      </c>
      <c r="L406" s="2">
        <v>162</v>
      </c>
      <c r="M406" s="11">
        <f t="shared" si="62"/>
        <v>0.7094062007356805</v>
      </c>
      <c r="N406" s="9">
        <v>7992.5999999999995</v>
      </c>
      <c r="O406" s="9">
        <v>6494.1</v>
      </c>
      <c r="P406" s="11">
        <f t="shared" si="63"/>
        <v>0.81251407551985599</v>
      </c>
      <c r="Q406" s="10">
        <v>508.97</v>
      </c>
      <c r="R406" s="2">
        <v>252</v>
      </c>
      <c r="S406" s="10">
        <f t="shared" si="64"/>
        <v>0.31828987956068133</v>
      </c>
      <c r="T406" s="9">
        <f t="shared" si="65"/>
        <v>12.759298190463092</v>
      </c>
      <c r="U406" s="9">
        <f t="shared" si="66"/>
        <v>40.087037037037042</v>
      </c>
      <c r="V406" s="11">
        <f t="shared" si="67"/>
        <v>0.6428571428571429</v>
      </c>
      <c r="W406" s="11">
        <f t="shared" si="68"/>
        <v>5.9756547399483585E-2</v>
      </c>
      <c r="X406" s="2">
        <v>0</v>
      </c>
      <c r="Y406" s="2">
        <v>4</v>
      </c>
      <c r="Z406" s="2">
        <v>17</v>
      </c>
      <c r="AA406" s="11">
        <f t="shared" si="69"/>
        <v>0.10493827160493827</v>
      </c>
    </row>
    <row r="407" spans="1:27" x14ac:dyDescent="0.25">
      <c r="A407" s="2" t="str">
        <f ca="1">LOOKUP(B407,'Time Frame'!$E$4:$E$9,'Time Frame'!$D$4:$D$9)</f>
        <v>6 Months</v>
      </c>
      <c r="B407" s="2">
        <f t="shared" ca="1" si="60"/>
        <v>217</v>
      </c>
      <c r="C407" s="6">
        <f t="shared" ca="1" si="61"/>
        <v>45569</v>
      </c>
      <c r="D407" s="6">
        <v>45352</v>
      </c>
      <c r="E407" s="2" t="s">
        <v>98</v>
      </c>
      <c r="F407" s="2" t="s">
        <v>194</v>
      </c>
      <c r="G407" s="2" t="s">
        <v>195</v>
      </c>
      <c r="H407" s="2" t="s">
        <v>203</v>
      </c>
      <c r="I407" s="2">
        <v>1562</v>
      </c>
      <c r="J407" s="4">
        <v>2131</v>
      </c>
      <c r="K407" s="3">
        <v>194.15000000000006</v>
      </c>
      <c r="L407" s="2">
        <v>220</v>
      </c>
      <c r="M407" s="11">
        <f t="shared" si="62"/>
        <v>1.1331444759206795</v>
      </c>
      <c r="N407" s="9">
        <v>6795.2500000000018</v>
      </c>
      <c r="O407" s="9">
        <v>8232.07</v>
      </c>
      <c r="P407" s="11">
        <f t="shared" si="63"/>
        <v>1.2114447592067985</v>
      </c>
      <c r="Q407" s="10">
        <v>470.13</v>
      </c>
      <c r="R407" s="2">
        <v>182</v>
      </c>
      <c r="S407" s="10">
        <f t="shared" si="64"/>
        <v>0.46795567183544978</v>
      </c>
      <c r="T407" s="9">
        <f t="shared" si="65"/>
        <v>17.510199306574776</v>
      </c>
      <c r="U407" s="9">
        <f t="shared" si="66"/>
        <v>37.418500000000002</v>
      </c>
      <c r="V407" s="11">
        <f t="shared" si="67"/>
        <v>1.2087912087912087</v>
      </c>
      <c r="W407" s="11">
        <f t="shared" si="68"/>
        <v>0.10323791647114031</v>
      </c>
      <c r="X407" s="2">
        <v>0</v>
      </c>
      <c r="Y407" s="2">
        <v>8</v>
      </c>
      <c r="Z407" s="2">
        <v>71</v>
      </c>
      <c r="AA407" s="11">
        <f t="shared" si="69"/>
        <v>0.32272727272727275</v>
      </c>
    </row>
    <row r="408" spans="1:27" x14ac:dyDescent="0.25">
      <c r="A408" s="2" t="str">
        <f ca="1">LOOKUP(B408,'Time Frame'!$E$4:$E$9,'Time Frame'!$D$4:$D$9)</f>
        <v>6 Months</v>
      </c>
      <c r="B408" s="2">
        <f t="shared" ca="1" si="60"/>
        <v>217</v>
      </c>
      <c r="C408" s="6">
        <f t="shared" ca="1" si="61"/>
        <v>45569</v>
      </c>
      <c r="D408" s="6">
        <v>45352</v>
      </c>
      <c r="E408" s="2" t="s">
        <v>98</v>
      </c>
      <c r="F408" s="2" t="s">
        <v>205</v>
      </c>
      <c r="G408" s="2" t="s">
        <v>195</v>
      </c>
      <c r="H408" s="2" t="s">
        <v>203</v>
      </c>
      <c r="I408" s="2">
        <v>5625</v>
      </c>
      <c r="J408" s="4">
        <v>2023</v>
      </c>
      <c r="K408" s="3">
        <v>163.23999999999998</v>
      </c>
      <c r="L408" s="2">
        <v>125</v>
      </c>
      <c r="M408" s="11">
        <f t="shared" si="62"/>
        <v>0.76574369027199229</v>
      </c>
      <c r="N408" s="9">
        <v>5713.4</v>
      </c>
      <c r="O408" s="9">
        <v>5434.37</v>
      </c>
      <c r="P408" s="11">
        <f t="shared" si="63"/>
        <v>0.95116218013792142</v>
      </c>
      <c r="Q408" s="10">
        <v>301.67</v>
      </c>
      <c r="R408" s="2">
        <v>182</v>
      </c>
      <c r="S408" s="10">
        <f t="shared" si="64"/>
        <v>0.41436006231975336</v>
      </c>
      <c r="T408" s="9">
        <f t="shared" si="65"/>
        <v>18.014287134948784</v>
      </c>
      <c r="U408" s="9">
        <f t="shared" si="66"/>
        <v>43.474959999999996</v>
      </c>
      <c r="V408" s="11">
        <f t="shared" si="67"/>
        <v>0.68681318681318682</v>
      </c>
      <c r="W408" s="11">
        <f t="shared" si="68"/>
        <v>6.1789421651013345E-2</v>
      </c>
      <c r="X408" s="2">
        <v>0</v>
      </c>
      <c r="Y408" s="2">
        <v>4</v>
      </c>
      <c r="Z408" s="2">
        <v>14</v>
      </c>
      <c r="AA408" s="11">
        <f t="shared" si="69"/>
        <v>0.112</v>
      </c>
    </row>
    <row r="409" spans="1:27" x14ac:dyDescent="0.25">
      <c r="A409" s="2" t="str">
        <f ca="1">LOOKUP(B409,'Time Frame'!$E$4:$E$9,'Time Frame'!$D$4:$D$9)</f>
        <v>6 Months</v>
      </c>
      <c r="B409" s="2">
        <f t="shared" ca="1" si="60"/>
        <v>217</v>
      </c>
      <c r="C409" s="6">
        <f t="shared" ca="1" si="61"/>
        <v>45569</v>
      </c>
      <c r="D409" s="6">
        <v>45352</v>
      </c>
      <c r="E409" s="2" t="s">
        <v>98</v>
      </c>
      <c r="F409" s="2" t="s">
        <v>197</v>
      </c>
      <c r="G409" s="2" t="s">
        <v>195</v>
      </c>
      <c r="H409" s="2" t="s">
        <v>203</v>
      </c>
      <c r="I409" s="2">
        <v>5203</v>
      </c>
      <c r="J409" s="4">
        <v>1635</v>
      </c>
      <c r="K409" s="3">
        <v>118.58</v>
      </c>
      <c r="L409" s="2">
        <v>119</v>
      </c>
      <c r="M409" s="11">
        <f t="shared" si="62"/>
        <v>1.0035419126328218</v>
      </c>
      <c r="N409" s="9">
        <v>4150.3</v>
      </c>
      <c r="O409" s="9">
        <v>3137.92</v>
      </c>
      <c r="P409" s="11">
        <f t="shared" si="63"/>
        <v>0.75607064549550629</v>
      </c>
      <c r="Q409" s="10">
        <v>314.87</v>
      </c>
      <c r="R409" s="2">
        <v>103</v>
      </c>
      <c r="S409" s="10">
        <f t="shared" si="64"/>
        <v>0.37793375043668814</v>
      </c>
      <c r="T409" s="9">
        <f t="shared" si="65"/>
        <v>9.9657636484898529</v>
      </c>
      <c r="U409" s="9">
        <f t="shared" si="66"/>
        <v>26.369075630252102</v>
      </c>
      <c r="V409" s="11">
        <f t="shared" si="67"/>
        <v>1.1553398058252426</v>
      </c>
      <c r="W409" s="11">
        <f t="shared" si="68"/>
        <v>7.2782874617736998E-2</v>
      </c>
      <c r="X409" s="2">
        <v>0</v>
      </c>
      <c r="Y409" s="2">
        <v>8</v>
      </c>
      <c r="Z409" s="2">
        <v>12</v>
      </c>
      <c r="AA409" s="11">
        <f t="shared" si="69"/>
        <v>0.10084033613445378</v>
      </c>
    </row>
    <row r="410" spans="1:27" x14ac:dyDescent="0.25">
      <c r="A410" s="2" t="str">
        <f ca="1">LOOKUP(B410,'Time Frame'!$E$4:$E$9,'Time Frame'!$D$4:$D$9)</f>
        <v>6 Months</v>
      </c>
      <c r="B410" s="2">
        <f t="shared" ca="1" si="60"/>
        <v>217</v>
      </c>
      <c r="C410" s="6">
        <f t="shared" ca="1" si="61"/>
        <v>45569</v>
      </c>
      <c r="D410" s="6">
        <v>45352</v>
      </c>
      <c r="E410" s="2" t="s">
        <v>98</v>
      </c>
      <c r="F410" s="2" t="s">
        <v>199</v>
      </c>
      <c r="G410" s="2" t="s">
        <v>195</v>
      </c>
      <c r="H410" s="2" t="s">
        <v>203</v>
      </c>
      <c r="I410" s="2">
        <v>5753</v>
      </c>
      <c r="J410" s="4">
        <v>1736</v>
      </c>
      <c r="K410" s="3">
        <v>143.22</v>
      </c>
      <c r="L410" s="2">
        <v>135</v>
      </c>
      <c r="M410" s="11">
        <f t="shared" si="62"/>
        <v>0.94260578131545869</v>
      </c>
      <c r="N410" s="9">
        <v>5012.7</v>
      </c>
      <c r="O410" s="9">
        <v>5099.04</v>
      </c>
      <c r="P410" s="11">
        <f t="shared" si="63"/>
        <v>1.0172242504039739</v>
      </c>
      <c r="Q410" s="10">
        <v>332.28</v>
      </c>
      <c r="R410" s="2">
        <v>108</v>
      </c>
      <c r="S410" s="10">
        <f t="shared" si="64"/>
        <v>0.40628385698808239</v>
      </c>
      <c r="T410" s="9">
        <f t="shared" si="65"/>
        <v>15.345612134344529</v>
      </c>
      <c r="U410" s="9">
        <f t="shared" si="66"/>
        <v>37.770666666666664</v>
      </c>
      <c r="V410" s="11">
        <f t="shared" si="67"/>
        <v>1.25</v>
      </c>
      <c r="W410" s="11">
        <f t="shared" si="68"/>
        <v>7.7764976958525342E-2</v>
      </c>
      <c r="X410" s="2">
        <v>0</v>
      </c>
      <c r="Y410" s="2">
        <v>6</v>
      </c>
      <c r="Z410" s="2">
        <v>27</v>
      </c>
      <c r="AA410" s="11">
        <f t="shared" si="69"/>
        <v>0.2</v>
      </c>
    </row>
    <row r="411" spans="1:27" x14ac:dyDescent="0.25">
      <c r="A411" s="2" t="str">
        <f ca="1">LOOKUP(B411,'Time Frame'!$E$4:$E$9,'Time Frame'!$D$4:$D$9)</f>
        <v>6 Months</v>
      </c>
      <c r="B411" s="2">
        <f t="shared" ca="1" si="60"/>
        <v>217</v>
      </c>
      <c r="C411" s="6">
        <f t="shared" ca="1" si="61"/>
        <v>45569</v>
      </c>
      <c r="D411" s="6">
        <v>45352</v>
      </c>
      <c r="E411" s="2" t="s">
        <v>98</v>
      </c>
      <c r="F411" s="2" t="s">
        <v>204</v>
      </c>
      <c r="G411" s="2" t="s">
        <v>195</v>
      </c>
      <c r="H411" s="2" t="s">
        <v>203</v>
      </c>
      <c r="I411" s="2">
        <v>5369</v>
      </c>
      <c r="J411" s="4">
        <v>1679</v>
      </c>
      <c r="K411" s="3">
        <v>153.77999999999997</v>
      </c>
      <c r="L411" s="2">
        <v>116</v>
      </c>
      <c r="M411" s="11">
        <f t="shared" si="62"/>
        <v>0.75432435947457421</v>
      </c>
      <c r="N411" s="9">
        <v>5382.2999999999993</v>
      </c>
      <c r="O411" s="9">
        <v>3056.84</v>
      </c>
      <c r="P411" s="11">
        <f t="shared" si="63"/>
        <v>0.56794307266410282</v>
      </c>
      <c r="Q411" s="10">
        <v>320.3</v>
      </c>
      <c r="R411" s="2">
        <v>219</v>
      </c>
      <c r="S411" s="10">
        <f t="shared" si="64"/>
        <v>0.36216047455510458</v>
      </c>
      <c r="T411" s="9">
        <f t="shared" si="65"/>
        <v>9.5436778020605679</v>
      </c>
      <c r="U411" s="9">
        <f t="shared" si="66"/>
        <v>26.352068965517244</v>
      </c>
      <c r="V411" s="11">
        <f t="shared" si="67"/>
        <v>0.52968036529680362</v>
      </c>
      <c r="W411" s="11">
        <f t="shared" si="68"/>
        <v>6.9088743299583089E-2</v>
      </c>
      <c r="X411" s="2">
        <v>0</v>
      </c>
      <c r="Y411" s="2">
        <v>5</v>
      </c>
      <c r="Z411" s="2">
        <v>9</v>
      </c>
      <c r="AA411" s="11">
        <f t="shared" si="69"/>
        <v>7.7586206896551727E-2</v>
      </c>
    </row>
    <row r="412" spans="1:27" x14ac:dyDescent="0.25">
      <c r="A412" s="2" t="str">
        <f ca="1">LOOKUP(B412,'Time Frame'!$E$4:$E$9,'Time Frame'!$D$4:$D$9)</f>
        <v>6 Months</v>
      </c>
      <c r="B412" s="2">
        <f t="shared" ca="1" si="60"/>
        <v>217</v>
      </c>
      <c r="C412" s="6">
        <f t="shared" ca="1" si="61"/>
        <v>45569</v>
      </c>
      <c r="D412" s="6">
        <v>45352</v>
      </c>
      <c r="E412" s="2" t="s">
        <v>98</v>
      </c>
      <c r="F412" s="2" t="s">
        <v>198</v>
      </c>
      <c r="G412" s="2" t="s">
        <v>195</v>
      </c>
      <c r="H412" s="2" t="s">
        <v>203</v>
      </c>
      <c r="I412" s="2">
        <v>4773</v>
      </c>
      <c r="J412" s="4">
        <v>1727</v>
      </c>
      <c r="K412" s="3">
        <v>153.66999999999999</v>
      </c>
      <c r="L412" s="2">
        <v>118</v>
      </c>
      <c r="M412" s="11">
        <f t="shared" si="62"/>
        <v>0.7678792217088567</v>
      </c>
      <c r="N412" s="9">
        <v>5378.45</v>
      </c>
      <c r="O412" s="9">
        <v>4581.2299999999996</v>
      </c>
      <c r="P412" s="11">
        <f t="shared" si="63"/>
        <v>0.85177513967778817</v>
      </c>
      <c r="Q412" s="10">
        <v>307</v>
      </c>
      <c r="R412" s="2">
        <v>110</v>
      </c>
      <c r="S412" s="10">
        <f t="shared" si="64"/>
        <v>0.38436482084690554</v>
      </c>
      <c r="T412" s="9">
        <f t="shared" si="65"/>
        <v>14.922573289902278</v>
      </c>
      <c r="U412" s="9">
        <f t="shared" si="66"/>
        <v>38.823983050847453</v>
      </c>
      <c r="V412" s="11">
        <f t="shared" si="67"/>
        <v>1.0727272727272728</v>
      </c>
      <c r="W412" s="11">
        <f t="shared" si="68"/>
        <v>6.8326577880718012E-2</v>
      </c>
      <c r="X412" s="2">
        <v>0</v>
      </c>
      <c r="Y412" s="2">
        <v>7</v>
      </c>
      <c r="Z412" s="2">
        <v>21</v>
      </c>
      <c r="AA412" s="11">
        <f t="shared" si="69"/>
        <v>0.17796610169491525</v>
      </c>
    </row>
    <row r="413" spans="1:27" x14ac:dyDescent="0.25">
      <c r="A413" s="2" t="str">
        <f ca="1">LOOKUP(B413,'Time Frame'!$E$4:$E$9,'Time Frame'!$D$4:$D$9)</f>
        <v>6 Months</v>
      </c>
      <c r="B413" s="2">
        <f t="shared" ca="1" si="60"/>
        <v>217</v>
      </c>
      <c r="C413" s="6">
        <f t="shared" ca="1" si="61"/>
        <v>45569</v>
      </c>
      <c r="D413" s="6">
        <v>45352</v>
      </c>
      <c r="E413" s="2" t="s">
        <v>98</v>
      </c>
      <c r="F413" s="2" t="s">
        <v>206</v>
      </c>
      <c r="G413" s="2" t="s">
        <v>195</v>
      </c>
      <c r="H413" s="2" t="s">
        <v>203</v>
      </c>
      <c r="I413" s="2">
        <v>5351</v>
      </c>
      <c r="J413" s="4">
        <v>1865</v>
      </c>
      <c r="K413" s="3">
        <v>145.75</v>
      </c>
      <c r="L413" s="2">
        <v>147</v>
      </c>
      <c r="M413" s="11">
        <f t="shared" si="62"/>
        <v>1.0085763293310464</v>
      </c>
      <c r="N413" s="9">
        <v>5101.25</v>
      </c>
      <c r="O413" s="9">
        <v>4902.16</v>
      </c>
      <c r="P413" s="11">
        <f t="shared" si="63"/>
        <v>0.96097231070815969</v>
      </c>
      <c r="Q413" s="10">
        <v>359.73</v>
      </c>
      <c r="R413" s="2">
        <v>182</v>
      </c>
      <c r="S413" s="10">
        <f t="shared" si="64"/>
        <v>0.40863981319322823</v>
      </c>
      <c r="T413" s="9">
        <f t="shared" si="65"/>
        <v>13.627331609818475</v>
      </c>
      <c r="U413" s="9">
        <f t="shared" si="66"/>
        <v>33.348027210884354</v>
      </c>
      <c r="V413" s="11">
        <f t="shared" si="67"/>
        <v>0.80769230769230771</v>
      </c>
      <c r="W413" s="11">
        <f t="shared" si="68"/>
        <v>7.8820375335120638E-2</v>
      </c>
      <c r="X413" s="2">
        <v>0</v>
      </c>
      <c r="Y413" s="2">
        <v>1</v>
      </c>
      <c r="Z413" s="2">
        <v>18</v>
      </c>
      <c r="AA413" s="11">
        <f t="shared" si="69"/>
        <v>0.12244897959183673</v>
      </c>
    </row>
    <row r="414" spans="1:27" x14ac:dyDescent="0.25">
      <c r="A414" s="2" t="str">
        <f ca="1">LOOKUP(B414,'Time Frame'!$E$4:$E$9,'Time Frame'!$D$4:$D$9)</f>
        <v>6 Months</v>
      </c>
      <c r="B414" s="2">
        <f t="shared" ca="1" si="60"/>
        <v>217</v>
      </c>
      <c r="C414" s="6">
        <f t="shared" ca="1" si="61"/>
        <v>45569</v>
      </c>
      <c r="D414" s="6">
        <v>45352</v>
      </c>
      <c r="E414" s="2" t="s">
        <v>98</v>
      </c>
      <c r="F414" s="2" t="s">
        <v>200</v>
      </c>
      <c r="G414" s="2" t="s">
        <v>195</v>
      </c>
      <c r="H414" s="2" t="s">
        <v>203</v>
      </c>
      <c r="I414" s="2">
        <v>2609</v>
      </c>
      <c r="J414" s="4">
        <v>2271</v>
      </c>
      <c r="K414" s="3">
        <v>228.03</v>
      </c>
      <c r="L414" s="2">
        <v>210</v>
      </c>
      <c r="M414" s="11">
        <f t="shared" si="62"/>
        <v>0.92093145638731744</v>
      </c>
      <c r="N414" s="9">
        <v>7981.05</v>
      </c>
      <c r="O414" s="9">
        <v>8377.74</v>
      </c>
      <c r="P414" s="11">
        <f t="shared" si="63"/>
        <v>1.0497039863175897</v>
      </c>
      <c r="Q414" s="10">
        <v>322.14999999999998</v>
      </c>
      <c r="R414" s="2">
        <v>165</v>
      </c>
      <c r="S414" s="10">
        <f t="shared" si="64"/>
        <v>0.6518702467794506</v>
      </c>
      <c r="T414" s="9">
        <f t="shared" si="65"/>
        <v>26.005711625019401</v>
      </c>
      <c r="U414" s="9">
        <f t="shared" si="66"/>
        <v>39.893999999999998</v>
      </c>
      <c r="V414" s="11">
        <f t="shared" si="67"/>
        <v>1.2727272727272727</v>
      </c>
      <c r="W414" s="11">
        <f t="shared" si="68"/>
        <v>9.2470277410832233E-2</v>
      </c>
      <c r="X414" s="2">
        <v>0</v>
      </c>
      <c r="Y414" s="2">
        <v>4</v>
      </c>
      <c r="Z414" s="2">
        <v>21</v>
      </c>
      <c r="AA414" s="11">
        <f t="shared" si="69"/>
        <v>0.1</v>
      </c>
    </row>
    <row r="415" spans="1:27" x14ac:dyDescent="0.25">
      <c r="A415" s="2" t="str">
        <f ca="1">LOOKUP(B415,'Time Frame'!$E$4:$E$9,'Time Frame'!$D$4:$D$9)</f>
        <v>6 Months</v>
      </c>
      <c r="B415" s="2">
        <f t="shared" ca="1" si="60"/>
        <v>217</v>
      </c>
      <c r="C415" s="6">
        <f t="shared" ca="1" si="61"/>
        <v>45569</v>
      </c>
      <c r="D415" s="6">
        <v>45352</v>
      </c>
      <c r="E415" s="2" t="s">
        <v>126</v>
      </c>
      <c r="F415" s="2" t="s">
        <v>130</v>
      </c>
      <c r="G415" s="2" t="s">
        <v>3</v>
      </c>
      <c r="H415" s="2" t="s">
        <v>128</v>
      </c>
      <c r="I415" s="2">
        <v>539</v>
      </c>
      <c r="J415" s="3">
        <v>1547</v>
      </c>
      <c r="K415" s="3">
        <v>229.43038461538467</v>
      </c>
      <c r="L415" s="2">
        <v>234</v>
      </c>
      <c r="M415" s="11">
        <f t="shared" si="62"/>
        <v>1.0199172197365043</v>
      </c>
      <c r="N415" s="9">
        <v>10324.36730769231</v>
      </c>
      <c r="O415" s="9">
        <v>7808.44</v>
      </c>
      <c r="P415" s="11">
        <f t="shared" si="63"/>
        <v>0.75631172034941219</v>
      </c>
      <c r="Q415" s="10">
        <v>511.03</v>
      </c>
      <c r="R415" s="2">
        <v>229</v>
      </c>
      <c r="S415" s="10">
        <f t="shared" si="64"/>
        <v>0.45789875349783771</v>
      </c>
      <c r="T415" s="9">
        <f t="shared" si="65"/>
        <v>15.279807447703657</v>
      </c>
      <c r="U415" s="9">
        <f t="shared" si="66"/>
        <v>33.369401709401707</v>
      </c>
      <c r="V415" s="11">
        <f t="shared" si="67"/>
        <v>1.0218340611353711</v>
      </c>
      <c r="W415" s="11">
        <f t="shared" si="68"/>
        <v>0.15126050420168066</v>
      </c>
      <c r="X415" s="2">
        <v>0</v>
      </c>
      <c r="Y415" s="2">
        <v>13</v>
      </c>
      <c r="Z415" s="2">
        <v>75</v>
      </c>
      <c r="AA415" s="11">
        <f t="shared" si="69"/>
        <v>0.32051282051282054</v>
      </c>
    </row>
    <row r="416" spans="1:27" x14ac:dyDescent="0.25">
      <c r="A416" s="2" t="str">
        <f ca="1">LOOKUP(B416,'Time Frame'!$E$4:$E$9,'Time Frame'!$D$4:$D$9)</f>
        <v>6 Months</v>
      </c>
      <c r="B416" s="2">
        <f t="shared" ca="1" si="60"/>
        <v>217</v>
      </c>
      <c r="C416" s="6">
        <f t="shared" ca="1" si="61"/>
        <v>45569</v>
      </c>
      <c r="D416" s="6">
        <v>45352</v>
      </c>
      <c r="E416" s="2" t="s">
        <v>126</v>
      </c>
      <c r="F416" s="2" t="s">
        <v>129</v>
      </c>
      <c r="G416" s="2" t="s">
        <v>3</v>
      </c>
      <c r="H416" s="2" t="s">
        <v>128</v>
      </c>
      <c r="I416" s="2">
        <v>1315</v>
      </c>
      <c r="J416" s="3">
        <v>2203</v>
      </c>
      <c r="K416" s="3">
        <v>308.62820512820514</v>
      </c>
      <c r="L416" s="2">
        <v>286</v>
      </c>
      <c r="M416" s="11">
        <f t="shared" si="62"/>
        <v>0.92668134424458937</v>
      </c>
      <c r="N416" s="9">
        <v>13888.26923076923</v>
      </c>
      <c r="O416" s="9">
        <v>7491.13</v>
      </c>
      <c r="P416" s="11">
        <f t="shared" si="63"/>
        <v>0.5393854248881873</v>
      </c>
      <c r="Q416" s="10">
        <v>514.52</v>
      </c>
      <c r="R416" s="2">
        <v>429</v>
      </c>
      <c r="S416" s="10">
        <f t="shared" si="64"/>
        <v>0.55585788696260596</v>
      </c>
      <c r="T416" s="9">
        <f t="shared" si="65"/>
        <v>14.559453471196456</v>
      </c>
      <c r="U416" s="9">
        <f t="shared" si="66"/>
        <v>26.192762237762238</v>
      </c>
      <c r="V416" s="11">
        <f t="shared" si="67"/>
        <v>0.66666666666666663</v>
      </c>
      <c r="W416" s="11">
        <f t="shared" si="68"/>
        <v>0.129822968679074</v>
      </c>
      <c r="X416" s="2">
        <v>1</v>
      </c>
      <c r="Y416" s="2">
        <v>12</v>
      </c>
      <c r="Z416" s="2">
        <v>97</v>
      </c>
      <c r="AA416" s="11">
        <f t="shared" si="69"/>
        <v>0.33916083916083917</v>
      </c>
    </row>
    <row r="417" spans="1:27" x14ac:dyDescent="0.25">
      <c r="A417" s="2" t="str">
        <f ca="1">LOOKUP(B417,'Time Frame'!$E$4:$E$9,'Time Frame'!$D$4:$D$9)</f>
        <v>6 Months</v>
      </c>
      <c r="B417" s="2">
        <f t="shared" ca="1" si="60"/>
        <v>217</v>
      </c>
      <c r="C417" s="6">
        <f t="shared" ca="1" si="61"/>
        <v>45569</v>
      </c>
      <c r="D417" s="6">
        <v>45352</v>
      </c>
      <c r="E417" s="2" t="s">
        <v>126</v>
      </c>
      <c r="F417" s="2" t="s">
        <v>134</v>
      </c>
      <c r="G417" s="2" t="s">
        <v>3</v>
      </c>
      <c r="H417" s="2" t="s">
        <v>128</v>
      </c>
      <c r="I417" s="2">
        <v>4688</v>
      </c>
      <c r="J417" s="3">
        <v>941</v>
      </c>
      <c r="K417" s="3">
        <v>171.49775641025641</v>
      </c>
      <c r="L417" s="2">
        <v>95</v>
      </c>
      <c r="M417" s="11">
        <f t="shared" si="62"/>
        <v>0.55394310682841408</v>
      </c>
      <c r="N417" s="9">
        <v>7717.399038461539</v>
      </c>
      <c r="O417" s="9">
        <v>2734.12</v>
      </c>
      <c r="P417" s="11">
        <f t="shared" si="63"/>
        <v>0.35427998298051538</v>
      </c>
      <c r="Q417" s="10">
        <v>342.42</v>
      </c>
      <c r="R417" s="2">
        <v>98</v>
      </c>
      <c r="S417" s="10">
        <f t="shared" si="64"/>
        <v>0.27743706559196307</v>
      </c>
      <c r="T417" s="9">
        <f t="shared" si="65"/>
        <v>7.9846971555399797</v>
      </c>
      <c r="U417" s="9">
        <f t="shared" si="66"/>
        <v>28.780210526315788</v>
      </c>
      <c r="V417" s="11">
        <f t="shared" si="67"/>
        <v>0.96938775510204078</v>
      </c>
      <c r="W417" s="11">
        <f t="shared" si="68"/>
        <v>0.10095642933049948</v>
      </c>
      <c r="X417" s="2">
        <v>0</v>
      </c>
      <c r="Y417" s="2">
        <v>10</v>
      </c>
      <c r="Z417" s="2">
        <v>25</v>
      </c>
      <c r="AA417" s="11">
        <f t="shared" si="69"/>
        <v>0.26315789473684209</v>
      </c>
    </row>
    <row r="418" spans="1:27" x14ac:dyDescent="0.25">
      <c r="A418" s="2" t="str">
        <f ca="1">LOOKUP(B418,'Time Frame'!$E$4:$E$9,'Time Frame'!$D$4:$D$9)</f>
        <v>6 Months</v>
      </c>
      <c r="B418" s="2">
        <f t="shared" ca="1" si="60"/>
        <v>217</v>
      </c>
      <c r="C418" s="6">
        <f t="shared" ca="1" si="61"/>
        <v>45569</v>
      </c>
      <c r="D418" s="6">
        <v>45352</v>
      </c>
      <c r="E418" s="2" t="s">
        <v>126</v>
      </c>
      <c r="F418" s="2" t="s">
        <v>135</v>
      </c>
      <c r="G418" s="2" t="s">
        <v>3</v>
      </c>
      <c r="H418" s="2" t="s">
        <v>128</v>
      </c>
      <c r="I418" s="2">
        <v>2485</v>
      </c>
      <c r="J418" s="3">
        <v>981</v>
      </c>
      <c r="K418" s="3">
        <v>140.60801282051284</v>
      </c>
      <c r="L418" s="2">
        <v>121</v>
      </c>
      <c r="M418" s="11">
        <f t="shared" si="62"/>
        <v>0.86054839672940542</v>
      </c>
      <c r="N418" s="9">
        <v>6327.360576923078</v>
      </c>
      <c r="O418" s="9">
        <v>5556.39</v>
      </c>
      <c r="P418" s="11">
        <f t="shared" si="63"/>
        <v>0.87815289368288352</v>
      </c>
      <c r="Q418" s="10">
        <v>305.68</v>
      </c>
      <c r="R418" s="2">
        <v>112</v>
      </c>
      <c r="S418" s="10">
        <f t="shared" si="64"/>
        <v>0.39583878565820463</v>
      </c>
      <c r="T418" s="9">
        <f t="shared" si="65"/>
        <v>18.177146035069356</v>
      </c>
      <c r="U418" s="9">
        <f t="shared" si="66"/>
        <v>45.920578512396695</v>
      </c>
      <c r="V418" s="11">
        <f t="shared" si="67"/>
        <v>1.0803571428571428</v>
      </c>
      <c r="W418" s="11">
        <f t="shared" si="68"/>
        <v>0.12334352701325178</v>
      </c>
      <c r="X418" s="2">
        <v>0</v>
      </c>
      <c r="Y418" s="2">
        <v>19</v>
      </c>
      <c r="Z418" s="2">
        <v>36</v>
      </c>
      <c r="AA418" s="11">
        <f t="shared" si="69"/>
        <v>0.2975206611570248</v>
      </c>
    </row>
    <row r="419" spans="1:27" x14ac:dyDescent="0.25">
      <c r="A419" s="2" t="str">
        <f ca="1">LOOKUP(B419,'Time Frame'!$E$4:$E$9,'Time Frame'!$D$4:$D$9)</f>
        <v>6 Months</v>
      </c>
      <c r="B419" s="2">
        <f t="shared" ca="1" si="60"/>
        <v>217</v>
      </c>
      <c r="C419" s="6">
        <f t="shared" ca="1" si="61"/>
        <v>45569</v>
      </c>
      <c r="D419" s="6">
        <v>45352</v>
      </c>
      <c r="E419" s="2" t="s">
        <v>126</v>
      </c>
      <c r="F419" s="2" t="s">
        <v>127</v>
      </c>
      <c r="G419" s="2" t="s">
        <v>3</v>
      </c>
      <c r="H419" s="2" t="s">
        <v>128</v>
      </c>
      <c r="I419" s="2">
        <v>348</v>
      </c>
      <c r="J419" s="3">
        <v>3750</v>
      </c>
      <c r="K419" s="3">
        <v>501.11115384615385</v>
      </c>
      <c r="L419" s="2">
        <v>521</v>
      </c>
      <c r="M419" s="11">
        <f t="shared" si="62"/>
        <v>1.0396894900486533</v>
      </c>
      <c r="N419" s="9">
        <v>22550.001923076925</v>
      </c>
      <c r="O419" s="9">
        <v>18769.560000000001</v>
      </c>
      <c r="P419" s="11">
        <f t="shared" si="63"/>
        <v>0.83235292236458103</v>
      </c>
      <c r="Q419" s="10">
        <v>694.35</v>
      </c>
      <c r="R419" s="2">
        <v>882</v>
      </c>
      <c r="S419" s="10">
        <f t="shared" si="64"/>
        <v>0.75034204651832648</v>
      </c>
      <c r="T419" s="9">
        <f t="shared" si="65"/>
        <v>27.031842730611363</v>
      </c>
      <c r="U419" s="9">
        <f t="shared" si="66"/>
        <v>36.026026871401157</v>
      </c>
      <c r="V419" s="11">
        <f t="shared" si="67"/>
        <v>0.59070294784580502</v>
      </c>
      <c r="W419" s="11">
        <f t="shared" si="68"/>
        <v>0.13893333333333333</v>
      </c>
      <c r="X419" s="2">
        <v>3</v>
      </c>
      <c r="Y419" s="2">
        <v>37</v>
      </c>
      <c r="Z419" s="2">
        <v>215</v>
      </c>
      <c r="AA419" s="11">
        <f t="shared" si="69"/>
        <v>0.41266794625719772</v>
      </c>
    </row>
    <row r="420" spans="1:27" x14ac:dyDescent="0.25">
      <c r="A420" s="2" t="str">
        <f ca="1">LOOKUP(B420,'Time Frame'!$E$4:$E$9,'Time Frame'!$D$4:$D$9)</f>
        <v>6 Months</v>
      </c>
      <c r="B420" s="2">
        <f t="shared" ca="1" si="60"/>
        <v>217</v>
      </c>
      <c r="C420" s="6">
        <f t="shared" ca="1" si="61"/>
        <v>45569</v>
      </c>
      <c r="D420" s="6">
        <v>45352</v>
      </c>
      <c r="E420" s="2" t="s">
        <v>126</v>
      </c>
      <c r="F420" s="2" t="s">
        <v>133</v>
      </c>
      <c r="G420" s="2" t="s">
        <v>3</v>
      </c>
      <c r="H420" s="2" t="s">
        <v>128</v>
      </c>
      <c r="I420" s="2">
        <v>1084</v>
      </c>
      <c r="J420" s="3">
        <v>1048</v>
      </c>
      <c r="K420" s="3">
        <v>142.24942307692305</v>
      </c>
      <c r="L420" s="2">
        <v>138</v>
      </c>
      <c r="M420" s="11">
        <f t="shared" si="62"/>
        <v>0.97012695738930954</v>
      </c>
      <c r="N420" s="9">
        <v>6401.224038461537</v>
      </c>
      <c r="O420" s="9">
        <v>4267.47</v>
      </c>
      <c r="P420" s="11">
        <f t="shared" si="63"/>
        <v>0.66666468387281119</v>
      </c>
      <c r="Q420" s="10">
        <v>328.97</v>
      </c>
      <c r="R420" s="2">
        <v>119</v>
      </c>
      <c r="S420" s="10">
        <f t="shared" si="64"/>
        <v>0.41949113900963608</v>
      </c>
      <c r="T420" s="9">
        <f t="shared" si="65"/>
        <v>12.972216311517768</v>
      </c>
      <c r="U420" s="9">
        <f t="shared" si="66"/>
        <v>30.923695652173915</v>
      </c>
      <c r="V420" s="11">
        <f t="shared" si="67"/>
        <v>1.1596638655462186</v>
      </c>
      <c r="W420" s="11">
        <f t="shared" si="68"/>
        <v>0.1316793893129771</v>
      </c>
      <c r="X420" s="2">
        <v>0</v>
      </c>
      <c r="Y420" s="2">
        <v>12</v>
      </c>
      <c r="Z420" s="2">
        <v>38</v>
      </c>
      <c r="AA420" s="11">
        <f t="shared" si="69"/>
        <v>0.27536231884057971</v>
      </c>
    </row>
    <row r="421" spans="1:27" x14ac:dyDescent="0.25">
      <c r="A421" s="2" t="str">
        <f ca="1">LOOKUP(B421,'Time Frame'!$E$4:$E$9,'Time Frame'!$D$4:$D$9)</f>
        <v>6 Months</v>
      </c>
      <c r="B421" s="2">
        <f t="shared" ca="1" si="60"/>
        <v>217</v>
      </c>
      <c r="C421" s="6">
        <f t="shared" ca="1" si="61"/>
        <v>45569</v>
      </c>
      <c r="D421" s="6">
        <v>45352</v>
      </c>
      <c r="E421" s="2" t="s">
        <v>126</v>
      </c>
      <c r="F421" s="2" t="s">
        <v>132</v>
      </c>
      <c r="G421" s="2" t="s">
        <v>3</v>
      </c>
      <c r="H421" s="2" t="s">
        <v>128</v>
      </c>
      <c r="I421" s="2">
        <v>2517</v>
      </c>
      <c r="J421" s="3">
        <v>1045</v>
      </c>
      <c r="K421" s="3">
        <v>165.18967948717949</v>
      </c>
      <c r="L421" s="2">
        <v>128</v>
      </c>
      <c r="M421" s="11">
        <f t="shared" si="62"/>
        <v>0.7748668100656626</v>
      </c>
      <c r="N421" s="9">
        <v>7433.5355769230773</v>
      </c>
      <c r="O421" s="9">
        <v>3766.05</v>
      </c>
      <c r="P421" s="11">
        <f t="shared" si="63"/>
        <v>0.50662971354996333</v>
      </c>
      <c r="Q421" s="10">
        <v>306.82</v>
      </c>
      <c r="R421" s="2">
        <v>109</v>
      </c>
      <c r="S421" s="10">
        <f t="shared" si="64"/>
        <v>0.41718271299133042</v>
      </c>
      <c r="T421" s="9">
        <f t="shared" si="65"/>
        <v>12.274460595789062</v>
      </c>
      <c r="U421" s="9">
        <f t="shared" si="66"/>
        <v>29.422265625000001</v>
      </c>
      <c r="V421" s="11">
        <f t="shared" si="67"/>
        <v>1.1743119266055047</v>
      </c>
      <c r="W421" s="11">
        <f t="shared" si="68"/>
        <v>0.12248803827751197</v>
      </c>
      <c r="X421" s="2">
        <v>0</v>
      </c>
      <c r="Y421" s="2">
        <v>6</v>
      </c>
      <c r="Z421" s="2">
        <v>39</v>
      </c>
      <c r="AA421" s="11">
        <f t="shared" si="69"/>
        <v>0.3046875</v>
      </c>
    </row>
    <row r="422" spans="1:27" x14ac:dyDescent="0.25">
      <c r="A422" s="2" t="str">
        <f ca="1">LOOKUP(B422,'Time Frame'!$E$4:$E$9,'Time Frame'!$D$4:$D$9)</f>
        <v>6 Months</v>
      </c>
      <c r="B422" s="2">
        <f t="shared" ca="1" si="60"/>
        <v>217</v>
      </c>
      <c r="C422" s="6">
        <f t="shared" ca="1" si="61"/>
        <v>45569</v>
      </c>
      <c r="D422" s="6">
        <v>45352</v>
      </c>
      <c r="E422" s="2" t="s">
        <v>126</v>
      </c>
      <c r="F422" s="2" t="s">
        <v>131</v>
      </c>
      <c r="G422" s="2" t="s">
        <v>3</v>
      </c>
      <c r="H422" s="2" t="s">
        <v>128</v>
      </c>
      <c r="I422" s="2">
        <v>255</v>
      </c>
      <c r="J422" s="3">
        <v>1859</v>
      </c>
      <c r="K422" s="3">
        <v>227.62788461538466</v>
      </c>
      <c r="L422" s="2">
        <v>310</v>
      </c>
      <c r="M422" s="11">
        <f t="shared" si="62"/>
        <v>1.3618718133931473</v>
      </c>
      <c r="N422" s="9">
        <v>10243.25480769231</v>
      </c>
      <c r="O422" s="9">
        <v>15736.66</v>
      </c>
      <c r="P422" s="11">
        <f t="shared" si="63"/>
        <v>1.5362948882402441</v>
      </c>
      <c r="Q422" s="10">
        <v>341.68</v>
      </c>
      <c r="R422" s="2">
        <v>233</v>
      </c>
      <c r="S422" s="10">
        <f t="shared" si="64"/>
        <v>0.90728166705689528</v>
      </c>
      <c r="T422" s="9">
        <f t="shared" si="65"/>
        <v>46.056719737766329</v>
      </c>
      <c r="U422" s="9">
        <f t="shared" si="66"/>
        <v>50.76341935483871</v>
      </c>
      <c r="V422" s="11">
        <f t="shared" si="67"/>
        <v>1.3304721030042919</v>
      </c>
      <c r="W422" s="11">
        <f t="shared" si="68"/>
        <v>0.16675632060247444</v>
      </c>
      <c r="X422" s="2">
        <v>5</v>
      </c>
      <c r="Y422" s="2">
        <v>11</v>
      </c>
      <c r="Z422" s="2">
        <v>124</v>
      </c>
      <c r="AA422" s="11">
        <f t="shared" si="69"/>
        <v>0.4</v>
      </c>
    </row>
    <row r="423" spans="1:27" x14ac:dyDescent="0.25">
      <c r="A423" s="2" t="str">
        <f ca="1">LOOKUP(B423,'Time Frame'!$E$4:$E$9,'Time Frame'!$D$4:$D$9)</f>
        <v>6 Months</v>
      </c>
      <c r="B423" s="2">
        <f t="shared" ca="1" si="60"/>
        <v>217</v>
      </c>
      <c r="C423" s="6">
        <f t="shared" ca="1" si="61"/>
        <v>45569</v>
      </c>
      <c r="D423" s="6">
        <v>45352</v>
      </c>
      <c r="E423" s="2" t="s">
        <v>78</v>
      </c>
      <c r="F423" s="2" t="s">
        <v>109</v>
      </c>
      <c r="G423" s="2" t="s">
        <v>52</v>
      </c>
      <c r="H423" s="2" t="s">
        <v>52</v>
      </c>
      <c r="I423" s="2">
        <v>4072</v>
      </c>
      <c r="J423" s="3">
        <v>2329</v>
      </c>
      <c r="K423" s="3">
        <v>317.28760166450974</v>
      </c>
      <c r="L423" s="2">
        <v>261</v>
      </c>
      <c r="M423" s="11">
        <f t="shared" si="62"/>
        <v>0.82259753810353253</v>
      </c>
      <c r="N423" s="9">
        <v>14277.942074902938</v>
      </c>
      <c r="O423" s="9">
        <v>8779.82</v>
      </c>
      <c r="P423" s="11">
        <f t="shared" si="63"/>
        <v>0.6149219512126145</v>
      </c>
      <c r="Q423" s="10">
        <v>599.52</v>
      </c>
      <c r="R423" s="2">
        <v>435</v>
      </c>
      <c r="S423" s="10">
        <f t="shared" si="64"/>
        <v>0.43534827862289832</v>
      </c>
      <c r="T423" s="9">
        <f t="shared" si="65"/>
        <v>14.644749132639445</v>
      </c>
      <c r="U423" s="9">
        <f t="shared" si="66"/>
        <v>33.639157088122602</v>
      </c>
      <c r="V423" s="11">
        <f t="shared" si="67"/>
        <v>0.6</v>
      </c>
      <c r="W423" s="11">
        <f t="shared" si="68"/>
        <v>0.11206526406182911</v>
      </c>
      <c r="X423" s="2">
        <v>0</v>
      </c>
      <c r="Y423" s="2">
        <v>5</v>
      </c>
      <c r="Z423" s="2">
        <v>71</v>
      </c>
      <c r="AA423" s="11">
        <f t="shared" si="69"/>
        <v>0.27203065134099619</v>
      </c>
    </row>
    <row r="424" spans="1:27" x14ac:dyDescent="0.25">
      <c r="A424" s="2" t="str">
        <f ca="1">LOOKUP(B424,'Time Frame'!$E$4:$E$9,'Time Frame'!$D$4:$D$9)</f>
        <v>6 Months</v>
      </c>
      <c r="B424" s="2">
        <f t="shared" ca="1" si="60"/>
        <v>217</v>
      </c>
      <c r="C424" s="6">
        <f t="shared" ca="1" si="61"/>
        <v>45569</v>
      </c>
      <c r="D424" s="6">
        <v>45352</v>
      </c>
      <c r="E424" s="2" t="s">
        <v>78</v>
      </c>
      <c r="F424" s="2" t="s">
        <v>111</v>
      </c>
      <c r="G424" s="2" t="s">
        <v>52</v>
      </c>
      <c r="H424" s="2" t="s">
        <v>52</v>
      </c>
      <c r="I424" s="2">
        <v>4726</v>
      </c>
      <c r="J424" s="3">
        <v>1937</v>
      </c>
      <c r="K424" s="3">
        <v>305.71012010940655</v>
      </c>
      <c r="L424" s="2">
        <v>244</v>
      </c>
      <c r="M424" s="11">
        <f t="shared" si="62"/>
        <v>0.79814171644915799</v>
      </c>
      <c r="N424" s="9">
        <v>13756.955404923294</v>
      </c>
      <c r="O424" s="9">
        <v>8040.95</v>
      </c>
      <c r="P424" s="11">
        <f t="shared" si="63"/>
        <v>0.5845006953444315</v>
      </c>
      <c r="Q424" s="10">
        <v>600.97</v>
      </c>
      <c r="R424" s="2">
        <v>296</v>
      </c>
      <c r="S424" s="10">
        <f t="shared" si="64"/>
        <v>0.40601028337521006</v>
      </c>
      <c r="T424" s="9">
        <f t="shared" si="65"/>
        <v>13.379952410270063</v>
      </c>
      <c r="U424" s="9">
        <f t="shared" si="66"/>
        <v>32.954713114754099</v>
      </c>
      <c r="V424" s="11">
        <f t="shared" si="67"/>
        <v>0.82432432432432434</v>
      </c>
      <c r="W424" s="11">
        <f t="shared" si="68"/>
        <v>0.12596799173980383</v>
      </c>
      <c r="X424" s="2">
        <v>0</v>
      </c>
      <c r="Y424" s="2">
        <v>13</v>
      </c>
      <c r="Z424" s="2">
        <v>66</v>
      </c>
      <c r="AA424" s="11">
        <f t="shared" si="69"/>
        <v>0.27049180327868855</v>
      </c>
    </row>
    <row r="425" spans="1:27" x14ac:dyDescent="0.25">
      <c r="A425" s="2" t="str">
        <f ca="1">LOOKUP(B425,'Time Frame'!$E$4:$E$9,'Time Frame'!$D$4:$D$9)</f>
        <v>6 Months</v>
      </c>
      <c r="B425" s="2">
        <f t="shared" ca="1" si="60"/>
        <v>217</v>
      </c>
      <c r="C425" s="6">
        <f t="shared" ca="1" si="61"/>
        <v>45569</v>
      </c>
      <c r="D425" s="6">
        <v>45352</v>
      </c>
      <c r="E425" s="2" t="s">
        <v>78</v>
      </c>
      <c r="F425" s="2" t="s">
        <v>113</v>
      </c>
      <c r="G425" s="2" t="s">
        <v>52</v>
      </c>
      <c r="H425" s="2" t="s">
        <v>52</v>
      </c>
      <c r="I425" s="2">
        <v>3606</v>
      </c>
      <c r="J425" s="3">
        <v>1593</v>
      </c>
      <c r="K425" s="3">
        <v>235.94380940610378</v>
      </c>
      <c r="L425" s="2">
        <v>206</v>
      </c>
      <c r="M425" s="11">
        <f t="shared" si="62"/>
        <v>0.87308923475688727</v>
      </c>
      <c r="N425" s="9">
        <v>10617.47142327467</v>
      </c>
      <c r="O425" s="9">
        <v>6538.93</v>
      </c>
      <c r="P425" s="11">
        <f t="shared" si="63"/>
        <v>0.61586509059642425</v>
      </c>
      <c r="Q425" s="10">
        <v>526.4</v>
      </c>
      <c r="R425" s="2">
        <v>197</v>
      </c>
      <c r="S425" s="10">
        <f t="shared" si="64"/>
        <v>0.39133738601823709</v>
      </c>
      <c r="T425" s="9">
        <f t="shared" si="65"/>
        <v>12.421979483282676</v>
      </c>
      <c r="U425" s="9">
        <f t="shared" si="66"/>
        <v>31.7423786407767</v>
      </c>
      <c r="V425" s="11">
        <f t="shared" si="67"/>
        <v>1.0456852791878173</v>
      </c>
      <c r="W425" s="11">
        <f t="shared" si="68"/>
        <v>0.12931575643440049</v>
      </c>
      <c r="X425" s="2">
        <v>0</v>
      </c>
      <c r="Y425" s="2">
        <v>5</v>
      </c>
      <c r="Z425" s="2">
        <v>40</v>
      </c>
      <c r="AA425" s="11">
        <f t="shared" si="69"/>
        <v>0.1941747572815534</v>
      </c>
    </row>
    <row r="426" spans="1:27" x14ac:dyDescent="0.25">
      <c r="A426" s="2" t="str">
        <f ca="1">LOOKUP(B426,'Time Frame'!$E$4:$E$9,'Time Frame'!$D$4:$D$9)</f>
        <v>6 Months</v>
      </c>
      <c r="B426" s="2">
        <f t="shared" ca="1" si="60"/>
        <v>217</v>
      </c>
      <c r="C426" s="6">
        <f t="shared" ca="1" si="61"/>
        <v>45569</v>
      </c>
      <c r="D426" s="6">
        <v>45352</v>
      </c>
      <c r="E426" s="2" t="s">
        <v>78</v>
      </c>
      <c r="F426" s="2" t="s">
        <v>112</v>
      </c>
      <c r="G426" s="2" t="s">
        <v>52</v>
      </c>
      <c r="H426" s="2" t="s">
        <v>52</v>
      </c>
      <c r="I426" s="2">
        <v>5083</v>
      </c>
      <c r="J426" s="3">
        <v>1763</v>
      </c>
      <c r="K426" s="3">
        <v>231.27019046434037</v>
      </c>
      <c r="L426" s="2">
        <v>167</v>
      </c>
      <c r="M426" s="11">
        <f t="shared" si="62"/>
        <v>0.72209911560456719</v>
      </c>
      <c r="N426" s="9">
        <v>10407.158570895317</v>
      </c>
      <c r="O426" s="9">
        <v>7479.82</v>
      </c>
      <c r="P426" s="11">
        <f t="shared" si="63"/>
        <v>0.71871875008401243</v>
      </c>
      <c r="Q426" s="10">
        <v>488.1</v>
      </c>
      <c r="R426" s="2">
        <v>273</v>
      </c>
      <c r="S426" s="10">
        <f t="shared" si="64"/>
        <v>0.34214300348289284</v>
      </c>
      <c r="T426" s="9">
        <f t="shared" si="65"/>
        <v>15.32435976234378</v>
      </c>
      <c r="U426" s="9">
        <f t="shared" si="66"/>
        <v>44.78934131736527</v>
      </c>
      <c r="V426" s="11">
        <f t="shared" si="67"/>
        <v>0.61172161172161177</v>
      </c>
      <c r="W426" s="11">
        <f t="shared" si="68"/>
        <v>9.4724900737379464E-2</v>
      </c>
      <c r="X426" s="2">
        <v>0</v>
      </c>
      <c r="Y426" s="2">
        <v>4</v>
      </c>
      <c r="Z426" s="2">
        <v>41</v>
      </c>
      <c r="AA426" s="11">
        <f t="shared" si="69"/>
        <v>0.24550898203592814</v>
      </c>
    </row>
    <row r="427" spans="1:27" x14ac:dyDescent="0.25">
      <c r="A427" s="2" t="str">
        <f ca="1">LOOKUP(B427,'Time Frame'!$E$4:$E$9,'Time Frame'!$D$4:$D$9)</f>
        <v>6 Months</v>
      </c>
      <c r="B427" s="2">
        <f t="shared" ca="1" si="60"/>
        <v>217</v>
      </c>
      <c r="C427" s="6">
        <f t="shared" ca="1" si="61"/>
        <v>45569</v>
      </c>
      <c r="D427" s="6">
        <v>45352</v>
      </c>
      <c r="E427" s="2" t="s">
        <v>78</v>
      </c>
      <c r="F427" s="2" t="s">
        <v>114</v>
      </c>
      <c r="G427" s="2" t="s">
        <v>52</v>
      </c>
      <c r="H427" s="2" t="s">
        <v>52</v>
      </c>
      <c r="I427" s="2">
        <v>3108</v>
      </c>
      <c r="J427" s="3">
        <v>1953</v>
      </c>
      <c r="K427" s="3">
        <v>249.88247252747254</v>
      </c>
      <c r="L427" s="2">
        <v>222</v>
      </c>
      <c r="M427" s="11">
        <f t="shared" si="62"/>
        <v>0.88841765392565863</v>
      </c>
      <c r="N427" s="9">
        <v>11244.711263736264</v>
      </c>
      <c r="O427" s="9">
        <v>11520.97</v>
      </c>
      <c r="P427" s="11">
        <f t="shared" si="63"/>
        <v>1.024567881716506</v>
      </c>
      <c r="Q427" s="10">
        <v>456.73</v>
      </c>
      <c r="R427" s="2">
        <v>220</v>
      </c>
      <c r="S427" s="10">
        <f t="shared" si="64"/>
        <v>0.48606397652880257</v>
      </c>
      <c r="T427" s="9">
        <f t="shared" si="65"/>
        <v>25.224903115626297</v>
      </c>
      <c r="U427" s="9">
        <f t="shared" si="66"/>
        <v>51.896261261261259</v>
      </c>
      <c r="V427" s="11">
        <f t="shared" si="67"/>
        <v>1.009090909090909</v>
      </c>
      <c r="W427" s="11">
        <f t="shared" si="68"/>
        <v>0.11367127496159754</v>
      </c>
      <c r="X427" s="2">
        <v>1</v>
      </c>
      <c r="Y427" s="2">
        <v>10</v>
      </c>
      <c r="Z427" s="2">
        <v>47</v>
      </c>
      <c r="AA427" s="11">
        <f t="shared" si="69"/>
        <v>0.21171171171171171</v>
      </c>
    </row>
    <row r="428" spans="1:27" x14ac:dyDescent="0.25">
      <c r="A428" s="2" t="str">
        <f ca="1">LOOKUP(B428,'Time Frame'!$E$4:$E$9,'Time Frame'!$D$4:$D$9)</f>
        <v>6 Months</v>
      </c>
      <c r="B428" s="2">
        <f t="shared" ca="1" si="60"/>
        <v>217</v>
      </c>
      <c r="C428" s="6">
        <f t="shared" ca="1" si="61"/>
        <v>45569</v>
      </c>
      <c r="D428" s="6">
        <v>45352</v>
      </c>
      <c r="E428" s="2" t="s">
        <v>78</v>
      </c>
      <c r="F428" s="2" t="s">
        <v>115</v>
      </c>
      <c r="G428" s="2" t="s">
        <v>52</v>
      </c>
      <c r="H428" s="2" t="s">
        <v>52</v>
      </c>
      <c r="I428" s="2">
        <v>2295</v>
      </c>
      <c r="J428" s="3">
        <v>1761</v>
      </c>
      <c r="K428" s="3">
        <v>241.45576681531031</v>
      </c>
      <c r="L428" s="2">
        <v>187</v>
      </c>
      <c r="M428" s="11">
        <f t="shared" si="62"/>
        <v>0.77446897403380899</v>
      </c>
      <c r="N428" s="9">
        <v>10865.509506688964</v>
      </c>
      <c r="O428" s="9">
        <v>7522.38</v>
      </c>
      <c r="P428" s="11">
        <f t="shared" si="63"/>
        <v>0.69231728115180557</v>
      </c>
      <c r="Q428" s="10">
        <v>524.95000000000005</v>
      </c>
      <c r="R428" s="2">
        <v>191</v>
      </c>
      <c r="S428" s="10">
        <f t="shared" si="64"/>
        <v>0.35622440232403085</v>
      </c>
      <c r="T428" s="9">
        <f t="shared" si="65"/>
        <v>14.329707591199162</v>
      </c>
      <c r="U428" s="9">
        <f t="shared" si="66"/>
        <v>40.226631016042781</v>
      </c>
      <c r="V428" s="11">
        <f t="shared" si="67"/>
        <v>0.97905759162303663</v>
      </c>
      <c r="W428" s="11">
        <f t="shared" si="68"/>
        <v>0.10618966496308915</v>
      </c>
      <c r="X428" s="2">
        <v>0</v>
      </c>
      <c r="Y428" s="2">
        <v>11</v>
      </c>
      <c r="Z428" s="2">
        <v>49</v>
      </c>
      <c r="AA428" s="11">
        <f t="shared" si="69"/>
        <v>0.26203208556149732</v>
      </c>
    </row>
    <row r="429" spans="1:27" x14ac:dyDescent="0.25">
      <c r="A429" s="2" t="str">
        <f ca="1">LOOKUP(B429,'Time Frame'!$E$4:$E$9,'Time Frame'!$D$4:$D$9)</f>
        <v>6 Months</v>
      </c>
      <c r="B429" s="2">
        <f t="shared" ca="1" si="60"/>
        <v>217</v>
      </c>
      <c r="C429" s="6">
        <f t="shared" ca="1" si="61"/>
        <v>45569</v>
      </c>
      <c r="D429" s="6">
        <v>45352</v>
      </c>
      <c r="E429" s="2" t="s">
        <v>78</v>
      </c>
      <c r="F429" s="2" t="s">
        <v>99</v>
      </c>
      <c r="G429" s="2" t="s">
        <v>52</v>
      </c>
      <c r="H429" s="2" t="s">
        <v>52</v>
      </c>
      <c r="I429" s="2">
        <v>5357</v>
      </c>
      <c r="J429" s="3">
        <v>1799</v>
      </c>
      <c r="K429" s="3">
        <v>213.38202876393308</v>
      </c>
      <c r="L429" s="2">
        <v>218</v>
      </c>
      <c r="M429" s="11">
        <f t="shared" si="62"/>
        <v>1.0216418002154053</v>
      </c>
      <c r="N429" s="9">
        <v>9602.1912943769894</v>
      </c>
      <c r="O429" s="9">
        <v>7317.42</v>
      </c>
      <c r="P429" s="11">
        <f t="shared" si="63"/>
        <v>0.76205730292886964</v>
      </c>
      <c r="Q429" s="10">
        <v>507.08</v>
      </c>
      <c r="R429" s="2">
        <v>331</v>
      </c>
      <c r="S429" s="10">
        <f t="shared" si="64"/>
        <v>0.42991243985169997</v>
      </c>
      <c r="T429" s="9">
        <f t="shared" si="65"/>
        <v>14.43050406247535</v>
      </c>
      <c r="U429" s="9">
        <f t="shared" si="66"/>
        <v>33.566146788990828</v>
      </c>
      <c r="V429" s="11">
        <f t="shared" si="67"/>
        <v>0.65861027190332322</v>
      </c>
      <c r="W429" s="11">
        <f t="shared" si="68"/>
        <v>0.12117843246247915</v>
      </c>
      <c r="X429" s="2">
        <v>0</v>
      </c>
      <c r="Y429" s="2">
        <v>8</v>
      </c>
      <c r="Z429" s="2">
        <v>34</v>
      </c>
      <c r="AA429" s="11">
        <f t="shared" si="69"/>
        <v>0.15596330275229359</v>
      </c>
    </row>
    <row r="430" spans="1:27" x14ac:dyDescent="0.25">
      <c r="A430" s="2" t="str">
        <f ca="1">LOOKUP(B430,'Time Frame'!$E$4:$E$9,'Time Frame'!$D$4:$D$9)</f>
        <v>6 Months</v>
      </c>
      <c r="B430" s="2">
        <f t="shared" ca="1" si="60"/>
        <v>217</v>
      </c>
      <c r="C430" s="6">
        <f t="shared" ca="1" si="61"/>
        <v>45569</v>
      </c>
      <c r="D430" s="6">
        <v>45352</v>
      </c>
      <c r="E430" s="2" t="s">
        <v>78</v>
      </c>
      <c r="F430" s="2" t="s">
        <v>98</v>
      </c>
      <c r="G430" s="2" t="s">
        <v>52</v>
      </c>
      <c r="H430" s="2" t="s">
        <v>52</v>
      </c>
      <c r="I430" s="2">
        <v>5482</v>
      </c>
      <c r="J430" s="3">
        <v>2215</v>
      </c>
      <c r="K430" s="3">
        <v>329.2504546186031</v>
      </c>
      <c r="L430" s="2">
        <v>263</v>
      </c>
      <c r="M430" s="11">
        <f t="shared" si="62"/>
        <v>0.79878401475452399</v>
      </c>
      <c r="N430" s="9">
        <v>14816.270457837139</v>
      </c>
      <c r="O430" s="9">
        <v>9167.67</v>
      </c>
      <c r="P430" s="11">
        <f t="shared" si="63"/>
        <v>0.61875692847863184</v>
      </c>
      <c r="Q430" s="10">
        <v>542.28</v>
      </c>
      <c r="R430" s="2">
        <v>364</v>
      </c>
      <c r="S430" s="10">
        <f t="shared" si="64"/>
        <v>0.48498930441838167</v>
      </c>
      <c r="T430" s="9">
        <f t="shared" si="65"/>
        <v>16.90578667846869</v>
      </c>
      <c r="U430" s="9">
        <f t="shared" si="66"/>
        <v>34.858060836501899</v>
      </c>
      <c r="V430" s="11">
        <f t="shared" si="67"/>
        <v>0.72252747252747251</v>
      </c>
      <c r="W430" s="11">
        <f t="shared" si="68"/>
        <v>0.11873589164785553</v>
      </c>
      <c r="X430" s="2">
        <v>0</v>
      </c>
      <c r="Y430" s="2">
        <v>11</v>
      </c>
      <c r="Z430" s="2">
        <v>58</v>
      </c>
      <c r="AA430" s="11">
        <f t="shared" si="69"/>
        <v>0.22053231939163498</v>
      </c>
    </row>
    <row r="431" spans="1:27" x14ac:dyDescent="0.25">
      <c r="A431" s="2" t="str">
        <f ca="1">LOOKUP(B431,'Time Frame'!$E$4:$E$9,'Time Frame'!$D$4:$D$9)</f>
        <v>6 Months</v>
      </c>
      <c r="B431" s="2">
        <f t="shared" ca="1" si="60"/>
        <v>217</v>
      </c>
      <c r="C431" s="6">
        <f t="shared" ca="1" si="61"/>
        <v>45569</v>
      </c>
      <c r="D431" s="6">
        <v>45352</v>
      </c>
      <c r="E431" s="2" t="s">
        <v>78</v>
      </c>
      <c r="F431" s="2" t="s">
        <v>102</v>
      </c>
      <c r="G431" s="2" t="s">
        <v>52</v>
      </c>
      <c r="H431" s="2" t="s">
        <v>52</v>
      </c>
      <c r="I431" s="2">
        <v>4293</v>
      </c>
      <c r="J431" s="3">
        <v>1285</v>
      </c>
      <c r="K431" s="3">
        <v>216.60568423460177</v>
      </c>
      <c r="L431" s="2">
        <v>108</v>
      </c>
      <c r="M431" s="11">
        <f t="shared" si="62"/>
        <v>0.49860187363793795</v>
      </c>
      <c r="N431" s="9">
        <v>9747.2557905570793</v>
      </c>
      <c r="O431" s="9">
        <v>2364.88</v>
      </c>
      <c r="P431" s="11">
        <f t="shared" si="63"/>
        <v>0.24262008208413308</v>
      </c>
      <c r="Q431" s="10">
        <v>287.55</v>
      </c>
      <c r="R431" s="2">
        <v>182</v>
      </c>
      <c r="S431" s="10">
        <f t="shared" si="64"/>
        <v>0.37558685446009388</v>
      </c>
      <c r="T431" s="9">
        <f t="shared" si="65"/>
        <v>8.2242392627369156</v>
      </c>
      <c r="U431" s="9">
        <f t="shared" si="66"/>
        <v>21.897037037037038</v>
      </c>
      <c r="V431" s="11">
        <f t="shared" si="67"/>
        <v>0.59340659340659341</v>
      </c>
      <c r="W431" s="11">
        <f t="shared" si="68"/>
        <v>8.4046692607003898E-2</v>
      </c>
      <c r="X431" s="2">
        <v>0</v>
      </c>
      <c r="Y431" s="2">
        <v>3</v>
      </c>
      <c r="Z431" s="2">
        <v>32</v>
      </c>
      <c r="AA431" s="11">
        <f t="shared" si="69"/>
        <v>0.29629629629629628</v>
      </c>
    </row>
    <row r="432" spans="1:27" x14ac:dyDescent="0.25">
      <c r="A432" s="2" t="str">
        <f ca="1">LOOKUP(B432,'Time Frame'!$E$4:$E$9,'Time Frame'!$D$4:$D$9)</f>
        <v>6 Months</v>
      </c>
      <c r="B432" s="2">
        <f t="shared" ca="1" si="60"/>
        <v>217</v>
      </c>
      <c r="C432" s="6">
        <f t="shared" ca="1" si="61"/>
        <v>45569</v>
      </c>
      <c r="D432" s="6">
        <v>45352</v>
      </c>
      <c r="E432" s="2" t="s">
        <v>78</v>
      </c>
      <c r="F432" s="2" t="s">
        <v>103</v>
      </c>
      <c r="G432" s="2" t="s">
        <v>52</v>
      </c>
      <c r="H432" s="2" t="s">
        <v>52</v>
      </c>
      <c r="I432" s="2">
        <v>4489</v>
      </c>
      <c r="J432" s="3">
        <v>1800</v>
      </c>
      <c r="K432" s="3">
        <v>236.34411218875786</v>
      </c>
      <c r="L432" s="2">
        <v>156</v>
      </c>
      <c r="M432" s="11">
        <f t="shared" si="62"/>
        <v>0.66005452200734127</v>
      </c>
      <c r="N432" s="9">
        <v>10635.485048494103</v>
      </c>
      <c r="O432" s="9">
        <v>2769.28</v>
      </c>
      <c r="P432" s="11">
        <f t="shared" si="63"/>
        <v>0.26038116619722079</v>
      </c>
      <c r="Q432" s="10">
        <v>424.38</v>
      </c>
      <c r="R432" s="2">
        <v>300</v>
      </c>
      <c r="S432" s="10">
        <f t="shared" si="64"/>
        <v>0.36759507988123852</v>
      </c>
      <c r="T432" s="9">
        <f t="shared" si="65"/>
        <v>6.5254724539327968</v>
      </c>
      <c r="U432" s="9">
        <f t="shared" si="66"/>
        <v>17.751794871794875</v>
      </c>
      <c r="V432" s="11">
        <f t="shared" si="67"/>
        <v>0.52</v>
      </c>
      <c r="W432" s="11">
        <f t="shared" si="68"/>
        <v>8.666666666666667E-2</v>
      </c>
      <c r="X432" s="2">
        <v>0</v>
      </c>
      <c r="Y432" s="2">
        <v>4</v>
      </c>
      <c r="Z432" s="2">
        <v>56</v>
      </c>
      <c r="AA432" s="11">
        <f t="shared" si="69"/>
        <v>0.35897435897435898</v>
      </c>
    </row>
    <row r="433" spans="1:27" x14ac:dyDescent="0.25">
      <c r="A433" s="2" t="str">
        <f ca="1">LOOKUP(B433,'Time Frame'!$E$4:$E$9,'Time Frame'!$D$4:$D$9)</f>
        <v>6 Months</v>
      </c>
      <c r="B433" s="2">
        <f t="shared" ca="1" si="60"/>
        <v>217</v>
      </c>
      <c r="C433" s="6">
        <f t="shared" ca="1" si="61"/>
        <v>45569</v>
      </c>
      <c r="D433" s="6">
        <v>45352</v>
      </c>
      <c r="E433" s="2" t="s">
        <v>78</v>
      </c>
      <c r="F433" s="2" t="s">
        <v>79</v>
      </c>
      <c r="G433" s="2" t="s">
        <v>52</v>
      </c>
      <c r="H433" s="2" t="s">
        <v>52</v>
      </c>
      <c r="I433" s="2">
        <v>2134</v>
      </c>
      <c r="J433" s="3">
        <v>2830</v>
      </c>
      <c r="K433" s="3">
        <v>336.90441660882198</v>
      </c>
      <c r="L433" s="2">
        <v>379</v>
      </c>
      <c r="M433" s="11">
        <f t="shared" si="62"/>
        <v>1.1249481494333005</v>
      </c>
      <c r="N433" s="9">
        <v>15160.698747396989</v>
      </c>
      <c r="O433" s="9">
        <v>17840.919999999998</v>
      </c>
      <c r="P433" s="11">
        <f t="shared" si="63"/>
        <v>1.1767874487357113</v>
      </c>
      <c r="Q433" s="10">
        <v>631</v>
      </c>
      <c r="R433" s="2">
        <v>494</v>
      </c>
      <c r="S433" s="10">
        <f t="shared" si="64"/>
        <v>0.60063391442155312</v>
      </c>
      <c r="T433" s="9">
        <f t="shared" si="65"/>
        <v>28.274041204437399</v>
      </c>
      <c r="U433" s="9">
        <f t="shared" si="66"/>
        <v>47.073667546174136</v>
      </c>
      <c r="V433" s="11">
        <f t="shared" si="67"/>
        <v>0.76720647773279349</v>
      </c>
      <c r="W433" s="11">
        <f t="shared" si="68"/>
        <v>0.13392226148409894</v>
      </c>
      <c r="X433" s="2">
        <v>5</v>
      </c>
      <c r="Y433" s="2">
        <v>21</v>
      </c>
      <c r="Z433" s="2">
        <v>91</v>
      </c>
      <c r="AA433" s="11">
        <f t="shared" si="69"/>
        <v>0.24010554089709762</v>
      </c>
    </row>
    <row r="434" spans="1:27" x14ac:dyDescent="0.25">
      <c r="A434" s="2" t="str">
        <f ca="1">LOOKUP(B434,'Time Frame'!$E$4:$E$9,'Time Frame'!$D$4:$D$9)</f>
        <v>6 Months</v>
      </c>
      <c r="B434" s="2">
        <f t="shared" ca="1" si="60"/>
        <v>217</v>
      </c>
      <c r="C434" s="6">
        <f t="shared" ca="1" si="61"/>
        <v>45569</v>
      </c>
      <c r="D434" s="6">
        <v>45352</v>
      </c>
      <c r="E434" s="2" t="s">
        <v>78</v>
      </c>
      <c r="F434" s="2" t="s">
        <v>80</v>
      </c>
      <c r="G434" s="2" t="s">
        <v>52</v>
      </c>
      <c r="H434" s="2" t="s">
        <v>52</v>
      </c>
      <c r="I434" s="2">
        <v>4436</v>
      </c>
      <c r="J434" s="3">
        <v>2186</v>
      </c>
      <c r="K434" s="3">
        <v>293.4589559609575</v>
      </c>
      <c r="L434" s="2">
        <v>257</v>
      </c>
      <c r="M434" s="11">
        <f t="shared" si="62"/>
        <v>0.87576131101002053</v>
      </c>
      <c r="N434" s="9">
        <v>13205.653018243087</v>
      </c>
      <c r="O434" s="9">
        <v>10612.65</v>
      </c>
      <c r="P434" s="11">
        <f t="shared" si="63"/>
        <v>0.80364446842114079</v>
      </c>
      <c r="Q434" s="10">
        <v>733.18</v>
      </c>
      <c r="R434" s="2">
        <v>346</v>
      </c>
      <c r="S434" s="10">
        <f t="shared" si="64"/>
        <v>0.35052783763877904</v>
      </c>
      <c r="T434" s="9">
        <f t="shared" si="65"/>
        <v>14.474822008238087</v>
      </c>
      <c r="U434" s="9">
        <f t="shared" si="66"/>
        <v>41.294357976653693</v>
      </c>
      <c r="V434" s="11">
        <f t="shared" si="67"/>
        <v>0.74277456647398843</v>
      </c>
      <c r="W434" s="11">
        <f t="shared" si="68"/>
        <v>0.11756633119853614</v>
      </c>
      <c r="X434" s="2">
        <v>0</v>
      </c>
      <c r="Y434" s="2">
        <v>12</v>
      </c>
      <c r="Z434" s="2">
        <v>61</v>
      </c>
      <c r="AA434" s="11">
        <f t="shared" si="69"/>
        <v>0.23735408560311283</v>
      </c>
    </row>
    <row r="435" spans="1:27" x14ac:dyDescent="0.25">
      <c r="A435" s="2" t="str">
        <f ca="1">LOOKUP(B435,'Time Frame'!$E$4:$E$9,'Time Frame'!$D$4:$D$9)</f>
        <v>6 Months</v>
      </c>
      <c r="B435" s="2">
        <f t="shared" ca="1" si="60"/>
        <v>217</v>
      </c>
      <c r="C435" s="6">
        <f t="shared" ca="1" si="61"/>
        <v>45569</v>
      </c>
      <c r="D435" s="6">
        <v>45352</v>
      </c>
      <c r="E435" s="2" t="s">
        <v>78</v>
      </c>
      <c r="F435" s="2" t="s">
        <v>97</v>
      </c>
      <c r="G435" s="2" t="s">
        <v>52</v>
      </c>
      <c r="H435" s="2" t="s">
        <v>52</v>
      </c>
      <c r="I435" s="2">
        <v>3145</v>
      </c>
      <c r="J435" s="3">
        <v>2670</v>
      </c>
      <c r="K435" s="3">
        <v>287.53262731808337</v>
      </c>
      <c r="L435" s="2">
        <v>306</v>
      </c>
      <c r="M435" s="11">
        <f t="shared" si="62"/>
        <v>1.0642270508712983</v>
      </c>
      <c r="N435" s="9">
        <v>12938.968229313752</v>
      </c>
      <c r="O435" s="9">
        <v>14255.27</v>
      </c>
      <c r="P435" s="11">
        <f t="shared" si="63"/>
        <v>1.1017315868899125</v>
      </c>
      <c r="Q435" s="10">
        <v>1178</v>
      </c>
      <c r="R435" s="2">
        <v>354</v>
      </c>
      <c r="S435" s="10">
        <f t="shared" si="64"/>
        <v>0.25976230899830222</v>
      </c>
      <c r="T435" s="9">
        <f t="shared" si="65"/>
        <v>12.101247877758913</v>
      </c>
      <c r="U435" s="9">
        <f t="shared" si="66"/>
        <v>46.585849673202617</v>
      </c>
      <c r="V435" s="11">
        <f t="shared" si="67"/>
        <v>0.86440677966101698</v>
      </c>
      <c r="W435" s="11">
        <f t="shared" si="68"/>
        <v>0.1146067415730337</v>
      </c>
      <c r="X435" s="2">
        <v>3</v>
      </c>
      <c r="Y435" s="2">
        <v>9</v>
      </c>
      <c r="Z435" s="2">
        <v>100</v>
      </c>
      <c r="AA435" s="11">
        <f t="shared" si="69"/>
        <v>0.32679738562091504</v>
      </c>
    </row>
    <row r="436" spans="1:27" x14ac:dyDescent="0.25">
      <c r="A436" s="2" t="str">
        <f ca="1">LOOKUP(B436,'Time Frame'!$E$4:$E$9,'Time Frame'!$D$4:$D$9)</f>
        <v>6 Months</v>
      </c>
      <c r="B436" s="2">
        <f t="shared" ca="1" si="60"/>
        <v>217</v>
      </c>
      <c r="C436" s="6">
        <f t="shared" ca="1" si="61"/>
        <v>45569</v>
      </c>
      <c r="D436" s="6">
        <v>45352</v>
      </c>
      <c r="E436" s="2" t="s">
        <v>78</v>
      </c>
      <c r="F436" s="2" t="s">
        <v>93</v>
      </c>
      <c r="G436" s="2" t="s">
        <v>52</v>
      </c>
      <c r="H436" s="2" t="s">
        <v>52</v>
      </c>
      <c r="I436" s="2">
        <v>5512</v>
      </c>
      <c r="J436" s="3">
        <v>1120</v>
      </c>
      <c r="K436" s="3">
        <v>160.4450958041958</v>
      </c>
      <c r="L436" s="2">
        <v>86</v>
      </c>
      <c r="M436" s="11">
        <f t="shared" si="62"/>
        <v>0.53600890428556813</v>
      </c>
      <c r="N436" s="9">
        <v>7220.0293111888113</v>
      </c>
      <c r="O436" s="9">
        <v>1827.79</v>
      </c>
      <c r="P436" s="11">
        <f t="shared" si="63"/>
        <v>0.25315548195455262</v>
      </c>
      <c r="Q436" s="10">
        <v>343.58</v>
      </c>
      <c r="R436" s="2">
        <v>199</v>
      </c>
      <c r="S436" s="10">
        <f t="shared" si="64"/>
        <v>0.25030560568135518</v>
      </c>
      <c r="T436" s="9">
        <f t="shared" si="65"/>
        <v>5.3198381745153966</v>
      </c>
      <c r="U436" s="9">
        <f t="shared" si="66"/>
        <v>21.253372093023255</v>
      </c>
      <c r="V436" s="11">
        <f t="shared" si="67"/>
        <v>0.43216080402010049</v>
      </c>
      <c r="W436" s="11">
        <f t="shared" si="68"/>
        <v>7.678571428571429E-2</v>
      </c>
      <c r="X436" s="2">
        <v>0</v>
      </c>
      <c r="Y436" s="2">
        <v>4</v>
      </c>
      <c r="Z436" s="2">
        <v>18</v>
      </c>
      <c r="AA436" s="11">
        <f t="shared" si="69"/>
        <v>0.20930232558139536</v>
      </c>
    </row>
    <row r="437" spans="1:27" x14ac:dyDescent="0.25">
      <c r="A437" s="2" t="str">
        <f ca="1">LOOKUP(B437,'Time Frame'!$E$4:$E$9,'Time Frame'!$D$4:$D$9)</f>
        <v>6 Months</v>
      </c>
      <c r="B437" s="2">
        <f t="shared" ca="1" si="60"/>
        <v>217</v>
      </c>
      <c r="C437" s="6">
        <f t="shared" ca="1" si="61"/>
        <v>45569</v>
      </c>
      <c r="D437" s="6">
        <v>45352</v>
      </c>
      <c r="E437" s="5" t="s">
        <v>78</v>
      </c>
      <c r="F437" s="5" t="s">
        <v>171</v>
      </c>
      <c r="G437" s="2" t="s">
        <v>52</v>
      </c>
      <c r="H437" s="2" t="s">
        <v>52</v>
      </c>
      <c r="I437" s="2">
        <v>4997</v>
      </c>
      <c r="J437" s="4">
        <v>1338</v>
      </c>
      <c r="K437" s="3">
        <v>172.76879297496868</v>
      </c>
      <c r="L437" s="2">
        <v>174</v>
      </c>
      <c r="M437" s="11">
        <f t="shared" si="62"/>
        <v>1.0071263276418774</v>
      </c>
      <c r="N437" s="9">
        <v>7774.5956838735901</v>
      </c>
      <c r="O437" s="9">
        <v>7115.37</v>
      </c>
      <c r="P437" s="11">
        <f t="shared" si="63"/>
        <v>0.91520772131713735</v>
      </c>
      <c r="Q437" s="10">
        <v>322.8</v>
      </c>
      <c r="R437" s="2">
        <v>107</v>
      </c>
      <c r="S437" s="10">
        <f t="shared" si="64"/>
        <v>0.53903345724907059</v>
      </c>
      <c r="T437" s="9">
        <f t="shared" si="65"/>
        <v>22.042657992565054</v>
      </c>
      <c r="U437" s="9">
        <f t="shared" si="66"/>
        <v>40.892931034482757</v>
      </c>
      <c r="V437" s="11">
        <f t="shared" si="67"/>
        <v>1.6261682242990654</v>
      </c>
      <c r="W437" s="11">
        <f t="shared" si="68"/>
        <v>0.13004484304932734</v>
      </c>
      <c r="X437" s="2">
        <v>0</v>
      </c>
      <c r="Y437" s="2">
        <v>14</v>
      </c>
      <c r="Z437" s="2">
        <v>34</v>
      </c>
      <c r="AA437" s="11">
        <f t="shared" si="69"/>
        <v>0.19540229885057472</v>
      </c>
    </row>
    <row r="438" spans="1:27" x14ac:dyDescent="0.25">
      <c r="A438" s="2" t="str">
        <f ca="1">LOOKUP(B438,'Time Frame'!$E$4:$E$9,'Time Frame'!$D$4:$D$9)</f>
        <v>6 Months</v>
      </c>
      <c r="B438" s="2">
        <f t="shared" ca="1" si="60"/>
        <v>217</v>
      </c>
      <c r="C438" s="6">
        <f t="shared" ca="1" si="61"/>
        <v>45569</v>
      </c>
      <c r="D438" s="6">
        <v>45352</v>
      </c>
      <c r="E438" s="2" t="s">
        <v>2</v>
      </c>
      <c r="F438" s="2" t="s">
        <v>5</v>
      </c>
      <c r="G438" s="2" t="s">
        <v>3</v>
      </c>
      <c r="H438" s="2" t="s">
        <v>300</v>
      </c>
      <c r="I438" s="2">
        <v>5780</v>
      </c>
      <c r="J438" s="3">
        <v>1424</v>
      </c>
      <c r="K438" s="3">
        <v>189.97596153846155</v>
      </c>
      <c r="L438" s="2">
        <v>121</v>
      </c>
      <c r="M438" s="11">
        <f t="shared" si="62"/>
        <v>0.63692268758699222</v>
      </c>
      <c r="N438" s="9">
        <v>8548.9182692307695</v>
      </c>
      <c r="O438" s="9">
        <v>4352.58</v>
      </c>
      <c r="P438" s="11">
        <f t="shared" si="63"/>
        <v>0.50913809945590283</v>
      </c>
      <c r="Q438" s="10">
        <v>378.08</v>
      </c>
      <c r="R438" s="2">
        <v>129</v>
      </c>
      <c r="S438" s="10">
        <f t="shared" si="64"/>
        <v>0.32003808717731697</v>
      </c>
      <c r="T438" s="9">
        <f t="shared" si="65"/>
        <v>11.512325433770631</v>
      </c>
      <c r="U438" s="9">
        <f t="shared" si="66"/>
        <v>35.971735537190085</v>
      </c>
      <c r="V438" s="11">
        <f t="shared" si="67"/>
        <v>0.93798449612403101</v>
      </c>
      <c r="W438" s="11">
        <f t="shared" si="68"/>
        <v>8.497191011235955E-2</v>
      </c>
      <c r="X438" s="2">
        <v>0</v>
      </c>
      <c r="Y438" s="2">
        <v>10</v>
      </c>
      <c r="Z438" s="2">
        <v>17</v>
      </c>
      <c r="AA438" s="11">
        <f t="shared" si="69"/>
        <v>0.14049586776859505</v>
      </c>
    </row>
    <row r="439" spans="1:27" x14ac:dyDescent="0.25">
      <c r="A439" s="2" t="str">
        <f ca="1">LOOKUP(B439,'Time Frame'!$E$4:$E$9,'Time Frame'!$D$4:$D$9)</f>
        <v>6 Months</v>
      </c>
      <c r="B439" s="2">
        <f t="shared" ca="1" si="60"/>
        <v>217</v>
      </c>
      <c r="C439" s="6">
        <f t="shared" ca="1" si="61"/>
        <v>45569</v>
      </c>
      <c r="D439" s="6">
        <v>45352</v>
      </c>
      <c r="E439" s="2" t="s">
        <v>2</v>
      </c>
      <c r="F439" s="2" t="s">
        <v>8</v>
      </c>
      <c r="G439" s="2" t="s">
        <v>3</v>
      </c>
      <c r="H439" s="2" t="s">
        <v>300</v>
      </c>
      <c r="I439" s="2">
        <v>5922</v>
      </c>
      <c r="J439" s="3">
        <v>801</v>
      </c>
      <c r="K439" s="3">
        <v>140.23602564102566</v>
      </c>
      <c r="L439" s="2">
        <v>56</v>
      </c>
      <c r="M439" s="11">
        <f t="shared" si="62"/>
        <v>0.39932677601223571</v>
      </c>
      <c r="N439" s="9">
        <v>6310.6211538461548</v>
      </c>
      <c r="O439" s="9">
        <v>1796.37</v>
      </c>
      <c r="P439" s="11">
        <f t="shared" si="63"/>
        <v>0.28465819072424597</v>
      </c>
      <c r="Q439" s="10">
        <v>326.12</v>
      </c>
      <c r="R439" s="2">
        <v>125</v>
      </c>
      <c r="S439" s="10">
        <f t="shared" si="64"/>
        <v>0.17171593278547773</v>
      </c>
      <c r="T439" s="9">
        <f t="shared" si="65"/>
        <v>5.5083098246044395</v>
      </c>
      <c r="U439" s="9">
        <f t="shared" si="66"/>
        <v>32.078035714285711</v>
      </c>
      <c r="V439" s="11">
        <f t="shared" si="67"/>
        <v>0.44800000000000001</v>
      </c>
      <c r="W439" s="11">
        <f t="shared" si="68"/>
        <v>6.9912609238451939E-2</v>
      </c>
      <c r="X439" s="2">
        <v>0</v>
      </c>
      <c r="Y439" s="2">
        <v>9</v>
      </c>
      <c r="Z439" s="2">
        <v>12</v>
      </c>
      <c r="AA439" s="11">
        <f t="shared" si="69"/>
        <v>0.21428571428571427</v>
      </c>
    </row>
    <row r="440" spans="1:27" x14ac:dyDescent="0.25">
      <c r="A440" s="2" t="str">
        <f ca="1">LOOKUP(B440,'Time Frame'!$E$4:$E$9,'Time Frame'!$D$4:$D$9)</f>
        <v>6 Months</v>
      </c>
      <c r="B440" s="2">
        <f t="shared" ca="1" si="60"/>
        <v>217</v>
      </c>
      <c r="C440" s="6">
        <f t="shared" ca="1" si="61"/>
        <v>45569</v>
      </c>
      <c r="D440" s="6">
        <v>45352</v>
      </c>
      <c r="E440" s="2" t="s">
        <v>2</v>
      </c>
      <c r="F440" s="2" t="s">
        <v>6</v>
      </c>
      <c r="G440" s="2" t="s">
        <v>3</v>
      </c>
      <c r="H440" s="2" t="s">
        <v>300</v>
      </c>
      <c r="I440" s="2">
        <v>5323</v>
      </c>
      <c r="J440" s="3">
        <v>971</v>
      </c>
      <c r="K440" s="3">
        <v>167.39198717948722</v>
      </c>
      <c r="L440" s="2">
        <v>92</v>
      </c>
      <c r="M440" s="11">
        <f t="shared" si="62"/>
        <v>0.54960814761911136</v>
      </c>
      <c r="N440" s="9">
        <v>7532.6394230769247</v>
      </c>
      <c r="O440" s="9">
        <v>4487.5600000000004</v>
      </c>
      <c r="P440" s="11">
        <f t="shared" si="63"/>
        <v>0.59574868090087429</v>
      </c>
      <c r="Q440" s="10">
        <v>319.62</v>
      </c>
      <c r="R440" s="2">
        <v>129</v>
      </c>
      <c r="S440" s="10">
        <f t="shared" si="64"/>
        <v>0.28784181215193039</v>
      </c>
      <c r="T440" s="9">
        <f t="shared" si="65"/>
        <v>14.040297853701272</v>
      </c>
      <c r="U440" s="9">
        <f t="shared" si="66"/>
        <v>48.777826086956523</v>
      </c>
      <c r="V440" s="11">
        <f t="shared" si="67"/>
        <v>0.71317829457364346</v>
      </c>
      <c r="W440" s="11">
        <f t="shared" si="68"/>
        <v>9.4747682801235841E-2</v>
      </c>
      <c r="X440" s="2">
        <v>0</v>
      </c>
      <c r="Y440" s="2">
        <v>6</v>
      </c>
      <c r="Z440" s="2">
        <v>11</v>
      </c>
      <c r="AA440" s="11">
        <f t="shared" si="69"/>
        <v>0.11956521739130435</v>
      </c>
    </row>
    <row r="441" spans="1:27" x14ac:dyDescent="0.25">
      <c r="A441" s="2" t="str">
        <f ca="1">LOOKUP(B441,'Time Frame'!$E$4:$E$9,'Time Frame'!$D$4:$D$9)</f>
        <v>6 Months</v>
      </c>
      <c r="B441" s="2">
        <f t="shared" ca="1" si="60"/>
        <v>217</v>
      </c>
      <c r="C441" s="6">
        <f t="shared" ca="1" si="61"/>
        <v>45569</v>
      </c>
      <c r="D441" s="6">
        <v>45352</v>
      </c>
      <c r="E441" s="2" t="s">
        <v>2</v>
      </c>
      <c r="F441" s="2" t="s">
        <v>2</v>
      </c>
      <c r="G441" s="2" t="s">
        <v>3</v>
      </c>
      <c r="H441" s="2" t="s">
        <v>300</v>
      </c>
      <c r="I441" s="2">
        <v>1879</v>
      </c>
      <c r="J441" s="3">
        <v>2598</v>
      </c>
      <c r="K441" s="3">
        <v>336.48955128205131</v>
      </c>
      <c r="L441" s="2">
        <v>242</v>
      </c>
      <c r="M441" s="11">
        <f t="shared" si="62"/>
        <v>0.71919023660010006</v>
      </c>
      <c r="N441" s="9">
        <v>15142.029807692308</v>
      </c>
      <c r="O441" s="9">
        <v>6151.99</v>
      </c>
      <c r="P441" s="11">
        <f t="shared" si="63"/>
        <v>0.40628568812318183</v>
      </c>
      <c r="Q441" s="10">
        <v>413.37</v>
      </c>
      <c r="R441" s="2">
        <v>492</v>
      </c>
      <c r="S441" s="10">
        <f t="shared" si="64"/>
        <v>0.58543193748941624</v>
      </c>
      <c r="T441" s="9">
        <f t="shared" si="65"/>
        <v>14.882526550064107</v>
      </c>
      <c r="U441" s="9">
        <f t="shared" si="66"/>
        <v>25.421446280991734</v>
      </c>
      <c r="V441" s="11">
        <f t="shared" si="67"/>
        <v>0.491869918699187</v>
      </c>
      <c r="W441" s="11">
        <f t="shared" si="68"/>
        <v>9.3148575827559657E-2</v>
      </c>
      <c r="X441" s="2">
        <v>0</v>
      </c>
      <c r="Y441" s="2">
        <v>33</v>
      </c>
      <c r="Z441" s="2">
        <v>42</v>
      </c>
      <c r="AA441" s="11">
        <f t="shared" si="69"/>
        <v>0.17355371900826447</v>
      </c>
    </row>
    <row r="442" spans="1:27" x14ac:dyDescent="0.25">
      <c r="A442" s="2" t="str">
        <f ca="1">LOOKUP(B442,'Time Frame'!$E$4:$E$9,'Time Frame'!$D$4:$D$9)</f>
        <v>6 Months</v>
      </c>
      <c r="B442" s="2">
        <f t="shared" ca="1" si="60"/>
        <v>217</v>
      </c>
      <c r="C442" s="6">
        <f t="shared" ca="1" si="61"/>
        <v>45569</v>
      </c>
      <c r="D442" s="6">
        <v>45352</v>
      </c>
      <c r="E442" s="2" t="s">
        <v>2</v>
      </c>
      <c r="F442" s="2" t="s">
        <v>4</v>
      </c>
      <c r="G442" s="2" t="s">
        <v>3</v>
      </c>
      <c r="H442" s="2" t="s">
        <v>300</v>
      </c>
      <c r="I442" s="2">
        <v>3570</v>
      </c>
      <c r="J442" s="3">
        <v>1754</v>
      </c>
      <c r="K442" s="3">
        <v>199.65166666666667</v>
      </c>
      <c r="L442" s="2">
        <v>169</v>
      </c>
      <c r="M442" s="11">
        <f t="shared" si="62"/>
        <v>0.84647427603075354</v>
      </c>
      <c r="N442" s="9">
        <v>8984.3250000000007</v>
      </c>
      <c r="O442" s="9">
        <v>6826.72</v>
      </c>
      <c r="P442" s="11">
        <f t="shared" si="63"/>
        <v>0.7598478461097522</v>
      </c>
      <c r="Q442" s="10">
        <v>452.75</v>
      </c>
      <c r="R442" s="2">
        <v>218</v>
      </c>
      <c r="S442" s="10">
        <f t="shared" si="64"/>
        <v>0.37327443401435673</v>
      </c>
      <c r="T442" s="9">
        <f t="shared" si="65"/>
        <v>15.078343456653784</v>
      </c>
      <c r="U442" s="9">
        <f t="shared" si="66"/>
        <v>40.394792899408287</v>
      </c>
      <c r="V442" s="11">
        <f t="shared" si="67"/>
        <v>0.77522935779816515</v>
      </c>
      <c r="W442" s="11">
        <f t="shared" si="68"/>
        <v>9.6351197263397942E-2</v>
      </c>
      <c r="X442" s="2">
        <v>0</v>
      </c>
      <c r="Y442" s="2">
        <v>17</v>
      </c>
      <c r="Z442" s="2">
        <v>35</v>
      </c>
      <c r="AA442" s="11">
        <f t="shared" si="69"/>
        <v>0.20710059171597633</v>
      </c>
    </row>
    <row r="443" spans="1:27" x14ac:dyDescent="0.25">
      <c r="A443" s="2" t="str">
        <f ca="1">LOOKUP(B443,'Time Frame'!$E$4:$E$9,'Time Frame'!$D$4:$D$9)</f>
        <v>6 Months</v>
      </c>
      <c r="B443" s="2">
        <f t="shared" ca="1" si="60"/>
        <v>217</v>
      </c>
      <c r="C443" s="6">
        <f t="shared" ca="1" si="61"/>
        <v>45569</v>
      </c>
      <c r="D443" s="6">
        <v>45352</v>
      </c>
      <c r="E443" s="2" t="s">
        <v>2</v>
      </c>
      <c r="F443" s="2" t="s">
        <v>9</v>
      </c>
      <c r="G443" s="2" t="s">
        <v>3</v>
      </c>
      <c r="H443" s="2" t="s">
        <v>300</v>
      </c>
      <c r="I443" s="2">
        <v>5528</v>
      </c>
      <c r="J443" s="3">
        <v>772</v>
      </c>
      <c r="K443" s="3">
        <v>93.455384615384645</v>
      </c>
      <c r="L443" s="2">
        <v>53</v>
      </c>
      <c r="M443" s="11">
        <f t="shared" si="62"/>
        <v>0.56711553024067407</v>
      </c>
      <c r="N443" s="9">
        <v>4205.4923076923087</v>
      </c>
      <c r="O443" s="9">
        <v>1264.5899999999999</v>
      </c>
      <c r="P443" s="11">
        <f t="shared" si="63"/>
        <v>0.30069963454383819</v>
      </c>
      <c r="Q443" s="10">
        <v>359.72</v>
      </c>
      <c r="R443" s="2">
        <v>106</v>
      </c>
      <c r="S443" s="10">
        <f t="shared" si="64"/>
        <v>0.14733681752474145</v>
      </c>
      <c r="T443" s="9">
        <f t="shared" si="65"/>
        <v>3.5154842655398637</v>
      </c>
      <c r="U443" s="9">
        <f t="shared" si="66"/>
        <v>23.860188679245283</v>
      </c>
      <c r="V443" s="11">
        <f t="shared" si="67"/>
        <v>0.5</v>
      </c>
      <c r="W443" s="11">
        <f t="shared" si="68"/>
        <v>6.8652849740932637E-2</v>
      </c>
      <c r="X443" s="2">
        <v>0</v>
      </c>
      <c r="Y443" s="2">
        <v>10</v>
      </c>
      <c r="Z443" s="2">
        <v>11</v>
      </c>
      <c r="AA443" s="11">
        <f t="shared" si="69"/>
        <v>0.20754716981132076</v>
      </c>
    </row>
    <row r="444" spans="1:27" x14ac:dyDescent="0.25">
      <c r="A444" s="2" t="str">
        <f ca="1">LOOKUP(B444,'Time Frame'!$E$4:$E$9,'Time Frame'!$D$4:$D$9)</f>
        <v>6 Months</v>
      </c>
      <c r="B444" s="2">
        <f t="shared" ca="1" si="60"/>
        <v>217</v>
      </c>
      <c r="C444" s="6">
        <f t="shared" ca="1" si="61"/>
        <v>45569</v>
      </c>
      <c r="D444" s="6">
        <v>45352</v>
      </c>
      <c r="E444" s="2" t="s">
        <v>2</v>
      </c>
      <c r="F444" s="2" t="s">
        <v>7</v>
      </c>
      <c r="G444" s="2" t="s">
        <v>3</v>
      </c>
      <c r="H444" s="2" t="s">
        <v>300</v>
      </c>
      <c r="I444" s="2">
        <v>4455</v>
      </c>
      <c r="J444" s="3">
        <v>1244</v>
      </c>
      <c r="K444" s="3">
        <v>165.04608974358973</v>
      </c>
      <c r="L444" s="2">
        <v>90</v>
      </c>
      <c r="M444" s="11">
        <f t="shared" si="62"/>
        <v>0.54530222521370297</v>
      </c>
      <c r="N444" s="9">
        <v>7427.0740384615383</v>
      </c>
      <c r="O444" s="9">
        <v>2311.2199999999998</v>
      </c>
      <c r="P444" s="11">
        <f t="shared" si="63"/>
        <v>0.31118849603911469</v>
      </c>
      <c r="Q444" s="10">
        <v>294.10000000000002</v>
      </c>
      <c r="R444" s="2">
        <v>187</v>
      </c>
      <c r="S444" s="10">
        <f t="shared" si="64"/>
        <v>0.30601836110166608</v>
      </c>
      <c r="T444" s="9">
        <f t="shared" si="65"/>
        <v>7.8586195171710287</v>
      </c>
      <c r="U444" s="9">
        <f t="shared" si="66"/>
        <v>25.68022222222222</v>
      </c>
      <c r="V444" s="11">
        <f t="shared" si="67"/>
        <v>0.48128342245989303</v>
      </c>
      <c r="W444" s="11">
        <f t="shared" si="68"/>
        <v>7.2347266881028938E-2</v>
      </c>
      <c r="X444" s="2">
        <v>0</v>
      </c>
      <c r="Y444" s="2">
        <v>11</v>
      </c>
      <c r="Z444" s="2">
        <v>17</v>
      </c>
      <c r="AA444" s="11">
        <f t="shared" si="69"/>
        <v>0.18888888888888888</v>
      </c>
    </row>
    <row r="445" spans="1:27" x14ac:dyDescent="0.25">
      <c r="A445" s="2" t="str">
        <f ca="1">LOOKUP(B445,'Time Frame'!$E$4:$E$9,'Time Frame'!$D$4:$D$9)</f>
        <v>6 Months</v>
      </c>
      <c r="B445" s="2">
        <f t="shared" ca="1" si="60"/>
        <v>217</v>
      </c>
      <c r="C445" s="6">
        <f t="shared" ca="1" si="61"/>
        <v>45569</v>
      </c>
      <c r="D445" s="6">
        <v>45352</v>
      </c>
      <c r="E445" s="2" t="s">
        <v>10</v>
      </c>
      <c r="F445" s="2" t="s">
        <v>18</v>
      </c>
      <c r="G445" s="2" t="s">
        <v>12</v>
      </c>
      <c r="H445" s="2" t="s">
        <v>15</v>
      </c>
      <c r="I445" s="2">
        <v>66</v>
      </c>
      <c r="J445" s="3">
        <v>1608.1666666666667</v>
      </c>
      <c r="K445" s="3">
        <v>216.139358974359</v>
      </c>
      <c r="L445" s="2">
        <v>218</v>
      </c>
      <c r="M445" s="11">
        <f t="shared" si="62"/>
        <v>1.00860852477064</v>
      </c>
      <c r="N445" s="9">
        <v>9726.2711538461554</v>
      </c>
      <c r="O445" s="9">
        <v>9282.5499999999993</v>
      </c>
      <c r="P445" s="11">
        <f t="shared" si="63"/>
        <v>0.95437910923646307</v>
      </c>
      <c r="Q445" s="10">
        <v>420.27</v>
      </c>
      <c r="R445" s="2">
        <v>260</v>
      </c>
      <c r="S445" s="10">
        <f t="shared" si="64"/>
        <v>0.51871415994479741</v>
      </c>
      <c r="T445" s="9">
        <f t="shared" si="65"/>
        <v>22.087110666952196</v>
      </c>
      <c r="U445" s="9">
        <f t="shared" si="66"/>
        <v>42.580504587155957</v>
      </c>
      <c r="V445" s="11">
        <f t="shared" si="67"/>
        <v>0.83846153846153848</v>
      </c>
      <c r="W445" s="11">
        <f t="shared" si="68"/>
        <v>0.13555808892113172</v>
      </c>
      <c r="X445" s="2">
        <v>0</v>
      </c>
      <c r="Y445" s="2">
        <v>8</v>
      </c>
      <c r="Z445" s="2">
        <v>63</v>
      </c>
      <c r="AA445" s="11">
        <f t="shared" si="69"/>
        <v>0.28899082568807338</v>
      </c>
    </row>
    <row r="446" spans="1:27" x14ac:dyDescent="0.25">
      <c r="A446" s="2" t="str">
        <f ca="1">LOOKUP(B446,'Time Frame'!$E$4:$E$9,'Time Frame'!$D$4:$D$9)</f>
        <v>6 Months</v>
      </c>
      <c r="B446" s="2">
        <f t="shared" ca="1" si="60"/>
        <v>217</v>
      </c>
      <c r="C446" s="6">
        <f t="shared" ca="1" si="61"/>
        <v>45569</v>
      </c>
      <c r="D446" s="6">
        <v>45352</v>
      </c>
      <c r="E446" s="2" t="s">
        <v>10</v>
      </c>
      <c r="F446" s="2" t="s">
        <v>26</v>
      </c>
      <c r="G446" s="2" t="s">
        <v>12</v>
      </c>
      <c r="H446" s="2" t="s">
        <v>15</v>
      </c>
      <c r="I446" s="2">
        <v>3515</v>
      </c>
      <c r="J446" s="3">
        <v>1948</v>
      </c>
      <c r="K446" s="3">
        <v>272.95153846153846</v>
      </c>
      <c r="L446" s="2">
        <v>198</v>
      </c>
      <c r="M446" s="11">
        <f t="shared" si="62"/>
        <v>0.72540349512593105</v>
      </c>
      <c r="N446" s="9">
        <v>12282.819230769232</v>
      </c>
      <c r="O446" s="9">
        <v>6374.53</v>
      </c>
      <c r="P446" s="11">
        <f t="shared" si="63"/>
        <v>0.51897938740573524</v>
      </c>
      <c r="Q446" s="10">
        <v>353.28</v>
      </c>
      <c r="R446" s="2">
        <v>360</v>
      </c>
      <c r="S446" s="10">
        <f t="shared" si="64"/>
        <v>0.56046195652173914</v>
      </c>
      <c r="T446" s="9">
        <f t="shared" si="65"/>
        <v>18.043846240942031</v>
      </c>
      <c r="U446" s="9">
        <f t="shared" si="66"/>
        <v>32.194595959595958</v>
      </c>
      <c r="V446" s="11">
        <f t="shared" si="67"/>
        <v>0.55000000000000004</v>
      </c>
      <c r="W446" s="11">
        <f t="shared" si="68"/>
        <v>0.10164271047227925</v>
      </c>
      <c r="X446" s="2">
        <v>0</v>
      </c>
      <c r="Y446" s="2">
        <v>20</v>
      </c>
      <c r="Z446" s="2">
        <v>55</v>
      </c>
      <c r="AA446" s="11">
        <f t="shared" si="69"/>
        <v>0.27777777777777779</v>
      </c>
    </row>
    <row r="447" spans="1:27" x14ac:dyDescent="0.25">
      <c r="A447" s="2" t="str">
        <f ca="1">LOOKUP(B447,'Time Frame'!$E$4:$E$9,'Time Frame'!$D$4:$D$9)</f>
        <v>6 Months</v>
      </c>
      <c r="B447" s="2">
        <f t="shared" ca="1" si="60"/>
        <v>217</v>
      </c>
      <c r="C447" s="6">
        <f t="shared" ca="1" si="61"/>
        <v>45569</v>
      </c>
      <c r="D447" s="6">
        <v>45352</v>
      </c>
      <c r="E447" s="2" t="s">
        <v>10</v>
      </c>
      <c r="F447" s="2" t="s">
        <v>31</v>
      </c>
      <c r="G447" s="2" t="s">
        <v>12</v>
      </c>
      <c r="H447" s="2" t="s">
        <v>15</v>
      </c>
      <c r="I447" s="2">
        <v>2168</v>
      </c>
      <c r="J447" s="3">
        <v>1702</v>
      </c>
      <c r="K447" s="3">
        <v>208.73865384615388</v>
      </c>
      <c r="L447" s="2">
        <v>151</v>
      </c>
      <c r="M447" s="11">
        <f t="shared" si="62"/>
        <v>0.72339261185085124</v>
      </c>
      <c r="N447" s="9">
        <v>9393.2394230769241</v>
      </c>
      <c r="O447" s="9">
        <v>6911.94</v>
      </c>
      <c r="P447" s="11">
        <f t="shared" si="63"/>
        <v>0.73584199110469062</v>
      </c>
      <c r="Q447" s="10">
        <v>307.75</v>
      </c>
      <c r="R447" s="2">
        <v>290</v>
      </c>
      <c r="S447" s="10">
        <f t="shared" si="64"/>
        <v>0.49065800162469536</v>
      </c>
      <c r="T447" s="9">
        <f t="shared" si="65"/>
        <v>22.459593826157594</v>
      </c>
      <c r="U447" s="9">
        <f t="shared" si="66"/>
        <v>45.774437086092711</v>
      </c>
      <c r="V447" s="11">
        <f t="shared" si="67"/>
        <v>0.52068965517241383</v>
      </c>
      <c r="W447" s="11">
        <f t="shared" si="68"/>
        <v>8.8719153936545239E-2</v>
      </c>
      <c r="X447" s="2">
        <v>0</v>
      </c>
      <c r="Y447" s="2">
        <v>10</v>
      </c>
      <c r="Z447" s="2">
        <v>42</v>
      </c>
      <c r="AA447" s="11">
        <f t="shared" si="69"/>
        <v>0.27814569536423839</v>
      </c>
    </row>
    <row r="448" spans="1:27" x14ac:dyDescent="0.25">
      <c r="A448" s="2" t="str">
        <f ca="1">LOOKUP(B448,'Time Frame'!$E$4:$E$9,'Time Frame'!$D$4:$D$9)</f>
        <v>6 Months</v>
      </c>
      <c r="B448" s="2">
        <f t="shared" ca="1" si="60"/>
        <v>217</v>
      </c>
      <c r="C448" s="6">
        <f t="shared" ca="1" si="61"/>
        <v>45569</v>
      </c>
      <c r="D448" s="6">
        <v>45352</v>
      </c>
      <c r="E448" s="2" t="s">
        <v>10</v>
      </c>
      <c r="F448" s="2" t="s">
        <v>29</v>
      </c>
      <c r="G448" s="2" t="s">
        <v>12</v>
      </c>
      <c r="H448" s="2" t="s">
        <v>15</v>
      </c>
      <c r="I448" s="2">
        <v>3922</v>
      </c>
      <c r="J448" s="3">
        <v>1421</v>
      </c>
      <c r="K448" s="3">
        <v>214.86544871794871</v>
      </c>
      <c r="L448" s="2">
        <v>155</v>
      </c>
      <c r="M448" s="11">
        <f t="shared" si="62"/>
        <v>0.7213816875856417</v>
      </c>
      <c r="N448" s="9">
        <v>9668.9451923076922</v>
      </c>
      <c r="O448" s="9">
        <v>5344.68</v>
      </c>
      <c r="P448" s="11">
        <f t="shared" si="63"/>
        <v>0.55276763842368859</v>
      </c>
      <c r="Q448" s="10">
        <v>322.64999999999998</v>
      </c>
      <c r="R448" s="2">
        <v>254</v>
      </c>
      <c r="S448" s="10">
        <f t="shared" si="64"/>
        <v>0.48039671470633816</v>
      </c>
      <c r="T448" s="9">
        <f t="shared" si="65"/>
        <v>16.564946536494656</v>
      </c>
      <c r="U448" s="9">
        <f t="shared" si="66"/>
        <v>34.481806451612904</v>
      </c>
      <c r="V448" s="11">
        <f t="shared" si="67"/>
        <v>0.61023622047244097</v>
      </c>
      <c r="W448" s="11">
        <f t="shared" si="68"/>
        <v>0.10907811400422238</v>
      </c>
      <c r="X448" s="2">
        <v>0</v>
      </c>
      <c r="Y448" s="2">
        <v>11</v>
      </c>
      <c r="Z448" s="2">
        <v>47</v>
      </c>
      <c r="AA448" s="11">
        <f t="shared" si="69"/>
        <v>0.3032258064516129</v>
      </c>
    </row>
    <row r="449" spans="1:27" x14ac:dyDescent="0.25">
      <c r="A449" s="2" t="str">
        <f ca="1">LOOKUP(B449,'Time Frame'!$E$4:$E$9,'Time Frame'!$D$4:$D$9)</f>
        <v>6 Months</v>
      </c>
      <c r="B449" s="2">
        <f t="shared" ca="1" si="60"/>
        <v>217</v>
      </c>
      <c r="C449" s="6">
        <f t="shared" ca="1" si="61"/>
        <v>45569</v>
      </c>
      <c r="D449" s="6">
        <v>45352</v>
      </c>
      <c r="E449" s="2" t="s">
        <v>10</v>
      </c>
      <c r="F449" s="2" t="s">
        <v>32</v>
      </c>
      <c r="G449" s="2" t="s">
        <v>12</v>
      </c>
      <c r="H449" s="2" t="s">
        <v>15</v>
      </c>
      <c r="I449" s="2">
        <v>4790</v>
      </c>
      <c r="J449" s="3">
        <v>1260</v>
      </c>
      <c r="K449" s="3">
        <v>162.95955128205131</v>
      </c>
      <c r="L449" s="2">
        <v>112</v>
      </c>
      <c r="M449" s="11">
        <f t="shared" si="62"/>
        <v>0.68728711584477653</v>
      </c>
      <c r="N449" s="9">
        <v>7333.1798076923087</v>
      </c>
      <c r="O449" s="9">
        <v>2896.72</v>
      </c>
      <c r="P449" s="11">
        <f t="shared" si="63"/>
        <v>0.39501554250196053</v>
      </c>
      <c r="Q449" s="10">
        <v>308.73</v>
      </c>
      <c r="R449" s="2">
        <v>115</v>
      </c>
      <c r="S449" s="10">
        <f t="shared" si="64"/>
        <v>0.36277653613189514</v>
      </c>
      <c r="T449" s="9">
        <f t="shared" si="65"/>
        <v>9.3826968548569933</v>
      </c>
      <c r="U449" s="9">
        <f t="shared" si="66"/>
        <v>25.863571428571426</v>
      </c>
      <c r="V449" s="11">
        <f t="shared" si="67"/>
        <v>0.97391304347826091</v>
      </c>
      <c r="W449" s="11">
        <f t="shared" si="68"/>
        <v>8.8888888888888892E-2</v>
      </c>
      <c r="X449" s="2">
        <v>0</v>
      </c>
      <c r="Y449" s="2">
        <v>8</v>
      </c>
      <c r="Z449" s="2">
        <v>33</v>
      </c>
      <c r="AA449" s="11">
        <f t="shared" si="69"/>
        <v>0.29464285714285715</v>
      </c>
    </row>
    <row r="450" spans="1:27" x14ac:dyDescent="0.25">
      <c r="A450" s="2" t="str">
        <f ca="1">LOOKUP(B450,'Time Frame'!$E$4:$E$9,'Time Frame'!$D$4:$D$9)</f>
        <v>6 Months</v>
      </c>
      <c r="B450" s="2">
        <f t="shared" ref="B450:B513" ca="1" si="70">+C450-D450</f>
        <v>217</v>
      </c>
      <c r="C450" s="6">
        <f t="shared" ref="C450:C513" ca="1" si="71">TODAY()</f>
        <v>45569</v>
      </c>
      <c r="D450" s="6">
        <v>45352</v>
      </c>
      <c r="E450" s="2" t="s">
        <v>10</v>
      </c>
      <c r="F450" s="2" t="s">
        <v>14</v>
      </c>
      <c r="G450" s="2" t="s">
        <v>12</v>
      </c>
      <c r="H450" s="2" t="s">
        <v>15</v>
      </c>
      <c r="I450" s="2">
        <v>3603</v>
      </c>
      <c r="J450" s="3">
        <v>1861</v>
      </c>
      <c r="K450" s="3">
        <v>228.6505128205128</v>
      </c>
      <c r="L450" s="2">
        <v>200</v>
      </c>
      <c r="M450" s="11">
        <f t="shared" ref="M450:M513" si="72">+IFERROR(L450/K450,0)</f>
        <v>0.8746973603203636</v>
      </c>
      <c r="N450" s="9">
        <v>10289.273076923077</v>
      </c>
      <c r="O450" s="9">
        <v>6764.88</v>
      </c>
      <c r="P450" s="11">
        <f t="shared" ref="P450:P513" si="73">+IFERROR(O450/N450,0)</f>
        <v>0.65746918654266895</v>
      </c>
      <c r="Q450" s="10">
        <v>358.85</v>
      </c>
      <c r="R450" s="2">
        <v>300</v>
      </c>
      <c r="S450" s="10">
        <f t="shared" si="64"/>
        <v>0.55733593423435968</v>
      </c>
      <c r="T450" s="9">
        <f t="shared" si="65"/>
        <v>18.851553573916679</v>
      </c>
      <c r="U450" s="9">
        <f t="shared" si="66"/>
        <v>33.824399999999997</v>
      </c>
      <c r="V450" s="11">
        <f t="shared" si="67"/>
        <v>0.66666666666666663</v>
      </c>
      <c r="W450" s="11">
        <f t="shared" si="68"/>
        <v>0.10746910263299302</v>
      </c>
      <c r="X450" s="2">
        <v>0</v>
      </c>
      <c r="Y450" s="2">
        <v>10</v>
      </c>
      <c r="Z450" s="2">
        <v>56</v>
      </c>
      <c r="AA450" s="11">
        <f t="shared" si="69"/>
        <v>0.28000000000000003</v>
      </c>
    </row>
    <row r="451" spans="1:27" x14ac:dyDescent="0.25">
      <c r="A451" s="2" t="str">
        <f ca="1">LOOKUP(B451,'Time Frame'!$E$4:$E$9,'Time Frame'!$D$4:$D$9)</f>
        <v>6 Months</v>
      </c>
      <c r="B451" s="2">
        <f t="shared" ca="1" si="70"/>
        <v>217</v>
      </c>
      <c r="C451" s="6">
        <f t="shared" ca="1" si="71"/>
        <v>45569</v>
      </c>
      <c r="D451" s="6">
        <v>45352</v>
      </c>
      <c r="E451" s="2" t="s">
        <v>10</v>
      </c>
      <c r="F451" s="2" t="s">
        <v>23</v>
      </c>
      <c r="G451" s="2" t="s">
        <v>12</v>
      </c>
      <c r="H451" s="2" t="s">
        <v>15</v>
      </c>
      <c r="I451" s="2">
        <v>4762</v>
      </c>
      <c r="J451" s="3">
        <v>3511</v>
      </c>
      <c r="K451" s="3">
        <v>431.43916666666667</v>
      </c>
      <c r="L451" s="2">
        <v>419</v>
      </c>
      <c r="M451" s="11">
        <f t="shared" si="72"/>
        <v>0.97116820254690217</v>
      </c>
      <c r="N451" s="9">
        <v>19414.762500000001</v>
      </c>
      <c r="O451" s="9">
        <v>17323.52</v>
      </c>
      <c r="P451" s="11">
        <f t="shared" si="73"/>
        <v>0.89228596023258078</v>
      </c>
      <c r="Q451" s="10">
        <v>584.78</v>
      </c>
      <c r="R451" s="2">
        <v>446</v>
      </c>
      <c r="S451" s="10">
        <f t="shared" ref="S451:S514" si="74">+IFERROR(L451/Q451,0)</f>
        <v>0.71650877252984035</v>
      </c>
      <c r="T451" s="9">
        <f t="shared" ref="T451:T514" si="75">+IFERROR(O451/Q451,0)</f>
        <v>29.623995348678136</v>
      </c>
      <c r="U451" s="9">
        <f t="shared" ref="U451:U514" si="76">IFERROR(O451/L451,0)</f>
        <v>41.344916467780429</v>
      </c>
      <c r="V451" s="11">
        <f t="shared" ref="V451:V514" si="77">+IFERROR(L451/R451,0)</f>
        <v>0.9394618834080718</v>
      </c>
      <c r="W451" s="11">
        <f t="shared" ref="W451:W514" si="78">+IFERROR(L451/J451,0)</f>
        <v>0.11933921959555682</v>
      </c>
      <c r="X451" s="2">
        <v>2</v>
      </c>
      <c r="Y451" s="2">
        <v>51</v>
      </c>
      <c r="Z451" s="2">
        <v>95</v>
      </c>
      <c r="AA451" s="11">
        <f t="shared" ref="AA451:AA514" si="79">+Z451/L451</f>
        <v>0.22673031026252982</v>
      </c>
    </row>
    <row r="452" spans="1:27" x14ac:dyDescent="0.25">
      <c r="A452" s="2" t="str">
        <f ca="1">LOOKUP(B452,'Time Frame'!$E$4:$E$9,'Time Frame'!$D$4:$D$9)</f>
        <v>6 Months</v>
      </c>
      <c r="B452" s="2">
        <f t="shared" ca="1" si="70"/>
        <v>217</v>
      </c>
      <c r="C452" s="6">
        <f t="shared" ca="1" si="71"/>
        <v>45569</v>
      </c>
      <c r="D452" s="6">
        <v>45352</v>
      </c>
      <c r="E452" s="2" t="s">
        <v>10</v>
      </c>
      <c r="F452" s="2" t="s">
        <v>24</v>
      </c>
      <c r="G452" s="2" t="s">
        <v>12</v>
      </c>
      <c r="H452" s="2" t="s">
        <v>15</v>
      </c>
      <c r="I452" s="2">
        <v>3488</v>
      </c>
      <c r="J452" s="3">
        <v>2407</v>
      </c>
      <c r="K452" s="3">
        <v>339.52467948717947</v>
      </c>
      <c r="L452" s="2">
        <v>340</v>
      </c>
      <c r="M452" s="11">
        <f t="shared" si="72"/>
        <v>1.0013999586526037</v>
      </c>
      <c r="N452" s="9">
        <v>15278.610576923076</v>
      </c>
      <c r="O452" s="9">
        <v>12424.48</v>
      </c>
      <c r="P452" s="11">
        <f t="shared" si="73"/>
        <v>0.81319436328628103</v>
      </c>
      <c r="Q452" s="10">
        <v>587.72</v>
      </c>
      <c r="R452" s="2">
        <v>388</v>
      </c>
      <c r="S452" s="10">
        <f t="shared" si="74"/>
        <v>0.57850677193221256</v>
      </c>
      <c r="T452" s="9">
        <f t="shared" si="75"/>
        <v>21.140134758048049</v>
      </c>
      <c r="U452" s="9">
        <f t="shared" si="76"/>
        <v>36.542588235294119</v>
      </c>
      <c r="V452" s="11">
        <f t="shared" si="77"/>
        <v>0.87628865979381443</v>
      </c>
      <c r="W452" s="11">
        <f t="shared" si="78"/>
        <v>0.14125467386788534</v>
      </c>
      <c r="X452" s="2">
        <v>0</v>
      </c>
      <c r="Y452" s="2">
        <v>35</v>
      </c>
      <c r="Z452" s="2">
        <v>82</v>
      </c>
      <c r="AA452" s="11">
        <f t="shared" si="79"/>
        <v>0.2411764705882353</v>
      </c>
    </row>
    <row r="453" spans="1:27" x14ac:dyDescent="0.25">
      <c r="A453" s="2" t="str">
        <f ca="1">LOOKUP(B453,'Time Frame'!$E$4:$E$9,'Time Frame'!$D$4:$D$9)</f>
        <v>6 Months</v>
      </c>
      <c r="B453" s="2">
        <f t="shared" ca="1" si="70"/>
        <v>217</v>
      </c>
      <c r="C453" s="6">
        <f t="shared" ca="1" si="71"/>
        <v>45569</v>
      </c>
      <c r="D453" s="6">
        <v>45352</v>
      </c>
      <c r="E453" s="2" t="s">
        <v>10</v>
      </c>
      <c r="F453" s="2" t="s">
        <v>28</v>
      </c>
      <c r="G453" s="2" t="s">
        <v>12</v>
      </c>
      <c r="H453" s="2" t="s">
        <v>15</v>
      </c>
      <c r="I453" s="2">
        <v>2213</v>
      </c>
      <c r="J453" s="3">
        <v>1484</v>
      </c>
      <c r="K453" s="3">
        <v>204.24698717948723</v>
      </c>
      <c r="L453" s="2">
        <v>163</v>
      </c>
      <c r="M453" s="11">
        <f t="shared" si="72"/>
        <v>0.79805338747425247</v>
      </c>
      <c r="N453" s="9">
        <v>9191.114423076926</v>
      </c>
      <c r="O453" s="9">
        <v>5422.88</v>
      </c>
      <c r="P453" s="11">
        <f t="shared" si="73"/>
        <v>0.59001332704381382</v>
      </c>
      <c r="Q453" s="10">
        <v>302.85000000000002</v>
      </c>
      <c r="R453" s="2">
        <v>238</v>
      </c>
      <c r="S453" s="10">
        <f t="shared" si="74"/>
        <v>0.53822024104342081</v>
      </c>
      <c r="T453" s="9">
        <f t="shared" si="75"/>
        <v>17.906158164107644</v>
      </c>
      <c r="U453" s="9">
        <f t="shared" si="76"/>
        <v>33.269202453987731</v>
      </c>
      <c r="V453" s="11">
        <f t="shared" si="77"/>
        <v>0.68487394957983194</v>
      </c>
      <c r="W453" s="11">
        <f t="shared" si="78"/>
        <v>0.10983827493261455</v>
      </c>
      <c r="X453" s="2">
        <v>0</v>
      </c>
      <c r="Y453" s="2">
        <v>9</v>
      </c>
      <c r="Z453" s="2">
        <v>49</v>
      </c>
      <c r="AA453" s="11">
        <f t="shared" si="79"/>
        <v>0.30061349693251532</v>
      </c>
    </row>
    <row r="454" spans="1:27" x14ac:dyDescent="0.25">
      <c r="A454" s="2" t="str">
        <f ca="1">LOOKUP(B454,'Time Frame'!$E$4:$E$9,'Time Frame'!$D$4:$D$9)</f>
        <v>6 Months</v>
      </c>
      <c r="B454" s="2">
        <f t="shared" ca="1" si="70"/>
        <v>217</v>
      </c>
      <c r="C454" s="6">
        <f t="shared" ca="1" si="71"/>
        <v>45569</v>
      </c>
      <c r="D454" s="6">
        <v>45352</v>
      </c>
      <c r="E454" s="2" t="s">
        <v>10</v>
      </c>
      <c r="F454" s="2" t="s">
        <v>25</v>
      </c>
      <c r="G454" s="2" t="s">
        <v>12</v>
      </c>
      <c r="H454" s="2" t="s">
        <v>15</v>
      </c>
      <c r="I454" s="2">
        <v>4230</v>
      </c>
      <c r="J454" s="3">
        <v>2121</v>
      </c>
      <c r="K454" s="3">
        <v>268.02012820512817</v>
      </c>
      <c r="L454" s="2">
        <v>172</v>
      </c>
      <c r="M454" s="11">
        <f t="shared" si="72"/>
        <v>0.64174284652367775</v>
      </c>
      <c r="N454" s="9">
        <v>12060.905769230767</v>
      </c>
      <c r="O454" s="9">
        <v>5124.8999999999996</v>
      </c>
      <c r="P454" s="11">
        <f t="shared" si="73"/>
        <v>0.42491833516139482</v>
      </c>
      <c r="Q454" s="10">
        <v>328.95</v>
      </c>
      <c r="R454" s="2">
        <v>294</v>
      </c>
      <c r="S454" s="10">
        <f t="shared" si="74"/>
        <v>0.52287581699346408</v>
      </c>
      <c r="T454" s="9">
        <f t="shared" si="75"/>
        <v>15.579571363429093</v>
      </c>
      <c r="U454" s="9">
        <f t="shared" si="76"/>
        <v>29.795930232558138</v>
      </c>
      <c r="V454" s="11">
        <f t="shared" si="77"/>
        <v>0.58503401360544216</v>
      </c>
      <c r="W454" s="11">
        <f t="shared" si="78"/>
        <v>8.10938236680811E-2</v>
      </c>
      <c r="X454" s="2">
        <v>0</v>
      </c>
      <c r="Y454" s="2">
        <v>17</v>
      </c>
      <c r="Z454" s="2">
        <v>68</v>
      </c>
      <c r="AA454" s="11">
        <f t="shared" si="79"/>
        <v>0.39534883720930231</v>
      </c>
    </row>
    <row r="455" spans="1:27" x14ac:dyDescent="0.25">
      <c r="A455" s="2" t="str">
        <f ca="1">LOOKUP(B455,'Time Frame'!$E$4:$E$9,'Time Frame'!$D$4:$D$9)</f>
        <v>6 Months</v>
      </c>
      <c r="B455" s="2">
        <f t="shared" ca="1" si="70"/>
        <v>217</v>
      </c>
      <c r="C455" s="6">
        <f t="shared" ca="1" si="71"/>
        <v>45569</v>
      </c>
      <c r="D455" s="6">
        <v>45352</v>
      </c>
      <c r="E455" s="2" t="s">
        <v>10</v>
      </c>
      <c r="F455" s="2" t="s">
        <v>27</v>
      </c>
      <c r="G455" s="2" t="s">
        <v>12</v>
      </c>
      <c r="H455" s="2" t="s">
        <v>15</v>
      </c>
      <c r="I455" s="2">
        <v>3887</v>
      </c>
      <c r="J455" s="3">
        <v>1751</v>
      </c>
      <c r="K455" s="3">
        <v>256.59262820512822</v>
      </c>
      <c r="L455" s="2">
        <v>215</v>
      </c>
      <c r="M455" s="11">
        <f t="shared" si="72"/>
        <v>0.83790404075101577</v>
      </c>
      <c r="N455" s="9">
        <v>11546.66826923077</v>
      </c>
      <c r="O455" s="9">
        <v>9570.7199999999993</v>
      </c>
      <c r="P455" s="11">
        <f t="shared" si="73"/>
        <v>0.82887286417535522</v>
      </c>
      <c r="Q455" s="10">
        <v>362.38</v>
      </c>
      <c r="R455" s="2">
        <v>321</v>
      </c>
      <c r="S455" s="10">
        <f t="shared" si="74"/>
        <v>0.5932998509851537</v>
      </c>
      <c r="T455" s="9">
        <f t="shared" si="75"/>
        <v>26.410729068933161</v>
      </c>
      <c r="U455" s="9">
        <f t="shared" si="76"/>
        <v>44.514976744186043</v>
      </c>
      <c r="V455" s="11">
        <f t="shared" si="77"/>
        <v>0.66978193146417442</v>
      </c>
      <c r="W455" s="11">
        <f t="shared" si="78"/>
        <v>0.12278697886921759</v>
      </c>
      <c r="X455" s="2">
        <v>0</v>
      </c>
      <c r="Y455" s="2">
        <v>7</v>
      </c>
      <c r="Z455" s="2">
        <v>60</v>
      </c>
      <c r="AA455" s="11">
        <f t="shared" si="79"/>
        <v>0.27906976744186046</v>
      </c>
    </row>
    <row r="456" spans="1:27" x14ac:dyDescent="0.25">
      <c r="A456" s="2" t="str">
        <f ca="1">LOOKUP(B456,'Time Frame'!$E$4:$E$9,'Time Frame'!$D$4:$D$9)</f>
        <v>6 Months</v>
      </c>
      <c r="B456" s="2">
        <f t="shared" ca="1" si="70"/>
        <v>217</v>
      </c>
      <c r="C456" s="6">
        <f t="shared" ca="1" si="71"/>
        <v>45569</v>
      </c>
      <c r="D456" s="6">
        <v>45352</v>
      </c>
      <c r="E456" s="2" t="s">
        <v>78</v>
      </c>
      <c r="F456" s="2" t="s">
        <v>104</v>
      </c>
      <c r="G456" s="2" t="s">
        <v>52</v>
      </c>
      <c r="H456" s="2" t="s">
        <v>299</v>
      </c>
      <c r="I456" s="2">
        <v>4938</v>
      </c>
      <c r="J456" s="3">
        <v>2220</v>
      </c>
      <c r="K456" s="3">
        <v>311.83683751881483</v>
      </c>
      <c r="L456" s="2">
        <v>238</v>
      </c>
      <c r="M456" s="11">
        <f t="shared" si="72"/>
        <v>0.76321964362417627</v>
      </c>
      <c r="N456" s="9">
        <v>14032.657688346668</v>
      </c>
      <c r="O456" s="9">
        <v>7175.88</v>
      </c>
      <c r="P456" s="11">
        <f t="shared" si="73"/>
        <v>0.51136998844909931</v>
      </c>
      <c r="Q456" s="10">
        <v>523.42999999999995</v>
      </c>
      <c r="R456" s="2">
        <v>437</v>
      </c>
      <c r="S456" s="10">
        <f t="shared" si="74"/>
        <v>0.45469308216953563</v>
      </c>
      <c r="T456" s="9">
        <f t="shared" si="75"/>
        <v>13.709340312935829</v>
      </c>
      <c r="U456" s="9">
        <f t="shared" si="76"/>
        <v>30.15075630252101</v>
      </c>
      <c r="V456" s="11">
        <f t="shared" si="77"/>
        <v>0.54462242562929064</v>
      </c>
      <c r="W456" s="11">
        <f t="shared" si="78"/>
        <v>0.10720720720720721</v>
      </c>
      <c r="X456" s="2">
        <v>0</v>
      </c>
      <c r="Y456" s="2">
        <v>21</v>
      </c>
      <c r="Z456" s="2">
        <v>47</v>
      </c>
      <c r="AA456" s="11">
        <f t="shared" si="79"/>
        <v>0.19747899159663865</v>
      </c>
    </row>
    <row r="457" spans="1:27" x14ac:dyDescent="0.25">
      <c r="A457" s="2" t="str">
        <f ca="1">LOOKUP(B457,'Time Frame'!$E$4:$E$9,'Time Frame'!$D$4:$D$9)</f>
        <v>6 Months</v>
      </c>
      <c r="B457" s="2">
        <f t="shared" ca="1" si="70"/>
        <v>217</v>
      </c>
      <c r="C457" s="6">
        <f t="shared" ca="1" si="71"/>
        <v>45569</v>
      </c>
      <c r="D457" s="6">
        <v>45352</v>
      </c>
      <c r="E457" s="2" t="s">
        <v>78</v>
      </c>
      <c r="F457" s="2" t="s">
        <v>108</v>
      </c>
      <c r="G457" s="2" t="s">
        <v>52</v>
      </c>
      <c r="H457" s="2" t="s">
        <v>299</v>
      </c>
      <c r="I457" s="2">
        <v>4909</v>
      </c>
      <c r="J457" s="3">
        <v>1602</v>
      </c>
      <c r="K457" s="3">
        <v>176.88807546066101</v>
      </c>
      <c r="L457" s="2">
        <v>131</v>
      </c>
      <c r="M457" s="11">
        <f t="shared" si="72"/>
        <v>0.74058129502988301</v>
      </c>
      <c r="N457" s="9">
        <v>7959.9633957297456</v>
      </c>
      <c r="O457" s="9">
        <v>4407.51</v>
      </c>
      <c r="P457" s="11">
        <f t="shared" si="73"/>
        <v>0.55370983268145202</v>
      </c>
      <c r="Q457" s="10">
        <v>297.7</v>
      </c>
      <c r="R457" s="2">
        <v>171</v>
      </c>
      <c r="S457" s="10">
        <f t="shared" si="74"/>
        <v>0.44004030903594227</v>
      </c>
      <c r="T457" s="9">
        <f t="shared" si="75"/>
        <v>14.805206583809206</v>
      </c>
      <c r="U457" s="9">
        <f t="shared" si="76"/>
        <v>33.645114503816792</v>
      </c>
      <c r="V457" s="11">
        <f t="shared" si="77"/>
        <v>0.76608187134502925</v>
      </c>
      <c r="W457" s="11">
        <f t="shared" si="78"/>
        <v>8.1772784019975037E-2</v>
      </c>
      <c r="X457" s="2">
        <v>0</v>
      </c>
      <c r="Y457" s="2">
        <v>5</v>
      </c>
      <c r="Z457" s="2">
        <v>24</v>
      </c>
      <c r="AA457" s="11">
        <f t="shared" si="79"/>
        <v>0.18320610687022901</v>
      </c>
    </row>
    <row r="458" spans="1:27" x14ac:dyDescent="0.25">
      <c r="A458" s="2" t="str">
        <f ca="1">LOOKUP(B458,'Time Frame'!$E$4:$E$9,'Time Frame'!$D$4:$D$9)</f>
        <v>6 Months</v>
      </c>
      <c r="B458" s="2">
        <f t="shared" ca="1" si="70"/>
        <v>217</v>
      </c>
      <c r="C458" s="6">
        <f t="shared" ca="1" si="71"/>
        <v>45569</v>
      </c>
      <c r="D458" s="6">
        <v>45352</v>
      </c>
      <c r="E458" s="2" t="s">
        <v>78</v>
      </c>
      <c r="F458" s="2" t="s">
        <v>87</v>
      </c>
      <c r="G458" s="2" t="s">
        <v>52</v>
      </c>
      <c r="H458" s="2" t="s">
        <v>299</v>
      </c>
      <c r="I458" s="2">
        <v>4946</v>
      </c>
      <c r="J458" s="3">
        <v>2063</v>
      </c>
      <c r="K458" s="3">
        <v>271.80952905453682</v>
      </c>
      <c r="L458" s="2">
        <v>206</v>
      </c>
      <c r="M458" s="11">
        <f t="shared" si="72"/>
        <v>0.75788365741462815</v>
      </c>
      <c r="N458" s="9">
        <v>12231.428807454156</v>
      </c>
      <c r="O458" s="9">
        <v>4756.21</v>
      </c>
      <c r="P458" s="11">
        <f t="shared" si="73"/>
        <v>0.38885154587184778</v>
      </c>
      <c r="Q458" s="10">
        <v>442.58</v>
      </c>
      <c r="R458" s="2">
        <v>343</v>
      </c>
      <c r="S458" s="10">
        <f t="shared" si="74"/>
        <v>0.46545257354602559</v>
      </c>
      <c r="T458" s="9">
        <f t="shared" si="75"/>
        <v>10.746554295268652</v>
      </c>
      <c r="U458" s="9">
        <f t="shared" si="76"/>
        <v>23.088398058252427</v>
      </c>
      <c r="V458" s="11">
        <f t="shared" si="77"/>
        <v>0.6005830903790087</v>
      </c>
      <c r="W458" s="11">
        <f t="shared" si="78"/>
        <v>9.9854580707707224E-2</v>
      </c>
      <c r="X458" s="2">
        <v>0</v>
      </c>
      <c r="Y458" s="2">
        <v>13</v>
      </c>
      <c r="Z458" s="2">
        <v>68</v>
      </c>
      <c r="AA458" s="11">
        <f t="shared" si="79"/>
        <v>0.3300970873786408</v>
      </c>
    </row>
    <row r="459" spans="1:27" x14ac:dyDescent="0.25">
      <c r="A459" s="2" t="str">
        <f ca="1">LOOKUP(B459,'Time Frame'!$E$4:$E$9,'Time Frame'!$D$4:$D$9)</f>
        <v>6 Months</v>
      </c>
      <c r="B459" s="2">
        <f t="shared" ca="1" si="70"/>
        <v>217</v>
      </c>
      <c r="C459" s="6">
        <f t="shared" ca="1" si="71"/>
        <v>45569</v>
      </c>
      <c r="D459" s="6">
        <v>45352</v>
      </c>
      <c r="E459" s="2" t="s">
        <v>78</v>
      </c>
      <c r="F459" s="2" t="s">
        <v>107</v>
      </c>
      <c r="G459" s="2" t="s">
        <v>52</v>
      </c>
      <c r="H459" s="2" t="s">
        <v>299</v>
      </c>
      <c r="I459" s="2">
        <v>1636</v>
      </c>
      <c r="J459" s="3">
        <v>2648</v>
      </c>
      <c r="K459" s="3">
        <v>303.30650782256038</v>
      </c>
      <c r="L459" s="2">
        <v>276</v>
      </c>
      <c r="M459" s="11">
        <f t="shared" si="72"/>
        <v>0.90997058382098694</v>
      </c>
      <c r="N459" s="9">
        <v>13648.792852015216</v>
      </c>
      <c r="O459" s="9">
        <v>10618</v>
      </c>
      <c r="P459" s="11">
        <f t="shared" si="73"/>
        <v>0.77794425595903705</v>
      </c>
      <c r="Q459" s="10">
        <v>425.42</v>
      </c>
      <c r="R459" s="2">
        <v>403</v>
      </c>
      <c r="S459" s="10">
        <f t="shared" si="74"/>
        <v>0.64877062667481544</v>
      </c>
      <c r="T459" s="9">
        <f t="shared" si="75"/>
        <v>24.958864181279676</v>
      </c>
      <c r="U459" s="9">
        <f t="shared" si="76"/>
        <v>38.471014492753625</v>
      </c>
      <c r="V459" s="11">
        <f t="shared" si="77"/>
        <v>0.68486352357320102</v>
      </c>
      <c r="W459" s="11">
        <f t="shared" si="78"/>
        <v>0.10422960725075529</v>
      </c>
      <c r="X459" s="2">
        <v>0</v>
      </c>
      <c r="Y459" s="2">
        <v>12</v>
      </c>
      <c r="Z459" s="2">
        <v>61</v>
      </c>
      <c r="AA459" s="11">
        <f t="shared" si="79"/>
        <v>0.2210144927536232</v>
      </c>
    </row>
    <row r="460" spans="1:27" x14ac:dyDescent="0.25">
      <c r="A460" s="2" t="str">
        <f ca="1">LOOKUP(B460,'Time Frame'!$E$4:$E$9,'Time Frame'!$D$4:$D$9)</f>
        <v>6 Months</v>
      </c>
      <c r="B460" s="2">
        <f t="shared" ca="1" si="70"/>
        <v>217</v>
      </c>
      <c r="C460" s="6">
        <f t="shared" ca="1" si="71"/>
        <v>45569</v>
      </c>
      <c r="D460" s="6">
        <v>45352</v>
      </c>
      <c r="E460" s="2" t="s">
        <v>78</v>
      </c>
      <c r="F460" s="2" t="s">
        <v>106</v>
      </c>
      <c r="G460" s="2" t="s">
        <v>52</v>
      </c>
      <c r="H460" s="2" t="s">
        <v>299</v>
      </c>
      <c r="I460" s="2">
        <v>3077</v>
      </c>
      <c r="J460" s="3">
        <v>3041</v>
      </c>
      <c r="K460" s="3">
        <v>382.88885713373361</v>
      </c>
      <c r="L460" s="2">
        <v>389</v>
      </c>
      <c r="M460" s="11">
        <f t="shared" si="72"/>
        <v>1.0159606182118064</v>
      </c>
      <c r="N460" s="9">
        <v>17229.998571018012</v>
      </c>
      <c r="O460" s="9">
        <v>14894.74</v>
      </c>
      <c r="P460" s="11">
        <f t="shared" si="73"/>
        <v>0.86446553890340594</v>
      </c>
      <c r="Q460" s="10">
        <v>667.6</v>
      </c>
      <c r="R460" s="2">
        <v>569</v>
      </c>
      <c r="S460" s="10">
        <f t="shared" si="74"/>
        <v>0.58268424206111447</v>
      </c>
      <c r="T460" s="9">
        <f t="shared" si="75"/>
        <v>22.310874775314559</v>
      </c>
      <c r="U460" s="9">
        <f t="shared" si="76"/>
        <v>38.289820051413884</v>
      </c>
      <c r="V460" s="11">
        <f t="shared" si="77"/>
        <v>0.68365553602811946</v>
      </c>
      <c r="W460" s="11">
        <f t="shared" si="78"/>
        <v>0.12791844787898718</v>
      </c>
      <c r="X460" s="2">
        <v>2</v>
      </c>
      <c r="Y460" s="2">
        <v>14</v>
      </c>
      <c r="Z460" s="2">
        <v>95</v>
      </c>
      <c r="AA460" s="11">
        <f t="shared" si="79"/>
        <v>0.2442159383033419</v>
      </c>
    </row>
    <row r="461" spans="1:27" x14ac:dyDescent="0.25">
      <c r="A461" s="2" t="str">
        <f ca="1">LOOKUP(B461,'Time Frame'!$E$4:$E$9,'Time Frame'!$D$4:$D$9)</f>
        <v>6 Months</v>
      </c>
      <c r="B461" s="2">
        <f t="shared" ca="1" si="70"/>
        <v>217</v>
      </c>
      <c r="C461" s="6">
        <f t="shared" ca="1" si="71"/>
        <v>45569</v>
      </c>
      <c r="D461" s="6">
        <v>45352</v>
      </c>
      <c r="E461" s="5" t="s">
        <v>78</v>
      </c>
      <c r="F461" s="5" t="s">
        <v>164</v>
      </c>
      <c r="G461" s="2" t="s">
        <v>52</v>
      </c>
      <c r="H461" s="2" t="s">
        <v>299</v>
      </c>
      <c r="I461" s="2">
        <v>4419</v>
      </c>
      <c r="J461" s="4">
        <v>1027</v>
      </c>
      <c r="K461" s="3">
        <v>114.41382961558631</v>
      </c>
      <c r="L461" s="2">
        <v>78</v>
      </c>
      <c r="M461" s="11">
        <f t="shared" si="72"/>
        <v>0.68173576797550228</v>
      </c>
      <c r="N461" s="9">
        <v>5148.622332701384</v>
      </c>
      <c r="O461" s="9">
        <v>1898.9</v>
      </c>
      <c r="P461" s="11">
        <f t="shared" si="73"/>
        <v>0.3688171082076015</v>
      </c>
      <c r="Q461" s="10">
        <v>329.4</v>
      </c>
      <c r="R461" s="2">
        <v>77</v>
      </c>
      <c r="S461" s="10">
        <f t="shared" si="74"/>
        <v>0.23679417122040075</v>
      </c>
      <c r="T461" s="9">
        <f t="shared" si="75"/>
        <v>5.7647237401335767</v>
      </c>
      <c r="U461" s="9">
        <f t="shared" si="76"/>
        <v>24.344871794871796</v>
      </c>
      <c r="V461" s="11">
        <f t="shared" si="77"/>
        <v>1.0129870129870129</v>
      </c>
      <c r="W461" s="11">
        <f t="shared" si="78"/>
        <v>7.5949367088607597E-2</v>
      </c>
      <c r="X461" s="2">
        <v>0</v>
      </c>
      <c r="Y461" s="2">
        <v>6</v>
      </c>
      <c r="Z461" s="2">
        <v>12</v>
      </c>
      <c r="AA461" s="11">
        <f t="shared" si="79"/>
        <v>0.15384615384615385</v>
      </c>
    </row>
    <row r="462" spans="1:27" x14ac:dyDescent="0.25">
      <c r="A462" s="2" t="str">
        <f ca="1">LOOKUP(B462,'Time Frame'!$E$4:$E$9,'Time Frame'!$D$4:$D$9)</f>
        <v>6 Months</v>
      </c>
      <c r="B462" s="2">
        <f t="shared" ca="1" si="70"/>
        <v>217</v>
      </c>
      <c r="C462" s="6">
        <f t="shared" ca="1" si="71"/>
        <v>45569</v>
      </c>
      <c r="D462" s="6">
        <v>45352</v>
      </c>
      <c r="E462" s="2" t="s">
        <v>208</v>
      </c>
      <c r="F462" s="2" t="s">
        <v>215</v>
      </c>
      <c r="G462" s="2" t="s">
        <v>195</v>
      </c>
      <c r="H462" s="2" t="s">
        <v>210</v>
      </c>
      <c r="I462" s="2">
        <v>2404</v>
      </c>
      <c r="J462" s="4">
        <v>1630</v>
      </c>
      <c r="K462" s="3">
        <v>157.52000000000001</v>
      </c>
      <c r="L462" s="2">
        <v>128</v>
      </c>
      <c r="M462" s="11">
        <f t="shared" si="72"/>
        <v>0.81259522600304723</v>
      </c>
      <c r="N462" s="9">
        <v>5513.2000000000007</v>
      </c>
      <c r="O462" s="9">
        <v>4286.57</v>
      </c>
      <c r="P462" s="11">
        <f t="shared" si="73"/>
        <v>0.77751033882318787</v>
      </c>
      <c r="Q462" s="10">
        <v>340.02</v>
      </c>
      <c r="R462" s="2">
        <v>117</v>
      </c>
      <c r="S462" s="10">
        <f t="shared" si="74"/>
        <v>0.37644844420916418</v>
      </c>
      <c r="T462" s="9">
        <f t="shared" si="75"/>
        <v>12.606817246044351</v>
      </c>
      <c r="U462" s="9">
        <f t="shared" si="76"/>
        <v>33.488828124999998</v>
      </c>
      <c r="V462" s="11">
        <f t="shared" si="77"/>
        <v>1.0940170940170941</v>
      </c>
      <c r="W462" s="11">
        <f t="shared" si="78"/>
        <v>7.8527607361963195E-2</v>
      </c>
      <c r="X462" s="2">
        <v>0</v>
      </c>
      <c r="Y462" s="2">
        <v>5</v>
      </c>
      <c r="Z462" s="2">
        <v>32</v>
      </c>
      <c r="AA462" s="11">
        <f t="shared" si="79"/>
        <v>0.25</v>
      </c>
    </row>
    <row r="463" spans="1:27" x14ac:dyDescent="0.25">
      <c r="A463" s="2" t="str">
        <f ca="1">LOOKUP(B463,'Time Frame'!$E$4:$E$9,'Time Frame'!$D$4:$D$9)</f>
        <v>6 Months</v>
      </c>
      <c r="B463" s="2">
        <f t="shared" ca="1" si="70"/>
        <v>217</v>
      </c>
      <c r="C463" s="6">
        <f t="shared" ca="1" si="71"/>
        <v>45569</v>
      </c>
      <c r="D463" s="6">
        <v>45352</v>
      </c>
      <c r="E463" s="2" t="s">
        <v>208</v>
      </c>
      <c r="F463" s="2" t="s">
        <v>212</v>
      </c>
      <c r="G463" s="2" t="s">
        <v>195</v>
      </c>
      <c r="H463" s="2" t="s">
        <v>210</v>
      </c>
      <c r="I463" s="2">
        <v>5371</v>
      </c>
      <c r="J463" s="4">
        <v>1630</v>
      </c>
      <c r="K463" s="3">
        <v>147.18</v>
      </c>
      <c r="L463" s="2">
        <v>173</v>
      </c>
      <c r="M463" s="11">
        <f t="shared" si="72"/>
        <v>1.1754314444897405</v>
      </c>
      <c r="N463" s="9">
        <v>5151.3</v>
      </c>
      <c r="O463" s="9">
        <v>4392.6499999999996</v>
      </c>
      <c r="P463" s="11">
        <f t="shared" si="73"/>
        <v>0.852726496224254</v>
      </c>
      <c r="Q463" s="10">
        <v>300.18</v>
      </c>
      <c r="R463" s="2">
        <v>183</v>
      </c>
      <c r="S463" s="10">
        <f t="shared" si="74"/>
        <v>0.57632087414218136</v>
      </c>
      <c r="T463" s="9">
        <f t="shared" si="75"/>
        <v>14.633386634685854</v>
      </c>
      <c r="U463" s="9">
        <f t="shared" si="76"/>
        <v>25.391040462427743</v>
      </c>
      <c r="V463" s="11">
        <f t="shared" si="77"/>
        <v>0.94535519125683065</v>
      </c>
      <c r="W463" s="11">
        <f t="shared" si="78"/>
        <v>0.10613496932515337</v>
      </c>
      <c r="X463" s="2">
        <v>0</v>
      </c>
      <c r="Y463" s="2">
        <v>16</v>
      </c>
      <c r="Z463" s="2">
        <v>41</v>
      </c>
      <c r="AA463" s="11">
        <f t="shared" si="79"/>
        <v>0.23699421965317918</v>
      </c>
    </row>
    <row r="464" spans="1:27" x14ac:dyDescent="0.25">
      <c r="A464" s="2" t="str">
        <f ca="1">LOOKUP(B464,'Time Frame'!$E$4:$E$9,'Time Frame'!$D$4:$D$9)</f>
        <v>6 Months</v>
      </c>
      <c r="B464" s="2">
        <f t="shared" ca="1" si="70"/>
        <v>217</v>
      </c>
      <c r="C464" s="6">
        <f t="shared" ca="1" si="71"/>
        <v>45569</v>
      </c>
      <c r="D464" s="6">
        <v>45352</v>
      </c>
      <c r="E464" s="2" t="s">
        <v>208</v>
      </c>
      <c r="F464" s="2" t="s">
        <v>217</v>
      </c>
      <c r="G464" s="2" t="s">
        <v>195</v>
      </c>
      <c r="H464" s="2" t="s">
        <v>210</v>
      </c>
      <c r="I464" s="2">
        <v>2076</v>
      </c>
      <c r="J464" s="4">
        <v>1738</v>
      </c>
      <c r="K464" s="3">
        <v>160.82</v>
      </c>
      <c r="L464" s="2">
        <v>183</v>
      </c>
      <c r="M464" s="11">
        <f t="shared" si="72"/>
        <v>1.1379181693819178</v>
      </c>
      <c r="N464" s="9">
        <v>5628.7</v>
      </c>
      <c r="O464" s="9">
        <v>6249.89</v>
      </c>
      <c r="P464" s="11">
        <f t="shared" si="73"/>
        <v>1.1103611846429904</v>
      </c>
      <c r="Q464" s="10">
        <v>321.08</v>
      </c>
      <c r="R464" s="2">
        <v>144</v>
      </c>
      <c r="S464" s="10">
        <f t="shared" si="74"/>
        <v>0.56995141397782489</v>
      </c>
      <c r="T464" s="9">
        <f t="shared" si="75"/>
        <v>19.465211162327147</v>
      </c>
      <c r="U464" s="9">
        <f t="shared" si="76"/>
        <v>34.152404371584701</v>
      </c>
      <c r="V464" s="11">
        <f t="shared" si="77"/>
        <v>1.2708333333333333</v>
      </c>
      <c r="W464" s="11">
        <f t="shared" si="78"/>
        <v>0.10529344073647871</v>
      </c>
      <c r="X464" s="2">
        <v>0</v>
      </c>
      <c r="Y464" s="2">
        <v>3</v>
      </c>
      <c r="Z464" s="2">
        <v>21</v>
      </c>
      <c r="AA464" s="11">
        <f t="shared" si="79"/>
        <v>0.11475409836065574</v>
      </c>
    </row>
    <row r="465" spans="1:27" x14ac:dyDescent="0.25">
      <c r="A465" s="2" t="str">
        <f ca="1">LOOKUP(B465,'Time Frame'!$E$4:$E$9,'Time Frame'!$D$4:$D$9)</f>
        <v>6 Months</v>
      </c>
      <c r="B465" s="2">
        <f t="shared" ca="1" si="70"/>
        <v>217</v>
      </c>
      <c r="C465" s="6">
        <f t="shared" ca="1" si="71"/>
        <v>45569</v>
      </c>
      <c r="D465" s="6">
        <v>45352</v>
      </c>
      <c r="E465" s="2" t="s">
        <v>208</v>
      </c>
      <c r="F465" s="2" t="s">
        <v>214</v>
      </c>
      <c r="G465" s="2" t="s">
        <v>195</v>
      </c>
      <c r="H465" s="2" t="s">
        <v>210</v>
      </c>
      <c r="I465" s="2">
        <v>4718</v>
      </c>
      <c r="J465" s="4">
        <v>2118</v>
      </c>
      <c r="K465" s="3">
        <v>190.41000000000003</v>
      </c>
      <c r="L465" s="2">
        <v>163</v>
      </c>
      <c r="M465" s="11">
        <f t="shared" si="72"/>
        <v>0.85604747649808299</v>
      </c>
      <c r="N465" s="9">
        <v>6664.3500000000013</v>
      </c>
      <c r="O465" s="9">
        <v>4514.8100000000004</v>
      </c>
      <c r="P465" s="11">
        <f t="shared" si="73"/>
        <v>0.67745691627840665</v>
      </c>
      <c r="Q465" s="10">
        <v>337.22</v>
      </c>
      <c r="R465" s="2">
        <v>215</v>
      </c>
      <c r="S465" s="10">
        <f t="shared" si="74"/>
        <v>0.4833639760393808</v>
      </c>
      <c r="T465" s="9">
        <f t="shared" si="75"/>
        <v>13.388322163572742</v>
      </c>
      <c r="U465" s="9">
        <f t="shared" si="76"/>
        <v>27.698220858895709</v>
      </c>
      <c r="V465" s="11">
        <f t="shared" si="77"/>
        <v>0.75813953488372088</v>
      </c>
      <c r="W465" s="11">
        <f t="shared" si="78"/>
        <v>7.6959395656279503E-2</v>
      </c>
      <c r="X465" s="2">
        <v>0</v>
      </c>
      <c r="Y465" s="2">
        <v>4</v>
      </c>
      <c r="Z465" s="2">
        <v>32</v>
      </c>
      <c r="AA465" s="11">
        <f t="shared" si="79"/>
        <v>0.19631901840490798</v>
      </c>
    </row>
    <row r="466" spans="1:27" x14ac:dyDescent="0.25">
      <c r="A466" s="2" t="str">
        <f ca="1">LOOKUP(B466,'Time Frame'!$E$4:$E$9,'Time Frame'!$D$4:$D$9)</f>
        <v>6 Months</v>
      </c>
      <c r="B466" s="2">
        <f t="shared" ca="1" si="70"/>
        <v>217</v>
      </c>
      <c r="C466" s="6">
        <f t="shared" ca="1" si="71"/>
        <v>45569</v>
      </c>
      <c r="D466" s="6">
        <v>45352</v>
      </c>
      <c r="E466" s="2" t="s">
        <v>208</v>
      </c>
      <c r="F466" s="2" t="s">
        <v>216</v>
      </c>
      <c r="G466" s="2" t="s">
        <v>195</v>
      </c>
      <c r="H466" s="2" t="s">
        <v>210</v>
      </c>
      <c r="I466" s="2">
        <v>2566</v>
      </c>
      <c r="J466" s="4">
        <v>2442</v>
      </c>
      <c r="K466" s="3">
        <v>202.4</v>
      </c>
      <c r="L466" s="2">
        <v>256</v>
      </c>
      <c r="M466" s="11">
        <f t="shared" si="72"/>
        <v>1.2648221343873518</v>
      </c>
      <c r="N466" s="9">
        <v>7084</v>
      </c>
      <c r="O466" s="9">
        <v>9707.42</v>
      </c>
      <c r="P466" s="11">
        <f t="shared" si="73"/>
        <v>1.3703303218520611</v>
      </c>
      <c r="Q466" s="10">
        <v>576.62</v>
      </c>
      <c r="R466" s="2">
        <v>275</v>
      </c>
      <c r="S466" s="10">
        <f t="shared" si="74"/>
        <v>0.44396656376816623</v>
      </c>
      <c r="T466" s="9">
        <f t="shared" si="75"/>
        <v>16.83503867364989</v>
      </c>
      <c r="U466" s="9">
        <f t="shared" si="76"/>
        <v>37.919609375</v>
      </c>
      <c r="V466" s="11">
        <f t="shared" si="77"/>
        <v>0.93090909090909091</v>
      </c>
      <c r="W466" s="11">
        <f t="shared" si="78"/>
        <v>0.10483210483210484</v>
      </c>
      <c r="X466" s="2">
        <v>0</v>
      </c>
      <c r="Y466" s="2">
        <v>7</v>
      </c>
      <c r="Z466" s="2">
        <v>55</v>
      </c>
      <c r="AA466" s="11">
        <f t="shared" si="79"/>
        <v>0.21484375</v>
      </c>
    </row>
    <row r="467" spans="1:27" x14ac:dyDescent="0.25">
      <c r="A467" s="2" t="str">
        <f ca="1">LOOKUP(B467,'Time Frame'!$E$4:$E$9,'Time Frame'!$D$4:$D$9)</f>
        <v>6 Months</v>
      </c>
      <c r="B467" s="2">
        <f t="shared" ca="1" si="70"/>
        <v>217</v>
      </c>
      <c r="C467" s="6">
        <f t="shared" ca="1" si="71"/>
        <v>45569</v>
      </c>
      <c r="D467" s="6">
        <v>45352</v>
      </c>
      <c r="E467" s="2" t="s">
        <v>208</v>
      </c>
      <c r="F467" s="2" t="s">
        <v>209</v>
      </c>
      <c r="G467" s="2" t="s">
        <v>195</v>
      </c>
      <c r="H467" s="2" t="s">
        <v>210</v>
      </c>
      <c r="I467" s="2">
        <v>3095</v>
      </c>
      <c r="J467" s="4">
        <v>2359</v>
      </c>
      <c r="K467" s="3">
        <v>215.93000000000004</v>
      </c>
      <c r="L467" s="2">
        <v>247</v>
      </c>
      <c r="M467" s="11">
        <f t="shared" si="72"/>
        <v>1.1438892233594218</v>
      </c>
      <c r="N467" s="9">
        <v>7557.5500000000011</v>
      </c>
      <c r="O467" s="9">
        <v>10462.450000000001</v>
      </c>
      <c r="P467" s="11">
        <f t="shared" si="73"/>
        <v>1.3843705962911259</v>
      </c>
      <c r="Q467" s="10">
        <v>355.83</v>
      </c>
      <c r="R467" s="2">
        <v>105</v>
      </c>
      <c r="S467" s="10">
        <f t="shared" si="74"/>
        <v>0.69415170165528484</v>
      </c>
      <c r="T467" s="9">
        <f t="shared" si="75"/>
        <v>29.402945226653181</v>
      </c>
      <c r="U467" s="9">
        <f t="shared" si="76"/>
        <v>42.358097165991907</v>
      </c>
      <c r="V467" s="11">
        <f t="shared" si="77"/>
        <v>2.3523809523809525</v>
      </c>
      <c r="W467" s="11">
        <f t="shared" si="78"/>
        <v>0.10470538363713437</v>
      </c>
      <c r="X467" s="2">
        <v>0</v>
      </c>
      <c r="Y467" s="2">
        <v>10</v>
      </c>
      <c r="Z467" s="2">
        <v>28</v>
      </c>
      <c r="AA467" s="11">
        <f t="shared" si="79"/>
        <v>0.11336032388663968</v>
      </c>
    </row>
    <row r="468" spans="1:27" x14ac:dyDescent="0.25">
      <c r="A468" s="2" t="str">
        <f ca="1">LOOKUP(B468,'Time Frame'!$E$4:$E$9,'Time Frame'!$D$4:$D$9)</f>
        <v>6 Months</v>
      </c>
      <c r="B468" s="2">
        <f t="shared" ca="1" si="70"/>
        <v>217</v>
      </c>
      <c r="C468" s="6">
        <f t="shared" ca="1" si="71"/>
        <v>45569</v>
      </c>
      <c r="D468" s="6">
        <v>45352</v>
      </c>
      <c r="E468" s="2" t="s">
        <v>208</v>
      </c>
      <c r="F468" s="2" t="s">
        <v>211</v>
      </c>
      <c r="G468" s="2" t="s">
        <v>195</v>
      </c>
      <c r="H468" s="2" t="s">
        <v>210</v>
      </c>
      <c r="I468" s="2">
        <v>4483</v>
      </c>
      <c r="J468" s="4">
        <v>2241</v>
      </c>
      <c r="K468" s="3">
        <v>234.85</v>
      </c>
      <c r="L468" s="2">
        <v>179</v>
      </c>
      <c r="M468" s="11">
        <f t="shared" si="72"/>
        <v>0.76218863104109003</v>
      </c>
      <c r="N468" s="9">
        <v>8219.75</v>
      </c>
      <c r="O468" s="9">
        <v>4920.29</v>
      </c>
      <c r="P468" s="11">
        <f t="shared" si="73"/>
        <v>0.59859363119316278</v>
      </c>
      <c r="Q468" s="10">
        <v>399.78</v>
      </c>
      <c r="R468" s="2">
        <v>272</v>
      </c>
      <c r="S468" s="10">
        <f t="shared" si="74"/>
        <v>0.44774626044324384</v>
      </c>
      <c r="T468" s="9">
        <f t="shared" si="75"/>
        <v>12.307494121766972</v>
      </c>
      <c r="U468" s="9">
        <f t="shared" si="76"/>
        <v>27.487653631284918</v>
      </c>
      <c r="V468" s="11">
        <f t="shared" si="77"/>
        <v>0.65808823529411764</v>
      </c>
      <c r="W468" s="11">
        <f t="shared" si="78"/>
        <v>7.987505577867024E-2</v>
      </c>
      <c r="X468" s="2">
        <v>0</v>
      </c>
      <c r="Y468" s="2">
        <v>8</v>
      </c>
      <c r="Z468" s="2">
        <v>26</v>
      </c>
      <c r="AA468" s="11">
        <f t="shared" si="79"/>
        <v>0.14525139664804471</v>
      </c>
    </row>
    <row r="469" spans="1:27" x14ac:dyDescent="0.25">
      <c r="A469" s="2" t="str">
        <f ca="1">LOOKUP(B469,'Time Frame'!$E$4:$E$9,'Time Frame'!$D$4:$D$9)</f>
        <v>6 Months</v>
      </c>
      <c r="B469" s="2">
        <f t="shared" ca="1" si="70"/>
        <v>217</v>
      </c>
      <c r="C469" s="6">
        <f t="shared" ca="1" si="71"/>
        <v>45569</v>
      </c>
      <c r="D469" s="6">
        <v>45352</v>
      </c>
      <c r="E469" s="2" t="s">
        <v>208</v>
      </c>
      <c r="F469" s="2" t="s">
        <v>213</v>
      </c>
      <c r="G469" s="2" t="s">
        <v>195</v>
      </c>
      <c r="H469" s="2" t="s">
        <v>210</v>
      </c>
      <c r="I469" s="2">
        <v>4369</v>
      </c>
      <c r="J469" s="4">
        <v>1958</v>
      </c>
      <c r="K469" s="3">
        <v>184.14</v>
      </c>
      <c r="L469" s="2">
        <v>129</v>
      </c>
      <c r="M469" s="11">
        <f t="shared" si="72"/>
        <v>0.70055392636037805</v>
      </c>
      <c r="N469" s="9">
        <v>6444.9</v>
      </c>
      <c r="O469" s="9">
        <v>3749.54</v>
      </c>
      <c r="P469" s="11">
        <f t="shared" si="73"/>
        <v>0.58178404630017533</v>
      </c>
      <c r="Q469" s="10">
        <v>329.67</v>
      </c>
      <c r="R469" s="2">
        <v>176</v>
      </c>
      <c r="S469" s="10">
        <f t="shared" si="74"/>
        <v>0.39130039130039129</v>
      </c>
      <c r="T469" s="9">
        <f t="shared" si="75"/>
        <v>11.373616040282707</v>
      </c>
      <c r="U469" s="9">
        <f t="shared" si="76"/>
        <v>29.066201550387596</v>
      </c>
      <c r="V469" s="11">
        <f t="shared" si="77"/>
        <v>0.73295454545454541</v>
      </c>
      <c r="W469" s="11">
        <f t="shared" si="78"/>
        <v>6.5883554647599596E-2</v>
      </c>
      <c r="X469" s="2">
        <v>0</v>
      </c>
      <c r="Y469" s="2">
        <v>13</v>
      </c>
      <c r="Z469" s="2">
        <v>19</v>
      </c>
      <c r="AA469" s="11">
        <f t="shared" si="79"/>
        <v>0.14728682170542637</v>
      </c>
    </row>
    <row r="470" spans="1:27" x14ac:dyDescent="0.25">
      <c r="A470" s="2" t="str">
        <f ca="1">LOOKUP(B470,'Time Frame'!$E$4:$E$9,'Time Frame'!$D$4:$D$9)</f>
        <v>6 Months</v>
      </c>
      <c r="B470" s="2">
        <f t="shared" ca="1" si="70"/>
        <v>217</v>
      </c>
      <c r="C470" s="6">
        <f t="shared" ca="1" si="71"/>
        <v>45569</v>
      </c>
      <c r="D470" s="6">
        <v>45352</v>
      </c>
      <c r="E470" s="2" t="s">
        <v>33</v>
      </c>
      <c r="F470" s="2" t="s">
        <v>34</v>
      </c>
      <c r="G470" s="2" t="s">
        <v>35</v>
      </c>
      <c r="H470" s="2" t="s">
        <v>304</v>
      </c>
      <c r="I470" s="2">
        <v>99</v>
      </c>
      <c r="J470" s="3">
        <v>1957</v>
      </c>
      <c r="K470" s="3">
        <v>271.11583333333334</v>
      </c>
      <c r="L470" s="2">
        <v>318</v>
      </c>
      <c r="M470" s="11">
        <f t="shared" si="72"/>
        <v>1.1729303895321495</v>
      </c>
      <c r="N470" s="9">
        <v>12200.2125</v>
      </c>
      <c r="O470" s="9">
        <v>13030.59</v>
      </c>
      <c r="P470" s="11">
        <f t="shared" si="73"/>
        <v>1.0680625439925739</v>
      </c>
      <c r="Q470" s="10">
        <v>587.98</v>
      </c>
      <c r="R470" s="2">
        <v>388</v>
      </c>
      <c r="S470" s="10">
        <f t="shared" si="74"/>
        <v>0.54083472226946494</v>
      </c>
      <c r="T470" s="9">
        <f t="shared" si="75"/>
        <v>22.161621143576312</v>
      </c>
      <c r="U470" s="9">
        <f t="shared" si="76"/>
        <v>40.976698113207547</v>
      </c>
      <c r="V470" s="11">
        <f t="shared" si="77"/>
        <v>0.81958762886597936</v>
      </c>
      <c r="W470" s="11">
        <f t="shared" si="78"/>
        <v>0.16249361267245785</v>
      </c>
      <c r="X470" s="2">
        <v>1</v>
      </c>
      <c r="Y470" s="2">
        <v>18</v>
      </c>
      <c r="Z470" s="2">
        <v>99</v>
      </c>
      <c r="AA470" s="11">
        <f t="shared" si="79"/>
        <v>0.31132075471698112</v>
      </c>
    </row>
    <row r="471" spans="1:27" x14ac:dyDescent="0.25">
      <c r="A471" s="2" t="str">
        <f ca="1">LOOKUP(B471,'Time Frame'!$E$4:$E$9,'Time Frame'!$D$4:$D$9)</f>
        <v>6 Months</v>
      </c>
      <c r="B471" s="2">
        <f t="shared" ca="1" si="70"/>
        <v>217</v>
      </c>
      <c r="C471" s="6">
        <f t="shared" ca="1" si="71"/>
        <v>45569</v>
      </c>
      <c r="D471" s="6">
        <v>45352</v>
      </c>
      <c r="E471" s="2" t="s">
        <v>33</v>
      </c>
      <c r="F471" s="2" t="s">
        <v>37</v>
      </c>
      <c r="G471" s="2" t="s">
        <v>35</v>
      </c>
      <c r="H471" s="2" t="s">
        <v>304</v>
      </c>
      <c r="I471" s="2">
        <v>3533</v>
      </c>
      <c r="J471" s="3">
        <v>1170</v>
      </c>
      <c r="K471" s="3">
        <v>151.69717948717948</v>
      </c>
      <c r="L471" s="2">
        <v>153</v>
      </c>
      <c r="M471" s="11">
        <f t="shared" si="72"/>
        <v>1.0085882975360831</v>
      </c>
      <c r="N471" s="9">
        <v>6826.373076923077</v>
      </c>
      <c r="O471" s="9">
        <v>4709.88</v>
      </c>
      <c r="P471" s="11">
        <f t="shared" si="73"/>
        <v>0.68995350047919357</v>
      </c>
      <c r="Q471" s="10">
        <v>330.03</v>
      </c>
      <c r="R471" s="2">
        <v>163</v>
      </c>
      <c r="S471" s="10">
        <f t="shared" si="74"/>
        <v>0.46359421870739026</v>
      </c>
      <c r="T471" s="9">
        <f t="shared" si="75"/>
        <v>14.271066266703029</v>
      </c>
      <c r="U471" s="9">
        <f t="shared" si="76"/>
        <v>30.783529411764707</v>
      </c>
      <c r="V471" s="11">
        <f t="shared" si="77"/>
        <v>0.93865030674846628</v>
      </c>
      <c r="W471" s="11">
        <f t="shared" si="78"/>
        <v>0.13076923076923078</v>
      </c>
      <c r="X471" s="2">
        <v>0</v>
      </c>
      <c r="Y471" s="2">
        <v>10</v>
      </c>
      <c r="Z471" s="2">
        <v>40</v>
      </c>
      <c r="AA471" s="11">
        <f t="shared" si="79"/>
        <v>0.26143790849673204</v>
      </c>
    </row>
    <row r="472" spans="1:27" x14ac:dyDescent="0.25">
      <c r="A472" s="2" t="str">
        <f ca="1">LOOKUP(B472,'Time Frame'!$E$4:$E$9,'Time Frame'!$D$4:$D$9)</f>
        <v>6 Months</v>
      </c>
      <c r="B472" s="2">
        <f t="shared" ca="1" si="70"/>
        <v>217</v>
      </c>
      <c r="C472" s="6">
        <f t="shared" ca="1" si="71"/>
        <v>45569</v>
      </c>
      <c r="D472" s="6">
        <v>45352</v>
      </c>
      <c r="E472" s="2" t="s">
        <v>33</v>
      </c>
      <c r="F472" s="2" t="s">
        <v>38</v>
      </c>
      <c r="G472" s="2" t="s">
        <v>35</v>
      </c>
      <c r="H472" s="2" t="s">
        <v>304</v>
      </c>
      <c r="I472" s="2">
        <v>4116</v>
      </c>
      <c r="J472" s="3">
        <v>1005</v>
      </c>
      <c r="K472" s="3">
        <v>164.0122435897436</v>
      </c>
      <c r="L472" s="2">
        <v>143</v>
      </c>
      <c r="M472" s="11">
        <f t="shared" si="72"/>
        <v>0.8718861279508916</v>
      </c>
      <c r="N472" s="9">
        <v>7380.5509615384626</v>
      </c>
      <c r="O472" s="9">
        <v>7282.7</v>
      </c>
      <c r="P472" s="11">
        <f t="shared" si="73"/>
        <v>0.98674205190799658</v>
      </c>
      <c r="Q472" s="10">
        <v>292.13</v>
      </c>
      <c r="R472" s="2">
        <v>115</v>
      </c>
      <c r="S472" s="10">
        <f t="shared" si="74"/>
        <v>0.48950809571081366</v>
      </c>
      <c r="T472" s="9">
        <f t="shared" si="75"/>
        <v>24.929654605826173</v>
      </c>
      <c r="U472" s="9">
        <f t="shared" si="76"/>
        <v>50.927972027972025</v>
      </c>
      <c r="V472" s="11">
        <f t="shared" si="77"/>
        <v>1.2434782608695651</v>
      </c>
      <c r="W472" s="11">
        <f t="shared" si="78"/>
        <v>0.14228855721393036</v>
      </c>
      <c r="X472" s="2">
        <v>0</v>
      </c>
      <c r="Y472" s="2">
        <v>4</v>
      </c>
      <c r="Z472" s="2">
        <v>30</v>
      </c>
      <c r="AA472" s="11">
        <f t="shared" si="79"/>
        <v>0.20979020979020979</v>
      </c>
    </row>
    <row r="473" spans="1:27" x14ac:dyDescent="0.25">
      <c r="A473" s="2" t="str">
        <f ca="1">LOOKUP(B473,'Time Frame'!$E$4:$E$9,'Time Frame'!$D$4:$D$9)</f>
        <v>6 Months</v>
      </c>
      <c r="B473" s="2">
        <f t="shared" ca="1" si="70"/>
        <v>217</v>
      </c>
      <c r="C473" s="6">
        <f t="shared" ca="1" si="71"/>
        <v>45569</v>
      </c>
      <c r="D473" s="6">
        <v>45352</v>
      </c>
      <c r="E473" s="2" t="s">
        <v>136</v>
      </c>
      <c r="F473" s="2" t="s">
        <v>140</v>
      </c>
      <c r="G473" s="2" t="s">
        <v>35</v>
      </c>
      <c r="H473" s="2" t="s">
        <v>138</v>
      </c>
      <c r="I473" s="2">
        <v>5259</v>
      </c>
      <c r="J473" s="3">
        <v>873</v>
      </c>
      <c r="K473" s="3">
        <v>136.36942307692308</v>
      </c>
      <c r="L473" s="2">
        <v>92</v>
      </c>
      <c r="M473" s="11">
        <f t="shared" si="72"/>
        <v>0.67463803779608833</v>
      </c>
      <c r="N473" s="9">
        <v>6136.6240384615385</v>
      </c>
      <c r="O473" s="9">
        <v>2442.9</v>
      </c>
      <c r="P473" s="11">
        <f t="shared" si="73"/>
        <v>0.39808532911402522</v>
      </c>
      <c r="Q473" s="10">
        <v>281.45</v>
      </c>
      <c r="R473" s="2">
        <v>135</v>
      </c>
      <c r="S473" s="10">
        <f t="shared" si="74"/>
        <v>0.3268786640611121</v>
      </c>
      <c r="T473" s="9">
        <f t="shared" si="75"/>
        <v>8.6796944395096833</v>
      </c>
      <c r="U473" s="9">
        <f t="shared" si="76"/>
        <v>26.553260869565218</v>
      </c>
      <c r="V473" s="11">
        <f t="shared" si="77"/>
        <v>0.68148148148148147</v>
      </c>
      <c r="W473" s="11">
        <f t="shared" si="78"/>
        <v>0.10538373424971363</v>
      </c>
      <c r="X473" s="2">
        <v>0</v>
      </c>
      <c r="Y473" s="2">
        <v>11</v>
      </c>
      <c r="Z473" s="2">
        <v>23</v>
      </c>
      <c r="AA473" s="11">
        <f t="shared" si="79"/>
        <v>0.25</v>
      </c>
    </row>
    <row r="474" spans="1:27" x14ac:dyDescent="0.25">
      <c r="A474" s="2" t="str">
        <f ca="1">LOOKUP(B474,'Time Frame'!$E$4:$E$9,'Time Frame'!$D$4:$D$9)</f>
        <v>6 Months</v>
      </c>
      <c r="B474" s="2">
        <f t="shared" ca="1" si="70"/>
        <v>217</v>
      </c>
      <c r="C474" s="6">
        <f t="shared" ca="1" si="71"/>
        <v>45569</v>
      </c>
      <c r="D474" s="6">
        <v>45352</v>
      </c>
      <c r="E474" s="2" t="s">
        <v>136</v>
      </c>
      <c r="F474" s="2" t="s">
        <v>139</v>
      </c>
      <c r="G474" s="2" t="s">
        <v>35</v>
      </c>
      <c r="H474" s="2" t="s">
        <v>138</v>
      </c>
      <c r="I474" s="2">
        <v>1062</v>
      </c>
      <c r="J474" s="3">
        <v>1392</v>
      </c>
      <c r="K474" s="3">
        <v>282.62589743589751</v>
      </c>
      <c r="L474" s="2">
        <v>266</v>
      </c>
      <c r="M474" s="11">
        <f t="shared" si="72"/>
        <v>0.94117348202434836</v>
      </c>
      <c r="N474" s="9">
        <v>12718.165384615388</v>
      </c>
      <c r="O474" s="9">
        <v>7491.66</v>
      </c>
      <c r="P474" s="11">
        <f t="shared" si="73"/>
        <v>0.58905194054657728</v>
      </c>
      <c r="Q474" s="10">
        <v>669.43</v>
      </c>
      <c r="R474" s="2">
        <v>426</v>
      </c>
      <c r="S474" s="10">
        <f t="shared" si="74"/>
        <v>0.39735297193134461</v>
      </c>
      <c r="T474" s="9">
        <f t="shared" si="75"/>
        <v>11.191102878568335</v>
      </c>
      <c r="U474" s="9">
        <f t="shared" si="76"/>
        <v>28.164135338345865</v>
      </c>
      <c r="V474" s="11">
        <f t="shared" si="77"/>
        <v>0.62441314553990612</v>
      </c>
      <c r="W474" s="11">
        <f t="shared" si="78"/>
        <v>0.19109195402298851</v>
      </c>
      <c r="X474" s="2">
        <v>0</v>
      </c>
      <c r="Y474" s="2">
        <v>8</v>
      </c>
      <c r="Z474" s="2">
        <v>80</v>
      </c>
      <c r="AA474" s="11">
        <f t="shared" si="79"/>
        <v>0.3007518796992481</v>
      </c>
    </row>
    <row r="475" spans="1:27" x14ac:dyDescent="0.25">
      <c r="A475" s="2" t="str">
        <f ca="1">LOOKUP(B475,'Time Frame'!$E$4:$E$9,'Time Frame'!$D$4:$D$9)</f>
        <v>6 Months</v>
      </c>
      <c r="B475" s="2">
        <f t="shared" ca="1" si="70"/>
        <v>217</v>
      </c>
      <c r="C475" s="6">
        <f t="shared" ca="1" si="71"/>
        <v>45569</v>
      </c>
      <c r="D475" s="6">
        <v>45352</v>
      </c>
      <c r="E475" s="2" t="s">
        <v>136</v>
      </c>
      <c r="F475" s="2" t="s">
        <v>137</v>
      </c>
      <c r="G475" s="2" t="s">
        <v>35</v>
      </c>
      <c r="H475" s="2" t="s">
        <v>138</v>
      </c>
      <c r="I475" s="2">
        <v>3162</v>
      </c>
      <c r="J475" s="3">
        <v>3950</v>
      </c>
      <c r="K475" s="3">
        <v>480.31038461538458</v>
      </c>
      <c r="L475" s="2">
        <v>426</v>
      </c>
      <c r="M475" s="11">
        <f t="shared" si="72"/>
        <v>0.88692648263502694</v>
      </c>
      <c r="N475" s="9">
        <v>21613.967307692306</v>
      </c>
      <c r="O475" s="9">
        <v>13930.87</v>
      </c>
      <c r="P475" s="11">
        <f t="shared" si="73"/>
        <v>0.64453090918861855</v>
      </c>
      <c r="Q475" s="10">
        <v>831.03</v>
      </c>
      <c r="R475" s="2">
        <v>980</v>
      </c>
      <c r="S475" s="10">
        <f t="shared" si="74"/>
        <v>0.51261687303707448</v>
      </c>
      <c r="T475" s="9">
        <f t="shared" si="75"/>
        <v>16.763377976727678</v>
      </c>
      <c r="U475" s="9">
        <f t="shared" si="76"/>
        <v>32.701572769953053</v>
      </c>
      <c r="V475" s="11">
        <f t="shared" si="77"/>
        <v>0.4346938775510204</v>
      </c>
      <c r="W475" s="11">
        <f t="shared" si="78"/>
        <v>0.10784810126582278</v>
      </c>
      <c r="X475" s="2">
        <v>2</v>
      </c>
      <c r="Y475" s="2">
        <v>40</v>
      </c>
      <c r="Z475" s="2">
        <v>113</v>
      </c>
      <c r="AA475" s="11">
        <f t="shared" si="79"/>
        <v>0.26525821596244131</v>
      </c>
    </row>
    <row r="476" spans="1:27" x14ac:dyDescent="0.25">
      <c r="A476" s="2" t="str">
        <f ca="1">LOOKUP(B476,'Time Frame'!$E$4:$E$9,'Time Frame'!$D$4:$D$9)</f>
        <v>6 Months</v>
      </c>
      <c r="B476" s="2">
        <f t="shared" ca="1" si="70"/>
        <v>217</v>
      </c>
      <c r="C476" s="6">
        <f t="shared" ca="1" si="71"/>
        <v>45569</v>
      </c>
      <c r="D476" s="6">
        <v>45352</v>
      </c>
      <c r="E476" s="5" t="s">
        <v>165</v>
      </c>
      <c r="F476" s="5" t="s">
        <v>168</v>
      </c>
      <c r="G476" s="2" t="s">
        <v>52</v>
      </c>
      <c r="H476" s="2" t="s">
        <v>303</v>
      </c>
      <c r="I476" s="2">
        <v>3225</v>
      </c>
      <c r="J476" s="4">
        <v>1842</v>
      </c>
      <c r="K476" s="3">
        <v>167.25119684984972</v>
      </c>
      <c r="L476" s="2">
        <v>136</v>
      </c>
      <c r="M476" s="11">
        <f t="shared" si="72"/>
        <v>0.81314814220489207</v>
      </c>
      <c r="N476" s="9">
        <v>6690.047873993989</v>
      </c>
      <c r="O476" s="9">
        <v>3224.87</v>
      </c>
      <c r="P476" s="11">
        <f t="shared" si="73"/>
        <v>0.48203989877799452</v>
      </c>
      <c r="Q476" s="10">
        <v>392.7</v>
      </c>
      <c r="R476" s="2">
        <v>226</v>
      </c>
      <c r="S476" s="10">
        <f t="shared" si="74"/>
        <v>0.34632034632034631</v>
      </c>
      <c r="T476" s="9">
        <f t="shared" si="75"/>
        <v>8.2120448179271701</v>
      </c>
      <c r="U476" s="9">
        <f t="shared" si="76"/>
        <v>23.712279411764705</v>
      </c>
      <c r="V476" s="11">
        <f t="shared" si="77"/>
        <v>0.60176991150442483</v>
      </c>
      <c r="W476" s="11">
        <f t="shared" si="78"/>
        <v>7.38327904451683E-2</v>
      </c>
      <c r="X476" s="2">
        <v>0</v>
      </c>
      <c r="Y476" s="2">
        <v>10</v>
      </c>
      <c r="Z476" s="2">
        <v>20</v>
      </c>
      <c r="AA476" s="11">
        <f t="shared" si="79"/>
        <v>0.14705882352941177</v>
      </c>
    </row>
    <row r="477" spans="1:27" x14ac:dyDescent="0.25">
      <c r="A477" s="2" t="str">
        <f ca="1">LOOKUP(B477,'Time Frame'!$E$4:$E$9,'Time Frame'!$D$4:$D$9)</f>
        <v>6 Months</v>
      </c>
      <c r="B477" s="2">
        <f t="shared" ca="1" si="70"/>
        <v>217</v>
      </c>
      <c r="C477" s="6">
        <f t="shared" ca="1" si="71"/>
        <v>45569</v>
      </c>
      <c r="D477" s="6">
        <v>45352</v>
      </c>
      <c r="E477" s="5" t="s">
        <v>165</v>
      </c>
      <c r="F477" s="5" t="s">
        <v>166</v>
      </c>
      <c r="G477" s="2" t="s">
        <v>52</v>
      </c>
      <c r="H477" s="2" t="s">
        <v>303</v>
      </c>
      <c r="I477" s="2">
        <v>1658</v>
      </c>
      <c r="J477" s="4">
        <v>2848</v>
      </c>
      <c r="K477" s="3">
        <v>261.96851993262214</v>
      </c>
      <c r="L477" s="2">
        <v>318</v>
      </c>
      <c r="M477" s="11">
        <f t="shared" si="72"/>
        <v>1.2138863100107946</v>
      </c>
      <c r="N477" s="9">
        <v>10478.740797304887</v>
      </c>
      <c r="O477" s="9">
        <v>11247.39</v>
      </c>
      <c r="P477" s="11">
        <f t="shared" si="73"/>
        <v>1.0733532031723514</v>
      </c>
      <c r="Q477" s="10">
        <v>863.13</v>
      </c>
      <c r="R477" s="2">
        <v>370</v>
      </c>
      <c r="S477" s="10">
        <f t="shared" si="74"/>
        <v>0.36842654061381253</v>
      </c>
      <c r="T477" s="9">
        <f t="shared" si="75"/>
        <v>13.030933926523234</v>
      </c>
      <c r="U477" s="9">
        <f t="shared" si="76"/>
        <v>35.369150943396228</v>
      </c>
      <c r="V477" s="11">
        <f t="shared" si="77"/>
        <v>0.85945945945945945</v>
      </c>
      <c r="W477" s="11">
        <f t="shared" si="78"/>
        <v>0.11165730337078651</v>
      </c>
      <c r="X477" s="2">
        <v>0</v>
      </c>
      <c r="Y477" s="2">
        <v>18</v>
      </c>
      <c r="Z477" s="2">
        <v>73</v>
      </c>
      <c r="AA477" s="11">
        <f t="shared" si="79"/>
        <v>0.22955974842767296</v>
      </c>
    </row>
    <row r="478" spans="1:27" x14ac:dyDescent="0.25">
      <c r="A478" s="2" t="str">
        <f ca="1">LOOKUP(B478,'Time Frame'!$E$4:$E$9,'Time Frame'!$D$4:$D$9)</f>
        <v>6 Months</v>
      </c>
      <c r="B478" s="2">
        <f t="shared" ca="1" si="70"/>
        <v>217</v>
      </c>
      <c r="C478" s="6">
        <f t="shared" ca="1" si="71"/>
        <v>45569</v>
      </c>
      <c r="D478" s="6">
        <v>45352</v>
      </c>
      <c r="E478" s="5" t="s">
        <v>165</v>
      </c>
      <c r="F478" s="5" t="s">
        <v>193</v>
      </c>
      <c r="G478" s="2" t="s">
        <v>52</v>
      </c>
      <c r="H478" s="2" t="s">
        <v>303</v>
      </c>
      <c r="I478" s="2">
        <v>1961</v>
      </c>
      <c r="J478" s="4">
        <v>1450</v>
      </c>
      <c r="K478" s="3">
        <v>158.91903814049053</v>
      </c>
      <c r="L478" s="2">
        <v>143</v>
      </c>
      <c r="M478" s="11">
        <f t="shared" si="72"/>
        <v>0.89982925691749094</v>
      </c>
      <c r="N478" s="9">
        <v>6356.7615256196214</v>
      </c>
      <c r="O478" s="9">
        <v>5710.23</v>
      </c>
      <c r="P478" s="11">
        <f t="shared" si="73"/>
        <v>0.8982923107916021</v>
      </c>
      <c r="Q478" s="10">
        <v>704.63</v>
      </c>
      <c r="R478" s="2">
        <v>268</v>
      </c>
      <c r="S478" s="10">
        <f t="shared" si="74"/>
        <v>0.20294338872883641</v>
      </c>
      <c r="T478" s="9">
        <f t="shared" si="75"/>
        <v>8.1038701162312137</v>
      </c>
      <c r="U478" s="9">
        <f t="shared" si="76"/>
        <v>39.931678321678319</v>
      </c>
      <c r="V478" s="11">
        <f t="shared" si="77"/>
        <v>0.53358208955223885</v>
      </c>
      <c r="W478" s="11">
        <f t="shared" si="78"/>
        <v>9.8620689655172414E-2</v>
      </c>
      <c r="X478" s="2">
        <v>0</v>
      </c>
      <c r="Y478" s="2">
        <v>4</v>
      </c>
      <c r="Z478" s="2">
        <v>37</v>
      </c>
      <c r="AA478" s="11">
        <f t="shared" si="79"/>
        <v>0.25874125874125875</v>
      </c>
    </row>
    <row r="479" spans="1:27" x14ac:dyDescent="0.25">
      <c r="A479" s="2" t="str">
        <f ca="1">LOOKUP(B479,'Time Frame'!$E$4:$E$9,'Time Frame'!$D$4:$D$9)</f>
        <v>6 Months</v>
      </c>
      <c r="B479" s="2">
        <f t="shared" ca="1" si="70"/>
        <v>217</v>
      </c>
      <c r="C479" s="6">
        <f t="shared" ca="1" si="71"/>
        <v>45569</v>
      </c>
      <c r="D479" s="6">
        <v>45352</v>
      </c>
      <c r="E479" s="5" t="s">
        <v>165</v>
      </c>
      <c r="F479" s="5" t="s">
        <v>180</v>
      </c>
      <c r="G479" s="2" t="s">
        <v>52</v>
      </c>
      <c r="H479" s="2" t="s">
        <v>303</v>
      </c>
      <c r="I479" s="2">
        <v>5662</v>
      </c>
      <c r="J479" s="4">
        <v>1398</v>
      </c>
      <c r="K479" s="3">
        <v>102.18548307692308</v>
      </c>
      <c r="L479" s="2">
        <v>80</v>
      </c>
      <c r="M479" s="11">
        <f t="shared" si="72"/>
        <v>0.78289007000904121</v>
      </c>
      <c r="N479" s="9">
        <v>4087.4193230769233</v>
      </c>
      <c r="O479" s="9">
        <v>2412.44</v>
      </c>
      <c r="P479" s="11">
        <f t="shared" si="73"/>
        <v>0.59021103765394101</v>
      </c>
      <c r="Q479" s="10">
        <v>431.8</v>
      </c>
      <c r="R479" s="2">
        <v>193</v>
      </c>
      <c r="S479" s="10">
        <f t="shared" si="74"/>
        <v>0.18527095877721167</v>
      </c>
      <c r="T479" s="9">
        <f t="shared" si="75"/>
        <v>5.5869383974062066</v>
      </c>
      <c r="U479" s="9">
        <f t="shared" si="76"/>
        <v>30.1555</v>
      </c>
      <c r="V479" s="11">
        <f t="shared" si="77"/>
        <v>0.41450777202072536</v>
      </c>
      <c r="W479" s="11">
        <f t="shared" si="78"/>
        <v>5.7224606580829757E-2</v>
      </c>
      <c r="X479" s="2">
        <v>0</v>
      </c>
      <c r="Y479" s="2">
        <v>6</v>
      </c>
      <c r="Z479" s="2">
        <v>3</v>
      </c>
      <c r="AA479" s="11">
        <f t="shared" si="79"/>
        <v>3.7499999999999999E-2</v>
      </c>
    </row>
    <row r="480" spans="1:27" x14ac:dyDescent="0.25">
      <c r="A480" s="2" t="str">
        <f ca="1">LOOKUP(B480,'Time Frame'!$E$4:$E$9,'Time Frame'!$D$4:$D$9)</f>
        <v>6 Months</v>
      </c>
      <c r="B480" s="2">
        <f t="shared" ca="1" si="70"/>
        <v>217</v>
      </c>
      <c r="C480" s="6">
        <f t="shared" ca="1" si="71"/>
        <v>45569</v>
      </c>
      <c r="D480" s="6">
        <v>45352</v>
      </c>
      <c r="E480" s="5" t="s">
        <v>165</v>
      </c>
      <c r="F480" s="5" t="s">
        <v>177</v>
      </c>
      <c r="G480" s="2" t="s">
        <v>52</v>
      </c>
      <c r="H480" s="2" t="s">
        <v>303</v>
      </c>
      <c r="I480" s="2">
        <v>254</v>
      </c>
      <c r="J480" s="4">
        <v>2097</v>
      </c>
      <c r="K480" s="3">
        <v>171.91098530682802</v>
      </c>
      <c r="L480" s="2">
        <v>174</v>
      </c>
      <c r="M480" s="11">
        <f t="shared" si="72"/>
        <v>1.0121517231109081</v>
      </c>
      <c r="N480" s="9">
        <v>6876.439412273121</v>
      </c>
      <c r="O480" s="9">
        <v>11193.24</v>
      </c>
      <c r="P480" s="11">
        <f t="shared" si="73"/>
        <v>1.6277668323554513</v>
      </c>
      <c r="Q480" s="10">
        <v>408.97</v>
      </c>
      <c r="R480" s="2">
        <v>267</v>
      </c>
      <c r="S480" s="10">
        <f t="shared" si="74"/>
        <v>0.42545908012812672</v>
      </c>
      <c r="T480" s="9">
        <f t="shared" si="75"/>
        <v>27.369342494559501</v>
      </c>
      <c r="U480" s="9">
        <f t="shared" si="76"/>
        <v>64.328965517241372</v>
      </c>
      <c r="V480" s="11">
        <f t="shared" si="77"/>
        <v>0.651685393258427</v>
      </c>
      <c r="W480" s="11">
        <f t="shared" si="78"/>
        <v>8.2975679542203154E-2</v>
      </c>
      <c r="X480" s="2">
        <v>2</v>
      </c>
      <c r="Y480" s="2">
        <v>14</v>
      </c>
      <c r="Z480" s="2">
        <v>32</v>
      </c>
      <c r="AA480" s="11">
        <f t="shared" si="79"/>
        <v>0.18390804597701149</v>
      </c>
    </row>
    <row r="481" spans="1:27" x14ac:dyDescent="0.25">
      <c r="A481" s="2" t="str">
        <f ca="1">LOOKUP(B481,'Time Frame'!$E$4:$E$9,'Time Frame'!$D$4:$D$9)</f>
        <v>6 Months</v>
      </c>
      <c r="B481" s="2">
        <f t="shared" ca="1" si="70"/>
        <v>217</v>
      </c>
      <c r="C481" s="6">
        <f t="shared" ca="1" si="71"/>
        <v>45569</v>
      </c>
      <c r="D481" s="6">
        <v>45352</v>
      </c>
      <c r="E481" s="5" t="s">
        <v>165</v>
      </c>
      <c r="F481" s="5" t="s">
        <v>176</v>
      </c>
      <c r="G481" s="2" t="s">
        <v>52</v>
      </c>
      <c r="H481" s="2" t="s">
        <v>303</v>
      </c>
      <c r="I481" s="2">
        <v>685</v>
      </c>
      <c r="J481" s="4">
        <v>3493</v>
      </c>
      <c r="K481" s="3">
        <v>259.32756268122114</v>
      </c>
      <c r="L481" s="2">
        <v>239</v>
      </c>
      <c r="M481" s="11">
        <f t="shared" si="72"/>
        <v>0.92161433797837822</v>
      </c>
      <c r="N481" s="9">
        <v>10373.102507248845</v>
      </c>
      <c r="O481" s="9">
        <v>8540.1299999999992</v>
      </c>
      <c r="P481" s="11">
        <f t="shared" si="73"/>
        <v>0.82329563349364931</v>
      </c>
      <c r="Q481" s="10">
        <v>571.54999999999995</v>
      </c>
      <c r="R481" s="2">
        <v>350</v>
      </c>
      <c r="S481" s="10">
        <f t="shared" si="74"/>
        <v>0.41816114075758903</v>
      </c>
      <c r="T481" s="9">
        <f t="shared" si="75"/>
        <v>14.9420523138833</v>
      </c>
      <c r="U481" s="9">
        <f t="shared" si="76"/>
        <v>35.732761506276148</v>
      </c>
      <c r="V481" s="11">
        <f t="shared" si="77"/>
        <v>0.68285714285714283</v>
      </c>
      <c r="W481" s="11">
        <f t="shared" si="78"/>
        <v>6.8422559404523339E-2</v>
      </c>
      <c r="X481" s="2">
        <v>0</v>
      </c>
      <c r="Y481" s="2">
        <v>9</v>
      </c>
      <c r="Z481" s="2">
        <v>61</v>
      </c>
      <c r="AA481" s="11">
        <f t="shared" si="79"/>
        <v>0.25523012552301255</v>
      </c>
    </row>
    <row r="482" spans="1:27" x14ac:dyDescent="0.25">
      <c r="A482" s="2" t="str">
        <f ca="1">LOOKUP(B482,'Time Frame'!$E$4:$E$9,'Time Frame'!$D$4:$D$9)</f>
        <v>6 Months</v>
      </c>
      <c r="B482" s="2">
        <f t="shared" ca="1" si="70"/>
        <v>217</v>
      </c>
      <c r="C482" s="6">
        <f t="shared" ca="1" si="71"/>
        <v>45569</v>
      </c>
      <c r="D482" s="6">
        <v>45352</v>
      </c>
      <c r="E482" s="5" t="s">
        <v>165</v>
      </c>
      <c r="F482" s="5" t="s">
        <v>173</v>
      </c>
      <c r="G482" s="2" t="s">
        <v>52</v>
      </c>
      <c r="H482" s="2" t="s">
        <v>303</v>
      </c>
      <c r="I482" s="2">
        <v>5269</v>
      </c>
      <c r="J482" s="4">
        <v>2034</v>
      </c>
      <c r="K482" s="3">
        <v>168.77153922089758</v>
      </c>
      <c r="L482" s="2">
        <v>90</v>
      </c>
      <c r="M482" s="11">
        <f t="shared" si="72"/>
        <v>0.53326526744656277</v>
      </c>
      <c r="N482" s="9">
        <v>6750.8615688359032</v>
      </c>
      <c r="O482" s="9">
        <v>2824.18</v>
      </c>
      <c r="P482" s="11">
        <f t="shared" si="73"/>
        <v>0.41834363972700928</v>
      </c>
      <c r="Q482" s="10">
        <v>417.68</v>
      </c>
      <c r="R482" s="2">
        <v>152</v>
      </c>
      <c r="S482" s="10">
        <f t="shared" si="74"/>
        <v>0.21547596245929898</v>
      </c>
      <c r="T482" s="9">
        <f t="shared" si="75"/>
        <v>6.7615878184255882</v>
      </c>
      <c r="U482" s="9">
        <f t="shared" si="76"/>
        <v>31.379777777777775</v>
      </c>
      <c r="V482" s="11">
        <f t="shared" si="77"/>
        <v>0.59210526315789469</v>
      </c>
      <c r="W482" s="11">
        <f t="shared" si="78"/>
        <v>4.4247787610619468E-2</v>
      </c>
      <c r="X482" s="2">
        <v>0</v>
      </c>
      <c r="Y482" s="2">
        <v>13</v>
      </c>
      <c r="Z482" s="2">
        <v>14</v>
      </c>
      <c r="AA482" s="11">
        <f t="shared" si="79"/>
        <v>0.15555555555555556</v>
      </c>
    </row>
    <row r="483" spans="1:27" x14ac:dyDescent="0.25">
      <c r="A483" s="2" t="str">
        <f ca="1">LOOKUP(B483,'Time Frame'!$E$4:$E$9,'Time Frame'!$D$4:$D$9)</f>
        <v>6 Months</v>
      </c>
      <c r="B483" s="2">
        <f t="shared" ca="1" si="70"/>
        <v>217</v>
      </c>
      <c r="C483" s="6">
        <f t="shared" ca="1" si="71"/>
        <v>45569</v>
      </c>
      <c r="D483" s="6">
        <v>45352</v>
      </c>
      <c r="E483" s="5" t="s">
        <v>165</v>
      </c>
      <c r="F483" s="5" t="s">
        <v>174</v>
      </c>
      <c r="G483" s="2" t="s">
        <v>52</v>
      </c>
      <c r="H483" s="2" t="s">
        <v>303</v>
      </c>
      <c r="I483" s="2">
        <v>5791</v>
      </c>
      <c r="J483" s="4">
        <v>2547</v>
      </c>
      <c r="K483" s="3">
        <v>279.09870605033012</v>
      </c>
      <c r="L483" s="2">
        <v>113</v>
      </c>
      <c r="M483" s="11">
        <f t="shared" si="72"/>
        <v>0.40487468250613318</v>
      </c>
      <c r="N483" s="9">
        <v>11163.948242013204</v>
      </c>
      <c r="O483" s="9">
        <v>1951.96</v>
      </c>
      <c r="P483" s="11">
        <f t="shared" si="73"/>
        <v>0.17484495249218401</v>
      </c>
      <c r="Q483" s="10">
        <v>323.68</v>
      </c>
      <c r="R483" s="2">
        <v>207</v>
      </c>
      <c r="S483" s="10">
        <f t="shared" si="74"/>
        <v>0.34911023232822541</v>
      </c>
      <c r="T483" s="9">
        <f t="shared" si="75"/>
        <v>6.0305239742956003</v>
      </c>
      <c r="U483" s="9">
        <f t="shared" si="76"/>
        <v>17.273982300884956</v>
      </c>
      <c r="V483" s="11">
        <f t="shared" si="77"/>
        <v>0.54589371980676327</v>
      </c>
      <c r="W483" s="11">
        <f t="shared" si="78"/>
        <v>4.4365920691009031E-2</v>
      </c>
      <c r="X483" s="2">
        <v>0</v>
      </c>
      <c r="Y483" s="2">
        <v>9</v>
      </c>
      <c r="Z483" s="2">
        <v>13</v>
      </c>
      <c r="AA483" s="11">
        <f t="shared" si="79"/>
        <v>0.11504424778761062</v>
      </c>
    </row>
    <row r="484" spans="1:27" x14ac:dyDescent="0.25">
      <c r="A484" s="2" t="str">
        <f ca="1">LOOKUP(B484,'Time Frame'!$E$4:$E$9,'Time Frame'!$D$4:$D$9)</f>
        <v>6 Months</v>
      </c>
      <c r="B484" s="2">
        <f t="shared" ca="1" si="70"/>
        <v>217</v>
      </c>
      <c r="C484" s="6">
        <f t="shared" ca="1" si="71"/>
        <v>45569</v>
      </c>
      <c r="D484" s="6">
        <v>45352</v>
      </c>
      <c r="E484" s="5" t="s">
        <v>165</v>
      </c>
      <c r="F484" s="5" t="s">
        <v>178</v>
      </c>
      <c r="G484" s="2" t="s">
        <v>52</v>
      </c>
      <c r="H484" s="2" t="s">
        <v>303</v>
      </c>
      <c r="I484" s="2">
        <v>5158</v>
      </c>
      <c r="J484" s="4">
        <v>1846</v>
      </c>
      <c r="K484" s="3">
        <v>189.04319556847648</v>
      </c>
      <c r="L484" s="2">
        <v>95</v>
      </c>
      <c r="M484" s="11">
        <f t="shared" si="72"/>
        <v>0.50253065027981114</v>
      </c>
      <c r="N484" s="9">
        <v>7561.7278227390589</v>
      </c>
      <c r="O484" s="9">
        <v>3941.91</v>
      </c>
      <c r="P484" s="11">
        <f t="shared" si="73"/>
        <v>0.5212975251696027</v>
      </c>
      <c r="Q484" s="10">
        <v>950.37</v>
      </c>
      <c r="R484" s="2">
        <v>193</v>
      </c>
      <c r="S484" s="10">
        <f t="shared" si="74"/>
        <v>9.9961067794648403E-2</v>
      </c>
      <c r="T484" s="9">
        <f t="shared" si="75"/>
        <v>4.1477635026358151</v>
      </c>
      <c r="U484" s="9">
        <f t="shared" si="76"/>
        <v>41.49378947368421</v>
      </c>
      <c r="V484" s="11">
        <f t="shared" si="77"/>
        <v>0.49222797927461137</v>
      </c>
      <c r="W484" s="11">
        <f t="shared" si="78"/>
        <v>5.1462621885157094E-2</v>
      </c>
      <c r="X484" s="2">
        <v>0</v>
      </c>
      <c r="Y484" s="2">
        <v>7</v>
      </c>
      <c r="Z484" s="2">
        <v>21</v>
      </c>
      <c r="AA484" s="11">
        <f t="shared" si="79"/>
        <v>0.22105263157894736</v>
      </c>
    </row>
    <row r="485" spans="1:27" x14ac:dyDescent="0.25">
      <c r="A485" s="2" t="str">
        <f ca="1">LOOKUP(B485,'Time Frame'!$E$4:$E$9,'Time Frame'!$D$4:$D$9)</f>
        <v>6 Months</v>
      </c>
      <c r="B485" s="2">
        <f t="shared" ca="1" si="70"/>
        <v>217</v>
      </c>
      <c r="C485" s="6">
        <f t="shared" ca="1" si="71"/>
        <v>45569</v>
      </c>
      <c r="D485" s="6">
        <v>45352</v>
      </c>
      <c r="E485" s="5" t="s">
        <v>165</v>
      </c>
      <c r="F485" s="5" t="s">
        <v>175</v>
      </c>
      <c r="G485" s="2" t="s">
        <v>52</v>
      </c>
      <c r="H485" s="2" t="s">
        <v>303</v>
      </c>
      <c r="I485" s="2">
        <v>4404</v>
      </c>
      <c r="J485" s="4">
        <v>1633</v>
      </c>
      <c r="K485" s="3">
        <v>162.05210777922645</v>
      </c>
      <c r="L485" s="2">
        <v>98</v>
      </c>
      <c r="M485" s="11">
        <f t="shared" si="72"/>
        <v>0.60474375398752256</v>
      </c>
      <c r="N485" s="9">
        <v>6482.0843111690574</v>
      </c>
      <c r="O485" s="9">
        <v>3496.77</v>
      </c>
      <c r="P485" s="11">
        <f t="shared" si="73"/>
        <v>0.53945148383442587</v>
      </c>
      <c r="Q485" s="10">
        <v>342.08</v>
      </c>
      <c r="R485" s="2">
        <v>205</v>
      </c>
      <c r="S485" s="10">
        <f t="shared" si="74"/>
        <v>0.28648269410664173</v>
      </c>
      <c r="T485" s="9">
        <f t="shared" si="75"/>
        <v>10.222082553788589</v>
      </c>
      <c r="U485" s="9">
        <f t="shared" si="76"/>
        <v>35.681326530612246</v>
      </c>
      <c r="V485" s="11">
        <f t="shared" si="77"/>
        <v>0.47804878048780486</v>
      </c>
      <c r="W485" s="11">
        <f t="shared" si="78"/>
        <v>6.0012247397428047E-2</v>
      </c>
      <c r="X485" s="2">
        <v>0</v>
      </c>
      <c r="Y485" s="2">
        <v>6</v>
      </c>
      <c r="Z485" s="2">
        <v>22</v>
      </c>
      <c r="AA485" s="11">
        <f t="shared" si="79"/>
        <v>0.22448979591836735</v>
      </c>
    </row>
    <row r="486" spans="1:27" x14ac:dyDescent="0.25">
      <c r="A486" s="2" t="str">
        <f ca="1">LOOKUP(B486,'Time Frame'!$E$4:$E$9,'Time Frame'!$D$4:$D$9)</f>
        <v>6 Months</v>
      </c>
      <c r="B486" s="2">
        <f t="shared" ca="1" si="70"/>
        <v>217</v>
      </c>
      <c r="C486" s="6">
        <f t="shared" ca="1" si="71"/>
        <v>45569</v>
      </c>
      <c r="D486" s="6">
        <v>45352</v>
      </c>
      <c r="E486" s="5" t="s">
        <v>165</v>
      </c>
      <c r="F486" s="5" t="s">
        <v>172</v>
      </c>
      <c r="G486" s="2" t="s">
        <v>52</v>
      </c>
      <c r="H486" s="2" t="s">
        <v>303</v>
      </c>
      <c r="I486" s="2">
        <v>2991</v>
      </c>
      <c r="J486" s="4">
        <v>3221</v>
      </c>
      <c r="K486" s="3">
        <v>310.62890258725469</v>
      </c>
      <c r="L486" s="2">
        <v>234</v>
      </c>
      <c r="M486" s="11">
        <f t="shared" si="72"/>
        <v>0.75331045517977879</v>
      </c>
      <c r="N486" s="9">
        <v>12425.156103490188</v>
      </c>
      <c r="O486" s="9">
        <v>7687.44</v>
      </c>
      <c r="P486" s="11">
        <f t="shared" si="73"/>
        <v>0.6186996715349613</v>
      </c>
      <c r="Q486" s="10">
        <v>554.4</v>
      </c>
      <c r="R486" s="2">
        <v>396</v>
      </c>
      <c r="S486" s="10">
        <f t="shared" si="74"/>
        <v>0.42207792207792211</v>
      </c>
      <c r="T486" s="9">
        <f t="shared" si="75"/>
        <v>13.866233766233766</v>
      </c>
      <c r="U486" s="9">
        <f t="shared" si="76"/>
        <v>32.85230769230769</v>
      </c>
      <c r="V486" s="11">
        <f t="shared" si="77"/>
        <v>0.59090909090909094</v>
      </c>
      <c r="W486" s="11">
        <f t="shared" si="78"/>
        <v>7.2648245886370699E-2</v>
      </c>
      <c r="X486" s="2">
        <v>0</v>
      </c>
      <c r="Y486" s="2">
        <v>15</v>
      </c>
      <c r="Z486" s="2">
        <v>43</v>
      </c>
      <c r="AA486" s="11">
        <f t="shared" si="79"/>
        <v>0.18376068376068377</v>
      </c>
    </row>
    <row r="487" spans="1:27" x14ac:dyDescent="0.25">
      <c r="A487" s="2" t="str">
        <f ca="1">LOOKUP(B487,'Time Frame'!$E$4:$E$9,'Time Frame'!$D$4:$D$9)</f>
        <v>6 Months</v>
      </c>
      <c r="B487" s="2">
        <f t="shared" ca="1" si="70"/>
        <v>217</v>
      </c>
      <c r="C487" s="6">
        <f t="shared" ca="1" si="71"/>
        <v>45569</v>
      </c>
      <c r="D487" s="6">
        <v>45352</v>
      </c>
      <c r="E487" s="5" t="s">
        <v>165</v>
      </c>
      <c r="F487" s="5" t="s">
        <v>179</v>
      </c>
      <c r="G487" s="2" t="s">
        <v>52</v>
      </c>
      <c r="H487" s="2" t="s">
        <v>303</v>
      </c>
      <c r="I487" s="2">
        <v>1552</v>
      </c>
      <c r="J487" s="4">
        <v>2566</v>
      </c>
      <c r="K487" s="3">
        <v>231.48266319610931</v>
      </c>
      <c r="L487" s="2">
        <v>146</v>
      </c>
      <c r="M487" s="11">
        <f t="shared" si="72"/>
        <v>0.63071678018630084</v>
      </c>
      <c r="N487" s="9">
        <v>9259.3065278443719</v>
      </c>
      <c r="O487" s="9">
        <v>5314.44</v>
      </c>
      <c r="P487" s="11">
        <f t="shared" si="73"/>
        <v>0.57395658994748033</v>
      </c>
      <c r="Q487" s="10">
        <v>504.77</v>
      </c>
      <c r="R487" s="2">
        <v>309</v>
      </c>
      <c r="S487" s="10">
        <f t="shared" si="74"/>
        <v>0.28924064425381857</v>
      </c>
      <c r="T487" s="9">
        <f t="shared" si="75"/>
        <v>10.52843869485112</v>
      </c>
      <c r="U487" s="9">
        <f t="shared" si="76"/>
        <v>36.40027397260274</v>
      </c>
      <c r="V487" s="11">
        <f t="shared" si="77"/>
        <v>0.47249190938511326</v>
      </c>
      <c r="W487" s="11">
        <f t="shared" si="78"/>
        <v>5.6897895557287609E-2</v>
      </c>
      <c r="X487" s="2">
        <v>0</v>
      </c>
      <c r="Y487" s="2">
        <v>17</v>
      </c>
      <c r="Z487" s="2">
        <v>29</v>
      </c>
      <c r="AA487" s="11">
        <f t="shared" si="79"/>
        <v>0.19863013698630136</v>
      </c>
    </row>
    <row r="488" spans="1:27" x14ac:dyDescent="0.25">
      <c r="A488" s="2" t="str">
        <f ca="1">LOOKUP(B488,'Time Frame'!$E$4:$E$9,'Time Frame'!$D$4:$D$9)</f>
        <v>6 Months</v>
      </c>
      <c r="B488" s="2">
        <f t="shared" ca="1" si="70"/>
        <v>217</v>
      </c>
      <c r="C488" s="6">
        <f t="shared" ca="1" si="71"/>
        <v>45569</v>
      </c>
      <c r="D488" s="6">
        <v>45352</v>
      </c>
      <c r="E488" s="2" t="s">
        <v>116</v>
      </c>
      <c r="F488" s="2" t="s">
        <v>122</v>
      </c>
      <c r="G488" s="2" t="s">
        <v>35</v>
      </c>
      <c r="H488" s="2" t="s">
        <v>118</v>
      </c>
      <c r="I488" s="2">
        <v>2074</v>
      </c>
      <c r="J488" s="3">
        <v>952</v>
      </c>
      <c r="K488" s="3">
        <v>166.27894230769232</v>
      </c>
      <c r="L488" s="2">
        <v>119</v>
      </c>
      <c r="M488" s="11">
        <f t="shared" si="72"/>
        <v>0.71566488425091979</v>
      </c>
      <c r="N488" s="9">
        <v>7482.5524038461544</v>
      </c>
      <c r="O488" s="9">
        <v>4663.75</v>
      </c>
      <c r="P488" s="11">
        <f t="shared" si="73"/>
        <v>0.62328330605513116</v>
      </c>
      <c r="Q488" s="10">
        <v>299.32</v>
      </c>
      <c r="R488" s="2">
        <v>117</v>
      </c>
      <c r="S488" s="10">
        <f t="shared" si="74"/>
        <v>0.39756782039289057</v>
      </c>
      <c r="T488" s="9">
        <f t="shared" si="75"/>
        <v>15.581150608044902</v>
      </c>
      <c r="U488" s="9">
        <f t="shared" si="76"/>
        <v>39.191176470588232</v>
      </c>
      <c r="V488" s="11">
        <f t="shared" si="77"/>
        <v>1.017094017094017</v>
      </c>
      <c r="W488" s="11">
        <f t="shared" si="78"/>
        <v>0.125</v>
      </c>
      <c r="X488" s="2">
        <v>0</v>
      </c>
      <c r="Y488" s="2">
        <v>8</v>
      </c>
      <c r="Z488" s="2">
        <v>32</v>
      </c>
      <c r="AA488" s="11">
        <f t="shared" si="79"/>
        <v>0.26890756302521007</v>
      </c>
    </row>
    <row r="489" spans="1:27" x14ac:dyDescent="0.25">
      <c r="A489" s="2" t="str">
        <f ca="1">LOOKUP(B489,'Time Frame'!$E$4:$E$9,'Time Frame'!$D$4:$D$9)</f>
        <v>6 Months</v>
      </c>
      <c r="B489" s="2">
        <f t="shared" ca="1" si="70"/>
        <v>217</v>
      </c>
      <c r="C489" s="6">
        <f t="shared" ca="1" si="71"/>
        <v>45569</v>
      </c>
      <c r="D489" s="6">
        <v>45352</v>
      </c>
      <c r="E489" s="2" t="s">
        <v>116</v>
      </c>
      <c r="F489" s="2" t="s">
        <v>124</v>
      </c>
      <c r="G489" s="2" t="s">
        <v>35</v>
      </c>
      <c r="H489" s="2" t="s">
        <v>118</v>
      </c>
      <c r="I489" s="2">
        <v>4169</v>
      </c>
      <c r="J489" s="3">
        <v>1761</v>
      </c>
      <c r="K489" s="3">
        <v>238.44288461538463</v>
      </c>
      <c r="L489" s="2">
        <v>137</v>
      </c>
      <c r="M489" s="11">
        <f t="shared" si="72"/>
        <v>0.57456107453566929</v>
      </c>
      <c r="N489" s="9">
        <v>10729.929807692308</v>
      </c>
      <c r="O489" s="9">
        <v>4215.22</v>
      </c>
      <c r="P489" s="11">
        <f t="shared" si="73"/>
        <v>0.39284693148487332</v>
      </c>
      <c r="Q489" s="10">
        <v>303.47000000000003</v>
      </c>
      <c r="R489" s="2">
        <v>133</v>
      </c>
      <c r="S489" s="10">
        <f t="shared" si="74"/>
        <v>0.45144495337265622</v>
      </c>
      <c r="T489" s="9">
        <f t="shared" si="75"/>
        <v>13.890071506244439</v>
      </c>
      <c r="U489" s="9">
        <f t="shared" si="76"/>
        <v>30.768029197080295</v>
      </c>
      <c r="V489" s="11">
        <f t="shared" si="77"/>
        <v>1.0300751879699248</v>
      </c>
      <c r="W489" s="11">
        <f t="shared" si="78"/>
        <v>7.7796706416808636E-2</v>
      </c>
      <c r="X489" s="2">
        <v>0</v>
      </c>
      <c r="Y489" s="2">
        <v>9</v>
      </c>
      <c r="Z489" s="2">
        <v>58</v>
      </c>
      <c r="AA489" s="11">
        <f t="shared" si="79"/>
        <v>0.42335766423357662</v>
      </c>
    </row>
    <row r="490" spans="1:27" x14ac:dyDescent="0.25">
      <c r="A490" s="2" t="str">
        <f ca="1">LOOKUP(B490,'Time Frame'!$E$4:$E$9,'Time Frame'!$D$4:$D$9)</f>
        <v>6 Months</v>
      </c>
      <c r="B490" s="2">
        <f t="shared" ca="1" si="70"/>
        <v>217</v>
      </c>
      <c r="C490" s="6">
        <f t="shared" ca="1" si="71"/>
        <v>45569</v>
      </c>
      <c r="D490" s="6">
        <v>45352</v>
      </c>
      <c r="E490" s="2" t="s">
        <v>116</v>
      </c>
      <c r="F490" s="2" t="s">
        <v>121</v>
      </c>
      <c r="G490" s="2" t="s">
        <v>35</v>
      </c>
      <c r="H490" s="2" t="s">
        <v>118</v>
      </c>
      <c r="I490" s="2">
        <v>1565</v>
      </c>
      <c r="J490" s="3">
        <v>1090</v>
      </c>
      <c r="K490" s="3">
        <v>182.58894230769232</v>
      </c>
      <c r="L490" s="2">
        <v>143</v>
      </c>
      <c r="M490" s="11">
        <f t="shared" si="72"/>
        <v>0.78317995708097998</v>
      </c>
      <c r="N490" s="9">
        <v>8216.5024038461543</v>
      </c>
      <c r="O490" s="9">
        <v>6238.55</v>
      </c>
      <c r="P490" s="11">
        <f t="shared" si="73"/>
        <v>0.75927075699262592</v>
      </c>
      <c r="Q490" s="10">
        <v>306.08</v>
      </c>
      <c r="R490" s="2">
        <v>99</v>
      </c>
      <c r="S490" s="10">
        <f t="shared" si="74"/>
        <v>0.46719811813904866</v>
      </c>
      <c r="T490" s="9">
        <f t="shared" si="75"/>
        <v>20.382089649764769</v>
      </c>
      <c r="U490" s="9">
        <f t="shared" si="76"/>
        <v>43.626223776223775</v>
      </c>
      <c r="V490" s="11">
        <f t="shared" si="77"/>
        <v>1.4444444444444444</v>
      </c>
      <c r="W490" s="11">
        <f t="shared" si="78"/>
        <v>0.13119266055045872</v>
      </c>
      <c r="X490" s="2">
        <v>0</v>
      </c>
      <c r="Y490" s="2">
        <v>12</v>
      </c>
      <c r="Z490" s="2">
        <v>54</v>
      </c>
      <c r="AA490" s="11">
        <f t="shared" si="79"/>
        <v>0.3776223776223776</v>
      </c>
    </row>
    <row r="491" spans="1:27" x14ac:dyDescent="0.25">
      <c r="A491" s="2" t="str">
        <f ca="1">LOOKUP(B491,'Time Frame'!$E$4:$E$9,'Time Frame'!$D$4:$D$9)</f>
        <v>6 Months</v>
      </c>
      <c r="B491" s="2">
        <f t="shared" ca="1" si="70"/>
        <v>217</v>
      </c>
      <c r="C491" s="6">
        <f t="shared" ca="1" si="71"/>
        <v>45569</v>
      </c>
      <c r="D491" s="6">
        <v>45352</v>
      </c>
      <c r="E491" s="2" t="s">
        <v>116</v>
      </c>
      <c r="F491" s="2" t="s">
        <v>119</v>
      </c>
      <c r="G491" s="2" t="s">
        <v>35</v>
      </c>
      <c r="H491" s="2" t="s">
        <v>118</v>
      </c>
      <c r="I491" s="2">
        <v>5252</v>
      </c>
      <c r="J491" s="3">
        <v>2028</v>
      </c>
      <c r="K491" s="3">
        <v>278.05548076923083</v>
      </c>
      <c r="L491" s="2">
        <v>142</v>
      </c>
      <c r="M491" s="11">
        <f t="shared" si="72"/>
        <v>0.51068944804526761</v>
      </c>
      <c r="N491" s="9">
        <v>12512.496634615387</v>
      </c>
      <c r="O491" s="9">
        <v>7560.59</v>
      </c>
      <c r="P491" s="11">
        <f t="shared" si="73"/>
        <v>0.60424311956127852</v>
      </c>
      <c r="Q491" s="10">
        <v>402.77</v>
      </c>
      <c r="R491" s="2">
        <v>133</v>
      </c>
      <c r="S491" s="10">
        <f t="shared" si="74"/>
        <v>0.35255853216475908</v>
      </c>
      <c r="T491" s="9">
        <f t="shared" si="75"/>
        <v>18.771482483799687</v>
      </c>
      <c r="U491" s="9">
        <f t="shared" si="76"/>
        <v>53.243591549295779</v>
      </c>
      <c r="V491" s="11">
        <f t="shared" si="77"/>
        <v>1.0676691729323309</v>
      </c>
      <c r="W491" s="11">
        <f t="shared" si="78"/>
        <v>7.0019723865877709E-2</v>
      </c>
      <c r="X491" s="2">
        <v>1</v>
      </c>
      <c r="Y491" s="2">
        <v>5</v>
      </c>
      <c r="Z491" s="2">
        <v>32</v>
      </c>
      <c r="AA491" s="11">
        <f t="shared" si="79"/>
        <v>0.22535211267605634</v>
      </c>
    </row>
    <row r="492" spans="1:27" x14ac:dyDescent="0.25">
      <c r="A492" s="2" t="str">
        <f ca="1">LOOKUP(B492,'Time Frame'!$E$4:$E$9,'Time Frame'!$D$4:$D$9)</f>
        <v>6 Months</v>
      </c>
      <c r="B492" s="2">
        <f t="shared" ca="1" si="70"/>
        <v>217</v>
      </c>
      <c r="C492" s="6">
        <f t="shared" ca="1" si="71"/>
        <v>45569</v>
      </c>
      <c r="D492" s="6">
        <v>45352</v>
      </c>
      <c r="E492" s="5" t="s">
        <v>116</v>
      </c>
      <c r="F492" s="5" t="s">
        <v>163</v>
      </c>
      <c r="G492" s="2" t="s">
        <v>35</v>
      </c>
      <c r="H492" s="2" t="s">
        <v>118</v>
      </c>
      <c r="I492" s="2">
        <v>212</v>
      </c>
      <c r="J492" s="4">
        <v>688</v>
      </c>
      <c r="K492" s="3">
        <v>88.76</v>
      </c>
      <c r="L492" s="2">
        <v>104</v>
      </c>
      <c r="M492" s="11">
        <f t="shared" si="72"/>
        <v>1.1716989634970707</v>
      </c>
      <c r="N492" s="9">
        <v>3994.2000000000003</v>
      </c>
      <c r="O492" s="9">
        <v>3261.32</v>
      </c>
      <c r="P492" s="11">
        <f t="shared" si="73"/>
        <v>0.81651394522056986</v>
      </c>
      <c r="Q492" s="10">
        <v>300.89999999999998</v>
      </c>
      <c r="R492" s="2">
        <v>83</v>
      </c>
      <c r="S492" s="10">
        <f t="shared" si="74"/>
        <v>0.34562977733466271</v>
      </c>
      <c r="T492" s="9">
        <f t="shared" si="75"/>
        <v>10.838551013625791</v>
      </c>
      <c r="U492" s="9">
        <f t="shared" si="76"/>
        <v>31.358846153846155</v>
      </c>
      <c r="V492" s="11">
        <f t="shared" si="77"/>
        <v>1.2530120481927711</v>
      </c>
      <c r="W492" s="11">
        <f t="shared" si="78"/>
        <v>0.15116279069767441</v>
      </c>
      <c r="X492" s="2">
        <v>0</v>
      </c>
      <c r="Y492" s="2">
        <v>1</v>
      </c>
      <c r="Z492" s="2">
        <v>42</v>
      </c>
      <c r="AA492" s="11">
        <f t="shared" si="79"/>
        <v>0.40384615384615385</v>
      </c>
    </row>
    <row r="493" spans="1:27" x14ac:dyDescent="0.25">
      <c r="A493" s="2" t="str">
        <f ca="1">LOOKUP(B493,'Time Frame'!$E$4:$E$9,'Time Frame'!$D$4:$D$9)</f>
        <v>6 Months</v>
      </c>
      <c r="B493" s="2">
        <f t="shared" ca="1" si="70"/>
        <v>217</v>
      </c>
      <c r="C493" s="6">
        <f t="shared" ca="1" si="71"/>
        <v>45569</v>
      </c>
      <c r="D493" s="6">
        <v>45352</v>
      </c>
      <c r="E493" s="2" t="s">
        <v>116</v>
      </c>
      <c r="F493" s="2" t="s">
        <v>117</v>
      </c>
      <c r="G493" s="2" t="s">
        <v>35</v>
      </c>
      <c r="H493" s="2" t="s">
        <v>118</v>
      </c>
      <c r="I493" s="2">
        <v>4307</v>
      </c>
      <c r="J493" s="3">
        <v>1311</v>
      </c>
      <c r="K493" s="3">
        <v>214.68596153846156</v>
      </c>
      <c r="L493" s="2">
        <v>250</v>
      </c>
      <c r="M493" s="11">
        <f t="shared" si="72"/>
        <v>1.1644916053591694</v>
      </c>
      <c r="N493" s="9">
        <v>9660.8682692307702</v>
      </c>
      <c r="O493" s="9">
        <v>5593.66</v>
      </c>
      <c r="P493" s="11">
        <f t="shared" si="73"/>
        <v>0.5790017878429663</v>
      </c>
      <c r="Q493" s="10">
        <v>594.91999999999996</v>
      </c>
      <c r="R493" s="2">
        <v>369</v>
      </c>
      <c r="S493" s="10">
        <f t="shared" si="74"/>
        <v>0.42022456800914409</v>
      </c>
      <c r="T493" s="9">
        <f t="shared" si="75"/>
        <v>9.4023734283601161</v>
      </c>
      <c r="U493" s="9">
        <f t="shared" si="76"/>
        <v>22.374639999999999</v>
      </c>
      <c r="V493" s="11">
        <f t="shared" si="77"/>
        <v>0.6775067750677507</v>
      </c>
      <c r="W493" s="11">
        <f t="shared" si="78"/>
        <v>0.19069412662090007</v>
      </c>
      <c r="X493" s="2">
        <v>0</v>
      </c>
      <c r="Y493" s="2">
        <v>15</v>
      </c>
      <c r="Z493" s="2">
        <v>56</v>
      </c>
      <c r="AA493" s="11">
        <f t="shared" si="79"/>
        <v>0.224</v>
      </c>
    </row>
    <row r="494" spans="1:27" x14ac:dyDescent="0.25">
      <c r="A494" s="2" t="str">
        <f ca="1">LOOKUP(B494,'Time Frame'!$E$4:$E$9,'Time Frame'!$D$4:$D$9)</f>
        <v>6 Months</v>
      </c>
      <c r="B494" s="2">
        <f t="shared" ca="1" si="70"/>
        <v>217</v>
      </c>
      <c r="C494" s="6">
        <f t="shared" ca="1" si="71"/>
        <v>45569</v>
      </c>
      <c r="D494" s="6">
        <v>45352</v>
      </c>
      <c r="E494" s="2" t="s">
        <v>116</v>
      </c>
      <c r="F494" s="2" t="s">
        <v>125</v>
      </c>
      <c r="G494" s="2" t="s">
        <v>35</v>
      </c>
      <c r="H494" s="2" t="s">
        <v>118</v>
      </c>
      <c r="I494" s="2">
        <v>4697</v>
      </c>
      <c r="J494" s="3">
        <v>954</v>
      </c>
      <c r="K494" s="3">
        <v>125.01528846153846</v>
      </c>
      <c r="L494" s="2">
        <v>163</v>
      </c>
      <c r="M494" s="11">
        <f t="shared" si="72"/>
        <v>1.3038405302736049</v>
      </c>
      <c r="N494" s="9">
        <v>5625.6879807692303</v>
      </c>
      <c r="O494" s="9">
        <v>5895.3</v>
      </c>
      <c r="P494" s="11">
        <f t="shared" si="73"/>
        <v>1.0479251640248104</v>
      </c>
      <c r="Q494" s="10">
        <v>304.42</v>
      </c>
      <c r="R494" s="2">
        <v>212</v>
      </c>
      <c r="S494" s="10">
        <f t="shared" si="74"/>
        <v>0.53544445174430066</v>
      </c>
      <c r="T494" s="9">
        <f t="shared" si="75"/>
        <v>19.365678996123776</v>
      </c>
      <c r="U494" s="9">
        <f t="shared" si="76"/>
        <v>36.16748466257669</v>
      </c>
      <c r="V494" s="11">
        <f t="shared" si="77"/>
        <v>0.76886792452830188</v>
      </c>
      <c r="W494" s="11">
        <f t="shared" si="78"/>
        <v>0.17085953878406709</v>
      </c>
      <c r="X494" s="2">
        <v>0</v>
      </c>
      <c r="Y494" s="2">
        <v>8</v>
      </c>
      <c r="Z494" s="2">
        <v>55</v>
      </c>
      <c r="AA494" s="11">
        <f t="shared" si="79"/>
        <v>0.33742331288343558</v>
      </c>
    </row>
    <row r="495" spans="1:27" x14ac:dyDescent="0.25">
      <c r="A495" s="2" t="str">
        <f ca="1">LOOKUP(B495,'Time Frame'!$E$4:$E$9,'Time Frame'!$D$4:$D$9)</f>
        <v>6 Months</v>
      </c>
      <c r="B495" s="2">
        <f t="shared" ca="1" si="70"/>
        <v>217</v>
      </c>
      <c r="C495" s="6">
        <f t="shared" ca="1" si="71"/>
        <v>45569</v>
      </c>
      <c r="D495" s="6">
        <v>45352</v>
      </c>
      <c r="E495" s="2" t="s">
        <v>116</v>
      </c>
      <c r="F495" s="2" t="s">
        <v>123</v>
      </c>
      <c r="G495" s="2" t="s">
        <v>35</v>
      </c>
      <c r="H495" s="2" t="s">
        <v>118</v>
      </c>
      <c r="I495" s="2">
        <v>4006</v>
      </c>
      <c r="J495" s="3">
        <v>1196</v>
      </c>
      <c r="K495" s="3">
        <v>218.74798076923079</v>
      </c>
      <c r="L495" s="2">
        <v>254</v>
      </c>
      <c r="M495" s="11">
        <f t="shared" si="72"/>
        <v>1.1611535754835538</v>
      </c>
      <c r="N495" s="9">
        <v>9843.6591346153855</v>
      </c>
      <c r="O495" s="9">
        <v>8585.73</v>
      </c>
      <c r="P495" s="11">
        <f t="shared" si="73"/>
        <v>0.87220919401893371</v>
      </c>
      <c r="Q495" s="10">
        <v>522.41999999999996</v>
      </c>
      <c r="R495" s="2">
        <v>297</v>
      </c>
      <c r="S495" s="10">
        <f t="shared" si="74"/>
        <v>0.48619884384211942</v>
      </c>
      <c r="T495" s="9">
        <f t="shared" si="75"/>
        <v>16.434535431262205</v>
      </c>
      <c r="U495" s="9">
        <f t="shared" si="76"/>
        <v>33.802086614173227</v>
      </c>
      <c r="V495" s="11">
        <f t="shared" si="77"/>
        <v>0.85521885521885521</v>
      </c>
      <c r="W495" s="11">
        <f t="shared" si="78"/>
        <v>0.21237458193979933</v>
      </c>
      <c r="X495" s="2">
        <v>1</v>
      </c>
      <c r="Y495" s="2">
        <v>14</v>
      </c>
      <c r="Z495" s="2">
        <v>83</v>
      </c>
      <c r="AA495" s="11">
        <f t="shared" si="79"/>
        <v>0.32677165354330706</v>
      </c>
    </row>
    <row r="496" spans="1:27" x14ac:dyDescent="0.25">
      <c r="A496" s="2" t="str">
        <f ca="1">LOOKUP(B496,'Time Frame'!$E$4:$E$9,'Time Frame'!$D$4:$D$9)</f>
        <v>6 Months</v>
      </c>
      <c r="B496" s="2">
        <f t="shared" ca="1" si="70"/>
        <v>217</v>
      </c>
      <c r="C496" s="6">
        <f t="shared" ca="1" si="71"/>
        <v>45569</v>
      </c>
      <c r="D496" s="6">
        <v>45352</v>
      </c>
      <c r="E496" s="2" t="s">
        <v>116</v>
      </c>
      <c r="F496" s="2" t="s">
        <v>120</v>
      </c>
      <c r="G496" s="2" t="s">
        <v>35</v>
      </c>
      <c r="H496" s="2" t="s">
        <v>118</v>
      </c>
      <c r="I496" s="2">
        <v>4094</v>
      </c>
      <c r="J496" s="3">
        <v>1178</v>
      </c>
      <c r="K496" s="3">
        <v>199.66288461538463</v>
      </c>
      <c r="L496" s="2">
        <v>127</v>
      </c>
      <c r="M496" s="11">
        <f t="shared" si="72"/>
        <v>0.63607214853498251</v>
      </c>
      <c r="N496" s="9">
        <v>8984.8298076923074</v>
      </c>
      <c r="O496" s="9">
        <v>5119.17</v>
      </c>
      <c r="P496" s="11">
        <f t="shared" si="73"/>
        <v>0.56975703597827243</v>
      </c>
      <c r="Q496" s="10">
        <v>325.58</v>
      </c>
      <c r="R496" s="2">
        <v>190</v>
      </c>
      <c r="S496" s="10">
        <f t="shared" si="74"/>
        <v>0.39007310031328707</v>
      </c>
      <c r="T496" s="9">
        <f t="shared" si="75"/>
        <v>15.723232385281651</v>
      </c>
      <c r="U496" s="9">
        <f t="shared" si="76"/>
        <v>40.308425196850393</v>
      </c>
      <c r="V496" s="11">
        <f t="shared" si="77"/>
        <v>0.66842105263157892</v>
      </c>
      <c r="W496" s="11">
        <f t="shared" si="78"/>
        <v>0.10780984719864177</v>
      </c>
      <c r="X496" s="2">
        <v>0</v>
      </c>
      <c r="Y496" s="2">
        <v>5</v>
      </c>
      <c r="Z496" s="2">
        <v>52</v>
      </c>
      <c r="AA496" s="11">
        <f t="shared" si="79"/>
        <v>0.40944881889763779</v>
      </c>
    </row>
    <row r="497" spans="1:27" x14ac:dyDescent="0.25">
      <c r="A497" s="2" t="str">
        <f ca="1">LOOKUP(B497,'Time Frame'!$E$4:$E$9,'Time Frame'!$D$4:$D$9)</f>
        <v>6 Months</v>
      </c>
      <c r="B497" s="2">
        <f t="shared" ca="1" si="70"/>
        <v>217</v>
      </c>
      <c r="C497" s="6">
        <f t="shared" ca="1" si="71"/>
        <v>45569</v>
      </c>
      <c r="D497" s="6">
        <v>45352</v>
      </c>
      <c r="E497" s="2" t="s">
        <v>78</v>
      </c>
      <c r="F497" s="2" t="s">
        <v>90</v>
      </c>
      <c r="G497" s="2" t="s">
        <v>52</v>
      </c>
      <c r="H497" s="2" t="s">
        <v>91</v>
      </c>
      <c r="I497" s="2">
        <v>1050</v>
      </c>
      <c r="J497" s="3">
        <v>1044</v>
      </c>
      <c r="K497" s="3">
        <v>151.79005673445334</v>
      </c>
      <c r="L497" s="2">
        <v>118</v>
      </c>
      <c r="M497" s="11">
        <f t="shared" si="72"/>
        <v>0.77738952431141906</v>
      </c>
      <c r="N497" s="9">
        <v>6830.5525530504001</v>
      </c>
      <c r="O497" s="9">
        <v>3842.77</v>
      </c>
      <c r="P497" s="11">
        <f t="shared" si="73"/>
        <v>0.56258552586406629</v>
      </c>
      <c r="Q497" s="10">
        <v>342.3</v>
      </c>
      <c r="R497" s="2">
        <v>155</v>
      </c>
      <c r="S497" s="10">
        <f t="shared" si="74"/>
        <v>0.34472684779433244</v>
      </c>
      <c r="T497" s="9">
        <f t="shared" si="75"/>
        <v>11.226321939818872</v>
      </c>
      <c r="U497" s="9">
        <f t="shared" si="76"/>
        <v>32.565847457627122</v>
      </c>
      <c r="V497" s="11">
        <f t="shared" si="77"/>
        <v>0.76129032258064511</v>
      </c>
      <c r="W497" s="11">
        <f t="shared" si="78"/>
        <v>0.11302681992337164</v>
      </c>
      <c r="X497" s="2">
        <v>0</v>
      </c>
      <c r="Y497" s="2">
        <v>3</v>
      </c>
      <c r="Z497" s="2">
        <v>30</v>
      </c>
      <c r="AA497" s="11">
        <f t="shared" si="79"/>
        <v>0.25423728813559321</v>
      </c>
    </row>
    <row r="498" spans="1:27" x14ac:dyDescent="0.25">
      <c r="A498" s="2" t="str">
        <f ca="1">LOOKUP(B498,'Time Frame'!$E$4:$E$9,'Time Frame'!$D$4:$D$9)</f>
        <v>6 Months</v>
      </c>
      <c r="B498" s="2">
        <f t="shared" ca="1" si="70"/>
        <v>217</v>
      </c>
      <c r="C498" s="6">
        <f t="shared" ca="1" si="71"/>
        <v>45569</v>
      </c>
      <c r="D498" s="6">
        <v>45352</v>
      </c>
      <c r="E498" s="2" t="s">
        <v>78</v>
      </c>
      <c r="F498" s="2" t="s">
        <v>92</v>
      </c>
      <c r="G498" s="2" t="s">
        <v>52</v>
      </c>
      <c r="H498" s="2" t="s">
        <v>91</v>
      </c>
      <c r="I498" s="2">
        <v>553</v>
      </c>
      <c r="J498" s="3">
        <v>1726</v>
      </c>
      <c r="K498" s="3">
        <v>186.84584884827424</v>
      </c>
      <c r="L498" s="2">
        <v>180</v>
      </c>
      <c r="M498" s="11">
        <f t="shared" si="72"/>
        <v>0.96336097970347023</v>
      </c>
      <c r="N498" s="9">
        <v>8408.0631981723418</v>
      </c>
      <c r="O498" s="9">
        <v>4826.45</v>
      </c>
      <c r="P498" s="11">
        <f t="shared" si="73"/>
        <v>0.57402637043084115</v>
      </c>
      <c r="Q498" s="10">
        <v>365.88</v>
      </c>
      <c r="R498" s="2">
        <v>251</v>
      </c>
      <c r="S498" s="10">
        <f t="shared" si="74"/>
        <v>0.49196457855034437</v>
      </c>
      <c r="T498" s="9">
        <f t="shared" si="75"/>
        <v>13.191346889690609</v>
      </c>
      <c r="U498" s="9">
        <f t="shared" si="76"/>
        <v>26.813611111111111</v>
      </c>
      <c r="V498" s="11">
        <f t="shared" si="77"/>
        <v>0.71713147410358569</v>
      </c>
      <c r="W498" s="11">
        <f t="shared" si="78"/>
        <v>0.10428736964078796</v>
      </c>
      <c r="X498" s="2">
        <v>0</v>
      </c>
      <c r="Y498" s="2">
        <v>13</v>
      </c>
      <c r="Z498" s="2">
        <v>29</v>
      </c>
      <c r="AA498" s="11">
        <f t="shared" si="79"/>
        <v>0.16111111111111112</v>
      </c>
    </row>
    <row r="499" spans="1:27" x14ac:dyDescent="0.25">
      <c r="A499" s="2" t="str">
        <f ca="1">LOOKUP(B499,'Time Frame'!$E$4:$E$9,'Time Frame'!$D$4:$D$9)</f>
        <v>6 Months</v>
      </c>
      <c r="B499" s="2">
        <f t="shared" ca="1" si="70"/>
        <v>217</v>
      </c>
      <c r="C499" s="6">
        <f t="shared" ca="1" si="71"/>
        <v>45569</v>
      </c>
      <c r="D499" s="6">
        <v>45352</v>
      </c>
      <c r="E499" s="5" t="s">
        <v>182</v>
      </c>
      <c r="F499" s="5" t="s">
        <v>191</v>
      </c>
      <c r="G499" s="2" t="s">
        <v>3</v>
      </c>
      <c r="H499" s="2" t="s">
        <v>184</v>
      </c>
      <c r="I499" s="2">
        <v>5257</v>
      </c>
      <c r="J499" s="4">
        <v>2244</v>
      </c>
      <c r="K499" s="3">
        <v>210.98000000000002</v>
      </c>
      <c r="L499" s="2">
        <v>210</v>
      </c>
      <c r="M499" s="11">
        <f t="shared" si="72"/>
        <v>0.99535500995354997</v>
      </c>
      <c r="N499" s="9">
        <v>9494.1</v>
      </c>
      <c r="O499" s="9">
        <v>8665.39</v>
      </c>
      <c r="P499" s="11">
        <f t="shared" si="73"/>
        <v>0.91271315869856007</v>
      </c>
      <c r="Q499" s="10">
        <v>414.93</v>
      </c>
      <c r="R499" s="2">
        <v>433</v>
      </c>
      <c r="S499" s="10">
        <f t="shared" si="74"/>
        <v>0.50610946424698144</v>
      </c>
      <c r="T499" s="9">
        <f t="shared" si="75"/>
        <v>20.883980430434047</v>
      </c>
      <c r="U499" s="9">
        <f t="shared" si="76"/>
        <v>41.2637619047619</v>
      </c>
      <c r="V499" s="11">
        <f t="shared" si="77"/>
        <v>0.48498845265588914</v>
      </c>
      <c r="W499" s="11">
        <f t="shared" si="78"/>
        <v>9.3582887700534759E-2</v>
      </c>
      <c r="X499" s="2">
        <v>0</v>
      </c>
      <c r="Y499" s="2">
        <v>11</v>
      </c>
      <c r="Z499" s="2">
        <v>33</v>
      </c>
      <c r="AA499" s="11">
        <f t="shared" si="79"/>
        <v>0.15714285714285714</v>
      </c>
    </row>
    <row r="500" spans="1:27" x14ac:dyDescent="0.25">
      <c r="A500" s="2" t="str">
        <f ca="1">LOOKUP(B500,'Time Frame'!$E$4:$E$9,'Time Frame'!$D$4:$D$9)</f>
        <v>6 Months</v>
      </c>
      <c r="B500" s="2">
        <f t="shared" ca="1" si="70"/>
        <v>217</v>
      </c>
      <c r="C500" s="6">
        <f t="shared" ca="1" si="71"/>
        <v>45569</v>
      </c>
      <c r="D500" s="6">
        <v>45352</v>
      </c>
      <c r="E500" s="5" t="s">
        <v>182</v>
      </c>
      <c r="F500" s="5" t="s">
        <v>186</v>
      </c>
      <c r="G500" s="2" t="s">
        <v>3</v>
      </c>
      <c r="H500" s="2" t="s">
        <v>184</v>
      </c>
      <c r="I500" s="2">
        <v>2706</v>
      </c>
      <c r="J500" s="4">
        <v>1414</v>
      </c>
      <c r="K500" s="3">
        <v>99.20750000000001</v>
      </c>
      <c r="L500" s="2">
        <v>118</v>
      </c>
      <c r="M500" s="11">
        <f t="shared" si="72"/>
        <v>1.1894262026560491</v>
      </c>
      <c r="N500" s="9">
        <v>4464.3375000000005</v>
      </c>
      <c r="O500" s="9">
        <v>4095.92</v>
      </c>
      <c r="P500" s="11">
        <f t="shared" si="73"/>
        <v>0.91747543728492742</v>
      </c>
      <c r="Q500" s="10">
        <v>324.97000000000003</v>
      </c>
      <c r="R500" s="2">
        <v>80</v>
      </c>
      <c r="S500" s="10">
        <f t="shared" si="74"/>
        <v>0.36311044096378126</v>
      </c>
      <c r="T500" s="9">
        <f t="shared" si="75"/>
        <v>12.603994214850601</v>
      </c>
      <c r="U500" s="9">
        <f t="shared" si="76"/>
        <v>34.71118644067797</v>
      </c>
      <c r="V500" s="11">
        <f t="shared" si="77"/>
        <v>1.4750000000000001</v>
      </c>
      <c r="W500" s="11">
        <f t="shared" si="78"/>
        <v>8.3451202263083446E-2</v>
      </c>
      <c r="X500" s="2">
        <v>0</v>
      </c>
      <c r="Y500" s="2">
        <v>3</v>
      </c>
      <c r="Z500" s="2">
        <v>7</v>
      </c>
      <c r="AA500" s="11">
        <f t="shared" si="79"/>
        <v>5.9322033898305086E-2</v>
      </c>
    </row>
    <row r="501" spans="1:27" x14ac:dyDescent="0.25">
      <c r="A501" s="2" t="str">
        <f ca="1">LOOKUP(B501,'Time Frame'!$E$4:$E$9,'Time Frame'!$D$4:$D$9)</f>
        <v>6 Months</v>
      </c>
      <c r="B501" s="2">
        <f t="shared" ca="1" si="70"/>
        <v>217</v>
      </c>
      <c r="C501" s="6">
        <f t="shared" ca="1" si="71"/>
        <v>45569</v>
      </c>
      <c r="D501" s="6">
        <v>45352</v>
      </c>
      <c r="E501" s="5" t="s">
        <v>182</v>
      </c>
      <c r="F501" s="5" t="s">
        <v>185</v>
      </c>
      <c r="G501" s="2" t="s">
        <v>3</v>
      </c>
      <c r="H501" s="2" t="s">
        <v>184</v>
      </c>
      <c r="I501" s="2">
        <v>3987</v>
      </c>
      <c r="J501" s="4">
        <v>3865</v>
      </c>
      <c r="K501" s="3">
        <v>314.97904612978886</v>
      </c>
      <c r="L501" s="2">
        <v>275</v>
      </c>
      <c r="M501" s="11">
        <f t="shared" si="72"/>
        <v>0.87307395008963462</v>
      </c>
      <c r="N501" s="9">
        <v>14174.057075840499</v>
      </c>
      <c r="O501" s="9">
        <v>15862.57</v>
      </c>
      <c r="P501" s="11">
        <f t="shared" si="73"/>
        <v>1.1191270018968351</v>
      </c>
      <c r="Q501" s="10">
        <v>418.4</v>
      </c>
      <c r="R501" s="2">
        <v>426</v>
      </c>
      <c r="S501" s="10">
        <f t="shared" si="74"/>
        <v>0.65726577437858513</v>
      </c>
      <c r="T501" s="9">
        <f t="shared" si="75"/>
        <v>37.912452198852776</v>
      </c>
      <c r="U501" s="9">
        <f t="shared" si="76"/>
        <v>57.682072727272725</v>
      </c>
      <c r="V501" s="11">
        <f t="shared" si="77"/>
        <v>0.64553990610328638</v>
      </c>
      <c r="W501" s="11">
        <f t="shared" si="78"/>
        <v>7.1151358344113846E-2</v>
      </c>
      <c r="X501" s="2">
        <v>1</v>
      </c>
      <c r="Y501" s="2">
        <v>16</v>
      </c>
      <c r="Z501" s="2">
        <v>26</v>
      </c>
      <c r="AA501" s="11">
        <f t="shared" si="79"/>
        <v>9.4545454545454544E-2</v>
      </c>
    </row>
    <row r="502" spans="1:27" x14ac:dyDescent="0.25">
      <c r="A502" s="2" t="str">
        <f ca="1">LOOKUP(B502,'Time Frame'!$E$4:$E$9,'Time Frame'!$D$4:$D$9)</f>
        <v>6 Months</v>
      </c>
      <c r="B502" s="2">
        <f t="shared" ca="1" si="70"/>
        <v>217</v>
      </c>
      <c r="C502" s="6">
        <f t="shared" ca="1" si="71"/>
        <v>45569</v>
      </c>
      <c r="D502" s="6">
        <v>45352</v>
      </c>
      <c r="E502" s="5" t="s">
        <v>182</v>
      </c>
      <c r="F502" s="5" t="s">
        <v>192</v>
      </c>
      <c r="G502" s="2" t="s">
        <v>3</v>
      </c>
      <c r="H502" s="2" t="s">
        <v>184</v>
      </c>
      <c r="I502" s="2">
        <v>2794</v>
      </c>
      <c r="J502" s="4">
        <v>2457</v>
      </c>
      <c r="K502" s="3">
        <v>218.59250000000003</v>
      </c>
      <c r="L502" s="2">
        <v>140</v>
      </c>
      <c r="M502" s="11">
        <f t="shared" si="72"/>
        <v>0.64046113201505073</v>
      </c>
      <c r="N502" s="9">
        <v>9836.6625000000022</v>
      </c>
      <c r="O502" s="9">
        <v>7137.4</v>
      </c>
      <c r="P502" s="11">
        <f t="shared" si="73"/>
        <v>0.72559163232447976</v>
      </c>
      <c r="Q502" s="10">
        <v>844.43</v>
      </c>
      <c r="R502" s="2">
        <v>376</v>
      </c>
      <c r="S502" s="10">
        <f t="shared" si="74"/>
        <v>0.1657923096052959</v>
      </c>
      <c r="T502" s="9">
        <f t="shared" si="75"/>
        <v>8.4523287898345636</v>
      </c>
      <c r="U502" s="9">
        <f t="shared" si="76"/>
        <v>50.981428571428566</v>
      </c>
      <c r="V502" s="11">
        <f t="shared" si="77"/>
        <v>0.37234042553191488</v>
      </c>
      <c r="W502" s="11">
        <f t="shared" si="78"/>
        <v>5.6980056980056981E-2</v>
      </c>
      <c r="X502" s="2">
        <v>0</v>
      </c>
      <c r="Y502" s="2">
        <v>4</v>
      </c>
      <c r="Z502" s="2">
        <v>21</v>
      </c>
      <c r="AA502" s="11">
        <f t="shared" si="79"/>
        <v>0.15</v>
      </c>
    </row>
    <row r="503" spans="1:27" x14ac:dyDescent="0.25">
      <c r="A503" s="2" t="str">
        <f ca="1">LOOKUP(B503,'Time Frame'!$E$4:$E$9,'Time Frame'!$D$4:$D$9)</f>
        <v>6 Months</v>
      </c>
      <c r="B503" s="2">
        <f t="shared" ca="1" si="70"/>
        <v>217</v>
      </c>
      <c r="C503" s="6">
        <f t="shared" ca="1" si="71"/>
        <v>45569</v>
      </c>
      <c r="D503" s="6">
        <v>45352</v>
      </c>
      <c r="E503" s="5" t="s">
        <v>182</v>
      </c>
      <c r="F503" s="5" t="s">
        <v>183</v>
      </c>
      <c r="G503" s="2" t="s">
        <v>3</v>
      </c>
      <c r="H503" s="2" t="s">
        <v>184</v>
      </c>
      <c r="I503" s="2">
        <v>1947</v>
      </c>
      <c r="J503" s="4">
        <v>3306</v>
      </c>
      <c r="K503" s="3">
        <v>323.31250000000011</v>
      </c>
      <c r="L503" s="2">
        <v>251</v>
      </c>
      <c r="M503" s="11">
        <f t="shared" si="72"/>
        <v>0.77633868161608321</v>
      </c>
      <c r="N503" s="9">
        <v>14549.062500000005</v>
      </c>
      <c r="O503" s="9">
        <v>8320.49</v>
      </c>
      <c r="P503" s="11">
        <f t="shared" si="73"/>
        <v>0.57189183151835365</v>
      </c>
      <c r="Q503" s="10">
        <v>504.33</v>
      </c>
      <c r="R503" s="2">
        <v>618</v>
      </c>
      <c r="S503" s="10">
        <f t="shared" si="74"/>
        <v>0.49769000456050605</v>
      </c>
      <c r="T503" s="9">
        <f t="shared" si="75"/>
        <v>16.498106398588227</v>
      </c>
      <c r="U503" s="9">
        <f t="shared" si="76"/>
        <v>33.149362549800799</v>
      </c>
      <c r="V503" s="11">
        <f t="shared" si="77"/>
        <v>0.40614886731391586</v>
      </c>
      <c r="W503" s="11">
        <f t="shared" si="78"/>
        <v>7.592256503327284E-2</v>
      </c>
      <c r="X503" s="2">
        <v>0</v>
      </c>
      <c r="Y503" s="2">
        <v>21</v>
      </c>
      <c r="Z503" s="2">
        <v>33</v>
      </c>
      <c r="AA503" s="11">
        <f t="shared" si="79"/>
        <v>0.13147410358565736</v>
      </c>
    </row>
    <row r="504" spans="1:27" x14ac:dyDescent="0.25">
      <c r="A504" s="2" t="str">
        <f ca="1">LOOKUP(B504,'Time Frame'!$E$4:$E$9,'Time Frame'!$D$4:$D$9)</f>
        <v>6 Months</v>
      </c>
      <c r="B504" s="2">
        <f t="shared" ca="1" si="70"/>
        <v>217</v>
      </c>
      <c r="C504" s="6">
        <f t="shared" ca="1" si="71"/>
        <v>45569</v>
      </c>
      <c r="D504" s="6">
        <v>45352</v>
      </c>
      <c r="E504" s="5" t="s">
        <v>182</v>
      </c>
      <c r="F504" s="5" t="s">
        <v>187</v>
      </c>
      <c r="G504" s="2" t="s">
        <v>3</v>
      </c>
      <c r="H504" s="2" t="s">
        <v>184</v>
      </c>
      <c r="I504" s="2">
        <v>5775</v>
      </c>
      <c r="J504" s="4">
        <v>1316</v>
      </c>
      <c r="K504" s="3">
        <v>173.495</v>
      </c>
      <c r="L504" s="2">
        <v>84</v>
      </c>
      <c r="M504" s="11">
        <f t="shared" si="72"/>
        <v>0.48416380875529552</v>
      </c>
      <c r="N504" s="9">
        <v>7807.2750000000005</v>
      </c>
      <c r="O504" s="9">
        <v>1747.25</v>
      </c>
      <c r="P504" s="11">
        <f t="shared" si="73"/>
        <v>0.22379767588563229</v>
      </c>
      <c r="Q504" s="10">
        <v>346.72</v>
      </c>
      <c r="R504" s="2">
        <v>163</v>
      </c>
      <c r="S504" s="10">
        <f t="shared" si="74"/>
        <v>0.24227041993539453</v>
      </c>
      <c r="T504" s="9">
        <f t="shared" si="75"/>
        <v>5.0393689432395012</v>
      </c>
      <c r="U504" s="9">
        <f t="shared" si="76"/>
        <v>20.800595238095237</v>
      </c>
      <c r="V504" s="11">
        <f t="shared" si="77"/>
        <v>0.51533742331288346</v>
      </c>
      <c r="W504" s="11">
        <f t="shared" si="78"/>
        <v>6.3829787234042548E-2</v>
      </c>
      <c r="X504" s="2">
        <v>0</v>
      </c>
      <c r="Y504" s="2">
        <v>2</v>
      </c>
      <c r="Z504" s="2">
        <v>12</v>
      </c>
      <c r="AA504" s="11">
        <f t="shared" si="79"/>
        <v>0.14285714285714285</v>
      </c>
    </row>
    <row r="505" spans="1:27" x14ac:dyDescent="0.25">
      <c r="A505" s="2" t="str">
        <f ca="1">LOOKUP(B505,'Time Frame'!$E$4:$E$9,'Time Frame'!$D$4:$D$9)</f>
        <v>6 Months</v>
      </c>
      <c r="B505" s="2">
        <f t="shared" ca="1" si="70"/>
        <v>217</v>
      </c>
      <c r="C505" s="6">
        <f t="shared" ca="1" si="71"/>
        <v>45569</v>
      </c>
      <c r="D505" s="6">
        <v>45352</v>
      </c>
      <c r="E505" s="5" t="s">
        <v>182</v>
      </c>
      <c r="F505" s="5" t="s">
        <v>190</v>
      </c>
      <c r="G505" s="2" t="s">
        <v>3</v>
      </c>
      <c r="H505" s="2" t="s">
        <v>184</v>
      </c>
      <c r="I505" s="2">
        <v>336</v>
      </c>
      <c r="J505" s="4">
        <v>1408</v>
      </c>
      <c r="K505" s="3">
        <v>161.98000000000002</v>
      </c>
      <c r="L505" s="2">
        <v>122</v>
      </c>
      <c r="M505" s="11">
        <f t="shared" si="72"/>
        <v>0.75317940486479806</v>
      </c>
      <c r="N505" s="9">
        <v>7289.1</v>
      </c>
      <c r="O505" s="9">
        <v>5103.41</v>
      </c>
      <c r="P505" s="11">
        <f t="shared" si="73"/>
        <v>0.70014267879436409</v>
      </c>
      <c r="Q505" s="10">
        <v>338.38</v>
      </c>
      <c r="R505" s="2">
        <v>197</v>
      </c>
      <c r="S505" s="10">
        <f t="shared" si="74"/>
        <v>0.36054140315621491</v>
      </c>
      <c r="T505" s="9">
        <f t="shared" si="75"/>
        <v>15.081890182634908</v>
      </c>
      <c r="U505" s="9">
        <f t="shared" si="76"/>
        <v>41.831229508196721</v>
      </c>
      <c r="V505" s="11">
        <f t="shared" si="77"/>
        <v>0.61928934010152281</v>
      </c>
      <c r="W505" s="11">
        <f t="shared" si="78"/>
        <v>8.6647727272727279E-2</v>
      </c>
      <c r="X505" s="2">
        <v>0</v>
      </c>
      <c r="Y505" s="2">
        <v>2</v>
      </c>
      <c r="Z505" s="2">
        <v>16</v>
      </c>
      <c r="AA505" s="11">
        <f t="shared" si="79"/>
        <v>0.13114754098360656</v>
      </c>
    </row>
    <row r="506" spans="1:27" x14ac:dyDescent="0.25">
      <c r="A506" s="2" t="str">
        <f ca="1">LOOKUP(B506,'Time Frame'!$E$4:$E$9,'Time Frame'!$D$4:$D$9)</f>
        <v>6 Months</v>
      </c>
      <c r="B506" s="2">
        <f t="shared" ca="1" si="70"/>
        <v>217</v>
      </c>
      <c r="C506" s="6">
        <f t="shared" ca="1" si="71"/>
        <v>45569</v>
      </c>
      <c r="D506" s="6">
        <v>45352</v>
      </c>
      <c r="E506" s="5" t="s">
        <v>182</v>
      </c>
      <c r="F506" s="5" t="s">
        <v>188</v>
      </c>
      <c r="G506" s="2" t="s">
        <v>3</v>
      </c>
      <c r="H506" s="2" t="s">
        <v>184</v>
      </c>
      <c r="I506" s="2">
        <v>3614</v>
      </c>
      <c r="J506" s="4">
        <v>1582</v>
      </c>
      <c r="K506" s="3">
        <v>175.98000000000002</v>
      </c>
      <c r="L506" s="2">
        <v>125</v>
      </c>
      <c r="M506" s="11">
        <f t="shared" si="72"/>
        <v>0.71030798954426633</v>
      </c>
      <c r="N506" s="9">
        <v>7919.1</v>
      </c>
      <c r="O506" s="9">
        <v>5312.21</v>
      </c>
      <c r="P506" s="11">
        <f t="shared" si="73"/>
        <v>0.67080981424656838</v>
      </c>
      <c r="Q506" s="10">
        <v>398.43</v>
      </c>
      <c r="R506" s="2">
        <v>287</v>
      </c>
      <c r="S506" s="10">
        <f t="shared" si="74"/>
        <v>0.31373139572823333</v>
      </c>
      <c r="T506" s="9">
        <f t="shared" si="75"/>
        <v>13.332856461611826</v>
      </c>
      <c r="U506" s="9">
        <f t="shared" si="76"/>
        <v>42.497680000000003</v>
      </c>
      <c r="V506" s="11">
        <f t="shared" si="77"/>
        <v>0.43554006968641112</v>
      </c>
      <c r="W506" s="11">
        <f t="shared" si="78"/>
        <v>7.9013906447534768E-2</v>
      </c>
      <c r="X506" s="2">
        <v>0</v>
      </c>
      <c r="Y506" s="2">
        <v>8</v>
      </c>
      <c r="Z506" s="2">
        <v>30</v>
      </c>
      <c r="AA506" s="11">
        <f t="shared" si="79"/>
        <v>0.24</v>
      </c>
    </row>
    <row r="507" spans="1:27" x14ac:dyDescent="0.25">
      <c r="A507" s="2" t="str">
        <f ca="1">LOOKUP(B507,'Time Frame'!$E$4:$E$9,'Time Frame'!$D$4:$D$9)</f>
        <v>6 Months</v>
      </c>
      <c r="B507" s="2">
        <f t="shared" ca="1" si="70"/>
        <v>217</v>
      </c>
      <c r="C507" s="6">
        <f t="shared" ca="1" si="71"/>
        <v>45569</v>
      </c>
      <c r="D507" s="6">
        <v>45352</v>
      </c>
      <c r="E507" s="5" t="s">
        <v>182</v>
      </c>
      <c r="F507" s="5" t="s">
        <v>189</v>
      </c>
      <c r="G507" s="2" t="s">
        <v>3</v>
      </c>
      <c r="H507" s="2" t="s">
        <v>184</v>
      </c>
      <c r="I507" s="2">
        <v>1769</v>
      </c>
      <c r="J507" s="4">
        <v>3170</v>
      </c>
      <c r="K507" s="3">
        <v>347.95250000000004</v>
      </c>
      <c r="L507" s="2">
        <v>211</v>
      </c>
      <c r="M507" s="11">
        <f t="shared" si="72"/>
        <v>0.60640460982461675</v>
      </c>
      <c r="N507" s="9">
        <v>15657.862500000001</v>
      </c>
      <c r="O507" s="9">
        <v>10216.73</v>
      </c>
      <c r="P507" s="11">
        <f t="shared" si="73"/>
        <v>0.65249838539583538</v>
      </c>
      <c r="Q507" s="10">
        <v>498.7</v>
      </c>
      <c r="R507" s="2">
        <v>576</v>
      </c>
      <c r="S507" s="10">
        <f t="shared" si="74"/>
        <v>0.42310006015640667</v>
      </c>
      <c r="T507" s="9">
        <f t="shared" si="75"/>
        <v>20.486725486264287</v>
      </c>
      <c r="U507" s="9">
        <f t="shared" si="76"/>
        <v>48.420521327014214</v>
      </c>
      <c r="V507" s="11">
        <f t="shared" si="77"/>
        <v>0.36631944444444442</v>
      </c>
      <c r="W507" s="11">
        <f t="shared" si="78"/>
        <v>6.6561514195583593E-2</v>
      </c>
      <c r="X507" s="2">
        <v>0</v>
      </c>
      <c r="Y507" s="2">
        <v>13</v>
      </c>
      <c r="Z507" s="2">
        <v>24</v>
      </c>
      <c r="AA507" s="11">
        <f t="shared" si="79"/>
        <v>0.11374407582938388</v>
      </c>
    </row>
    <row r="508" spans="1:27" x14ac:dyDescent="0.25">
      <c r="A508" s="2" t="str">
        <f ca="1">LOOKUP(B508,'Time Frame'!$E$4:$E$9,'Time Frame'!$D$4:$D$9)</f>
        <v>6 Months</v>
      </c>
      <c r="B508" s="2">
        <f t="shared" ca="1" si="70"/>
        <v>186</v>
      </c>
      <c r="C508" s="6">
        <f t="shared" ca="1" si="71"/>
        <v>45569</v>
      </c>
      <c r="D508" s="6">
        <v>45383</v>
      </c>
      <c r="E508" s="2" t="s">
        <v>56</v>
      </c>
      <c r="F508" s="2" t="s">
        <v>60</v>
      </c>
      <c r="G508" s="2" t="s">
        <v>3</v>
      </c>
      <c r="H508" s="2" t="s">
        <v>58</v>
      </c>
      <c r="I508" s="2">
        <v>3726</v>
      </c>
      <c r="J508" s="3">
        <v>629</v>
      </c>
      <c r="K508" s="3">
        <v>112.72999999999998</v>
      </c>
      <c r="L508" s="2">
        <v>93</v>
      </c>
      <c r="M508" s="11">
        <f t="shared" si="72"/>
        <v>0.82498004080546461</v>
      </c>
      <c r="N508" s="9">
        <v>4509.1999999999989</v>
      </c>
      <c r="O508" s="9">
        <v>2954.38</v>
      </c>
      <c r="P508" s="11">
        <f t="shared" si="73"/>
        <v>0.6551893905792604</v>
      </c>
      <c r="Q508" s="10">
        <v>282.42</v>
      </c>
      <c r="R508" s="2">
        <v>120</v>
      </c>
      <c r="S508" s="10">
        <f t="shared" si="74"/>
        <v>0.32929679201189715</v>
      </c>
      <c r="T508" s="9">
        <f t="shared" si="75"/>
        <v>10.460944692302245</v>
      </c>
      <c r="U508" s="9">
        <f t="shared" si="76"/>
        <v>31.767526881720432</v>
      </c>
      <c r="V508" s="11">
        <f t="shared" si="77"/>
        <v>0.77500000000000002</v>
      </c>
      <c r="W508" s="11">
        <f t="shared" si="78"/>
        <v>0.14785373608903021</v>
      </c>
      <c r="X508" s="2">
        <v>0</v>
      </c>
      <c r="Y508" s="2">
        <v>2</v>
      </c>
      <c r="Z508" s="2">
        <v>33</v>
      </c>
      <c r="AA508" s="11">
        <f t="shared" si="79"/>
        <v>0.35483870967741937</v>
      </c>
    </row>
    <row r="509" spans="1:27" x14ac:dyDescent="0.25">
      <c r="A509" s="2" t="str">
        <f ca="1">LOOKUP(B509,'Time Frame'!$E$4:$E$9,'Time Frame'!$D$4:$D$9)</f>
        <v>6 Months</v>
      </c>
      <c r="B509" s="2">
        <f t="shared" ca="1" si="70"/>
        <v>186</v>
      </c>
      <c r="C509" s="6">
        <f t="shared" ca="1" si="71"/>
        <v>45569</v>
      </c>
      <c r="D509" s="6">
        <v>45383</v>
      </c>
      <c r="E509" s="2" t="s">
        <v>56</v>
      </c>
      <c r="F509" s="2" t="s">
        <v>57</v>
      </c>
      <c r="G509" s="2" t="s">
        <v>3</v>
      </c>
      <c r="H509" s="2" t="s">
        <v>58</v>
      </c>
      <c r="I509" s="2">
        <v>2125</v>
      </c>
      <c r="J509" s="3">
        <v>1529</v>
      </c>
      <c r="K509" s="3">
        <v>180.94</v>
      </c>
      <c r="L509" s="2">
        <v>170</v>
      </c>
      <c r="M509" s="11">
        <f t="shared" si="72"/>
        <v>0.93953796838731074</v>
      </c>
      <c r="N509" s="9">
        <v>7237.6</v>
      </c>
      <c r="O509" s="9">
        <v>6510.39</v>
      </c>
      <c r="P509" s="11">
        <f t="shared" si="73"/>
        <v>0.89952332264839174</v>
      </c>
      <c r="Q509" s="10">
        <v>306.27</v>
      </c>
      <c r="R509" s="2">
        <v>239</v>
      </c>
      <c r="S509" s="10">
        <f t="shared" si="74"/>
        <v>0.55506579162177172</v>
      </c>
      <c r="T509" s="9">
        <f t="shared" si="75"/>
        <v>21.257028112449802</v>
      </c>
      <c r="U509" s="9">
        <f t="shared" si="76"/>
        <v>38.296411764705887</v>
      </c>
      <c r="V509" s="11">
        <f t="shared" si="77"/>
        <v>0.71129707112970708</v>
      </c>
      <c r="W509" s="11">
        <f t="shared" si="78"/>
        <v>0.11118378024852844</v>
      </c>
      <c r="X509" s="2">
        <v>0</v>
      </c>
      <c r="Y509" s="2">
        <v>10</v>
      </c>
      <c r="Z509" s="2">
        <v>58</v>
      </c>
      <c r="AA509" s="11">
        <f t="shared" si="79"/>
        <v>0.3411764705882353</v>
      </c>
    </row>
    <row r="510" spans="1:27" x14ac:dyDescent="0.25">
      <c r="A510" s="2" t="str">
        <f ca="1">LOOKUP(B510,'Time Frame'!$E$4:$E$9,'Time Frame'!$D$4:$D$9)</f>
        <v>6 Months</v>
      </c>
      <c r="B510" s="2">
        <f t="shared" ca="1" si="70"/>
        <v>186</v>
      </c>
      <c r="C510" s="6">
        <f t="shared" ca="1" si="71"/>
        <v>45569</v>
      </c>
      <c r="D510" s="6">
        <v>45383</v>
      </c>
      <c r="E510" s="2" t="s">
        <v>56</v>
      </c>
      <c r="F510" s="2" t="s">
        <v>76</v>
      </c>
      <c r="G510" s="2" t="s">
        <v>3</v>
      </c>
      <c r="H510" s="2" t="s">
        <v>58</v>
      </c>
      <c r="I510" s="2">
        <v>3081</v>
      </c>
      <c r="J510" s="3">
        <v>1086</v>
      </c>
      <c r="K510" s="3">
        <v>145.88999999999996</v>
      </c>
      <c r="L510" s="2">
        <v>111</v>
      </c>
      <c r="M510" s="11">
        <f t="shared" si="72"/>
        <v>0.76084721365412322</v>
      </c>
      <c r="N510" s="9">
        <v>5835.5999999999985</v>
      </c>
      <c r="O510" s="9">
        <v>3001.96</v>
      </c>
      <c r="P510" s="11">
        <f t="shared" si="73"/>
        <v>0.51442182466241704</v>
      </c>
      <c r="Q510" s="10">
        <v>283.27999999999997</v>
      </c>
      <c r="R510" s="2">
        <v>126</v>
      </c>
      <c r="S510" s="10">
        <f t="shared" si="74"/>
        <v>0.39183846371081621</v>
      </c>
      <c r="T510" s="9">
        <f t="shared" si="75"/>
        <v>10.597147698390286</v>
      </c>
      <c r="U510" s="9">
        <f t="shared" si="76"/>
        <v>27.044684684684686</v>
      </c>
      <c r="V510" s="11">
        <f t="shared" si="77"/>
        <v>0.88095238095238093</v>
      </c>
      <c r="W510" s="11">
        <f t="shared" si="78"/>
        <v>0.10220994475138122</v>
      </c>
      <c r="X510" s="2">
        <v>0</v>
      </c>
      <c r="Y510" s="2">
        <v>8</v>
      </c>
      <c r="Z510" s="2">
        <v>62</v>
      </c>
      <c r="AA510" s="11">
        <f t="shared" si="79"/>
        <v>0.55855855855855852</v>
      </c>
    </row>
    <row r="511" spans="1:27" x14ac:dyDescent="0.25">
      <c r="A511" s="2" t="str">
        <f ca="1">LOOKUP(B511,'Time Frame'!$E$4:$E$9,'Time Frame'!$D$4:$D$9)</f>
        <v>6 Months</v>
      </c>
      <c r="B511" s="2">
        <f t="shared" ca="1" si="70"/>
        <v>186</v>
      </c>
      <c r="C511" s="6">
        <f t="shared" ca="1" si="71"/>
        <v>45569</v>
      </c>
      <c r="D511" s="6">
        <v>45383</v>
      </c>
      <c r="E511" s="2" t="s">
        <v>56</v>
      </c>
      <c r="F511" s="2" t="s">
        <v>63</v>
      </c>
      <c r="G511" s="2" t="s">
        <v>3</v>
      </c>
      <c r="H511" s="2" t="s">
        <v>58</v>
      </c>
      <c r="I511" s="2">
        <v>1480</v>
      </c>
      <c r="J511" s="3">
        <v>1231</v>
      </c>
      <c r="K511" s="3">
        <v>142.91999999999999</v>
      </c>
      <c r="L511" s="2">
        <v>142</v>
      </c>
      <c r="M511" s="11">
        <f t="shared" si="72"/>
        <v>0.99356283235376441</v>
      </c>
      <c r="N511" s="9">
        <v>5716.7999999999993</v>
      </c>
      <c r="O511" s="9">
        <v>5770.69</v>
      </c>
      <c r="P511" s="11">
        <f t="shared" si="73"/>
        <v>1.0094266022949903</v>
      </c>
      <c r="Q511" s="10">
        <v>305</v>
      </c>
      <c r="R511" s="2">
        <v>186</v>
      </c>
      <c r="S511" s="10">
        <f t="shared" si="74"/>
        <v>0.46557377049180326</v>
      </c>
      <c r="T511" s="9">
        <f t="shared" si="75"/>
        <v>18.920295081967211</v>
      </c>
      <c r="U511" s="9">
        <f t="shared" si="76"/>
        <v>40.638661971830984</v>
      </c>
      <c r="V511" s="11">
        <f t="shared" si="77"/>
        <v>0.76344086021505375</v>
      </c>
      <c r="W511" s="11">
        <f t="shared" si="78"/>
        <v>0.11535337124289195</v>
      </c>
      <c r="X511" s="2">
        <v>0</v>
      </c>
      <c r="Y511" s="2">
        <v>5</v>
      </c>
      <c r="Z511" s="2">
        <v>41</v>
      </c>
      <c r="AA511" s="11">
        <f t="shared" si="79"/>
        <v>0.28873239436619719</v>
      </c>
    </row>
    <row r="512" spans="1:27" x14ac:dyDescent="0.25">
      <c r="A512" s="2" t="str">
        <f ca="1">LOOKUP(B512,'Time Frame'!$E$4:$E$9,'Time Frame'!$D$4:$D$9)</f>
        <v>6 Months</v>
      </c>
      <c r="B512" s="2">
        <f t="shared" ca="1" si="70"/>
        <v>186</v>
      </c>
      <c r="C512" s="6">
        <f t="shared" ca="1" si="71"/>
        <v>45569</v>
      </c>
      <c r="D512" s="6">
        <v>45383</v>
      </c>
      <c r="E512" s="2" t="s">
        <v>56</v>
      </c>
      <c r="F512" s="2" t="s">
        <v>62</v>
      </c>
      <c r="G512" s="2" t="s">
        <v>3</v>
      </c>
      <c r="H512" s="2" t="s">
        <v>58</v>
      </c>
      <c r="I512" s="2">
        <v>3254</v>
      </c>
      <c r="J512" s="3">
        <v>1753</v>
      </c>
      <c r="K512" s="3">
        <v>209.54999999999995</v>
      </c>
      <c r="L512" s="2">
        <v>180</v>
      </c>
      <c r="M512" s="11">
        <f t="shared" si="72"/>
        <v>0.85898353614889067</v>
      </c>
      <c r="N512" s="9">
        <v>8381.9999999999982</v>
      </c>
      <c r="O512" s="9">
        <v>6121.3</v>
      </c>
      <c r="P512" s="11">
        <f t="shared" si="73"/>
        <v>0.7302910999761395</v>
      </c>
      <c r="Q512" s="10">
        <v>404.37</v>
      </c>
      <c r="R512" s="2">
        <v>266</v>
      </c>
      <c r="S512" s="10">
        <f t="shared" si="74"/>
        <v>0.44513687959047404</v>
      </c>
      <c r="T512" s="9">
        <f t="shared" si="75"/>
        <v>15.137868783539828</v>
      </c>
      <c r="U512" s="9">
        <f t="shared" si="76"/>
        <v>34.007222222222225</v>
      </c>
      <c r="V512" s="11">
        <f t="shared" si="77"/>
        <v>0.67669172932330823</v>
      </c>
      <c r="W512" s="11">
        <f t="shared" si="78"/>
        <v>0.1026811180832858</v>
      </c>
      <c r="X512" s="2">
        <v>0</v>
      </c>
      <c r="Y512" s="2">
        <v>8</v>
      </c>
      <c r="Z512" s="2">
        <v>43</v>
      </c>
      <c r="AA512" s="11">
        <f t="shared" si="79"/>
        <v>0.2388888888888889</v>
      </c>
    </row>
    <row r="513" spans="1:27" x14ac:dyDescent="0.25">
      <c r="A513" s="2" t="str">
        <f ca="1">LOOKUP(B513,'Time Frame'!$E$4:$E$9,'Time Frame'!$D$4:$D$9)</f>
        <v>6 Months</v>
      </c>
      <c r="B513" s="2">
        <f t="shared" ca="1" si="70"/>
        <v>186</v>
      </c>
      <c r="C513" s="6">
        <f t="shared" ca="1" si="71"/>
        <v>45569</v>
      </c>
      <c r="D513" s="6">
        <v>45383</v>
      </c>
      <c r="E513" s="2" t="s">
        <v>56</v>
      </c>
      <c r="F513" s="2" t="s">
        <v>61</v>
      </c>
      <c r="G513" s="2" t="s">
        <v>3</v>
      </c>
      <c r="H513" s="2" t="s">
        <v>58</v>
      </c>
      <c r="I513" s="2">
        <v>2542</v>
      </c>
      <c r="J513" s="3">
        <v>1703</v>
      </c>
      <c r="K513" s="3">
        <v>232.04</v>
      </c>
      <c r="L513" s="2">
        <v>203</v>
      </c>
      <c r="M513" s="11">
        <f t="shared" si="72"/>
        <v>0.87484916393725221</v>
      </c>
      <c r="N513" s="9">
        <v>9281.6</v>
      </c>
      <c r="O513" s="9">
        <v>10832.33</v>
      </c>
      <c r="P513" s="11">
        <f t="shared" si="73"/>
        <v>1.1670757197034993</v>
      </c>
      <c r="Q513" s="10">
        <v>530.54999999999995</v>
      </c>
      <c r="R513" s="2">
        <v>388</v>
      </c>
      <c r="S513" s="10">
        <f t="shared" si="74"/>
        <v>0.38262180755819436</v>
      </c>
      <c r="T513" s="9">
        <f t="shared" si="75"/>
        <v>20.417170860427859</v>
      </c>
      <c r="U513" s="9">
        <f t="shared" si="76"/>
        <v>53.361231527093594</v>
      </c>
      <c r="V513" s="11">
        <f t="shared" si="77"/>
        <v>0.52319587628865982</v>
      </c>
      <c r="W513" s="11">
        <f t="shared" si="78"/>
        <v>0.11920140927774515</v>
      </c>
      <c r="X513" s="2">
        <v>1</v>
      </c>
      <c r="Y513" s="2">
        <v>4</v>
      </c>
      <c r="Z513" s="2">
        <v>72</v>
      </c>
      <c r="AA513" s="11">
        <f t="shared" si="79"/>
        <v>0.35467980295566504</v>
      </c>
    </row>
    <row r="514" spans="1:27" x14ac:dyDescent="0.25">
      <c r="A514" s="2" t="str">
        <f ca="1">LOOKUP(B514,'Time Frame'!$E$4:$E$9,'Time Frame'!$D$4:$D$9)</f>
        <v>6 Months</v>
      </c>
      <c r="B514" s="2">
        <f t="shared" ref="B514:B577" ca="1" si="80">+C514-D514</f>
        <v>186</v>
      </c>
      <c r="C514" s="6">
        <f t="shared" ref="C514:C577" ca="1" si="81">TODAY()</f>
        <v>45569</v>
      </c>
      <c r="D514" s="6">
        <v>45383</v>
      </c>
      <c r="E514" s="2" t="s">
        <v>56</v>
      </c>
      <c r="F514" s="2" t="s">
        <v>74</v>
      </c>
      <c r="G514" s="2" t="s">
        <v>3</v>
      </c>
      <c r="H514" s="2" t="s">
        <v>58</v>
      </c>
      <c r="I514" s="2">
        <v>2422</v>
      </c>
      <c r="J514" s="3">
        <v>1209</v>
      </c>
      <c r="K514" s="3">
        <v>157.59</v>
      </c>
      <c r="L514" s="2">
        <v>114</v>
      </c>
      <c r="M514" s="11">
        <f t="shared" ref="M514:M577" si="82">+IFERROR(L514/K514,0)</f>
        <v>0.72339615457833617</v>
      </c>
      <c r="N514" s="9">
        <v>6303.6</v>
      </c>
      <c r="O514" s="9">
        <v>5652.24</v>
      </c>
      <c r="P514" s="11">
        <f t="shared" ref="P514:P577" si="83">+IFERROR(O514/N514,0)</f>
        <v>0.89666857034075753</v>
      </c>
      <c r="Q514" s="10">
        <v>301.39999999999998</v>
      </c>
      <c r="R514" s="2">
        <v>161</v>
      </c>
      <c r="S514" s="10">
        <f t="shared" si="74"/>
        <v>0.37823490378234909</v>
      </c>
      <c r="T514" s="9">
        <f t="shared" si="75"/>
        <v>18.753284671532846</v>
      </c>
      <c r="U514" s="9">
        <f t="shared" si="76"/>
        <v>49.581052631578949</v>
      </c>
      <c r="V514" s="11">
        <f t="shared" si="77"/>
        <v>0.70807453416149069</v>
      </c>
      <c r="W514" s="11">
        <f t="shared" si="78"/>
        <v>9.4292803970223327E-2</v>
      </c>
      <c r="X514" s="2">
        <v>1</v>
      </c>
      <c r="Y514" s="2">
        <v>3</v>
      </c>
      <c r="Z514" s="2">
        <v>37</v>
      </c>
      <c r="AA514" s="11">
        <f t="shared" si="79"/>
        <v>0.32456140350877194</v>
      </c>
    </row>
    <row r="515" spans="1:27" x14ac:dyDescent="0.25">
      <c r="A515" s="2" t="str">
        <f ca="1">LOOKUP(B515,'Time Frame'!$E$4:$E$9,'Time Frame'!$D$4:$D$9)</f>
        <v>6 Months</v>
      </c>
      <c r="B515" s="2">
        <f t="shared" ca="1" si="80"/>
        <v>186</v>
      </c>
      <c r="C515" s="6">
        <f t="shared" ca="1" si="81"/>
        <v>45569</v>
      </c>
      <c r="D515" s="6">
        <v>45383</v>
      </c>
      <c r="E515" s="5" t="s">
        <v>56</v>
      </c>
      <c r="F515" s="5" t="s">
        <v>64</v>
      </c>
      <c r="G515" s="2" t="s">
        <v>3</v>
      </c>
      <c r="H515" s="2" t="s">
        <v>58</v>
      </c>
      <c r="I515" s="2">
        <v>3561</v>
      </c>
      <c r="J515" s="3">
        <v>2734</v>
      </c>
      <c r="K515" s="3">
        <v>384.31</v>
      </c>
      <c r="L515" s="2">
        <v>291</v>
      </c>
      <c r="M515" s="11">
        <f t="shared" si="82"/>
        <v>0.75720121776690696</v>
      </c>
      <c r="N515" s="9">
        <v>17293.95</v>
      </c>
      <c r="O515" s="9">
        <v>12714.1</v>
      </c>
      <c r="P515" s="11">
        <f t="shared" si="83"/>
        <v>0.73517617432686</v>
      </c>
      <c r="Q515" s="10">
        <v>1074.5</v>
      </c>
      <c r="R515" s="2">
        <v>340</v>
      </c>
      <c r="S515" s="10">
        <f t="shared" ref="S515:S578" si="84">+IFERROR(L515/Q515,0)</f>
        <v>0.27082363890181482</v>
      </c>
      <c r="T515" s="9">
        <f t="shared" ref="T515:T578" si="85">+IFERROR(O515/Q515,0)</f>
        <v>11.83257328990228</v>
      </c>
      <c r="U515" s="9">
        <f t="shared" ref="U515:U578" si="86">IFERROR(O515/L515,0)</f>
        <v>43.691065292096219</v>
      </c>
      <c r="V515" s="11">
        <f t="shared" ref="V515:V578" si="87">+IFERROR(L515/R515,0)</f>
        <v>0.85588235294117643</v>
      </c>
      <c r="W515" s="11">
        <f t="shared" ref="W515:W578" si="88">+IFERROR(L515/J515,0)</f>
        <v>0.10643745427944404</v>
      </c>
      <c r="X515" s="2">
        <v>1</v>
      </c>
      <c r="Y515" s="2">
        <v>8</v>
      </c>
      <c r="Z515" s="2">
        <v>58</v>
      </c>
      <c r="AA515" s="11">
        <f t="shared" ref="AA515:AA578" si="89">+Z515/L515</f>
        <v>0.19931271477663232</v>
      </c>
    </row>
    <row r="516" spans="1:27" x14ac:dyDescent="0.25">
      <c r="A516" s="2" t="str">
        <f ca="1">LOOKUP(B516,'Time Frame'!$E$4:$E$9,'Time Frame'!$D$4:$D$9)</f>
        <v>6 Months</v>
      </c>
      <c r="B516" s="2">
        <f t="shared" ca="1" si="80"/>
        <v>186</v>
      </c>
      <c r="C516" s="6">
        <f t="shared" ca="1" si="81"/>
        <v>45569</v>
      </c>
      <c r="D516" s="6">
        <v>45383</v>
      </c>
      <c r="E516" s="5" t="s">
        <v>56</v>
      </c>
      <c r="F516" s="5" t="s">
        <v>65</v>
      </c>
      <c r="G516" s="2" t="s">
        <v>3</v>
      </c>
      <c r="H516" s="2" t="s">
        <v>58</v>
      </c>
      <c r="I516" s="2">
        <v>2747</v>
      </c>
      <c r="J516" s="3">
        <v>3672</v>
      </c>
      <c r="K516" s="3">
        <v>584.52074882995316</v>
      </c>
      <c r="L516" s="2">
        <v>489</v>
      </c>
      <c r="M516" s="11">
        <f t="shared" si="82"/>
        <v>0.83658279193483043</v>
      </c>
      <c r="N516" s="9">
        <v>40000</v>
      </c>
      <c r="O516" s="9">
        <v>24052.89</v>
      </c>
      <c r="P516" s="11">
        <f t="shared" si="83"/>
        <v>0.60132224999999995</v>
      </c>
      <c r="Q516" s="10">
        <v>867.43</v>
      </c>
      <c r="R516" s="2">
        <v>437</v>
      </c>
      <c r="S516" s="10">
        <f t="shared" si="84"/>
        <v>0.56373424944952333</v>
      </c>
      <c r="T516" s="9">
        <f t="shared" si="85"/>
        <v>27.728911843030563</v>
      </c>
      <c r="U516" s="9">
        <f t="shared" si="86"/>
        <v>49.187914110429446</v>
      </c>
      <c r="V516" s="11">
        <f t="shared" si="87"/>
        <v>1.1189931350114417</v>
      </c>
      <c r="W516" s="11">
        <f t="shared" si="88"/>
        <v>0.13316993464052287</v>
      </c>
      <c r="X516" s="2">
        <v>10</v>
      </c>
      <c r="Y516" s="2">
        <v>16</v>
      </c>
      <c r="Z516" s="2">
        <v>164</v>
      </c>
      <c r="AA516" s="11">
        <f t="shared" si="89"/>
        <v>0.33537832310838445</v>
      </c>
    </row>
    <row r="517" spans="1:27" x14ac:dyDescent="0.25">
      <c r="A517" s="2" t="str">
        <f ca="1">LOOKUP(B517,'Time Frame'!$E$4:$E$9,'Time Frame'!$D$4:$D$9)</f>
        <v>6 Months</v>
      </c>
      <c r="B517" s="2">
        <f t="shared" ca="1" si="80"/>
        <v>186</v>
      </c>
      <c r="C517" s="6">
        <f t="shared" ca="1" si="81"/>
        <v>45569</v>
      </c>
      <c r="D517" s="6">
        <v>45383</v>
      </c>
      <c r="E517" s="2" t="s">
        <v>56</v>
      </c>
      <c r="F517" s="2" t="s">
        <v>59</v>
      </c>
      <c r="G517" s="2" t="s">
        <v>3</v>
      </c>
      <c r="H517" s="2" t="s">
        <v>58</v>
      </c>
      <c r="I517" s="2">
        <v>2245</v>
      </c>
      <c r="J517" s="3">
        <v>975</v>
      </c>
      <c r="K517" s="3">
        <v>132.03000000000003</v>
      </c>
      <c r="L517" s="2">
        <v>96</v>
      </c>
      <c r="M517" s="11">
        <f t="shared" si="82"/>
        <v>0.72710747557373312</v>
      </c>
      <c r="N517" s="9">
        <v>5281.2000000000007</v>
      </c>
      <c r="O517" s="9">
        <v>3894.68</v>
      </c>
      <c r="P517" s="11">
        <f t="shared" si="83"/>
        <v>0.73746118306445496</v>
      </c>
      <c r="Q517" s="10">
        <v>273</v>
      </c>
      <c r="R517" s="2">
        <v>165</v>
      </c>
      <c r="S517" s="10">
        <f t="shared" si="84"/>
        <v>0.35164835164835168</v>
      </c>
      <c r="T517" s="9">
        <f t="shared" si="85"/>
        <v>14.266227106227106</v>
      </c>
      <c r="U517" s="9">
        <f t="shared" si="86"/>
        <v>40.569583333333334</v>
      </c>
      <c r="V517" s="11">
        <f t="shared" si="87"/>
        <v>0.58181818181818179</v>
      </c>
      <c r="W517" s="11">
        <f t="shared" si="88"/>
        <v>9.8461538461538461E-2</v>
      </c>
      <c r="X517" s="2">
        <v>0</v>
      </c>
      <c r="Y517" s="2">
        <v>8</v>
      </c>
      <c r="Z517" s="2">
        <v>40</v>
      </c>
      <c r="AA517" s="11">
        <f t="shared" si="89"/>
        <v>0.41666666666666669</v>
      </c>
    </row>
    <row r="518" spans="1:27" x14ac:dyDescent="0.25">
      <c r="A518" s="2" t="str">
        <f ca="1">LOOKUP(B518,'Time Frame'!$E$4:$E$9,'Time Frame'!$D$4:$D$9)</f>
        <v>6 Months</v>
      </c>
      <c r="B518" s="2">
        <f t="shared" ca="1" si="80"/>
        <v>186</v>
      </c>
      <c r="C518" s="6">
        <f t="shared" ca="1" si="81"/>
        <v>45569</v>
      </c>
      <c r="D518" s="6">
        <v>45383</v>
      </c>
      <c r="E518" s="2" t="s">
        <v>56</v>
      </c>
      <c r="F518" s="2" t="s">
        <v>71</v>
      </c>
      <c r="G518" s="2" t="s">
        <v>3</v>
      </c>
      <c r="H518" s="2" t="s">
        <v>58</v>
      </c>
      <c r="I518" s="2">
        <v>1794</v>
      </c>
      <c r="J518" s="3">
        <v>2480</v>
      </c>
      <c r="K518" s="3">
        <v>295.89</v>
      </c>
      <c r="L518" s="2">
        <v>269</v>
      </c>
      <c r="M518" s="11">
        <f t="shared" si="82"/>
        <v>0.90912163303930515</v>
      </c>
      <c r="N518" s="9">
        <v>11835.599999999999</v>
      </c>
      <c r="O518" s="9">
        <v>13510.96</v>
      </c>
      <c r="P518" s="11">
        <f t="shared" si="83"/>
        <v>1.1415526040082464</v>
      </c>
      <c r="Q518" s="10">
        <v>516.87</v>
      </c>
      <c r="R518" s="2">
        <v>471</v>
      </c>
      <c r="S518" s="10">
        <f t="shared" si="84"/>
        <v>0.52044034283282059</v>
      </c>
      <c r="T518" s="9">
        <f t="shared" si="85"/>
        <v>26.139957823050281</v>
      </c>
      <c r="U518" s="9">
        <f t="shared" si="86"/>
        <v>50.226617100371747</v>
      </c>
      <c r="V518" s="11">
        <f t="shared" si="87"/>
        <v>0.5711252653927813</v>
      </c>
      <c r="W518" s="11">
        <f t="shared" si="88"/>
        <v>0.10846774193548388</v>
      </c>
      <c r="X518" s="2">
        <v>4</v>
      </c>
      <c r="Y518" s="2">
        <v>16</v>
      </c>
      <c r="Z518" s="2">
        <v>81</v>
      </c>
      <c r="AA518" s="11">
        <f t="shared" si="89"/>
        <v>0.30111524163568776</v>
      </c>
    </row>
    <row r="519" spans="1:27" x14ac:dyDescent="0.25">
      <c r="A519" s="2" t="str">
        <f ca="1">LOOKUP(B519,'Time Frame'!$E$4:$E$9,'Time Frame'!$D$4:$D$9)</f>
        <v>6 Months</v>
      </c>
      <c r="B519" s="2">
        <f t="shared" ca="1" si="80"/>
        <v>186</v>
      </c>
      <c r="C519" s="6">
        <f t="shared" ca="1" si="81"/>
        <v>45569</v>
      </c>
      <c r="D519" s="6">
        <v>45383</v>
      </c>
      <c r="E519" s="2" t="s">
        <v>149</v>
      </c>
      <c r="F519" s="2" t="s">
        <v>150</v>
      </c>
      <c r="G519" s="2" t="s">
        <v>35</v>
      </c>
      <c r="H519" s="2" t="s">
        <v>151</v>
      </c>
      <c r="I519" s="2">
        <v>2235</v>
      </c>
      <c r="J519" s="3">
        <v>1436</v>
      </c>
      <c r="K519" s="3">
        <v>189.22000000000003</v>
      </c>
      <c r="L519" s="2">
        <v>176</v>
      </c>
      <c r="M519" s="11">
        <f t="shared" si="82"/>
        <v>0.9301342352816826</v>
      </c>
      <c r="N519" s="9">
        <v>7568.8000000000011</v>
      </c>
      <c r="O519" s="9">
        <v>7141.85</v>
      </c>
      <c r="P519" s="11">
        <f t="shared" si="83"/>
        <v>0.94359079378501209</v>
      </c>
      <c r="Q519" s="10">
        <v>471.13</v>
      </c>
      <c r="R519" s="2">
        <v>267</v>
      </c>
      <c r="S519" s="10">
        <f t="shared" si="84"/>
        <v>0.37356992762082653</v>
      </c>
      <c r="T519" s="9">
        <f t="shared" si="85"/>
        <v>15.158979474879546</v>
      </c>
      <c r="U519" s="9">
        <f t="shared" si="86"/>
        <v>40.578693181818181</v>
      </c>
      <c r="V519" s="11">
        <f t="shared" si="87"/>
        <v>0.65917602996254676</v>
      </c>
      <c r="W519" s="11">
        <f t="shared" si="88"/>
        <v>0.12256267409470752</v>
      </c>
      <c r="X519" s="2">
        <v>1</v>
      </c>
      <c r="Y519" s="2">
        <v>4</v>
      </c>
      <c r="Z519" s="2">
        <v>53</v>
      </c>
      <c r="AA519" s="11">
        <f t="shared" si="89"/>
        <v>0.30113636363636365</v>
      </c>
    </row>
    <row r="520" spans="1:27" x14ac:dyDescent="0.25">
      <c r="A520" s="2" t="str">
        <f ca="1">LOOKUP(B520,'Time Frame'!$E$4:$E$9,'Time Frame'!$D$4:$D$9)</f>
        <v>6 Months</v>
      </c>
      <c r="B520" s="2">
        <f t="shared" ca="1" si="80"/>
        <v>186</v>
      </c>
      <c r="C520" s="6">
        <f t="shared" ca="1" si="81"/>
        <v>45569</v>
      </c>
      <c r="D520" s="6">
        <v>45383</v>
      </c>
      <c r="E520" s="2" t="s">
        <v>149</v>
      </c>
      <c r="F520" s="2" t="s">
        <v>153</v>
      </c>
      <c r="G520" s="2" t="s">
        <v>35</v>
      </c>
      <c r="H520" s="2" t="s">
        <v>151</v>
      </c>
      <c r="I520" s="2">
        <v>507</v>
      </c>
      <c r="J520" s="3">
        <v>1029</v>
      </c>
      <c r="K520" s="3">
        <v>119.3</v>
      </c>
      <c r="L520" s="2">
        <v>108</v>
      </c>
      <c r="M520" s="11">
        <f t="shared" si="82"/>
        <v>0.90528080469404859</v>
      </c>
      <c r="N520" s="9">
        <v>4772</v>
      </c>
      <c r="O520" s="9">
        <v>5365.85</v>
      </c>
      <c r="P520" s="11">
        <f t="shared" si="83"/>
        <v>1.1244446772841576</v>
      </c>
      <c r="Q520" s="10">
        <v>299.43</v>
      </c>
      <c r="R520" s="2">
        <v>136</v>
      </c>
      <c r="S520" s="10">
        <f t="shared" si="84"/>
        <v>0.36068530207394051</v>
      </c>
      <c r="T520" s="9">
        <f t="shared" si="85"/>
        <v>17.920215075309756</v>
      </c>
      <c r="U520" s="9">
        <f t="shared" si="86"/>
        <v>49.6837962962963</v>
      </c>
      <c r="V520" s="11">
        <f t="shared" si="87"/>
        <v>0.79411764705882348</v>
      </c>
      <c r="W520" s="11">
        <f t="shared" si="88"/>
        <v>0.10495626822157435</v>
      </c>
      <c r="X520" s="2">
        <v>0</v>
      </c>
      <c r="Y520" s="2">
        <v>7</v>
      </c>
      <c r="Z520" s="2">
        <v>23</v>
      </c>
      <c r="AA520" s="11">
        <f t="shared" si="89"/>
        <v>0.21296296296296297</v>
      </c>
    </row>
    <row r="521" spans="1:27" x14ac:dyDescent="0.25">
      <c r="A521" s="2" t="str">
        <f ca="1">LOOKUP(B521,'Time Frame'!$E$4:$E$9,'Time Frame'!$D$4:$D$9)</f>
        <v>6 Months</v>
      </c>
      <c r="B521" s="2">
        <f t="shared" ca="1" si="80"/>
        <v>186</v>
      </c>
      <c r="C521" s="6">
        <f t="shared" ca="1" si="81"/>
        <v>45569</v>
      </c>
      <c r="D521" s="6">
        <v>45383</v>
      </c>
      <c r="E521" s="2" t="s">
        <v>149</v>
      </c>
      <c r="F521" s="2" t="s">
        <v>159</v>
      </c>
      <c r="G521" s="2" t="s">
        <v>35</v>
      </c>
      <c r="H521" s="2" t="s">
        <v>151</v>
      </c>
      <c r="I521" s="2">
        <v>1</v>
      </c>
      <c r="J521" s="3">
        <v>1162</v>
      </c>
      <c r="K521" s="3">
        <v>122.22</v>
      </c>
      <c r="L521" s="2">
        <v>208</v>
      </c>
      <c r="M521" s="11">
        <f t="shared" si="82"/>
        <v>1.7018491245295368</v>
      </c>
      <c r="N521" s="9">
        <v>4888.8</v>
      </c>
      <c r="O521" s="9">
        <v>9884.4699999999993</v>
      </c>
      <c r="P521" s="11">
        <f t="shared" si="83"/>
        <v>2.0218601701849122</v>
      </c>
      <c r="Q521" s="10">
        <v>301.77999999999997</v>
      </c>
      <c r="R521" s="2">
        <v>217</v>
      </c>
      <c r="S521" s="10">
        <f t="shared" si="84"/>
        <v>0.68924382000132556</v>
      </c>
      <c r="T521" s="9">
        <f t="shared" si="85"/>
        <v>32.753893564848568</v>
      </c>
      <c r="U521" s="9">
        <f t="shared" si="86"/>
        <v>47.521490384615383</v>
      </c>
      <c r="V521" s="11">
        <f t="shared" si="87"/>
        <v>0.95852534562211977</v>
      </c>
      <c r="W521" s="11">
        <f t="shared" si="88"/>
        <v>0.17900172117039587</v>
      </c>
      <c r="X521" s="2">
        <v>0</v>
      </c>
      <c r="Y521" s="2">
        <v>2</v>
      </c>
      <c r="Z521" s="2">
        <v>102</v>
      </c>
      <c r="AA521" s="11">
        <f t="shared" si="89"/>
        <v>0.49038461538461536</v>
      </c>
    </row>
    <row r="522" spans="1:27" x14ac:dyDescent="0.25">
      <c r="A522" s="2" t="str">
        <f ca="1">LOOKUP(B522,'Time Frame'!$E$4:$E$9,'Time Frame'!$D$4:$D$9)</f>
        <v>6 Months</v>
      </c>
      <c r="B522" s="2">
        <f t="shared" ca="1" si="80"/>
        <v>186</v>
      </c>
      <c r="C522" s="6">
        <f t="shared" ca="1" si="81"/>
        <v>45569</v>
      </c>
      <c r="D522" s="6">
        <v>45383</v>
      </c>
      <c r="E522" s="2" t="s">
        <v>149</v>
      </c>
      <c r="F522" s="2" t="s">
        <v>160</v>
      </c>
      <c r="G522" s="2" t="s">
        <v>35</v>
      </c>
      <c r="H522" s="2" t="s">
        <v>151</v>
      </c>
      <c r="I522" s="2">
        <v>338</v>
      </c>
      <c r="J522" s="3">
        <v>949</v>
      </c>
      <c r="K522" s="3">
        <v>124.05000000000001</v>
      </c>
      <c r="L522" s="2">
        <v>128</v>
      </c>
      <c r="M522" s="11">
        <f t="shared" si="82"/>
        <v>1.0318419991938734</v>
      </c>
      <c r="N522" s="9">
        <v>4962</v>
      </c>
      <c r="O522" s="9">
        <v>6101.09</v>
      </c>
      <c r="P522" s="11">
        <f t="shared" si="83"/>
        <v>1.2295626763401855</v>
      </c>
      <c r="Q522" s="10">
        <v>310.82</v>
      </c>
      <c r="R522" s="2">
        <v>141</v>
      </c>
      <c r="S522" s="10">
        <f t="shared" si="84"/>
        <v>0.41181391158870084</v>
      </c>
      <c r="T522" s="9">
        <f t="shared" si="85"/>
        <v>19.629013576989898</v>
      </c>
      <c r="U522" s="9">
        <f t="shared" si="86"/>
        <v>47.664765625000001</v>
      </c>
      <c r="V522" s="11">
        <f t="shared" si="87"/>
        <v>0.90780141843971629</v>
      </c>
      <c r="W522" s="11">
        <f t="shared" si="88"/>
        <v>0.13487881981032665</v>
      </c>
      <c r="X522" s="2">
        <v>0</v>
      </c>
      <c r="Y522" s="2">
        <v>6</v>
      </c>
      <c r="Z522" s="2">
        <v>37</v>
      </c>
      <c r="AA522" s="11">
        <f t="shared" si="89"/>
        <v>0.2890625</v>
      </c>
    </row>
    <row r="523" spans="1:27" x14ac:dyDescent="0.25">
      <c r="A523" s="2" t="str">
        <f ca="1">LOOKUP(B523,'Time Frame'!$E$4:$E$9,'Time Frame'!$D$4:$D$9)</f>
        <v>6 Months</v>
      </c>
      <c r="B523" s="2">
        <f t="shared" ca="1" si="80"/>
        <v>186</v>
      </c>
      <c r="C523" s="6">
        <f t="shared" ca="1" si="81"/>
        <v>45569</v>
      </c>
      <c r="D523" s="6">
        <v>45383</v>
      </c>
      <c r="E523" s="2" t="s">
        <v>149</v>
      </c>
      <c r="F523" s="2" t="s">
        <v>154</v>
      </c>
      <c r="G523" s="2" t="s">
        <v>35</v>
      </c>
      <c r="H523" s="2" t="s">
        <v>151</v>
      </c>
      <c r="I523" s="2">
        <v>903</v>
      </c>
      <c r="J523" s="3">
        <v>777</v>
      </c>
      <c r="K523" s="3">
        <v>101.26</v>
      </c>
      <c r="L523" s="2">
        <v>104</v>
      </c>
      <c r="M523" s="11">
        <f t="shared" si="82"/>
        <v>1.027059055895714</v>
      </c>
      <c r="N523" s="9">
        <v>4050.4</v>
      </c>
      <c r="O523" s="9">
        <v>3771.27</v>
      </c>
      <c r="P523" s="11">
        <f t="shared" si="83"/>
        <v>0.9310858186845743</v>
      </c>
      <c r="Q523" s="10">
        <v>314.63</v>
      </c>
      <c r="R523" s="2">
        <v>125</v>
      </c>
      <c r="S523" s="10">
        <f t="shared" si="84"/>
        <v>0.33054699170454183</v>
      </c>
      <c r="T523" s="9">
        <f t="shared" si="85"/>
        <v>11.986364936592187</v>
      </c>
      <c r="U523" s="9">
        <f t="shared" si="86"/>
        <v>36.262211538461536</v>
      </c>
      <c r="V523" s="11">
        <f t="shared" si="87"/>
        <v>0.83199999999999996</v>
      </c>
      <c r="W523" s="11">
        <f t="shared" si="88"/>
        <v>0.13384813384813385</v>
      </c>
      <c r="X523" s="2">
        <v>0</v>
      </c>
      <c r="Y523" s="2">
        <v>7</v>
      </c>
      <c r="Z523" s="2">
        <v>38</v>
      </c>
      <c r="AA523" s="11">
        <f t="shared" si="89"/>
        <v>0.36538461538461536</v>
      </c>
    </row>
    <row r="524" spans="1:27" x14ac:dyDescent="0.25">
      <c r="A524" s="2" t="str">
        <f ca="1">LOOKUP(B524,'Time Frame'!$E$4:$E$9,'Time Frame'!$D$4:$D$9)</f>
        <v>6 Months</v>
      </c>
      <c r="B524" s="2">
        <f t="shared" ca="1" si="80"/>
        <v>186</v>
      </c>
      <c r="C524" s="6">
        <f t="shared" ca="1" si="81"/>
        <v>45569</v>
      </c>
      <c r="D524" s="6">
        <v>45383</v>
      </c>
      <c r="E524" s="2" t="s">
        <v>149</v>
      </c>
      <c r="F524" s="2" t="s">
        <v>161</v>
      </c>
      <c r="G524" s="2" t="s">
        <v>35</v>
      </c>
      <c r="H524" s="2" t="s">
        <v>151</v>
      </c>
      <c r="I524" s="2">
        <v>2458</v>
      </c>
      <c r="J524" s="3">
        <v>855</v>
      </c>
      <c r="K524" s="3">
        <v>128.63</v>
      </c>
      <c r="L524" s="2">
        <v>105</v>
      </c>
      <c r="M524" s="11">
        <f t="shared" si="82"/>
        <v>0.81629479903599478</v>
      </c>
      <c r="N524" s="9">
        <v>5145.2</v>
      </c>
      <c r="O524" s="9">
        <v>5017.2</v>
      </c>
      <c r="P524" s="11">
        <f t="shared" si="83"/>
        <v>0.97512244421985539</v>
      </c>
      <c r="Q524" s="10">
        <v>302.48</v>
      </c>
      <c r="R524" s="2">
        <v>134</v>
      </c>
      <c r="S524" s="10">
        <f t="shared" si="84"/>
        <v>0.34713038878603542</v>
      </c>
      <c r="T524" s="9">
        <f t="shared" si="85"/>
        <v>16.586881777307589</v>
      </c>
      <c r="U524" s="9">
        <f t="shared" si="86"/>
        <v>47.782857142857139</v>
      </c>
      <c r="V524" s="11">
        <f t="shared" si="87"/>
        <v>0.78358208955223885</v>
      </c>
      <c r="W524" s="11">
        <f t="shared" si="88"/>
        <v>0.12280701754385964</v>
      </c>
      <c r="X524" s="2">
        <v>0</v>
      </c>
      <c r="Y524" s="2">
        <v>7</v>
      </c>
      <c r="Z524" s="2">
        <v>40</v>
      </c>
      <c r="AA524" s="11">
        <f t="shared" si="89"/>
        <v>0.38095238095238093</v>
      </c>
    </row>
    <row r="525" spans="1:27" x14ac:dyDescent="0.25">
      <c r="A525" s="2" t="str">
        <f ca="1">LOOKUP(B525,'Time Frame'!$E$4:$E$9,'Time Frame'!$D$4:$D$9)</f>
        <v>6 Months</v>
      </c>
      <c r="B525" s="2">
        <f t="shared" ca="1" si="80"/>
        <v>186</v>
      </c>
      <c r="C525" s="6">
        <f t="shared" ca="1" si="81"/>
        <v>45569</v>
      </c>
      <c r="D525" s="6">
        <v>45383</v>
      </c>
      <c r="E525" s="2" t="s">
        <v>149</v>
      </c>
      <c r="F525" s="2" t="s">
        <v>158</v>
      </c>
      <c r="G525" s="2" t="s">
        <v>35</v>
      </c>
      <c r="H525" s="2" t="s">
        <v>151</v>
      </c>
      <c r="I525" s="2">
        <v>975</v>
      </c>
      <c r="J525" s="3">
        <v>1139</v>
      </c>
      <c r="K525" s="3">
        <v>148.32</v>
      </c>
      <c r="L525" s="2">
        <v>134</v>
      </c>
      <c r="M525" s="11">
        <f t="shared" si="82"/>
        <v>0.90345199568500545</v>
      </c>
      <c r="N525" s="9">
        <v>5932.7999999999993</v>
      </c>
      <c r="O525" s="9">
        <v>4042.2</v>
      </c>
      <c r="P525" s="11">
        <f t="shared" si="83"/>
        <v>0.68133090614886738</v>
      </c>
      <c r="Q525" s="10">
        <v>285.13</v>
      </c>
      <c r="R525" s="2">
        <v>196</v>
      </c>
      <c r="S525" s="10">
        <f t="shared" si="84"/>
        <v>0.46996107038894541</v>
      </c>
      <c r="T525" s="9">
        <f t="shared" si="85"/>
        <v>14.176691333777574</v>
      </c>
      <c r="U525" s="9">
        <f t="shared" si="86"/>
        <v>30.165671641791043</v>
      </c>
      <c r="V525" s="11">
        <f t="shared" si="87"/>
        <v>0.68367346938775508</v>
      </c>
      <c r="W525" s="11">
        <f t="shared" si="88"/>
        <v>0.11764705882352941</v>
      </c>
      <c r="X525" s="2">
        <v>0</v>
      </c>
      <c r="Y525" s="2">
        <v>10</v>
      </c>
      <c r="Z525" s="2">
        <v>57</v>
      </c>
      <c r="AA525" s="11">
        <f t="shared" si="89"/>
        <v>0.42537313432835822</v>
      </c>
    </row>
    <row r="526" spans="1:27" x14ac:dyDescent="0.25">
      <c r="A526" s="2" t="str">
        <f ca="1">LOOKUP(B526,'Time Frame'!$E$4:$E$9,'Time Frame'!$D$4:$D$9)</f>
        <v>6 Months</v>
      </c>
      <c r="B526" s="2">
        <f t="shared" ca="1" si="80"/>
        <v>186</v>
      </c>
      <c r="C526" s="6">
        <f t="shared" ca="1" si="81"/>
        <v>45569</v>
      </c>
      <c r="D526" s="6">
        <v>45383</v>
      </c>
      <c r="E526" s="2" t="s">
        <v>149</v>
      </c>
      <c r="F526" s="2" t="s">
        <v>156</v>
      </c>
      <c r="G526" s="2" t="s">
        <v>35</v>
      </c>
      <c r="H526" s="2" t="s">
        <v>151</v>
      </c>
      <c r="I526" s="2">
        <v>409</v>
      </c>
      <c r="J526" s="3">
        <v>1244</v>
      </c>
      <c r="K526" s="3">
        <v>147.02000000000004</v>
      </c>
      <c r="L526" s="2">
        <v>130</v>
      </c>
      <c r="M526" s="11">
        <f t="shared" si="82"/>
        <v>0.88423343762753348</v>
      </c>
      <c r="N526" s="9">
        <v>5880.8000000000011</v>
      </c>
      <c r="O526" s="9">
        <v>3979.13</v>
      </c>
      <c r="P526" s="11">
        <f t="shared" si="83"/>
        <v>0.67663073051285527</v>
      </c>
      <c r="Q526" s="10">
        <v>296.18</v>
      </c>
      <c r="R526" s="2">
        <v>136</v>
      </c>
      <c r="S526" s="10">
        <f t="shared" si="84"/>
        <v>0.43892227699372005</v>
      </c>
      <c r="T526" s="9">
        <f t="shared" si="85"/>
        <v>13.434836923492471</v>
      </c>
      <c r="U526" s="9">
        <f t="shared" si="86"/>
        <v>30.608692307692309</v>
      </c>
      <c r="V526" s="11">
        <f t="shared" si="87"/>
        <v>0.95588235294117652</v>
      </c>
      <c r="W526" s="11">
        <f t="shared" si="88"/>
        <v>0.1045016077170418</v>
      </c>
      <c r="X526" s="2">
        <v>0</v>
      </c>
      <c r="Y526" s="2">
        <v>9</v>
      </c>
      <c r="Z526" s="2">
        <v>35</v>
      </c>
      <c r="AA526" s="11">
        <f t="shared" si="89"/>
        <v>0.26923076923076922</v>
      </c>
    </row>
    <row r="527" spans="1:27" x14ac:dyDescent="0.25">
      <c r="A527" s="2" t="str">
        <f ca="1">LOOKUP(B527,'Time Frame'!$E$4:$E$9,'Time Frame'!$D$4:$D$9)</f>
        <v>6 Months</v>
      </c>
      <c r="B527" s="2">
        <f t="shared" ca="1" si="80"/>
        <v>186</v>
      </c>
      <c r="C527" s="6">
        <f t="shared" ca="1" si="81"/>
        <v>45569</v>
      </c>
      <c r="D527" s="6">
        <v>45383</v>
      </c>
      <c r="E527" s="2" t="s">
        <v>149</v>
      </c>
      <c r="F527" s="2" t="s">
        <v>157</v>
      </c>
      <c r="G527" s="2" t="s">
        <v>35</v>
      </c>
      <c r="H527" s="2" t="s">
        <v>151</v>
      </c>
      <c r="I527" s="2">
        <v>997</v>
      </c>
      <c r="J527" s="3">
        <v>1559</v>
      </c>
      <c r="K527" s="3">
        <v>191.85</v>
      </c>
      <c r="L527" s="2">
        <v>180</v>
      </c>
      <c r="M527" s="11">
        <f t="shared" si="82"/>
        <v>0.93823299452697417</v>
      </c>
      <c r="N527" s="9">
        <v>7674</v>
      </c>
      <c r="O527" s="9">
        <v>8247.57</v>
      </c>
      <c r="P527" s="11">
        <f t="shared" si="83"/>
        <v>1.0747419859265051</v>
      </c>
      <c r="Q527" s="10">
        <v>402.03</v>
      </c>
      <c r="R527" s="2">
        <v>260</v>
      </c>
      <c r="S527" s="10">
        <f t="shared" si="84"/>
        <v>0.44772778150884268</v>
      </c>
      <c r="T527" s="9">
        <f t="shared" si="85"/>
        <v>20.51481232743825</v>
      </c>
      <c r="U527" s="9">
        <f t="shared" si="86"/>
        <v>45.819833333333335</v>
      </c>
      <c r="V527" s="11">
        <f t="shared" si="87"/>
        <v>0.69230769230769229</v>
      </c>
      <c r="W527" s="11">
        <f t="shared" si="88"/>
        <v>0.11545862732520847</v>
      </c>
      <c r="X527" s="2">
        <v>0</v>
      </c>
      <c r="Y527" s="2">
        <v>8</v>
      </c>
      <c r="Z527" s="2">
        <v>46</v>
      </c>
      <c r="AA527" s="11">
        <f t="shared" si="89"/>
        <v>0.25555555555555554</v>
      </c>
    </row>
    <row r="528" spans="1:27" x14ac:dyDescent="0.25">
      <c r="A528" s="2" t="str">
        <f ca="1">LOOKUP(B528,'Time Frame'!$E$4:$E$9,'Time Frame'!$D$4:$D$9)</f>
        <v>6 Months</v>
      </c>
      <c r="B528" s="2">
        <f t="shared" ca="1" si="80"/>
        <v>186</v>
      </c>
      <c r="C528" s="6">
        <f t="shared" ca="1" si="81"/>
        <v>45569</v>
      </c>
      <c r="D528" s="6">
        <v>45383</v>
      </c>
      <c r="E528" s="2" t="s">
        <v>149</v>
      </c>
      <c r="F528" s="2" t="s">
        <v>155</v>
      </c>
      <c r="G528" s="2" t="s">
        <v>35</v>
      </c>
      <c r="H528" s="2" t="s">
        <v>151</v>
      </c>
      <c r="I528" s="2">
        <v>1144</v>
      </c>
      <c r="J528" s="3">
        <v>1047</v>
      </c>
      <c r="K528" s="3">
        <v>191.48</v>
      </c>
      <c r="L528" s="2">
        <v>146</v>
      </c>
      <c r="M528" s="11">
        <f t="shared" si="82"/>
        <v>0.76248172132859837</v>
      </c>
      <c r="N528" s="9">
        <v>7659.2</v>
      </c>
      <c r="O528" s="9">
        <v>6256.77</v>
      </c>
      <c r="P528" s="11">
        <f t="shared" si="83"/>
        <v>0.81689602047211207</v>
      </c>
      <c r="Q528" s="10">
        <v>338.18</v>
      </c>
      <c r="R528" s="2">
        <v>200</v>
      </c>
      <c r="S528" s="10">
        <f t="shared" si="84"/>
        <v>0.43172275119758707</v>
      </c>
      <c r="T528" s="9">
        <f t="shared" si="85"/>
        <v>18.501301082263883</v>
      </c>
      <c r="U528" s="9">
        <f t="shared" si="86"/>
        <v>42.854589041095892</v>
      </c>
      <c r="V528" s="11">
        <f t="shared" si="87"/>
        <v>0.73</v>
      </c>
      <c r="W528" s="11">
        <f t="shared" si="88"/>
        <v>0.13944603629417382</v>
      </c>
      <c r="X528" s="2">
        <v>0</v>
      </c>
      <c r="Y528" s="2">
        <v>8</v>
      </c>
      <c r="Z528" s="2">
        <v>41</v>
      </c>
      <c r="AA528" s="11">
        <f t="shared" si="89"/>
        <v>0.28082191780821919</v>
      </c>
    </row>
    <row r="529" spans="1:27" x14ac:dyDescent="0.25">
      <c r="A529" s="2" t="str">
        <f ca="1">LOOKUP(B529,'Time Frame'!$E$4:$E$9,'Time Frame'!$D$4:$D$9)</f>
        <v>6 Months</v>
      </c>
      <c r="B529" s="2">
        <f t="shared" ca="1" si="80"/>
        <v>186</v>
      </c>
      <c r="C529" s="6">
        <f t="shared" ca="1" si="81"/>
        <v>45569</v>
      </c>
      <c r="D529" s="6">
        <v>45383</v>
      </c>
      <c r="E529" s="2" t="s">
        <v>149</v>
      </c>
      <c r="F529" s="2" t="s">
        <v>152</v>
      </c>
      <c r="G529" s="2" t="s">
        <v>35</v>
      </c>
      <c r="H529" s="2" t="s">
        <v>151</v>
      </c>
      <c r="I529" s="2">
        <v>1313</v>
      </c>
      <c r="J529" s="3">
        <v>1626</v>
      </c>
      <c r="K529" s="3">
        <v>227.42</v>
      </c>
      <c r="L529" s="2">
        <v>171</v>
      </c>
      <c r="M529" s="11">
        <f t="shared" si="82"/>
        <v>0.75191276053117584</v>
      </c>
      <c r="N529" s="9">
        <v>9096.7999999999993</v>
      </c>
      <c r="O529" s="9">
        <v>5248.28</v>
      </c>
      <c r="P529" s="11">
        <f t="shared" si="83"/>
        <v>0.5769369448597309</v>
      </c>
      <c r="Q529" s="10">
        <v>673.13</v>
      </c>
      <c r="R529" s="2">
        <v>267</v>
      </c>
      <c r="S529" s="10">
        <f t="shared" si="84"/>
        <v>0.25403711021645148</v>
      </c>
      <c r="T529" s="9">
        <f t="shared" si="85"/>
        <v>7.7968297357122696</v>
      </c>
      <c r="U529" s="9">
        <f t="shared" si="86"/>
        <v>30.691695906432749</v>
      </c>
      <c r="V529" s="11">
        <f t="shared" si="87"/>
        <v>0.6404494382022472</v>
      </c>
      <c r="W529" s="11">
        <f t="shared" si="88"/>
        <v>0.10516605166051661</v>
      </c>
      <c r="X529" s="2">
        <v>0</v>
      </c>
      <c r="Y529" s="2">
        <v>10</v>
      </c>
      <c r="Z529" s="2">
        <v>31</v>
      </c>
      <c r="AA529" s="11">
        <f t="shared" si="89"/>
        <v>0.18128654970760233</v>
      </c>
    </row>
    <row r="530" spans="1:27" x14ac:dyDescent="0.25">
      <c r="A530" s="2" t="str">
        <f ca="1">LOOKUP(B530,'Time Frame'!$E$4:$E$9,'Time Frame'!$D$4:$D$9)</f>
        <v>6 Months</v>
      </c>
      <c r="B530" s="2">
        <f t="shared" ca="1" si="80"/>
        <v>186</v>
      </c>
      <c r="C530" s="6">
        <f t="shared" ca="1" si="81"/>
        <v>45569</v>
      </c>
      <c r="D530" s="6">
        <v>45383</v>
      </c>
      <c r="E530" s="2" t="s">
        <v>33</v>
      </c>
      <c r="F530" s="2" t="s">
        <v>39</v>
      </c>
      <c r="G530" s="2" t="s">
        <v>35</v>
      </c>
      <c r="H530" s="2" t="s">
        <v>40</v>
      </c>
      <c r="I530" s="2">
        <v>847</v>
      </c>
      <c r="J530" s="3">
        <v>4539</v>
      </c>
      <c r="K530" s="3">
        <v>458.92999999999995</v>
      </c>
      <c r="L530" s="2">
        <v>546</v>
      </c>
      <c r="M530" s="11">
        <f t="shared" si="82"/>
        <v>1.189723923038372</v>
      </c>
      <c r="N530" s="9">
        <v>18357.199999999997</v>
      </c>
      <c r="O530" s="9">
        <v>14866.18</v>
      </c>
      <c r="P530" s="11">
        <f t="shared" si="83"/>
        <v>0.80982829625433084</v>
      </c>
      <c r="Q530" s="10">
        <v>684.5</v>
      </c>
      <c r="R530" s="2">
        <v>881</v>
      </c>
      <c r="S530" s="10">
        <f t="shared" si="84"/>
        <v>0.79766252739225707</v>
      </c>
      <c r="T530" s="9">
        <f t="shared" si="85"/>
        <v>21.718305332359385</v>
      </c>
      <c r="U530" s="9">
        <f t="shared" si="86"/>
        <v>27.2274358974359</v>
      </c>
      <c r="V530" s="11">
        <f t="shared" si="87"/>
        <v>0.61975028376844499</v>
      </c>
      <c r="W530" s="11">
        <f t="shared" si="88"/>
        <v>0.12029081295439524</v>
      </c>
      <c r="X530" s="2">
        <v>2</v>
      </c>
      <c r="Y530" s="2">
        <v>24</v>
      </c>
      <c r="Z530" s="2">
        <v>146</v>
      </c>
      <c r="AA530" s="11">
        <f t="shared" si="89"/>
        <v>0.26739926739926739</v>
      </c>
    </row>
    <row r="531" spans="1:27" x14ac:dyDescent="0.25">
      <c r="A531" s="2" t="str">
        <f ca="1">LOOKUP(B531,'Time Frame'!$E$4:$E$9,'Time Frame'!$D$4:$D$9)</f>
        <v>6 Months</v>
      </c>
      <c r="B531" s="2">
        <f t="shared" ca="1" si="80"/>
        <v>186</v>
      </c>
      <c r="C531" s="6">
        <f t="shared" ca="1" si="81"/>
        <v>45569</v>
      </c>
      <c r="D531" s="6">
        <v>45383</v>
      </c>
      <c r="E531" s="2" t="s">
        <v>33</v>
      </c>
      <c r="F531" s="2" t="s">
        <v>45</v>
      </c>
      <c r="G531" s="2" t="s">
        <v>35</v>
      </c>
      <c r="H531" s="2" t="s">
        <v>40</v>
      </c>
      <c r="I531" s="2">
        <v>1665</v>
      </c>
      <c r="J531" s="3">
        <v>1990</v>
      </c>
      <c r="K531" s="3">
        <v>201.80999999999997</v>
      </c>
      <c r="L531" s="2">
        <v>215</v>
      </c>
      <c r="M531" s="11">
        <f t="shared" si="82"/>
        <v>1.065358505524999</v>
      </c>
      <c r="N531" s="9">
        <v>8072.3999999999987</v>
      </c>
      <c r="O531" s="9">
        <v>7080.49</v>
      </c>
      <c r="P531" s="11">
        <f t="shared" si="83"/>
        <v>0.87712328427729058</v>
      </c>
      <c r="Q531" s="10">
        <v>408.6</v>
      </c>
      <c r="R531" s="2">
        <v>288</v>
      </c>
      <c r="S531" s="10">
        <f t="shared" si="84"/>
        <v>0.52618697993147334</v>
      </c>
      <c r="T531" s="9">
        <f t="shared" si="85"/>
        <v>17.3286588350465</v>
      </c>
      <c r="U531" s="9">
        <f t="shared" si="86"/>
        <v>32.932511627906976</v>
      </c>
      <c r="V531" s="11">
        <f t="shared" si="87"/>
        <v>0.74652777777777779</v>
      </c>
      <c r="W531" s="11">
        <f t="shared" si="88"/>
        <v>0.10804020100502512</v>
      </c>
      <c r="X531" s="2">
        <v>0</v>
      </c>
      <c r="Y531" s="2">
        <v>5</v>
      </c>
      <c r="Z531" s="2">
        <v>91</v>
      </c>
      <c r="AA531" s="11">
        <f t="shared" si="89"/>
        <v>0.42325581395348838</v>
      </c>
    </row>
    <row r="532" spans="1:27" x14ac:dyDescent="0.25">
      <c r="A532" s="2" t="str">
        <f ca="1">LOOKUP(B532,'Time Frame'!$E$4:$E$9,'Time Frame'!$D$4:$D$9)</f>
        <v>6 Months</v>
      </c>
      <c r="B532" s="2">
        <f t="shared" ca="1" si="80"/>
        <v>186</v>
      </c>
      <c r="C532" s="6">
        <f t="shared" ca="1" si="81"/>
        <v>45569</v>
      </c>
      <c r="D532" s="6">
        <v>45383</v>
      </c>
      <c r="E532" s="2" t="s">
        <v>141</v>
      </c>
      <c r="F532" s="2" t="s">
        <v>148</v>
      </c>
      <c r="G532" s="2" t="s">
        <v>12</v>
      </c>
      <c r="H532" s="2" t="s">
        <v>306</v>
      </c>
      <c r="I532" s="2">
        <v>3831</v>
      </c>
      <c r="J532" s="3">
        <v>792</v>
      </c>
      <c r="K532" s="3">
        <v>62.70000000000001</v>
      </c>
      <c r="L532" s="2">
        <v>68</v>
      </c>
      <c r="M532" s="11">
        <f t="shared" si="82"/>
        <v>1.0845295055821369</v>
      </c>
      <c r="N532" s="9">
        <v>2508.0000000000005</v>
      </c>
      <c r="O532" s="9">
        <v>3627.42</v>
      </c>
      <c r="P532" s="11">
        <f t="shared" si="83"/>
        <v>1.4463397129186601</v>
      </c>
      <c r="Q532" s="10">
        <v>296.62</v>
      </c>
      <c r="R532" s="2">
        <v>67</v>
      </c>
      <c r="S532" s="10">
        <f t="shared" si="84"/>
        <v>0.2292495448722271</v>
      </c>
      <c r="T532" s="9">
        <f t="shared" si="85"/>
        <v>12.229182118535499</v>
      </c>
      <c r="U532" s="9">
        <f t="shared" si="86"/>
        <v>53.344411764705882</v>
      </c>
      <c r="V532" s="11">
        <f t="shared" si="87"/>
        <v>1.0149253731343284</v>
      </c>
      <c r="W532" s="11">
        <f t="shared" si="88"/>
        <v>8.5858585858585856E-2</v>
      </c>
      <c r="X532" s="2">
        <v>0</v>
      </c>
      <c r="Y532" s="2">
        <v>2</v>
      </c>
      <c r="Z532" s="2">
        <v>19</v>
      </c>
      <c r="AA532" s="11">
        <f t="shared" si="89"/>
        <v>0.27941176470588236</v>
      </c>
    </row>
    <row r="533" spans="1:27" x14ac:dyDescent="0.25">
      <c r="A533" s="2" t="str">
        <f ca="1">LOOKUP(B533,'Time Frame'!$E$4:$E$9,'Time Frame'!$D$4:$D$9)</f>
        <v>6 Months</v>
      </c>
      <c r="B533" s="2">
        <f t="shared" ca="1" si="80"/>
        <v>186</v>
      </c>
      <c r="C533" s="6">
        <f t="shared" ca="1" si="81"/>
        <v>45569</v>
      </c>
      <c r="D533" s="6">
        <v>45383</v>
      </c>
      <c r="E533" s="2" t="s">
        <v>141</v>
      </c>
      <c r="F533" s="2" t="s">
        <v>142</v>
      </c>
      <c r="G533" s="2" t="s">
        <v>12</v>
      </c>
      <c r="H533" s="2" t="s">
        <v>306</v>
      </c>
      <c r="I533" s="2">
        <v>2015</v>
      </c>
      <c r="J533" s="3">
        <v>3446</v>
      </c>
      <c r="K533" s="3">
        <v>391.14166666666665</v>
      </c>
      <c r="L533" s="2">
        <v>327</v>
      </c>
      <c r="M533" s="11">
        <f t="shared" si="82"/>
        <v>0.83601423184268275</v>
      </c>
      <c r="N533" s="9">
        <v>20000</v>
      </c>
      <c r="O533" s="9">
        <v>17340.22</v>
      </c>
      <c r="P533" s="11">
        <f t="shared" si="83"/>
        <v>0.86701100000000009</v>
      </c>
      <c r="Q533" s="10">
        <v>504.18</v>
      </c>
      <c r="R533" s="2">
        <v>203</v>
      </c>
      <c r="S533" s="10">
        <f t="shared" si="84"/>
        <v>0.64857788884922052</v>
      </c>
      <c r="T533" s="9">
        <f t="shared" si="85"/>
        <v>34.392915228688167</v>
      </c>
      <c r="U533" s="9">
        <f t="shared" si="86"/>
        <v>53.028195718654437</v>
      </c>
      <c r="V533" s="11">
        <f t="shared" si="87"/>
        <v>1.6108374384236452</v>
      </c>
      <c r="W533" s="11">
        <f t="shared" si="88"/>
        <v>9.4892629135229251E-2</v>
      </c>
      <c r="X533" s="2">
        <v>2</v>
      </c>
      <c r="Y533" s="2">
        <v>11</v>
      </c>
      <c r="Z533" s="2">
        <v>74</v>
      </c>
      <c r="AA533" s="11">
        <f t="shared" si="89"/>
        <v>0.22629969418960244</v>
      </c>
    </row>
    <row r="534" spans="1:27" x14ac:dyDescent="0.25">
      <c r="A534" s="2" t="str">
        <f ca="1">LOOKUP(B534,'Time Frame'!$E$4:$E$9,'Time Frame'!$D$4:$D$9)</f>
        <v>6 Months</v>
      </c>
      <c r="B534" s="2">
        <f t="shared" ca="1" si="80"/>
        <v>186</v>
      </c>
      <c r="C534" s="6">
        <f t="shared" ca="1" si="81"/>
        <v>45569</v>
      </c>
      <c r="D534" s="6">
        <v>45383</v>
      </c>
      <c r="E534" s="2" t="s">
        <v>141</v>
      </c>
      <c r="F534" s="2" t="s">
        <v>147</v>
      </c>
      <c r="G534" s="2" t="s">
        <v>12</v>
      </c>
      <c r="H534" s="2" t="s">
        <v>306</v>
      </c>
      <c r="I534" s="2">
        <v>517</v>
      </c>
      <c r="J534" s="3">
        <v>1329</v>
      </c>
      <c r="K534" s="3">
        <v>136.14333333333335</v>
      </c>
      <c r="L534" s="2">
        <v>126</v>
      </c>
      <c r="M534" s="11">
        <f t="shared" si="82"/>
        <v>0.92549518889405769</v>
      </c>
      <c r="N534" s="9">
        <v>5445.7333333333336</v>
      </c>
      <c r="O534" s="9">
        <v>4438.7299999999996</v>
      </c>
      <c r="P534" s="11">
        <f t="shared" si="83"/>
        <v>0.81508398011899208</v>
      </c>
      <c r="Q534" s="10">
        <v>291.72000000000003</v>
      </c>
      <c r="R534" s="2">
        <v>169</v>
      </c>
      <c r="S534" s="10">
        <f t="shared" si="84"/>
        <v>0.43192102015631423</v>
      </c>
      <c r="T534" s="9">
        <f t="shared" si="85"/>
        <v>15.215720553955846</v>
      </c>
      <c r="U534" s="9">
        <f t="shared" si="86"/>
        <v>35.22801587301587</v>
      </c>
      <c r="V534" s="11">
        <f t="shared" si="87"/>
        <v>0.74556213017751483</v>
      </c>
      <c r="W534" s="11">
        <f t="shared" si="88"/>
        <v>9.480812641083522E-2</v>
      </c>
      <c r="X534" s="2">
        <v>0</v>
      </c>
      <c r="Y534" s="2">
        <v>13</v>
      </c>
      <c r="Z534" s="2">
        <v>34</v>
      </c>
      <c r="AA534" s="11">
        <f t="shared" si="89"/>
        <v>0.26984126984126983</v>
      </c>
    </row>
    <row r="535" spans="1:27" x14ac:dyDescent="0.25">
      <c r="A535" s="2" t="str">
        <f ca="1">LOOKUP(B535,'Time Frame'!$E$4:$E$9,'Time Frame'!$D$4:$D$9)</f>
        <v>6 Months</v>
      </c>
      <c r="B535" s="2">
        <f t="shared" ca="1" si="80"/>
        <v>186</v>
      </c>
      <c r="C535" s="6">
        <f t="shared" ca="1" si="81"/>
        <v>45569</v>
      </c>
      <c r="D535" s="6">
        <v>45383</v>
      </c>
      <c r="E535" s="2" t="s">
        <v>141</v>
      </c>
      <c r="F535" s="2" t="s">
        <v>145</v>
      </c>
      <c r="G535" s="2" t="s">
        <v>12</v>
      </c>
      <c r="H535" s="2" t="s">
        <v>306</v>
      </c>
      <c r="I535" s="2">
        <v>5121</v>
      </c>
      <c r="J535" s="3">
        <v>1425</v>
      </c>
      <c r="K535" s="3">
        <v>144.43</v>
      </c>
      <c r="L535" s="2">
        <v>122</v>
      </c>
      <c r="M535" s="11">
        <f t="shared" si="82"/>
        <v>0.84469985460084462</v>
      </c>
      <c r="N535" s="9">
        <v>5777.2000000000007</v>
      </c>
      <c r="O535" s="9">
        <v>5401.66</v>
      </c>
      <c r="P535" s="11">
        <f t="shared" si="83"/>
        <v>0.93499619192688488</v>
      </c>
      <c r="Q535" s="10">
        <v>314.67</v>
      </c>
      <c r="R535" s="2">
        <v>168</v>
      </c>
      <c r="S535" s="10">
        <f t="shared" si="84"/>
        <v>0.38770775733307911</v>
      </c>
      <c r="T535" s="9">
        <f t="shared" si="85"/>
        <v>17.166110528490162</v>
      </c>
      <c r="U535" s="9">
        <f t="shared" si="86"/>
        <v>44.275901639344262</v>
      </c>
      <c r="V535" s="11">
        <f t="shared" si="87"/>
        <v>0.72619047619047616</v>
      </c>
      <c r="W535" s="11">
        <f t="shared" si="88"/>
        <v>8.5614035087719295E-2</v>
      </c>
      <c r="X535" s="2">
        <v>0</v>
      </c>
      <c r="Y535" s="2">
        <v>2</v>
      </c>
      <c r="Z535" s="2">
        <v>44</v>
      </c>
      <c r="AA535" s="11">
        <f t="shared" si="89"/>
        <v>0.36065573770491804</v>
      </c>
    </row>
    <row r="536" spans="1:27" x14ac:dyDescent="0.25">
      <c r="A536" s="2" t="str">
        <f ca="1">LOOKUP(B536,'Time Frame'!$E$4:$E$9,'Time Frame'!$D$4:$D$9)</f>
        <v>6 Months</v>
      </c>
      <c r="B536" s="2">
        <f t="shared" ca="1" si="80"/>
        <v>186</v>
      </c>
      <c r="C536" s="6">
        <f t="shared" ca="1" si="81"/>
        <v>45569</v>
      </c>
      <c r="D536" s="6">
        <v>45383</v>
      </c>
      <c r="E536" s="2" t="s">
        <v>141</v>
      </c>
      <c r="F536" s="2" t="s">
        <v>146</v>
      </c>
      <c r="G536" s="2" t="s">
        <v>12</v>
      </c>
      <c r="H536" s="2" t="s">
        <v>306</v>
      </c>
      <c r="I536" s="2">
        <v>1471</v>
      </c>
      <c r="J536" s="3">
        <v>1754</v>
      </c>
      <c r="K536" s="3">
        <v>186.28499999999997</v>
      </c>
      <c r="L536" s="2">
        <v>180</v>
      </c>
      <c r="M536" s="11">
        <f t="shared" si="82"/>
        <v>0.96626137370158649</v>
      </c>
      <c r="N536" s="9">
        <v>7451.3999999999987</v>
      </c>
      <c r="O536" s="9">
        <v>8292.33</v>
      </c>
      <c r="P536" s="11">
        <f t="shared" si="83"/>
        <v>1.1128553023592884</v>
      </c>
      <c r="Q536" s="10">
        <v>396.87</v>
      </c>
      <c r="R536" s="2">
        <v>133</v>
      </c>
      <c r="S536" s="10">
        <f t="shared" si="84"/>
        <v>0.45354902109002948</v>
      </c>
      <c r="T536" s="9">
        <f t="shared" si="85"/>
        <v>20.894323078086021</v>
      </c>
      <c r="U536" s="9">
        <f t="shared" si="86"/>
        <v>46.0685</v>
      </c>
      <c r="V536" s="11">
        <f t="shared" si="87"/>
        <v>1.3533834586466165</v>
      </c>
      <c r="W536" s="11">
        <f t="shared" si="88"/>
        <v>0.10262257696693272</v>
      </c>
      <c r="X536" s="2">
        <v>0</v>
      </c>
      <c r="Y536" s="2">
        <v>9</v>
      </c>
      <c r="Z536" s="2">
        <v>49</v>
      </c>
      <c r="AA536" s="11">
        <f t="shared" si="89"/>
        <v>0.2722222222222222</v>
      </c>
    </row>
    <row r="537" spans="1:27" x14ac:dyDescent="0.25">
      <c r="A537" s="2" t="str">
        <f ca="1">LOOKUP(B537,'Time Frame'!$E$4:$E$9,'Time Frame'!$D$4:$D$9)</f>
        <v>6 Months</v>
      </c>
      <c r="B537" s="2">
        <f t="shared" ca="1" si="80"/>
        <v>186</v>
      </c>
      <c r="C537" s="6">
        <f t="shared" ca="1" si="81"/>
        <v>45569</v>
      </c>
      <c r="D537" s="6">
        <v>45383</v>
      </c>
      <c r="E537" s="2" t="s">
        <v>141</v>
      </c>
      <c r="F537" s="2" t="s">
        <v>144</v>
      </c>
      <c r="G537" s="2" t="s">
        <v>12</v>
      </c>
      <c r="H537" s="2" t="s">
        <v>306</v>
      </c>
      <c r="I537" s="2">
        <v>1183</v>
      </c>
      <c r="J537" s="3">
        <v>1229</v>
      </c>
      <c r="K537" s="3">
        <v>126.46333333333334</v>
      </c>
      <c r="L537" s="2">
        <v>131</v>
      </c>
      <c r="M537" s="11">
        <f t="shared" si="82"/>
        <v>1.0358733756820158</v>
      </c>
      <c r="N537" s="9">
        <v>5058.5333333333338</v>
      </c>
      <c r="O537" s="9">
        <v>8119.24</v>
      </c>
      <c r="P537" s="11">
        <f t="shared" si="83"/>
        <v>1.6050581196130629</v>
      </c>
      <c r="Q537" s="10">
        <v>276.25</v>
      </c>
      <c r="R537" s="2">
        <v>89</v>
      </c>
      <c r="S537" s="10">
        <f t="shared" si="84"/>
        <v>0.47420814479638007</v>
      </c>
      <c r="T537" s="9">
        <f t="shared" si="85"/>
        <v>29.390914027149321</v>
      </c>
      <c r="U537" s="9">
        <f t="shared" si="86"/>
        <v>61.97893129770992</v>
      </c>
      <c r="V537" s="11">
        <f t="shared" si="87"/>
        <v>1.4719101123595506</v>
      </c>
      <c r="W537" s="11">
        <f t="shared" si="88"/>
        <v>0.10659072416598861</v>
      </c>
      <c r="X537" s="2">
        <v>0</v>
      </c>
      <c r="Y537" s="2">
        <v>2</v>
      </c>
      <c r="Z537" s="2">
        <v>32</v>
      </c>
      <c r="AA537" s="11">
        <f t="shared" si="89"/>
        <v>0.24427480916030533</v>
      </c>
    </row>
    <row r="538" spans="1:27" x14ac:dyDescent="0.25">
      <c r="A538" s="2" t="str">
        <f ca="1">LOOKUP(B538,'Time Frame'!$E$4:$E$9,'Time Frame'!$D$4:$D$9)</f>
        <v>6 Months</v>
      </c>
      <c r="B538" s="2">
        <f t="shared" ca="1" si="80"/>
        <v>186</v>
      </c>
      <c r="C538" s="6">
        <f t="shared" ca="1" si="81"/>
        <v>45569</v>
      </c>
      <c r="D538" s="6">
        <v>45383</v>
      </c>
      <c r="E538" s="2" t="s">
        <v>50</v>
      </c>
      <c r="F538" s="2" t="s">
        <v>54</v>
      </c>
      <c r="G538" s="2" t="s">
        <v>12</v>
      </c>
      <c r="H538" s="2" t="s">
        <v>306</v>
      </c>
      <c r="I538" s="2">
        <v>1644</v>
      </c>
      <c r="J538" s="3">
        <v>1310</v>
      </c>
      <c r="K538" s="3">
        <v>167.95000000000002</v>
      </c>
      <c r="L538" s="2">
        <v>219</v>
      </c>
      <c r="M538" s="11">
        <f t="shared" si="82"/>
        <v>1.303959511759452</v>
      </c>
      <c r="N538" s="9">
        <v>6718.0000000000009</v>
      </c>
      <c r="O538" s="9">
        <v>9422.0499999999993</v>
      </c>
      <c r="P538" s="11">
        <f t="shared" si="83"/>
        <v>1.4025081869604046</v>
      </c>
      <c r="Q538" s="10">
        <v>468.27</v>
      </c>
      <c r="R538" s="2">
        <v>136</v>
      </c>
      <c r="S538" s="10">
        <f t="shared" si="84"/>
        <v>0.46767890319687361</v>
      </c>
      <c r="T538" s="9">
        <f t="shared" si="85"/>
        <v>20.120977214000469</v>
      </c>
      <c r="U538" s="9">
        <f t="shared" si="86"/>
        <v>43.023059360730592</v>
      </c>
      <c r="V538" s="11">
        <f t="shared" si="87"/>
        <v>1.6102941176470589</v>
      </c>
      <c r="W538" s="11">
        <f t="shared" si="88"/>
        <v>0.16717557251908396</v>
      </c>
      <c r="X538" s="2">
        <v>0</v>
      </c>
      <c r="Y538" s="2">
        <v>13</v>
      </c>
      <c r="Z538" s="2">
        <v>46</v>
      </c>
      <c r="AA538" s="11">
        <f t="shared" si="89"/>
        <v>0.21004566210045661</v>
      </c>
    </row>
    <row r="539" spans="1:27" x14ac:dyDescent="0.25">
      <c r="A539" s="2" t="str">
        <f ca="1">LOOKUP(B539,'Time Frame'!$E$4:$E$9,'Time Frame'!$D$4:$D$9)</f>
        <v>6 Months</v>
      </c>
      <c r="B539" s="2">
        <f t="shared" ca="1" si="80"/>
        <v>186</v>
      </c>
      <c r="C539" s="6">
        <f t="shared" ca="1" si="81"/>
        <v>45569</v>
      </c>
      <c r="D539" s="6">
        <v>45383</v>
      </c>
      <c r="E539" s="2" t="s">
        <v>50</v>
      </c>
      <c r="F539" s="2" t="s">
        <v>51</v>
      </c>
      <c r="G539" s="2" t="s">
        <v>12</v>
      </c>
      <c r="H539" s="2" t="s">
        <v>306</v>
      </c>
      <c r="I539" s="2">
        <v>4527</v>
      </c>
      <c r="J539" s="3">
        <v>1093</v>
      </c>
      <c r="K539" s="3">
        <v>166.7</v>
      </c>
      <c r="L539" s="2">
        <v>124</v>
      </c>
      <c r="M539" s="11">
        <f t="shared" si="82"/>
        <v>0.74385122975404927</v>
      </c>
      <c r="N539" s="9">
        <v>6668</v>
      </c>
      <c r="O539" s="9">
        <v>5087.83</v>
      </c>
      <c r="P539" s="11">
        <f t="shared" si="83"/>
        <v>0.76302189562087586</v>
      </c>
      <c r="Q539" s="10">
        <v>312.8</v>
      </c>
      <c r="R539" s="2">
        <v>116</v>
      </c>
      <c r="S539" s="10">
        <f t="shared" si="84"/>
        <v>0.39641943734015345</v>
      </c>
      <c r="T539" s="9">
        <f t="shared" si="85"/>
        <v>16.265441176470588</v>
      </c>
      <c r="U539" s="9">
        <f t="shared" si="86"/>
        <v>41.030887096774194</v>
      </c>
      <c r="V539" s="11">
        <f t="shared" si="87"/>
        <v>1.0689655172413792</v>
      </c>
      <c r="W539" s="11">
        <f t="shared" si="88"/>
        <v>0.11344922232387923</v>
      </c>
      <c r="X539" s="2">
        <v>0</v>
      </c>
      <c r="Y539" s="2">
        <v>9</v>
      </c>
      <c r="Z539" s="2">
        <v>29</v>
      </c>
      <c r="AA539" s="11">
        <f t="shared" si="89"/>
        <v>0.23387096774193547</v>
      </c>
    </row>
    <row r="540" spans="1:27" x14ac:dyDescent="0.25">
      <c r="A540" s="2" t="str">
        <f ca="1">LOOKUP(B540,'Time Frame'!$E$4:$E$9,'Time Frame'!$D$4:$D$9)</f>
        <v>6 Months</v>
      </c>
      <c r="B540" s="2">
        <f t="shared" ca="1" si="80"/>
        <v>186</v>
      </c>
      <c r="C540" s="6">
        <f t="shared" ca="1" si="81"/>
        <v>45569</v>
      </c>
      <c r="D540" s="6">
        <v>45383</v>
      </c>
      <c r="E540" s="2" t="s">
        <v>50</v>
      </c>
      <c r="F540" s="2" t="s">
        <v>55</v>
      </c>
      <c r="G540" s="2" t="s">
        <v>12</v>
      </c>
      <c r="H540" s="2" t="s">
        <v>306</v>
      </c>
      <c r="I540" s="2">
        <v>4179</v>
      </c>
      <c r="J540" s="3">
        <v>440</v>
      </c>
      <c r="K540" s="3">
        <v>76.42</v>
      </c>
      <c r="L540" s="2">
        <v>59</v>
      </c>
      <c r="M540" s="11">
        <f t="shared" si="82"/>
        <v>0.77204920177963887</v>
      </c>
      <c r="N540" s="9">
        <v>3056.8</v>
      </c>
      <c r="O540" s="9">
        <v>1214.56</v>
      </c>
      <c r="P540" s="11">
        <f t="shared" si="83"/>
        <v>0.3973305417429992</v>
      </c>
      <c r="Q540" s="10">
        <v>301.52999999999997</v>
      </c>
      <c r="R540" s="2">
        <v>29</v>
      </c>
      <c r="S540" s="10">
        <f t="shared" si="84"/>
        <v>0.19566875601101053</v>
      </c>
      <c r="T540" s="9">
        <f t="shared" si="85"/>
        <v>4.0279905813683552</v>
      </c>
      <c r="U540" s="9">
        <f t="shared" si="86"/>
        <v>20.585762711864405</v>
      </c>
      <c r="V540" s="11">
        <f t="shared" si="87"/>
        <v>2.0344827586206895</v>
      </c>
      <c r="W540" s="11">
        <f t="shared" si="88"/>
        <v>0.13409090909090909</v>
      </c>
      <c r="X540" s="2">
        <v>0</v>
      </c>
      <c r="Y540" s="2">
        <v>3</v>
      </c>
      <c r="Z540" s="2">
        <v>17</v>
      </c>
      <c r="AA540" s="11">
        <f t="shared" si="89"/>
        <v>0.28813559322033899</v>
      </c>
    </row>
    <row r="541" spans="1:27" x14ac:dyDescent="0.25">
      <c r="A541" s="2" t="str">
        <f ca="1">LOOKUP(B541,'Time Frame'!$E$4:$E$9,'Time Frame'!$D$4:$D$9)</f>
        <v>6 Months</v>
      </c>
      <c r="B541" s="2">
        <f t="shared" ca="1" si="80"/>
        <v>186</v>
      </c>
      <c r="C541" s="6">
        <f t="shared" ca="1" si="81"/>
        <v>45569</v>
      </c>
      <c r="D541" s="6">
        <v>45383</v>
      </c>
      <c r="E541" s="2" t="s">
        <v>10</v>
      </c>
      <c r="F541" s="2" t="s">
        <v>16</v>
      </c>
      <c r="G541" s="2" t="s">
        <v>12</v>
      </c>
      <c r="H541" s="2" t="s">
        <v>297</v>
      </c>
      <c r="I541" s="2">
        <v>2005</v>
      </c>
      <c r="J541" s="3">
        <v>1488</v>
      </c>
      <c r="K541" s="3">
        <v>254.3125</v>
      </c>
      <c r="L541" s="2">
        <v>211</v>
      </c>
      <c r="M541" s="11">
        <f t="shared" si="82"/>
        <v>0.82968788400098303</v>
      </c>
      <c r="N541" s="9">
        <v>12715.625</v>
      </c>
      <c r="O541" s="9">
        <v>6160.25</v>
      </c>
      <c r="P541" s="11">
        <f t="shared" si="83"/>
        <v>0.48446301302531336</v>
      </c>
      <c r="Q541" s="10">
        <v>338.93</v>
      </c>
      <c r="R541" s="2">
        <v>238</v>
      </c>
      <c r="S541" s="10">
        <f t="shared" si="84"/>
        <v>0.62254742867258728</v>
      </c>
      <c r="T541" s="9">
        <f t="shared" si="85"/>
        <v>18.175581978579647</v>
      </c>
      <c r="U541" s="9">
        <f t="shared" si="86"/>
        <v>29.195497630331754</v>
      </c>
      <c r="V541" s="11">
        <f t="shared" si="87"/>
        <v>0.88655462184873945</v>
      </c>
      <c r="W541" s="11">
        <f t="shared" si="88"/>
        <v>0.14180107526881722</v>
      </c>
      <c r="X541" s="2">
        <v>0</v>
      </c>
      <c r="Y541" s="2">
        <v>7</v>
      </c>
      <c r="Z541" s="2">
        <v>103</v>
      </c>
      <c r="AA541" s="11">
        <f t="shared" si="89"/>
        <v>0.4881516587677725</v>
      </c>
    </row>
    <row r="542" spans="1:27" x14ac:dyDescent="0.25">
      <c r="A542" s="2" t="str">
        <f ca="1">LOOKUP(B542,'Time Frame'!$E$4:$E$9,'Time Frame'!$D$4:$D$9)</f>
        <v>6 Months</v>
      </c>
      <c r="B542" s="2">
        <f t="shared" ca="1" si="80"/>
        <v>186</v>
      </c>
      <c r="C542" s="6">
        <f t="shared" ca="1" si="81"/>
        <v>45569</v>
      </c>
      <c r="D542" s="6">
        <v>45383</v>
      </c>
      <c r="E542" s="2" t="s">
        <v>10</v>
      </c>
      <c r="F542" s="2" t="s">
        <v>11</v>
      </c>
      <c r="G542" s="2" t="s">
        <v>12</v>
      </c>
      <c r="H542" s="2" t="s">
        <v>297</v>
      </c>
      <c r="I542" s="2">
        <v>1099</v>
      </c>
      <c r="J542" s="3">
        <v>2790</v>
      </c>
      <c r="K542" s="3">
        <v>400.66250000000008</v>
      </c>
      <c r="L542" s="2">
        <v>394</v>
      </c>
      <c r="M542" s="11">
        <f t="shared" si="82"/>
        <v>0.9833712912987862</v>
      </c>
      <c r="N542" s="9">
        <v>20033.125000000004</v>
      </c>
      <c r="O542" s="9">
        <v>14347.43</v>
      </c>
      <c r="P542" s="11">
        <f t="shared" si="83"/>
        <v>0.71618531806695152</v>
      </c>
      <c r="Q542" s="10">
        <v>689.78</v>
      </c>
      <c r="R542" s="2">
        <v>271</v>
      </c>
      <c r="S542" s="10">
        <f t="shared" si="84"/>
        <v>0.57119661341297223</v>
      </c>
      <c r="T542" s="9">
        <f t="shared" si="85"/>
        <v>20.800008698425586</v>
      </c>
      <c r="U542" s="9">
        <f t="shared" si="86"/>
        <v>36.414796954314724</v>
      </c>
      <c r="V542" s="11">
        <f t="shared" si="87"/>
        <v>1.4538745387453875</v>
      </c>
      <c r="W542" s="11">
        <f t="shared" si="88"/>
        <v>0.14121863799283155</v>
      </c>
      <c r="X542" s="2">
        <v>2</v>
      </c>
      <c r="Y542" s="2">
        <v>15</v>
      </c>
      <c r="Z542" s="2">
        <v>165</v>
      </c>
      <c r="AA542" s="11">
        <f t="shared" si="89"/>
        <v>0.41878172588832485</v>
      </c>
    </row>
    <row r="543" spans="1:27" x14ac:dyDescent="0.25">
      <c r="A543" s="2" t="str">
        <f ca="1">LOOKUP(B543,'Time Frame'!$E$4:$E$9,'Time Frame'!$D$4:$D$9)</f>
        <v>6 Months</v>
      </c>
      <c r="B543" s="2">
        <f t="shared" ca="1" si="80"/>
        <v>186</v>
      </c>
      <c r="C543" s="6">
        <f t="shared" ca="1" si="81"/>
        <v>45569</v>
      </c>
      <c r="D543" s="6">
        <v>45383</v>
      </c>
      <c r="E543" s="2" t="s">
        <v>10</v>
      </c>
      <c r="F543" s="2" t="s">
        <v>17</v>
      </c>
      <c r="G543" s="2" t="s">
        <v>12</v>
      </c>
      <c r="H543" s="2" t="s">
        <v>297</v>
      </c>
      <c r="I543" s="2">
        <v>2129</v>
      </c>
      <c r="J543" s="3">
        <v>1208</v>
      </c>
      <c r="K543" s="3">
        <v>178.88749999999999</v>
      </c>
      <c r="L543" s="2">
        <v>148</v>
      </c>
      <c r="M543" s="11">
        <f t="shared" si="82"/>
        <v>0.82733561595975125</v>
      </c>
      <c r="N543" s="9">
        <v>8944.375</v>
      </c>
      <c r="O543" s="9">
        <v>4929.33</v>
      </c>
      <c r="P543" s="11">
        <f t="shared" si="83"/>
        <v>0.55110949619174066</v>
      </c>
      <c r="Q543" s="10">
        <v>320.48</v>
      </c>
      <c r="R543" s="2">
        <v>184</v>
      </c>
      <c r="S543" s="10">
        <f t="shared" si="84"/>
        <v>0.46180728906640039</v>
      </c>
      <c r="T543" s="9">
        <f t="shared" si="85"/>
        <v>15.381084623065401</v>
      </c>
      <c r="U543" s="9">
        <f t="shared" si="86"/>
        <v>33.306283783783783</v>
      </c>
      <c r="V543" s="11">
        <f t="shared" si="87"/>
        <v>0.80434782608695654</v>
      </c>
      <c r="W543" s="11">
        <f t="shared" si="88"/>
        <v>0.12251655629139073</v>
      </c>
      <c r="X543" s="2">
        <v>0</v>
      </c>
      <c r="Y543" s="2">
        <v>8</v>
      </c>
      <c r="Z543" s="2">
        <v>43</v>
      </c>
      <c r="AA543" s="11">
        <f t="shared" si="89"/>
        <v>0.29054054054054052</v>
      </c>
    </row>
    <row r="544" spans="1:27" x14ac:dyDescent="0.25">
      <c r="A544" s="2" t="str">
        <f ca="1">LOOKUP(B544,'Time Frame'!$E$4:$E$9,'Time Frame'!$D$4:$D$9)</f>
        <v>6 Months</v>
      </c>
      <c r="B544" s="2">
        <f t="shared" ca="1" si="80"/>
        <v>186</v>
      </c>
      <c r="C544" s="6">
        <f t="shared" ca="1" si="81"/>
        <v>45569</v>
      </c>
      <c r="D544" s="6">
        <v>45383</v>
      </c>
      <c r="E544" s="2" t="s">
        <v>10</v>
      </c>
      <c r="F544" s="2" t="s">
        <v>21</v>
      </c>
      <c r="G544" s="2" t="s">
        <v>12</v>
      </c>
      <c r="H544" s="2" t="s">
        <v>297</v>
      </c>
      <c r="I544" s="2">
        <v>3616</v>
      </c>
      <c r="J544" s="3"/>
      <c r="K544" s="3">
        <v>71.95</v>
      </c>
      <c r="L544" s="2">
        <v>74</v>
      </c>
      <c r="M544" s="11">
        <f t="shared" si="82"/>
        <v>1.0284920083391242</v>
      </c>
      <c r="N544" s="9">
        <v>3597.5</v>
      </c>
      <c r="O544" s="9">
        <v>1783.26</v>
      </c>
      <c r="P544" s="11">
        <f t="shared" si="83"/>
        <v>0.49569423210562891</v>
      </c>
      <c r="Q544" s="10">
        <v>314.60000000000002</v>
      </c>
      <c r="R544" s="2">
        <v>156</v>
      </c>
      <c r="S544" s="10">
        <f t="shared" si="84"/>
        <v>0.23521932612841703</v>
      </c>
      <c r="T544" s="9">
        <f t="shared" si="85"/>
        <v>5.6683407501589311</v>
      </c>
      <c r="U544" s="9">
        <f t="shared" si="86"/>
        <v>24.098108108108107</v>
      </c>
      <c r="V544" s="11">
        <f t="shared" si="87"/>
        <v>0.47435897435897434</v>
      </c>
      <c r="W544" s="11">
        <f t="shared" si="88"/>
        <v>0</v>
      </c>
      <c r="X544" s="2">
        <v>0</v>
      </c>
      <c r="Y544" s="2">
        <v>2</v>
      </c>
      <c r="Z544" s="2">
        <v>22</v>
      </c>
      <c r="AA544" s="11">
        <f t="shared" si="89"/>
        <v>0.29729729729729731</v>
      </c>
    </row>
    <row r="545" spans="1:27" x14ac:dyDescent="0.25">
      <c r="A545" s="2" t="str">
        <f ca="1">LOOKUP(B545,'Time Frame'!$E$4:$E$9,'Time Frame'!$D$4:$D$9)</f>
        <v>6 Months</v>
      </c>
      <c r="B545" s="2">
        <f t="shared" ca="1" si="80"/>
        <v>186</v>
      </c>
      <c r="C545" s="6">
        <f t="shared" ca="1" si="81"/>
        <v>45569</v>
      </c>
      <c r="D545" s="6">
        <v>45383</v>
      </c>
      <c r="E545" s="2" t="s">
        <v>10</v>
      </c>
      <c r="F545" s="2" t="s">
        <v>19</v>
      </c>
      <c r="G545" s="2" t="s">
        <v>12</v>
      </c>
      <c r="H545" s="2" t="s">
        <v>297</v>
      </c>
      <c r="I545" s="2">
        <v>3957</v>
      </c>
      <c r="J545" s="3">
        <v>1443</v>
      </c>
      <c r="K545" s="3">
        <v>209.63749999999996</v>
      </c>
      <c r="L545" s="2">
        <v>130</v>
      </c>
      <c r="M545" s="11">
        <f t="shared" si="82"/>
        <v>0.62011806093852495</v>
      </c>
      <c r="N545" s="9">
        <v>10481.874999999998</v>
      </c>
      <c r="O545" s="9">
        <v>4653.6499999999996</v>
      </c>
      <c r="P545" s="11">
        <f t="shared" si="83"/>
        <v>0.44397114065947174</v>
      </c>
      <c r="Q545" s="10">
        <v>311.87</v>
      </c>
      <c r="R545" s="2">
        <v>213</v>
      </c>
      <c r="S545" s="10">
        <f t="shared" si="84"/>
        <v>0.4168403501458941</v>
      </c>
      <c r="T545" s="9">
        <f t="shared" si="85"/>
        <v>14.921762272741846</v>
      </c>
      <c r="U545" s="9">
        <f t="shared" si="86"/>
        <v>35.79730769230769</v>
      </c>
      <c r="V545" s="11">
        <f t="shared" si="87"/>
        <v>0.61032863849765262</v>
      </c>
      <c r="W545" s="11">
        <f t="shared" si="88"/>
        <v>9.0090090090090086E-2</v>
      </c>
      <c r="X545" s="2">
        <v>0</v>
      </c>
      <c r="Y545" s="2">
        <v>1</v>
      </c>
      <c r="Z545" s="2">
        <v>45</v>
      </c>
      <c r="AA545" s="11">
        <f t="shared" si="89"/>
        <v>0.34615384615384615</v>
      </c>
    </row>
    <row r="546" spans="1:27" x14ac:dyDescent="0.25">
      <c r="A546" s="2" t="str">
        <f ca="1">LOOKUP(B546,'Time Frame'!$E$4:$E$9,'Time Frame'!$D$4:$D$9)</f>
        <v>6 Months</v>
      </c>
      <c r="B546" s="2">
        <f t="shared" ca="1" si="80"/>
        <v>186</v>
      </c>
      <c r="C546" s="6">
        <f t="shared" ca="1" si="81"/>
        <v>45569</v>
      </c>
      <c r="D546" s="6">
        <v>45383</v>
      </c>
      <c r="E546" s="2" t="s">
        <v>10</v>
      </c>
      <c r="F546" s="2" t="s">
        <v>20</v>
      </c>
      <c r="G546" s="2" t="s">
        <v>12</v>
      </c>
      <c r="H546" s="2" t="s">
        <v>297</v>
      </c>
      <c r="I546" s="2">
        <v>1899</v>
      </c>
      <c r="J546" s="3">
        <v>1309</v>
      </c>
      <c r="K546" s="3">
        <v>187.28749999999999</v>
      </c>
      <c r="L546" s="2">
        <v>126</v>
      </c>
      <c r="M546" s="11">
        <f t="shared" si="82"/>
        <v>0.67276246412600949</v>
      </c>
      <c r="N546" s="9">
        <v>9364.375</v>
      </c>
      <c r="O546" s="9">
        <v>4525.55</v>
      </c>
      <c r="P546" s="11">
        <f t="shared" si="83"/>
        <v>0.48327304278181943</v>
      </c>
      <c r="Q546" s="10">
        <v>309.08</v>
      </c>
      <c r="R546" s="2">
        <v>160</v>
      </c>
      <c r="S546" s="10">
        <f t="shared" si="84"/>
        <v>0.4076614468745956</v>
      </c>
      <c r="T546" s="9">
        <f t="shared" si="85"/>
        <v>14.642002070661318</v>
      </c>
      <c r="U546" s="9">
        <f t="shared" si="86"/>
        <v>35.917063492063491</v>
      </c>
      <c r="V546" s="11">
        <f t="shared" si="87"/>
        <v>0.78749999999999998</v>
      </c>
      <c r="W546" s="11">
        <f t="shared" si="88"/>
        <v>9.6256684491978606E-2</v>
      </c>
      <c r="X546" s="2">
        <v>0</v>
      </c>
      <c r="Y546" s="2">
        <v>10</v>
      </c>
      <c r="Z546" s="2">
        <v>42</v>
      </c>
      <c r="AA546" s="11">
        <f t="shared" si="89"/>
        <v>0.33333333333333331</v>
      </c>
    </row>
    <row r="547" spans="1:27" x14ac:dyDescent="0.25">
      <c r="A547" s="2" t="str">
        <f ca="1">LOOKUP(B547,'Time Frame'!$E$4:$E$9,'Time Frame'!$D$4:$D$9)</f>
        <v>6 Months</v>
      </c>
      <c r="B547" s="2">
        <f t="shared" ca="1" si="80"/>
        <v>186</v>
      </c>
      <c r="C547" s="6">
        <f t="shared" ca="1" si="81"/>
        <v>45569</v>
      </c>
      <c r="D547" s="6">
        <v>45383</v>
      </c>
      <c r="E547" s="5" t="s">
        <v>10</v>
      </c>
      <c r="F547" s="2" t="s">
        <v>30</v>
      </c>
      <c r="G547" s="2" t="s">
        <v>12</v>
      </c>
      <c r="H547" s="2" t="s">
        <v>297</v>
      </c>
      <c r="I547" s="2">
        <v>1426</v>
      </c>
      <c r="J547" s="3">
        <v>1550</v>
      </c>
      <c r="K547" s="3">
        <v>273.52499999999998</v>
      </c>
      <c r="L547" s="2">
        <v>191</v>
      </c>
      <c r="M547" s="11">
        <f t="shared" si="82"/>
        <v>0.69829083264783842</v>
      </c>
      <c r="N547" s="9">
        <v>13676.249999999998</v>
      </c>
      <c r="O547" s="9">
        <v>8198.2800000000007</v>
      </c>
      <c r="P547" s="11">
        <f t="shared" si="83"/>
        <v>0.59945379764189755</v>
      </c>
      <c r="Q547" s="10">
        <v>438.75</v>
      </c>
      <c r="R547" s="2">
        <v>168</v>
      </c>
      <c r="S547" s="10">
        <f t="shared" si="84"/>
        <v>0.43532763532763535</v>
      </c>
      <c r="T547" s="9">
        <f t="shared" si="85"/>
        <v>18.685538461538464</v>
      </c>
      <c r="U547" s="9">
        <f t="shared" si="86"/>
        <v>42.922931937172777</v>
      </c>
      <c r="V547" s="11">
        <f t="shared" si="87"/>
        <v>1.1369047619047619</v>
      </c>
      <c r="W547" s="11">
        <f t="shared" si="88"/>
        <v>0.12322580645161291</v>
      </c>
      <c r="X547" s="2">
        <v>0</v>
      </c>
      <c r="Y547" s="2">
        <v>6</v>
      </c>
      <c r="Z547" s="2">
        <v>70</v>
      </c>
      <c r="AA547" s="11">
        <f t="shared" si="89"/>
        <v>0.36649214659685864</v>
      </c>
    </row>
    <row r="548" spans="1:27" x14ac:dyDescent="0.25">
      <c r="A548" s="2" t="str">
        <f ca="1">LOOKUP(B548,'Time Frame'!$E$4:$E$9,'Time Frame'!$D$4:$D$9)</f>
        <v>6 Months</v>
      </c>
      <c r="B548" s="2">
        <f t="shared" ca="1" si="80"/>
        <v>186</v>
      </c>
      <c r="C548" s="6">
        <f t="shared" ca="1" si="81"/>
        <v>45569</v>
      </c>
      <c r="D548" s="6">
        <v>45383</v>
      </c>
      <c r="E548" s="2" t="s">
        <v>33</v>
      </c>
      <c r="F548" s="2" t="s">
        <v>41</v>
      </c>
      <c r="G548" s="2" t="s">
        <v>35</v>
      </c>
      <c r="H548" s="2" t="s">
        <v>42</v>
      </c>
      <c r="I548" s="2">
        <v>935</v>
      </c>
      <c r="J548" s="3">
        <v>1952</v>
      </c>
      <c r="K548" s="3">
        <v>191.02999999999997</v>
      </c>
      <c r="L548" s="2">
        <v>189</v>
      </c>
      <c r="M548" s="11">
        <f t="shared" si="82"/>
        <v>0.98937339684866266</v>
      </c>
      <c r="N548" s="9">
        <v>7641.1999999999989</v>
      </c>
      <c r="O548" s="9">
        <v>9339.49</v>
      </c>
      <c r="P548" s="11">
        <f t="shared" si="83"/>
        <v>1.2222543579542482</v>
      </c>
      <c r="Q548" s="10">
        <v>491.12</v>
      </c>
      <c r="R548" s="2">
        <v>147</v>
      </c>
      <c r="S548" s="10">
        <f t="shared" si="84"/>
        <v>0.38483466362599772</v>
      </c>
      <c r="T548" s="9">
        <f t="shared" si="85"/>
        <v>19.016716892001956</v>
      </c>
      <c r="U548" s="9">
        <f t="shared" si="86"/>
        <v>49.415291005291003</v>
      </c>
      <c r="V548" s="11">
        <f t="shared" si="87"/>
        <v>1.2857142857142858</v>
      </c>
      <c r="W548" s="11">
        <f t="shared" si="88"/>
        <v>9.6823770491803282E-2</v>
      </c>
      <c r="X548" s="2">
        <v>1</v>
      </c>
      <c r="Y548" s="2">
        <v>4</v>
      </c>
      <c r="Z548" s="2">
        <v>49</v>
      </c>
      <c r="AA548" s="11">
        <f t="shared" si="89"/>
        <v>0.25925925925925924</v>
      </c>
    </row>
    <row r="549" spans="1:27" x14ac:dyDescent="0.25">
      <c r="A549" s="2" t="str">
        <f ca="1">LOOKUP(B549,'Time Frame'!$E$4:$E$9,'Time Frame'!$D$4:$D$9)</f>
        <v>6 Months</v>
      </c>
      <c r="B549" s="2">
        <f t="shared" ca="1" si="80"/>
        <v>186</v>
      </c>
      <c r="C549" s="6">
        <f t="shared" ca="1" si="81"/>
        <v>45569</v>
      </c>
      <c r="D549" s="6">
        <v>45383</v>
      </c>
      <c r="E549" s="2" t="s">
        <v>33</v>
      </c>
      <c r="F549" s="2" t="s">
        <v>43</v>
      </c>
      <c r="G549" s="2" t="s">
        <v>35</v>
      </c>
      <c r="H549" s="2" t="s">
        <v>42</v>
      </c>
      <c r="I549" s="2">
        <v>2953</v>
      </c>
      <c r="J549" s="3">
        <v>1961</v>
      </c>
      <c r="K549" s="3">
        <v>190.88</v>
      </c>
      <c r="L549" s="2">
        <v>215</v>
      </c>
      <c r="M549" s="11">
        <f t="shared" si="82"/>
        <v>1.1263621123218777</v>
      </c>
      <c r="N549" s="9">
        <v>7635.2</v>
      </c>
      <c r="O549" s="9">
        <v>8016.77</v>
      </c>
      <c r="P549" s="11">
        <f t="shared" si="83"/>
        <v>1.049975115255658</v>
      </c>
      <c r="Q549" s="10">
        <v>428.73</v>
      </c>
      <c r="R549" s="2">
        <v>339</v>
      </c>
      <c r="S549" s="10">
        <f t="shared" si="84"/>
        <v>0.50148111865276512</v>
      </c>
      <c r="T549" s="9">
        <f t="shared" si="85"/>
        <v>18.69887808177641</v>
      </c>
      <c r="U549" s="9">
        <f t="shared" si="86"/>
        <v>37.2873023255814</v>
      </c>
      <c r="V549" s="11">
        <f t="shared" si="87"/>
        <v>0.63421828908554567</v>
      </c>
      <c r="W549" s="11">
        <f t="shared" si="88"/>
        <v>0.10963793982661907</v>
      </c>
      <c r="X549" s="2">
        <v>1</v>
      </c>
      <c r="Y549" s="2">
        <v>7</v>
      </c>
      <c r="Z549" s="2">
        <v>57</v>
      </c>
      <c r="AA549" s="11">
        <f t="shared" si="89"/>
        <v>0.26511627906976742</v>
      </c>
    </row>
    <row r="550" spans="1:27" x14ac:dyDescent="0.25">
      <c r="A550" s="2" t="str">
        <f ca="1">LOOKUP(B550,'Time Frame'!$E$4:$E$9,'Time Frame'!$D$4:$D$9)</f>
        <v>6 Months</v>
      </c>
      <c r="B550" s="2">
        <f t="shared" ca="1" si="80"/>
        <v>186</v>
      </c>
      <c r="C550" s="6">
        <f t="shared" ca="1" si="81"/>
        <v>45569</v>
      </c>
      <c r="D550" s="6">
        <v>45383</v>
      </c>
      <c r="E550" s="2" t="s">
        <v>33</v>
      </c>
      <c r="F550" s="2" t="s">
        <v>47</v>
      </c>
      <c r="G550" s="2" t="s">
        <v>35</v>
      </c>
      <c r="H550" s="2" t="s">
        <v>42</v>
      </c>
      <c r="I550" s="2">
        <v>821</v>
      </c>
      <c r="J550" s="3">
        <v>1828</v>
      </c>
      <c r="K550" s="3">
        <v>179.07</v>
      </c>
      <c r="L550" s="2">
        <v>197</v>
      </c>
      <c r="M550" s="11">
        <f t="shared" si="82"/>
        <v>1.1001284413916346</v>
      </c>
      <c r="N550" s="9">
        <v>7162.7999999999993</v>
      </c>
      <c r="O550" s="9">
        <v>9083.24</v>
      </c>
      <c r="P550" s="11">
        <f t="shared" si="83"/>
        <v>1.2681130284246385</v>
      </c>
      <c r="Q550" s="10">
        <v>409.35</v>
      </c>
      <c r="R550" s="2">
        <v>256</v>
      </c>
      <c r="S550" s="10">
        <f t="shared" si="84"/>
        <v>0.4812507634053988</v>
      </c>
      <c r="T550" s="9">
        <f t="shared" si="85"/>
        <v>22.189422254794184</v>
      </c>
      <c r="U550" s="9">
        <f t="shared" si="86"/>
        <v>46.107817258883244</v>
      </c>
      <c r="V550" s="11">
        <f t="shared" si="87"/>
        <v>0.76953125</v>
      </c>
      <c r="W550" s="11">
        <f t="shared" si="88"/>
        <v>0.10776805251641138</v>
      </c>
      <c r="X550" s="2">
        <v>1</v>
      </c>
      <c r="Y550" s="2">
        <v>3</v>
      </c>
      <c r="Z550" s="2">
        <v>43</v>
      </c>
      <c r="AA550" s="11">
        <f t="shared" si="89"/>
        <v>0.21827411167512689</v>
      </c>
    </row>
    <row r="551" spans="1:27" x14ac:dyDescent="0.25">
      <c r="A551" s="2" t="str">
        <f ca="1">LOOKUP(B551,'Time Frame'!$E$4:$E$9,'Time Frame'!$D$4:$D$9)</f>
        <v>6 Months</v>
      </c>
      <c r="B551" s="2">
        <f t="shared" ca="1" si="80"/>
        <v>186</v>
      </c>
      <c r="C551" s="6">
        <f t="shared" ca="1" si="81"/>
        <v>45569</v>
      </c>
      <c r="D551" s="6">
        <v>45383</v>
      </c>
      <c r="E551" s="2" t="s">
        <v>33</v>
      </c>
      <c r="F551" s="2" t="s">
        <v>44</v>
      </c>
      <c r="G551" s="2" t="s">
        <v>35</v>
      </c>
      <c r="H551" s="2" t="s">
        <v>42</v>
      </c>
      <c r="I551" s="2">
        <v>2509</v>
      </c>
      <c r="J551" s="3">
        <v>1175</v>
      </c>
      <c r="K551" s="3">
        <v>160.91999999999999</v>
      </c>
      <c r="L551" s="2">
        <v>143</v>
      </c>
      <c r="M551" s="11">
        <f t="shared" si="82"/>
        <v>0.88864031817051958</v>
      </c>
      <c r="N551" s="9">
        <v>6436.7999999999993</v>
      </c>
      <c r="O551" s="9">
        <v>3593.62</v>
      </c>
      <c r="P551" s="11">
        <f t="shared" si="83"/>
        <v>0.5582929405915984</v>
      </c>
      <c r="Q551" s="10">
        <v>289.33</v>
      </c>
      <c r="R551" s="2">
        <v>179</v>
      </c>
      <c r="S551" s="10">
        <f t="shared" si="84"/>
        <v>0.49424532540697474</v>
      </c>
      <c r="T551" s="9">
        <f t="shared" si="85"/>
        <v>12.42048871530778</v>
      </c>
      <c r="U551" s="9">
        <f t="shared" si="86"/>
        <v>25.13020979020979</v>
      </c>
      <c r="V551" s="11">
        <f t="shared" si="87"/>
        <v>0.7988826815642458</v>
      </c>
      <c r="W551" s="11">
        <f t="shared" si="88"/>
        <v>0.12170212765957447</v>
      </c>
      <c r="X551" s="2">
        <v>0</v>
      </c>
      <c r="Y551" s="2">
        <v>8</v>
      </c>
      <c r="Z551" s="2">
        <v>30</v>
      </c>
      <c r="AA551" s="11">
        <f t="shared" si="89"/>
        <v>0.20979020979020979</v>
      </c>
    </row>
    <row r="552" spans="1:27" x14ac:dyDescent="0.25">
      <c r="A552" s="2" t="str">
        <f ca="1">LOOKUP(B552,'Time Frame'!$E$4:$E$9,'Time Frame'!$D$4:$D$9)</f>
        <v>6 Months</v>
      </c>
      <c r="B552" s="2">
        <f t="shared" ca="1" si="80"/>
        <v>186</v>
      </c>
      <c r="C552" s="6">
        <f t="shared" ca="1" si="81"/>
        <v>45569</v>
      </c>
      <c r="D552" s="6">
        <v>45383</v>
      </c>
      <c r="E552" s="2" t="s">
        <v>33</v>
      </c>
      <c r="F552" s="2" t="s">
        <v>46</v>
      </c>
      <c r="G552" s="2" t="s">
        <v>35</v>
      </c>
      <c r="H552" s="2" t="s">
        <v>42</v>
      </c>
      <c r="I552" s="2">
        <v>144</v>
      </c>
      <c r="J552" s="3">
        <v>2423</v>
      </c>
      <c r="K552" s="3">
        <v>251.40999999999997</v>
      </c>
      <c r="L552" s="2">
        <v>305</v>
      </c>
      <c r="M552" s="11">
        <f t="shared" si="82"/>
        <v>1.2131577900640389</v>
      </c>
      <c r="N552" s="9">
        <v>10056.399999999998</v>
      </c>
      <c r="O552" s="9">
        <v>11287.59</v>
      </c>
      <c r="P552" s="11">
        <f t="shared" si="83"/>
        <v>1.1224285032417169</v>
      </c>
      <c r="Q552" s="10">
        <v>491.03</v>
      </c>
      <c r="R552" s="2">
        <v>455</v>
      </c>
      <c r="S552" s="10">
        <f t="shared" si="84"/>
        <v>0.62114331099932796</v>
      </c>
      <c r="T552" s="9">
        <f t="shared" si="85"/>
        <v>22.987577133780015</v>
      </c>
      <c r="U552" s="9">
        <f t="shared" si="86"/>
        <v>37.008491803278687</v>
      </c>
      <c r="V552" s="11">
        <f t="shared" si="87"/>
        <v>0.67032967032967028</v>
      </c>
      <c r="W552" s="11">
        <f t="shared" si="88"/>
        <v>0.12587701196863393</v>
      </c>
      <c r="X552" s="2">
        <v>0</v>
      </c>
      <c r="Y552" s="2">
        <v>9</v>
      </c>
      <c r="Z552" s="2">
        <v>105</v>
      </c>
      <c r="AA552" s="11">
        <f t="shared" si="89"/>
        <v>0.34426229508196721</v>
      </c>
    </row>
    <row r="553" spans="1:27" x14ac:dyDescent="0.25">
      <c r="A553" s="2" t="str">
        <f ca="1">LOOKUP(B553,'Time Frame'!$E$4:$E$9,'Time Frame'!$D$4:$D$9)</f>
        <v>6 Months</v>
      </c>
      <c r="B553" s="2">
        <f t="shared" ca="1" si="80"/>
        <v>186</v>
      </c>
      <c r="C553" s="6">
        <f t="shared" ca="1" si="81"/>
        <v>45569</v>
      </c>
      <c r="D553" s="6">
        <v>45383</v>
      </c>
      <c r="E553" s="5" t="s">
        <v>33</v>
      </c>
      <c r="F553" s="5" t="s">
        <v>48</v>
      </c>
      <c r="G553" s="2" t="s">
        <v>35</v>
      </c>
      <c r="H553" s="2" t="s">
        <v>42</v>
      </c>
      <c r="I553" s="2">
        <v>2182</v>
      </c>
      <c r="J553" s="3">
        <v>2894</v>
      </c>
      <c r="K553" s="3">
        <v>345.97999999999996</v>
      </c>
      <c r="L553" s="2">
        <v>392</v>
      </c>
      <c r="M553" s="11">
        <f t="shared" si="82"/>
        <v>1.1330134689866467</v>
      </c>
      <c r="N553" s="9">
        <v>13839.199999999999</v>
      </c>
      <c r="O553" s="9">
        <v>15779.14</v>
      </c>
      <c r="P553" s="11">
        <f t="shared" si="83"/>
        <v>1.1401771778715533</v>
      </c>
      <c r="Q553" s="10">
        <v>736.08</v>
      </c>
      <c r="R553" s="2">
        <v>480</v>
      </c>
      <c r="S553" s="10">
        <f t="shared" si="84"/>
        <v>0.53255080969459834</v>
      </c>
      <c r="T553" s="9">
        <f t="shared" si="85"/>
        <v>21.436718834909247</v>
      </c>
      <c r="U553" s="9">
        <f t="shared" si="86"/>
        <v>40.252908163265303</v>
      </c>
      <c r="V553" s="11">
        <f t="shared" si="87"/>
        <v>0.81666666666666665</v>
      </c>
      <c r="W553" s="11">
        <f t="shared" si="88"/>
        <v>0.1354526606772633</v>
      </c>
      <c r="X553" s="2">
        <v>1</v>
      </c>
      <c r="Y553" s="2">
        <v>12</v>
      </c>
      <c r="Z553" s="2">
        <v>75</v>
      </c>
      <c r="AA553" s="11">
        <f t="shared" si="89"/>
        <v>0.19132653061224489</v>
      </c>
    </row>
    <row r="554" spans="1:27" x14ac:dyDescent="0.25">
      <c r="A554" s="2" t="str">
        <f ca="1">LOOKUP(B554,'Time Frame'!$E$4:$E$9,'Time Frame'!$D$4:$D$9)</f>
        <v>6 Months</v>
      </c>
      <c r="B554" s="2">
        <f t="shared" ca="1" si="80"/>
        <v>186</v>
      </c>
      <c r="C554" s="6">
        <f t="shared" ca="1" si="81"/>
        <v>45569</v>
      </c>
      <c r="D554" s="6">
        <v>45383</v>
      </c>
      <c r="E554" s="5" t="s">
        <v>33</v>
      </c>
      <c r="F554" s="5" t="s">
        <v>49</v>
      </c>
      <c r="G554" s="2" t="s">
        <v>35</v>
      </c>
      <c r="H554" s="2" t="s">
        <v>42</v>
      </c>
      <c r="I554" s="2">
        <v>1196</v>
      </c>
      <c r="J554" s="3">
        <v>2000</v>
      </c>
      <c r="K554" s="3">
        <v>329.49</v>
      </c>
      <c r="L554" s="2">
        <v>235</v>
      </c>
      <c r="M554" s="11">
        <f t="shared" si="82"/>
        <v>0.71322346656954683</v>
      </c>
      <c r="N554" s="9">
        <v>13179.6</v>
      </c>
      <c r="O554" s="9">
        <v>14111.4</v>
      </c>
      <c r="P554" s="11">
        <f t="shared" si="83"/>
        <v>1.0707001729946279</v>
      </c>
      <c r="Q554" s="10">
        <v>478.02</v>
      </c>
      <c r="R554" s="2">
        <v>490</v>
      </c>
      <c r="S554" s="10">
        <f t="shared" si="84"/>
        <v>0.49161122965566295</v>
      </c>
      <c r="T554" s="9">
        <f t="shared" si="85"/>
        <v>29.520522153884777</v>
      </c>
      <c r="U554" s="9">
        <f t="shared" si="86"/>
        <v>60.04851063829787</v>
      </c>
      <c r="V554" s="11">
        <f t="shared" si="87"/>
        <v>0.47959183673469385</v>
      </c>
      <c r="W554" s="11">
        <f t="shared" si="88"/>
        <v>0.11749999999999999</v>
      </c>
      <c r="X554" s="2">
        <v>1</v>
      </c>
      <c r="Y554" s="2">
        <v>7</v>
      </c>
      <c r="Z554" s="2">
        <v>74</v>
      </c>
      <c r="AA554" s="11">
        <f t="shared" si="89"/>
        <v>0.31489361702127661</v>
      </c>
    </row>
    <row r="555" spans="1:27" x14ac:dyDescent="0.25">
      <c r="A555" s="2" t="str">
        <f ca="1">LOOKUP(B555,'Time Frame'!$E$4:$E$9,'Time Frame'!$D$4:$D$9)</f>
        <v>6 Months</v>
      </c>
      <c r="B555" s="2">
        <f t="shared" ca="1" si="80"/>
        <v>186</v>
      </c>
      <c r="C555" s="6">
        <f t="shared" ca="1" si="81"/>
        <v>45569</v>
      </c>
      <c r="D555" s="6">
        <v>45383</v>
      </c>
      <c r="E555" s="2" t="s">
        <v>78</v>
      </c>
      <c r="F555" s="2" t="s">
        <v>89</v>
      </c>
      <c r="G555" s="2" t="s">
        <v>52</v>
      </c>
      <c r="H555" s="2" t="s">
        <v>82</v>
      </c>
      <c r="I555" s="2">
        <v>2449</v>
      </c>
      <c r="J555" s="3">
        <v>1177</v>
      </c>
      <c r="K555" s="3">
        <v>168.98999999999998</v>
      </c>
      <c r="L555" s="2">
        <v>109</v>
      </c>
      <c r="M555" s="11">
        <f t="shared" si="82"/>
        <v>0.64500858038937225</v>
      </c>
      <c r="N555" s="9">
        <v>6759.5999999999995</v>
      </c>
      <c r="O555" s="9">
        <v>3421.87</v>
      </c>
      <c r="P555" s="11">
        <f t="shared" si="83"/>
        <v>0.50622374104976631</v>
      </c>
      <c r="Q555" s="10">
        <v>296.43</v>
      </c>
      <c r="R555" s="2">
        <v>153</v>
      </c>
      <c r="S555" s="10">
        <f t="shared" si="84"/>
        <v>0.3677090712815842</v>
      </c>
      <c r="T555" s="9">
        <f t="shared" si="85"/>
        <v>11.543602199507472</v>
      </c>
      <c r="U555" s="9">
        <f t="shared" si="86"/>
        <v>31.393302752293575</v>
      </c>
      <c r="V555" s="11">
        <f t="shared" si="87"/>
        <v>0.71241830065359479</v>
      </c>
      <c r="W555" s="11">
        <f t="shared" si="88"/>
        <v>9.260832625318606E-2</v>
      </c>
      <c r="X555" s="2">
        <v>0</v>
      </c>
      <c r="Y555" s="2">
        <v>5</v>
      </c>
      <c r="Z555" s="2">
        <v>35</v>
      </c>
      <c r="AA555" s="11">
        <f t="shared" si="89"/>
        <v>0.32110091743119268</v>
      </c>
    </row>
    <row r="556" spans="1:27" x14ac:dyDescent="0.25">
      <c r="A556" s="2" t="str">
        <f ca="1">LOOKUP(B556,'Time Frame'!$E$4:$E$9,'Time Frame'!$D$4:$D$9)</f>
        <v>6 Months</v>
      </c>
      <c r="B556" s="2">
        <f t="shared" ca="1" si="80"/>
        <v>186</v>
      </c>
      <c r="C556" s="6">
        <f t="shared" ca="1" si="81"/>
        <v>45569</v>
      </c>
      <c r="D556" s="6">
        <v>45383</v>
      </c>
      <c r="E556" s="2" t="s">
        <v>78</v>
      </c>
      <c r="F556" s="2" t="s">
        <v>84</v>
      </c>
      <c r="G556" s="2" t="s">
        <v>52</v>
      </c>
      <c r="H556" s="2" t="s">
        <v>82</v>
      </c>
      <c r="I556" s="2">
        <v>2862</v>
      </c>
      <c r="J556" s="3">
        <v>1282</v>
      </c>
      <c r="K556" s="3">
        <v>161.91999999999999</v>
      </c>
      <c r="L556" s="2">
        <v>170</v>
      </c>
      <c r="M556" s="11">
        <f t="shared" si="82"/>
        <v>1.049901185770751</v>
      </c>
      <c r="N556" s="9">
        <v>6476.7999999999993</v>
      </c>
      <c r="O556" s="9">
        <v>7053</v>
      </c>
      <c r="P556" s="11">
        <f t="shared" si="83"/>
        <v>1.0889636857707512</v>
      </c>
      <c r="Q556" s="10">
        <v>298.10000000000002</v>
      </c>
      <c r="R556" s="2">
        <v>187</v>
      </c>
      <c r="S556" s="10">
        <f t="shared" si="84"/>
        <v>0.57027843005702783</v>
      </c>
      <c r="T556" s="9">
        <f t="shared" si="85"/>
        <v>23.659845689365984</v>
      </c>
      <c r="U556" s="9">
        <f t="shared" si="86"/>
        <v>41.488235294117644</v>
      </c>
      <c r="V556" s="11">
        <f t="shared" si="87"/>
        <v>0.90909090909090906</v>
      </c>
      <c r="W556" s="11">
        <f t="shared" si="88"/>
        <v>0.13260530421216848</v>
      </c>
      <c r="X556" s="2">
        <v>0</v>
      </c>
      <c r="Y556" s="2">
        <v>4</v>
      </c>
      <c r="Z556" s="2">
        <v>53</v>
      </c>
      <c r="AA556" s="11">
        <f t="shared" si="89"/>
        <v>0.31176470588235294</v>
      </c>
    </row>
    <row r="557" spans="1:27" x14ac:dyDescent="0.25">
      <c r="A557" s="2" t="str">
        <f ca="1">LOOKUP(B557,'Time Frame'!$E$4:$E$9,'Time Frame'!$D$4:$D$9)</f>
        <v>6 Months</v>
      </c>
      <c r="B557" s="2">
        <f t="shared" ca="1" si="80"/>
        <v>186</v>
      </c>
      <c r="C557" s="6">
        <f t="shared" ca="1" si="81"/>
        <v>45569</v>
      </c>
      <c r="D557" s="6">
        <v>45383</v>
      </c>
      <c r="E557" s="5" t="s">
        <v>78</v>
      </c>
      <c r="F557" s="5" t="s">
        <v>181</v>
      </c>
      <c r="G557" s="2" t="s">
        <v>52</v>
      </c>
      <c r="H557" s="2" t="s">
        <v>82</v>
      </c>
      <c r="I557" s="2">
        <v>1074</v>
      </c>
      <c r="J557" s="4">
        <v>2603</v>
      </c>
      <c r="K557" s="3">
        <v>312.44</v>
      </c>
      <c r="L557" s="2">
        <v>308</v>
      </c>
      <c r="M557" s="11">
        <f t="shared" si="82"/>
        <v>0.98578927154013574</v>
      </c>
      <c r="N557" s="9">
        <v>12497.6</v>
      </c>
      <c r="O557" s="9">
        <v>14198.34</v>
      </c>
      <c r="P557" s="11">
        <f t="shared" si="83"/>
        <v>1.1360853283830494</v>
      </c>
      <c r="Q557" s="10">
        <v>453.83</v>
      </c>
      <c r="R557" s="2">
        <v>326</v>
      </c>
      <c r="S557" s="10">
        <f t="shared" si="84"/>
        <v>0.67866822378423641</v>
      </c>
      <c r="T557" s="9">
        <f t="shared" si="85"/>
        <v>31.28559152105414</v>
      </c>
      <c r="U557" s="9">
        <f t="shared" si="86"/>
        <v>46.098506493506491</v>
      </c>
      <c r="V557" s="11">
        <f t="shared" si="87"/>
        <v>0.94478527607361962</v>
      </c>
      <c r="W557" s="11">
        <f t="shared" si="88"/>
        <v>0.11832500960430273</v>
      </c>
      <c r="X557" s="2">
        <v>2</v>
      </c>
      <c r="Y557" s="2">
        <v>7</v>
      </c>
      <c r="Z557" s="2">
        <v>85</v>
      </c>
      <c r="AA557" s="11">
        <f t="shared" si="89"/>
        <v>0.27597402597402598</v>
      </c>
    </row>
    <row r="558" spans="1:27" x14ac:dyDescent="0.25">
      <c r="A558" s="2" t="str">
        <f ca="1">LOOKUP(B558,'Time Frame'!$E$4:$E$9,'Time Frame'!$D$4:$D$9)</f>
        <v>6 Months</v>
      </c>
      <c r="B558" s="2">
        <f t="shared" ca="1" si="80"/>
        <v>186</v>
      </c>
      <c r="C558" s="6">
        <f t="shared" ca="1" si="81"/>
        <v>45569</v>
      </c>
      <c r="D558" s="6">
        <v>45383</v>
      </c>
      <c r="E558" s="2" t="s">
        <v>78</v>
      </c>
      <c r="F558" s="2" t="s">
        <v>83</v>
      </c>
      <c r="G558" s="2" t="s">
        <v>52</v>
      </c>
      <c r="H558" s="2" t="s">
        <v>82</v>
      </c>
      <c r="I558" s="2">
        <v>3396</v>
      </c>
      <c r="J558" s="3">
        <v>1122</v>
      </c>
      <c r="K558" s="3">
        <v>148.94999999999999</v>
      </c>
      <c r="L558" s="2">
        <v>106</v>
      </c>
      <c r="M558" s="11">
        <f t="shared" si="82"/>
        <v>0.71164820409533402</v>
      </c>
      <c r="N558" s="9">
        <v>5958</v>
      </c>
      <c r="O558" s="9">
        <v>3567.82</v>
      </c>
      <c r="P558" s="11">
        <f t="shared" si="83"/>
        <v>0.59882846592816386</v>
      </c>
      <c r="Q558" s="10">
        <v>304.17</v>
      </c>
      <c r="R558" s="2">
        <v>155</v>
      </c>
      <c r="S558" s="10">
        <f t="shared" si="84"/>
        <v>0.348489331623763</v>
      </c>
      <c r="T558" s="9">
        <f t="shared" si="85"/>
        <v>11.729690633527303</v>
      </c>
      <c r="U558" s="9">
        <f t="shared" si="86"/>
        <v>33.658679245283018</v>
      </c>
      <c r="V558" s="11">
        <f t="shared" si="87"/>
        <v>0.68387096774193545</v>
      </c>
      <c r="W558" s="11">
        <f t="shared" si="88"/>
        <v>9.4474153297682703E-2</v>
      </c>
      <c r="X558" s="2">
        <v>0</v>
      </c>
      <c r="Y558" s="2">
        <v>9</v>
      </c>
      <c r="Z558" s="2">
        <v>44</v>
      </c>
      <c r="AA558" s="11">
        <f t="shared" si="89"/>
        <v>0.41509433962264153</v>
      </c>
    </row>
    <row r="559" spans="1:27" x14ac:dyDescent="0.25">
      <c r="A559" s="2" t="str">
        <f ca="1">LOOKUP(B559,'Time Frame'!$E$4:$E$9,'Time Frame'!$D$4:$D$9)</f>
        <v>6 Months</v>
      </c>
      <c r="B559" s="2">
        <f t="shared" ca="1" si="80"/>
        <v>186</v>
      </c>
      <c r="C559" s="6">
        <f t="shared" ca="1" si="81"/>
        <v>45569</v>
      </c>
      <c r="D559" s="6">
        <v>45383</v>
      </c>
      <c r="E559" s="2" t="s">
        <v>78</v>
      </c>
      <c r="F559" s="2" t="s">
        <v>95</v>
      </c>
      <c r="G559" s="2" t="s">
        <v>52</v>
      </c>
      <c r="H559" s="2" t="s">
        <v>82</v>
      </c>
      <c r="I559" s="2">
        <v>1168</v>
      </c>
      <c r="J559" s="3">
        <v>2486</v>
      </c>
      <c r="K559" s="3">
        <v>282.10999999999996</v>
      </c>
      <c r="L559" s="2">
        <v>257</v>
      </c>
      <c r="M559" s="11">
        <f t="shared" si="82"/>
        <v>0.91099216617631429</v>
      </c>
      <c r="N559" s="9">
        <v>11284.399999999998</v>
      </c>
      <c r="O559" s="9">
        <v>10200.33</v>
      </c>
      <c r="P559" s="11">
        <f t="shared" si="83"/>
        <v>0.90393197688844795</v>
      </c>
      <c r="Q559" s="10">
        <v>432.87</v>
      </c>
      <c r="R559" s="2">
        <v>332</v>
      </c>
      <c r="S559" s="10">
        <f t="shared" si="84"/>
        <v>0.59371173793517684</v>
      </c>
      <c r="T559" s="9">
        <f t="shared" si="85"/>
        <v>23.564418878647167</v>
      </c>
      <c r="U559" s="9">
        <f t="shared" si="86"/>
        <v>39.69</v>
      </c>
      <c r="V559" s="11">
        <f t="shared" si="87"/>
        <v>0.77409638554216864</v>
      </c>
      <c r="W559" s="11">
        <f t="shared" si="88"/>
        <v>0.10337892196299275</v>
      </c>
      <c r="X559" s="2">
        <v>0</v>
      </c>
      <c r="Y559" s="2">
        <v>13</v>
      </c>
      <c r="Z559" s="2">
        <v>76</v>
      </c>
      <c r="AA559" s="11">
        <f t="shared" si="89"/>
        <v>0.29571984435797666</v>
      </c>
    </row>
    <row r="560" spans="1:27" x14ac:dyDescent="0.25">
      <c r="A560" s="2" t="str">
        <f ca="1">LOOKUP(B560,'Time Frame'!$E$4:$E$9,'Time Frame'!$D$4:$D$9)</f>
        <v>6 Months</v>
      </c>
      <c r="B560" s="2">
        <f t="shared" ca="1" si="80"/>
        <v>186</v>
      </c>
      <c r="C560" s="6">
        <f t="shared" ca="1" si="81"/>
        <v>45569</v>
      </c>
      <c r="D560" s="6">
        <v>45383</v>
      </c>
      <c r="E560" s="2" t="s">
        <v>78</v>
      </c>
      <c r="F560" s="2" t="s">
        <v>85</v>
      </c>
      <c r="G560" s="2" t="s">
        <v>52</v>
      </c>
      <c r="H560" s="2" t="s">
        <v>82</v>
      </c>
      <c r="I560" s="2">
        <v>54</v>
      </c>
      <c r="J560" s="3">
        <v>1121</v>
      </c>
      <c r="K560" s="3">
        <v>129.71</v>
      </c>
      <c r="L560" s="2">
        <v>136</v>
      </c>
      <c r="M560" s="11">
        <f t="shared" si="82"/>
        <v>1.0484927916120577</v>
      </c>
      <c r="N560" s="9">
        <v>5188.4000000000005</v>
      </c>
      <c r="O560" s="9">
        <v>5427.74</v>
      </c>
      <c r="P560" s="11">
        <f t="shared" si="83"/>
        <v>1.04612982807802</v>
      </c>
      <c r="Q560" s="10">
        <v>268.63</v>
      </c>
      <c r="R560" s="2">
        <v>122</v>
      </c>
      <c r="S560" s="10">
        <f t="shared" si="84"/>
        <v>0.50627256821650601</v>
      </c>
      <c r="T560" s="9">
        <f t="shared" si="85"/>
        <v>20.205263745672486</v>
      </c>
      <c r="U560" s="9">
        <f t="shared" si="86"/>
        <v>39.909852941176467</v>
      </c>
      <c r="V560" s="11">
        <f t="shared" si="87"/>
        <v>1.1147540983606556</v>
      </c>
      <c r="W560" s="11">
        <f t="shared" si="88"/>
        <v>0.12132024977698483</v>
      </c>
      <c r="X560" s="2">
        <v>0</v>
      </c>
      <c r="Y560" s="2">
        <v>5</v>
      </c>
      <c r="Z560" s="2">
        <v>37</v>
      </c>
      <c r="AA560" s="11">
        <f t="shared" si="89"/>
        <v>0.27205882352941174</v>
      </c>
    </row>
    <row r="561" spans="1:27" x14ac:dyDescent="0.25">
      <c r="A561" s="2" t="str">
        <f ca="1">LOOKUP(B561,'Time Frame'!$E$4:$E$9,'Time Frame'!$D$4:$D$9)</f>
        <v>6 Months</v>
      </c>
      <c r="B561" s="2">
        <f t="shared" ca="1" si="80"/>
        <v>186</v>
      </c>
      <c r="C561" s="6">
        <f t="shared" ca="1" si="81"/>
        <v>45569</v>
      </c>
      <c r="D561" s="6">
        <v>45383</v>
      </c>
      <c r="E561" s="2" t="s">
        <v>78</v>
      </c>
      <c r="F561" s="2" t="s">
        <v>96</v>
      </c>
      <c r="G561" s="2" t="s">
        <v>52</v>
      </c>
      <c r="H561" s="2" t="s">
        <v>82</v>
      </c>
      <c r="I561" s="2">
        <v>2697</v>
      </c>
      <c r="J561" s="3">
        <v>2436</v>
      </c>
      <c r="K561" s="3">
        <v>302.58</v>
      </c>
      <c r="L561" s="2">
        <v>268</v>
      </c>
      <c r="M561" s="11">
        <f t="shared" si="82"/>
        <v>0.88571617423491311</v>
      </c>
      <c r="N561" s="9">
        <v>12103.199999999999</v>
      </c>
      <c r="O561" s="9">
        <v>11865.07</v>
      </c>
      <c r="P561" s="11">
        <f t="shared" si="83"/>
        <v>0.98032503800647774</v>
      </c>
      <c r="Q561" s="10">
        <v>445.97</v>
      </c>
      <c r="R561" s="2">
        <v>362</v>
      </c>
      <c r="S561" s="10">
        <f t="shared" si="84"/>
        <v>0.60093728277686831</v>
      </c>
      <c r="T561" s="9">
        <f t="shared" si="85"/>
        <v>26.605085543870661</v>
      </c>
      <c r="U561" s="9">
        <f t="shared" si="86"/>
        <v>44.272649253731345</v>
      </c>
      <c r="V561" s="11">
        <f t="shared" si="87"/>
        <v>0.74033149171270718</v>
      </c>
      <c r="W561" s="11">
        <f t="shared" si="88"/>
        <v>0.11001642036124795</v>
      </c>
      <c r="X561" s="2">
        <v>1</v>
      </c>
      <c r="Y561" s="2">
        <v>4</v>
      </c>
      <c r="Z561" s="2">
        <v>74</v>
      </c>
      <c r="AA561" s="11">
        <f t="shared" si="89"/>
        <v>0.27611940298507465</v>
      </c>
    </row>
    <row r="562" spans="1:27" x14ac:dyDescent="0.25">
      <c r="A562" s="2" t="str">
        <f ca="1">LOOKUP(B562,'Time Frame'!$E$4:$E$9,'Time Frame'!$D$4:$D$9)</f>
        <v>6 Months</v>
      </c>
      <c r="B562" s="2">
        <f t="shared" ca="1" si="80"/>
        <v>186</v>
      </c>
      <c r="C562" s="6">
        <f t="shared" ca="1" si="81"/>
        <v>45569</v>
      </c>
      <c r="D562" s="6">
        <v>45383</v>
      </c>
      <c r="E562" s="2" t="s">
        <v>78</v>
      </c>
      <c r="F562" s="2" t="s">
        <v>81</v>
      </c>
      <c r="G562" s="2" t="s">
        <v>52</v>
      </c>
      <c r="H562" s="2" t="s">
        <v>82</v>
      </c>
      <c r="I562" s="2">
        <v>259</v>
      </c>
      <c r="J562" s="3">
        <v>2427</v>
      </c>
      <c r="K562" s="3">
        <v>244.79000000000002</v>
      </c>
      <c r="L562" s="2">
        <v>291</v>
      </c>
      <c r="M562" s="11">
        <f t="shared" si="82"/>
        <v>1.1887740512275826</v>
      </c>
      <c r="N562" s="9">
        <v>9791.6</v>
      </c>
      <c r="O562" s="9">
        <v>13309.36</v>
      </c>
      <c r="P562" s="11">
        <f t="shared" si="83"/>
        <v>1.3592630417909228</v>
      </c>
      <c r="Q562" s="10">
        <v>393.45</v>
      </c>
      <c r="R562" s="2">
        <v>379</v>
      </c>
      <c r="S562" s="10">
        <f t="shared" si="84"/>
        <v>0.73961113229126951</v>
      </c>
      <c r="T562" s="9">
        <f t="shared" si="85"/>
        <v>33.827322404371586</v>
      </c>
      <c r="U562" s="9">
        <f t="shared" si="86"/>
        <v>45.736632302405503</v>
      </c>
      <c r="V562" s="11">
        <f t="shared" si="87"/>
        <v>0.76781002638522422</v>
      </c>
      <c r="W562" s="11">
        <f t="shared" si="88"/>
        <v>0.11990111248454882</v>
      </c>
      <c r="X562" s="2">
        <v>0</v>
      </c>
      <c r="Y562" s="2">
        <v>7</v>
      </c>
      <c r="Z562" s="2">
        <v>92</v>
      </c>
      <c r="AA562" s="11">
        <f t="shared" si="89"/>
        <v>0.31615120274914088</v>
      </c>
    </row>
    <row r="563" spans="1:27" x14ac:dyDescent="0.25">
      <c r="A563" s="2" t="str">
        <f ca="1">LOOKUP(B563,'Time Frame'!$E$4:$E$9,'Time Frame'!$D$4:$D$9)</f>
        <v>6 Months</v>
      </c>
      <c r="B563" s="2">
        <f t="shared" ca="1" si="80"/>
        <v>186</v>
      </c>
      <c r="C563" s="6">
        <f t="shared" ca="1" si="81"/>
        <v>45569</v>
      </c>
      <c r="D563" s="6">
        <v>45383</v>
      </c>
      <c r="E563" s="2" t="s">
        <v>78</v>
      </c>
      <c r="F563" s="2" t="s">
        <v>105</v>
      </c>
      <c r="G563" s="2" t="s">
        <v>52</v>
      </c>
      <c r="H563" s="2" t="s">
        <v>82</v>
      </c>
      <c r="I563" s="2">
        <v>4033</v>
      </c>
      <c r="J563" s="3">
        <v>1305</v>
      </c>
      <c r="K563" s="3">
        <v>195.89</v>
      </c>
      <c r="L563" s="2">
        <v>147</v>
      </c>
      <c r="M563" s="11">
        <f t="shared" si="82"/>
        <v>0.75042115472969528</v>
      </c>
      <c r="N563" s="9">
        <v>7835.5999999999995</v>
      </c>
      <c r="O563" s="9">
        <v>4264.66</v>
      </c>
      <c r="P563" s="11">
        <f t="shared" si="83"/>
        <v>0.54426719077033026</v>
      </c>
      <c r="Q563" s="10">
        <v>299.88</v>
      </c>
      <c r="R563" s="2">
        <v>180</v>
      </c>
      <c r="S563" s="10">
        <f t="shared" si="84"/>
        <v>0.49019607843137258</v>
      </c>
      <c r="T563" s="9">
        <f t="shared" si="85"/>
        <v>14.221221822062159</v>
      </c>
      <c r="U563" s="9">
        <f t="shared" si="86"/>
        <v>29.011292517006801</v>
      </c>
      <c r="V563" s="11">
        <f t="shared" si="87"/>
        <v>0.81666666666666665</v>
      </c>
      <c r="W563" s="11">
        <f t="shared" si="88"/>
        <v>0.11264367816091954</v>
      </c>
      <c r="X563" s="2">
        <v>0</v>
      </c>
      <c r="Y563" s="2">
        <v>8</v>
      </c>
      <c r="Z563" s="2">
        <v>53</v>
      </c>
      <c r="AA563" s="11">
        <f t="shared" si="89"/>
        <v>0.36054421768707484</v>
      </c>
    </row>
    <row r="564" spans="1:27" x14ac:dyDescent="0.25">
      <c r="A564" s="2" t="str">
        <f ca="1">LOOKUP(B564,'Time Frame'!$E$4:$E$9,'Time Frame'!$D$4:$D$9)</f>
        <v>6 Months</v>
      </c>
      <c r="B564" s="2">
        <f t="shared" ca="1" si="80"/>
        <v>186</v>
      </c>
      <c r="C564" s="6">
        <f t="shared" ca="1" si="81"/>
        <v>45569</v>
      </c>
      <c r="D564" s="6">
        <v>45383</v>
      </c>
      <c r="E564" s="2" t="s">
        <v>78</v>
      </c>
      <c r="F564" s="2" t="s">
        <v>86</v>
      </c>
      <c r="G564" s="2" t="s">
        <v>52</v>
      </c>
      <c r="H564" s="2" t="s">
        <v>82</v>
      </c>
      <c r="I564" s="2">
        <v>1824</v>
      </c>
      <c r="J564" s="3">
        <v>902</v>
      </c>
      <c r="K564" s="3">
        <v>101.43</v>
      </c>
      <c r="L564" s="2">
        <v>102</v>
      </c>
      <c r="M564" s="11">
        <f t="shared" si="82"/>
        <v>1.0056196391600118</v>
      </c>
      <c r="N564" s="9">
        <v>4057.2000000000003</v>
      </c>
      <c r="O564" s="9">
        <v>1963.1</v>
      </c>
      <c r="P564" s="11">
        <f t="shared" si="83"/>
        <v>0.48385586118505369</v>
      </c>
      <c r="Q564" s="10">
        <v>295.27999999999997</v>
      </c>
      <c r="R564" s="2">
        <v>80</v>
      </c>
      <c r="S564" s="10">
        <f t="shared" si="84"/>
        <v>0.34543484150636689</v>
      </c>
      <c r="T564" s="9">
        <f t="shared" si="85"/>
        <v>6.6482660525602819</v>
      </c>
      <c r="U564" s="9">
        <f t="shared" si="86"/>
        <v>19.246078431372549</v>
      </c>
      <c r="V564" s="11">
        <f t="shared" si="87"/>
        <v>1.2749999999999999</v>
      </c>
      <c r="W564" s="11">
        <f t="shared" si="88"/>
        <v>0.1130820399113082</v>
      </c>
      <c r="X564" s="2">
        <v>0</v>
      </c>
      <c r="Y564" s="2">
        <v>3</v>
      </c>
      <c r="Z564" s="2">
        <v>56</v>
      </c>
      <c r="AA564" s="11">
        <f t="shared" si="89"/>
        <v>0.5490196078431373</v>
      </c>
    </row>
    <row r="565" spans="1:27" x14ac:dyDescent="0.25">
      <c r="A565" s="2" t="str">
        <f ca="1">LOOKUP(B565,'Time Frame'!$E$4:$E$9,'Time Frame'!$D$4:$D$9)</f>
        <v>6 Months</v>
      </c>
      <c r="B565" s="2">
        <f t="shared" ca="1" si="80"/>
        <v>186</v>
      </c>
      <c r="C565" s="6">
        <f t="shared" ca="1" si="81"/>
        <v>45569</v>
      </c>
      <c r="D565" s="6">
        <v>45383</v>
      </c>
      <c r="E565" s="2" t="s">
        <v>78</v>
      </c>
      <c r="F565" s="2" t="s">
        <v>94</v>
      </c>
      <c r="G565" s="2" t="s">
        <v>52</v>
      </c>
      <c r="H565" s="2" t="s">
        <v>82</v>
      </c>
      <c r="I565" s="2">
        <v>4386</v>
      </c>
      <c r="J565" s="3"/>
      <c r="K565" s="3">
        <v>144</v>
      </c>
      <c r="L565" s="2">
        <v>102</v>
      </c>
      <c r="M565" s="11">
        <f t="shared" si="82"/>
        <v>0.70833333333333337</v>
      </c>
      <c r="N565" s="9">
        <v>5760</v>
      </c>
      <c r="O565" s="9">
        <v>3121.49</v>
      </c>
      <c r="P565" s="11">
        <f t="shared" si="83"/>
        <v>0.54192534722222219</v>
      </c>
      <c r="Q565" s="10">
        <v>302.08</v>
      </c>
      <c r="R565" s="2">
        <v>127</v>
      </c>
      <c r="S565" s="10">
        <f t="shared" si="84"/>
        <v>0.33765889830508478</v>
      </c>
      <c r="T565" s="9">
        <f t="shared" si="85"/>
        <v>10.333322298728813</v>
      </c>
      <c r="U565" s="9">
        <f t="shared" si="86"/>
        <v>30.602843137254901</v>
      </c>
      <c r="V565" s="11">
        <f t="shared" si="87"/>
        <v>0.80314960629921262</v>
      </c>
      <c r="W565" s="11">
        <f t="shared" si="88"/>
        <v>0</v>
      </c>
      <c r="X565" s="2">
        <v>0</v>
      </c>
      <c r="Y565" s="2">
        <v>4</v>
      </c>
      <c r="Z565" s="2">
        <v>40</v>
      </c>
      <c r="AA565" s="11">
        <f t="shared" si="89"/>
        <v>0.39215686274509803</v>
      </c>
    </row>
    <row r="566" spans="1:27" x14ac:dyDescent="0.25">
      <c r="A566" s="2" t="str">
        <f ca="1">LOOKUP(B566,'Time Frame'!$E$4:$E$9,'Time Frame'!$D$4:$D$9)</f>
        <v>6 Months</v>
      </c>
      <c r="B566" s="2">
        <f t="shared" ca="1" si="80"/>
        <v>186</v>
      </c>
      <c r="C566" s="6">
        <f t="shared" ca="1" si="81"/>
        <v>45569</v>
      </c>
      <c r="D566" s="6">
        <v>45383</v>
      </c>
      <c r="E566" s="2" t="s">
        <v>78</v>
      </c>
      <c r="F566" s="2" t="s">
        <v>100</v>
      </c>
      <c r="G566" s="2" t="s">
        <v>52</v>
      </c>
      <c r="H566" s="2" t="s">
        <v>143</v>
      </c>
      <c r="I566" s="2">
        <v>2455</v>
      </c>
      <c r="J566" s="3">
        <v>1825</v>
      </c>
      <c r="K566" s="3">
        <v>232.13</v>
      </c>
      <c r="L566" s="2">
        <v>224</v>
      </c>
      <c r="M566" s="11">
        <f t="shared" si="82"/>
        <v>0.96497652177659077</v>
      </c>
      <c r="N566" s="9">
        <v>9285.2000000000007</v>
      </c>
      <c r="O566" s="9">
        <v>8933.81</v>
      </c>
      <c r="P566" s="11">
        <f t="shared" si="83"/>
        <v>0.9621559040192994</v>
      </c>
      <c r="Q566" s="10">
        <v>479.7</v>
      </c>
      <c r="R566" s="2">
        <v>317</v>
      </c>
      <c r="S566" s="10">
        <f t="shared" si="84"/>
        <v>0.46695851573900354</v>
      </c>
      <c r="T566" s="9">
        <f t="shared" si="85"/>
        <v>18.623744006670837</v>
      </c>
      <c r="U566" s="9">
        <f t="shared" si="86"/>
        <v>39.883080357142852</v>
      </c>
      <c r="V566" s="11">
        <f t="shared" si="87"/>
        <v>0.70662460567823349</v>
      </c>
      <c r="W566" s="11">
        <f t="shared" si="88"/>
        <v>0.12273972602739726</v>
      </c>
      <c r="X566" s="2">
        <v>0</v>
      </c>
      <c r="Y566" s="2">
        <v>7</v>
      </c>
      <c r="Z566" s="2">
        <v>64</v>
      </c>
      <c r="AA566" s="11">
        <f t="shared" si="89"/>
        <v>0.2857142857142857</v>
      </c>
    </row>
    <row r="567" spans="1:27" x14ac:dyDescent="0.25">
      <c r="A567" s="2" t="str">
        <f ca="1">LOOKUP(B567,'Time Frame'!$E$4:$E$9,'Time Frame'!$D$4:$D$9)</f>
        <v>6 Months</v>
      </c>
      <c r="B567" s="2">
        <f t="shared" ca="1" si="80"/>
        <v>186</v>
      </c>
      <c r="C567" s="6">
        <f t="shared" ca="1" si="81"/>
        <v>45569</v>
      </c>
      <c r="D567" s="6">
        <v>45383</v>
      </c>
      <c r="E567" s="5" t="s">
        <v>78</v>
      </c>
      <c r="F567" s="5" t="s">
        <v>169</v>
      </c>
      <c r="G567" s="2" t="s">
        <v>52</v>
      </c>
      <c r="H567" s="2" t="s">
        <v>143</v>
      </c>
      <c r="I567" s="2">
        <v>3290</v>
      </c>
      <c r="J567" s="4">
        <v>2779</v>
      </c>
      <c r="K567" s="3">
        <v>372.35999999999996</v>
      </c>
      <c r="L567" s="2">
        <v>287</v>
      </c>
      <c r="M567" s="11">
        <f t="shared" si="82"/>
        <v>0.77075948007304773</v>
      </c>
      <c r="N567" s="9">
        <v>14894.399999999998</v>
      </c>
      <c r="O567" s="9">
        <v>10224.42</v>
      </c>
      <c r="P567" s="11">
        <f t="shared" si="83"/>
        <v>0.68646068320979703</v>
      </c>
      <c r="Q567" s="10">
        <v>504.9</v>
      </c>
      <c r="R567" s="2">
        <v>493</v>
      </c>
      <c r="S567" s="10">
        <f t="shared" si="84"/>
        <v>0.56842939195880371</v>
      </c>
      <c r="T567" s="9">
        <f t="shared" si="85"/>
        <v>20.250386215092099</v>
      </c>
      <c r="U567" s="9">
        <f t="shared" si="86"/>
        <v>35.625156794425088</v>
      </c>
      <c r="V567" s="11">
        <f t="shared" si="87"/>
        <v>0.58215010141987833</v>
      </c>
      <c r="W567" s="11">
        <f t="shared" si="88"/>
        <v>0.10327455919395466</v>
      </c>
      <c r="X567" s="2">
        <v>0</v>
      </c>
      <c r="Y567" s="2">
        <v>25</v>
      </c>
      <c r="Z567" s="2">
        <v>88</v>
      </c>
      <c r="AA567" s="11">
        <f t="shared" si="89"/>
        <v>0.30662020905923343</v>
      </c>
    </row>
    <row r="568" spans="1:27" x14ac:dyDescent="0.25">
      <c r="A568" s="2" t="str">
        <f ca="1">LOOKUP(B568,'Time Frame'!$E$4:$E$9,'Time Frame'!$D$4:$D$9)</f>
        <v>6 Months</v>
      </c>
      <c r="B568" s="2">
        <f t="shared" ca="1" si="80"/>
        <v>186</v>
      </c>
      <c r="C568" s="6">
        <f t="shared" ca="1" si="81"/>
        <v>45569</v>
      </c>
      <c r="D568" s="6">
        <v>45383</v>
      </c>
      <c r="E568" s="5" t="s">
        <v>78</v>
      </c>
      <c r="F568" s="5" t="s">
        <v>170</v>
      </c>
      <c r="G568" s="2" t="s">
        <v>52</v>
      </c>
      <c r="H568" s="2" t="s">
        <v>143</v>
      </c>
      <c r="I568" s="2">
        <v>3525</v>
      </c>
      <c r="J568" s="4">
        <v>2860</v>
      </c>
      <c r="K568" s="3">
        <v>387.99999999999994</v>
      </c>
      <c r="L568" s="2">
        <v>290</v>
      </c>
      <c r="M568" s="11">
        <f t="shared" si="82"/>
        <v>0.74742268041237125</v>
      </c>
      <c r="N568" s="9">
        <v>15519.999999999998</v>
      </c>
      <c r="O568" s="9">
        <v>9595.77</v>
      </c>
      <c r="P568" s="11">
        <f t="shared" si="83"/>
        <v>0.61828414948453614</v>
      </c>
      <c r="Q568" s="10">
        <v>504.02</v>
      </c>
      <c r="R568" s="2">
        <v>426</v>
      </c>
      <c r="S568" s="10">
        <f t="shared" si="84"/>
        <v>0.57537399309551207</v>
      </c>
      <c r="T568" s="9">
        <f t="shared" si="85"/>
        <v>19.03847069560732</v>
      </c>
      <c r="U568" s="9">
        <f t="shared" si="86"/>
        <v>33.088862068965518</v>
      </c>
      <c r="V568" s="11">
        <f t="shared" si="87"/>
        <v>0.68075117370892024</v>
      </c>
      <c r="W568" s="11">
        <f t="shared" si="88"/>
        <v>0.10139860139860139</v>
      </c>
      <c r="X568" s="2">
        <v>0</v>
      </c>
      <c r="Y568" s="2">
        <v>21</v>
      </c>
      <c r="Z568" s="2">
        <v>78</v>
      </c>
      <c r="AA568" s="11">
        <f t="shared" si="89"/>
        <v>0.26896551724137929</v>
      </c>
    </row>
    <row r="569" spans="1:27" x14ac:dyDescent="0.25">
      <c r="A569" s="2" t="str">
        <f ca="1">LOOKUP(B569,'Time Frame'!$E$4:$E$9,'Time Frame'!$D$4:$D$9)</f>
        <v>6 Months</v>
      </c>
      <c r="B569" s="2">
        <f t="shared" ca="1" si="80"/>
        <v>186</v>
      </c>
      <c r="C569" s="6">
        <f t="shared" ca="1" si="81"/>
        <v>45569</v>
      </c>
      <c r="D569" s="6">
        <v>45383</v>
      </c>
      <c r="E569" s="2" t="s">
        <v>78</v>
      </c>
      <c r="F569" s="2" t="s">
        <v>101</v>
      </c>
      <c r="G569" s="2" t="s">
        <v>52</v>
      </c>
      <c r="H569" s="2" t="s">
        <v>143</v>
      </c>
      <c r="I569" s="2">
        <v>2797</v>
      </c>
      <c r="J569" s="3">
        <v>949</v>
      </c>
      <c r="K569" s="3">
        <v>129.79</v>
      </c>
      <c r="L569" s="2">
        <v>124</v>
      </c>
      <c r="M569" s="11">
        <f t="shared" si="82"/>
        <v>0.95538947530626406</v>
      </c>
      <c r="N569" s="9">
        <v>5191.5999999999995</v>
      </c>
      <c r="O569" s="9">
        <v>4413.7700000000004</v>
      </c>
      <c r="P569" s="11">
        <f t="shared" si="83"/>
        <v>0.85017528314970359</v>
      </c>
      <c r="Q569" s="10">
        <v>298.2</v>
      </c>
      <c r="R569" s="2">
        <v>132</v>
      </c>
      <c r="S569" s="10">
        <f t="shared" si="84"/>
        <v>0.41582830315224684</v>
      </c>
      <c r="T569" s="9">
        <f t="shared" si="85"/>
        <v>14.801374916163651</v>
      </c>
      <c r="U569" s="9">
        <f t="shared" si="86"/>
        <v>35.594919354838716</v>
      </c>
      <c r="V569" s="11">
        <f t="shared" si="87"/>
        <v>0.93939393939393945</v>
      </c>
      <c r="W569" s="11">
        <f t="shared" si="88"/>
        <v>0.13066385669125394</v>
      </c>
      <c r="X569" s="2">
        <v>0</v>
      </c>
      <c r="Y569" s="2">
        <v>8</v>
      </c>
      <c r="Z569" s="2">
        <v>45</v>
      </c>
      <c r="AA569" s="11">
        <f t="shared" si="89"/>
        <v>0.36290322580645162</v>
      </c>
    </row>
    <row r="570" spans="1:27" x14ac:dyDescent="0.25">
      <c r="A570" s="2" t="str">
        <f ca="1">LOOKUP(B570,'Time Frame'!$E$4:$E$9,'Time Frame'!$D$4:$D$9)</f>
        <v>6 Months</v>
      </c>
      <c r="B570" s="2">
        <f t="shared" ca="1" si="80"/>
        <v>186</v>
      </c>
      <c r="C570" s="6">
        <f t="shared" ca="1" si="81"/>
        <v>45569</v>
      </c>
      <c r="D570" s="6">
        <v>45383</v>
      </c>
      <c r="E570" s="5" t="s">
        <v>78</v>
      </c>
      <c r="F570" s="5" t="s">
        <v>162</v>
      </c>
      <c r="G570" s="2" t="s">
        <v>52</v>
      </c>
      <c r="H570" s="2" t="s">
        <v>143</v>
      </c>
      <c r="I570" s="2">
        <v>2359</v>
      </c>
      <c r="J570" s="4">
        <v>1974</v>
      </c>
      <c r="K570" s="3">
        <v>250.98857142857139</v>
      </c>
      <c r="L570" s="2">
        <v>190</v>
      </c>
      <c r="M570" s="11">
        <f t="shared" si="82"/>
        <v>0.75700657969628682</v>
      </c>
      <c r="N570" s="9">
        <v>10039.542857142857</v>
      </c>
      <c r="O570" s="9">
        <v>8611.08</v>
      </c>
      <c r="P570" s="11">
        <f t="shared" si="83"/>
        <v>0.85771634451198697</v>
      </c>
      <c r="Q570" s="10">
        <v>446.93</v>
      </c>
      <c r="R570" s="2">
        <v>187</v>
      </c>
      <c r="S570" s="10">
        <f t="shared" si="84"/>
        <v>0.42512250240529836</v>
      </c>
      <c r="T570" s="9">
        <f t="shared" si="85"/>
        <v>19.267178305327455</v>
      </c>
      <c r="U570" s="9">
        <f t="shared" si="86"/>
        <v>45.321473684210524</v>
      </c>
      <c r="V570" s="11">
        <f t="shared" si="87"/>
        <v>1.0160427807486632</v>
      </c>
      <c r="W570" s="11">
        <f t="shared" si="88"/>
        <v>9.6251266464032426E-2</v>
      </c>
      <c r="X570" s="2">
        <v>0</v>
      </c>
      <c r="Y570" s="2">
        <v>5</v>
      </c>
      <c r="Z570" s="2">
        <v>64</v>
      </c>
      <c r="AA570" s="11">
        <f t="shared" si="89"/>
        <v>0.33684210526315789</v>
      </c>
    </row>
    <row r="571" spans="1:27" x14ac:dyDescent="0.25">
      <c r="A571" s="2" t="str">
        <f ca="1">LOOKUP(B571,'Time Frame'!$E$4:$E$9,'Time Frame'!$D$4:$D$9)</f>
        <v>6 Months</v>
      </c>
      <c r="B571" s="2">
        <f t="shared" ca="1" si="80"/>
        <v>186</v>
      </c>
      <c r="C571" s="6">
        <f t="shared" ca="1" si="81"/>
        <v>45569</v>
      </c>
      <c r="D571" s="6">
        <v>45383</v>
      </c>
      <c r="E571" s="2" t="s">
        <v>56</v>
      </c>
      <c r="F571" s="2" t="s">
        <v>73</v>
      </c>
      <c r="G571" s="2" t="s">
        <v>3</v>
      </c>
      <c r="H571" s="2" t="s">
        <v>67</v>
      </c>
      <c r="I571" s="2">
        <v>3800</v>
      </c>
      <c r="J571" s="3">
        <v>926</v>
      </c>
      <c r="K571" s="3">
        <v>122.02999999999999</v>
      </c>
      <c r="L571" s="2">
        <v>98</v>
      </c>
      <c r="M571" s="11">
        <f t="shared" si="82"/>
        <v>0.80308120953863815</v>
      </c>
      <c r="N571" s="9">
        <v>4881.2</v>
      </c>
      <c r="O571" s="9">
        <v>2975.27</v>
      </c>
      <c r="P571" s="11">
        <f t="shared" si="83"/>
        <v>0.60953658936327137</v>
      </c>
      <c r="Q571" s="10">
        <v>327.75</v>
      </c>
      <c r="R571" s="2">
        <v>141</v>
      </c>
      <c r="S571" s="10">
        <f t="shared" si="84"/>
        <v>0.2990083905415713</v>
      </c>
      <c r="T571" s="9">
        <f t="shared" si="85"/>
        <v>9.0778642257818465</v>
      </c>
      <c r="U571" s="9">
        <f t="shared" si="86"/>
        <v>30.359897959183673</v>
      </c>
      <c r="V571" s="11">
        <f t="shared" si="87"/>
        <v>0.69503546099290781</v>
      </c>
      <c r="W571" s="11">
        <f t="shared" si="88"/>
        <v>0.10583153347732181</v>
      </c>
      <c r="X571" s="2">
        <v>0</v>
      </c>
      <c r="Y571" s="2">
        <v>4</v>
      </c>
      <c r="Z571" s="2">
        <v>30</v>
      </c>
      <c r="AA571" s="11">
        <f t="shared" si="89"/>
        <v>0.30612244897959184</v>
      </c>
    </row>
    <row r="572" spans="1:27" x14ac:dyDescent="0.25">
      <c r="A572" s="2" t="str">
        <f ca="1">LOOKUP(B572,'Time Frame'!$E$4:$E$9,'Time Frame'!$D$4:$D$9)</f>
        <v>6 Months</v>
      </c>
      <c r="B572" s="2">
        <f t="shared" ca="1" si="80"/>
        <v>186</v>
      </c>
      <c r="C572" s="6">
        <f t="shared" ca="1" si="81"/>
        <v>45569</v>
      </c>
      <c r="D572" s="6">
        <v>45383</v>
      </c>
      <c r="E572" s="2" t="s">
        <v>56</v>
      </c>
      <c r="F572" s="2" t="s">
        <v>69</v>
      </c>
      <c r="G572" s="2" t="s">
        <v>3</v>
      </c>
      <c r="H572" s="2" t="s">
        <v>67</v>
      </c>
      <c r="I572" s="2">
        <v>3670</v>
      </c>
      <c r="J572" s="3">
        <v>4002</v>
      </c>
      <c r="K572" s="3">
        <v>501.57999999999993</v>
      </c>
      <c r="L572" s="2">
        <v>335</v>
      </c>
      <c r="M572" s="11">
        <f t="shared" si="82"/>
        <v>0.66788946927708448</v>
      </c>
      <c r="N572" s="9">
        <v>20063.199999999997</v>
      </c>
      <c r="O572" s="9">
        <v>11820.16</v>
      </c>
      <c r="P572" s="11">
        <f t="shared" si="83"/>
        <v>0.5891462976992704</v>
      </c>
      <c r="Q572" s="10">
        <v>535.38</v>
      </c>
      <c r="R572" s="2">
        <v>589</v>
      </c>
      <c r="S572" s="10">
        <f t="shared" si="84"/>
        <v>0.62572378497515779</v>
      </c>
      <c r="T572" s="9">
        <f t="shared" si="85"/>
        <v>22.078075385707347</v>
      </c>
      <c r="U572" s="9">
        <f t="shared" si="86"/>
        <v>35.284059701492538</v>
      </c>
      <c r="V572" s="11">
        <f t="shared" si="87"/>
        <v>0.56876061120543298</v>
      </c>
      <c r="W572" s="11">
        <f t="shared" si="88"/>
        <v>8.3708145927036487E-2</v>
      </c>
      <c r="X572" s="2">
        <v>0</v>
      </c>
      <c r="Y572" s="2">
        <v>10</v>
      </c>
      <c r="Z572" s="2">
        <v>101</v>
      </c>
      <c r="AA572" s="11">
        <f t="shared" si="89"/>
        <v>0.30149253731343284</v>
      </c>
    </row>
    <row r="573" spans="1:27" x14ac:dyDescent="0.25">
      <c r="A573" s="2" t="str">
        <f ca="1">LOOKUP(B573,'Time Frame'!$E$4:$E$9,'Time Frame'!$D$4:$D$9)</f>
        <v>6 Months</v>
      </c>
      <c r="B573" s="2">
        <f t="shared" ca="1" si="80"/>
        <v>186</v>
      </c>
      <c r="C573" s="6">
        <f t="shared" ca="1" si="81"/>
        <v>45569</v>
      </c>
      <c r="D573" s="6">
        <v>45383</v>
      </c>
      <c r="E573" s="2" t="s">
        <v>56</v>
      </c>
      <c r="F573" s="2" t="s">
        <v>68</v>
      </c>
      <c r="G573" s="2" t="s">
        <v>3</v>
      </c>
      <c r="H573" s="2" t="s">
        <v>67</v>
      </c>
      <c r="I573" s="2">
        <v>3268</v>
      </c>
      <c r="J573" s="3">
        <v>1241</v>
      </c>
      <c r="K573" s="3">
        <v>183.47</v>
      </c>
      <c r="L573" s="2">
        <v>128</v>
      </c>
      <c r="M573" s="11">
        <f t="shared" si="82"/>
        <v>0.69766174306426121</v>
      </c>
      <c r="N573" s="9">
        <v>7338.8</v>
      </c>
      <c r="O573" s="9">
        <v>3445.21</v>
      </c>
      <c r="P573" s="11">
        <f t="shared" si="83"/>
        <v>0.46945140894969206</v>
      </c>
      <c r="Q573" s="10">
        <v>337.53</v>
      </c>
      <c r="R573" s="2">
        <v>243</v>
      </c>
      <c r="S573" s="10">
        <f t="shared" si="84"/>
        <v>0.37922555032145294</v>
      </c>
      <c r="T573" s="9">
        <f t="shared" si="85"/>
        <v>10.207122329866976</v>
      </c>
      <c r="U573" s="9">
        <f t="shared" si="86"/>
        <v>26.915703125</v>
      </c>
      <c r="V573" s="11">
        <f t="shared" si="87"/>
        <v>0.52674897119341568</v>
      </c>
      <c r="W573" s="11">
        <f t="shared" si="88"/>
        <v>0.10314262691377921</v>
      </c>
      <c r="X573" s="2">
        <v>0</v>
      </c>
      <c r="Y573" s="2">
        <v>8</v>
      </c>
      <c r="Z573" s="2">
        <v>38</v>
      </c>
      <c r="AA573" s="11">
        <f t="shared" si="89"/>
        <v>0.296875</v>
      </c>
    </row>
    <row r="574" spans="1:27" x14ac:dyDescent="0.25">
      <c r="A574" s="2" t="str">
        <f ca="1">LOOKUP(B574,'Time Frame'!$E$4:$E$9,'Time Frame'!$D$4:$D$9)</f>
        <v>6 Months</v>
      </c>
      <c r="B574" s="2">
        <f t="shared" ca="1" si="80"/>
        <v>186</v>
      </c>
      <c r="C574" s="6">
        <f t="shared" ca="1" si="81"/>
        <v>45569</v>
      </c>
      <c r="D574" s="6">
        <v>45383</v>
      </c>
      <c r="E574" s="5" t="s">
        <v>56</v>
      </c>
      <c r="F574" s="5" t="s">
        <v>66</v>
      </c>
      <c r="G574" s="2" t="s">
        <v>3</v>
      </c>
      <c r="H574" s="2" t="s">
        <v>67</v>
      </c>
      <c r="I574" s="2">
        <v>4063</v>
      </c>
      <c r="J574" s="3">
        <v>3683</v>
      </c>
      <c r="K574" s="3">
        <v>585</v>
      </c>
      <c r="L574" s="2">
        <v>539</v>
      </c>
      <c r="M574" s="11">
        <f t="shared" si="82"/>
        <v>0.92136752136752131</v>
      </c>
      <c r="N574" s="9">
        <v>40000</v>
      </c>
      <c r="O574" s="9">
        <v>29965.78</v>
      </c>
      <c r="P574" s="11">
        <f t="shared" si="83"/>
        <v>0.74914449999999999</v>
      </c>
      <c r="Q574" s="10">
        <v>1199.0999999999999</v>
      </c>
      <c r="R574" s="2">
        <v>541</v>
      </c>
      <c r="S574" s="10">
        <f t="shared" si="84"/>
        <v>0.44950379451255112</v>
      </c>
      <c r="T574" s="9">
        <f t="shared" si="85"/>
        <v>24.99022600283546</v>
      </c>
      <c r="U574" s="9">
        <f t="shared" si="86"/>
        <v>55.595139146567718</v>
      </c>
      <c r="V574" s="11">
        <f t="shared" si="87"/>
        <v>0.99630314232902029</v>
      </c>
      <c r="W574" s="11">
        <f t="shared" si="88"/>
        <v>0.14634808579961989</v>
      </c>
      <c r="X574" s="2">
        <v>12</v>
      </c>
      <c r="Y574" s="2">
        <v>27</v>
      </c>
      <c r="Z574" s="2">
        <v>199</v>
      </c>
      <c r="AA574" s="11">
        <f t="shared" si="89"/>
        <v>0.36920222634508348</v>
      </c>
    </row>
    <row r="575" spans="1:27" x14ac:dyDescent="0.25">
      <c r="A575" s="2" t="str">
        <f ca="1">LOOKUP(B575,'Time Frame'!$E$4:$E$9,'Time Frame'!$D$4:$D$9)</f>
        <v>6 Months</v>
      </c>
      <c r="B575" s="2">
        <f t="shared" ca="1" si="80"/>
        <v>186</v>
      </c>
      <c r="C575" s="6">
        <f t="shared" ca="1" si="81"/>
        <v>45569</v>
      </c>
      <c r="D575" s="6">
        <v>45383</v>
      </c>
      <c r="E575" s="2" t="s">
        <v>56</v>
      </c>
      <c r="F575" s="2" t="s">
        <v>75</v>
      </c>
      <c r="G575" s="2" t="s">
        <v>3</v>
      </c>
      <c r="H575" s="2" t="s">
        <v>67</v>
      </c>
      <c r="I575" s="2">
        <v>1265</v>
      </c>
      <c r="J575" s="3">
        <v>896</v>
      </c>
      <c r="K575" s="3">
        <v>128.96</v>
      </c>
      <c r="L575" s="2">
        <v>142</v>
      </c>
      <c r="M575" s="11">
        <f t="shared" si="82"/>
        <v>1.1011166253101736</v>
      </c>
      <c r="N575" s="9">
        <v>5158.4000000000005</v>
      </c>
      <c r="O575" s="9">
        <v>3577.12</v>
      </c>
      <c r="P575" s="11">
        <f t="shared" si="83"/>
        <v>0.69345533498759293</v>
      </c>
      <c r="Q575" s="10">
        <v>288.39999999999998</v>
      </c>
      <c r="R575" s="2">
        <v>111</v>
      </c>
      <c r="S575" s="10">
        <f t="shared" si="84"/>
        <v>0.49237170596393903</v>
      </c>
      <c r="T575" s="9">
        <f t="shared" si="85"/>
        <v>12.403328710124827</v>
      </c>
      <c r="U575" s="9">
        <f t="shared" si="86"/>
        <v>25.190985915492956</v>
      </c>
      <c r="V575" s="11">
        <f t="shared" si="87"/>
        <v>1.2792792792792793</v>
      </c>
      <c r="W575" s="11">
        <f t="shared" si="88"/>
        <v>0.15848214285714285</v>
      </c>
      <c r="X575" s="2">
        <v>0</v>
      </c>
      <c r="Y575" s="2">
        <v>4</v>
      </c>
      <c r="Z575" s="2">
        <v>36</v>
      </c>
      <c r="AA575" s="11">
        <f t="shared" si="89"/>
        <v>0.25352112676056338</v>
      </c>
    </row>
    <row r="576" spans="1:27" x14ac:dyDescent="0.25">
      <c r="A576" s="2" t="str">
        <f ca="1">LOOKUP(B576,'Time Frame'!$E$4:$E$9,'Time Frame'!$D$4:$D$9)</f>
        <v>6 Months</v>
      </c>
      <c r="B576" s="2">
        <f t="shared" ca="1" si="80"/>
        <v>186</v>
      </c>
      <c r="C576" s="6">
        <f t="shared" ca="1" si="81"/>
        <v>45569</v>
      </c>
      <c r="D576" s="6">
        <v>45383</v>
      </c>
      <c r="E576" s="5" t="s">
        <v>56</v>
      </c>
      <c r="F576" s="5" t="s">
        <v>77</v>
      </c>
      <c r="G576" s="2" t="s">
        <v>3</v>
      </c>
      <c r="H576" s="2" t="s">
        <v>67</v>
      </c>
      <c r="I576" s="2">
        <v>2688</v>
      </c>
      <c r="J576" s="3">
        <v>1810</v>
      </c>
      <c r="K576" s="3">
        <v>263.83</v>
      </c>
      <c r="L576" s="2">
        <v>266</v>
      </c>
      <c r="M576" s="11">
        <f t="shared" si="82"/>
        <v>1.0082249933669409</v>
      </c>
      <c r="N576" s="9">
        <v>11872.349999999999</v>
      </c>
      <c r="O576" s="9">
        <v>11448.17</v>
      </c>
      <c r="P576" s="11">
        <f t="shared" si="83"/>
        <v>0.96427160587415306</v>
      </c>
      <c r="Q576" s="10">
        <v>602.04999999999995</v>
      </c>
      <c r="R576" s="2">
        <v>164</v>
      </c>
      <c r="S576" s="10">
        <f t="shared" si="84"/>
        <v>0.44182376878996765</v>
      </c>
      <c r="T576" s="9">
        <f t="shared" si="85"/>
        <v>19.01531434266257</v>
      </c>
      <c r="U576" s="9">
        <f t="shared" si="86"/>
        <v>43.038233082706768</v>
      </c>
      <c r="V576" s="11">
        <f t="shared" si="87"/>
        <v>1.6219512195121952</v>
      </c>
      <c r="W576" s="11">
        <f t="shared" si="88"/>
        <v>0.14696132596685083</v>
      </c>
      <c r="X576" s="2">
        <v>1</v>
      </c>
      <c r="Y576" s="2">
        <v>14</v>
      </c>
      <c r="Z576" s="2">
        <v>71</v>
      </c>
      <c r="AA576" s="11">
        <f t="shared" si="89"/>
        <v>0.26691729323308272</v>
      </c>
    </row>
    <row r="577" spans="1:27" x14ac:dyDescent="0.25">
      <c r="A577" s="2" t="str">
        <f ca="1">LOOKUP(B577,'Time Frame'!$E$4:$E$9,'Time Frame'!$D$4:$D$9)</f>
        <v>6 Months</v>
      </c>
      <c r="B577" s="2">
        <f t="shared" ca="1" si="80"/>
        <v>186</v>
      </c>
      <c r="C577" s="6">
        <f t="shared" ca="1" si="81"/>
        <v>45569</v>
      </c>
      <c r="D577" s="6">
        <v>45383</v>
      </c>
      <c r="E577" s="2" t="s">
        <v>56</v>
      </c>
      <c r="F577" s="2" t="s">
        <v>70</v>
      </c>
      <c r="G577" s="2" t="s">
        <v>3</v>
      </c>
      <c r="H577" s="2" t="s">
        <v>67</v>
      </c>
      <c r="I577" s="2">
        <v>2513</v>
      </c>
      <c r="J577" s="3">
        <v>2655</v>
      </c>
      <c r="K577" s="3">
        <v>353.2</v>
      </c>
      <c r="L577" s="2">
        <v>284</v>
      </c>
      <c r="M577" s="11">
        <f t="shared" si="82"/>
        <v>0.80407701019252553</v>
      </c>
      <c r="N577" s="9">
        <v>14128</v>
      </c>
      <c r="O577" s="9">
        <v>10509.81</v>
      </c>
      <c r="P577" s="11">
        <f t="shared" si="83"/>
        <v>0.74389934881087194</v>
      </c>
      <c r="Q577" s="10">
        <v>562.08000000000004</v>
      </c>
      <c r="R577" s="2">
        <v>501</v>
      </c>
      <c r="S577" s="10">
        <f t="shared" si="84"/>
        <v>0.50526615428408761</v>
      </c>
      <c r="T577" s="9">
        <f t="shared" si="85"/>
        <v>18.698067890691714</v>
      </c>
      <c r="U577" s="9">
        <f t="shared" si="86"/>
        <v>37.00637323943662</v>
      </c>
      <c r="V577" s="11">
        <f t="shared" si="87"/>
        <v>0.56686626746506985</v>
      </c>
      <c r="W577" s="11">
        <f t="shared" si="88"/>
        <v>0.10696798493408663</v>
      </c>
      <c r="X577" s="2">
        <v>1</v>
      </c>
      <c r="Y577" s="2">
        <v>10</v>
      </c>
      <c r="Z577" s="2">
        <v>93</v>
      </c>
      <c r="AA577" s="11">
        <f t="shared" si="89"/>
        <v>0.32746478873239437</v>
      </c>
    </row>
    <row r="578" spans="1:27" x14ac:dyDescent="0.25">
      <c r="A578" s="2" t="str">
        <f ca="1">LOOKUP(B578,'Time Frame'!$E$4:$E$9,'Time Frame'!$D$4:$D$9)</f>
        <v>6 Months</v>
      </c>
      <c r="B578" s="2">
        <f t="shared" ref="B578:B641" ca="1" si="90">+C578-D578</f>
        <v>186</v>
      </c>
      <c r="C578" s="6">
        <f t="shared" ref="C578:C641" ca="1" si="91">TODAY()</f>
        <v>45569</v>
      </c>
      <c r="D578" s="6">
        <v>45383</v>
      </c>
      <c r="E578" s="2" t="s">
        <v>56</v>
      </c>
      <c r="F578" s="2" t="s">
        <v>72</v>
      </c>
      <c r="G578" s="2" t="s">
        <v>3</v>
      </c>
      <c r="H578" s="2" t="s">
        <v>67</v>
      </c>
      <c r="I578" s="2">
        <v>3148</v>
      </c>
      <c r="J578" s="3">
        <v>953</v>
      </c>
      <c r="K578" s="3">
        <v>140.27000000000004</v>
      </c>
      <c r="L578" s="2">
        <v>132</v>
      </c>
      <c r="M578" s="11">
        <f t="shared" ref="M578:M641" si="92">+IFERROR(L578/K578,0)</f>
        <v>0.94104227561132081</v>
      </c>
      <c r="N578" s="9">
        <v>5610.8000000000011</v>
      </c>
      <c r="O578" s="9">
        <v>2768.1</v>
      </c>
      <c r="P578" s="11">
        <f t="shared" ref="P578:P641" si="93">+IFERROR(O578/N578,0)</f>
        <v>0.49335210665145779</v>
      </c>
      <c r="Q578" s="10">
        <v>311.62</v>
      </c>
      <c r="R578" s="2">
        <v>197</v>
      </c>
      <c r="S578" s="10">
        <f t="shared" si="84"/>
        <v>0.42359283743020343</v>
      </c>
      <c r="T578" s="9">
        <f t="shared" si="85"/>
        <v>8.8829343431101986</v>
      </c>
      <c r="U578" s="9">
        <f t="shared" si="86"/>
        <v>20.970454545454544</v>
      </c>
      <c r="V578" s="11">
        <f t="shared" si="87"/>
        <v>0.67005076142131981</v>
      </c>
      <c r="W578" s="11">
        <f t="shared" si="88"/>
        <v>0.13850996852046171</v>
      </c>
      <c r="X578" s="2">
        <v>0</v>
      </c>
      <c r="Y578" s="2">
        <v>6</v>
      </c>
      <c r="Z578" s="2">
        <v>48</v>
      </c>
      <c r="AA578" s="11">
        <f t="shared" si="89"/>
        <v>0.36363636363636365</v>
      </c>
    </row>
    <row r="579" spans="1:27" x14ac:dyDescent="0.25">
      <c r="A579" s="2" t="str">
        <f ca="1">LOOKUP(B579,'Time Frame'!$E$4:$E$9,'Time Frame'!$D$4:$D$9)</f>
        <v>6 Months</v>
      </c>
      <c r="B579" s="2">
        <f t="shared" ca="1" si="90"/>
        <v>186</v>
      </c>
      <c r="C579" s="6">
        <f t="shared" ca="1" si="91"/>
        <v>45569</v>
      </c>
      <c r="D579" s="6">
        <v>45383</v>
      </c>
      <c r="E579" s="2" t="s">
        <v>98</v>
      </c>
      <c r="F579" s="2" t="s">
        <v>202</v>
      </c>
      <c r="G579" s="2" t="s">
        <v>195</v>
      </c>
      <c r="H579" s="2" t="s">
        <v>203</v>
      </c>
      <c r="I579" s="2">
        <v>2881</v>
      </c>
      <c r="J579" s="4">
        <v>2393</v>
      </c>
      <c r="K579" s="3">
        <v>272.91000000000003</v>
      </c>
      <c r="L579" s="2">
        <v>221</v>
      </c>
      <c r="M579" s="11">
        <f t="shared" si="92"/>
        <v>0.80979077351507811</v>
      </c>
      <c r="N579" s="9">
        <v>10234.125000000002</v>
      </c>
      <c r="O579" s="9">
        <v>5003.76</v>
      </c>
      <c r="P579" s="11">
        <f t="shared" si="93"/>
        <v>0.48892895093620603</v>
      </c>
      <c r="Q579" s="10">
        <v>893.98</v>
      </c>
      <c r="R579" s="2">
        <v>275</v>
      </c>
      <c r="S579" s="10">
        <f t="shared" ref="S579:S642" si="94">+IFERROR(L579/Q579,0)</f>
        <v>0.24720910982348598</v>
      </c>
      <c r="T579" s="9">
        <f t="shared" ref="T579:T642" si="95">+IFERROR(O579/Q579,0)</f>
        <v>5.5971721962460013</v>
      </c>
      <c r="U579" s="9">
        <f t="shared" ref="U579:U642" si="96">IFERROR(O579/L579,0)</f>
        <v>22.641447963800907</v>
      </c>
      <c r="V579" s="11">
        <f t="shared" ref="V579:V642" si="97">+IFERROR(L579/R579,0)</f>
        <v>0.80363636363636359</v>
      </c>
      <c r="W579" s="11">
        <f t="shared" ref="W579:W642" si="98">+IFERROR(L579/J579,0)</f>
        <v>9.2352695361470963E-2</v>
      </c>
      <c r="X579" s="2">
        <v>0</v>
      </c>
      <c r="Y579" s="2">
        <v>4</v>
      </c>
      <c r="Z579" s="2">
        <v>41</v>
      </c>
      <c r="AA579" s="11">
        <f t="shared" ref="AA579:AA642" si="99">+Z579/L579</f>
        <v>0.18552036199095023</v>
      </c>
    </row>
    <row r="580" spans="1:27" x14ac:dyDescent="0.25">
      <c r="A580" s="2" t="str">
        <f ca="1">LOOKUP(B580,'Time Frame'!$E$4:$E$9,'Time Frame'!$D$4:$D$9)</f>
        <v>6 Months</v>
      </c>
      <c r="B580" s="2">
        <f t="shared" ca="1" si="90"/>
        <v>186</v>
      </c>
      <c r="C580" s="6">
        <f t="shared" ca="1" si="91"/>
        <v>45569</v>
      </c>
      <c r="D580" s="6">
        <v>45383</v>
      </c>
      <c r="E580" s="2" t="s">
        <v>98</v>
      </c>
      <c r="F580" s="2" t="s">
        <v>196</v>
      </c>
      <c r="G580" s="2" t="s">
        <v>195</v>
      </c>
      <c r="H580" s="2" t="s">
        <v>203</v>
      </c>
      <c r="I580" s="2">
        <v>2786</v>
      </c>
      <c r="J580" s="4">
        <v>1465</v>
      </c>
      <c r="K580" s="3">
        <v>175.78</v>
      </c>
      <c r="L580" s="2">
        <v>127</v>
      </c>
      <c r="M580" s="11">
        <f t="shared" si="92"/>
        <v>0.72249402662418938</v>
      </c>
      <c r="N580" s="9">
        <v>6591.75</v>
      </c>
      <c r="O580" s="9">
        <v>5215.59</v>
      </c>
      <c r="P580" s="11">
        <f t="shared" si="93"/>
        <v>0.7912299465240642</v>
      </c>
      <c r="Q580" s="10">
        <v>331.3</v>
      </c>
      <c r="R580" s="2">
        <v>134</v>
      </c>
      <c r="S580" s="10">
        <f t="shared" si="94"/>
        <v>0.38333836402052518</v>
      </c>
      <c r="T580" s="9">
        <f t="shared" si="95"/>
        <v>15.742801086628432</v>
      </c>
      <c r="U580" s="9">
        <f t="shared" si="96"/>
        <v>41.067637795275594</v>
      </c>
      <c r="V580" s="11">
        <f t="shared" si="97"/>
        <v>0.94776119402985071</v>
      </c>
      <c r="W580" s="11">
        <f t="shared" si="98"/>
        <v>8.6689419795221836E-2</v>
      </c>
      <c r="X580" s="2">
        <v>0</v>
      </c>
      <c r="Y580" s="2">
        <v>5</v>
      </c>
      <c r="Z580" s="2">
        <v>16</v>
      </c>
      <c r="AA580" s="11">
        <f t="shared" si="99"/>
        <v>0.12598425196850394</v>
      </c>
    </row>
    <row r="581" spans="1:27" x14ac:dyDescent="0.25">
      <c r="A581" s="2" t="str">
        <f ca="1">LOOKUP(B581,'Time Frame'!$E$4:$E$9,'Time Frame'!$D$4:$D$9)</f>
        <v>6 Months</v>
      </c>
      <c r="B581" s="2">
        <f t="shared" ca="1" si="90"/>
        <v>186</v>
      </c>
      <c r="C581" s="6">
        <f t="shared" ca="1" si="91"/>
        <v>45569</v>
      </c>
      <c r="D581" s="6">
        <v>45383</v>
      </c>
      <c r="E581" s="2" t="s">
        <v>98</v>
      </c>
      <c r="F581" s="2" t="s">
        <v>201</v>
      </c>
      <c r="G581" s="2" t="s">
        <v>195</v>
      </c>
      <c r="H581" s="2" t="s">
        <v>203</v>
      </c>
      <c r="I581" s="2">
        <v>1593</v>
      </c>
      <c r="J581" s="4">
        <v>2322</v>
      </c>
      <c r="K581" s="3">
        <v>263.28500000000008</v>
      </c>
      <c r="L581" s="2">
        <v>233</v>
      </c>
      <c r="M581" s="11">
        <f t="shared" si="92"/>
        <v>0.88497255825436283</v>
      </c>
      <c r="N581" s="9">
        <v>9873.1875000000036</v>
      </c>
      <c r="O581" s="9">
        <v>8203</v>
      </c>
      <c r="P581" s="11">
        <f t="shared" si="93"/>
        <v>0.83083603952624185</v>
      </c>
      <c r="Q581" s="10">
        <v>497.7</v>
      </c>
      <c r="R581" s="2">
        <v>298</v>
      </c>
      <c r="S581" s="10">
        <f t="shared" si="94"/>
        <v>0.46815350612818968</v>
      </c>
      <c r="T581" s="9">
        <f t="shared" si="95"/>
        <v>16.481816355234077</v>
      </c>
      <c r="U581" s="9">
        <f t="shared" si="96"/>
        <v>35.206008583690988</v>
      </c>
      <c r="V581" s="11">
        <f t="shared" si="97"/>
        <v>0.78187919463087252</v>
      </c>
      <c r="W581" s="11">
        <f t="shared" si="98"/>
        <v>0.10034453057708871</v>
      </c>
      <c r="X581" s="2">
        <v>0</v>
      </c>
      <c r="Y581" s="2">
        <v>5</v>
      </c>
      <c r="Z581" s="2">
        <v>40</v>
      </c>
      <c r="AA581" s="11">
        <f t="shared" si="99"/>
        <v>0.17167381974248927</v>
      </c>
    </row>
    <row r="582" spans="1:27" x14ac:dyDescent="0.25">
      <c r="A582" s="2" t="str">
        <f ca="1">LOOKUP(B582,'Time Frame'!$E$4:$E$9,'Time Frame'!$D$4:$D$9)</f>
        <v>6 Months</v>
      </c>
      <c r="B582" s="2">
        <f t="shared" ca="1" si="90"/>
        <v>186</v>
      </c>
      <c r="C582" s="6">
        <f t="shared" ca="1" si="91"/>
        <v>45569</v>
      </c>
      <c r="D582" s="6">
        <v>45383</v>
      </c>
      <c r="E582" s="2" t="s">
        <v>98</v>
      </c>
      <c r="F582" s="2" t="s">
        <v>194</v>
      </c>
      <c r="G582" s="2" t="s">
        <v>195</v>
      </c>
      <c r="H582" s="2" t="s">
        <v>203</v>
      </c>
      <c r="I582" s="2">
        <v>3166</v>
      </c>
      <c r="J582" s="4">
        <v>1630</v>
      </c>
      <c r="K582" s="3">
        <v>214.28</v>
      </c>
      <c r="L582" s="2">
        <v>181</v>
      </c>
      <c r="M582" s="11">
        <f t="shared" si="92"/>
        <v>0.84468919171177903</v>
      </c>
      <c r="N582" s="9">
        <v>8035.5</v>
      </c>
      <c r="O582" s="9">
        <v>6245.86</v>
      </c>
      <c r="P582" s="11">
        <f t="shared" si="93"/>
        <v>0.7772833053325866</v>
      </c>
      <c r="Q582" s="10">
        <v>435.68</v>
      </c>
      <c r="R582" s="2">
        <v>182</v>
      </c>
      <c r="S582" s="10">
        <f t="shared" si="94"/>
        <v>0.41544252662504588</v>
      </c>
      <c r="T582" s="9">
        <f t="shared" si="95"/>
        <v>14.335888725670216</v>
      </c>
      <c r="U582" s="9">
        <f t="shared" si="96"/>
        <v>34.507513812154691</v>
      </c>
      <c r="V582" s="11">
        <f t="shared" si="97"/>
        <v>0.99450549450549453</v>
      </c>
      <c r="W582" s="11">
        <f t="shared" si="98"/>
        <v>0.11104294478527607</v>
      </c>
      <c r="X582" s="2">
        <v>0</v>
      </c>
      <c r="Y582" s="2">
        <v>6</v>
      </c>
      <c r="Z582" s="2">
        <v>51</v>
      </c>
      <c r="AA582" s="11">
        <f t="shared" si="99"/>
        <v>0.28176795580110497</v>
      </c>
    </row>
    <row r="583" spans="1:27" x14ac:dyDescent="0.25">
      <c r="A583" s="2" t="str">
        <f ca="1">LOOKUP(B583,'Time Frame'!$E$4:$E$9,'Time Frame'!$D$4:$D$9)</f>
        <v>6 Months</v>
      </c>
      <c r="B583" s="2">
        <f t="shared" ca="1" si="90"/>
        <v>186</v>
      </c>
      <c r="C583" s="6">
        <f t="shared" ca="1" si="91"/>
        <v>45569</v>
      </c>
      <c r="D583" s="6">
        <v>45383</v>
      </c>
      <c r="E583" s="2" t="s">
        <v>98</v>
      </c>
      <c r="F583" s="2" t="s">
        <v>205</v>
      </c>
      <c r="G583" s="2" t="s">
        <v>195</v>
      </c>
      <c r="H583" s="2" t="s">
        <v>203</v>
      </c>
      <c r="I583" s="2">
        <v>2161</v>
      </c>
      <c r="J583" s="4">
        <v>1611</v>
      </c>
      <c r="K583" s="3">
        <v>192.88499999999999</v>
      </c>
      <c r="L583" s="2">
        <v>149</v>
      </c>
      <c r="M583" s="11">
        <f t="shared" si="92"/>
        <v>0.77248101200197017</v>
      </c>
      <c r="N583" s="9">
        <v>7233.1875</v>
      </c>
      <c r="O583" s="9">
        <v>5370.43</v>
      </c>
      <c r="P583" s="11">
        <f t="shared" si="93"/>
        <v>0.74247072953659787</v>
      </c>
      <c r="Q583" s="10">
        <v>285.77999999999997</v>
      </c>
      <c r="R583" s="2">
        <v>158</v>
      </c>
      <c r="S583" s="10">
        <f t="shared" si="94"/>
        <v>0.52138008258100643</v>
      </c>
      <c r="T583" s="9">
        <f t="shared" si="95"/>
        <v>18.792182797956471</v>
      </c>
      <c r="U583" s="9">
        <f t="shared" si="96"/>
        <v>36.043154362416111</v>
      </c>
      <c r="V583" s="11">
        <f t="shared" si="97"/>
        <v>0.94303797468354433</v>
      </c>
      <c r="W583" s="11">
        <f t="shared" si="98"/>
        <v>9.2489137181874612E-2</v>
      </c>
      <c r="X583" s="2">
        <v>0</v>
      </c>
      <c r="Y583" s="2">
        <v>2</v>
      </c>
      <c r="Z583" s="2">
        <v>21</v>
      </c>
      <c r="AA583" s="11">
        <f t="shared" si="99"/>
        <v>0.14093959731543623</v>
      </c>
    </row>
    <row r="584" spans="1:27" x14ac:dyDescent="0.25">
      <c r="A584" s="2" t="str">
        <f ca="1">LOOKUP(B584,'Time Frame'!$E$4:$E$9,'Time Frame'!$D$4:$D$9)</f>
        <v>6 Months</v>
      </c>
      <c r="B584" s="2">
        <f t="shared" ca="1" si="90"/>
        <v>186</v>
      </c>
      <c r="C584" s="6">
        <f t="shared" ca="1" si="91"/>
        <v>45569</v>
      </c>
      <c r="D584" s="6">
        <v>45383</v>
      </c>
      <c r="E584" s="2" t="s">
        <v>98</v>
      </c>
      <c r="F584" s="2" t="s">
        <v>197</v>
      </c>
      <c r="G584" s="2" t="s">
        <v>195</v>
      </c>
      <c r="H584" s="2" t="s">
        <v>203</v>
      </c>
      <c r="I584" s="2">
        <v>2017</v>
      </c>
      <c r="J584" s="4">
        <v>1558</v>
      </c>
      <c r="K584" s="3">
        <v>149.215</v>
      </c>
      <c r="L584" s="2">
        <v>125</v>
      </c>
      <c r="M584" s="11">
        <f t="shared" si="92"/>
        <v>0.83771738766209825</v>
      </c>
      <c r="N584" s="9">
        <v>5595.5625</v>
      </c>
      <c r="O584" s="9">
        <v>3925.8</v>
      </c>
      <c r="P584" s="11">
        <f t="shared" si="93"/>
        <v>0.70159166303655807</v>
      </c>
      <c r="Q584" s="10">
        <v>342.95</v>
      </c>
      <c r="R584" s="2">
        <v>104</v>
      </c>
      <c r="S584" s="10">
        <f t="shared" si="94"/>
        <v>0.36448461874908877</v>
      </c>
      <c r="T584" s="9">
        <f t="shared" si="95"/>
        <v>11.447149730281383</v>
      </c>
      <c r="U584" s="9">
        <f t="shared" si="96"/>
        <v>31.406400000000001</v>
      </c>
      <c r="V584" s="11">
        <f t="shared" si="97"/>
        <v>1.2019230769230769</v>
      </c>
      <c r="W584" s="11">
        <f t="shared" si="98"/>
        <v>8.0231065468549426E-2</v>
      </c>
      <c r="X584" s="2">
        <v>0</v>
      </c>
      <c r="Y584" s="2">
        <v>4</v>
      </c>
      <c r="Z584" s="2">
        <v>24</v>
      </c>
      <c r="AA584" s="11">
        <f t="shared" si="99"/>
        <v>0.192</v>
      </c>
    </row>
    <row r="585" spans="1:27" x14ac:dyDescent="0.25">
      <c r="A585" s="2" t="str">
        <f ca="1">LOOKUP(B585,'Time Frame'!$E$4:$E$9,'Time Frame'!$D$4:$D$9)</f>
        <v>6 Months</v>
      </c>
      <c r="B585" s="2">
        <f t="shared" ca="1" si="90"/>
        <v>186</v>
      </c>
      <c r="C585" s="6">
        <f t="shared" ca="1" si="91"/>
        <v>45569</v>
      </c>
      <c r="D585" s="6">
        <v>45383</v>
      </c>
      <c r="E585" s="2" t="s">
        <v>98</v>
      </c>
      <c r="F585" s="2" t="s">
        <v>199</v>
      </c>
      <c r="G585" s="2" t="s">
        <v>195</v>
      </c>
      <c r="H585" s="2" t="s">
        <v>203</v>
      </c>
      <c r="I585" s="2">
        <v>1353</v>
      </c>
      <c r="J585" s="4">
        <v>1310</v>
      </c>
      <c r="K585" s="3">
        <v>167.08999999999997</v>
      </c>
      <c r="L585" s="2">
        <v>181</v>
      </c>
      <c r="M585" s="11">
        <f t="shared" si="92"/>
        <v>1.0832485486863368</v>
      </c>
      <c r="N585" s="9">
        <v>6265.8749999999991</v>
      </c>
      <c r="O585" s="9">
        <v>5906.77</v>
      </c>
      <c r="P585" s="11">
        <f t="shared" si="93"/>
        <v>0.94268877052287214</v>
      </c>
      <c r="Q585" s="10">
        <v>317.57</v>
      </c>
      <c r="R585" s="2">
        <v>132</v>
      </c>
      <c r="S585" s="10">
        <f t="shared" si="94"/>
        <v>0.56995308121044186</v>
      </c>
      <c r="T585" s="9">
        <f t="shared" si="95"/>
        <v>18.599899234814373</v>
      </c>
      <c r="U585" s="9">
        <f t="shared" si="96"/>
        <v>32.634088397790059</v>
      </c>
      <c r="V585" s="11">
        <f t="shared" si="97"/>
        <v>1.3712121212121211</v>
      </c>
      <c r="W585" s="11">
        <f t="shared" si="98"/>
        <v>0.13816793893129772</v>
      </c>
      <c r="X585" s="2">
        <v>0</v>
      </c>
      <c r="Y585" s="2">
        <v>6</v>
      </c>
      <c r="Z585" s="2">
        <v>13</v>
      </c>
      <c r="AA585" s="11">
        <f t="shared" si="99"/>
        <v>7.18232044198895E-2</v>
      </c>
    </row>
    <row r="586" spans="1:27" x14ac:dyDescent="0.25">
      <c r="A586" s="2" t="str">
        <f ca="1">LOOKUP(B586,'Time Frame'!$E$4:$E$9,'Time Frame'!$D$4:$D$9)</f>
        <v>6 Months</v>
      </c>
      <c r="B586" s="2">
        <f t="shared" ca="1" si="90"/>
        <v>186</v>
      </c>
      <c r="C586" s="6">
        <f t="shared" ca="1" si="91"/>
        <v>45569</v>
      </c>
      <c r="D586" s="6">
        <v>45383</v>
      </c>
      <c r="E586" s="2" t="s">
        <v>98</v>
      </c>
      <c r="F586" s="2" t="s">
        <v>204</v>
      </c>
      <c r="G586" s="2" t="s">
        <v>195</v>
      </c>
      <c r="H586" s="2" t="s">
        <v>203</v>
      </c>
      <c r="I586" s="2">
        <v>1085</v>
      </c>
      <c r="J586" s="4">
        <v>1405</v>
      </c>
      <c r="K586" s="3">
        <v>169.23500000000001</v>
      </c>
      <c r="L586" s="2">
        <v>131</v>
      </c>
      <c r="M586" s="11">
        <f t="shared" si="92"/>
        <v>0.77407155730197652</v>
      </c>
      <c r="N586" s="9">
        <v>6346.3125000000009</v>
      </c>
      <c r="O586" s="9">
        <v>3471.81</v>
      </c>
      <c r="P586" s="11">
        <f t="shared" si="93"/>
        <v>0.54705941442373018</v>
      </c>
      <c r="Q586" s="10">
        <v>309.75</v>
      </c>
      <c r="R586" s="2">
        <v>203</v>
      </c>
      <c r="S586" s="10">
        <f t="shared" si="94"/>
        <v>0.42292171105730425</v>
      </c>
      <c r="T586" s="9">
        <f t="shared" si="95"/>
        <v>11.208426150121065</v>
      </c>
      <c r="U586" s="9">
        <f t="shared" si="96"/>
        <v>26.502366412213739</v>
      </c>
      <c r="V586" s="11">
        <f t="shared" si="97"/>
        <v>0.64532019704433496</v>
      </c>
      <c r="W586" s="11">
        <f t="shared" si="98"/>
        <v>9.3238434163701062E-2</v>
      </c>
      <c r="X586" s="2">
        <v>0</v>
      </c>
      <c r="Y586" s="2">
        <v>7</v>
      </c>
      <c r="Z586" s="2">
        <v>22</v>
      </c>
      <c r="AA586" s="11">
        <f t="shared" si="99"/>
        <v>0.16793893129770993</v>
      </c>
    </row>
    <row r="587" spans="1:27" x14ac:dyDescent="0.25">
      <c r="A587" s="2" t="str">
        <f ca="1">LOOKUP(B587,'Time Frame'!$E$4:$E$9,'Time Frame'!$D$4:$D$9)</f>
        <v>6 Months</v>
      </c>
      <c r="B587" s="2">
        <f t="shared" ca="1" si="90"/>
        <v>186</v>
      </c>
      <c r="C587" s="6">
        <f t="shared" ca="1" si="91"/>
        <v>45569</v>
      </c>
      <c r="D587" s="6">
        <v>45383</v>
      </c>
      <c r="E587" s="2" t="s">
        <v>98</v>
      </c>
      <c r="F587" s="2" t="s">
        <v>198</v>
      </c>
      <c r="G587" s="2" t="s">
        <v>195</v>
      </c>
      <c r="H587" s="2" t="s">
        <v>203</v>
      </c>
      <c r="I587" s="2">
        <v>2646</v>
      </c>
      <c r="J587" s="4">
        <v>1541</v>
      </c>
      <c r="K587" s="3">
        <v>171.81999999999996</v>
      </c>
      <c r="L587" s="2">
        <v>152</v>
      </c>
      <c r="M587" s="11">
        <f t="shared" si="92"/>
        <v>0.88464672331509742</v>
      </c>
      <c r="N587" s="9">
        <v>6443.2499999999991</v>
      </c>
      <c r="O587" s="9">
        <v>5811.36</v>
      </c>
      <c r="P587" s="11">
        <f t="shared" si="93"/>
        <v>0.90192992666744276</v>
      </c>
      <c r="Q587" s="10">
        <v>293.43</v>
      </c>
      <c r="R587" s="2">
        <v>130</v>
      </c>
      <c r="S587" s="10">
        <f t="shared" si="94"/>
        <v>0.51801110997512179</v>
      </c>
      <c r="T587" s="9">
        <f t="shared" si="95"/>
        <v>19.80492792148042</v>
      </c>
      <c r="U587" s="9">
        <f t="shared" si="96"/>
        <v>38.23263157894737</v>
      </c>
      <c r="V587" s="11">
        <f t="shared" si="97"/>
        <v>1.1692307692307693</v>
      </c>
      <c r="W587" s="11">
        <f t="shared" si="98"/>
        <v>9.8637248539909156E-2</v>
      </c>
      <c r="X587" s="2">
        <v>0</v>
      </c>
      <c r="Y587" s="2">
        <v>1</v>
      </c>
      <c r="Z587" s="2">
        <v>23</v>
      </c>
      <c r="AA587" s="11">
        <f t="shared" si="99"/>
        <v>0.15131578947368421</v>
      </c>
    </row>
    <row r="588" spans="1:27" x14ac:dyDescent="0.25">
      <c r="A588" s="2" t="str">
        <f ca="1">LOOKUP(B588,'Time Frame'!$E$4:$E$9,'Time Frame'!$D$4:$D$9)</f>
        <v>6 Months</v>
      </c>
      <c r="B588" s="2">
        <f t="shared" ca="1" si="90"/>
        <v>186</v>
      </c>
      <c r="C588" s="6">
        <f t="shared" ca="1" si="91"/>
        <v>45569</v>
      </c>
      <c r="D588" s="6">
        <v>45383</v>
      </c>
      <c r="E588" s="2" t="s">
        <v>98</v>
      </c>
      <c r="F588" s="2" t="s">
        <v>206</v>
      </c>
      <c r="G588" s="2" t="s">
        <v>195</v>
      </c>
      <c r="H588" s="2" t="s">
        <v>203</v>
      </c>
      <c r="I588" s="2">
        <v>1485</v>
      </c>
      <c r="J588" s="4">
        <v>1655</v>
      </c>
      <c r="K588" s="3">
        <v>175.45</v>
      </c>
      <c r="L588" s="2">
        <v>178</v>
      </c>
      <c r="M588" s="11">
        <f t="shared" si="92"/>
        <v>1.0145340552864064</v>
      </c>
      <c r="N588" s="9">
        <v>6579.375</v>
      </c>
      <c r="O588" s="9">
        <v>4838.9399999999996</v>
      </c>
      <c r="P588" s="11">
        <f t="shared" si="93"/>
        <v>0.73547107438016524</v>
      </c>
      <c r="Q588" s="10">
        <v>368.97</v>
      </c>
      <c r="R588" s="2">
        <v>190</v>
      </c>
      <c r="S588" s="10">
        <f t="shared" si="94"/>
        <v>0.48242404531533728</v>
      </c>
      <c r="T588" s="9">
        <f t="shared" si="95"/>
        <v>13.114724774371899</v>
      </c>
      <c r="U588" s="9">
        <f t="shared" si="96"/>
        <v>27.18505617977528</v>
      </c>
      <c r="V588" s="11">
        <f t="shared" si="97"/>
        <v>0.93684210526315792</v>
      </c>
      <c r="W588" s="11">
        <f t="shared" si="98"/>
        <v>0.10755287009063444</v>
      </c>
      <c r="X588" s="2">
        <v>0</v>
      </c>
      <c r="Y588" s="2">
        <v>7</v>
      </c>
      <c r="Z588" s="2">
        <v>17</v>
      </c>
      <c r="AA588" s="11">
        <f t="shared" si="99"/>
        <v>9.5505617977528087E-2</v>
      </c>
    </row>
    <row r="589" spans="1:27" x14ac:dyDescent="0.25">
      <c r="A589" s="2" t="str">
        <f ca="1">LOOKUP(B589,'Time Frame'!$E$4:$E$9,'Time Frame'!$D$4:$D$9)</f>
        <v>6 Months</v>
      </c>
      <c r="B589" s="2">
        <f t="shared" ca="1" si="90"/>
        <v>186</v>
      </c>
      <c r="C589" s="6">
        <f t="shared" ca="1" si="91"/>
        <v>45569</v>
      </c>
      <c r="D589" s="6">
        <v>45383</v>
      </c>
      <c r="E589" s="2" t="s">
        <v>98</v>
      </c>
      <c r="F589" s="2" t="s">
        <v>200</v>
      </c>
      <c r="G589" s="2" t="s">
        <v>195</v>
      </c>
      <c r="H589" s="2" t="s">
        <v>203</v>
      </c>
      <c r="I589" s="2">
        <v>968</v>
      </c>
      <c r="J589" s="4">
        <v>2277</v>
      </c>
      <c r="K589" s="3">
        <v>238.91999999999996</v>
      </c>
      <c r="L589" s="2">
        <v>270</v>
      </c>
      <c r="M589" s="11">
        <f t="shared" si="92"/>
        <v>1.1300853842290308</v>
      </c>
      <c r="N589" s="9">
        <v>8959.4999999999982</v>
      </c>
      <c r="O589" s="9">
        <v>8114.28</v>
      </c>
      <c r="P589" s="11">
        <f t="shared" si="93"/>
        <v>0.90566214632512987</v>
      </c>
      <c r="Q589" s="10">
        <v>414.95</v>
      </c>
      <c r="R589" s="2">
        <v>177</v>
      </c>
      <c r="S589" s="10">
        <f t="shared" si="94"/>
        <v>0.65068080491625502</v>
      </c>
      <c r="T589" s="9">
        <f t="shared" si="95"/>
        <v>19.554837932280996</v>
      </c>
      <c r="U589" s="9">
        <f t="shared" si="96"/>
        <v>30.052888888888887</v>
      </c>
      <c r="V589" s="11">
        <f t="shared" si="97"/>
        <v>1.5254237288135593</v>
      </c>
      <c r="W589" s="11">
        <f t="shared" si="98"/>
        <v>0.11857707509881422</v>
      </c>
      <c r="X589" s="2">
        <v>0</v>
      </c>
      <c r="Y589" s="2">
        <v>7</v>
      </c>
      <c r="Z589" s="2">
        <v>42</v>
      </c>
      <c r="AA589" s="11">
        <f t="shared" si="99"/>
        <v>0.15555555555555556</v>
      </c>
    </row>
    <row r="590" spans="1:27" x14ac:dyDescent="0.25">
      <c r="A590" s="2" t="str">
        <f ca="1">LOOKUP(B590,'Time Frame'!$E$4:$E$9,'Time Frame'!$D$4:$D$9)</f>
        <v>6 Months</v>
      </c>
      <c r="B590" s="2">
        <f t="shared" ca="1" si="90"/>
        <v>186</v>
      </c>
      <c r="C590" s="6">
        <f t="shared" ca="1" si="91"/>
        <v>45569</v>
      </c>
      <c r="D590" s="6">
        <v>45383</v>
      </c>
      <c r="E590" s="2" t="s">
        <v>126</v>
      </c>
      <c r="F590" s="2" t="s">
        <v>130</v>
      </c>
      <c r="G590" s="2" t="s">
        <v>3</v>
      </c>
      <c r="H590" s="2" t="s">
        <v>128</v>
      </c>
      <c r="I590" s="2">
        <v>141</v>
      </c>
      <c r="J590" s="3">
        <v>1572</v>
      </c>
      <c r="K590" s="3">
        <v>199.08999999999997</v>
      </c>
      <c r="L590" s="2">
        <v>195</v>
      </c>
      <c r="M590" s="11">
        <f t="shared" si="92"/>
        <v>0.97945652719875442</v>
      </c>
      <c r="N590" s="9">
        <v>7963.5999999999985</v>
      </c>
      <c r="O590" s="9">
        <v>7293.84</v>
      </c>
      <c r="P590" s="11">
        <f t="shared" si="93"/>
        <v>0.91589733286453379</v>
      </c>
      <c r="Q590" s="10">
        <v>501.27</v>
      </c>
      <c r="R590" s="2">
        <v>226</v>
      </c>
      <c r="S590" s="10">
        <f t="shared" si="94"/>
        <v>0.38901190974923694</v>
      </c>
      <c r="T590" s="9">
        <f t="shared" si="95"/>
        <v>14.550721168232689</v>
      </c>
      <c r="U590" s="9">
        <f t="shared" si="96"/>
        <v>37.40430769230769</v>
      </c>
      <c r="V590" s="11">
        <f t="shared" si="97"/>
        <v>0.86283185840707965</v>
      </c>
      <c r="W590" s="11">
        <f t="shared" si="98"/>
        <v>0.12404580152671756</v>
      </c>
      <c r="X590" s="2">
        <v>0</v>
      </c>
      <c r="Y590" s="2">
        <v>12</v>
      </c>
      <c r="Z590" s="2">
        <v>70</v>
      </c>
      <c r="AA590" s="11">
        <f t="shared" si="99"/>
        <v>0.35897435897435898</v>
      </c>
    </row>
    <row r="591" spans="1:27" x14ac:dyDescent="0.25">
      <c r="A591" s="2" t="str">
        <f ca="1">LOOKUP(B591,'Time Frame'!$E$4:$E$9,'Time Frame'!$D$4:$D$9)</f>
        <v>6 Months</v>
      </c>
      <c r="B591" s="2">
        <f t="shared" ca="1" si="90"/>
        <v>186</v>
      </c>
      <c r="C591" s="6">
        <f t="shared" ca="1" si="91"/>
        <v>45569</v>
      </c>
      <c r="D591" s="6">
        <v>45383</v>
      </c>
      <c r="E591" s="2" t="s">
        <v>126</v>
      </c>
      <c r="F591" s="2" t="s">
        <v>129</v>
      </c>
      <c r="G591" s="2" t="s">
        <v>3</v>
      </c>
      <c r="H591" s="2" t="s">
        <v>128</v>
      </c>
      <c r="I591" s="2">
        <v>840</v>
      </c>
      <c r="J591" s="3">
        <v>2022</v>
      </c>
      <c r="K591" s="3">
        <v>261.12</v>
      </c>
      <c r="L591" s="2">
        <v>259</v>
      </c>
      <c r="M591" s="11">
        <f t="shared" si="92"/>
        <v>0.99188112745098034</v>
      </c>
      <c r="N591" s="9">
        <v>10444.799999999999</v>
      </c>
      <c r="O591" s="9">
        <v>8780.9500000000007</v>
      </c>
      <c r="P591" s="11">
        <f t="shared" si="93"/>
        <v>0.84070063572303932</v>
      </c>
      <c r="Q591" s="10">
        <v>525.08000000000004</v>
      </c>
      <c r="R591" s="2">
        <v>412</v>
      </c>
      <c r="S591" s="10">
        <f t="shared" si="94"/>
        <v>0.49325817018359103</v>
      </c>
      <c r="T591" s="9">
        <f t="shared" si="95"/>
        <v>16.723070770168356</v>
      </c>
      <c r="U591" s="9">
        <f t="shared" si="96"/>
        <v>33.903281853281854</v>
      </c>
      <c r="V591" s="11">
        <f t="shared" si="97"/>
        <v>0.62864077669902918</v>
      </c>
      <c r="W591" s="11">
        <f t="shared" si="98"/>
        <v>0.12809099901088031</v>
      </c>
      <c r="X591" s="2">
        <v>1</v>
      </c>
      <c r="Y591" s="2">
        <v>11</v>
      </c>
      <c r="Z591" s="2">
        <v>87</v>
      </c>
      <c r="AA591" s="11">
        <f t="shared" si="99"/>
        <v>0.3359073359073359</v>
      </c>
    </row>
    <row r="592" spans="1:27" x14ac:dyDescent="0.25">
      <c r="A592" s="2" t="str">
        <f ca="1">LOOKUP(B592,'Time Frame'!$E$4:$E$9,'Time Frame'!$D$4:$D$9)</f>
        <v>6 Months</v>
      </c>
      <c r="B592" s="2">
        <f t="shared" ca="1" si="90"/>
        <v>186</v>
      </c>
      <c r="C592" s="6">
        <f t="shared" ca="1" si="91"/>
        <v>45569</v>
      </c>
      <c r="D592" s="6">
        <v>45383</v>
      </c>
      <c r="E592" s="2" t="s">
        <v>126</v>
      </c>
      <c r="F592" s="2" t="s">
        <v>134</v>
      </c>
      <c r="G592" s="2" t="s">
        <v>3</v>
      </c>
      <c r="H592" s="2" t="s">
        <v>128</v>
      </c>
      <c r="I592" s="2">
        <v>394</v>
      </c>
      <c r="J592" s="3">
        <v>1058</v>
      </c>
      <c r="K592" s="3">
        <v>143.01999999999998</v>
      </c>
      <c r="L592" s="2">
        <v>111</v>
      </c>
      <c r="M592" s="11">
        <f t="shared" si="92"/>
        <v>0.77611522863935123</v>
      </c>
      <c r="N592" s="9">
        <v>5720.7999999999993</v>
      </c>
      <c r="O592" s="9">
        <v>3798.46</v>
      </c>
      <c r="P592" s="11">
        <f t="shared" si="93"/>
        <v>0.66397357013005187</v>
      </c>
      <c r="Q592" s="10">
        <v>299.7</v>
      </c>
      <c r="R592" s="2">
        <v>102</v>
      </c>
      <c r="S592" s="10">
        <f t="shared" si="94"/>
        <v>0.37037037037037041</v>
      </c>
      <c r="T592" s="9">
        <f t="shared" si="95"/>
        <v>12.674207540874209</v>
      </c>
      <c r="U592" s="9">
        <f t="shared" si="96"/>
        <v>34.22036036036036</v>
      </c>
      <c r="V592" s="11">
        <f t="shared" si="97"/>
        <v>1.088235294117647</v>
      </c>
      <c r="W592" s="11">
        <f t="shared" si="98"/>
        <v>0.10491493383742911</v>
      </c>
      <c r="X592" s="2">
        <v>0</v>
      </c>
      <c r="Y592" s="2">
        <v>8</v>
      </c>
      <c r="Z592" s="2">
        <v>36</v>
      </c>
      <c r="AA592" s="11">
        <f t="shared" si="99"/>
        <v>0.32432432432432434</v>
      </c>
    </row>
    <row r="593" spans="1:27" x14ac:dyDescent="0.25">
      <c r="A593" s="2" t="str">
        <f ca="1">LOOKUP(B593,'Time Frame'!$E$4:$E$9,'Time Frame'!$D$4:$D$9)</f>
        <v>6 Months</v>
      </c>
      <c r="B593" s="2">
        <f t="shared" ca="1" si="90"/>
        <v>186</v>
      </c>
      <c r="C593" s="6">
        <f t="shared" ca="1" si="91"/>
        <v>45569</v>
      </c>
      <c r="D593" s="6">
        <v>45383</v>
      </c>
      <c r="E593" s="2" t="s">
        <v>126</v>
      </c>
      <c r="F593" s="2" t="s">
        <v>135</v>
      </c>
      <c r="G593" s="2" t="s">
        <v>3</v>
      </c>
      <c r="H593" s="2" t="s">
        <v>128</v>
      </c>
      <c r="I593" s="2">
        <v>1740</v>
      </c>
      <c r="J593" s="3">
        <v>823</v>
      </c>
      <c r="K593" s="3">
        <v>118.86000000000003</v>
      </c>
      <c r="L593" s="2">
        <v>96</v>
      </c>
      <c r="M593" s="11">
        <f t="shared" si="92"/>
        <v>0.80767289247854601</v>
      </c>
      <c r="N593" s="9">
        <v>4754.4000000000015</v>
      </c>
      <c r="O593" s="9">
        <v>4309.93</v>
      </c>
      <c r="P593" s="11">
        <f t="shared" si="93"/>
        <v>0.90651396601043222</v>
      </c>
      <c r="Q593" s="10">
        <v>303.43</v>
      </c>
      <c r="R593" s="2">
        <v>100</v>
      </c>
      <c r="S593" s="10">
        <f t="shared" si="94"/>
        <v>0.31638269123026724</v>
      </c>
      <c r="T593" s="9">
        <f t="shared" si="95"/>
        <v>14.204033879313187</v>
      </c>
      <c r="U593" s="9">
        <f t="shared" si="96"/>
        <v>44.89510416666667</v>
      </c>
      <c r="V593" s="11">
        <f t="shared" si="97"/>
        <v>0.96</v>
      </c>
      <c r="W593" s="11">
        <f t="shared" si="98"/>
        <v>0.1166464155528554</v>
      </c>
      <c r="X593" s="2">
        <v>0</v>
      </c>
      <c r="Y593" s="2">
        <v>8</v>
      </c>
      <c r="Z593" s="2">
        <v>26</v>
      </c>
      <c r="AA593" s="11">
        <f t="shared" si="99"/>
        <v>0.27083333333333331</v>
      </c>
    </row>
    <row r="594" spans="1:27" x14ac:dyDescent="0.25">
      <c r="A594" s="2" t="str">
        <f ca="1">LOOKUP(B594,'Time Frame'!$E$4:$E$9,'Time Frame'!$D$4:$D$9)</f>
        <v>6 Months</v>
      </c>
      <c r="B594" s="2">
        <f t="shared" ca="1" si="90"/>
        <v>186</v>
      </c>
      <c r="C594" s="6">
        <f t="shared" ca="1" si="91"/>
        <v>45569</v>
      </c>
      <c r="D594" s="6">
        <v>45383</v>
      </c>
      <c r="E594" s="2" t="s">
        <v>126</v>
      </c>
      <c r="F594" s="2" t="s">
        <v>127</v>
      </c>
      <c r="G594" s="2" t="s">
        <v>3</v>
      </c>
      <c r="H594" s="2" t="s">
        <v>128</v>
      </c>
      <c r="I594" s="2">
        <v>452</v>
      </c>
      <c r="J594" s="3">
        <v>3589</v>
      </c>
      <c r="K594" s="3">
        <v>427.75</v>
      </c>
      <c r="L594" s="2">
        <v>450</v>
      </c>
      <c r="M594" s="11">
        <f t="shared" si="92"/>
        <v>1.0520163646990064</v>
      </c>
      <c r="N594" s="9">
        <v>22500</v>
      </c>
      <c r="O594" s="9">
        <v>21053.13</v>
      </c>
      <c r="P594" s="11">
        <f t="shared" si="93"/>
        <v>0.93569466666666667</v>
      </c>
      <c r="Q594" s="10">
        <v>628.66999999999996</v>
      </c>
      <c r="R594" s="2">
        <v>804</v>
      </c>
      <c r="S594" s="10">
        <f t="shared" si="94"/>
        <v>0.715796840949942</v>
      </c>
      <c r="T594" s="9">
        <f t="shared" si="95"/>
        <v>33.488364324685449</v>
      </c>
      <c r="U594" s="9">
        <f t="shared" si="96"/>
        <v>46.784733333333335</v>
      </c>
      <c r="V594" s="11">
        <f t="shared" si="97"/>
        <v>0.55970149253731338</v>
      </c>
      <c r="W594" s="11">
        <f t="shared" si="98"/>
        <v>0.12538311507383673</v>
      </c>
      <c r="X594" s="2">
        <v>4</v>
      </c>
      <c r="Y594" s="2">
        <v>6</v>
      </c>
      <c r="Z594" s="2">
        <v>204</v>
      </c>
      <c r="AA594" s="11">
        <f t="shared" si="99"/>
        <v>0.45333333333333331</v>
      </c>
    </row>
    <row r="595" spans="1:27" x14ac:dyDescent="0.25">
      <c r="A595" s="2" t="str">
        <f ca="1">LOOKUP(B595,'Time Frame'!$E$4:$E$9,'Time Frame'!$D$4:$D$9)</f>
        <v>6 Months</v>
      </c>
      <c r="B595" s="2">
        <f t="shared" ca="1" si="90"/>
        <v>186</v>
      </c>
      <c r="C595" s="6">
        <f t="shared" ca="1" si="91"/>
        <v>45569</v>
      </c>
      <c r="D595" s="6">
        <v>45383</v>
      </c>
      <c r="E595" s="2" t="s">
        <v>126</v>
      </c>
      <c r="F595" s="2" t="s">
        <v>133</v>
      </c>
      <c r="G595" s="2" t="s">
        <v>3</v>
      </c>
      <c r="H595" s="2" t="s">
        <v>128</v>
      </c>
      <c r="I595" s="2">
        <v>1148</v>
      </c>
      <c r="J595" s="3">
        <v>1074</v>
      </c>
      <c r="K595" s="3">
        <v>120.71000000000001</v>
      </c>
      <c r="L595" s="2">
        <v>130</v>
      </c>
      <c r="M595" s="11">
        <f t="shared" si="92"/>
        <v>1.0769613122359374</v>
      </c>
      <c r="N595" s="9">
        <v>4828.4000000000005</v>
      </c>
      <c r="O595" s="9">
        <v>4460.1400000000003</v>
      </c>
      <c r="P595" s="11">
        <f t="shared" si="93"/>
        <v>0.92373042829922947</v>
      </c>
      <c r="Q595" s="10">
        <v>312.52</v>
      </c>
      <c r="R595" s="2">
        <v>125</v>
      </c>
      <c r="S595" s="10">
        <f t="shared" si="94"/>
        <v>0.41597337770382697</v>
      </c>
      <c r="T595" s="9">
        <f t="shared" si="95"/>
        <v>14.271534621784207</v>
      </c>
      <c r="U595" s="9">
        <f t="shared" si="96"/>
        <v>34.308769230769236</v>
      </c>
      <c r="V595" s="11">
        <f t="shared" si="97"/>
        <v>1.04</v>
      </c>
      <c r="W595" s="11">
        <f t="shared" si="98"/>
        <v>0.12104283054003724</v>
      </c>
      <c r="X595" s="2">
        <v>0</v>
      </c>
      <c r="Y595" s="2">
        <v>10</v>
      </c>
      <c r="Z595" s="2">
        <v>42</v>
      </c>
      <c r="AA595" s="11">
        <f t="shared" si="99"/>
        <v>0.32307692307692309</v>
      </c>
    </row>
    <row r="596" spans="1:27" x14ac:dyDescent="0.25">
      <c r="A596" s="2" t="str">
        <f ca="1">LOOKUP(B596,'Time Frame'!$E$4:$E$9,'Time Frame'!$D$4:$D$9)</f>
        <v>6 Months</v>
      </c>
      <c r="B596" s="2">
        <f t="shared" ca="1" si="90"/>
        <v>186</v>
      </c>
      <c r="C596" s="6">
        <f t="shared" ca="1" si="91"/>
        <v>45569</v>
      </c>
      <c r="D596" s="6">
        <v>45383</v>
      </c>
      <c r="E596" s="2" t="s">
        <v>126</v>
      </c>
      <c r="F596" s="2" t="s">
        <v>132</v>
      </c>
      <c r="G596" s="2" t="s">
        <v>3</v>
      </c>
      <c r="H596" s="2" t="s">
        <v>128</v>
      </c>
      <c r="I596" s="2">
        <v>447</v>
      </c>
      <c r="J596" s="3">
        <v>815</v>
      </c>
      <c r="K596" s="3">
        <v>139.62</v>
      </c>
      <c r="L596" s="2">
        <v>117</v>
      </c>
      <c r="M596" s="11">
        <f t="shared" si="92"/>
        <v>0.83798882681564246</v>
      </c>
      <c r="N596" s="9">
        <v>5584.8</v>
      </c>
      <c r="O596" s="9">
        <v>2338.2399999999998</v>
      </c>
      <c r="P596" s="11">
        <f t="shared" si="93"/>
        <v>0.41867927231055718</v>
      </c>
      <c r="Q596" s="10">
        <v>333.08</v>
      </c>
      <c r="R596" s="2">
        <v>84</v>
      </c>
      <c r="S596" s="10">
        <f t="shared" si="94"/>
        <v>0.35126696289179776</v>
      </c>
      <c r="T596" s="9">
        <f t="shared" si="95"/>
        <v>7.0200552419839077</v>
      </c>
      <c r="U596" s="9">
        <f t="shared" si="96"/>
        <v>19.984957264957263</v>
      </c>
      <c r="V596" s="11">
        <f t="shared" si="97"/>
        <v>1.3928571428571428</v>
      </c>
      <c r="W596" s="11">
        <f t="shared" si="98"/>
        <v>0.14355828220858896</v>
      </c>
      <c r="X596" s="2">
        <v>0</v>
      </c>
      <c r="Y596" s="2">
        <v>4</v>
      </c>
      <c r="Z596" s="2">
        <v>47</v>
      </c>
      <c r="AA596" s="11">
        <f t="shared" si="99"/>
        <v>0.40170940170940173</v>
      </c>
    </row>
    <row r="597" spans="1:27" x14ac:dyDescent="0.25">
      <c r="A597" s="2" t="str">
        <f ca="1">LOOKUP(B597,'Time Frame'!$E$4:$E$9,'Time Frame'!$D$4:$D$9)</f>
        <v>6 Months</v>
      </c>
      <c r="B597" s="2">
        <f t="shared" ca="1" si="90"/>
        <v>186</v>
      </c>
      <c r="C597" s="6">
        <f t="shared" ca="1" si="91"/>
        <v>45569</v>
      </c>
      <c r="D597" s="6">
        <v>45383</v>
      </c>
      <c r="E597" s="2" t="s">
        <v>126</v>
      </c>
      <c r="F597" s="2" t="s">
        <v>131</v>
      </c>
      <c r="G597" s="2" t="s">
        <v>3</v>
      </c>
      <c r="H597" s="2" t="s">
        <v>128</v>
      </c>
      <c r="I597" s="2">
        <v>380</v>
      </c>
      <c r="J597" s="3">
        <v>1642</v>
      </c>
      <c r="K597" s="3">
        <v>196.77999999999994</v>
      </c>
      <c r="L597" s="2">
        <v>240</v>
      </c>
      <c r="M597" s="11">
        <f t="shared" si="92"/>
        <v>1.2196361418843382</v>
      </c>
      <c r="N597" s="9">
        <v>7871.199999999998</v>
      </c>
      <c r="O597" s="9">
        <v>10810.56</v>
      </c>
      <c r="P597" s="11">
        <f t="shared" si="93"/>
        <v>1.3734322593759531</v>
      </c>
      <c r="Q597" s="10">
        <v>319.37</v>
      </c>
      <c r="R597" s="2">
        <v>237</v>
      </c>
      <c r="S597" s="10">
        <f t="shared" si="94"/>
        <v>0.75147947521683311</v>
      </c>
      <c r="T597" s="9">
        <f t="shared" si="95"/>
        <v>33.849641481667028</v>
      </c>
      <c r="U597" s="9">
        <f t="shared" si="96"/>
        <v>45.043999999999997</v>
      </c>
      <c r="V597" s="11">
        <f t="shared" si="97"/>
        <v>1.0126582278481013</v>
      </c>
      <c r="W597" s="11">
        <f t="shared" si="98"/>
        <v>0.146163215590743</v>
      </c>
      <c r="X597" s="2">
        <v>2</v>
      </c>
      <c r="Y597" s="2">
        <v>4</v>
      </c>
      <c r="Z597" s="2">
        <v>88</v>
      </c>
      <c r="AA597" s="11">
        <f t="shared" si="99"/>
        <v>0.36666666666666664</v>
      </c>
    </row>
    <row r="598" spans="1:27" x14ac:dyDescent="0.25">
      <c r="A598" s="2" t="str">
        <f ca="1">LOOKUP(B598,'Time Frame'!$E$4:$E$9,'Time Frame'!$D$4:$D$9)</f>
        <v>6 Months</v>
      </c>
      <c r="B598" s="2">
        <f t="shared" ca="1" si="90"/>
        <v>186</v>
      </c>
      <c r="C598" s="6">
        <f t="shared" ca="1" si="91"/>
        <v>45569</v>
      </c>
      <c r="D598" s="6">
        <v>45383</v>
      </c>
      <c r="E598" s="2" t="s">
        <v>78</v>
      </c>
      <c r="F598" s="2" t="s">
        <v>109</v>
      </c>
      <c r="G598" s="2" t="s">
        <v>52</v>
      </c>
      <c r="H598" s="2" t="s">
        <v>52</v>
      </c>
      <c r="I598" s="2">
        <v>4674</v>
      </c>
      <c r="J598" s="3">
        <v>2309</v>
      </c>
      <c r="K598" s="3">
        <v>282.81999999999994</v>
      </c>
      <c r="L598" s="2">
        <v>291</v>
      </c>
      <c r="M598" s="11">
        <f t="shared" si="92"/>
        <v>1.0289229898875611</v>
      </c>
      <c r="N598" s="9">
        <v>11312.799999999997</v>
      </c>
      <c r="O598" s="9">
        <v>12409.82</v>
      </c>
      <c r="P598" s="11">
        <f t="shared" si="93"/>
        <v>1.0969715720246096</v>
      </c>
      <c r="Q598" s="10">
        <v>521.20000000000005</v>
      </c>
      <c r="R598" s="2">
        <v>419</v>
      </c>
      <c r="S598" s="10">
        <f t="shared" si="94"/>
        <v>0.55832693783576359</v>
      </c>
      <c r="T598" s="9">
        <f t="shared" si="95"/>
        <v>23.810092095165</v>
      </c>
      <c r="U598" s="9">
        <f t="shared" si="96"/>
        <v>42.645429553264606</v>
      </c>
      <c r="V598" s="11">
        <f t="shared" si="97"/>
        <v>0.6945107398568019</v>
      </c>
      <c r="W598" s="11">
        <f t="shared" si="98"/>
        <v>0.12602858380251192</v>
      </c>
      <c r="X598" s="2">
        <v>1</v>
      </c>
      <c r="Y598" s="2">
        <v>4</v>
      </c>
      <c r="Z598" s="2">
        <v>73</v>
      </c>
      <c r="AA598" s="11">
        <f t="shared" si="99"/>
        <v>0.25085910652920962</v>
      </c>
    </row>
    <row r="599" spans="1:27" x14ac:dyDescent="0.25">
      <c r="A599" s="2" t="str">
        <f ca="1">LOOKUP(B599,'Time Frame'!$E$4:$E$9,'Time Frame'!$D$4:$D$9)</f>
        <v>6 Months</v>
      </c>
      <c r="B599" s="2">
        <f t="shared" ca="1" si="90"/>
        <v>186</v>
      </c>
      <c r="C599" s="6">
        <f t="shared" ca="1" si="91"/>
        <v>45569</v>
      </c>
      <c r="D599" s="6">
        <v>45383</v>
      </c>
      <c r="E599" s="2" t="s">
        <v>78</v>
      </c>
      <c r="F599" s="2" t="s">
        <v>111</v>
      </c>
      <c r="G599" s="2" t="s">
        <v>52</v>
      </c>
      <c r="H599" s="2" t="s">
        <v>52</v>
      </c>
      <c r="I599" s="2">
        <v>3773</v>
      </c>
      <c r="J599" s="3">
        <v>1950</v>
      </c>
      <c r="K599" s="3">
        <v>271.24</v>
      </c>
      <c r="L599" s="2">
        <v>278</v>
      </c>
      <c r="M599" s="11">
        <f t="shared" si="92"/>
        <v>1.0249225777908864</v>
      </c>
      <c r="N599" s="9">
        <v>10849.6</v>
      </c>
      <c r="O599" s="9">
        <v>9205.61</v>
      </c>
      <c r="P599" s="11">
        <f t="shared" si="93"/>
        <v>0.84847459814186699</v>
      </c>
      <c r="Q599" s="10">
        <v>487.43</v>
      </c>
      <c r="R599" s="2">
        <v>299</v>
      </c>
      <c r="S599" s="10">
        <f t="shared" si="94"/>
        <v>0.5703383049873828</v>
      </c>
      <c r="T599" s="9">
        <f t="shared" si="95"/>
        <v>18.886014402067989</v>
      </c>
      <c r="U599" s="9">
        <f t="shared" si="96"/>
        <v>33.113705035971222</v>
      </c>
      <c r="V599" s="11">
        <f t="shared" si="97"/>
        <v>0.92976588628762546</v>
      </c>
      <c r="W599" s="11">
        <f t="shared" si="98"/>
        <v>0.14256410256410257</v>
      </c>
      <c r="X599" s="2">
        <v>0</v>
      </c>
      <c r="Y599" s="2">
        <v>11</v>
      </c>
      <c r="Z599" s="2">
        <v>58</v>
      </c>
      <c r="AA599" s="11">
        <f t="shared" si="99"/>
        <v>0.20863309352517986</v>
      </c>
    </row>
    <row r="600" spans="1:27" x14ac:dyDescent="0.25">
      <c r="A600" s="2" t="str">
        <f ca="1">LOOKUP(B600,'Time Frame'!$E$4:$E$9,'Time Frame'!$D$4:$D$9)</f>
        <v>6 Months</v>
      </c>
      <c r="B600" s="2">
        <f t="shared" ca="1" si="90"/>
        <v>186</v>
      </c>
      <c r="C600" s="6">
        <f t="shared" ca="1" si="91"/>
        <v>45569</v>
      </c>
      <c r="D600" s="6">
        <v>45383</v>
      </c>
      <c r="E600" s="2" t="s">
        <v>78</v>
      </c>
      <c r="F600" s="2" t="s">
        <v>113</v>
      </c>
      <c r="G600" s="2" t="s">
        <v>52</v>
      </c>
      <c r="H600" s="2" t="s">
        <v>52</v>
      </c>
      <c r="I600" s="2">
        <v>3828</v>
      </c>
      <c r="J600" s="3">
        <v>1458</v>
      </c>
      <c r="K600" s="3">
        <v>207.98999999999998</v>
      </c>
      <c r="L600" s="2">
        <v>195</v>
      </c>
      <c r="M600" s="11">
        <f t="shared" si="92"/>
        <v>0.93754507428241751</v>
      </c>
      <c r="N600" s="9">
        <v>8319.5999999999985</v>
      </c>
      <c r="O600" s="9">
        <v>6903.28</v>
      </c>
      <c r="P600" s="11">
        <f t="shared" si="93"/>
        <v>0.82976104620414459</v>
      </c>
      <c r="Q600" s="10">
        <v>396.23</v>
      </c>
      <c r="R600" s="2">
        <v>166</v>
      </c>
      <c r="S600" s="10">
        <f t="shared" si="94"/>
        <v>0.49213840446205487</v>
      </c>
      <c r="T600" s="9">
        <f t="shared" si="95"/>
        <v>17.422406178229814</v>
      </c>
      <c r="U600" s="9">
        <f t="shared" si="96"/>
        <v>35.401435897435896</v>
      </c>
      <c r="V600" s="11">
        <f t="shared" si="97"/>
        <v>1.1746987951807228</v>
      </c>
      <c r="W600" s="11">
        <f t="shared" si="98"/>
        <v>0.13374485596707819</v>
      </c>
      <c r="X600" s="2">
        <v>0</v>
      </c>
      <c r="Y600" s="2">
        <v>5</v>
      </c>
      <c r="Z600" s="2">
        <v>42</v>
      </c>
      <c r="AA600" s="11">
        <f t="shared" si="99"/>
        <v>0.2153846153846154</v>
      </c>
    </row>
    <row r="601" spans="1:27" x14ac:dyDescent="0.25">
      <c r="A601" s="2" t="str">
        <f ca="1">LOOKUP(B601,'Time Frame'!$E$4:$E$9,'Time Frame'!$D$4:$D$9)</f>
        <v>6 Months</v>
      </c>
      <c r="B601" s="2">
        <f t="shared" ca="1" si="90"/>
        <v>186</v>
      </c>
      <c r="C601" s="6">
        <f t="shared" ca="1" si="91"/>
        <v>45569</v>
      </c>
      <c r="D601" s="6">
        <v>45383</v>
      </c>
      <c r="E601" s="2" t="s">
        <v>78</v>
      </c>
      <c r="F601" s="2" t="s">
        <v>112</v>
      </c>
      <c r="G601" s="2" t="s">
        <v>52</v>
      </c>
      <c r="H601" s="2" t="s">
        <v>52</v>
      </c>
      <c r="I601" s="2">
        <v>1130</v>
      </c>
      <c r="J601" s="3">
        <v>1516</v>
      </c>
      <c r="K601" s="3">
        <v>211.29</v>
      </c>
      <c r="L601" s="2">
        <v>194</v>
      </c>
      <c r="M601" s="11">
        <f t="shared" si="92"/>
        <v>0.91816934071655076</v>
      </c>
      <c r="N601" s="9">
        <v>8451.6</v>
      </c>
      <c r="O601" s="9">
        <v>7459.05</v>
      </c>
      <c r="P601" s="11">
        <f t="shared" si="93"/>
        <v>0.88256069856595198</v>
      </c>
      <c r="Q601" s="10">
        <v>372.98</v>
      </c>
      <c r="R601" s="2">
        <v>257</v>
      </c>
      <c r="S601" s="10">
        <f t="shared" si="94"/>
        <v>0.52013512788889482</v>
      </c>
      <c r="T601" s="9">
        <f t="shared" si="95"/>
        <v>19.998525390101346</v>
      </c>
      <c r="U601" s="9">
        <f t="shared" si="96"/>
        <v>38.448711340206188</v>
      </c>
      <c r="V601" s="11">
        <f t="shared" si="97"/>
        <v>0.75486381322957197</v>
      </c>
      <c r="W601" s="11">
        <f t="shared" si="98"/>
        <v>0.12796833773087071</v>
      </c>
      <c r="X601" s="2">
        <v>0</v>
      </c>
      <c r="Y601" s="2">
        <v>2</v>
      </c>
      <c r="Z601" s="2">
        <v>62</v>
      </c>
      <c r="AA601" s="11">
        <f t="shared" si="99"/>
        <v>0.31958762886597936</v>
      </c>
    </row>
    <row r="602" spans="1:27" x14ac:dyDescent="0.25">
      <c r="A602" s="2" t="str">
        <f ca="1">LOOKUP(B602,'Time Frame'!$E$4:$E$9,'Time Frame'!$D$4:$D$9)</f>
        <v>6 Months</v>
      </c>
      <c r="B602" s="2">
        <f t="shared" ca="1" si="90"/>
        <v>186</v>
      </c>
      <c r="C602" s="6">
        <f t="shared" ca="1" si="91"/>
        <v>45569</v>
      </c>
      <c r="D602" s="6">
        <v>45383</v>
      </c>
      <c r="E602" s="2" t="s">
        <v>78</v>
      </c>
      <c r="F602" s="2" t="s">
        <v>114</v>
      </c>
      <c r="G602" s="2" t="s">
        <v>52</v>
      </c>
      <c r="H602" s="2" t="s">
        <v>52</v>
      </c>
      <c r="I602" s="2">
        <v>4206</v>
      </c>
      <c r="J602" s="3">
        <v>1799</v>
      </c>
      <c r="K602" s="3">
        <v>224.73999999999998</v>
      </c>
      <c r="L602" s="2">
        <v>221</v>
      </c>
      <c r="M602" s="11">
        <f t="shared" si="92"/>
        <v>0.98335854765506814</v>
      </c>
      <c r="N602" s="9">
        <v>8989.5999999999985</v>
      </c>
      <c r="O602" s="9">
        <v>10031.93</v>
      </c>
      <c r="P602" s="11">
        <f t="shared" si="93"/>
        <v>1.1159484292960757</v>
      </c>
      <c r="Q602" s="10">
        <v>411.48</v>
      </c>
      <c r="R602" s="2">
        <v>221</v>
      </c>
      <c r="S602" s="10">
        <f t="shared" si="94"/>
        <v>0.53708564207251874</v>
      </c>
      <c r="T602" s="9">
        <f t="shared" si="95"/>
        <v>24.380115679984446</v>
      </c>
      <c r="U602" s="9">
        <f t="shared" si="96"/>
        <v>45.393348416289591</v>
      </c>
      <c r="V602" s="11">
        <f t="shared" si="97"/>
        <v>1</v>
      </c>
      <c r="W602" s="11">
        <f t="shared" si="98"/>
        <v>0.12284602556976097</v>
      </c>
      <c r="X602" s="2">
        <v>0</v>
      </c>
      <c r="Y602" s="2">
        <v>7</v>
      </c>
      <c r="Z602" s="2">
        <v>53</v>
      </c>
      <c r="AA602" s="11">
        <f t="shared" si="99"/>
        <v>0.23981900452488689</v>
      </c>
    </row>
    <row r="603" spans="1:27" x14ac:dyDescent="0.25">
      <c r="A603" s="2" t="str">
        <f ca="1">LOOKUP(B603,'Time Frame'!$E$4:$E$9,'Time Frame'!$D$4:$D$9)</f>
        <v>6 Months</v>
      </c>
      <c r="B603" s="2">
        <f t="shared" ca="1" si="90"/>
        <v>186</v>
      </c>
      <c r="C603" s="6">
        <f t="shared" ca="1" si="91"/>
        <v>45569</v>
      </c>
      <c r="D603" s="6">
        <v>45383</v>
      </c>
      <c r="E603" s="2" t="s">
        <v>78</v>
      </c>
      <c r="F603" s="2" t="s">
        <v>115</v>
      </c>
      <c r="G603" s="2" t="s">
        <v>52</v>
      </c>
      <c r="H603" s="2" t="s">
        <v>52</v>
      </c>
      <c r="I603" s="2">
        <v>4899</v>
      </c>
      <c r="J603" s="3">
        <v>1600</v>
      </c>
      <c r="K603" s="3">
        <v>215.56999999999996</v>
      </c>
      <c r="L603" s="2">
        <v>168</v>
      </c>
      <c r="M603" s="11">
        <f t="shared" si="92"/>
        <v>0.77932922020689344</v>
      </c>
      <c r="N603" s="9">
        <v>8622.7999999999993</v>
      </c>
      <c r="O603" s="9">
        <v>7367.04</v>
      </c>
      <c r="P603" s="11">
        <f t="shared" si="93"/>
        <v>0.85436749083824282</v>
      </c>
      <c r="Q603" s="10">
        <v>371.47</v>
      </c>
      <c r="R603" s="2">
        <v>159</v>
      </c>
      <c r="S603" s="10">
        <f t="shared" si="94"/>
        <v>0.45225724823000507</v>
      </c>
      <c r="T603" s="9">
        <f t="shared" si="95"/>
        <v>19.83212641666891</v>
      </c>
      <c r="U603" s="9">
        <f t="shared" si="96"/>
        <v>43.851428571428571</v>
      </c>
      <c r="V603" s="11">
        <f t="shared" si="97"/>
        <v>1.0566037735849056</v>
      </c>
      <c r="W603" s="11">
        <f t="shared" si="98"/>
        <v>0.105</v>
      </c>
      <c r="X603" s="2">
        <v>0</v>
      </c>
      <c r="Y603" s="2">
        <v>11</v>
      </c>
      <c r="Z603" s="2">
        <v>49</v>
      </c>
      <c r="AA603" s="11">
        <f t="shared" si="99"/>
        <v>0.29166666666666669</v>
      </c>
    </row>
    <row r="604" spans="1:27" x14ac:dyDescent="0.25">
      <c r="A604" s="2" t="str">
        <f ca="1">LOOKUP(B604,'Time Frame'!$E$4:$E$9,'Time Frame'!$D$4:$D$9)</f>
        <v>6 Months</v>
      </c>
      <c r="B604" s="2">
        <f t="shared" ca="1" si="90"/>
        <v>186</v>
      </c>
      <c r="C604" s="6">
        <f t="shared" ca="1" si="91"/>
        <v>45569</v>
      </c>
      <c r="D604" s="6">
        <v>45383</v>
      </c>
      <c r="E604" s="2" t="s">
        <v>78</v>
      </c>
      <c r="F604" s="2" t="s">
        <v>99</v>
      </c>
      <c r="G604" s="2" t="s">
        <v>52</v>
      </c>
      <c r="H604" s="2" t="s">
        <v>52</v>
      </c>
      <c r="I604" s="2">
        <v>4688</v>
      </c>
      <c r="J604" s="3">
        <v>1760</v>
      </c>
      <c r="K604" s="3">
        <v>193.06999999999996</v>
      </c>
      <c r="L604" s="2">
        <v>166</v>
      </c>
      <c r="M604" s="11">
        <f t="shared" si="92"/>
        <v>0.85979178536282197</v>
      </c>
      <c r="N604" s="9">
        <v>7722.7999999999984</v>
      </c>
      <c r="O604" s="9">
        <v>6287.7</v>
      </c>
      <c r="P604" s="11">
        <f t="shared" si="93"/>
        <v>0.81417361578702041</v>
      </c>
      <c r="Q604" s="10">
        <v>385.78</v>
      </c>
      <c r="R604" s="2">
        <v>278</v>
      </c>
      <c r="S604" s="10">
        <f t="shared" si="94"/>
        <v>0.43029706050080357</v>
      </c>
      <c r="T604" s="9">
        <f t="shared" si="95"/>
        <v>16.298667634403028</v>
      </c>
      <c r="U604" s="9">
        <f t="shared" si="96"/>
        <v>37.877710843373492</v>
      </c>
      <c r="V604" s="11">
        <f t="shared" si="97"/>
        <v>0.59712230215827333</v>
      </c>
      <c r="W604" s="11">
        <f t="shared" si="98"/>
        <v>9.4318181818181815E-2</v>
      </c>
      <c r="X604" s="2">
        <v>1</v>
      </c>
      <c r="Y604" s="2">
        <v>5</v>
      </c>
      <c r="Z604" s="2">
        <v>32</v>
      </c>
      <c r="AA604" s="11">
        <f t="shared" si="99"/>
        <v>0.19277108433734941</v>
      </c>
    </row>
    <row r="605" spans="1:27" x14ac:dyDescent="0.25">
      <c r="A605" s="2" t="str">
        <f ca="1">LOOKUP(B605,'Time Frame'!$E$4:$E$9,'Time Frame'!$D$4:$D$9)</f>
        <v>6 Months</v>
      </c>
      <c r="B605" s="2">
        <f t="shared" ca="1" si="90"/>
        <v>186</v>
      </c>
      <c r="C605" s="6">
        <f t="shared" ca="1" si="91"/>
        <v>45569</v>
      </c>
      <c r="D605" s="6">
        <v>45383</v>
      </c>
      <c r="E605" s="2" t="s">
        <v>78</v>
      </c>
      <c r="F605" s="2" t="s">
        <v>98</v>
      </c>
      <c r="G605" s="2" t="s">
        <v>52</v>
      </c>
      <c r="H605" s="2" t="s">
        <v>52</v>
      </c>
      <c r="I605" s="2">
        <v>5309</v>
      </c>
      <c r="J605" s="3">
        <v>2082</v>
      </c>
      <c r="K605" s="3">
        <v>295.08</v>
      </c>
      <c r="L605" s="2">
        <v>225</v>
      </c>
      <c r="M605" s="11">
        <f t="shared" si="92"/>
        <v>0.76250508336722245</v>
      </c>
      <c r="N605" s="9">
        <v>11803.199999999999</v>
      </c>
      <c r="O605" s="9">
        <v>7342.86</v>
      </c>
      <c r="P605" s="11">
        <f t="shared" si="93"/>
        <v>0.622107564050427</v>
      </c>
      <c r="Q605" s="10">
        <v>478.1</v>
      </c>
      <c r="R605" s="2">
        <v>352</v>
      </c>
      <c r="S605" s="10">
        <f t="shared" si="94"/>
        <v>0.47061284250156871</v>
      </c>
      <c r="T605" s="9">
        <f t="shared" si="95"/>
        <v>15.358418740849194</v>
      </c>
      <c r="U605" s="9">
        <f t="shared" si="96"/>
        <v>32.634933333333329</v>
      </c>
      <c r="V605" s="11">
        <f t="shared" si="97"/>
        <v>0.63920454545454541</v>
      </c>
      <c r="W605" s="11">
        <f t="shared" si="98"/>
        <v>0.10806916426512968</v>
      </c>
      <c r="X605" s="2">
        <v>0</v>
      </c>
      <c r="Y605" s="2">
        <v>10</v>
      </c>
      <c r="Z605" s="2">
        <v>45</v>
      </c>
      <c r="AA605" s="11">
        <f t="shared" si="99"/>
        <v>0.2</v>
      </c>
    </row>
    <row r="606" spans="1:27" x14ac:dyDescent="0.25">
      <c r="A606" s="2" t="str">
        <f ca="1">LOOKUP(B606,'Time Frame'!$E$4:$E$9,'Time Frame'!$D$4:$D$9)</f>
        <v>6 Months</v>
      </c>
      <c r="B606" s="2">
        <f t="shared" ca="1" si="90"/>
        <v>186</v>
      </c>
      <c r="C606" s="6">
        <f t="shared" ca="1" si="91"/>
        <v>45569</v>
      </c>
      <c r="D606" s="6">
        <v>45383</v>
      </c>
      <c r="E606" s="2" t="s">
        <v>78</v>
      </c>
      <c r="F606" s="2" t="s">
        <v>102</v>
      </c>
      <c r="G606" s="2" t="s">
        <v>52</v>
      </c>
      <c r="H606" s="2" t="s">
        <v>52</v>
      </c>
      <c r="I606" s="2">
        <v>1989</v>
      </c>
      <c r="J606" s="3">
        <v>1424</v>
      </c>
      <c r="K606" s="3">
        <v>191.53999999999996</v>
      </c>
      <c r="L606" s="2">
        <v>166</v>
      </c>
      <c r="M606" s="11">
        <f t="shared" si="92"/>
        <v>0.86665970554453398</v>
      </c>
      <c r="N606" s="9">
        <v>7661.5999999999985</v>
      </c>
      <c r="O606" s="9">
        <v>5271.15</v>
      </c>
      <c r="P606" s="11">
        <f t="shared" si="93"/>
        <v>0.68799597995196837</v>
      </c>
      <c r="Q606" s="10">
        <v>340.4</v>
      </c>
      <c r="R606" s="2">
        <v>225</v>
      </c>
      <c r="S606" s="10">
        <f t="shared" si="94"/>
        <v>0.48766157461809639</v>
      </c>
      <c r="T606" s="9">
        <f t="shared" si="95"/>
        <v>15.485164512338425</v>
      </c>
      <c r="U606" s="9">
        <f t="shared" si="96"/>
        <v>31.753915662650599</v>
      </c>
      <c r="V606" s="11">
        <f t="shared" si="97"/>
        <v>0.73777777777777775</v>
      </c>
      <c r="W606" s="11">
        <f t="shared" si="98"/>
        <v>0.11657303370786516</v>
      </c>
      <c r="X606" s="2">
        <v>0</v>
      </c>
      <c r="Y606" s="2">
        <v>10</v>
      </c>
      <c r="Z606" s="2">
        <v>39</v>
      </c>
      <c r="AA606" s="11">
        <f t="shared" si="99"/>
        <v>0.23493975903614459</v>
      </c>
    </row>
    <row r="607" spans="1:27" x14ac:dyDescent="0.25">
      <c r="A607" s="2" t="str">
        <f ca="1">LOOKUP(B607,'Time Frame'!$E$4:$E$9,'Time Frame'!$D$4:$D$9)</f>
        <v>6 Months</v>
      </c>
      <c r="B607" s="2">
        <f t="shared" ca="1" si="90"/>
        <v>186</v>
      </c>
      <c r="C607" s="6">
        <f t="shared" ca="1" si="91"/>
        <v>45569</v>
      </c>
      <c r="D607" s="6">
        <v>45383</v>
      </c>
      <c r="E607" s="2" t="s">
        <v>78</v>
      </c>
      <c r="F607" s="2" t="s">
        <v>103</v>
      </c>
      <c r="G607" s="2" t="s">
        <v>52</v>
      </c>
      <c r="H607" s="2" t="s">
        <v>52</v>
      </c>
      <c r="I607" s="2">
        <v>4558</v>
      </c>
      <c r="J607" s="3">
        <v>1682</v>
      </c>
      <c r="K607" s="3">
        <v>214.77</v>
      </c>
      <c r="L607" s="2">
        <v>189</v>
      </c>
      <c r="M607" s="11">
        <f t="shared" si="92"/>
        <v>0.88001117474507606</v>
      </c>
      <c r="N607" s="9">
        <v>8590.8000000000011</v>
      </c>
      <c r="O607" s="9">
        <v>5771.53</v>
      </c>
      <c r="P607" s="11">
        <f t="shared" si="93"/>
        <v>0.67182683801275767</v>
      </c>
      <c r="Q607" s="10">
        <v>347.95</v>
      </c>
      <c r="R607" s="2">
        <v>290</v>
      </c>
      <c r="S607" s="10">
        <f t="shared" si="94"/>
        <v>0.54318149159361984</v>
      </c>
      <c r="T607" s="9">
        <f t="shared" si="95"/>
        <v>16.587239545911768</v>
      </c>
      <c r="U607" s="9">
        <f t="shared" si="96"/>
        <v>30.537195767195765</v>
      </c>
      <c r="V607" s="11">
        <f t="shared" si="97"/>
        <v>0.65172413793103445</v>
      </c>
      <c r="W607" s="11">
        <f t="shared" si="98"/>
        <v>0.11236623067776456</v>
      </c>
      <c r="X607" s="2">
        <v>0</v>
      </c>
      <c r="Y607" s="2">
        <v>5</v>
      </c>
      <c r="Z607" s="2">
        <v>56</v>
      </c>
      <c r="AA607" s="11">
        <f t="shared" si="99"/>
        <v>0.29629629629629628</v>
      </c>
    </row>
    <row r="608" spans="1:27" x14ac:dyDescent="0.25">
      <c r="A608" s="2" t="str">
        <f ca="1">LOOKUP(B608,'Time Frame'!$E$4:$E$9,'Time Frame'!$D$4:$D$9)</f>
        <v>6 Months</v>
      </c>
      <c r="B608" s="2">
        <f t="shared" ca="1" si="90"/>
        <v>186</v>
      </c>
      <c r="C608" s="6">
        <f t="shared" ca="1" si="91"/>
        <v>45569</v>
      </c>
      <c r="D608" s="6">
        <v>45383</v>
      </c>
      <c r="E608" s="2" t="s">
        <v>78</v>
      </c>
      <c r="F608" s="2" t="s">
        <v>79</v>
      </c>
      <c r="G608" s="2" t="s">
        <v>52</v>
      </c>
      <c r="H608" s="2" t="s">
        <v>52</v>
      </c>
      <c r="I608" s="2">
        <v>936</v>
      </c>
      <c r="J608" s="3">
        <v>2339</v>
      </c>
      <c r="K608" s="3">
        <v>305.69</v>
      </c>
      <c r="L608" s="2">
        <v>361</v>
      </c>
      <c r="M608" s="11">
        <f t="shared" si="92"/>
        <v>1.1809349340835487</v>
      </c>
      <c r="N608" s="9">
        <v>12227.6</v>
      </c>
      <c r="O608" s="9">
        <v>20623.78</v>
      </c>
      <c r="P608" s="11">
        <f t="shared" si="93"/>
        <v>1.6866580522751806</v>
      </c>
      <c r="Q608" s="10">
        <v>555.87</v>
      </c>
      <c r="R608" s="2">
        <v>410</v>
      </c>
      <c r="S608" s="10">
        <f t="shared" si="94"/>
        <v>0.64943242124957279</v>
      </c>
      <c r="T608" s="9">
        <f t="shared" si="95"/>
        <v>37.101804378721638</v>
      </c>
      <c r="U608" s="9">
        <f t="shared" si="96"/>
        <v>57.129584487534622</v>
      </c>
      <c r="V608" s="11">
        <f t="shared" si="97"/>
        <v>0.88048780487804879</v>
      </c>
      <c r="W608" s="11">
        <f t="shared" si="98"/>
        <v>0.15433946130825138</v>
      </c>
      <c r="X608" s="2">
        <v>5</v>
      </c>
      <c r="Y608" s="2">
        <v>22</v>
      </c>
      <c r="Z608" s="2">
        <v>96</v>
      </c>
      <c r="AA608" s="11">
        <f t="shared" si="99"/>
        <v>0.26592797783933519</v>
      </c>
    </row>
    <row r="609" spans="1:27" x14ac:dyDescent="0.25">
      <c r="A609" s="2" t="str">
        <f ca="1">LOOKUP(B609,'Time Frame'!$E$4:$E$9,'Time Frame'!$D$4:$D$9)</f>
        <v>6 Months</v>
      </c>
      <c r="B609" s="2">
        <f t="shared" ca="1" si="90"/>
        <v>186</v>
      </c>
      <c r="C609" s="6">
        <f t="shared" ca="1" si="91"/>
        <v>45569</v>
      </c>
      <c r="D609" s="6">
        <v>45383</v>
      </c>
      <c r="E609" s="2" t="s">
        <v>78</v>
      </c>
      <c r="F609" s="2" t="s">
        <v>80</v>
      </c>
      <c r="G609" s="2" t="s">
        <v>52</v>
      </c>
      <c r="H609" s="2" t="s">
        <v>52</v>
      </c>
      <c r="I609" s="2">
        <v>1258</v>
      </c>
      <c r="J609" s="3">
        <v>2136</v>
      </c>
      <c r="K609" s="3">
        <v>264.59999999999991</v>
      </c>
      <c r="L609" s="2">
        <v>303</v>
      </c>
      <c r="M609" s="11">
        <f t="shared" si="92"/>
        <v>1.1451247165532883</v>
      </c>
      <c r="N609" s="9">
        <v>10583.999999999996</v>
      </c>
      <c r="O609" s="9">
        <v>12664.85</v>
      </c>
      <c r="P609" s="11">
        <f t="shared" si="93"/>
        <v>1.1966033635676496</v>
      </c>
      <c r="Q609" s="10">
        <v>884.7</v>
      </c>
      <c r="R609" s="2">
        <v>303</v>
      </c>
      <c r="S609" s="10">
        <f t="shared" si="94"/>
        <v>0.34248897931502204</v>
      </c>
      <c r="T609" s="9">
        <f t="shared" si="95"/>
        <v>14.315417655702499</v>
      </c>
      <c r="U609" s="9">
        <f t="shared" si="96"/>
        <v>41.79818481848185</v>
      </c>
      <c r="V609" s="11">
        <f t="shared" si="97"/>
        <v>1</v>
      </c>
      <c r="W609" s="11">
        <f t="shared" si="98"/>
        <v>0.14185393258426968</v>
      </c>
      <c r="X609" s="2">
        <v>2</v>
      </c>
      <c r="Y609" s="2">
        <v>6</v>
      </c>
      <c r="Z609" s="2">
        <v>107</v>
      </c>
      <c r="AA609" s="11">
        <f t="shared" si="99"/>
        <v>0.35313531353135313</v>
      </c>
    </row>
    <row r="610" spans="1:27" x14ac:dyDescent="0.25">
      <c r="A610" s="2" t="str">
        <f ca="1">LOOKUP(B610,'Time Frame'!$E$4:$E$9,'Time Frame'!$D$4:$D$9)</f>
        <v>6 Months</v>
      </c>
      <c r="B610" s="2">
        <f t="shared" ca="1" si="90"/>
        <v>186</v>
      </c>
      <c r="C610" s="6">
        <f t="shared" ca="1" si="91"/>
        <v>45569</v>
      </c>
      <c r="D610" s="6">
        <v>45383</v>
      </c>
      <c r="E610" s="2" t="s">
        <v>78</v>
      </c>
      <c r="F610" s="2" t="s">
        <v>97</v>
      </c>
      <c r="G610" s="2" t="s">
        <v>52</v>
      </c>
      <c r="H610" s="2" t="s">
        <v>52</v>
      </c>
      <c r="I610" s="2">
        <v>1482</v>
      </c>
      <c r="J610" s="3">
        <v>2379</v>
      </c>
      <c r="K610" s="3">
        <v>260.57</v>
      </c>
      <c r="L610" s="2">
        <v>318</v>
      </c>
      <c r="M610" s="11">
        <f t="shared" si="92"/>
        <v>1.220401427639406</v>
      </c>
      <c r="N610" s="9">
        <v>10422.799999999999</v>
      </c>
      <c r="O610" s="9">
        <v>14796.23</v>
      </c>
      <c r="P610" s="11">
        <f t="shared" si="93"/>
        <v>1.4196022182139156</v>
      </c>
      <c r="Q610" s="10">
        <v>1063.4000000000001</v>
      </c>
      <c r="R610" s="2">
        <v>360</v>
      </c>
      <c r="S610" s="10">
        <f t="shared" si="94"/>
        <v>0.29904081248824521</v>
      </c>
      <c r="T610" s="9">
        <f t="shared" si="95"/>
        <v>13.914077487304869</v>
      </c>
      <c r="U610" s="9">
        <f t="shared" si="96"/>
        <v>46.529025157232702</v>
      </c>
      <c r="V610" s="11">
        <f t="shared" si="97"/>
        <v>0.8833333333333333</v>
      </c>
      <c r="W610" s="11">
        <f t="shared" si="98"/>
        <v>0.13366960907944514</v>
      </c>
      <c r="X610" s="2">
        <v>0</v>
      </c>
      <c r="Y610" s="2">
        <v>8</v>
      </c>
      <c r="Z610" s="2">
        <v>104</v>
      </c>
      <c r="AA610" s="11">
        <f t="shared" si="99"/>
        <v>0.32704402515723269</v>
      </c>
    </row>
    <row r="611" spans="1:27" x14ac:dyDescent="0.25">
      <c r="A611" s="2" t="str">
        <f ca="1">LOOKUP(B611,'Time Frame'!$E$4:$E$9,'Time Frame'!$D$4:$D$9)</f>
        <v>6 Months</v>
      </c>
      <c r="B611" s="2">
        <f t="shared" ca="1" si="90"/>
        <v>186</v>
      </c>
      <c r="C611" s="6">
        <f t="shared" ca="1" si="91"/>
        <v>45569</v>
      </c>
      <c r="D611" s="6">
        <v>45383</v>
      </c>
      <c r="E611" s="2" t="s">
        <v>78</v>
      </c>
      <c r="F611" s="2" t="s">
        <v>93</v>
      </c>
      <c r="G611" s="2" t="s">
        <v>52</v>
      </c>
      <c r="H611" s="2" t="s">
        <v>52</v>
      </c>
      <c r="I611" s="2">
        <v>5242</v>
      </c>
      <c r="J611" s="3">
        <v>1099</v>
      </c>
      <c r="K611" s="3">
        <v>102.9</v>
      </c>
      <c r="L611" s="2">
        <v>73</v>
      </c>
      <c r="M611" s="11">
        <f t="shared" si="92"/>
        <v>0.7094266277939747</v>
      </c>
      <c r="N611" s="9">
        <v>4116</v>
      </c>
      <c r="O611" s="9">
        <v>2331.85</v>
      </c>
      <c r="P611" s="11">
        <f t="shared" si="93"/>
        <v>0.56653304178814379</v>
      </c>
      <c r="Q611" s="10">
        <v>298.39999999999998</v>
      </c>
      <c r="R611" s="2">
        <v>209</v>
      </c>
      <c r="S611" s="10">
        <f t="shared" si="94"/>
        <v>0.24463806970509386</v>
      </c>
      <c r="T611" s="9">
        <f t="shared" si="95"/>
        <v>7.8145107238605904</v>
      </c>
      <c r="U611" s="9">
        <f t="shared" si="96"/>
        <v>31.943150684931506</v>
      </c>
      <c r="V611" s="11">
        <f t="shared" si="97"/>
        <v>0.34928229665071769</v>
      </c>
      <c r="W611" s="11">
        <f t="shared" si="98"/>
        <v>6.6424021838034572E-2</v>
      </c>
      <c r="X611" s="2">
        <v>0</v>
      </c>
      <c r="Y611" s="2">
        <v>3</v>
      </c>
      <c r="Z611" s="2">
        <v>14</v>
      </c>
      <c r="AA611" s="11">
        <f t="shared" si="99"/>
        <v>0.19178082191780821</v>
      </c>
    </row>
    <row r="612" spans="1:27" x14ac:dyDescent="0.25">
      <c r="A612" s="2" t="str">
        <f ca="1">LOOKUP(B612,'Time Frame'!$E$4:$E$9,'Time Frame'!$D$4:$D$9)</f>
        <v>6 Months</v>
      </c>
      <c r="B612" s="2">
        <f t="shared" ca="1" si="90"/>
        <v>186</v>
      </c>
      <c r="C612" s="6">
        <f t="shared" ca="1" si="91"/>
        <v>45569</v>
      </c>
      <c r="D612" s="6">
        <v>45383</v>
      </c>
      <c r="E612" s="5" t="s">
        <v>78</v>
      </c>
      <c r="F612" s="5" t="s">
        <v>171</v>
      </c>
      <c r="G612" s="2" t="s">
        <v>52</v>
      </c>
      <c r="H612" s="2" t="s">
        <v>52</v>
      </c>
      <c r="I612" s="2">
        <v>3157</v>
      </c>
      <c r="J612" s="4">
        <v>1152</v>
      </c>
      <c r="K612" s="3">
        <v>158.88000000000002</v>
      </c>
      <c r="L612" s="2">
        <v>181</v>
      </c>
      <c r="M612" s="11">
        <f t="shared" si="92"/>
        <v>1.1392245720040279</v>
      </c>
      <c r="N612" s="9">
        <v>6355.2000000000007</v>
      </c>
      <c r="O612" s="9">
        <v>7109.63</v>
      </c>
      <c r="P612" s="11">
        <f t="shared" si="93"/>
        <v>1.1187106621349445</v>
      </c>
      <c r="Q612" s="10">
        <v>303.42</v>
      </c>
      <c r="R612" s="2">
        <v>120</v>
      </c>
      <c r="S612" s="10">
        <f t="shared" si="94"/>
        <v>0.59653285874365558</v>
      </c>
      <c r="T612" s="9">
        <f t="shared" si="95"/>
        <v>23.431645903368267</v>
      </c>
      <c r="U612" s="9">
        <f t="shared" si="96"/>
        <v>39.27972375690608</v>
      </c>
      <c r="V612" s="11">
        <f t="shared" si="97"/>
        <v>1.5083333333333333</v>
      </c>
      <c r="W612" s="11">
        <f t="shared" si="98"/>
        <v>0.15711805555555555</v>
      </c>
      <c r="X612" s="2">
        <v>0</v>
      </c>
      <c r="Y612" s="2">
        <v>10</v>
      </c>
      <c r="Z612" s="2">
        <v>43</v>
      </c>
      <c r="AA612" s="11">
        <f t="shared" si="99"/>
        <v>0.23756906077348067</v>
      </c>
    </row>
    <row r="613" spans="1:27" x14ac:dyDescent="0.25">
      <c r="A613" s="2" t="str">
        <f ca="1">LOOKUP(B613,'Time Frame'!$E$4:$E$9,'Time Frame'!$D$4:$D$9)</f>
        <v>6 Months</v>
      </c>
      <c r="B613" s="2">
        <f t="shared" ca="1" si="90"/>
        <v>186</v>
      </c>
      <c r="C613" s="6">
        <f t="shared" ca="1" si="91"/>
        <v>45569</v>
      </c>
      <c r="D613" s="6">
        <v>45383</v>
      </c>
      <c r="E613" s="2" t="s">
        <v>2</v>
      </c>
      <c r="F613" s="2" t="s">
        <v>5</v>
      </c>
      <c r="G613" s="2" t="s">
        <v>3</v>
      </c>
      <c r="H613" s="2" t="s">
        <v>300</v>
      </c>
      <c r="I613" s="2">
        <v>1211</v>
      </c>
      <c r="J613" s="3">
        <v>1440</v>
      </c>
      <c r="K613" s="3">
        <v>153.065</v>
      </c>
      <c r="L613" s="2">
        <v>134</v>
      </c>
      <c r="M613" s="11">
        <f t="shared" si="92"/>
        <v>0.87544507235488189</v>
      </c>
      <c r="N613" s="9">
        <v>5739.9375</v>
      </c>
      <c r="O613" s="9">
        <v>4533.6400000000003</v>
      </c>
      <c r="P613" s="11">
        <f t="shared" si="93"/>
        <v>0.78984135280218648</v>
      </c>
      <c r="Q613" s="10">
        <v>388.33</v>
      </c>
      <c r="R613" s="2">
        <v>126</v>
      </c>
      <c r="S613" s="10">
        <f t="shared" si="94"/>
        <v>0.34506733963381664</v>
      </c>
      <c r="T613" s="9">
        <f t="shared" si="95"/>
        <v>11.674709654160123</v>
      </c>
      <c r="U613" s="9">
        <f t="shared" si="96"/>
        <v>33.833134328358213</v>
      </c>
      <c r="V613" s="11">
        <f t="shared" si="97"/>
        <v>1.0634920634920635</v>
      </c>
      <c r="W613" s="11">
        <f t="shared" si="98"/>
        <v>9.3055555555555558E-2</v>
      </c>
      <c r="X613" s="2">
        <v>0</v>
      </c>
      <c r="Y613" s="2">
        <v>6</v>
      </c>
      <c r="Z613" s="2">
        <v>37</v>
      </c>
      <c r="AA613" s="11">
        <f t="shared" si="99"/>
        <v>0.27611940298507465</v>
      </c>
    </row>
    <row r="614" spans="1:27" x14ac:dyDescent="0.25">
      <c r="A614" s="2" t="str">
        <f ca="1">LOOKUP(B614,'Time Frame'!$E$4:$E$9,'Time Frame'!$D$4:$D$9)</f>
        <v>6 Months</v>
      </c>
      <c r="B614" s="2">
        <f t="shared" ca="1" si="90"/>
        <v>186</v>
      </c>
      <c r="C614" s="6">
        <f t="shared" ca="1" si="91"/>
        <v>45569</v>
      </c>
      <c r="D614" s="6">
        <v>45383</v>
      </c>
      <c r="E614" s="2" t="s">
        <v>2</v>
      </c>
      <c r="F614" s="2" t="s">
        <v>8</v>
      </c>
      <c r="G614" s="2" t="s">
        <v>3</v>
      </c>
      <c r="H614" s="2" t="s">
        <v>300</v>
      </c>
      <c r="I614" s="2">
        <v>2966</v>
      </c>
      <c r="J614" s="3">
        <v>980</v>
      </c>
      <c r="K614" s="3">
        <v>109.47750000000002</v>
      </c>
      <c r="L614" s="2">
        <v>100</v>
      </c>
      <c r="M614" s="11">
        <f t="shared" si="92"/>
        <v>0.91342970016670078</v>
      </c>
      <c r="N614" s="9">
        <v>4105.4062500000009</v>
      </c>
      <c r="O614" s="9">
        <v>2279.2199999999998</v>
      </c>
      <c r="P614" s="11">
        <f t="shared" si="93"/>
        <v>0.55517526432371933</v>
      </c>
      <c r="Q614" s="10">
        <v>303.35000000000002</v>
      </c>
      <c r="R614" s="2">
        <v>124</v>
      </c>
      <c r="S614" s="10">
        <f t="shared" si="94"/>
        <v>0.3296522169111587</v>
      </c>
      <c r="T614" s="9">
        <f t="shared" si="95"/>
        <v>7.5134992582825104</v>
      </c>
      <c r="U614" s="9">
        <f t="shared" si="96"/>
        <v>22.792199999999998</v>
      </c>
      <c r="V614" s="11">
        <f t="shared" si="97"/>
        <v>0.80645161290322576</v>
      </c>
      <c r="W614" s="11">
        <f t="shared" si="98"/>
        <v>0.10204081632653061</v>
      </c>
      <c r="X614" s="2">
        <v>0</v>
      </c>
      <c r="Y614" s="2">
        <v>2</v>
      </c>
      <c r="Z614" s="2">
        <v>30</v>
      </c>
      <c r="AA614" s="11">
        <f t="shared" si="99"/>
        <v>0.3</v>
      </c>
    </row>
    <row r="615" spans="1:27" x14ac:dyDescent="0.25">
      <c r="A615" s="2" t="str">
        <f ca="1">LOOKUP(B615,'Time Frame'!$E$4:$E$9,'Time Frame'!$D$4:$D$9)</f>
        <v>6 Months</v>
      </c>
      <c r="B615" s="2">
        <f t="shared" ca="1" si="90"/>
        <v>186</v>
      </c>
      <c r="C615" s="6">
        <f t="shared" ca="1" si="91"/>
        <v>45569</v>
      </c>
      <c r="D615" s="6">
        <v>45383</v>
      </c>
      <c r="E615" s="2" t="s">
        <v>2</v>
      </c>
      <c r="F615" s="2" t="s">
        <v>6</v>
      </c>
      <c r="G615" s="2" t="s">
        <v>3</v>
      </c>
      <c r="H615" s="2" t="s">
        <v>300</v>
      </c>
      <c r="I615" s="2">
        <v>3955</v>
      </c>
      <c r="J615" s="3">
        <v>947</v>
      </c>
      <c r="K615" s="3">
        <v>128.48916666666662</v>
      </c>
      <c r="L615" s="2">
        <v>90</v>
      </c>
      <c r="M615" s="11">
        <f t="shared" si="92"/>
        <v>0.70044815710792763</v>
      </c>
      <c r="N615" s="9">
        <v>4818.3437499999982</v>
      </c>
      <c r="O615" s="9">
        <v>2016.75</v>
      </c>
      <c r="P615" s="11">
        <f t="shared" si="93"/>
        <v>0.41855668765849274</v>
      </c>
      <c r="Q615" s="10">
        <v>339.38</v>
      </c>
      <c r="R615" s="2">
        <v>122</v>
      </c>
      <c r="S615" s="10">
        <f t="shared" si="94"/>
        <v>0.26518946313866465</v>
      </c>
      <c r="T615" s="9">
        <f t="shared" si="95"/>
        <v>5.9424538864989103</v>
      </c>
      <c r="U615" s="9">
        <f t="shared" si="96"/>
        <v>22.408333333333335</v>
      </c>
      <c r="V615" s="11">
        <f t="shared" si="97"/>
        <v>0.73770491803278693</v>
      </c>
      <c r="W615" s="11">
        <f t="shared" si="98"/>
        <v>9.5036958817317843E-2</v>
      </c>
      <c r="X615" s="2">
        <v>0</v>
      </c>
      <c r="Y615" s="2">
        <v>10</v>
      </c>
      <c r="Z615" s="2">
        <v>14</v>
      </c>
      <c r="AA615" s="11">
        <f t="shared" si="99"/>
        <v>0.15555555555555556</v>
      </c>
    </row>
    <row r="616" spans="1:27" x14ac:dyDescent="0.25">
      <c r="A616" s="2" t="str">
        <f ca="1">LOOKUP(B616,'Time Frame'!$E$4:$E$9,'Time Frame'!$D$4:$D$9)</f>
        <v>6 Months</v>
      </c>
      <c r="B616" s="2">
        <f t="shared" ca="1" si="90"/>
        <v>186</v>
      </c>
      <c r="C616" s="6">
        <f t="shared" ca="1" si="91"/>
        <v>45569</v>
      </c>
      <c r="D616" s="6">
        <v>45383</v>
      </c>
      <c r="E616" s="2" t="s">
        <v>2</v>
      </c>
      <c r="F616" s="2" t="s">
        <v>2</v>
      </c>
      <c r="G616" s="2" t="s">
        <v>3</v>
      </c>
      <c r="H616" s="2" t="s">
        <v>300</v>
      </c>
      <c r="I616" s="2">
        <v>1601</v>
      </c>
      <c r="J616" s="3">
        <v>2397</v>
      </c>
      <c r="K616" s="3">
        <v>268.11583333333334</v>
      </c>
      <c r="L616" s="2">
        <v>246</v>
      </c>
      <c r="M616" s="11">
        <f t="shared" si="92"/>
        <v>0.91751388547860224</v>
      </c>
      <c r="N616" s="9">
        <v>10054.34375</v>
      </c>
      <c r="O616" s="9">
        <v>5464.84</v>
      </c>
      <c r="P616" s="11">
        <f t="shared" si="93"/>
        <v>0.54353025278253497</v>
      </c>
      <c r="Q616" s="10">
        <v>351.03</v>
      </c>
      <c r="R616" s="2">
        <v>411</v>
      </c>
      <c r="S616" s="10">
        <f t="shared" si="94"/>
        <v>0.7007948038629177</v>
      </c>
      <c r="T616" s="9">
        <f t="shared" si="95"/>
        <v>15.568014129846453</v>
      </c>
      <c r="U616" s="9">
        <f t="shared" si="96"/>
        <v>22.21479674796748</v>
      </c>
      <c r="V616" s="11">
        <f t="shared" si="97"/>
        <v>0.59854014598540151</v>
      </c>
      <c r="W616" s="11">
        <f t="shared" si="98"/>
        <v>0.10262828535669587</v>
      </c>
      <c r="X616" s="2">
        <v>0</v>
      </c>
      <c r="Y616" s="2">
        <v>20</v>
      </c>
      <c r="Z616" s="2">
        <v>74</v>
      </c>
      <c r="AA616" s="11">
        <f t="shared" si="99"/>
        <v>0.30081300813008133</v>
      </c>
    </row>
    <row r="617" spans="1:27" x14ac:dyDescent="0.25">
      <c r="A617" s="2" t="str">
        <f ca="1">LOOKUP(B617,'Time Frame'!$E$4:$E$9,'Time Frame'!$D$4:$D$9)</f>
        <v>6 Months</v>
      </c>
      <c r="B617" s="2">
        <f t="shared" ca="1" si="90"/>
        <v>186</v>
      </c>
      <c r="C617" s="6">
        <f t="shared" ca="1" si="91"/>
        <v>45569</v>
      </c>
      <c r="D617" s="6">
        <v>45383</v>
      </c>
      <c r="E617" s="2" t="s">
        <v>2</v>
      </c>
      <c r="F617" s="2" t="s">
        <v>4</v>
      </c>
      <c r="G617" s="2" t="s">
        <v>3</v>
      </c>
      <c r="H617" s="2" t="s">
        <v>300</v>
      </c>
      <c r="I617" s="2">
        <v>2825</v>
      </c>
      <c r="J617" s="3">
        <v>1589</v>
      </c>
      <c r="K617" s="3">
        <v>162.08500000000001</v>
      </c>
      <c r="L617" s="2">
        <v>156</v>
      </c>
      <c r="M617" s="11">
        <f t="shared" si="92"/>
        <v>0.96245796958386032</v>
      </c>
      <c r="N617" s="9">
        <v>6078.1875</v>
      </c>
      <c r="O617" s="9">
        <v>3938.99</v>
      </c>
      <c r="P617" s="11">
        <f t="shared" si="93"/>
        <v>0.6480533876258342</v>
      </c>
      <c r="Q617" s="10">
        <v>502.2</v>
      </c>
      <c r="R617" s="2">
        <v>227</v>
      </c>
      <c r="S617" s="10">
        <f t="shared" si="94"/>
        <v>0.31063321385902032</v>
      </c>
      <c r="T617" s="9">
        <f t="shared" si="95"/>
        <v>7.8434687375547592</v>
      </c>
      <c r="U617" s="9">
        <f t="shared" si="96"/>
        <v>25.249935897435897</v>
      </c>
      <c r="V617" s="11">
        <f t="shared" si="97"/>
        <v>0.68722466960352424</v>
      </c>
      <c r="W617" s="11">
        <f t="shared" si="98"/>
        <v>9.8174952800503465E-2</v>
      </c>
      <c r="X617" s="2">
        <v>0</v>
      </c>
      <c r="Y617" s="2">
        <v>13</v>
      </c>
      <c r="Z617" s="2">
        <v>45</v>
      </c>
      <c r="AA617" s="11">
        <f t="shared" si="99"/>
        <v>0.28846153846153844</v>
      </c>
    </row>
    <row r="618" spans="1:27" x14ac:dyDescent="0.25">
      <c r="A618" s="2" t="str">
        <f ca="1">LOOKUP(B618,'Time Frame'!$E$4:$E$9,'Time Frame'!$D$4:$D$9)</f>
        <v>6 Months</v>
      </c>
      <c r="B618" s="2">
        <f t="shared" ca="1" si="90"/>
        <v>186</v>
      </c>
      <c r="C618" s="6">
        <f t="shared" ca="1" si="91"/>
        <v>45569</v>
      </c>
      <c r="D618" s="6">
        <v>45383</v>
      </c>
      <c r="E618" s="2" t="s">
        <v>2</v>
      </c>
      <c r="F618" s="2" t="s">
        <v>9</v>
      </c>
      <c r="G618" s="2" t="s">
        <v>3</v>
      </c>
      <c r="H618" s="2" t="s">
        <v>300</v>
      </c>
      <c r="I618" s="2">
        <v>3422</v>
      </c>
      <c r="J618" s="3">
        <v>717</v>
      </c>
      <c r="K618" s="3">
        <v>73.333333333333314</v>
      </c>
      <c r="L618" s="2">
        <v>46</v>
      </c>
      <c r="M618" s="11">
        <f t="shared" si="92"/>
        <v>0.62727272727272743</v>
      </c>
      <c r="N618" s="9">
        <v>2749.9999999999991</v>
      </c>
      <c r="O618" s="9">
        <v>1540.95</v>
      </c>
      <c r="P618" s="11">
        <f t="shared" si="93"/>
        <v>0.5603454545454547</v>
      </c>
      <c r="Q618" s="10">
        <v>374.17</v>
      </c>
      <c r="R618" s="2">
        <v>93</v>
      </c>
      <c r="S618" s="10">
        <f t="shared" si="94"/>
        <v>0.12293877114680492</v>
      </c>
      <c r="T618" s="9">
        <f t="shared" si="95"/>
        <v>4.1183152043188924</v>
      </c>
      <c r="U618" s="9">
        <f t="shared" si="96"/>
        <v>33.498913043478261</v>
      </c>
      <c r="V618" s="11">
        <f t="shared" si="97"/>
        <v>0.4946236559139785</v>
      </c>
      <c r="W618" s="11">
        <f t="shared" si="98"/>
        <v>6.4156206415620642E-2</v>
      </c>
      <c r="X618" s="2">
        <v>0</v>
      </c>
      <c r="Y618" s="2">
        <v>3</v>
      </c>
      <c r="Z618" s="2">
        <v>24</v>
      </c>
      <c r="AA618" s="11">
        <f t="shared" si="99"/>
        <v>0.52173913043478259</v>
      </c>
    </row>
    <row r="619" spans="1:27" x14ac:dyDescent="0.25">
      <c r="A619" s="2" t="str">
        <f ca="1">LOOKUP(B619,'Time Frame'!$E$4:$E$9,'Time Frame'!$D$4:$D$9)</f>
        <v>6 Months</v>
      </c>
      <c r="B619" s="2">
        <f t="shared" ca="1" si="90"/>
        <v>186</v>
      </c>
      <c r="C619" s="6">
        <f t="shared" ca="1" si="91"/>
        <v>45569</v>
      </c>
      <c r="D619" s="6">
        <v>45383</v>
      </c>
      <c r="E619" s="2" t="s">
        <v>2</v>
      </c>
      <c r="F619" s="2" t="s">
        <v>7</v>
      </c>
      <c r="G619" s="2" t="s">
        <v>3</v>
      </c>
      <c r="H619" s="2" t="s">
        <v>300</v>
      </c>
      <c r="I619" s="2">
        <v>3743</v>
      </c>
      <c r="J619" s="3">
        <v>1270</v>
      </c>
      <c r="K619" s="3">
        <v>133.87</v>
      </c>
      <c r="L619" s="2">
        <v>112</v>
      </c>
      <c r="M619" s="11">
        <f t="shared" si="92"/>
        <v>0.83663255397026959</v>
      </c>
      <c r="N619" s="9">
        <v>5020.125</v>
      </c>
      <c r="O619" s="9">
        <v>3483.26</v>
      </c>
      <c r="P619" s="11">
        <f t="shared" si="93"/>
        <v>0.69385921665297179</v>
      </c>
      <c r="Q619" s="10">
        <v>287.67</v>
      </c>
      <c r="R619" s="2">
        <v>197</v>
      </c>
      <c r="S619" s="10">
        <f t="shared" si="94"/>
        <v>0.38933500191191295</v>
      </c>
      <c r="T619" s="9">
        <f t="shared" si="95"/>
        <v>12.108527131782946</v>
      </c>
      <c r="U619" s="9">
        <f t="shared" si="96"/>
        <v>31.100535714285716</v>
      </c>
      <c r="V619" s="11">
        <f t="shared" si="97"/>
        <v>0.56852791878172593</v>
      </c>
      <c r="W619" s="11">
        <f t="shared" si="98"/>
        <v>8.8188976377952755E-2</v>
      </c>
      <c r="X619" s="2">
        <v>0</v>
      </c>
      <c r="Y619" s="2">
        <v>15</v>
      </c>
      <c r="Z619" s="2">
        <v>23</v>
      </c>
      <c r="AA619" s="11">
        <f t="shared" si="99"/>
        <v>0.20535714285714285</v>
      </c>
    </row>
    <row r="620" spans="1:27" x14ac:dyDescent="0.25">
      <c r="A620" s="2" t="str">
        <f ca="1">LOOKUP(B620,'Time Frame'!$E$4:$E$9,'Time Frame'!$D$4:$D$9)</f>
        <v>6 Months</v>
      </c>
      <c r="B620" s="2">
        <f t="shared" ca="1" si="90"/>
        <v>186</v>
      </c>
      <c r="C620" s="6">
        <f t="shared" ca="1" si="91"/>
        <v>45569</v>
      </c>
      <c r="D620" s="6">
        <v>45383</v>
      </c>
      <c r="E620" s="2" t="s">
        <v>10</v>
      </c>
      <c r="F620" s="2" t="s">
        <v>18</v>
      </c>
      <c r="G620" s="2" t="s">
        <v>12</v>
      </c>
      <c r="H620" s="2" t="s">
        <v>15</v>
      </c>
      <c r="I620" s="2">
        <v>699</v>
      </c>
      <c r="J620" s="3">
        <v>1341</v>
      </c>
      <c r="K620" s="3">
        <v>220.8</v>
      </c>
      <c r="L620" s="2">
        <v>148</v>
      </c>
      <c r="M620" s="11">
        <f t="shared" si="92"/>
        <v>0.67028985507246375</v>
      </c>
      <c r="N620" s="9">
        <v>11040</v>
      </c>
      <c r="O620" s="9">
        <v>7562.55</v>
      </c>
      <c r="P620" s="11">
        <f t="shared" si="93"/>
        <v>0.6850135869565217</v>
      </c>
      <c r="Q620" s="10">
        <v>314.45</v>
      </c>
      <c r="R620" s="2">
        <v>211</v>
      </c>
      <c r="S620" s="10">
        <f t="shared" si="94"/>
        <v>0.47066306249006201</v>
      </c>
      <c r="T620" s="9">
        <f t="shared" si="95"/>
        <v>24.050087454285261</v>
      </c>
      <c r="U620" s="9">
        <f t="shared" si="96"/>
        <v>51.098310810810815</v>
      </c>
      <c r="V620" s="11">
        <f t="shared" si="97"/>
        <v>0.70142180094786732</v>
      </c>
      <c r="W620" s="11">
        <f t="shared" si="98"/>
        <v>0.11036539895600299</v>
      </c>
      <c r="X620" s="2">
        <v>0</v>
      </c>
      <c r="Y620" s="2">
        <v>6</v>
      </c>
      <c r="Z620" s="2">
        <v>43</v>
      </c>
      <c r="AA620" s="11">
        <f t="shared" si="99"/>
        <v>0.29054054054054052</v>
      </c>
    </row>
    <row r="621" spans="1:27" x14ac:dyDescent="0.25">
      <c r="A621" s="2" t="str">
        <f ca="1">LOOKUP(B621,'Time Frame'!$E$4:$E$9,'Time Frame'!$D$4:$D$9)</f>
        <v>6 Months</v>
      </c>
      <c r="B621" s="2">
        <f t="shared" ca="1" si="90"/>
        <v>186</v>
      </c>
      <c r="C621" s="6">
        <f t="shared" ca="1" si="91"/>
        <v>45569</v>
      </c>
      <c r="D621" s="6">
        <v>45383</v>
      </c>
      <c r="E621" s="2" t="s">
        <v>10</v>
      </c>
      <c r="F621" s="2" t="s">
        <v>26</v>
      </c>
      <c r="G621" s="2" t="s">
        <v>12</v>
      </c>
      <c r="H621" s="2" t="s">
        <v>15</v>
      </c>
      <c r="I621" s="2">
        <v>4255</v>
      </c>
      <c r="J621" s="3">
        <v>1961</v>
      </c>
      <c r="K621" s="3">
        <v>296.35000000000002</v>
      </c>
      <c r="L621" s="2">
        <v>191</v>
      </c>
      <c r="M621" s="11">
        <f t="shared" si="92"/>
        <v>0.64450818289185086</v>
      </c>
      <c r="N621" s="9">
        <v>14817.500000000002</v>
      </c>
      <c r="O621" s="9">
        <v>4974.3</v>
      </c>
      <c r="P621" s="11">
        <f t="shared" si="93"/>
        <v>0.33570440357685166</v>
      </c>
      <c r="Q621" s="10">
        <v>343.87</v>
      </c>
      <c r="R621" s="2">
        <v>364</v>
      </c>
      <c r="S621" s="10">
        <f t="shared" si="94"/>
        <v>0.55544246372175532</v>
      </c>
      <c r="T621" s="9">
        <f t="shared" si="95"/>
        <v>14.465641085293861</v>
      </c>
      <c r="U621" s="9">
        <f t="shared" si="96"/>
        <v>26.043455497382201</v>
      </c>
      <c r="V621" s="11">
        <f t="shared" si="97"/>
        <v>0.52472527472527475</v>
      </c>
      <c r="W621" s="11">
        <f t="shared" si="98"/>
        <v>9.7399286078531364E-2</v>
      </c>
      <c r="X621" s="2">
        <v>0</v>
      </c>
      <c r="Y621" s="2">
        <v>5</v>
      </c>
      <c r="Z621" s="2">
        <v>45</v>
      </c>
      <c r="AA621" s="11">
        <f t="shared" si="99"/>
        <v>0.2356020942408377</v>
      </c>
    </row>
    <row r="622" spans="1:27" x14ac:dyDescent="0.25">
      <c r="A622" s="2" t="str">
        <f ca="1">LOOKUP(B622,'Time Frame'!$E$4:$E$9,'Time Frame'!$D$4:$D$9)</f>
        <v>6 Months</v>
      </c>
      <c r="B622" s="2">
        <f t="shared" ca="1" si="90"/>
        <v>186</v>
      </c>
      <c r="C622" s="6">
        <f t="shared" ca="1" si="91"/>
        <v>45569</v>
      </c>
      <c r="D622" s="6">
        <v>45383</v>
      </c>
      <c r="E622" s="2" t="s">
        <v>10</v>
      </c>
      <c r="F622" s="2" t="s">
        <v>31</v>
      </c>
      <c r="G622" s="2" t="s">
        <v>12</v>
      </c>
      <c r="H622" s="2" t="s">
        <v>15</v>
      </c>
      <c r="I622" s="2">
        <v>2462</v>
      </c>
      <c r="J622" s="3">
        <v>1557</v>
      </c>
      <c r="K622" s="3">
        <v>227.38750000000005</v>
      </c>
      <c r="L622" s="2">
        <v>159</v>
      </c>
      <c r="M622" s="11">
        <f t="shared" si="92"/>
        <v>0.69924688032543547</v>
      </c>
      <c r="N622" s="9">
        <v>11369.375000000002</v>
      </c>
      <c r="O622" s="9">
        <v>5706.91</v>
      </c>
      <c r="P622" s="11">
        <f t="shared" si="93"/>
        <v>0.50195459293056999</v>
      </c>
      <c r="Q622" s="10">
        <v>305.63</v>
      </c>
      <c r="R622" s="2">
        <v>221</v>
      </c>
      <c r="S622" s="10">
        <f t="shared" si="94"/>
        <v>0.52023688774007792</v>
      </c>
      <c r="T622" s="9">
        <f t="shared" si="95"/>
        <v>18.672610673036022</v>
      </c>
      <c r="U622" s="9">
        <f t="shared" si="96"/>
        <v>35.892515723270442</v>
      </c>
      <c r="V622" s="11">
        <f t="shared" si="97"/>
        <v>0.71945701357466063</v>
      </c>
      <c r="W622" s="11">
        <f t="shared" si="98"/>
        <v>0.10211946050096339</v>
      </c>
      <c r="X622" s="2">
        <v>0</v>
      </c>
      <c r="Y622" s="2">
        <v>3</v>
      </c>
      <c r="Z622" s="2">
        <v>76</v>
      </c>
      <c r="AA622" s="11">
        <f t="shared" si="99"/>
        <v>0.4779874213836478</v>
      </c>
    </row>
    <row r="623" spans="1:27" x14ac:dyDescent="0.25">
      <c r="A623" s="2" t="str">
        <f ca="1">LOOKUP(B623,'Time Frame'!$E$4:$E$9,'Time Frame'!$D$4:$D$9)</f>
        <v>6 Months</v>
      </c>
      <c r="B623" s="2">
        <f t="shared" ca="1" si="90"/>
        <v>186</v>
      </c>
      <c r="C623" s="6">
        <f t="shared" ca="1" si="91"/>
        <v>45569</v>
      </c>
      <c r="D623" s="6">
        <v>45383</v>
      </c>
      <c r="E623" s="2" t="s">
        <v>10</v>
      </c>
      <c r="F623" s="2" t="s">
        <v>29</v>
      </c>
      <c r="G623" s="2" t="s">
        <v>12</v>
      </c>
      <c r="H623" s="2" t="s">
        <v>15</v>
      </c>
      <c r="I623" s="2">
        <v>2497</v>
      </c>
      <c r="J623" s="3">
        <v>1543</v>
      </c>
      <c r="K623" s="3">
        <v>228.34999999999997</v>
      </c>
      <c r="L623" s="2">
        <v>158</v>
      </c>
      <c r="M623" s="11">
        <f t="shared" si="92"/>
        <v>0.69192029778848274</v>
      </c>
      <c r="N623" s="9">
        <v>11417.499999999998</v>
      </c>
      <c r="O623" s="9">
        <v>4151.28</v>
      </c>
      <c r="P623" s="11">
        <f t="shared" si="93"/>
        <v>0.36358922706371799</v>
      </c>
      <c r="Q623" s="10">
        <v>338.95</v>
      </c>
      <c r="R623" s="2">
        <v>232</v>
      </c>
      <c r="S623" s="10">
        <f t="shared" si="94"/>
        <v>0.46614544918129519</v>
      </c>
      <c r="T623" s="9">
        <f t="shared" si="95"/>
        <v>12.247470128337513</v>
      </c>
      <c r="U623" s="9">
        <f t="shared" si="96"/>
        <v>26.27392405063291</v>
      </c>
      <c r="V623" s="11">
        <f t="shared" si="97"/>
        <v>0.68103448275862066</v>
      </c>
      <c r="W623" s="11">
        <f t="shared" si="98"/>
        <v>0.10239792611795204</v>
      </c>
      <c r="X623" s="2">
        <v>0</v>
      </c>
      <c r="Y623" s="2">
        <v>12</v>
      </c>
      <c r="Z623" s="2">
        <v>57</v>
      </c>
      <c r="AA623" s="11">
        <f t="shared" si="99"/>
        <v>0.36075949367088606</v>
      </c>
    </row>
    <row r="624" spans="1:27" x14ac:dyDescent="0.25">
      <c r="A624" s="2" t="str">
        <f ca="1">LOOKUP(B624,'Time Frame'!$E$4:$E$9,'Time Frame'!$D$4:$D$9)</f>
        <v>6 Months</v>
      </c>
      <c r="B624" s="2">
        <f t="shared" ca="1" si="90"/>
        <v>186</v>
      </c>
      <c r="C624" s="6">
        <f t="shared" ca="1" si="91"/>
        <v>45569</v>
      </c>
      <c r="D624" s="6">
        <v>45383</v>
      </c>
      <c r="E624" s="2" t="s">
        <v>10</v>
      </c>
      <c r="F624" s="2" t="s">
        <v>32</v>
      </c>
      <c r="G624" s="2" t="s">
        <v>12</v>
      </c>
      <c r="H624" s="2" t="s">
        <v>15</v>
      </c>
      <c r="I624" s="2">
        <v>4337</v>
      </c>
      <c r="J624" s="3">
        <v>1112</v>
      </c>
      <c r="K624" s="3">
        <v>175.54999999999998</v>
      </c>
      <c r="L624" s="2">
        <v>116</v>
      </c>
      <c r="M624" s="11">
        <f t="shared" si="92"/>
        <v>0.66078040444317865</v>
      </c>
      <c r="N624" s="9">
        <v>8777.5</v>
      </c>
      <c r="O624" s="9">
        <v>3676.67</v>
      </c>
      <c r="P624" s="11">
        <f t="shared" si="93"/>
        <v>0.41887439475932786</v>
      </c>
      <c r="Q624" s="10">
        <v>305.5</v>
      </c>
      <c r="R624" s="2">
        <v>139</v>
      </c>
      <c r="S624" s="10">
        <f t="shared" si="94"/>
        <v>0.37970540098199673</v>
      </c>
      <c r="T624" s="9">
        <f t="shared" si="95"/>
        <v>12.034926350245499</v>
      </c>
      <c r="U624" s="9">
        <f t="shared" si="96"/>
        <v>31.695431034482759</v>
      </c>
      <c r="V624" s="11">
        <f t="shared" si="97"/>
        <v>0.83453237410071945</v>
      </c>
      <c r="W624" s="11">
        <f t="shared" si="98"/>
        <v>0.10431654676258993</v>
      </c>
      <c r="X624" s="2">
        <v>0</v>
      </c>
      <c r="Y624" s="2">
        <v>4</v>
      </c>
      <c r="Z624" s="2">
        <v>35</v>
      </c>
      <c r="AA624" s="11">
        <f t="shared" si="99"/>
        <v>0.30172413793103448</v>
      </c>
    </row>
    <row r="625" spans="1:27" x14ac:dyDescent="0.25">
      <c r="A625" s="2" t="str">
        <f ca="1">LOOKUP(B625,'Time Frame'!$E$4:$E$9,'Time Frame'!$D$4:$D$9)</f>
        <v>6 Months</v>
      </c>
      <c r="B625" s="2">
        <f t="shared" ca="1" si="90"/>
        <v>186</v>
      </c>
      <c r="C625" s="6">
        <f t="shared" ca="1" si="91"/>
        <v>45569</v>
      </c>
      <c r="D625" s="6">
        <v>45383</v>
      </c>
      <c r="E625" s="2" t="s">
        <v>10</v>
      </c>
      <c r="F625" s="2" t="s">
        <v>14</v>
      </c>
      <c r="G625" s="2" t="s">
        <v>12</v>
      </c>
      <c r="H625" s="2" t="s">
        <v>15</v>
      </c>
      <c r="I625" s="2">
        <v>3135</v>
      </c>
      <c r="J625" s="3">
        <v>1737</v>
      </c>
      <c r="K625" s="3">
        <v>249.5</v>
      </c>
      <c r="L625" s="2">
        <v>181</v>
      </c>
      <c r="M625" s="11">
        <f t="shared" si="92"/>
        <v>0.72545090180360716</v>
      </c>
      <c r="N625" s="9">
        <v>12475</v>
      </c>
      <c r="O625" s="9">
        <v>5930.58</v>
      </c>
      <c r="P625" s="11">
        <f t="shared" si="93"/>
        <v>0.47539719438877753</v>
      </c>
      <c r="Q625" s="10">
        <v>341.78</v>
      </c>
      <c r="R625" s="2">
        <v>276</v>
      </c>
      <c r="S625" s="10">
        <f t="shared" si="94"/>
        <v>0.52958043185674997</v>
      </c>
      <c r="T625" s="9">
        <f t="shared" si="95"/>
        <v>17.352039323541462</v>
      </c>
      <c r="U625" s="9">
        <f t="shared" si="96"/>
        <v>32.765635359116018</v>
      </c>
      <c r="V625" s="11">
        <f t="shared" si="97"/>
        <v>0.65579710144927539</v>
      </c>
      <c r="W625" s="11">
        <f t="shared" si="98"/>
        <v>0.10420264824409903</v>
      </c>
      <c r="X625" s="2">
        <v>0</v>
      </c>
      <c r="Y625" s="2">
        <v>6</v>
      </c>
      <c r="Z625" s="2">
        <v>70</v>
      </c>
      <c r="AA625" s="11">
        <f t="shared" si="99"/>
        <v>0.38674033149171272</v>
      </c>
    </row>
    <row r="626" spans="1:27" x14ac:dyDescent="0.25">
      <c r="A626" s="2" t="str">
        <f ca="1">LOOKUP(B626,'Time Frame'!$E$4:$E$9,'Time Frame'!$D$4:$D$9)</f>
        <v>6 Months</v>
      </c>
      <c r="B626" s="2">
        <f t="shared" ca="1" si="90"/>
        <v>186</v>
      </c>
      <c r="C626" s="6">
        <f t="shared" ca="1" si="91"/>
        <v>45569</v>
      </c>
      <c r="D626" s="6">
        <v>45383</v>
      </c>
      <c r="E626" s="2" t="s">
        <v>10</v>
      </c>
      <c r="F626" s="2" t="s">
        <v>23</v>
      </c>
      <c r="G626" s="2" t="s">
        <v>12</v>
      </c>
      <c r="H626" s="2" t="s">
        <v>15</v>
      </c>
      <c r="I626" s="2">
        <v>2584</v>
      </c>
      <c r="J626" s="3">
        <v>3072</v>
      </c>
      <c r="K626" s="3">
        <v>471.57499999999993</v>
      </c>
      <c r="L626" s="2">
        <v>409</v>
      </c>
      <c r="M626" s="11">
        <f t="shared" si="92"/>
        <v>0.8673063669617771</v>
      </c>
      <c r="N626" s="9">
        <v>23578.749999999996</v>
      </c>
      <c r="O626" s="9">
        <v>15438.32</v>
      </c>
      <c r="P626" s="11">
        <f t="shared" si="93"/>
        <v>0.65475565922705836</v>
      </c>
      <c r="Q626" s="10">
        <v>553.78</v>
      </c>
      <c r="R626" s="2">
        <v>435</v>
      </c>
      <c r="S626" s="10">
        <f t="shared" si="94"/>
        <v>0.73856043916356684</v>
      </c>
      <c r="T626" s="9">
        <f t="shared" si="95"/>
        <v>27.878074325544439</v>
      </c>
      <c r="U626" s="9">
        <f t="shared" si="96"/>
        <v>37.746503667481662</v>
      </c>
      <c r="V626" s="11">
        <f t="shared" si="97"/>
        <v>0.94022988505747129</v>
      </c>
      <c r="W626" s="11">
        <f t="shared" si="98"/>
        <v>0.13313802083333334</v>
      </c>
      <c r="X626" s="2">
        <v>1</v>
      </c>
      <c r="Y626" s="2">
        <v>26</v>
      </c>
      <c r="Z626" s="2">
        <v>105</v>
      </c>
      <c r="AA626" s="11">
        <f t="shared" si="99"/>
        <v>0.25672371638141811</v>
      </c>
    </row>
    <row r="627" spans="1:27" x14ac:dyDescent="0.25">
      <c r="A627" s="2" t="str">
        <f ca="1">LOOKUP(B627,'Time Frame'!$E$4:$E$9,'Time Frame'!$D$4:$D$9)</f>
        <v>6 Months</v>
      </c>
      <c r="B627" s="2">
        <f t="shared" ca="1" si="90"/>
        <v>186</v>
      </c>
      <c r="C627" s="6">
        <f t="shared" ca="1" si="91"/>
        <v>45569</v>
      </c>
      <c r="D627" s="6">
        <v>45383</v>
      </c>
      <c r="E627" s="2" t="s">
        <v>10</v>
      </c>
      <c r="F627" s="2" t="s">
        <v>24</v>
      </c>
      <c r="G627" s="2" t="s">
        <v>12</v>
      </c>
      <c r="H627" s="2" t="s">
        <v>15</v>
      </c>
      <c r="I627" s="2">
        <v>1518</v>
      </c>
      <c r="J627" s="3">
        <v>2643</v>
      </c>
      <c r="K627" s="3">
        <v>363.59999999999991</v>
      </c>
      <c r="L627" s="2">
        <v>315</v>
      </c>
      <c r="M627" s="11">
        <f t="shared" si="92"/>
        <v>0.86633663366336655</v>
      </c>
      <c r="N627" s="9">
        <v>18179.999999999996</v>
      </c>
      <c r="O627" s="9">
        <v>13535.97</v>
      </c>
      <c r="P627" s="11">
        <f t="shared" si="93"/>
        <v>0.74455280528052814</v>
      </c>
      <c r="Q627" s="10">
        <v>498.8</v>
      </c>
      <c r="R627" s="2">
        <v>378</v>
      </c>
      <c r="S627" s="10">
        <f t="shared" si="94"/>
        <v>0.63151563753007212</v>
      </c>
      <c r="T627" s="9">
        <f t="shared" si="95"/>
        <v>27.137068965517241</v>
      </c>
      <c r="U627" s="9">
        <f t="shared" si="96"/>
        <v>42.971333333333334</v>
      </c>
      <c r="V627" s="11">
        <f t="shared" si="97"/>
        <v>0.83333333333333337</v>
      </c>
      <c r="W627" s="11">
        <f t="shared" si="98"/>
        <v>0.1191827468785471</v>
      </c>
      <c r="X627" s="2">
        <v>0</v>
      </c>
      <c r="Y627" s="2">
        <v>8</v>
      </c>
      <c r="Z627" s="2">
        <v>79</v>
      </c>
      <c r="AA627" s="11">
        <f t="shared" si="99"/>
        <v>0.25079365079365079</v>
      </c>
    </row>
    <row r="628" spans="1:27" x14ac:dyDescent="0.25">
      <c r="A628" s="2" t="str">
        <f ca="1">LOOKUP(B628,'Time Frame'!$E$4:$E$9,'Time Frame'!$D$4:$D$9)</f>
        <v>6 Months</v>
      </c>
      <c r="B628" s="2">
        <f t="shared" ca="1" si="90"/>
        <v>186</v>
      </c>
      <c r="C628" s="6">
        <f t="shared" ca="1" si="91"/>
        <v>45569</v>
      </c>
      <c r="D628" s="6">
        <v>45383</v>
      </c>
      <c r="E628" s="2" t="s">
        <v>10</v>
      </c>
      <c r="F628" s="2" t="s">
        <v>28</v>
      </c>
      <c r="G628" s="2" t="s">
        <v>12</v>
      </c>
      <c r="H628" s="2" t="s">
        <v>15</v>
      </c>
      <c r="I628" s="2">
        <v>2578</v>
      </c>
      <c r="J628" s="3">
        <v>1429</v>
      </c>
      <c r="K628" s="3">
        <v>219.85000000000002</v>
      </c>
      <c r="L628" s="2">
        <v>125</v>
      </c>
      <c r="M628" s="11">
        <f t="shared" si="92"/>
        <v>0.56856947919035705</v>
      </c>
      <c r="N628" s="9">
        <v>10992.500000000002</v>
      </c>
      <c r="O628" s="9">
        <v>3886.42</v>
      </c>
      <c r="P628" s="11">
        <f t="shared" si="93"/>
        <v>0.35355196725039795</v>
      </c>
      <c r="Q628" s="10">
        <v>306.2</v>
      </c>
      <c r="R628" s="2">
        <v>226</v>
      </c>
      <c r="S628" s="10">
        <f t="shared" si="94"/>
        <v>0.40822991508817769</v>
      </c>
      <c r="T628" s="9">
        <f t="shared" si="95"/>
        <v>12.692423252775964</v>
      </c>
      <c r="U628" s="9">
        <f t="shared" si="96"/>
        <v>31.091360000000002</v>
      </c>
      <c r="V628" s="11">
        <f t="shared" si="97"/>
        <v>0.55309734513274333</v>
      </c>
      <c r="W628" s="11">
        <f t="shared" si="98"/>
        <v>8.7473757872638211E-2</v>
      </c>
      <c r="X628" s="2">
        <v>0</v>
      </c>
      <c r="Y628" s="2">
        <v>5</v>
      </c>
      <c r="Z628" s="2">
        <v>43</v>
      </c>
      <c r="AA628" s="11">
        <f t="shared" si="99"/>
        <v>0.34399999999999997</v>
      </c>
    </row>
    <row r="629" spans="1:27" x14ac:dyDescent="0.25">
      <c r="A629" s="2" t="str">
        <f ca="1">LOOKUP(B629,'Time Frame'!$E$4:$E$9,'Time Frame'!$D$4:$D$9)</f>
        <v>6 Months</v>
      </c>
      <c r="B629" s="2">
        <f t="shared" ca="1" si="90"/>
        <v>186</v>
      </c>
      <c r="C629" s="6">
        <f t="shared" ca="1" si="91"/>
        <v>45569</v>
      </c>
      <c r="D629" s="6">
        <v>45383</v>
      </c>
      <c r="E629" s="2" t="s">
        <v>10</v>
      </c>
      <c r="F629" s="2" t="s">
        <v>25</v>
      </c>
      <c r="G629" s="2" t="s">
        <v>12</v>
      </c>
      <c r="H629" s="2" t="s">
        <v>15</v>
      </c>
      <c r="I629" s="2">
        <v>5365</v>
      </c>
      <c r="J629" s="3">
        <v>2013</v>
      </c>
      <c r="K629" s="3">
        <v>288.13749999999999</v>
      </c>
      <c r="L629" s="2">
        <v>156</v>
      </c>
      <c r="M629" s="11">
        <f t="shared" si="92"/>
        <v>0.54140818185762007</v>
      </c>
      <c r="N629" s="9">
        <v>14406.875</v>
      </c>
      <c r="O629" s="9">
        <v>4335.63</v>
      </c>
      <c r="P629" s="11">
        <f t="shared" si="93"/>
        <v>0.30094173788555811</v>
      </c>
      <c r="Q629" s="10">
        <v>308.10000000000002</v>
      </c>
      <c r="R629" s="2">
        <v>280</v>
      </c>
      <c r="S629" s="10">
        <f t="shared" si="94"/>
        <v>0.50632911392405056</v>
      </c>
      <c r="T629" s="9">
        <f t="shared" si="95"/>
        <v>14.072151898734177</v>
      </c>
      <c r="U629" s="9">
        <f t="shared" si="96"/>
        <v>27.7925</v>
      </c>
      <c r="V629" s="11">
        <f t="shared" si="97"/>
        <v>0.55714285714285716</v>
      </c>
      <c r="W629" s="11">
        <f t="shared" si="98"/>
        <v>7.7496274217585689E-2</v>
      </c>
      <c r="X629" s="2">
        <v>0</v>
      </c>
      <c r="Y629" s="2">
        <v>9</v>
      </c>
      <c r="Z629" s="2">
        <v>50</v>
      </c>
      <c r="AA629" s="11">
        <f t="shared" si="99"/>
        <v>0.32051282051282054</v>
      </c>
    </row>
    <row r="630" spans="1:27" x14ac:dyDescent="0.25">
      <c r="A630" s="2" t="str">
        <f ca="1">LOOKUP(B630,'Time Frame'!$E$4:$E$9,'Time Frame'!$D$4:$D$9)</f>
        <v>6 Months</v>
      </c>
      <c r="B630" s="2">
        <f t="shared" ca="1" si="90"/>
        <v>186</v>
      </c>
      <c r="C630" s="6">
        <f t="shared" ca="1" si="91"/>
        <v>45569</v>
      </c>
      <c r="D630" s="6">
        <v>45383</v>
      </c>
      <c r="E630" s="2" t="s">
        <v>10</v>
      </c>
      <c r="F630" s="2" t="s">
        <v>27</v>
      </c>
      <c r="G630" s="2" t="s">
        <v>12</v>
      </c>
      <c r="H630" s="2" t="s">
        <v>15</v>
      </c>
      <c r="I630" s="2">
        <v>554</v>
      </c>
      <c r="J630" s="3">
        <v>1614</v>
      </c>
      <c r="K630" s="3">
        <v>274.21249999999998</v>
      </c>
      <c r="L630" s="2">
        <v>196</v>
      </c>
      <c r="M630" s="11">
        <f t="shared" si="92"/>
        <v>0.71477412590600364</v>
      </c>
      <c r="N630" s="9">
        <v>13710.624999999998</v>
      </c>
      <c r="O630" s="9">
        <v>8488.0400000000009</v>
      </c>
      <c r="P630" s="11">
        <f t="shared" si="93"/>
        <v>0.6190848338423669</v>
      </c>
      <c r="Q630" s="10">
        <v>338.82</v>
      </c>
      <c r="R630" s="2">
        <v>343</v>
      </c>
      <c r="S630" s="10">
        <f t="shared" si="94"/>
        <v>0.57847824803730596</v>
      </c>
      <c r="T630" s="9">
        <f t="shared" si="95"/>
        <v>25.051767900360076</v>
      </c>
      <c r="U630" s="9">
        <f t="shared" si="96"/>
        <v>43.306326530612246</v>
      </c>
      <c r="V630" s="11">
        <f t="shared" si="97"/>
        <v>0.5714285714285714</v>
      </c>
      <c r="W630" s="11">
        <f t="shared" si="98"/>
        <v>0.12143742255266418</v>
      </c>
      <c r="X630" s="2">
        <v>0</v>
      </c>
      <c r="Y630" s="2">
        <v>1</v>
      </c>
      <c r="Z630" s="2">
        <v>59</v>
      </c>
      <c r="AA630" s="11">
        <f t="shared" si="99"/>
        <v>0.30102040816326531</v>
      </c>
    </row>
    <row r="631" spans="1:27" x14ac:dyDescent="0.25">
      <c r="A631" s="2" t="str">
        <f ca="1">LOOKUP(B631,'Time Frame'!$E$4:$E$9,'Time Frame'!$D$4:$D$9)</f>
        <v>6 Months</v>
      </c>
      <c r="B631" s="2">
        <f t="shared" ca="1" si="90"/>
        <v>186</v>
      </c>
      <c r="C631" s="6">
        <f t="shared" ca="1" si="91"/>
        <v>45569</v>
      </c>
      <c r="D631" s="6">
        <v>45383</v>
      </c>
      <c r="E631" s="2" t="s">
        <v>78</v>
      </c>
      <c r="F631" s="2" t="s">
        <v>104</v>
      </c>
      <c r="G631" s="2" t="s">
        <v>52</v>
      </c>
      <c r="H631" s="2" t="s">
        <v>299</v>
      </c>
      <c r="I631" s="2">
        <v>5094</v>
      </c>
      <c r="J631" s="3">
        <v>2058</v>
      </c>
      <c r="K631" s="3">
        <v>277.42999999999995</v>
      </c>
      <c r="L631" s="2">
        <v>211</v>
      </c>
      <c r="M631" s="11">
        <f t="shared" si="92"/>
        <v>0.76055221136863371</v>
      </c>
      <c r="N631" s="9">
        <v>11097.199999999997</v>
      </c>
      <c r="O631" s="9">
        <v>6258.65</v>
      </c>
      <c r="P631" s="11">
        <f t="shared" si="93"/>
        <v>0.56398460873013023</v>
      </c>
      <c r="Q631" s="10">
        <v>489.38</v>
      </c>
      <c r="R631" s="2">
        <v>344</v>
      </c>
      <c r="S631" s="10">
        <f t="shared" si="94"/>
        <v>0.4311577914912747</v>
      </c>
      <c r="T631" s="9">
        <f t="shared" si="95"/>
        <v>12.788937022354816</v>
      </c>
      <c r="U631" s="9">
        <f t="shared" si="96"/>
        <v>29.661848341232226</v>
      </c>
      <c r="V631" s="11">
        <f t="shared" si="97"/>
        <v>0.61337209302325579</v>
      </c>
      <c r="W631" s="11">
        <f t="shared" si="98"/>
        <v>0.10252672497570457</v>
      </c>
      <c r="X631" s="2">
        <v>0</v>
      </c>
      <c r="Y631" s="2">
        <v>8</v>
      </c>
      <c r="Z631" s="2">
        <v>61</v>
      </c>
      <c r="AA631" s="11">
        <f t="shared" si="99"/>
        <v>0.2890995260663507</v>
      </c>
    </row>
    <row r="632" spans="1:27" x14ac:dyDescent="0.25">
      <c r="A632" s="2" t="str">
        <f ca="1">LOOKUP(B632,'Time Frame'!$E$4:$E$9,'Time Frame'!$D$4:$D$9)</f>
        <v>6 Months</v>
      </c>
      <c r="B632" s="2">
        <f t="shared" ca="1" si="90"/>
        <v>186</v>
      </c>
      <c r="C632" s="6">
        <f t="shared" ca="1" si="91"/>
        <v>45569</v>
      </c>
      <c r="D632" s="6">
        <v>45383</v>
      </c>
      <c r="E632" s="2" t="s">
        <v>78</v>
      </c>
      <c r="F632" s="2" t="s">
        <v>108</v>
      </c>
      <c r="G632" s="2" t="s">
        <v>52</v>
      </c>
      <c r="H632" s="2" t="s">
        <v>299</v>
      </c>
      <c r="I632" s="2">
        <v>3973</v>
      </c>
      <c r="J632" s="3">
        <v>1291</v>
      </c>
      <c r="K632" s="3">
        <v>162.94999999999999</v>
      </c>
      <c r="L632" s="2">
        <v>132</v>
      </c>
      <c r="M632" s="11">
        <f t="shared" si="92"/>
        <v>0.81006443694384789</v>
      </c>
      <c r="N632" s="9">
        <v>6518</v>
      </c>
      <c r="O632" s="9">
        <v>3118.18</v>
      </c>
      <c r="P632" s="11">
        <f t="shared" si="93"/>
        <v>0.47839521325559986</v>
      </c>
      <c r="Q632" s="10">
        <v>318.93</v>
      </c>
      <c r="R632" s="2">
        <v>160</v>
      </c>
      <c r="S632" s="10">
        <f t="shared" si="94"/>
        <v>0.41388392437211924</v>
      </c>
      <c r="T632" s="9">
        <f t="shared" si="95"/>
        <v>9.7770043583231416</v>
      </c>
      <c r="U632" s="9">
        <f t="shared" si="96"/>
        <v>23.622575757575756</v>
      </c>
      <c r="V632" s="11">
        <f t="shared" si="97"/>
        <v>0.82499999999999996</v>
      </c>
      <c r="W632" s="11">
        <f t="shared" si="98"/>
        <v>0.10224632068164213</v>
      </c>
      <c r="X632" s="2">
        <v>0</v>
      </c>
      <c r="Y632" s="2">
        <v>6</v>
      </c>
      <c r="Z632" s="2">
        <v>40</v>
      </c>
      <c r="AA632" s="11">
        <f t="shared" si="99"/>
        <v>0.30303030303030304</v>
      </c>
    </row>
    <row r="633" spans="1:27" x14ac:dyDescent="0.25">
      <c r="A633" s="2" t="str">
        <f ca="1">LOOKUP(B633,'Time Frame'!$E$4:$E$9,'Time Frame'!$D$4:$D$9)</f>
        <v>6 Months</v>
      </c>
      <c r="B633" s="2">
        <f t="shared" ca="1" si="90"/>
        <v>186</v>
      </c>
      <c r="C633" s="6">
        <f t="shared" ca="1" si="91"/>
        <v>45569</v>
      </c>
      <c r="D633" s="6">
        <v>45383</v>
      </c>
      <c r="E633" s="2" t="s">
        <v>78</v>
      </c>
      <c r="F633" s="2" t="s">
        <v>87</v>
      </c>
      <c r="G633" s="2" t="s">
        <v>52</v>
      </c>
      <c r="H633" s="2" t="s">
        <v>299</v>
      </c>
      <c r="I633" s="2">
        <v>4153</v>
      </c>
      <c r="J633" s="3">
        <v>2057</v>
      </c>
      <c r="K633" s="3">
        <v>242.94</v>
      </c>
      <c r="L633" s="2">
        <v>212</v>
      </c>
      <c r="M633" s="11">
        <f t="shared" si="92"/>
        <v>0.87264345105787433</v>
      </c>
      <c r="N633" s="9">
        <v>9717.6</v>
      </c>
      <c r="O633" s="9">
        <v>6028.8</v>
      </c>
      <c r="P633" s="11">
        <f t="shared" si="93"/>
        <v>0.62040009878982461</v>
      </c>
      <c r="Q633" s="10">
        <v>455.08</v>
      </c>
      <c r="R633" s="2">
        <v>309</v>
      </c>
      <c r="S633" s="10">
        <f t="shared" si="94"/>
        <v>0.4658521578623539</v>
      </c>
      <c r="T633" s="9">
        <f t="shared" si="95"/>
        <v>13.247780610002637</v>
      </c>
      <c r="U633" s="9">
        <f t="shared" si="96"/>
        <v>28.437735849056605</v>
      </c>
      <c r="V633" s="11">
        <f t="shared" si="97"/>
        <v>0.68608414239482196</v>
      </c>
      <c r="W633" s="11">
        <f t="shared" si="98"/>
        <v>0.10306271268838113</v>
      </c>
      <c r="X633" s="2">
        <v>1</v>
      </c>
      <c r="Y633" s="2">
        <v>9</v>
      </c>
      <c r="Z633" s="2">
        <v>83</v>
      </c>
      <c r="AA633" s="11">
        <f t="shared" si="99"/>
        <v>0.39150943396226418</v>
      </c>
    </row>
    <row r="634" spans="1:27" x14ac:dyDescent="0.25">
      <c r="A634" s="2" t="str">
        <f ca="1">LOOKUP(B634,'Time Frame'!$E$4:$E$9,'Time Frame'!$D$4:$D$9)</f>
        <v>6 Months</v>
      </c>
      <c r="B634" s="2">
        <f t="shared" ca="1" si="90"/>
        <v>186</v>
      </c>
      <c r="C634" s="6">
        <f t="shared" ca="1" si="91"/>
        <v>45569</v>
      </c>
      <c r="D634" s="6">
        <v>45383</v>
      </c>
      <c r="E634" s="2" t="s">
        <v>78</v>
      </c>
      <c r="F634" s="2" t="s">
        <v>107</v>
      </c>
      <c r="G634" s="2" t="s">
        <v>52</v>
      </c>
      <c r="H634" s="2" t="s">
        <v>299</v>
      </c>
      <c r="I634" s="2">
        <v>2700</v>
      </c>
      <c r="J634" s="3">
        <v>2555</v>
      </c>
      <c r="K634" s="3">
        <v>275.43</v>
      </c>
      <c r="L634" s="2">
        <v>234</v>
      </c>
      <c r="M634" s="11">
        <f t="shared" si="92"/>
        <v>0.84958065570199326</v>
      </c>
      <c r="N634" s="9">
        <v>11017.2</v>
      </c>
      <c r="O634" s="9">
        <v>9336.25</v>
      </c>
      <c r="P634" s="11">
        <f t="shared" si="93"/>
        <v>0.84742493555531351</v>
      </c>
      <c r="Q634" s="10">
        <v>404.25</v>
      </c>
      <c r="R634" s="2">
        <v>382</v>
      </c>
      <c r="S634" s="10">
        <f t="shared" si="94"/>
        <v>0.57884972170686455</v>
      </c>
      <c r="T634" s="9">
        <f t="shared" si="95"/>
        <v>23.095238095238095</v>
      </c>
      <c r="U634" s="9">
        <f t="shared" si="96"/>
        <v>39.898504273504273</v>
      </c>
      <c r="V634" s="11">
        <f t="shared" si="97"/>
        <v>0.61256544502617805</v>
      </c>
      <c r="W634" s="11">
        <f t="shared" si="98"/>
        <v>9.1585127201565558E-2</v>
      </c>
      <c r="X634" s="2">
        <v>0</v>
      </c>
      <c r="Y634" s="2">
        <v>14</v>
      </c>
      <c r="Z634" s="2">
        <v>70</v>
      </c>
      <c r="AA634" s="11">
        <f t="shared" si="99"/>
        <v>0.29914529914529914</v>
      </c>
    </row>
    <row r="635" spans="1:27" x14ac:dyDescent="0.25">
      <c r="A635" s="2" t="str">
        <f ca="1">LOOKUP(B635,'Time Frame'!$E$4:$E$9,'Time Frame'!$D$4:$D$9)</f>
        <v>6 Months</v>
      </c>
      <c r="B635" s="2">
        <f t="shared" ca="1" si="90"/>
        <v>186</v>
      </c>
      <c r="C635" s="6">
        <f t="shared" ca="1" si="91"/>
        <v>45569</v>
      </c>
      <c r="D635" s="6">
        <v>45383</v>
      </c>
      <c r="E635" s="2" t="s">
        <v>78</v>
      </c>
      <c r="F635" s="2" t="s">
        <v>106</v>
      </c>
      <c r="G635" s="2" t="s">
        <v>52</v>
      </c>
      <c r="H635" s="2" t="s">
        <v>299</v>
      </c>
      <c r="I635" s="2">
        <v>1583</v>
      </c>
      <c r="J635" s="3">
        <v>2694</v>
      </c>
      <c r="K635" s="3">
        <v>347.24999999999994</v>
      </c>
      <c r="L635" s="2">
        <v>353</v>
      </c>
      <c r="M635" s="11">
        <f t="shared" si="92"/>
        <v>1.0165586753059757</v>
      </c>
      <c r="N635" s="9">
        <v>13889.999999999998</v>
      </c>
      <c r="O635" s="9">
        <v>15307.49</v>
      </c>
      <c r="P635" s="11">
        <f t="shared" si="93"/>
        <v>1.1020511159107274</v>
      </c>
      <c r="Q635" s="10">
        <v>590.45000000000005</v>
      </c>
      <c r="R635" s="2">
        <v>532</v>
      </c>
      <c r="S635" s="10">
        <f t="shared" si="94"/>
        <v>0.59784909814548226</v>
      </c>
      <c r="T635" s="9">
        <f t="shared" si="95"/>
        <v>25.925124904733675</v>
      </c>
      <c r="U635" s="9">
        <f t="shared" si="96"/>
        <v>43.363994334277621</v>
      </c>
      <c r="V635" s="11">
        <f t="shared" si="97"/>
        <v>0.6635338345864662</v>
      </c>
      <c r="W635" s="11">
        <f t="shared" si="98"/>
        <v>0.13103192279138828</v>
      </c>
      <c r="X635" s="2">
        <v>5</v>
      </c>
      <c r="Y635" s="2">
        <v>14</v>
      </c>
      <c r="Z635" s="2">
        <v>94</v>
      </c>
      <c r="AA635" s="11">
        <f t="shared" si="99"/>
        <v>0.26628895184135976</v>
      </c>
    </row>
    <row r="636" spans="1:27" x14ac:dyDescent="0.25">
      <c r="A636" s="2" t="str">
        <f ca="1">LOOKUP(B636,'Time Frame'!$E$4:$E$9,'Time Frame'!$D$4:$D$9)</f>
        <v>6 Months</v>
      </c>
      <c r="B636" s="2">
        <f t="shared" ca="1" si="90"/>
        <v>186</v>
      </c>
      <c r="C636" s="6">
        <f t="shared" ca="1" si="91"/>
        <v>45569</v>
      </c>
      <c r="D636" s="6">
        <v>45383</v>
      </c>
      <c r="E636" s="5" t="s">
        <v>78</v>
      </c>
      <c r="F636" s="5" t="s">
        <v>164</v>
      </c>
      <c r="G636" s="2" t="s">
        <v>52</v>
      </c>
      <c r="H636" s="2" t="s">
        <v>299</v>
      </c>
      <c r="I636" s="2">
        <v>4305</v>
      </c>
      <c r="J636" s="4">
        <v>788</v>
      </c>
      <c r="K636" s="3">
        <v>112.28</v>
      </c>
      <c r="L636" s="2">
        <v>75</v>
      </c>
      <c r="M636" s="11">
        <f t="shared" si="92"/>
        <v>0.66797292483078019</v>
      </c>
      <c r="N636" s="9">
        <v>4491.2</v>
      </c>
      <c r="O636" s="9">
        <v>1931.82</v>
      </c>
      <c r="P636" s="11">
        <f t="shared" si="93"/>
        <v>0.4301344852155326</v>
      </c>
      <c r="Q636" s="10">
        <v>312.93</v>
      </c>
      <c r="R636" s="2">
        <v>81</v>
      </c>
      <c r="S636" s="10">
        <f t="shared" si="94"/>
        <v>0.2396702137858307</v>
      </c>
      <c r="T636" s="9">
        <f t="shared" si="95"/>
        <v>6.1733294986099123</v>
      </c>
      <c r="U636" s="9">
        <f t="shared" si="96"/>
        <v>25.7576</v>
      </c>
      <c r="V636" s="11">
        <f t="shared" si="97"/>
        <v>0.92592592592592593</v>
      </c>
      <c r="W636" s="11">
        <f t="shared" si="98"/>
        <v>9.5177664974619283E-2</v>
      </c>
      <c r="X636" s="2">
        <v>0</v>
      </c>
      <c r="Y636" s="2">
        <v>4</v>
      </c>
      <c r="Z636" s="2">
        <v>15</v>
      </c>
      <c r="AA636" s="11">
        <f t="shared" si="99"/>
        <v>0.2</v>
      </c>
    </row>
    <row r="637" spans="1:27" x14ac:dyDescent="0.25">
      <c r="A637" s="2" t="str">
        <f ca="1">LOOKUP(B637,'Time Frame'!$E$4:$E$9,'Time Frame'!$D$4:$D$9)</f>
        <v>6 Months</v>
      </c>
      <c r="B637" s="2">
        <f t="shared" ca="1" si="90"/>
        <v>186</v>
      </c>
      <c r="C637" s="6">
        <f t="shared" ca="1" si="91"/>
        <v>45569</v>
      </c>
      <c r="D637" s="6">
        <v>45383</v>
      </c>
      <c r="E637" s="2" t="s">
        <v>208</v>
      </c>
      <c r="F637" s="2" t="s">
        <v>215</v>
      </c>
      <c r="G637" s="2" t="s">
        <v>195</v>
      </c>
      <c r="H637" s="2" t="s">
        <v>210</v>
      </c>
      <c r="I637" s="2">
        <v>458</v>
      </c>
      <c r="J637" s="4">
        <v>1257</v>
      </c>
      <c r="K637" s="3">
        <v>168.41</v>
      </c>
      <c r="L637" s="2">
        <v>137</v>
      </c>
      <c r="M637" s="11">
        <f t="shared" si="92"/>
        <v>0.81349088533935043</v>
      </c>
      <c r="N637" s="9">
        <v>6315.375</v>
      </c>
      <c r="O637" s="9">
        <v>3470.35</v>
      </c>
      <c r="P637" s="11">
        <f t="shared" si="93"/>
        <v>0.54950814480533616</v>
      </c>
      <c r="Q637" s="10">
        <v>290.23</v>
      </c>
      <c r="R637" s="2">
        <v>121</v>
      </c>
      <c r="S637" s="10">
        <f t="shared" si="94"/>
        <v>0.47203941701409224</v>
      </c>
      <c r="T637" s="9">
        <f t="shared" si="95"/>
        <v>11.957240809013539</v>
      </c>
      <c r="U637" s="9">
        <f t="shared" si="96"/>
        <v>25.331021897810217</v>
      </c>
      <c r="V637" s="11">
        <f t="shared" si="97"/>
        <v>1.1322314049586777</v>
      </c>
      <c r="W637" s="11">
        <f t="shared" si="98"/>
        <v>0.10898965791567224</v>
      </c>
      <c r="X637" s="2">
        <v>0</v>
      </c>
      <c r="Y637" s="2">
        <v>5</v>
      </c>
      <c r="Z637" s="2">
        <v>41</v>
      </c>
      <c r="AA637" s="11">
        <f t="shared" si="99"/>
        <v>0.29927007299270075</v>
      </c>
    </row>
    <row r="638" spans="1:27" x14ac:dyDescent="0.25">
      <c r="A638" s="2" t="str">
        <f ca="1">LOOKUP(B638,'Time Frame'!$E$4:$E$9,'Time Frame'!$D$4:$D$9)</f>
        <v>6 Months</v>
      </c>
      <c r="B638" s="2">
        <f t="shared" ca="1" si="90"/>
        <v>186</v>
      </c>
      <c r="C638" s="6">
        <f t="shared" ca="1" si="91"/>
        <v>45569</v>
      </c>
      <c r="D638" s="6">
        <v>45383</v>
      </c>
      <c r="E638" s="2" t="s">
        <v>208</v>
      </c>
      <c r="F638" s="2" t="s">
        <v>212</v>
      </c>
      <c r="G638" s="2" t="s">
        <v>195</v>
      </c>
      <c r="H638" s="2" t="s">
        <v>210</v>
      </c>
      <c r="I638" s="2">
        <v>2360</v>
      </c>
      <c r="J638" s="4">
        <v>1406</v>
      </c>
      <c r="K638" s="3">
        <v>163.24</v>
      </c>
      <c r="L638" s="2">
        <v>193</v>
      </c>
      <c r="M638" s="11">
        <f t="shared" si="92"/>
        <v>1.1823082577799557</v>
      </c>
      <c r="N638" s="9">
        <v>6121.5</v>
      </c>
      <c r="O638" s="9">
        <v>4530.58</v>
      </c>
      <c r="P638" s="11">
        <f t="shared" si="93"/>
        <v>0.74010945029812958</v>
      </c>
      <c r="Q638" s="10">
        <v>343.95</v>
      </c>
      <c r="R638" s="2">
        <v>149</v>
      </c>
      <c r="S638" s="10">
        <f t="shared" si="94"/>
        <v>0.56112807094054373</v>
      </c>
      <c r="T638" s="9">
        <f t="shared" si="95"/>
        <v>13.17220526239279</v>
      </c>
      <c r="U638" s="9">
        <f t="shared" si="96"/>
        <v>23.474507772020726</v>
      </c>
      <c r="V638" s="11">
        <f t="shared" si="97"/>
        <v>1.2953020134228188</v>
      </c>
      <c r="W638" s="11">
        <f t="shared" si="98"/>
        <v>0.13726884779516357</v>
      </c>
      <c r="X638" s="2">
        <v>0</v>
      </c>
      <c r="Y638" s="2">
        <v>6</v>
      </c>
      <c r="Z638" s="2">
        <v>70</v>
      </c>
      <c r="AA638" s="11">
        <f t="shared" si="99"/>
        <v>0.36269430051813473</v>
      </c>
    </row>
    <row r="639" spans="1:27" x14ac:dyDescent="0.25">
      <c r="A639" s="2" t="str">
        <f ca="1">LOOKUP(B639,'Time Frame'!$E$4:$E$9,'Time Frame'!$D$4:$D$9)</f>
        <v>6 Months</v>
      </c>
      <c r="B639" s="2">
        <f t="shared" ca="1" si="90"/>
        <v>186</v>
      </c>
      <c r="C639" s="6">
        <f t="shared" ca="1" si="91"/>
        <v>45569</v>
      </c>
      <c r="D639" s="6">
        <v>45383</v>
      </c>
      <c r="E639" s="2" t="s">
        <v>208</v>
      </c>
      <c r="F639" s="2" t="s">
        <v>217</v>
      </c>
      <c r="G639" s="2" t="s">
        <v>195</v>
      </c>
      <c r="H639" s="2" t="s">
        <v>210</v>
      </c>
      <c r="I639" s="2">
        <v>3139</v>
      </c>
      <c r="J639" s="4">
        <v>1460</v>
      </c>
      <c r="K639" s="3">
        <v>175.99999999999997</v>
      </c>
      <c r="L639" s="2">
        <v>146</v>
      </c>
      <c r="M639" s="11">
        <f t="shared" si="92"/>
        <v>0.8295454545454547</v>
      </c>
      <c r="N639" s="9">
        <v>6599.9999999999991</v>
      </c>
      <c r="O639" s="9">
        <v>4144.79</v>
      </c>
      <c r="P639" s="11">
        <f t="shared" si="93"/>
        <v>0.62799848484848497</v>
      </c>
      <c r="Q639" s="10">
        <v>328.82</v>
      </c>
      <c r="R639" s="2">
        <v>141</v>
      </c>
      <c r="S639" s="10">
        <f t="shared" si="94"/>
        <v>0.44401192141597229</v>
      </c>
      <c r="T639" s="9">
        <f t="shared" si="95"/>
        <v>12.605042272367861</v>
      </c>
      <c r="U639" s="9">
        <f t="shared" si="96"/>
        <v>28.388972602739727</v>
      </c>
      <c r="V639" s="11">
        <f t="shared" si="97"/>
        <v>1.0354609929078014</v>
      </c>
      <c r="W639" s="11">
        <f t="shared" si="98"/>
        <v>0.1</v>
      </c>
      <c r="X639" s="2">
        <v>0</v>
      </c>
      <c r="Y639" s="2">
        <v>4</v>
      </c>
      <c r="Z639" s="2">
        <v>23</v>
      </c>
      <c r="AA639" s="11">
        <f t="shared" si="99"/>
        <v>0.15753424657534246</v>
      </c>
    </row>
    <row r="640" spans="1:27" x14ac:dyDescent="0.25">
      <c r="A640" s="2" t="str">
        <f ca="1">LOOKUP(B640,'Time Frame'!$E$4:$E$9,'Time Frame'!$D$4:$D$9)</f>
        <v>6 Months</v>
      </c>
      <c r="B640" s="2">
        <f t="shared" ca="1" si="90"/>
        <v>186</v>
      </c>
      <c r="C640" s="6">
        <f t="shared" ca="1" si="91"/>
        <v>45569</v>
      </c>
      <c r="D640" s="6">
        <v>45383</v>
      </c>
      <c r="E640" s="2" t="s">
        <v>208</v>
      </c>
      <c r="F640" s="2" t="s">
        <v>214</v>
      </c>
      <c r="G640" s="2" t="s">
        <v>195</v>
      </c>
      <c r="H640" s="2" t="s">
        <v>210</v>
      </c>
      <c r="I640" s="2">
        <v>801</v>
      </c>
      <c r="J640" s="4">
        <v>1690</v>
      </c>
      <c r="K640" s="3">
        <v>211.69499999999999</v>
      </c>
      <c r="L640" s="2">
        <v>203</v>
      </c>
      <c r="M640" s="11">
        <f t="shared" si="92"/>
        <v>0.95892675783556536</v>
      </c>
      <c r="N640" s="9">
        <v>7938.5625</v>
      </c>
      <c r="O640" s="9">
        <v>5527.54</v>
      </c>
      <c r="P640" s="11">
        <f t="shared" si="93"/>
        <v>0.69628978798113639</v>
      </c>
      <c r="Q640" s="10">
        <v>332.35</v>
      </c>
      <c r="R640" s="2">
        <v>183</v>
      </c>
      <c r="S640" s="10">
        <f t="shared" si="94"/>
        <v>0.61080186550323445</v>
      </c>
      <c r="T640" s="9">
        <f t="shared" si="95"/>
        <v>16.631683466225365</v>
      </c>
      <c r="U640" s="9">
        <f t="shared" si="96"/>
        <v>27.229261083743843</v>
      </c>
      <c r="V640" s="11">
        <f t="shared" si="97"/>
        <v>1.1092896174863387</v>
      </c>
      <c r="W640" s="11">
        <f t="shared" si="98"/>
        <v>0.12011834319526628</v>
      </c>
      <c r="X640" s="2">
        <v>0</v>
      </c>
      <c r="Y640" s="2">
        <v>6</v>
      </c>
      <c r="Z640" s="2">
        <v>44</v>
      </c>
      <c r="AA640" s="11">
        <f t="shared" si="99"/>
        <v>0.21674876847290642</v>
      </c>
    </row>
    <row r="641" spans="1:27" x14ac:dyDescent="0.25">
      <c r="A641" s="2" t="str">
        <f ca="1">LOOKUP(B641,'Time Frame'!$E$4:$E$9,'Time Frame'!$D$4:$D$9)</f>
        <v>6 Months</v>
      </c>
      <c r="B641" s="2">
        <f t="shared" ca="1" si="90"/>
        <v>186</v>
      </c>
      <c r="C641" s="6">
        <f t="shared" ca="1" si="91"/>
        <v>45569</v>
      </c>
      <c r="D641" s="6">
        <v>45383</v>
      </c>
      <c r="E641" s="2" t="s">
        <v>208</v>
      </c>
      <c r="F641" s="2" t="s">
        <v>216</v>
      </c>
      <c r="G641" s="2" t="s">
        <v>195</v>
      </c>
      <c r="H641" s="2" t="s">
        <v>210</v>
      </c>
      <c r="I641" s="2">
        <v>1880</v>
      </c>
      <c r="J641" s="4">
        <v>1845</v>
      </c>
      <c r="K641" s="3">
        <v>235.51000000000002</v>
      </c>
      <c r="L641" s="2">
        <v>250</v>
      </c>
      <c r="M641" s="11">
        <f t="shared" si="92"/>
        <v>1.0615260498492631</v>
      </c>
      <c r="N641" s="9">
        <v>8831.625</v>
      </c>
      <c r="O641" s="9">
        <v>9010.84</v>
      </c>
      <c r="P641" s="11">
        <f t="shared" si="93"/>
        <v>1.0202924150425319</v>
      </c>
      <c r="Q641" s="10">
        <v>583.42999999999995</v>
      </c>
      <c r="R641" s="2">
        <v>218</v>
      </c>
      <c r="S641" s="10">
        <f t="shared" si="94"/>
        <v>0.42850041993041155</v>
      </c>
      <c r="T641" s="9">
        <f t="shared" si="95"/>
        <v>15.444594895703</v>
      </c>
      <c r="U641" s="9">
        <f t="shared" si="96"/>
        <v>36.04336</v>
      </c>
      <c r="V641" s="11">
        <f t="shared" si="97"/>
        <v>1.1467889908256881</v>
      </c>
      <c r="W641" s="11">
        <f t="shared" si="98"/>
        <v>0.13550135501355012</v>
      </c>
      <c r="X641" s="2">
        <v>0</v>
      </c>
      <c r="Y641" s="2">
        <v>3</v>
      </c>
      <c r="Z641" s="2">
        <v>64</v>
      </c>
      <c r="AA641" s="11">
        <f t="shared" si="99"/>
        <v>0.25600000000000001</v>
      </c>
    </row>
    <row r="642" spans="1:27" x14ac:dyDescent="0.25">
      <c r="A642" s="2" t="str">
        <f ca="1">LOOKUP(B642,'Time Frame'!$E$4:$E$9,'Time Frame'!$D$4:$D$9)</f>
        <v>6 Months</v>
      </c>
      <c r="B642" s="2">
        <f t="shared" ref="B642:B705" ca="1" si="100">+C642-D642</f>
        <v>186</v>
      </c>
      <c r="C642" s="6">
        <f t="shared" ref="C642:C705" ca="1" si="101">TODAY()</f>
        <v>45569</v>
      </c>
      <c r="D642" s="6">
        <v>45383</v>
      </c>
      <c r="E642" s="2" t="s">
        <v>208</v>
      </c>
      <c r="F642" s="2" t="s">
        <v>209</v>
      </c>
      <c r="G642" s="2" t="s">
        <v>195</v>
      </c>
      <c r="H642" s="2" t="s">
        <v>210</v>
      </c>
      <c r="I642" s="2">
        <v>1931</v>
      </c>
      <c r="J642" s="4">
        <v>1817</v>
      </c>
      <c r="K642" s="3">
        <v>237.71</v>
      </c>
      <c r="L642" s="2">
        <v>208</v>
      </c>
      <c r="M642" s="11">
        <f t="shared" ref="M642:M705" si="102">+IFERROR(L642/K642,0)</f>
        <v>0.87501577552479914</v>
      </c>
      <c r="N642" s="9">
        <v>8914.125</v>
      </c>
      <c r="O642" s="9">
        <v>7225.5</v>
      </c>
      <c r="P642" s="11">
        <f t="shared" ref="P642:P705" si="103">+IFERROR(O642/N642,0)</f>
        <v>0.81056749821210716</v>
      </c>
      <c r="Q642" s="10">
        <v>437.25</v>
      </c>
      <c r="R642" s="2">
        <v>116</v>
      </c>
      <c r="S642" s="10">
        <f t="shared" si="94"/>
        <v>0.47570040022870214</v>
      </c>
      <c r="T642" s="9">
        <f t="shared" si="95"/>
        <v>16.524871355060036</v>
      </c>
      <c r="U642" s="9">
        <f t="shared" si="96"/>
        <v>34.737980769230766</v>
      </c>
      <c r="V642" s="11">
        <f t="shared" si="97"/>
        <v>1.7931034482758621</v>
      </c>
      <c r="W642" s="11">
        <f t="shared" si="98"/>
        <v>0.11447440836543754</v>
      </c>
      <c r="X642" s="2">
        <v>0</v>
      </c>
      <c r="Y642" s="2">
        <v>11</v>
      </c>
      <c r="Z642" s="2">
        <v>40</v>
      </c>
      <c r="AA642" s="11">
        <f t="shared" si="99"/>
        <v>0.19230769230769232</v>
      </c>
    </row>
    <row r="643" spans="1:27" x14ac:dyDescent="0.25">
      <c r="A643" s="2" t="str">
        <f ca="1">LOOKUP(B643,'Time Frame'!$E$4:$E$9,'Time Frame'!$D$4:$D$9)</f>
        <v>6 Months</v>
      </c>
      <c r="B643" s="2">
        <f t="shared" ca="1" si="100"/>
        <v>186</v>
      </c>
      <c r="C643" s="6">
        <f t="shared" ca="1" si="101"/>
        <v>45569</v>
      </c>
      <c r="D643" s="6">
        <v>45383</v>
      </c>
      <c r="E643" s="2" t="s">
        <v>208</v>
      </c>
      <c r="F643" s="2" t="s">
        <v>211</v>
      </c>
      <c r="G643" s="2" t="s">
        <v>195</v>
      </c>
      <c r="H643" s="2" t="s">
        <v>210</v>
      </c>
      <c r="I643" s="2">
        <v>2380</v>
      </c>
      <c r="J643" s="4">
        <v>1819</v>
      </c>
      <c r="K643" s="3">
        <v>240.67999999999998</v>
      </c>
      <c r="L643" s="2">
        <v>222</v>
      </c>
      <c r="M643" s="11">
        <f t="shared" si="102"/>
        <v>0.92238657138108704</v>
      </c>
      <c r="N643" s="9">
        <v>9025.5</v>
      </c>
      <c r="O643" s="9">
        <v>7029.57</v>
      </c>
      <c r="P643" s="11">
        <f t="shared" si="103"/>
        <v>0.77885657304304468</v>
      </c>
      <c r="Q643" s="10">
        <v>355.17</v>
      </c>
      <c r="R643" s="2">
        <v>191</v>
      </c>
      <c r="S643" s="10">
        <f t="shared" ref="S643:S706" si="104">+IFERROR(L643/Q643,0)</f>
        <v>0.62505279162091387</v>
      </c>
      <c r="T643" s="9">
        <f t="shared" ref="T643:T706" si="105">+IFERROR(O643/Q643,0)</f>
        <v>19.792127713489315</v>
      </c>
      <c r="U643" s="9">
        <f t="shared" ref="U643:U706" si="106">IFERROR(O643/L643,0)</f>
        <v>31.664729729729729</v>
      </c>
      <c r="V643" s="11">
        <f t="shared" ref="V643:V706" si="107">+IFERROR(L643/R643,0)</f>
        <v>1.162303664921466</v>
      </c>
      <c r="W643" s="11">
        <f t="shared" ref="W643:W706" si="108">+IFERROR(L643/J643,0)</f>
        <v>0.12204507971412865</v>
      </c>
      <c r="X643" s="2">
        <v>0</v>
      </c>
      <c r="Y643" s="2">
        <v>3</v>
      </c>
      <c r="Z643" s="2">
        <v>52</v>
      </c>
      <c r="AA643" s="11">
        <f t="shared" ref="AA643:AA706" si="109">+Z643/L643</f>
        <v>0.23423423423423423</v>
      </c>
    </row>
    <row r="644" spans="1:27" x14ac:dyDescent="0.25">
      <c r="A644" s="2" t="str">
        <f ca="1">LOOKUP(B644,'Time Frame'!$E$4:$E$9,'Time Frame'!$D$4:$D$9)</f>
        <v>6 Months</v>
      </c>
      <c r="B644" s="2">
        <f t="shared" ca="1" si="100"/>
        <v>186</v>
      </c>
      <c r="C644" s="6">
        <f t="shared" ca="1" si="101"/>
        <v>45569</v>
      </c>
      <c r="D644" s="6">
        <v>45383</v>
      </c>
      <c r="E644" s="2" t="s">
        <v>208</v>
      </c>
      <c r="F644" s="2" t="s">
        <v>213</v>
      </c>
      <c r="G644" s="2" t="s">
        <v>195</v>
      </c>
      <c r="H644" s="2" t="s">
        <v>210</v>
      </c>
      <c r="I644" s="2">
        <v>489</v>
      </c>
      <c r="J644" s="4">
        <v>1586</v>
      </c>
      <c r="K644" s="3">
        <v>199.75999999999996</v>
      </c>
      <c r="L644" s="2">
        <v>186</v>
      </c>
      <c r="M644" s="11">
        <f t="shared" si="102"/>
        <v>0.93111734080897091</v>
      </c>
      <c r="N644" s="9">
        <v>7490.9999999999982</v>
      </c>
      <c r="O644" s="9">
        <v>5795.25</v>
      </c>
      <c r="P644" s="11">
        <f t="shared" si="103"/>
        <v>0.77362835402482999</v>
      </c>
      <c r="Q644" s="10">
        <v>366.7</v>
      </c>
      <c r="R644" s="2">
        <v>171</v>
      </c>
      <c r="S644" s="10">
        <f t="shared" si="104"/>
        <v>0.5072266157622034</v>
      </c>
      <c r="T644" s="9">
        <f t="shared" si="105"/>
        <v>15.803790564494138</v>
      </c>
      <c r="U644" s="9">
        <f t="shared" si="106"/>
        <v>31.157258064516128</v>
      </c>
      <c r="V644" s="11">
        <f t="shared" si="107"/>
        <v>1.0877192982456141</v>
      </c>
      <c r="W644" s="11">
        <f t="shared" si="108"/>
        <v>0.11727616645649433</v>
      </c>
      <c r="X644" s="2">
        <v>0</v>
      </c>
      <c r="Y644" s="2">
        <v>9</v>
      </c>
      <c r="Z644" s="2">
        <v>39</v>
      </c>
      <c r="AA644" s="11">
        <f t="shared" si="109"/>
        <v>0.20967741935483872</v>
      </c>
    </row>
    <row r="645" spans="1:27" x14ac:dyDescent="0.25">
      <c r="A645" s="2" t="str">
        <f ca="1">LOOKUP(B645,'Time Frame'!$E$4:$E$9,'Time Frame'!$D$4:$D$9)</f>
        <v>6 Months</v>
      </c>
      <c r="B645" s="2">
        <f t="shared" ca="1" si="100"/>
        <v>186</v>
      </c>
      <c r="C645" s="6">
        <f t="shared" ca="1" si="101"/>
        <v>45569</v>
      </c>
      <c r="D645" s="6">
        <v>45383</v>
      </c>
      <c r="E645" s="2" t="s">
        <v>33</v>
      </c>
      <c r="F645" s="2" t="s">
        <v>34</v>
      </c>
      <c r="G645" s="2" t="s">
        <v>35</v>
      </c>
      <c r="H645" s="2" t="s">
        <v>304</v>
      </c>
      <c r="I645" s="2">
        <v>315</v>
      </c>
      <c r="J645" s="3">
        <v>1821</v>
      </c>
      <c r="K645" s="3">
        <v>235.92000000000002</v>
      </c>
      <c r="L645" s="2">
        <v>292</v>
      </c>
      <c r="M645" s="11">
        <f t="shared" si="102"/>
        <v>1.2377076975245844</v>
      </c>
      <c r="N645" s="9">
        <v>9436.8000000000011</v>
      </c>
      <c r="O645" s="9">
        <v>13528.08</v>
      </c>
      <c r="P645" s="11">
        <f t="shared" si="103"/>
        <v>1.4335452695829094</v>
      </c>
      <c r="Q645" s="10">
        <v>588.92999999999995</v>
      </c>
      <c r="R645" s="2">
        <v>381</v>
      </c>
      <c r="S645" s="10">
        <f t="shared" si="104"/>
        <v>0.49581444314264855</v>
      </c>
      <c r="T645" s="9">
        <f t="shared" si="105"/>
        <v>22.970607712291784</v>
      </c>
      <c r="U645" s="9">
        <f t="shared" si="106"/>
        <v>46.32904109589041</v>
      </c>
      <c r="V645" s="11">
        <f t="shared" si="107"/>
        <v>0.76640419947506566</v>
      </c>
      <c r="W645" s="11">
        <f t="shared" si="108"/>
        <v>0.16035145524437122</v>
      </c>
      <c r="X645" s="2">
        <v>3</v>
      </c>
      <c r="Y645" s="2">
        <v>6</v>
      </c>
      <c r="Z645" s="2">
        <v>99</v>
      </c>
      <c r="AA645" s="11">
        <f t="shared" si="109"/>
        <v>0.33904109589041098</v>
      </c>
    </row>
    <row r="646" spans="1:27" x14ac:dyDescent="0.25">
      <c r="A646" s="2" t="str">
        <f ca="1">LOOKUP(B646,'Time Frame'!$E$4:$E$9,'Time Frame'!$D$4:$D$9)</f>
        <v>6 Months</v>
      </c>
      <c r="B646" s="2">
        <f t="shared" ca="1" si="100"/>
        <v>186</v>
      </c>
      <c r="C646" s="6">
        <f t="shared" ca="1" si="101"/>
        <v>45569</v>
      </c>
      <c r="D646" s="6">
        <v>45383</v>
      </c>
      <c r="E646" s="2" t="s">
        <v>33</v>
      </c>
      <c r="F646" s="2" t="s">
        <v>37</v>
      </c>
      <c r="G646" s="2" t="s">
        <v>35</v>
      </c>
      <c r="H646" s="2" t="s">
        <v>304</v>
      </c>
      <c r="I646" s="2">
        <v>843</v>
      </c>
      <c r="J646" s="3">
        <v>1104</v>
      </c>
      <c r="K646" s="3">
        <v>132.11000000000001</v>
      </c>
      <c r="L646" s="2">
        <v>136</v>
      </c>
      <c r="M646" s="11">
        <f t="shared" si="102"/>
        <v>1.029445159336916</v>
      </c>
      <c r="N646" s="9">
        <v>5284.4000000000005</v>
      </c>
      <c r="O646" s="9">
        <v>5839.81</v>
      </c>
      <c r="P646" s="11">
        <f t="shared" si="103"/>
        <v>1.1051037014609038</v>
      </c>
      <c r="Q646" s="10">
        <v>337.23</v>
      </c>
      <c r="R646" s="2">
        <v>157</v>
      </c>
      <c r="S646" s="10">
        <f t="shared" si="104"/>
        <v>0.40328559143611181</v>
      </c>
      <c r="T646" s="9">
        <f t="shared" si="105"/>
        <v>17.31699433620971</v>
      </c>
      <c r="U646" s="9">
        <f t="shared" si="106"/>
        <v>42.939779411764711</v>
      </c>
      <c r="V646" s="11">
        <f t="shared" si="107"/>
        <v>0.86624203821656054</v>
      </c>
      <c r="W646" s="11">
        <f t="shared" si="108"/>
        <v>0.12318840579710146</v>
      </c>
      <c r="X646" s="2">
        <v>0</v>
      </c>
      <c r="Y646" s="2">
        <v>8</v>
      </c>
      <c r="Z646" s="2">
        <v>42</v>
      </c>
      <c r="AA646" s="11">
        <f t="shared" si="109"/>
        <v>0.30882352941176472</v>
      </c>
    </row>
    <row r="647" spans="1:27" x14ac:dyDescent="0.25">
      <c r="A647" s="2" t="str">
        <f ca="1">LOOKUP(B647,'Time Frame'!$E$4:$E$9,'Time Frame'!$D$4:$D$9)</f>
        <v>6 Months</v>
      </c>
      <c r="B647" s="2">
        <f t="shared" ca="1" si="100"/>
        <v>186</v>
      </c>
      <c r="C647" s="6">
        <f t="shared" ca="1" si="101"/>
        <v>45569</v>
      </c>
      <c r="D647" s="6">
        <v>45383</v>
      </c>
      <c r="E647" s="2" t="s">
        <v>33</v>
      </c>
      <c r="F647" s="2" t="s">
        <v>38</v>
      </c>
      <c r="G647" s="2" t="s">
        <v>35</v>
      </c>
      <c r="H647" s="2" t="s">
        <v>304</v>
      </c>
      <c r="I647" s="2">
        <v>2516</v>
      </c>
      <c r="J647" s="3">
        <v>1092</v>
      </c>
      <c r="K647" s="3">
        <v>142.88999999999999</v>
      </c>
      <c r="L647" s="2">
        <v>163</v>
      </c>
      <c r="M647" s="11">
        <f t="shared" si="102"/>
        <v>1.1407376303450207</v>
      </c>
      <c r="N647" s="9">
        <v>5715.5999999999995</v>
      </c>
      <c r="O647" s="9">
        <v>7897.85</v>
      </c>
      <c r="P647" s="11">
        <f t="shared" si="103"/>
        <v>1.3818059346350342</v>
      </c>
      <c r="Q647" s="10">
        <v>287.23</v>
      </c>
      <c r="R647" s="2">
        <v>136</v>
      </c>
      <c r="S647" s="10">
        <f t="shared" si="104"/>
        <v>0.56748946837029557</v>
      </c>
      <c r="T647" s="9">
        <f t="shared" si="105"/>
        <v>27.496605507781219</v>
      </c>
      <c r="U647" s="9">
        <f t="shared" si="106"/>
        <v>48.453067484662576</v>
      </c>
      <c r="V647" s="11">
        <f t="shared" si="107"/>
        <v>1.1985294117647058</v>
      </c>
      <c r="W647" s="11">
        <f t="shared" si="108"/>
        <v>0.14926739926739926</v>
      </c>
      <c r="X647" s="2">
        <v>1</v>
      </c>
      <c r="Y647" s="2">
        <v>5</v>
      </c>
      <c r="Z647" s="2">
        <v>47</v>
      </c>
      <c r="AA647" s="11">
        <f t="shared" si="109"/>
        <v>0.28834355828220859</v>
      </c>
    </row>
    <row r="648" spans="1:27" x14ac:dyDescent="0.25">
      <c r="A648" s="2" t="str">
        <f ca="1">LOOKUP(B648,'Time Frame'!$E$4:$E$9,'Time Frame'!$D$4:$D$9)</f>
        <v>6 Months</v>
      </c>
      <c r="B648" s="2">
        <f t="shared" ca="1" si="100"/>
        <v>186</v>
      </c>
      <c r="C648" s="6">
        <f t="shared" ca="1" si="101"/>
        <v>45569</v>
      </c>
      <c r="D648" s="6">
        <v>45383</v>
      </c>
      <c r="E648" s="2" t="s">
        <v>136</v>
      </c>
      <c r="F648" s="2" t="s">
        <v>140</v>
      </c>
      <c r="G648" s="2" t="s">
        <v>35</v>
      </c>
      <c r="H648" s="2" t="s">
        <v>138</v>
      </c>
      <c r="I648" s="2">
        <v>4632</v>
      </c>
      <c r="J648" s="3">
        <v>891</v>
      </c>
      <c r="K648" s="3">
        <v>105.37083333333331</v>
      </c>
      <c r="L648" s="2">
        <v>84</v>
      </c>
      <c r="M648" s="11">
        <f t="shared" si="102"/>
        <v>0.79718454664083216</v>
      </c>
      <c r="N648" s="9">
        <v>4214.8333333333321</v>
      </c>
      <c r="O648" s="9">
        <v>2441.91</v>
      </c>
      <c r="P648" s="11">
        <f t="shared" si="103"/>
        <v>0.57936098699039118</v>
      </c>
      <c r="Q648" s="10">
        <v>276.25</v>
      </c>
      <c r="R648" s="2">
        <v>119</v>
      </c>
      <c r="S648" s="10">
        <f t="shared" si="104"/>
        <v>0.30407239819004522</v>
      </c>
      <c r="T648" s="9">
        <f t="shared" si="105"/>
        <v>8.8394932126696819</v>
      </c>
      <c r="U648" s="9">
        <f t="shared" si="106"/>
        <v>29.070357142857141</v>
      </c>
      <c r="V648" s="11">
        <f t="shared" si="107"/>
        <v>0.70588235294117652</v>
      </c>
      <c r="W648" s="11">
        <f t="shared" si="108"/>
        <v>9.4276094276094277E-2</v>
      </c>
      <c r="X648" s="2">
        <v>0</v>
      </c>
      <c r="Y648" s="2">
        <v>9</v>
      </c>
      <c r="Z648" s="2">
        <v>21</v>
      </c>
      <c r="AA648" s="11">
        <f t="shared" si="109"/>
        <v>0.25</v>
      </c>
    </row>
    <row r="649" spans="1:27" x14ac:dyDescent="0.25">
      <c r="A649" s="2" t="str">
        <f ca="1">LOOKUP(B649,'Time Frame'!$E$4:$E$9,'Time Frame'!$D$4:$D$9)</f>
        <v>6 Months</v>
      </c>
      <c r="B649" s="2">
        <f t="shared" ca="1" si="100"/>
        <v>186</v>
      </c>
      <c r="C649" s="6">
        <f t="shared" ca="1" si="101"/>
        <v>45569</v>
      </c>
      <c r="D649" s="6">
        <v>45383</v>
      </c>
      <c r="E649" s="2" t="s">
        <v>136</v>
      </c>
      <c r="F649" s="2" t="s">
        <v>139</v>
      </c>
      <c r="G649" s="2" t="s">
        <v>35</v>
      </c>
      <c r="H649" s="2" t="s">
        <v>138</v>
      </c>
      <c r="I649" s="2">
        <v>1614</v>
      </c>
      <c r="J649" s="3">
        <v>1392</v>
      </c>
      <c r="K649" s="3">
        <v>214.09666666666666</v>
      </c>
      <c r="L649" s="2">
        <v>238</v>
      </c>
      <c r="M649" s="11">
        <f t="shared" si="102"/>
        <v>1.1116473866944838</v>
      </c>
      <c r="N649" s="9">
        <v>8563.8666666666668</v>
      </c>
      <c r="O649" s="9">
        <v>8560.64</v>
      </c>
      <c r="P649" s="11">
        <f t="shared" si="103"/>
        <v>0.99962322315464969</v>
      </c>
      <c r="Q649" s="10">
        <v>604.88</v>
      </c>
      <c r="R649" s="2">
        <v>425</v>
      </c>
      <c r="S649" s="10">
        <f t="shared" si="104"/>
        <v>0.39346647268879781</v>
      </c>
      <c r="T649" s="9">
        <f t="shared" si="105"/>
        <v>14.152625314111889</v>
      </c>
      <c r="U649" s="9">
        <f t="shared" si="106"/>
        <v>35.9690756302521</v>
      </c>
      <c r="V649" s="11">
        <f t="shared" si="107"/>
        <v>0.56000000000000005</v>
      </c>
      <c r="W649" s="11">
        <f t="shared" si="108"/>
        <v>0.17097701149425287</v>
      </c>
      <c r="X649" s="2">
        <v>0</v>
      </c>
      <c r="Y649" s="2">
        <v>5</v>
      </c>
      <c r="Z649" s="2">
        <v>51</v>
      </c>
      <c r="AA649" s="11">
        <f t="shared" si="109"/>
        <v>0.21428571428571427</v>
      </c>
    </row>
    <row r="650" spans="1:27" x14ac:dyDescent="0.25">
      <c r="A650" s="2" t="str">
        <f ca="1">LOOKUP(B650,'Time Frame'!$E$4:$E$9,'Time Frame'!$D$4:$D$9)</f>
        <v>6 Months</v>
      </c>
      <c r="B650" s="2">
        <f t="shared" ca="1" si="100"/>
        <v>186</v>
      </c>
      <c r="C650" s="6">
        <f t="shared" ca="1" si="101"/>
        <v>45569</v>
      </c>
      <c r="D650" s="6">
        <v>45383</v>
      </c>
      <c r="E650" s="2" t="s">
        <v>136</v>
      </c>
      <c r="F650" s="2" t="s">
        <v>137</v>
      </c>
      <c r="G650" s="2" t="s">
        <v>35</v>
      </c>
      <c r="H650" s="2" t="s">
        <v>138</v>
      </c>
      <c r="I650" s="2">
        <v>557</v>
      </c>
      <c r="J650" s="3">
        <v>3806</v>
      </c>
      <c r="K650" s="3">
        <v>389.68416666666667</v>
      </c>
      <c r="L650" s="2">
        <v>426</v>
      </c>
      <c r="M650" s="11">
        <f t="shared" si="102"/>
        <v>1.0931929917604213</v>
      </c>
      <c r="N650" s="9">
        <v>15587.366666666667</v>
      </c>
      <c r="O650" s="9">
        <v>17905.37</v>
      </c>
      <c r="P650" s="11">
        <f t="shared" si="103"/>
        <v>1.1487103872580573</v>
      </c>
      <c r="Q650" s="10">
        <v>841.52</v>
      </c>
      <c r="R650" s="2">
        <v>951</v>
      </c>
      <c r="S650" s="10">
        <f t="shared" si="104"/>
        <v>0.50622682764521343</v>
      </c>
      <c r="T650" s="9">
        <f t="shared" si="105"/>
        <v>21.27741467820135</v>
      </c>
      <c r="U650" s="9">
        <f t="shared" si="106"/>
        <v>42.031384976525821</v>
      </c>
      <c r="V650" s="11">
        <f t="shared" si="107"/>
        <v>0.44794952681388012</v>
      </c>
      <c r="W650" s="11">
        <f t="shared" si="108"/>
        <v>0.11192853389385181</v>
      </c>
      <c r="X650" s="2">
        <v>3</v>
      </c>
      <c r="Y650" s="2">
        <v>22</v>
      </c>
      <c r="Z650" s="2">
        <v>102</v>
      </c>
      <c r="AA650" s="11">
        <f t="shared" si="109"/>
        <v>0.23943661971830985</v>
      </c>
    </row>
    <row r="651" spans="1:27" x14ac:dyDescent="0.25">
      <c r="A651" s="2" t="str">
        <f ca="1">LOOKUP(B651,'Time Frame'!$E$4:$E$9,'Time Frame'!$D$4:$D$9)</f>
        <v>6 Months</v>
      </c>
      <c r="B651" s="2">
        <f t="shared" ca="1" si="100"/>
        <v>186</v>
      </c>
      <c r="C651" s="6">
        <f t="shared" ca="1" si="101"/>
        <v>45569</v>
      </c>
      <c r="D651" s="6">
        <v>45383</v>
      </c>
      <c r="E651" s="5" t="s">
        <v>165</v>
      </c>
      <c r="F651" s="5" t="s">
        <v>168</v>
      </c>
      <c r="G651" s="2" t="s">
        <v>52</v>
      </c>
      <c r="H651" s="2" t="s">
        <v>303</v>
      </c>
      <c r="I651" s="2">
        <v>2753</v>
      </c>
      <c r="J651" s="4">
        <v>1387</v>
      </c>
      <c r="K651" s="3">
        <v>187.94833333333332</v>
      </c>
      <c r="L651" s="2">
        <v>143</v>
      </c>
      <c r="M651" s="11">
        <f t="shared" si="102"/>
        <v>0.76084739600422102</v>
      </c>
      <c r="N651" s="9">
        <v>7048.0625</v>
      </c>
      <c r="O651" s="9">
        <v>4358.5600000000004</v>
      </c>
      <c r="P651" s="11">
        <f t="shared" si="103"/>
        <v>0.61840541283508776</v>
      </c>
      <c r="Q651" s="10">
        <v>397</v>
      </c>
      <c r="R651" s="2">
        <v>223</v>
      </c>
      <c r="S651" s="10">
        <f t="shared" si="104"/>
        <v>0.3602015113350126</v>
      </c>
      <c r="T651" s="9">
        <f t="shared" si="105"/>
        <v>10.978740554156172</v>
      </c>
      <c r="U651" s="9">
        <f t="shared" si="106"/>
        <v>30.479440559440562</v>
      </c>
      <c r="V651" s="11">
        <f t="shared" si="107"/>
        <v>0.64125560538116588</v>
      </c>
      <c r="W651" s="11">
        <f t="shared" si="108"/>
        <v>0.10310021629416005</v>
      </c>
      <c r="X651" s="2">
        <v>0</v>
      </c>
      <c r="Y651" s="2">
        <v>6</v>
      </c>
      <c r="Z651" s="2">
        <v>44</v>
      </c>
      <c r="AA651" s="11">
        <f t="shared" si="109"/>
        <v>0.30769230769230771</v>
      </c>
    </row>
    <row r="652" spans="1:27" x14ac:dyDescent="0.25">
      <c r="A652" s="2" t="str">
        <f ca="1">LOOKUP(B652,'Time Frame'!$E$4:$E$9,'Time Frame'!$D$4:$D$9)</f>
        <v>6 Months</v>
      </c>
      <c r="B652" s="2">
        <f t="shared" ca="1" si="100"/>
        <v>186</v>
      </c>
      <c r="C652" s="6">
        <f t="shared" ca="1" si="101"/>
        <v>45569</v>
      </c>
      <c r="D652" s="6">
        <v>45383</v>
      </c>
      <c r="E652" s="5" t="s">
        <v>165</v>
      </c>
      <c r="F652" s="5" t="s">
        <v>166</v>
      </c>
      <c r="G652" s="2" t="s">
        <v>52</v>
      </c>
      <c r="H652" s="2" t="s">
        <v>303</v>
      </c>
      <c r="I652" s="2">
        <v>1712</v>
      </c>
      <c r="J652" s="4">
        <v>1899</v>
      </c>
      <c r="K652" s="3">
        <v>291.14166666666665</v>
      </c>
      <c r="L652" s="2">
        <v>249</v>
      </c>
      <c r="M652" s="11">
        <f t="shared" si="102"/>
        <v>0.85525374245069696</v>
      </c>
      <c r="N652" s="9">
        <v>10917.8125</v>
      </c>
      <c r="O652" s="9">
        <v>8982.67</v>
      </c>
      <c r="P652" s="11">
        <f t="shared" si="103"/>
        <v>0.8227536422703724</v>
      </c>
      <c r="Q652" s="10">
        <v>487.35</v>
      </c>
      <c r="R652" s="2">
        <v>420</v>
      </c>
      <c r="S652" s="10">
        <f t="shared" si="104"/>
        <v>0.51092643890427825</v>
      </c>
      <c r="T652" s="9">
        <f t="shared" si="105"/>
        <v>18.431661023904791</v>
      </c>
      <c r="U652" s="9">
        <f t="shared" si="106"/>
        <v>36.074979919678718</v>
      </c>
      <c r="V652" s="11">
        <f t="shared" si="107"/>
        <v>0.59285714285714286</v>
      </c>
      <c r="W652" s="11">
        <f t="shared" si="108"/>
        <v>0.13112164296998421</v>
      </c>
      <c r="X652" s="2">
        <v>0</v>
      </c>
      <c r="Y652" s="2">
        <v>21</v>
      </c>
      <c r="Z652" s="2">
        <v>44</v>
      </c>
      <c r="AA652" s="11">
        <f t="shared" si="109"/>
        <v>0.17670682730923695</v>
      </c>
    </row>
    <row r="653" spans="1:27" x14ac:dyDescent="0.25">
      <c r="A653" s="2" t="str">
        <f ca="1">LOOKUP(B653,'Time Frame'!$E$4:$E$9,'Time Frame'!$D$4:$D$9)</f>
        <v>6 Months</v>
      </c>
      <c r="B653" s="2">
        <f t="shared" ca="1" si="100"/>
        <v>186</v>
      </c>
      <c r="C653" s="6">
        <f t="shared" ca="1" si="101"/>
        <v>45569</v>
      </c>
      <c r="D653" s="6">
        <v>45383</v>
      </c>
      <c r="E653" s="5" t="s">
        <v>165</v>
      </c>
      <c r="F653" s="5" t="s">
        <v>193</v>
      </c>
      <c r="G653" s="2" t="s">
        <v>52</v>
      </c>
      <c r="H653" s="2" t="s">
        <v>303</v>
      </c>
      <c r="I653" s="2">
        <v>3248</v>
      </c>
      <c r="J653" s="4">
        <v>1450</v>
      </c>
      <c r="K653" s="3">
        <v>166.74999999999997</v>
      </c>
      <c r="L653" s="2">
        <v>113</v>
      </c>
      <c r="M653" s="11">
        <f t="shared" si="102"/>
        <v>0.67766116941529242</v>
      </c>
      <c r="N653" s="9">
        <v>6253.1249999999991</v>
      </c>
      <c r="O653" s="9">
        <v>3371.18</v>
      </c>
      <c r="P653" s="11">
        <f t="shared" si="103"/>
        <v>0.53911924037981018</v>
      </c>
      <c r="Q653" s="10">
        <v>439.22</v>
      </c>
      <c r="R653" s="2">
        <v>237</v>
      </c>
      <c r="S653" s="10">
        <f t="shared" si="104"/>
        <v>0.25727425891352851</v>
      </c>
      <c r="T653" s="9">
        <f t="shared" si="105"/>
        <v>7.6753790810983098</v>
      </c>
      <c r="U653" s="9">
        <f t="shared" si="106"/>
        <v>29.833451327433625</v>
      </c>
      <c r="V653" s="11">
        <f t="shared" si="107"/>
        <v>0.47679324894514769</v>
      </c>
      <c r="W653" s="11">
        <f t="shared" si="108"/>
        <v>7.7931034482758621E-2</v>
      </c>
      <c r="X653" s="2">
        <v>0</v>
      </c>
      <c r="Y653" s="2">
        <v>2</v>
      </c>
      <c r="Z653" s="2">
        <v>27</v>
      </c>
      <c r="AA653" s="11">
        <f t="shared" si="109"/>
        <v>0.23893805309734514</v>
      </c>
    </row>
    <row r="654" spans="1:27" x14ac:dyDescent="0.25">
      <c r="A654" s="2" t="str">
        <f ca="1">LOOKUP(B654,'Time Frame'!$E$4:$E$9,'Time Frame'!$D$4:$D$9)</f>
        <v>6 Months</v>
      </c>
      <c r="B654" s="2">
        <f t="shared" ca="1" si="100"/>
        <v>186</v>
      </c>
      <c r="C654" s="6">
        <f t="shared" ca="1" si="101"/>
        <v>45569</v>
      </c>
      <c r="D654" s="6">
        <v>45383</v>
      </c>
      <c r="E654" s="5" t="s">
        <v>165</v>
      </c>
      <c r="F654" s="5" t="s">
        <v>180</v>
      </c>
      <c r="G654" s="2" t="s">
        <v>52</v>
      </c>
      <c r="H654" s="2" t="s">
        <v>303</v>
      </c>
      <c r="I654" s="2">
        <v>5165</v>
      </c>
      <c r="J654" s="4">
        <v>1048</v>
      </c>
      <c r="K654" s="3">
        <v>126.30833333333334</v>
      </c>
      <c r="L654" s="2">
        <v>78</v>
      </c>
      <c r="M654" s="11">
        <f t="shared" si="102"/>
        <v>0.61753645180444672</v>
      </c>
      <c r="N654" s="9">
        <v>4736.5625</v>
      </c>
      <c r="O654" s="9">
        <v>2407.92</v>
      </c>
      <c r="P654" s="11">
        <f t="shared" si="103"/>
        <v>0.5083686745398166</v>
      </c>
      <c r="Q654" s="10">
        <v>278.85000000000002</v>
      </c>
      <c r="R654" s="2">
        <v>183</v>
      </c>
      <c r="S654" s="10">
        <f t="shared" si="104"/>
        <v>0.27972027972027969</v>
      </c>
      <c r="T654" s="9">
        <f t="shared" si="105"/>
        <v>8.6351802044109736</v>
      </c>
      <c r="U654" s="9">
        <f t="shared" si="106"/>
        <v>30.870769230769231</v>
      </c>
      <c r="V654" s="11">
        <f t="shared" si="107"/>
        <v>0.42622950819672129</v>
      </c>
      <c r="W654" s="11">
        <f t="shared" si="108"/>
        <v>7.4427480916030533E-2</v>
      </c>
      <c r="X654" s="2">
        <v>0</v>
      </c>
      <c r="Y654" s="2">
        <v>2</v>
      </c>
      <c r="Z654" s="2">
        <v>8</v>
      </c>
      <c r="AA654" s="11">
        <f t="shared" si="109"/>
        <v>0.10256410256410256</v>
      </c>
    </row>
    <row r="655" spans="1:27" x14ac:dyDescent="0.25">
      <c r="A655" s="2" t="str">
        <f ca="1">LOOKUP(B655,'Time Frame'!$E$4:$E$9,'Time Frame'!$D$4:$D$9)</f>
        <v>6 Months</v>
      </c>
      <c r="B655" s="2">
        <f t="shared" ca="1" si="100"/>
        <v>186</v>
      </c>
      <c r="C655" s="6">
        <f t="shared" ca="1" si="101"/>
        <v>45569</v>
      </c>
      <c r="D655" s="6">
        <v>45383</v>
      </c>
      <c r="E655" s="5" t="s">
        <v>165</v>
      </c>
      <c r="F655" s="5" t="s">
        <v>177</v>
      </c>
      <c r="G655" s="2" t="s">
        <v>52</v>
      </c>
      <c r="H655" s="2" t="s">
        <v>303</v>
      </c>
      <c r="I655" s="2">
        <v>883</v>
      </c>
      <c r="J655" s="4">
        <v>1359</v>
      </c>
      <c r="K655" s="3">
        <v>199.41</v>
      </c>
      <c r="L655" s="2">
        <v>161</v>
      </c>
      <c r="M655" s="11">
        <f t="shared" si="102"/>
        <v>0.8073817762399077</v>
      </c>
      <c r="N655" s="9">
        <v>7477.875</v>
      </c>
      <c r="O655" s="9">
        <v>7087.14</v>
      </c>
      <c r="P655" s="11">
        <f t="shared" si="103"/>
        <v>0.94774785617571844</v>
      </c>
      <c r="Q655" s="10">
        <v>327.72</v>
      </c>
      <c r="R655" s="2">
        <v>254</v>
      </c>
      <c r="S655" s="10">
        <f t="shared" si="104"/>
        <v>0.49127303795923344</v>
      </c>
      <c r="T655" s="9">
        <f t="shared" si="105"/>
        <v>21.625595020139141</v>
      </c>
      <c r="U655" s="9">
        <f t="shared" si="106"/>
        <v>44.019503105590061</v>
      </c>
      <c r="V655" s="11">
        <f t="shared" si="107"/>
        <v>0.63385826771653542</v>
      </c>
      <c r="W655" s="11">
        <f t="shared" si="108"/>
        <v>0.11846946284032377</v>
      </c>
      <c r="X655" s="2">
        <v>0</v>
      </c>
      <c r="Y655" s="2">
        <v>9</v>
      </c>
      <c r="Z655" s="2">
        <v>36</v>
      </c>
      <c r="AA655" s="11">
        <f t="shared" si="109"/>
        <v>0.2236024844720497</v>
      </c>
    </row>
    <row r="656" spans="1:27" x14ac:dyDescent="0.25">
      <c r="A656" s="2" t="str">
        <f ca="1">LOOKUP(B656,'Time Frame'!$E$4:$E$9,'Time Frame'!$D$4:$D$9)</f>
        <v>6 Months</v>
      </c>
      <c r="B656" s="2">
        <f t="shared" ca="1" si="100"/>
        <v>186</v>
      </c>
      <c r="C656" s="6">
        <f t="shared" ca="1" si="101"/>
        <v>45569</v>
      </c>
      <c r="D656" s="6">
        <v>45383</v>
      </c>
      <c r="E656" s="5" t="s">
        <v>165</v>
      </c>
      <c r="F656" s="5" t="s">
        <v>176</v>
      </c>
      <c r="G656" s="2" t="s">
        <v>52</v>
      </c>
      <c r="H656" s="2" t="s">
        <v>303</v>
      </c>
      <c r="I656" s="2">
        <v>2993</v>
      </c>
      <c r="J656" s="4">
        <v>2520</v>
      </c>
      <c r="K656" s="3">
        <v>319.54666666666668</v>
      </c>
      <c r="L656" s="2">
        <v>195</v>
      </c>
      <c r="M656" s="11">
        <f t="shared" si="102"/>
        <v>0.61023950596678622</v>
      </c>
      <c r="N656" s="9">
        <v>11983</v>
      </c>
      <c r="O656" s="9">
        <v>5935.44</v>
      </c>
      <c r="P656" s="11">
        <f t="shared" si="103"/>
        <v>0.49532170574981221</v>
      </c>
      <c r="Q656" s="10">
        <v>591.67999999999995</v>
      </c>
      <c r="R656" s="2">
        <v>327</v>
      </c>
      <c r="S656" s="10">
        <f t="shared" si="104"/>
        <v>0.3295700378583018</v>
      </c>
      <c r="T656" s="9">
        <f t="shared" si="105"/>
        <v>10.031503515413737</v>
      </c>
      <c r="U656" s="9">
        <f t="shared" si="106"/>
        <v>30.438153846153845</v>
      </c>
      <c r="V656" s="11">
        <f t="shared" si="107"/>
        <v>0.59633027522935778</v>
      </c>
      <c r="W656" s="11">
        <f t="shared" si="108"/>
        <v>7.7380952380952384E-2</v>
      </c>
      <c r="X656" s="2">
        <v>0</v>
      </c>
      <c r="Y656" s="2">
        <v>13</v>
      </c>
      <c r="Z656" s="2">
        <v>59</v>
      </c>
      <c r="AA656" s="11">
        <f t="shared" si="109"/>
        <v>0.30256410256410254</v>
      </c>
    </row>
    <row r="657" spans="1:27" x14ac:dyDescent="0.25">
      <c r="A657" s="2" t="str">
        <f ca="1">LOOKUP(B657,'Time Frame'!$E$4:$E$9,'Time Frame'!$D$4:$D$9)</f>
        <v>6 Months</v>
      </c>
      <c r="B657" s="2">
        <f t="shared" ca="1" si="100"/>
        <v>186</v>
      </c>
      <c r="C657" s="6">
        <f t="shared" ca="1" si="101"/>
        <v>45569</v>
      </c>
      <c r="D657" s="6">
        <v>45383</v>
      </c>
      <c r="E657" s="5" t="s">
        <v>165</v>
      </c>
      <c r="F657" s="5" t="s">
        <v>173</v>
      </c>
      <c r="G657" s="2" t="s">
        <v>52</v>
      </c>
      <c r="H657" s="2" t="s">
        <v>303</v>
      </c>
      <c r="I657" s="2">
        <v>1752</v>
      </c>
      <c r="J657" s="4">
        <v>1226</v>
      </c>
      <c r="K657" s="3">
        <v>197.8</v>
      </c>
      <c r="L657" s="2">
        <v>98</v>
      </c>
      <c r="M657" s="11">
        <f t="shared" si="102"/>
        <v>0.49544994944388271</v>
      </c>
      <c r="N657" s="9">
        <v>7417.5</v>
      </c>
      <c r="O657" s="9">
        <v>3616.83</v>
      </c>
      <c r="P657" s="11">
        <f t="shared" si="103"/>
        <v>0.48760768452982811</v>
      </c>
      <c r="Q657" s="10">
        <v>389.68</v>
      </c>
      <c r="R657" s="2">
        <v>105</v>
      </c>
      <c r="S657" s="10">
        <f t="shared" si="104"/>
        <v>0.25148840073906797</v>
      </c>
      <c r="T657" s="9">
        <f t="shared" si="105"/>
        <v>9.2815386984192152</v>
      </c>
      <c r="U657" s="9">
        <f t="shared" si="106"/>
        <v>36.90642857142857</v>
      </c>
      <c r="V657" s="11">
        <f t="shared" si="107"/>
        <v>0.93333333333333335</v>
      </c>
      <c r="W657" s="11">
        <f t="shared" si="108"/>
        <v>7.9934747145187598E-2</v>
      </c>
      <c r="X657" s="2">
        <v>0</v>
      </c>
      <c r="Y657" s="2">
        <v>4</v>
      </c>
      <c r="Z657" s="2">
        <v>32</v>
      </c>
      <c r="AA657" s="11">
        <f t="shared" si="109"/>
        <v>0.32653061224489793</v>
      </c>
    </row>
    <row r="658" spans="1:27" x14ac:dyDescent="0.25">
      <c r="A658" s="2" t="str">
        <f ca="1">LOOKUP(B658,'Time Frame'!$E$4:$E$9,'Time Frame'!$D$4:$D$9)</f>
        <v>6 Months</v>
      </c>
      <c r="B658" s="2">
        <f t="shared" ca="1" si="100"/>
        <v>186</v>
      </c>
      <c r="C658" s="6">
        <f t="shared" ca="1" si="101"/>
        <v>45569</v>
      </c>
      <c r="D658" s="6">
        <v>45383</v>
      </c>
      <c r="E658" s="5" t="s">
        <v>165</v>
      </c>
      <c r="F658" s="5" t="s">
        <v>174</v>
      </c>
      <c r="G658" s="2" t="s">
        <v>52</v>
      </c>
      <c r="H658" s="2" t="s">
        <v>303</v>
      </c>
      <c r="I658" s="2">
        <v>5319</v>
      </c>
      <c r="J658" s="4">
        <v>1356</v>
      </c>
      <c r="K658" s="3">
        <v>298.96166666666659</v>
      </c>
      <c r="L658" s="2">
        <v>118</v>
      </c>
      <c r="M658" s="11">
        <f t="shared" si="102"/>
        <v>0.3946994319227104</v>
      </c>
      <c r="N658" s="9">
        <v>11211.062499999996</v>
      </c>
      <c r="O658" s="9">
        <v>1080.74</v>
      </c>
      <c r="P658" s="11">
        <f t="shared" si="103"/>
        <v>9.6399426905344643E-2</v>
      </c>
      <c r="Q658" s="10">
        <v>347.72</v>
      </c>
      <c r="R658" s="2">
        <v>156</v>
      </c>
      <c r="S658" s="10">
        <f t="shared" si="104"/>
        <v>0.33935350281835958</v>
      </c>
      <c r="T658" s="9">
        <f t="shared" si="105"/>
        <v>3.1080754630162195</v>
      </c>
      <c r="U658" s="9">
        <f t="shared" si="106"/>
        <v>9.1588135593220343</v>
      </c>
      <c r="V658" s="11">
        <f t="shared" si="107"/>
        <v>0.75641025641025639</v>
      </c>
      <c r="W658" s="11">
        <f t="shared" si="108"/>
        <v>8.7020648967551628E-2</v>
      </c>
      <c r="X658" s="2">
        <v>0</v>
      </c>
      <c r="Y658" s="2">
        <v>1</v>
      </c>
      <c r="Z658" s="2">
        <v>27</v>
      </c>
      <c r="AA658" s="11">
        <f t="shared" si="109"/>
        <v>0.2288135593220339</v>
      </c>
    </row>
    <row r="659" spans="1:27" x14ac:dyDescent="0.25">
      <c r="A659" s="2" t="str">
        <f ca="1">LOOKUP(B659,'Time Frame'!$E$4:$E$9,'Time Frame'!$D$4:$D$9)</f>
        <v>6 Months</v>
      </c>
      <c r="B659" s="2">
        <f t="shared" ca="1" si="100"/>
        <v>186</v>
      </c>
      <c r="C659" s="6">
        <f t="shared" ca="1" si="101"/>
        <v>45569</v>
      </c>
      <c r="D659" s="6">
        <v>45383</v>
      </c>
      <c r="E659" s="5" t="s">
        <v>165</v>
      </c>
      <c r="F659" s="5" t="s">
        <v>178</v>
      </c>
      <c r="G659" s="2" t="s">
        <v>52</v>
      </c>
      <c r="H659" s="2" t="s">
        <v>303</v>
      </c>
      <c r="I659" s="2">
        <v>3689</v>
      </c>
      <c r="J659" s="4">
        <v>1750</v>
      </c>
      <c r="K659" s="3">
        <v>203.20500000000001</v>
      </c>
      <c r="L659" s="2">
        <v>122</v>
      </c>
      <c r="M659" s="11">
        <f t="shared" si="102"/>
        <v>0.60037892768386603</v>
      </c>
      <c r="N659" s="9">
        <v>7620.1875000000009</v>
      </c>
      <c r="O659" s="9">
        <v>3105.33</v>
      </c>
      <c r="P659" s="11">
        <f t="shared" si="103"/>
        <v>0.407513594645801</v>
      </c>
      <c r="Q659" s="10">
        <v>613.48</v>
      </c>
      <c r="R659" s="2">
        <v>208</v>
      </c>
      <c r="S659" s="10">
        <f t="shared" si="104"/>
        <v>0.19886548868748777</v>
      </c>
      <c r="T659" s="9">
        <f t="shared" si="105"/>
        <v>5.0618276064419376</v>
      </c>
      <c r="U659" s="9">
        <f t="shared" si="106"/>
        <v>25.453524590163934</v>
      </c>
      <c r="V659" s="11">
        <f t="shared" si="107"/>
        <v>0.58653846153846156</v>
      </c>
      <c r="W659" s="11">
        <f t="shared" si="108"/>
        <v>6.9714285714285715E-2</v>
      </c>
      <c r="X659" s="2">
        <v>0</v>
      </c>
      <c r="Y659" s="2">
        <v>4</v>
      </c>
      <c r="Z659" s="2">
        <v>35</v>
      </c>
      <c r="AA659" s="11">
        <f t="shared" si="109"/>
        <v>0.28688524590163933</v>
      </c>
    </row>
    <row r="660" spans="1:27" x14ac:dyDescent="0.25">
      <c r="A660" s="2" t="str">
        <f ca="1">LOOKUP(B660,'Time Frame'!$E$4:$E$9,'Time Frame'!$D$4:$D$9)</f>
        <v>6 Months</v>
      </c>
      <c r="B660" s="2">
        <f t="shared" ca="1" si="100"/>
        <v>186</v>
      </c>
      <c r="C660" s="6">
        <f t="shared" ca="1" si="101"/>
        <v>45569</v>
      </c>
      <c r="D660" s="6">
        <v>45383</v>
      </c>
      <c r="E660" s="5" t="s">
        <v>165</v>
      </c>
      <c r="F660" s="5" t="s">
        <v>175</v>
      </c>
      <c r="G660" s="2" t="s">
        <v>52</v>
      </c>
      <c r="H660" s="2" t="s">
        <v>303</v>
      </c>
      <c r="I660" s="2">
        <v>2746</v>
      </c>
      <c r="J660" s="4">
        <v>1194</v>
      </c>
      <c r="K660" s="3">
        <v>174.99166666666667</v>
      </c>
      <c r="L660" s="2">
        <v>102</v>
      </c>
      <c r="M660" s="11">
        <f t="shared" si="102"/>
        <v>0.58288489928091813</v>
      </c>
      <c r="N660" s="9">
        <v>6562.1875</v>
      </c>
      <c r="O660" s="9">
        <v>3883.86</v>
      </c>
      <c r="P660" s="11">
        <f t="shared" si="103"/>
        <v>0.59185446926044094</v>
      </c>
      <c r="Q660" s="10">
        <v>331.48</v>
      </c>
      <c r="R660" s="2">
        <v>185</v>
      </c>
      <c r="S660" s="10">
        <f t="shared" si="104"/>
        <v>0.30771087245082657</v>
      </c>
      <c r="T660" s="9">
        <f t="shared" si="105"/>
        <v>11.716724990949681</v>
      </c>
      <c r="U660" s="9">
        <f t="shared" si="106"/>
        <v>38.077058823529413</v>
      </c>
      <c r="V660" s="11">
        <f t="shared" si="107"/>
        <v>0.55135135135135138</v>
      </c>
      <c r="W660" s="11">
        <f t="shared" si="108"/>
        <v>8.5427135678391955E-2</v>
      </c>
      <c r="X660" s="2">
        <v>0</v>
      </c>
      <c r="Y660" s="2">
        <v>5</v>
      </c>
      <c r="Z660" s="2">
        <v>28</v>
      </c>
      <c r="AA660" s="11">
        <f t="shared" si="109"/>
        <v>0.27450980392156865</v>
      </c>
    </row>
    <row r="661" spans="1:27" x14ac:dyDescent="0.25">
      <c r="A661" s="2" t="str">
        <f ca="1">LOOKUP(B661,'Time Frame'!$E$4:$E$9,'Time Frame'!$D$4:$D$9)</f>
        <v>6 Months</v>
      </c>
      <c r="B661" s="2">
        <f t="shared" ca="1" si="100"/>
        <v>186</v>
      </c>
      <c r="C661" s="6">
        <f t="shared" ca="1" si="101"/>
        <v>45569</v>
      </c>
      <c r="D661" s="6">
        <v>45383</v>
      </c>
      <c r="E661" s="5" t="s">
        <v>165</v>
      </c>
      <c r="F661" s="5" t="s">
        <v>172</v>
      </c>
      <c r="G661" s="2" t="s">
        <v>52</v>
      </c>
      <c r="H661" s="2" t="s">
        <v>303</v>
      </c>
      <c r="I661" s="2">
        <v>2665</v>
      </c>
      <c r="J661" s="4">
        <v>2370</v>
      </c>
      <c r="K661" s="3">
        <v>340.32333333333338</v>
      </c>
      <c r="L661" s="2">
        <v>245</v>
      </c>
      <c r="M661" s="11">
        <f t="shared" si="102"/>
        <v>0.71990362106624084</v>
      </c>
      <c r="N661" s="9">
        <v>12762.125000000002</v>
      </c>
      <c r="O661" s="9">
        <v>5982.6</v>
      </c>
      <c r="P661" s="11">
        <f t="shared" si="103"/>
        <v>0.46877773098132164</v>
      </c>
      <c r="Q661" s="10">
        <v>498.92</v>
      </c>
      <c r="R661" s="2">
        <v>384</v>
      </c>
      <c r="S661" s="10">
        <f t="shared" si="104"/>
        <v>0.49106069109276035</v>
      </c>
      <c r="T661" s="9">
        <f t="shared" si="105"/>
        <v>11.991100777679788</v>
      </c>
      <c r="U661" s="9">
        <f t="shared" si="106"/>
        <v>24.418775510204082</v>
      </c>
      <c r="V661" s="11">
        <f t="shared" si="107"/>
        <v>0.63802083333333337</v>
      </c>
      <c r="W661" s="11">
        <f t="shared" si="108"/>
        <v>0.10337552742616034</v>
      </c>
      <c r="X661" s="2">
        <v>0</v>
      </c>
      <c r="Y661" s="2">
        <v>16</v>
      </c>
      <c r="Z661" s="2">
        <v>80</v>
      </c>
      <c r="AA661" s="11">
        <f t="shared" si="109"/>
        <v>0.32653061224489793</v>
      </c>
    </row>
    <row r="662" spans="1:27" x14ac:dyDescent="0.25">
      <c r="A662" s="2" t="str">
        <f ca="1">LOOKUP(B662,'Time Frame'!$E$4:$E$9,'Time Frame'!$D$4:$D$9)</f>
        <v>6 Months</v>
      </c>
      <c r="B662" s="2">
        <f t="shared" ca="1" si="100"/>
        <v>186</v>
      </c>
      <c r="C662" s="6">
        <f t="shared" ca="1" si="101"/>
        <v>45569</v>
      </c>
      <c r="D662" s="6">
        <v>45383</v>
      </c>
      <c r="E662" s="5" t="s">
        <v>165</v>
      </c>
      <c r="F662" s="5" t="s">
        <v>179</v>
      </c>
      <c r="G662" s="2" t="s">
        <v>52</v>
      </c>
      <c r="H662" s="2" t="s">
        <v>303</v>
      </c>
      <c r="I662" s="2">
        <v>4299</v>
      </c>
      <c r="J662" s="4">
        <v>1664</v>
      </c>
      <c r="K662" s="3">
        <v>257.52333333333337</v>
      </c>
      <c r="L662" s="2">
        <v>131</v>
      </c>
      <c r="M662" s="11">
        <f t="shared" si="102"/>
        <v>0.50869176903063795</v>
      </c>
      <c r="N662" s="9">
        <v>9657.1250000000018</v>
      </c>
      <c r="O662" s="9">
        <v>4047.89</v>
      </c>
      <c r="P662" s="11">
        <f t="shared" si="103"/>
        <v>0.41916098217637227</v>
      </c>
      <c r="Q662" s="10">
        <v>470.87</v>
      </c>
      <c r="R662" s="2">
        <v>292</v>
      </c>
      <c r="S662" s="10">
        <f t="shared" si="104"/>
        <v>0.27820842270690421</v>
      </c>
      <c r="T662" s="9">
        <f t="shared" si="105"/>
        <v>8.596619024359164</v>
      </c>
      <c r="U662" s="9">
        <f t="shared" si="106"/>
        <v>30.899923664122138</v>
      </c>
      <c r="V662" s="11">
        <f t="shared" si="107"/>
        <v>0.44863013698630139</v>
      </c>
      <c r="W662" s="11">
        <f t="shared" si="108"/>
        <v>7.8725961538461536E-2</v>
      </c>
      <c r="X662" s="2">
        <v>0</v>
      </c>
      <c r="Y662" s="2">
        <v>2</v>
      </c>
      <c r="Z662" s="2">
        <v>26</v>
      </c>
      <c r="AA662" s="11">
        <f t="shared" si="109"/>
        <v>0.19847328244274809</v>
      </c>
    </row>
    <row r="663" spans="1:27" x14ac:dyDescent="0.25">
      <c r="A663" s="2" t="str">
        <f ca="1">LOOKUP(B663,'Time Frame'!$E$4:$E$9,'Time Frame'!$D$4:$D$9)</f>
        <v>6 Months</v>
      </c>
      <c r="B663" s="2">
        <f t="shared" ca="1" si="100"/>
        <v>186</v>
      </c>
      <c r="C663" s="6">
        <f t="shared" ca="1" si="101"/>
        <v>45569</v>
      </c>
      <c r="D663" s="6">
        <v>45383</v>
      </c>
      <c r="E663" s="2" t="s">
        <v>116</v>
      </c>
      <c r="F663" s="2" t="s">
        <v>122</v>
      </c>
      <c r="G663" s="2" t="s">
        <v>35</v>
      </c>
      <c r="H663" s="2" t="s">
        <v>118</v>
      </c>
      <c r="I663" s="2">
        <v>948</v>
      </c>
      <c r="J663" s="3">
        <v>970</v>
      </c>
      <c r="K663" s="3">
        <v>140.66666666666666</v>
      </c>
      <c r="L663" s="2">
        <v>121</v>
      </c>
      <c r="M663" s="11">
        <f t="shared" si="102"/>
        <v>0.8601895734597157</v>
      </c>
      <c r="N663" s="9">
        <v>5626.6666666666661</v>
      </c>
      <c r="O663" s="9">
        <v>5138.6899999999996</v>
      </c>
      <c r="P663" s="11">
        <f t="shared" si="103"/>
        <v>0.91327428909952613</v>
      </c>
      <c r="Q663" s="10">
        <v>292.89999999999998</v>
      </c>
      <c r="R663" s="2">
        <v>126</v>
      </c>
      <c r="S663" s="10">
        <f t="shared" si="104"/>
        <v>0.4131102765448959</v>
      </c>
      <c r="T663" s="9">
        <f t="shared" si="105"/>
        <v>17.544178900648685</v>
      </c>
      <c r="U663" s="9">
        <f t="shared" si="106"/>
        <v>42.468512396694209</v>
      </c>
      <c r="V663" s="11">
        <f t="shared" si="107"/>
        <v>0.96031746031746035</v>
      </c>
      <c r="W663" s="11">
        <f t="shared" si="108"/>
        <v>0.12474226804123711</v>
      </c>
      <c r="X663" s="2">
        <v>0</v>
      </c>
      <c r="Y663" s="2">
        <v>6</v>
      </c>
      <c r="Z663" s="2">
        <v>46</v>
      </c>
      <c r="AA663" s="11">
        <f t="shared" si="109"/>
        <v>0.38016528925619836</v>
      </c>
    </row>
    <row r="664" spans="1:27" x14ac:dyDescent="0.25">
      <c r="A664" s="2" t="str">
        <f ca="1">LOOKUP(B664,'Time Frame'!$E$4:$E$9,'Time Frame'!$D$4:$D$9)</f>
        <v>6 Months</v>
      </c>
      <c r="B664" s="2">
        <f t="shared" ca="1" si="100"/>
        <v>186</v>
      </c>
      <c r="C664" s="6">
        <f t="shared" ca="1" si="101"/>
        <v>45569</v>
      </c>
      <c r="D664" s="6">
        <v>45383</v>
      </c>
      <c r="E664" s="2" t="s">
        <v>116</v>
      </c>
      <c r="F664" s="2" t="s">
        <v>124</v>
      </c>
      <c r="G664" s="2" t="s">
        <v>35</v>
      </c>
      <c r="H664" s="2" t="s">
        <v>118</v>
      </c>
      <c r="I664" s="2">
        <v>2559</v>
      </c>
      <c r="J664" s="3">
        <v>1777</v>
      </c>
      <c r="K664" s="3">
        <v>207.30666666666667</v>
      </c>
      <c r="L664" s="2">
        <v>110</v>
      </c>
      <c r="M664" s="11">
        <f t="shared" si="102"/>
        <v>0.53061487007975305</v>
      </c>
      <c r="N664" s="9">
        <v>8292.2666666666664</v>
      </c>
      <c r="O664" s="9">
        <v>3139.25</v>
      </c>
      <c r="P664" s="11">
        <f t="shared" si="103"/>
        <v>0.37857562065860562</v>
      </c>
      <c r="Q664" s="10">
        <v>294.68</v>
      </c>
      <c r="R664" s="2">
        <v>120</v>
      </c>
      <c r="S664" s="10">
        <f t="shared" si="104"/>
        <v>0.37328627663906611</v>
      </c>
      <c r="T664" s="9">
        <f t="shared" si="105"/>
        <v>10.653081308538075</v>
      </c>
      <c r="U664" s="9">
        <f t="shared" si="106"/>
        <v>28.538636363636364</v>
      </c>
      <c r="V664" s="11">
        <f t="shared" si="107"/>
        <v>0.91666666666666663</v>
      </c>
      <c r="W664" s="11">
        <f t="shared" si="108"/>
        <v>6.1902082160945414E-2</v>
      </c>
      <c r="X664" s="2">
        <v>0</v>
      </c>
      <c r="Y664" s="2">
        <v>1</v>
      </c>
      <c r="Z664" s="2">
        <v>51</v>
      </c>
      <c r="AA664" s="11">
        <f t="shared" si="109"/>
        <v>0.46363636363636362</v>
      </c>
    </row>
    <row r="665" spans="1:27" x14ac:dyDescent="0.25">
      <c r="A665" s="2" t="str">
        <f ca="1">LOOKUP(B665,'Time Frame'!$E$4:$E$9,'Time Frame'!$D$4:$D$9)</f>
        <v>6 Months</v>
      </c>
      <c r="B665" s="2">
        <f t="shared" ca="1" si="100"/>
        <v>186</v>
      </c>
      <c r="C665" s="6">
        <f t="shared" ca="1" si="101"/>
        <v>45569</v>
      </c>
      <c r="D665" s="6">
        <v>45383</v>
      </c>
      <c r="E665" s="2" t="s">
        <v>116</v>
      </c>
      <c r="F665" s="2" t="s">
        <v>121</v>
      </c>
      <c r="G665" s="2" t="s">
        <v>35</v>
      </c>
      <c r="H665" s="2" t="s">
        <v>118</v>
      </c>
      <c r="I665" s="2">
        <v>992</v>
      </c>
      <c r="J665" s="3">
        <v>1222</v>
      </c>
      <c r="K665" s="3">
        <v>154.76</v>
      </c>
      <c r="L665" s="2">
        <v>127</v>
      </c>
      <c r="M665" s="11">
        <f t="shared" si="102"/>
        <v>0.82062548462134921</v>
      </c>
      <c r="N665" s="9">
        <v>6190.4</v>
      </c>
      <c r="O665" s="9">
        <v>6540.54</v>
      </c>
      <c r="P665" s="11">
        <f t="shared" si="103"/>
        <v>1.0565617730679764</v>
      </c>
      <c r="Q665" s="10">
        <v>318.3</v>
      </c>
      <c r="R665" s="2">
        <v>107</v>
      </c>
      <c r="S665" s="10">
        <f t="shared" si="104"/>
        <v>0.39899465912661009</v>
      </c>
      <c r="T665" s="9">
        <f t="shared" si="105"/>
        <v>20.548350612629594</v>
      </c>
      <c r="U665" s="9">
        <f t="shared" si="106"/>
        <v>51.500314960629922</v>
      </c>
      <c r="V665" s="11">
        <f t="shared" si="107"/>
        <v>1.1869158878504673</v>
      </c>
      <c r="W665" s="11">
        <f t="shared" si="108"/>
        <v>0.1039279869067103</v>
      </c>
      <c r="X665" s="2">
        <v>0</v>
      </c>
      <c r="Y665" s="2">
        <v>5</v>
      </c>
      <c r="Z665" s="2">
        <v>54</v>
      </c>
      <c r="AA665" s="11">
        <f t="shared" si="109"/>
        <v>0.42519685039370081</v>
      </c>
    </row>
    <row r="666" spans="1:27" x14ac:dyDescent="0.25">
      <c r="A666" s="2" t="str">
        <f ca="1">LOOKUP(B666,'Time Frame'!$E$4:$E$9,'Time Frame'!$D$4:$D$9)</f>
        <v>6 Months</v>
      </c>
      <c r="B666" s="2">
        <f t="shared" ca="1" si="100"/>
        <v>186</v>
      </c>
      <c r="C666" s="6">
        <f t="shared" ca="1" si="101"/>
        <v>45569</v>
      </c>
      <c r="D666" s="6">
        <v>45383</v>
      </c>
      <c r="E666" s="2" t="s">
        <v>116</v>
      </c>
      <c r="F666" s="2" t="s">
        <v>119</v>
      </c>
      <c r="G666" s="2" t="s">
        <v>35</v>
      </c>
      <c r="H666" s="2" t="s">
        <v>118</v>
      </c>
      <c r="I666" s="2">
        <v>2631</v>
      </c>
      <c r="J666" s="3">
        <v>1893</v>
      </c>
      <c r="K666" s="3">
        <v>240.00000000000003</v>
      </c>
      <c r="L666" s="2">
        <v>158</v>
      </c>
      <c r="M666" s="11">
        <f t="shared" si="102"/>
        <v>0.65833333333333321</v>
      </c>
      <c r="N666" s="9">
        <v>9600.0000000000018</v>
      </c>
      <c r="O666" s="9">
        <v>8712.73</v>
      </c>
      <c r="P666" s="11">
        <f t="shared" si="103"/>
        <v>0.9075760416666665</v>
      </c>
      <c r="Q666" s="10">
        <v>353.12</v>
      </c>
      <c r="R666" s="2">
        <v>122</v>
      </c>
      <c r="S666" s="10">
        <f t="shared" si="104"/>
        <v>0.44743996375169914</v>
      </c>
      <c r="T666" s="9">
        <f t="shared" si="105"/>
        <v>24.673567059356593</v>
      </c>
      <c r="U666" s="9">
        <f t="shared" si="106"/>
        <v>55.14386075949367</v>
      </c>
      <c r="V666" s="11">
        <f t="shared" si="107"/>
        <v>1.2950819672131149</v>
      </c>
      <c r="W666" s="11">
        <f t="shared" si="108"/>
        <v>8.3465398837823557E-2</v>
      </c>
      <c r="X666" s="2">
        <v>2</v>
      </c>
      <c r="Y666" s="2">
        <v>6</v>
      </c>
      <c r="Z666" s="2">
        <v>57</v>
      </c>
      <c r="AA666" s="11">
        <f t="shared" si="109"/>
        <v>0.36075949367088606</v>
      </c>
    </row>
    <row r="667" spans="1:27" x14ac:dyDescent="0.25">
      <c r="A667" s="2" t="str">
        <f ca="1">LOOKUP(B667,'Time Frame'!$E$4:$E$9,'Time Frame'!$D$4:$D$9)</f>
        <v>6 Months</v>
      </c>
      <c r="B667" s="2">
        <f t="shared" ca="1" si="100"/>
        <v>186</v>
      </c>
      <c r="C667" s="6">
        <f t="shared" ca="1" si="101"/>
        <v>45569</v>
      </c>
      <c r="D667" s="6">
        <v>45383</v>
      </c>
      <c r="E667" s="5" t="s">
        <v>116</v>
      </c>
      <c r="F667" s="5" t="s">
        <v>163</v>
      </c>
      <c r="G667" s="2" t="s">
        <v>35</v>
      </c>
      <c r="H667" s="2" t="s">
        <v>118</v>
      </c>
      <c r="I667" s="2">
        <v>3295</v>
      </c>
      <c r="J667" s="4">
        <v>590</v>
      </c>
      <c r="K667" s="3">
        <v>86.1</v>
      </c>
      <c r="L667" s="2">
        <v>91</v>
      </c>
      <c r="M667" s="11">
        <f t="shared" si="102"/>
        <v>1.056910569105691</v>
      </c>
      <c r="N667" s="9">
        <v>3444</v>
      </c>
      <c r="O667" s="9">
        <v>3705.18</v>
      </c>
      <c r="P667" s="11">
        <f t="shared" si="103"/>
        <v>1.0758362369337979</v>
      </c>
      <c r="Q667" s="10">
        <v>312.83</v>
      </c>
      <c r="R667" s="2">
        <v>82</v>
      </c>
      <c r="S667" s="10">
        <f t="shared" si="104"/>
        <v>0.29089281718505261</v>
      </c>
      <c r="T667" s="9">
        <f t="shared" si="105"/>
        <v>11.844068663491353</v>
      </c>
      <c r="U667" s="9">
        <f t="shared" si="106"/>
        <v>40.716263736263734</v>
      </c>
      <c r="V667" s="11">
        <f t="shared" si="107"/>
        <v>1.1097560975609757</v>
      </c>
      <c r="W667" s="11">
        <f t="shared" si="108"/>
        <v>0.15423728813559323</v>
      </c>
      <c r="X667" s="2">
        <v>0</v>
      </c>
      <c r="Y667" s="2">
        <v>0</v>
      </c>
      <c r="Z667" s="2">
        <v>41</v>
      </c>
      <c r="AA667" s="11">
        <f t="shared" si="109"/>
        <v>0.45054945054945056</v>
      </c>
    </row>
    <row r="668" spans="1:27" x14ac:dyDescent="0.25">
      <c r="A668" s="2" t="str">
        <f ca="1">LOOKUP(B668,'Time Frame'!$E$4:$E$9,'Time Frame'!$D$4:$D$9)</f>
        <v>6 Months</v>
      </c>
      <c r="B668" s="2">
        <f t="shared" ca="1" si="100"/>
        <v>186</v>
      </c>
      <c r="C668" s="6">
        <f t="shared" ca="1" si="101"/>
        <v>45569</v>
      </c>
      <c r="D668" s="6">
        <v>45383</v>
      </c>
      <c r="E668" s="2" t="s">
        <v>116</v>
      </c>
      <c r="F668" s="2" t="s">
        <v>117</v>
      </c>
      <c r="G668" s="2" t="s">
        <v>35</v>
      </c>
      <c r="H668" s="2" t="s">
        <v>118</v>
      </c>
      <c r="I668" s="2">
        <v>1650</v>
      </c>
      <c r="J668" s="3">
        <v>1344</v>
      </c>
      <c r="K668" s="3">
        <v>178.94999999999996</v>
      </c>
      <c r="L668" s="2">
        <v>226</v>
      </c>
      <c r="M668" s="11">
        <f t="shared" si="102"/>
        <v>1.262922604079352</v>
      </c>
      <c r="N668" s="9">
        <v>7157.9999999999982</v>
      </c>
      <c r="O668" s="9">
        <v>6145.26</v>
      </c>
      <c r="P668" s="11">
        <f t="shared" si="103"/>
        <v>0.85851634534786281</v>
      </c>
      <c r="Q668" s="10">
        <v>633.77</v>
      </c>
      <c r="R668" s="2">
        <v>376</v>
      </c>
      <c r="S668" s="10">
        <f t="shared" si="104"/>
        <v>0.3565962415387286</v>
      </c>
      <c r="T668" s="9">
        <f t="shared" si="105"/>
        <v>9.6963567224702967</v>
      </c>
      <c r="U668" s="9">
        <f t="shared" si="106"/>
        <v>27.19141592920354</v>
      </c>
      <c r="V668" s="11">
        <f t="shared" si="107"/>
        <v>0.60106382978723405</v>
      </c>
      <c r="W668" s="11">
        <f t="shared" si="108"/>
        <v>0.16815476190476192</v>
      </c>
      <c r="X668" s="2">
        <v>0</v>
      </c>
      <c r="Y668" s="2">
        <v>8</v>
      </c>
      <c r="Z668" s="2">
        <v>84</v>
      </c>
      <c r="AA668" s="11">
        <f t="shared" si="109"/>
        <v>0.37168141592920356</v>
      </c>
    </row>
    <row r="669" spans="1:27" x14ac:dyDescent="0.25">
      <c r="A669" s="2" t="str">
        <f ca="1">LOOKUP(B669,'Time Frame'!$E$4:$E$9,'Time Frame'!$D$4:$D$9)</f>
        <v>6 Months</v>
      </c>
      <c r="B669" s="2">
        <f t="shared" ca="1" si="100"/>
        <v>186</v>
      </c>
      <c r="C669" s="6">
        <f t="shared" ca="1" si="101"/>
        <v>45569</v>
      </c>
      <c r="D669" s="6">
        <v>45383</v>
      </c>
      <c r="E669" s="2" t="s">
        <v>116</v>
      </c>
      <c r="F669" s="2" t="s">
        <v>125</v>
      </c>
      <c r="G669" s="2" t="s">
        <v>35</v>
      </c>
      <c r="H669" s="2" t="s">
        <v>118</v>
      </c>
      <c r="I669" s="2">
        <v>4927</v>
      </c>
      <c r="J669" s="3">
        <v>896</v>
      </c>
      <c r="K669" s="3">
        <v>109.03999999999998</v>
      </c>
      <c r="L669" s="2">
        <v>151</v>
      </c>
      <c r="M669" s="11">
        <f t="shared" si="102"/>
        <v>1.3848129126925901</v>
      </c>
      <c r="N669" s="9">
        <v>4361.5999999999995</v>
      </c>
      <c r="O669" s="9">
        <v>6313.5</v>
      </c>
      <c r="P669" s="11">
        <f t="shared" si="103"/>
        <v>1.4475192589875276</v>
      </c>
      <c r="Q669" s="10">
        <v>322.73</v>
      </c>
      <c r="R669" s="2">
        <v>182</v>
      </c>
      <c r="S669" s="10">
        <f t="shared" si="104"/>
        <v>0.4678833699996901</v>
      </c>
      <c r="T669" s="9">
        <f t="shared" si="105"/>
        <v>19.562792427106249</v>
      </c>
      <c r="U669" s="9">
        <f t="shared" si="106"/>
        <v>41.811258278145694</v>
      </c>
      <c r="V669" s="11">
        <f t="shared" si="107"/>
        <v>0.82967032967032972</v>
      </c>
      <c r="W669" s="11">
        <f t="shared" si="108"/>
        <v>0.16852678571428573</v>
      </c>
      <c r="X669" s="2">
        <v>0</v>
      </c>
      <c r="Y669" s="2">
        <v>3</v>
      </c>
      <c r="Z669" s="2">
        <v>64</v>
      </c>
      <c r="AA669" s="11">
        <f t="shared" si="109"/>
        <v>0.42384105960264901</v>
      </c>
    </row>
    <row r="670" spans="1:27" x14ac:dyDescent="0.25">
      <c r="A670" s="2" t="str">
        <f ca="1">LOOKUP(B670,'Time Frame'!$E$4:$E$9,'Time Frame'!$D$4:$D$9)</f>
        <v>6 Months</v>
      </c>
      <c r="B670" s="2">
        <f t="shared" ca="1" si="100"/>
        <v>186</v>
      </c>
      <c r="C670" s="6">
        <f t="shared" ca="1" si="101"/>
        <v>45569</v>
      </c>
      <c r="D670" s="6">
        <v>45383</v>
      </c>
      <c r="E670" s="2" t="s">
        <v>116</v>
      </c>
      <c r="F670" s="2" t="s">
        <v>123</v>
      </c>
      <c r="G670" s="2" t="s">
        <v>35</v>
      </c>
      <c r="H670" s="2" t="s">
        <v>118</v>
      </c>
      <c r="I670" s="2">
        <v>1450</v>
      </c>
      <c r="J670" s="3">
        <v>1134</v>
      </c>
      <c r="K670" s="3">
        <v>183.81333333333333</v>
      </c>
      <c r="L670" s="2">
        <v>220</v>
      </c>
      <c r="M670" s="11">
        <f t="shared" si="102"/>
        <v>1.1968663861888873</v>
      </c>
      <c r="N670" s="9">
        <v>7352.5333333333328</v>
      </c>
      <c r="O670" s="9">
        <v>6724.74</v>
      </c>
      <c r="P670" s="11">
        <f t="shared" si="103"/>
        <v>0.91461537066589293</v>
      </c>
      <c r="Q670" s="10">
        <v>408.6</v>
      </c>
      <c r="R670" s="2">
        <v>299</v>
      </c>
      <c r="S670" s="10">
        <f t="shared" si="104"/>
        <v>0.53842388644150752</v>
      </c>
      <c r="T670" s="9">
        <f t="shared" si="105"/>
        <v>16.458002936857561</v>
      </c>
      <c r="U670" s="9">
        <f t="shared" si="106"/>
        <v>30.567</v>
      </c>
      <c r="V670" s="11">
        <f t="shared" si="107"/>
        <v>0.73578595317725748</v>
      </c>
      <c r="W670" s="11">
        <f t="shared" si="108"/>
        <v>0.19400352733686066</v>
      </c>
      <c r="X670" s="2">
        <v>0</v>
      </c>
      <c r="Y670" s="2">
        <v>6</v>
      </c>
      <c r="Z670" s="2">
        <v>73</v>
      </c>
      <c r="AA670" s="11">
        <f t="shared" si="109"/>
        <v>0.33181818181818185</v>
      </c>
    </row>
    <row r="671" spans="1:27" x14ac:dyDescent="0.25">
      <c r="A671" s="2" t="str">
        <f ca="1">LOOKUP(B671,'Time Frame'!$E$4:$E$9,'Time Frame'!$D$4:$D$9)</f>
        <v>6 Months</v>
      </c>
      <c r="B671" s="2">
        <f t="shared" ca="1" si="100"/>
        <v>186</v>
      </c>
      <c r="C671" s="6">
        <f t="shared" ca="1" si="101"/>
        <v>45569</v>
      </c>
      <c r="D671" s="6">
        <v>45383</v>
      </c>
      <c r="E671" s="2" t="s">
        <v>116</v>
      </c>
      <c r="F671" s="2" t="s">
        <v>120</v>
      </c>
      <c r="G671" s="2" t="s">
        <v>35</v>
      </c>
      <c r="H671" s="2" t="s">
        <v>118</v>
      </c>
      <c r="I671" s="2">
        <v>2347</v>
      </c>
      <c r="J671" s="3">
        <v>1082</v>
      </c>
      <c r="K671" s="3">
        <v>168.74666666666664</v>
      </c>
      <c r="L671" s="2">
        <v>151</v>
      </c>
      <c r="M671" s="11">
        <f t="shared" si="102"/>
        <v>0.89483249051833136</v>
      </c>
      <c r="N671" s="9">
        <v>6749.8666666666659</v>
      </c>
      <c r="O671" s="9">
        <v>5037.25</v>
      </c>
      <c r="P671" s="11">
        <f t="shared" si="103"/>
        <v>0.74627400047408354</v>
      </c>
      <c r="Q671" s="10">
        <v>309.38</v>
      </c>
      <c r="R671" s="2">
        <v>216</v>
      </c>
      <c r="S671" s="10">
        <f t="shared" si="104"/>
        <v>0.48807292003361563</v>
      </c>
      <c r="T671" s="9">
        <f t="shared" si="105"/>
        <v>16.281757062512121</v>
      </c>
      <c r="U671" s="9">
        <f t="shared" si="106"/>
        <v>33.359271523178805</v>
      </c>
      <c r="V671" s="11">
        <f t="shared" si="107"/>
        <v>0.69907407407407407</v>
      </c>
      <c r="W671" s="11">
        <f t="shared" si="108"/>
        <v>0.13955637707948243</v>
      </c>
      <c r="X671" s="2">
        <v>0</v>
      </c>
      <c r="Y671" s="2">
        <v>3</v>
      </c>
      <c r="Z671" s="2">
        <v>67</v>
      </c>
      <c r="AA671" s="11">
        <f t="shared" si="109"/>
        <v>0.44370860927152317</v>
      </c>
    </row>
    <row r="672" spans="1:27" x14ac:dyDescent="0.25">
      <c r="A672" s="2" t="str">
        <f ca="1">LOOKUP(B672,'Time Frame'!$E$4:$E$9,'Time Frame'!$D$4:$D$9)</f>
        <v>6 Months</v>
      </c>
      <c r="B672" s="2">
        <f t="shared" ca="1" si="100"/>
        <v>186</v>
      </c>
      <c r="C672" s="6">
        <f t="shared" ca="1" si="101"/>
        <v>45569</v>
      </c>
      <c r="D672" s="6">
        <v>45383</v>
      </c>
      <c r="E672" s="2" t="s">
        <v>78</v>
      </c>
      <c r="F672" s="2" t="s">
        <v>90</v>
      </c>
      <c r="G672" s="2" t="s">
        <v>52</v>
      </c>
      <c r="H672" s="2" t="s">
        <v>91</v>
      </c>
      <c r="I672" s="2">
        <v>4952</v>
      </c>
      <c r="J672" s="3">
        <v>852</v>
      </c>
      <c r="K672" s="3">
        <v>135.19</v>
      </c>
      <c r="L672" s="2">
        <v>77</v>
      </c>
      <c r="M672" s="11">
        <f t="shared" si="102"/>
        <v>0.56956875508543536</v>
      </c>
      <c r="N672" s="9">
        <v>5407.6</v>
      </c>
      <c r="O672" s="9">
        <v>2762.09</v>
      </c>
      <c r="P672" s="11">
        <f t="shared" si="103"/>
        <v>0.51077927361491238</v>
      </c>
      <c r="Q672" s="10">
        <v>293.73</v>
      </c>
      <c r="R672" s="2">
        <v>128</v>
      </c>
      <c r="S672" s="10">
        <f t="shared" si="104"/>
        <v>0.26214550777925305</v>
      </c>
      <c r="T672" s="9">
        <f t="shared" si="105"/>
        <v>9.4034998127532088</v>
      </c>
      <c r="U672" s="9">
        <f t="shared" si="106"/>
        <v>35.871298701298706</v>
      </c>
      <c r="V672" s="11">
        <f t="shared" si="107"/>
        <v>0.6015625</v>
      </c>
      <c r="W672" s="11">
        <f t="shared" si="108"/>
        <v>9.0375586854460094E-2</v>
      </c>
      <c r="X672" s="2">
        <v>0</v>
      </c>
      <c r="Y672" s="2">
        <v>9</v>
      </c>
      <c r="Z672" s="2">
        <v>11</v>
      </c>
      <c r="AA672" s="11">
        <f t="shared" si="109"/>
        <v>0.14285714285714285</v>
      </c>
    </row>
    <row r="673" spans="1:27" x14ac:dyDescent="0.25">
      <c r="A673" s="2" t="str">
        <f ca="1">LOOKUP(B673,'Time Frame'!$E$4:$E$9,'Time Frame'!$D$4:$D$9)</f>
        <v>6 Months</v>
      </c>
      <c r="B673" s="2">
        <f t="shared" ca="1" si="100"/>
        <v>186</v>
      </c>
      <c r="C673" s="6">
        <f t="shared" ca="1" si="101"/>
        <v>45569</v>
      </c>
      <c r="D673" s="6">
        <v>45383</v>
      </c>
      <c r="E673" s="2" t="s">
        <v>78</v>
      </c>
      <c r="F673" s="2" t="s">
        <v>92</v>
      </c>
      <c r="G673" s="2" t="s">
        <v>52</v>
      </c>
      <c r="H673" s="2" t="s">
        <v>91</v>
      </c>
      <c r="I673" s="2">
        <v>3773</v>
      </c>
      <c r="J673" s="3">
        <v>1715</v>
      </c>
      <c r="K673" s="3">
        <v>173.73999999999998</v>
      </c>
      <c r="L673" s="2">
        <v>136</v>
      </c>
      <c r="M673" s="11">
        <f t="shared" si="102"/>
        <v>0.78277886497064586</v>
      </c>
      <c r="N673" s="9">
        <v>6949.5999999999995</v>
      </c>
      <c r="O673" s="9">
        <v>4600.7</v>
      </c>
      <c r="P673" s="11">
        <f t="shared" si="103"/>
        <v>0.66200932427765624</v>
      </c>
      <c r="Q673" s="10">
        <v>342.22</v>
      </c>
      <c r="R673" s="2">
        <v>246</v>
      </c>
      <c r="S673" s="10">
        <f t="shared" si="104"/>
        <v>0.39740517795570096</v>
      </c>
      <c r="T673" s="9">
        <f t="shared" si="105"/>
        <v>13.443691192799951</v>
      </c>
      <c r="U673" s="9">
        <f t="shared" si="106"/>
        <v>33.828676470588235</v>
      </c>
      <c r="V673" s="11">
        <f t="shared" si="107"/>
        <v>0.55284552845528456</v>
      </c>
      <c r="W673" s="11">
        <f t="shared" si="108"/>
        <v>7.93002915451895E-2</v>
      </c>
      <c r="X673" s="2">
        <v>0</v>
      </c>
      <c r="Y673" s="2">
        <v>18</v>
      </c>
      <c r="Z673" s="2">
        <v>20</v>
      </c>
      <c r="AA673" s="11">
        <f t="shared" si="109"/>
        <v>0.14705882352941177</v>
      </c>
    </row>
    <row r="674" spans="1:27" x14ac:dyDescent="0.25">
      <c r="A674" s="2" t="str">
        <f ca="1">LOOKUP(B674,'Time Frame'!$E$4:$E$9,'Time Frame'!$D$4:$D$9)</f>
        <v>6 Months</v>
      </c>
      <c r="B674" s="2">
        <f t="shared" ca="1" si="100"/>
        <v>186</v>
      </c>
      <c r="C674" s="6">
        <f t="shared" ca="1" si="101"/>
        <v>45569</v>
      </c>
      <c r="D674" s="6">
        <v>45383</v>
      </c>
      <c r="E674" s="5" t="s">
        <v>182</v>
      </c>
      <c r="F674" s="5" t="s">
        <v>191</v>
      </c>
      <c r="G674" s="2" t="s">
        <v>3</v>
      </c>
      <c r="H674" s="2" t="s">
        <v>184</v>
      </c>
      <c r="I674" s="2">
        <v>4151</v>
      </c>
      <c r="J674" s="4">
        <v>2265</v>
      </c>
      <c r="K674" s="3">
        <v>261.41500000000002</v>
      </c>
      <c r="L674" s="2">
        <v>189</v>
      </c>
      <c r="M674" s="11">
        <f t="shared" si="102"/>
        <v>0.72298835185433119</v>
      </c>
      <c r="N674" s="9">
        <v>9803.0625</v>
      </c>
      <c r="O674" s="9">
        <v>5499.26</v>
      </c>
      <c r="P674" s="11">
        <f t="shared" si="103"/>
        <v>0.56097367531829978</v>
      </c>
      <c r="Q674" s="10">
        <v>441.35</v>
      </c>
      <c r="R674" s="2">
        <v>417</v>
      </c>
      <c r="S674" s="10">
        <f t="shared" si="104"/>
        <v>0.42823156225218079</v>
      </c>
      <c r="T674" s="9">
        <f t="shared" si="105"/>
        <v>12.460088365243005</v>
      </c>
      <c r="U674" s="9">
        <f t="shared" si="106"/>
        <v>29.096613756613756</v>
      </c>
      <c r="V674" s="11">
        <f t="shared" si="107"/>
        <v>0.45323741007194246</v>
      </c>
      <c r="W674" s="11">
        <f t="shared" si="108"/>
        <v>8.3443708609271527E-2</v>
      </c>
      <c r="X674" s="2">
        <v>0</v>
      </c>
      <c r="Y674" s="2">
        <v>4</v>
      </c>
      <c r="Z674" s="2">
        <v>47</v>
      </c>
      <c r="AA674" s="11">
        <f t="shared" si="109"/>
        <v>0.24867724867724866</v>
      </c>
    </row>
    <row r="675" spans="1:27" x14ac:dyDescent="0.25">
      <c r="A675" s="2" t="str">
        <f ca="1">LOOKUP(B675,'Time Frame'!$E$4:$E$9,'Time Frame'!$D$4:$D$9)</f>
        <v>6 Months</v>
      </c>
      <c r="B675" s="2">
        <f t="shared" ca="1" si="100"/>
        <v>186</v>
      </c>
      <c r="C675" s="6">
        <f t="shared" ca="1" si="101"/>
        <v>45569</v>
      </c>
      <c r="D675" s="6">
        <v>45383</v>
      </c>
      <c r="E675" s="5" t="s">
        <v>182</v>
      </c>
      <c r="F675" s="5" t="s">
        <v>186</v>
      </c>
      <c r="G675" s="2" t="s">
        <v>3</v>
      </c>
      <c r="H675" s="2" t="s">
        <v>184</v>
      </c>
      <c r="I675" s="2">
        <v>2228</v>
      </c>
      <c r="J675" s="4">
        <v>1034</v>
      </c>
      <c r="K675" s="3">
        <v>127.325</v>
      </c>
      <c r="L675" s="2">
        <v>96</v>
      </c>
      <c r="M675" s="11">
        <f t="shared" si="102"/>
        <v>0.75397604555271935</v>
      </c>
      <c r="N675" s="9">
        <v>4774.6875</v>
      </c>
      <c r="O675" s="9">
        <v>2685.24</v>
      </c>
      <c r="P675" s="11">
        <f t="shared" si="103"/>
        <v>0.56239073237777337</v>
      </c>
      <c r="Q675" s="10">
        <v>294.10000000000002</v>
      </c>
      <c r="R675" s="2">
        <v>94</v>
      </c>
      <c r="S675" s="10">
        <f t="shared" si="104"/>
        <v>0.32641958517511049</v>
      </c>
      <c r="T675" s="9">
        <f t="shared" si="105"/>
        <v>9.1303638218293077</v>
      </c>
      <c r="U675" s="9">
        <f t="shared" si="106"/>
        <v>27.971249999999998</v>
      </c>
      <c r="V675" s="11">
        <f t="shared" si="107"/>
        <v>1.0212765957446808</v>
      </c>
      <c r="W675" s="11">
        <f t="shared" si="108"/>
        <v>9.2843326885880081E-2</v>
      </c>
      <c r="X675" s="2">
        <v>0</v>
      </c>
      <c r="Y675" s="2">
        <v>5</v>
      </c>
      <c r="Z675" s="2">
        <v>12</v>
      </c>
      <c r="AA675" s="11">
        <f t="shared" si="109"/>
        <v>0.125</v>
      </c>
    </row>
    <row r="676" spans="1:27" x14ac:dyDescent="0.25">
      <c r="A676" s="2" t="str">
        <f ca="1">LOOKUP(B676,'Time Frame'!$E$4:$E$9,'Time Frame'!$D$4:$D$9)</f>
        <v>6 Months</v>
      </c>
      <c r="B676" s="2">
        <f t="shared" ca="1" si="100"/>
        <v>186</v>
      </c>
      <c r="C676" s="6">
        <f t="shared" ca="1" si="101"/>
        <v>45569</v>
      </c>
      <c r="D676" s="6">
        <v>45383</v>
      </c>
      <c r="E676" s="5" t="s">
        <v>182</v>
      </c>
      <c r="F676" s="5" t="s">
        <v>185</v>
      </c>
      <c r="G676" s="2" t="s">
        <v>3</v>
      </c>
      <c r="H676" s="2" t="s">
        <v>184</v>
      </c>
      <c r="I676" s="2">
        <v>4162</v>
      </c>
      <c r="J676" s="4">
        <v>2781</v>
      </c>
      <c r="K676" s="3">
        <v>332.36562708843837</v>
      </c>
      <c r="L676" s="2">
        <v>254</v>
      </c>
      <c r="M676" s="11">
        <f t="shared" si="102"/>
        <v>0.76421861738552688</v>
      </c>
      <c r="N676" s="9">
        <v>12463.71101581644</v>
      </c>
      <c r="O676" s="9">
        <v>10779.5</v>
      </c>
      <c r="P676" s="11">
        <f t="shared" si="103"/>
        <v>0.86487082268842908</v>
      </c>
      <c r="Q676" s="10">
        <v>459.82</v>
      </c>
      <c r="R676" s="2">
        <v>412</v>
      </c>
      <c r="S676" s="10">
        <f t="shared" si="104"/>
        <v>0.55239006567787396</v>
      </c>
      <c r="T676" s="9">
        <f t="shared" si="105"/>
        <v>23.442868948719063</v>
      </c>
      <c r="U676" s="9">
        <f t="shared" si="106"/>
        <v>42.438976377952756</v>
      </c>
      <c r="V676" s="11">
        <f t="shared" si="107"/>
        <v>0.61650485436893199</v>
      </c>
      <c r="W676" s="11">
        <f t="shared" si="108"/>
        <v>9.1334052499101037E-2</v>
      </c>
      <c r="X676" s="2">
        <v>0</v>
      </c>
      <c r="Y676" s="2">
        <v>6</v>
      </c>
      <c r="Z676" s="2">
        <v>51</v>
      </c>
      <c r="AA676" s="11">
        <f t="shared" si="109"/>
        <v>0.20078740157480315</v>
      </c>
    </row>
    <row r="677" spans="1:27" x14ac:dyDescent="0.25">
      <c r="A677" s="2" t="str">
        <f ca="1">LOOKUP(B677,'Time Frame'!$E$4:$E$9,'Time Frame'!$D$4:$D$9)</f>
        <v>6 Months</v>
      </c>
      <c r="B677" s="2">
        <f t="shared" ca="1" si="100"/>
        <v>186</v>
      </c>
      <c r="C677" s="6">
        <f t="shared" ca="1" si="101"/>
        <v>45569</v>
      </c>
      <c r="D677" s="6">
        <v>45383</v>
      </c>
      <c r="E677" s="5" t="s">
        <v>182</v>
      </c>
      <c r="F677" s="5" t="s">
        <v>192</v>
      </c>
      <c r="G677" s="2" t="s">
        <v>3</v>
      </c>
      <c r="H677" s="2" t="s">
        <v>184</v>
      </c>
      <c r="I677" s="2">
        <v>4928</v>
      </c>
      <c r="J677" s="4">
        <v>1719</v>
      </c>
      <c r="K677" s="3">
        <v>253.38499999999999</v>
      </c>
      <c r="L677" s="2">
        <v>138</v>
      </c>
      <c r="M677" s="11">
        <f t="shared" si="102"/>
        <v>0.54462576711328614</v>
      </c>
      <c r="N677" s="9">
        <v>9501.9375</v>
      </c>
      <c r="O677" s="9">
        <v>4208.83</v>
      </c>
      <c r="P677" s="11">
        <f t="shared" si="103"/>
        <v>0.44294439949747089</v>
      </c>
      <c r="Q677" s="10">
        <v>633.98</v>
      </c>
      <c r="R677" s="2">
        <v>366</v>
      </c>
      <c r="S677" s="10">
        <f t="shared" si="104"/>
        <v>0.21767248178175966</v>
      </c>
      <c r="T677" s="9">
        <f t="shared" si="105"/>
        <v>6.6387425470835035</v>
      </c>
      <c r="U677" s="9">
        <f t="shared" si="106"/>
        <v>30.498768115942028</v>
      </c>
      <c r="V677" s="11">
        <f t="shared" si="107"/>
        <v>0.37704918032786883</v>
      </c>
      <c r="W677" s="11">
        <f t="shared" si="108"/>
        <v>8.0279232111692841E-2</v>
      </c>
      <c r="X677" s="2">
        <v>0</v>
      </c>
      <c r="Y677" s="2">
        <v>2</v>
      </c>
      <c r="Z677" s="2">
        <v>45</v>
      </c>
      <c r="AA677" s="11">
        <f t="shared" si="109"/>
        <v>0.32608695652173914</v>
      </c>
    </row>
    <row r="678" spans="1:27" x14ac:dyDescent="0.25">
      <c r="A678" s="2" t="str">
        <f ca="1">LOOKUP(B678,'Time Frame'!$E$4:$E$9,'Time Frame'!$D$4:$D$9)</f>
        <v>6 Months</v>
      </c>
      <c r="B678" s="2">
        <f t="shared" ca="1" si="100"/>
        <v>186</v>
      </c>
      <c r="C678" s="6">
        <f t="shared" ca="1" si="101"/>
        <v>45569</v>
      </c>
      <c r="D678" s="6">
        <v>45383</v>
      </c>
      <c r="E678" s="5" t="s">
        <v>182</v>
      </c>
      <c r="F678" s="5" t="s">
        <v>183</v>
      </c>
      <c r="G678" s="2" t="s">
        <v>3</v>
      </c>
      <c r="H678" s="2" t="s">
        <v>184</v>
      </c>
      <c r="I678" s="2">
        <v>3452</v>
      </c>
      <c r="J678" s="4">
        <v>2447</v>
      </c>
      <c r="K678" s="3">
        <v>325.04999999999995</v>
      </c>
      <c r="L678" s="2">
        <v>232</v>
      </c>
      <c r="M678" s="11">
        <f t="shared" si="102"/>
        <v>0.71373634825411481</v>
      </c>
      <c r="N678" s="9">
        <v>12189.374999999998</v>
      </c>
      <c r="O678" s="9">
        <v>7010.29</v>
      </c>
      <c r="P678" s="11">
        <f t="shared" si="103"/>
        <v>0.57511480285084349</v>
      </c>
      <c r="Q678" s="10">
        <v>543.23</v>
      </c>
      <c r="R678" s="2">
        <v>610</v>
      </c>
      <c r="S678" s="10">
        <f t="shared" si="104"/>
        <v>0.42707508790015275</v>
      </c>
      <c r="T678" s="9">
        <f t="shared" si="105"/>
        <v>12.904828525670526</v>
      </c>
      <c r="U678" s="9">
        <f t="shared" si="106"/>
        <v>30.216767241379308</v>
      </c>
      <c r="V678" s="11">
        <f t="shared" si="107"/>
        <v>0.38032786885245901</v>
      </c>
      <c r="W678" s="11">
        <f t="shared" si="108"/>
        <v>9.4809971393543108E-2</v>
      </c>
      <c r="X678" s="2">
        <v>0</v>
      </c>
      <c r="Y678" s="2">
        <v>13</v>
      </c>
      <c r="Z678" s="2">
        <v>58</v>
      </c>
      <c r="AA678" s="11">
        <f t="shared" si="109"/>
        <v>0.25</v>
      </c>
    </row>
    <row r="679" spans="1:27" x14ac:dyDescent="0.25">
      <c r="A679" s="2" t="str">
        <f ca="1">LOOKUP(B679,'Time Frame'!$E$4:$E$9,'Time Frame'!$D$4:$D$9)</f>
        <v>6 Months</v>
      </c>
      <c r="B679" s="2">
        <f t="shared" ca="1" si="100"/>
        <v>186</v>
      </c>
      <c r="C679" s="6">
        <f t="shared" ca="1" si="101"/>
        <v>45569</v>
      </c>
      <c r="D679" s="6">
        <v>45383</v>
      </c>
      <c r="E679" s="5" t="s">
        <v>182</v>
      </c>
      <c r="F679" s="5" t="s">
        <v>187</v>
      </c>
      <c r="G679" s="2" t="s">
        <v>3</v>
      </c>
      <c r="H679" s="2" t="s">
        <v>184</v>
      </c>
      <c r="I679" s="2">
        <v>4870</v>
      </c>
      <c r="J679" s="4">
        <v>1316</v>
      </c>
      <c r="K679" s="3">
        <v>144.76</v>
      </c>
      <c r="L679" s="2">
        <v>82</v>
      </c>
      <c r="M679" s="11">
        <f t="shared" si="102"/>
        <v>0.56645482177397077</v>
      </c>
      <c r="N679" s="9">
        <v>5428.5</v>
      </c>
      <c r="O679" s="9">
        <v>1947.15</v>
      </c>
      <c r="P679" s="11">
        <f t="shared" si="103"/>
        <v>0.3586902459242885</v>
      </c>
      <c r="Q679" s="10">
        <v>313.60000000000002</v>
      </c>
      <c r="R679" s="2">
        <v>150</v>
      </c>
      <c r="S679" s="10">
        <f t="shared" si="104"/>
        <v>0.26147959183673469</v>
      </c>
      <c r="T679" s="9">
        <f t="shared" si="105"/>
        <v>6.2090242346938771</v>
      </c>
      <c r="U679" s="9">
        <f t="shared" si="106"/>
        <v>23.745731707317074</v>
      </c>
      <c r="V679" s="11">
        <f t="shared" si="107"/>
        <v>0.54666666666666663</v>
      </c>
      <c r="W679" s="11">
        <f t="shared" si="108"/>
        <v>6.231003039513678E-2</v>
      </c>
      <c r="X679" s="2">
        <v>0</v>
      </c>
      <c r="Y679" s="2">
        <v>0</v>
      </c>
      <c r="Z679" s="2">
        <v>14</v>
      </c>
      <c r="AA679" s="11">
        <f t="shared" si="109"/>
        <v>0.17073170731707318</v>
      </c>
    </row>
    <row r="680" spans="1:27" x14ac:dyDescent="0.25">
      <c r="A680" s="2" t="str">
        <f ca="1">LOOKUP(B680,'Time Frame'!$E$4:$E$9,'Time Frame'!$D$4:$D$9)</f>
        <v>6 Months</v>
      </c>
      <c r="B680" s="2">
        <f t="shared" ca="1" si="100"/>
        <v>186</v>
      </c>
      <c r="C680" s="6">
        <f t="shared" ca="1" si="101"/>
        <v>45569</v>
      </c>
      <c r="D680" s="6">
        <v>45383</v>
      </c>
      <c r="E680" s="5" t="s">
        <v>182</v>
      </c>
      <c r="F680" s="5" t="s">
        <v>190</v>
      </c>
      <c r="G680" s="2" t="s">
        <v>3</v>
      </c>
      <c r="H680" s="2" t="s">
        <v>184</v>
      </c>
      <c r="I680" s="2">
        <v>4083</v>
      </c>
      <c r="J680" s="4">
        <v>1054</v>
      </c>
      <c r="K680" s="3">
        <v>141.95499999999998</v>
      </c>
      <c r="L680" s="2">
        <v>101</v>
      </c>
      <c r="M680" s="11">
        <f t="shared" si="102"/>
        <v>0.71149307879257517</v>
      </c>
      <c r="N680" s="9">
        <v>5323.3124999999991</v>
      </c>
      <c r="O680" s="9">
        <v>2831.88</v>
      </c>
      <c r="P680" s="11">
        <f t="shared" si="103"/>
        <v>0.53197703497587279</v>
      </c>
      <c r="Q680" s="10">
        <v>361.53</v>
      </c>
      <c r="R680" s="2">
        <v>211</v>
      </c>
      <c r="S680" s="10">
        <f t="shared" si="104"/>
        <v>0.27936824053328912</v>
      </c>
      <c r="T680" s="9">
        <f t="shared" si="105"/>
        <v>7.8330429010040667</v>
      </c>
      <c r="U680" s="9">
        <f t="shared" si="106"/>
        <v>28.038415841584161</v>
      </c>
      <c r="V680" s="11">
        <f t="shared" si="107"/>
        <v>0.47867298578199052</v>
      </c>
      <c r="W680" s="11">
        <f t="shared" si="108"/>
        <v>9.5825426944971537E-2</v>
      </c>
      <c r="X680" s="2">
        <v>0</v>
      </c>
      <c r="Y680" s="2">
        <v>0</v>
      </c>
      <c r="Z680" s="2">
        <v>14</v>
      </c>
      <c r="AA680" s="11">
        <f t="shared" si="109"/>
        <v>0.13861386138613863</v>
      </c>
    </row>
    <row r="681" spans="1:27" x14ac:dyDescent="0.25">
      <c r="A681" s="2" t="str">
        <f ca="1">LOOKUP(B681,'Time Frame'!$E$4:$E$9,'Time Frame'!$D$4:$D$9)</f>
        <v>6 Months</v>
      </c>
      <c r="B681" s="2">
        <f t="shared" ca="1" si="100"/>
        <v>186</v>
      </c>
      <c r="C681" s="6">
        <f t="shared" ca="1" si="101"/>
        <v>45569</v>
      </c>
      <c r="D681" s="6">
        <v>45383</v>
      </c>
      <c r="E681" s="5" t="s">
        <v>182</v>
      </c>
      <c r="F681" s="5" t="s">
        <v>188</v>
      </c>
      <c r="G681" s="2" t="s">
        <v>3</v>
      </c>
      <c r="H681" s="2" t="s">
        <v>184</v>
      </c>
      <c r="I681" s="2">
        <v>5053</v>
      </c>
      <c r="J681" s="4">
        <v>1314</v>
      </c>
      <c r="K681" s="3">
        <v>164.28499999999997</v>
      </c>
      <c r="L681" s="2">
        <v>91</v>
      </c>
      <c r="M681" s="11">
        <f t="shared" si="102"/>
        <v>0.5539154518063123</v>
      </c>
      <c r="N681" s="9">
        <v>6160.6874999999991</v>
      </c>
      <c r="O681" s="9">
        <v>3296.7</v>
      </c>
      <c r="P681" s="11">
        <f t="shared" si="103"/>
        <v>0.53511884834281898</v>
      </c>
      <c r="Q681" s="10">
        <v>449.27</v>
      </c>
      <c r="R681" s="2">
        <v>264</v>
      </c>
      <c r="S681" s="10">
        <f t="shared" si="104"/>
        <v>0.20255080463863601</v>
      </c>
      <c r="T681" s="9">
        <f t="shared" si="105"/>
        <v>7.3379037104636406</v>
      </c>
      <c r="U681" s="9">
        <f t="shared" si="106"/>
        <v>36.227472527472528</v>
      </c>
      <c r="V681" s="11">
        <f t="shared" si="107"/>
        <v>0.34469696969696972</v>
      </c>
      <c r="W681" s="11">
        <f t="shared" si="108"/>
        <v>6.9254185692541853E-2</v>
      </c>
      <c r="X681" s="2">
        <v>0</v>
      </c>
      <c r="Y681" s="2">
        <v>4</v>
      </c>
      <c r="Z681" s="2">
        <v>14</v>
      </c>
      <c r="AA681" s="11">
        <f t="shared" si="109"/>
        <v>0.15384615384615385</v>
      </c>
    </row>
    <row r="682" spans="1:27" x14ac:dyDescent="0.25">
      <c r="A682" s="2" t="str">
        <f ca="1">LOOKUP(B682,'Time Frame'!$E$4:$E$9,'Time Frame'!$D$4:$D$9)</f>
        <v>6 Months</v>
      </c>
      <c r="B682" s="2">
        <f t="shared" ca="1" si="100"/>
        <v>186</v>
      </c>
      <c r="C682" s="6">
        <f t="shared" ca="1" si="101"/>
        <v>45569</v>
      </c>
      <c r="D682" s="6">
        <v>45383</v>
      </c>
      <c r="E682" s="5" t="s">
        <v>182</v>
      </c>
      <c r="F682" s="5" t="s">
        <v>189</v>
      </c>
      <c r="G682" s="2" t="s">
        <v>3</v>
      </c>
      <c r="H682" s="2" t="s">
        <v>184</v>
      </c>
      <c r="I682" s="2">
        <v>2035</v>
      </c>
      <c r="J682" s="4">
        <v>2060</v>
      </c>
      <c r="K682" s="3">
        <v>327.30500000000001</v>
      </c>
      <c r="L682" s="2">
        <v>186</v>
      </c>
      <c r="M682" s="11">
        <f t="shared" si="102"/>
        <v>0.56827729487786616</v>
      </c>
      <c r="N682" s="9">
        <v>12273.9375</v>
      </c>
      <c r="O682" s="9">
        <v>6536.53</v>
      </c>
      <c r="P682" s="11">
        <f t="shared" si="103"/>
        <v>0.53255363244272669</v>
      </c>
      <c r="Q682" s="10">
        <v>434.43</v>
      </c>
      <c r="R682" s="2">
        <v>445</v>
      </c>
      <c r="S682" s="10">
        <f t="shared" si="104"/>
        <v>0.42814722740142253</v>
      </c>
      <c r="T682" s="9">
        <f t="shared" si="105"/>
        <v>15.046221485624841</v>
      </c>
      <c r="U682" s="9">
        <f t="shared" si="106"/>
        <v>35.142634408602149</v>
      </c>
      <c r="V682" s="11">
        <f t="shared" si="107"/>
        <v>0.41797752808988764</v>
      </c>
      <c r="W682" s="11">
        <f t="shared" si="108"/>
        <v>9.0291262135922326E-2</v>
      </c>
      <c r="X682" s="2">
        <v>0</v>
      </c>
      <c r="Y682" s="2">
        <v>4</v>
      </c>
      <c r="Z682" s="2">
        <v>55</v>
      </c>
      <c r="AA682" s="11">
        <f t="shared" si="109"/>
        <v>0.29569892473118281</v>
      </c>
    </row>
    <row r="683" spans="1:27" x14ac:dyDescent="0.25">
      <c r="A683" s="2" t="str">
        <f ca="1">LOOKUP(B683,'Time Frame'!$E$4:$E$9,'Time Frame'!$D$4:$D$9)</f>
        <v>3 Months</v>
      </c>
      <c r="B683" s="2">
        <f t="shared" ca="1" si="100"/>
        <v>156</v>
      </c>
      <c r="C683" s="6">
        <f t="shared" ca="1" si="101"/>
        <v>45569</v>
      </c>
      <c r="D683" s="6">
        <v>45413</v>
      </c>
      <c r="E683" s="2" t="s">
        <v>56</v>
      </c>
      <c r="F683" s="2" t="s">
        <v>60</v>
      </c>
      <c r="G683" s="2" t="s">
        <v>3</v>
      </c>
      <c r="H683" s="2" t="s">
        <v>58</v>
      </c>
      <c r="I683" s="2">
        <v>1968</v>
      </c>
      <c r="J683" s="3">
        <v>702</v>
      </c>
      <c r="K683" s="3">
        <v>102.721875</v>
      </c>
      <c r="L683" s="2">
        <v>80</v>
      </c>
      <c r="M683" s="11">
        <f t="shared" si="102"/>
        <v>0.77880198351130181</v>
      </c>
      <c r="N683" s="9">
        <v>4622.484375</v>
      </c>
      <c r="O683" s="9">
        <v>3874.78</v>
      </c>
      <c r="P683" s="11">
        <f t="shared" si="103"/>
        <v>0.83824620824164497</v>
      </c>
      <c r="Q683" s="10">
        <v>287.35000000000002</v>
      </c>
      <c r="R683" s="2">
        <v>119</v>
      </c>
      <c r="S683" s="10">
        <f t="shared" si="104"/>
        <v>0.27840612493474853</v>
      </c>
      <c r="T683" s="9">
        <f t="shared" si="105"/>
        <v>13.484531059683313</v>
      </c>
      <c r="U683" s="9">
        <f t="shared" si="106"/>
        <v>48.434750000000001</v>
      </c>
      <c r="V683" s="11">
        <f t="shared" si="107"/>
        <v>0.67226890756302526</v>
      </c>
      <c r="W683" s="11">
        <f t="shared" si="108"/>
        <v>0.11396011396011396</v>
      </c>
      <c r="X683" s="2">
        <v>0</v>
      </c>
      <c r="Y683" s="2">
        <v>1</v>
      </c>
      <c r="Z683" s="2">
        <v>34</v>
      </c>
      <c r="AA683" s="11">
        <f t="shared" si="109"/>
        <v>0.42499999999999999</v>
      </c>
    </row>
    <row r="684" spans="1:27" x14ac:dyDescent="0.25">
      <c r="A684" s="2" t="str">
        <f ca="1">LOOKUP(B684,'Time Frame'!$E$4:$E$9,'Time Frame'!$D$4:$D$9)</f>
        <v>3 Months</v>
      </c>
      <c r="B684" s="2">
        <f t="shared" ca="1" si="100"/>
        <v>156</v>
      </c>
      <c r="C684" s="6">
        <f t="shared" ca="1" si="101"/>
        <v>45569</v>
      </c>
      <c r="D684" s="6">
        <v>45413</v>
      </c>
      <c r="E684" s="2" t="s">
        <v>56</v>
      </c>
      <c r="F684" s="2" t="s">
        <v>57</v>
      </c>
      <c r="G684" s="2" t="s">
        <v>3</v>
      </c>
      <c r="H684" s="2" t="s">
        <v>58</v>
      </c>
      <c r="I684" s="2">
        <v>3451</v>
      </c>
      <c r="J684" s="3">
        <v>1504</v>
      </c>
      <c r="K684" s="3">
        <v>169.93124999999998</v>
      </c>
      <c r="L684" s="2">
        <v>164</v>
      </c>
      <c r="M684" s="11">
        <f t="shared" si="102"/>
        <v>0.96509617860164054</v>
      </c>
      <c r="N684" s="9">
        <v>7646.9062499999991</v>
      </c>
      <c r="O684" s="9">
        <v>4527.59</v>
      </c>
      <c r="P684" s="11">
        <f t="shared" si="103"/>
        <v>0.59208127469850969</v>
      </c>
      <c r="Q684" s="10">
        <v>359.88</v>
      </c>
      <c r="R684" s="2">
        <v>248</v>
      </c>
      <c r="S684" s="10">
        <f t="shared" si="104"/>
        <v>0.45570745804156942</v>
      </c>
      <c r="T684" s="9">
        <f t="shared" si="105"/>
        <v>12.580832499722129</v>
      </c>
      <c r="U684" s="9">
        <f t="shared" si="106"/>
        <v>27.607256097560978</v>
      </c>
      <c r="V684" s="11">
        <f t="shared" si="107"/>
        <v>0.66129032258064513</v>
      </c>
      <c r="W684" s="11">
        <f t="shared" si="108"/>
        <v>0.10904255319148937</v>
      </c>
      <c r="X684" s="2">
        <v>0</v>
      </c>
      <c r="Y684" s="2">
        <v>12</v>
      </c>
      <c r="Z684" s="2">
        <v>68</v>
      </c>
      <c r="AA684" s="11">
        <f t="shared" si="109"/>
        <v>0.41463414634146339</v>
      </c>
    </row>
    <row r="685" spans="1:27" x14ac:dyDescent="0.25">
      <c r="A685" s="2" t="str">
        <f ca="1">LOOKUP(B685,'Time Frame'!$E$4:$E$9,'Time Frame'!$D$4:$D$9)</f>
        <v>3 Months</v>
      </c>
      <c r="B685" s="2">
        <f t="shared" ca="1" si="100"/>
        <v>156</v>
      </c>
      <c r="C685" s="6">
        <f t="shared" ca="1" si="101"/>
        <v>45569</v>
      </c>
      <c r="D685" s="6">
        <v>45413</v>
      </c>
      <c r="E685" s="2" t="s">
        <v>56</v>
      </c>
      <c r="F685" s="2" t="s">
        <v>76</v>
      </c>
      <c r="G685" s="2" t="s">
        <v>3</v>
      </c>
      <c r="H685" s="2" t="s">
        <v>58</v>
      </c>
      <c r="I685" s="2">
        <v>1512</v>
      </c>
      <c r="J685" s="3">
        <v>1466</v>
      </c>
      <c r="K685" s="3">
        <v>135.74062499999999</v>
      </c>
      <c r="L685" s="2">
        <v>115</v>
      </c>
      <c r="M685" s="11">
        <f t="shared" si="102"/>
        <v>0.84720399659276657</v>
      </c>
      <c r="N685" s="9">
        <v>6108.328125</v>
      </c>
      <c r="O685" s="9">
        <v>3697.62</v>
      </c>
      <c r="P685" s="11">
        <f t="shared" si="103"/>
        <v>0.60534076171620199</v>
      </c>
      <c r="Q685" s="10">
        <v>298.97000000000003</v>
      </c>
      <c r="R685" s="2">
        <v>152</v>
      </c>
      <c r="S685" s="10">
        <f t="shared" si="104"/>
        <v>0.38465397866006618</v>
      </c>
      <c r="T685" s="9">
        <f t="shared" si="105"/>
        <v>12.367862996287251</v>
      </c>
      <c r="U685" s="9">
        <f t="shared" si="106"/>
        <v>32.153217391304345</v>
      </c>
      <c r="V685" s="11">
        <f t="shared" si="107"/>
        <v>0.75657894736842102</v>
      </c>
      <c r="W685" s="11">
        <f t="shared" si="108"/>
        <v>7.8444747612551158E-2</v>
      </c>
      <c r="X685" s="2">
        <v>0</v>
      </c>
      <c r="Y685" s="2">
        <v>2</v>
      </c>
      <c r="Z685" s="2">
        <v>40</v>
      </c>
      <c r="AA685" s="11">
        <f t="shared" si="109"/>
        <v>0.34782608695652173</v>
      </c>
    </row>
    <row r="686" spans="1:27" x14ac:dyDescent="0.25">
      <c r="A686" s="2" t="str">
        <f ca="1">LOOKUP(B686,'Time Frame'!$E$4:$E$9,'Time Frame'!$D$4:$D$9)</f>
        <v>3 Months</v>
      </c>
      <c r="B686" s="2">
        <f t="shared" ca="1" si="100"/>
        <v>156</v>
      </c>
      <c r="C686" s="6">
        <f t="shared" ca="1" si="101"/>
        <v>45569</v>
      </c>
      <c r="D686" s="6">
        <v>45413</v>
      </c>
      <c r="E686" s="2" t="s">
        <v>56</v>
      </c>
      <c r="F686" s="2" t="s">
        <v>63</v>
      </c>
      <c r="G686" s="2" t="s">
        <v>3</v>
      </c>
      <c r="H686" s="2" t="s">
        <v>58</v>
      </c>
      <c r="I686" s="2">
        <v>908</v>
      </c>
      <c r="J686" s="3">
        <v>1390</v>
      </c>
      <c r="K686" s="3">
        <v>134.21250000000001</v>
      </c>
      <c r="L686" s="2">
        <v>132</v>
      </c>
      <c r="M686" s="11">
        <f t="shared" si="102"/>
        <v>0.98351494830958364</v>
      </c>
      <c r="N686" s="9">
        <v>6039.5625</v>
      </c>
      <c r="O686" s="9">
        <v>5282.69</v>
      </c>
      <c r="P686" s="11">
        <f t="shared" si="103"/>
        <v>0.87468090610867921</v>
      </c>
      <c r="Q686" s="10">
        <v>365.72</v>
      </c>
      <c r="R686" s="2">
        <v>202</v>
      </c>
      <c r="S686" s="10">
        <f t="shared" si="104"/>
        <v>0.36093186043968062</v>
      </c>
      <c r="T686" s="9">
        <f t="shared" si="105"/>
        <v>14.44462977140982</v>
      </c>
      <c r="U686" s="9">
        <f t="shared" si="106"/>
        <v>40.020378787878784</v>
      </c>
      <c r="V686" s="11">
        <f t="shared" si="107"/>
        <v>0.65346534653465349</v>
      </c>
      <c r="W686" s="11">
        <f t="shared" si="108"/>
        <v>9.4964028776978418E-2</v>
      </c>
      <c r="X686" s="2">
        <v>0</v>
      </c>
      <c r="Y686" s="2">
        <v>4</v>
      </c>
      <c r="Z686" s="2">
        <v>43</v>
      </c>
      <c r="AA686" s="11">
        <f t="shared" si="109"/>
        <v>0.32575757575757575</v>
      </c>
    </row>
    <row r="687" spans="1:27" x14ac:dyDescent="0.25">
      <c r="A687" s="2" t="str">
        <f ca="1">LOOKUP(B687,'Time Frame'!$E$4:$E$9,'Time Frame'!$D$4:$D$9)</f>
        <v>3 Months</v>
      </c>
      <c r="B687" s="2">
        <f t="shared" ca="1" si="100"/>
        <v>156</v>
      </c>
      <c r="C687" s="6">
        <f t="shared" ca="1" si="101"/>
        <v>45569</v>
      </c>
      <c r="D687" s="6">
        <v>45413</v>
      </c>
      <c r="E687" s="2" t="s">
        <v>56</v>
      </c>
      <c r="F687" s="2" t="s">
        <v>62</v>
      </c>
      <c r="G687" s="2" t="s">
        <v>3</v>
      </c>
      <c r="H687" s="2" t="s">
        <v>58</v>
      </c>
      <c r="I687" s="2">
        <v>2859</v>
      </c>
      <c r="J687" s="3">
        <v>2292</v>
      </c>
      <c r="K687" s="3">
        <v>198.10312500000001</v>
      </c>
      <c r="L687" s="2">
        <v>170</v>
      </c>
      <c r="M687" s="11">
        <f t="shared" si="102"/>
        <v>0.8581389112362563</v>
      </c>
      <c r="N687" s="9">
        <v>8914.640625</v>
      </c>
      <c r="O687" s="9">
        <v>5095.08</v>
      </c>
      <c r="P687" s="11">
        <f t="shared" si="103"/>
        <v>0.5715407063871405</v>
      </c>
      <c r="Q687" s="10">
        <v>414.82</v>
      </c>
      <c r="R687" s="2">
        <v>301</v>
      </c>
      <c r="S687" s="10">
        <f t="shared" si="104"/>
        <v>0.40981630586760526</v>
      </c>
      <c r="T687" s="9">
        <f t="shared" si="105"/>
        <v>12.282628609999518</v>
      </c>
      <c r="U687" s="9">
        <f t="shared" si="106"/>
        <v>29.971058823529411</v>
      </c>
      <c r="V687" s="11">
        <f t="shared" si="107"/>
        <v>0.56478405315614622</v>
      </c>
      <c r="W687" s="11">
        <f t="shared" si="108"/>
        <v>7.4171029668411867E-2</v>
      </c>
      <c r="X687" s="2">
        <v>0</v>
      </c>
      <c r="Y687" s="2">
        <v>7</v>
      </c>
      <c r="Z687" s="2">
        <v>64</v>
      </c>
      <c r="AA687" s="11">
        <f t="shared" si="109"/>
        <v>0.37647058823529411</v>
      </c>
    </row>
    <row r="688" spans="1:27" x14ac:dyDescent="0.25">
      <c r="A688" s="2" t="str">
        <f ca="1">LOOKUP(B688,'Time Frame'!$E$4:$E$9,'Time Frame'!$D$4:$D$9)</f>
        <v>3 Months</v>
      </c>
      <c r="B688" s="2">
        <f t="shared" ca="1" si="100"/>
        <v>156</v>
      </c>
      <c r="C688" s="6">
        <f t="shared" ca="1" si="101"/>
        <v>45569</v>
      </c>
      <c r="D688" s="6">
        <v>45413</v>
      </c>
      <c r="E688" s="2" t="s">
        <v>56</v>
      </c>
      <c r="F688" s="2" t="s">
        <v>61</v>
      </c>
      <c r="G688" s="2" t="s">
        <v>3</v>
      </c>
      <c r="H688" s="2" t="s">
        <v>58</v>
      </c>
      <c r="I688" s="2">
        <v>2849</v>
      </c>
      <c r="J688" s="3">
        <v>1842</v>
      </c>
      <c r="K688" s="3">
        <v>211.23749999999998</v>
      </c>
      <c r="L688" s="2">
        <v>184</v>
      </c>
      <c r="M688" s="11">
        <f t="shared" si="102"/>
        <v>0.87105745902124398</v>
      </c>
      <c r="N688" s="9">
        <v>9505.6875</v>
      </c>
      <c r="O688" s="9">
        <v>6559.03</v>
      </c>
      <c r="P688" s="11">
        <f t="shared" si="103"/>
        <v>0.69001111176861218</v>
      </c>
      <c r="Q688" s="10">
        <v>507</v>
      </c>
      <c r="R688" s="2">
        <v>406</v>
      </c>
      <c r="S688" s="10">
        <f t="shared" si="104"/>
        <v>0.3629191321499014</v>
      </c>
      <c r="T688" s="9">
        <f t="shared" si="105"/>
        <v>12.936942800788954</v>
      </c>
      <c r="U688" s="9">
        <f t="shared" si="106"/>
        <v>35.646902173913041</v>
      </c>
      <c r="V688" s="11">
        <f t="shared" si="107"/>
        <v>0.45320197044334976</v>
      </c>
      <c r="W688" s="11">
        <f t="shared" si="108"/>
        <v>9.9891422366992402E-2</v>
      </c>
      <c r="X688" s="2">
        <v>0</v>
      </c>
      <c r="Y688" s="2">
        <v>10</v>
      </c>
      <c r="Z688" s="2">
        <v>56</v>
      </c>
      <c r="AA688" s="11">
        <f t="shared" si="109"/>
        <v>0.30434782608695654</v>
      </c>
    </row>
    <row r="689" spans="1:27" x14ac:dyDescent="0.25">
      <c r="A689" s="2" t="str">
        <f ca="1">LOOKUP(B689,'Time Frame'!$E$4:$E$9,'Time Frame'!$D$4:$D$9)</f>
        <v>3 Months</v>
      </c>
      <c r="B689" s="2">
        <f t="shared" ca="1" si="100"/>
        <v>156</v>
      </c>
      <c r="C689" s="6">
        <f t="shared" ca="1" si="101"/>
        <v>45569</v>
      </c>
      <c r="D689" s="6">
        <v>45413</v>
      </c>
      <c r="E689" s="2" t="s">
        <v>56</v>
      </c>
      <c r="F689" s="2" t="s">
        <v>74</v>
      </c>
      <c r="G689" s="2" t="s">
        <v>3</v>
      </c>
      <c r="H689" s="2" t="s">
        <v>58</v>
      </c>
      <c r="I689" s="2">
        <v>2137</v>
      </c>
      <c r="J689" s="3">
        <v>1360</v>
      </c>
      <c r="K689" s="3">
        <v>146.8125</v>
      </c>
      <c r="L689" s="2">
        <v>116</v>
      </c>
      <c r="M689" s="11">
        <f t="shared" si="102"/>
        <v>0.79012345679012341</v>
      </c>
      <c r="N689" s="9">
        <v>6606.5625</v>
      </c>
      <c r="O689" s="9">
        <v>5059.38</v>
      </c>
      <c r="P689" s="11">
        <f t="shared" si="103"/>
        <v>0.7658112672059032</v>
      </c>
      <c r="Q689" s="10">
        <v>296.13</v>
      </c>
      <c r="R689" s="2">
        <v>189</v>
      </c>
      <c r="S689" s="10">
        <f t="shared" si="104"/>
        <v>0.39171985276736571</v>
      </c>
      <c r="T689" s="9">
        <f t="shared" si="105"/>
        <v>17.084996454259954</v>
      </c>
      <c r="U689" s="9">
        <f t="shared" si="106"/>
        <v>43.615344827586206</v>
      </c>
      <c r="V689" s="11">
        <f t="shared" si="107"/>
        <v>0.61375661375661372</v>
      </c>
      <c r="W689" s="11">
        <f t="shared" si="108"/>
        <v>8.5294117647058826E-2</v>
      </c>
      <c r="X689" s="2">
        <v>0</v>
      </c>
      <c r="Y689" s="2">
        <v>7</v>
      </c>
      <c r="Z689" s="2">
        <v>41</v>
      </c>
      <c r="AA689" s="11">
        <f t="shared" si="109"/>
        <v>0.35344827586206895</v>
      </c>
    </row>
    <row r="690" spans="1:27" x14ac:dyDescent="0.25">
      <c r="A690" s="2" t="str">
        <f ca="1">LOOKUP(B690,'Time Frame'!$E$4:$E$9,'Time Frame'!$D$4:$D$9)</f>
        <v>3 Months</v>
      </c>
      <c r="B690" s="2">
        <f t="shared" ca="1" si="100"/>
        <v>156</v>
      </c>
      <c r="C690" s="6">
        <f t="shared" ca="1" si="101"/>
        <v>45569</v>
      </c>
      <c r="D690" s="6">
        <v>45413</v>
      </c>
      <c r="E690" s="5" t="s">
        <v>56</v>
      </c>
      <c r="F690" s="5" t="s">
        <v>64</v>
      </c>
      <c r="G690" s="2" t="s">
        <v>3</v>
      </c>
      <c r="H690" s="2" t="s">
        <v>58</v>
      </c>
      <c r="I690" s="2">
        <v>4322</v>
      </c>
      <c r="J690" s="3">
        <v>2919</v>
      </c>
      <c r="K690" s="3">
        <v>350.75624999999997</v>
      </c>
      <c r="L690" s="2">
        <v>254</v>
      </c>
      <c r="M690" s="11">
        <f t="shared" si="102"/>
        <v>0.72414960531708283</v>
      </c>
      <c r="N690" s="9">
        <v>15784.031249999998</v>
      </c>
      <c r="O690" s="9">
        <v>11137.44</v>
      </c>
      <c r="P690" s="11">
        <f t="shared" si="103"/>
        <v>0.70561441646917689</v>
      </c>
      <c r="Q690" s="10">
        <v>921.22</v>
      </c>
      <c r="R690" s="2">
        <v>193</v>
      </c>
      <c r="S690" s="10">
        <f t="shared" si="104"/>
        <v>0.27572132606760597</v>
      </c>
      <c r="T690" s="9">
        <f t="shared" si="105"/>
        <v>12.089880810229912</v>
      </c>
      <c r="U690" s="9">
        <f t="shared" si="106"/>
        <v>43.848188976377955</v>
      </c>
      <c r="V690" s="11">
        <f t="shared" si="107"/>
        <v>1.3160621761658031</v>
      </c>
      <c r="W690" s="11">
        <f t="shared" si="108"/>
        <v>8.7016101404590609E-2</v>
      </c>
      <c r="X690" s="2">
        <v>0</v>
      </c>
      <c r="Y690" s="2">
        <v>11</v>
      </c>
      <c r="Z690" s="2">
        <v>75</v>
      </c>
      <c r="AA690" s="11">
        <f t="shared" si="109"/>
        <v>0.29527559055118108</v>
      </c>
    </row>
    <row r="691" spans="1:27" x14ac:dyDescent="0.25">
      <c r="A691" s="2" t="str">
        <f ca="1">LOOKUP(B691,'Time Frame'!$E$4:$E$9,'Time Frame'!$D$4:$D$9)</f>
        <v>3 Months</v>
      </c>
      <c r="B691" s="2">
        <f t="shared" ca="1" si="100"/>
        <v>156</v>
      </c>
      <c r="C691" s="6">
        <f t="shared" ca="1" si="101"/>
        <v>45569</v>
      </c>
      <c r="D691" s="6">
        <v>45413</v>
      </c>
      <c r="E691" s="5" t="s">
        <v>56</v>
      </c>
      <c r="F691" s="5" t="s">
        <v>65</v>
      </c>
      <c r="G691" s="2" t="s">
        <v>3</v>
      </c>
      <c r="H691" s="2" t="s">
        <v>58</v>
      </c>
      <c r="I691" s="2">
        <v>2672</v>
      </c>
      <c r="J691" s="3">
        <v>3809</v>
      </c>
      <c r="K691" s="3">
        <v>574.21417471488746</v>
      </c>
      <c r="L691" s="2">
        <v>429</v>
      </c>
      <c r="M691" s="11">
        <f t="shared" si="102"/>
        <v>0.74710799365586866</v>
      </c>
      <c r="N691" s="9">
        <v>28710.708735744374</v>
      </c>
      <c r="O691" s="9">
        <v>28344.95</v>
      </c>
      <c r="P691" s="11">
        <f t="shared" si="103"/>
        <v>0.98726054660959972</v>
      </c>
      <c r="Q691" s="10">
        <v>809.03</v>
      </c>
      <c r="R691" s="2">
        <v>456</v>
      </c>
      <c r="S691" s="10">
        <f t="shared" si="104"/>
        <v>0.53026463789970713</v>
      </c>
      <c r="T691" s="9">
        <f t="shared" si="105"/>
        <v>35.035721790292079</v>
      </c>
      <c r="U691" s="9">
        <f t="shared" si="106"/>
        <v>66.072144522144526</v>
      </c>
      <c r="V691" s="11">
        <f t="shared" si="107"/>
        <v>0.94078947368421051</v>
      </c>
      <c r="W691" s="11">
        <f t="shared" si="108"/>
        <v>0.11262798634812286</v>
      </c>
      <c r="X691" s="2">
        <v>15</v>
      </c>
      <c r="Y691" s="2">
        <v>24</v>
      </c>
      <c r="Z691" s="2">
        <v>150</v>
      </c>
      <c r="AA691" s="11">
        <f t="shared" si="109"/>
        <v>0.34965034965034963</v>
      </c>
    </row>
    <row r="692" spans="1:27" x14ac:dyDescent="0.25">
      <c r="A692" s="2" t="str">
        <f ca="1">LOOKUP(B692,'Time Frame'!$E$4:$E$9,'Time Frame'!$D$4:$D$9)</f>
        <v>3 Months</v>
      </c>
      <c r="B692" s="2">
        <f t="shared" ca="1" si="100"/>
        <v>156</v>
      </c>
      <c r="C692" s="6">
        <f t="shared" ca="1" si="101"/>
        <v>45569</v>
      </c>
      <c r="D692" s="6">
        <v>45413</v>
      </c>
      <c r="E692" s="2" t="s">
        <v>56</v>
      </c>
      <c r="F692" s="2" t="s">
        <v>59</v>
      </c>
      <c r="G692" s="2" t="s">
        <v>3</v>
      </c>
      <c r="H692" s="2" t="s">
        <v>58</v>
      </c>
      <c r="I692" s="2">
        <v>1273</v>
      </c>
      <c r="J692" s="3">
        <v>1063</v>
      </c>
      <c r="K692" s="3">
        <v>123.40312500000002</v>
      </c>
      <c r="L692" s="2">
        <v>104</v>
      </c>
      <c r="M692" s="11">
        <f t="shared" si="102"/>
        <v>0.84276633999341577</v>
      </c>
      <c r="N692" s="9">
        <v>5553.1406250000009</v>
      </c>
      <c r="O692" s="9">
        <v>3437.78</v>
      </c>
      <c r="P692" s="11">
        <f t="shared" si="103"/>
        <v>0.61906950177405229</v>
      </c>
      <c r="Q692" s="10">
        <v>282.22000000000003</v>
      </c>
      <c r="R692" s="2">
        <v>161</v>
      </c>
      <c r="S692" s="10">
        <f t="shared" si="104"/>
        <v>0.36850683863652467</v>
      </c>
      <c r="T692" s="9">
        <f t="shared" si="105"/>
        <v>12.181206151229537</v>
      </c>
      <c r="U692" s="9">
        <f t="shared" si="106"/>
        <v>33.055576923076927</v>
      </c>
      <c r="V692" s="11">
        <f t="shared" si="107"/>
        <v>0.64596273291925466</v>
      </c>
      <c r="W692" s="11">
        <f t="shared" si="108"/>
        <v>9.7836312323612423E-2</v>
      </c>
      <c r="X692" s="2">
        <v>0</v>
      </c>
      <c r="Y692" s="2">
        <v>7</v>
      </c>
      <c r="Z692" s="2">
        <v>34</v>
      </c>
      <c r="AA692" s="11">
        <f t="shared" si="109"/>
        <v>0.32692307692307693</v>
      </c>
    </row>
    <row r="693" spans="1:27" x14ac:dyDescent="0.25">
      <c r="A693" s="2" t="str">
        <f ca="1">LOOKUP(B693,'Time Frame'!$E$4:$E$9,'Time Frame'!$D$4:$D$9)</f>
        <v>3 Months</v>
      </c>
      <c r="B693" s="2">
        <f t="shared" ca="1" si="100"/>
        <v>156</v>
      </c>
      <c r="C693" s="6">
        <f t="shared" ca="1" si="101"/>
        <v>45569</v>
      </c>
      <c r="D693" s="6">
        <v>45413</v>
      </c>
      <c r="E693" s="2" t="s">
        <v>56</v>
      </c>
      <c r="F693" s="2" t="s">
        <v>71</v>
      </c>
      <c r="G693" s="2" t="s">
        <v>3</v>
      </c>
      <c r="H693" s="2" t="s">
        <v>58</v>
      </c>
      <c r="I693" s="2">
        <v>1772</v>
      </c>
      <c r="J693" s="3">
        <v>2525</v>
      </c>
      <c r="K693" s="3">
        <v>278.55937500000005</v>
      </c>
      <c r="L693" s="2">
        <v>284</v>
      </c>
      <c r="M693" s="11">
        <f t="shared" si="102"/>
        <v>1.0195312938220082</v>
      </c>
      <c r="N693" s="9">
        <v>12535.171875000002</v>
      </c>
      <c r="O693" s="9">
        <v>13365.69</v>
      </c>
      <c r="P693" s="11">
        <f t="shared" si="103"/>
        <v>1.0662550249236211</v>
      </c>
      <c r="Q693" s="10">
        <v>478.92</v>
      </c>
      <c r="R693" s="2">
        <v>557</v>
      </c>
      <c r="S693" s="10">
        <f t="shared" si="104"/>
        <v>0.59300091873381777</v>
      </c>
      <c r="T693" s="9">
        <f t="shared" si="105"/>
        <v>27.90798045602606</v>
      </c>
      <c r="U693" s="9">
        <f t="shared" si="106"/>
        <v>47.062288732394371</v>
      </c>
      <c r="V693" s="11">
        <f t="shared" si="107"/>
        <v>0.50987432675044886</v>
      </c>
      <c r="W693" s="11">
        <f t="shared" si="108"/>
        <v>0.11247524752475248</v>
      </c>
      <c r="X693" s="2">
        <v>3</v>
      </c>
      <c r="Y693" s="2">
        <v>18</v>
      </c>
      <c r="Z693" s="2">
        <v>82</v>
      </c>
      <c r="AA693" s="11">
        <f t="shared" si="109"/>
        <v>0.28873239436619719</v>
      </c>
    </row>
    <row r="694" spans="1:27" x14ac:dyDescent="0.25">
      <c r="A694" s="2" t="str">
        <f ca="1">LOOKUP(B694,'Time Frame'!$E$4:$E$9,'Time Frame'!$D$4:$D$9)</f>
        <v>3 Months</v>
      </c>
      <c r="B694" s="2">
        <f t="shared" ca="1" si="100"/>
        <v>156</v>
      </c>
      <c r="C694" s="6">
        <f t="shared" ca="1" si="101"/>
        <v>45569</v>
      </c>
      <c r="D694" s="6">
        <v>45413</v>
      </c>
      <c r="E694" s="2" t="s">
        <v>149</v>
      </c>
      <c r="F694" s="2" t="s">
        <v>150</v>
      </c>
      <c r="G694" s="2" t="s">
        <v>35</v>
      </c>
      <c r="H694" s="2" t="s">
        <v>151</v>
      </c>
      <c r="I694" s="2">
        <v>3421</v>
      </c>
      <c r="J694" s="3">
        <v>1386</v>
      </c>
      <c r="K694" s="3">
        <v>193.65624999999997</v>
      </c>
      <c r="L694" s="2">
        <v>166</v>
      </c>
      <c r="M694" s="11">
        <f t="shared" si="102"/>
        <v>0.85718896240116194</v>
      </c>
      <c r="N694" s="9">
        <v>7746.2499999999991</v>
      </c>
      <c r="O694" s="9">
        <v>5934.76</v>
      </c>
      <c r="P694" s="11">
        <f t="shared" si="103"/>
        <v>0.76614619977408438</v>
      </c>
      <c r="Q694" s="10">
        <v>410.33</v>
      </c>
      <c r="R694" s="2">
        <v>298</v>
      </c>
      <c r="S694" s="10">
        <f t="shared" si="104"/>
        <v>0.40455243340725761</v>
      </c>
      <c r="T694" s="9">
        <f t="shared" si="105"/>
        <v>14.463383130650941</v>
      </c>
      <c r="U694" s="9">
        <f t="shared" si="106"/>
        <v>35.751566265060241</v>
      </c>
      <c r="V694" s="11">
        <f t="shared" si="107"/>
        <v>0.55704697986577179</v>
      </c>
      <c r="W694" s="11">
        <f t="shared" si="108"/>
        <v>0.11976911976911978</v>
      </c>
      <c r="X694" s="2">
        <v>1</v>
      </c>
      <c r="Y694" s="2">
        <v>5</v>
      </c>
      <c r="Z694" s="2">
        <v>44</v>
      </c>
      <c r="AA694" s="11">
        <f t="shared" si="109"/>
        <v>0.26506024096385544</v>
      </c>
    </row>
    <row r="695" spans="1:27" x14ac:dyDescent="0.25">
      <c r="A695" s="2" t="str">
        <f ca="1">LOOKUP(B695,'Time Frame'!$E$4:$E$9,'Time Frame'!$D$4:$D$9)</f>
        <v>3 Months</v>
      </c>
      <c r="B695" s="2">
        <f t="shared" ca="1" si="100"/>
        <v>156</v>
      </c>
      <c r="C695" s="6">
        <f t="shared" ca="1" si="101"/>
        <v>45569</v>
      </c>
      <c r="D695" s="6">
        <v>45413</v>
      </c>
      <c r="E695" s="2" t="s">
        <v>149</v>
      </c>
      <c r="F695" s="2" t="s">
        <v>153</v>
      </c>
      <c r="G695" s="2" t="s">
        <v>35</v>
      </c>
      <c r="H695" s="2" t="s">
        <v>151</v>
      </c>
      <c r="I695" s="2">
        <v>465</v>
      </c>
      <c r="J695" s="3">
        <v>1125</v>
      </c>
      <c r="K695" s="3">
        <v>125.07291666666667</v>
      </c>
      <c r="L695" s="2">
        <v>125</v>
      </c>
      <c r="M695" s="11">
        <f t="shared" si="102"/>
        <v>0.99941700674606471</v>
      </c>
      <c r="N695" s="9">
        <v>5002.916666666667</v>
      </c>
      <c r="O695" s="9">
        <v>4135.18</v>
      </c>
      <c r="P695" s="11">
        <f t="shared" si="103"/>
        <v>0.8265538435912384</v>
      </c>
      <c r="Q695" s="10">
        <v>307.17</v>
      </c>
      <c r="R695" s="2">
        <v>148</v>
      </c>
      <c r="S695" s="10">
        <f t="shared" si="104"/>
        <v>0.40694078197740663</v>
      </c>
      <c r="T695" s="9">
        <f t="shared" si="105"/>
        <v>13.462187062538659</v>
      </c>
      <c r="U695" s="9">
        <f t="shared" si="106"/>
        <v>33.081440000000001</v>
      </c>
      <c r="V695" s="11">
        <f t="shared" si="107"/>
        <v>0.84459459459459463</v>
      </c>
      <c r="W695" s="11">
        <f t="shared" si="108"/>
        <v>0.1111111111111111</v>
      </c>
      <c r="X695" s="2">
        <v>0</v>
      </c>
      <c r="Y695" s="2">
        <v>7</v>
      </c>
      <c r="Z695" s="2">
        <v>19</v>
      </c>
      <c r="AA695" s="11">
        <f t="shared" si="109"/>
        <v>0.152</v>
      </c>
    </row>
    <row r="696" spans="1:27" x14ac:dyDescent="0.25">
      <c r="A696" s="2" t="str">
        <f ca="1">LOOKUP(B696,'Time Frame'!$E$4:$E$9,'Time Frame'!$D$4:$D$9)</f>
        <v>3 Months</v>
      </c>
      <c r="B696" s="2">
        <f t="shared" ca="1" si="100"/>
        <v>156</v>
      </c>
      <c r="C696" s="6">
        <f t="shared" ca="1" si="101"/>
        <v>45569</v>
      </c>
      <c r="D696" s="6">
        <v>45413</v>
      </c>
      <c r="E696" s="2" t="s">
        <v>149</v>
      </c>
      <c r="F696" s="2" t="s">
        <v>159</v>
      </c>
      <c r="G696" s="2" t="s">
        <v>35</v>
      </c>
      <c r="H696" s="2" t="s">
        <v>151</v>
      </c>
      <c r="I696" s="2">
        <v>11</v>
      </c>
      <c r="J696" s="3">
        <v>1115</v>
      </c>
      <c r="K696" s="3">
        <v>129.39583333333334</v>
      </c>
      <c r="L696" s="2">
        <v>206</v>
      </c>
      <c r="M696" s="11">
        <f t="shared" si="102"/>
        <v>1.5920141684108837</v>
      </c>
      <c r="N696" s="9">
        <v>5175.8333333333339</v>
      </c>
      <c r="O696" s="9">
        <v>10329.06</v>
      </c>
      <c r="P696" s="11">
        <f t="shared" si="103"/>
        <v>1.9956322653356944</v>
      </c>
      <c r="Q696" s="10">
        <v>311.72000000000003</v>
      </c>
      <c r="R696" s="2">
        <v>219</v>
      </c>
      <c r="S696" s="10">
        <f t="shared" si="104"/>
        <v>0.66084948030283586</v>
      </c>
      <c r="T696" s="9">
        <f t="shared" si="105"/>
        <v>33.13569870396509</v>
      </c>
      <c r="U696" s="9">
        <f t="shared" si="106"/>
        <v>50.141067961165049</v>
      </c>
      <c r="V696" s="11">
        <f t="shared" si="107"/>
        <v>0.94063926940639264</v>
      </c>
      <c r="W696" s="11">
        <f t="shared" si="108"/>
        <v>0.18475336322869956</v>
      </c>
      <c r="X696" s="2">
        <v>1</v>
      </c>
      <c r="Y696" s="2">
        <v>1</v>
      </c>
      <c r="Z696" s="2">
        <v>88</v>
      </c>
      <c r="AA696" s="11">
        <f t="shared" si="109"/>
        <v>0.42718446601941745</v>
      </c>
    </row>
    <row r="697" spans="1:27" x14ac:dyDescent="0.25">
      <c r="A697" s="2" t="str">
        <f ca="1">LOOKUP(B697,'Time Frame'!$E$4:$E$9,'Time Frame'!$D$4:$D$9)</f>
        <v>3 Months</v>
      </c>
      <c r="B697" s="2">
        <f t="shared" ca="1" si="100"/>
        <v>156</v>
      </c>
      <c r="C697" s="6">
        <f t="shared" ca="1" si="101"/>
        <v>45569</v>
      </c>
      <c r="D697" s="6">
        <v>45413</v>
      </c>
      <c r="E697" s="2" t="s">
        <v>149</v>
      </c>
      <c r="F697" s="2" t="s">
        <v>160</v>
      </c>
      <c r="G697" s="2" t="s">
        <v>35</v>
      </c>
      <c r="H697" s="2" t="s">
        <v>151</v>
      </c>
      <c r="I697" s="2">
        <v>88</v>
      </c>
      <c r="J697" s="3">
        <v>1079</v>
      </c>
      <c r="K697" s="3">
        <v>129.21875</v>
      </c>
      <c r="L697" s="2">
        <v>131</v>
      </c>
      <c r="M697" s="11">
        <f t="shared" si="102"/>
        <v>1.0137847642079807</v>
      </c>
      <c r="N697" s="9">
        <v>5168.75</v>
      </c>
      <c r="O697" s="9">
        <v>7956.31</v>
      </c>
      <c r="P697" s="11">
        <f t="shared" si="103"/>
        <v>1.5393102781136638</v>
      </c>
      <c r="Q697" s="10">
        <v>371.83</v>
      </c>
      <c r="R697" s="2">
        <v>175</v>
      </c>
      <c r="S697" s="10">
        <f t="shared" si="104"/>
        <v>0.352311540219993</v>
      </c>
      <c r="T697" s="9">
        <f t="shared" si="105"/>
        <v>21.397708630288037</v>
      </c>
      <c r="U697" s="9">
        <f t="shared" si="106"/>
        <v>60.73519083969466</v>
      </c>
      <c r="V697" s="11">
        <f t="shared" si="107"/>
        <v>0.74857142857142855</v>
      </c>
      <c r="W697" s="11">
        <f t="shared" si="108"/>
        <v>0.12140871177015755</v>
      </c>
      <c r="X697" s="2">
        <v>1</v>
      </c>
      <c r="Y697" s="2">
        <v>6</v>
      </c>
      <c r="Z697" s="2">
        <v>39</v>
      </c>
      <c r="AA697" s="11">
        <f t="shared" si="109"/>
        <v>0.29770992366412213</v>
      </c>
    </row>
    <row r="698" spans="1:27" x14ac:dyDescent="0.25">
      <c r="A698" s="2" t="str">
        <f ca="1">LOOKUP(B698,'Time Frame'!$E$4:$E$9,'Time Frame'!$D$4:$D$9)</f>
        <v>3 Months</v>
      </c>
      <c r="B698" s="2">
        <f t="shared" ca="1" si="100"/>
        <v>156</v>
      </c>
      <c r="C698" s="6">
        <f t="shared" ca="1" si="101"/>
        <v>45569</v>
      </c>
      <c r="D698" s="6">
        <v>45413</v>
      </c>
      <c r="E698" s="2" t="s">
        <v>149</v>
      </c>
      <c r="F698" s="2" t="s">
        <v>154</v>
      </c>
      <c r="G698" s="2" t="s">
        <v>35</v>
      </c>
      <c r="H698" s="2" t="s">
        <v>151</v>
      </c>
      <c r="I698" s="2">
        <v>2087</v>
      </c>
      <c r="J698" s="3">
        <v>839</v>
      </c>
      <c r="K698" s="3">
        <v>104.48958333333331</v>
      </c>
      <c r="L698" s="2">
        <v>89</v>
      </c>
      <c r="M698" s="11">
        <f t="shared" si="102"/>
        <v>0.85175954540923149</v>
      </c>
      <c r="N698" s="9">
        <v>4179.5833333333321</v>
      </c>
      <c r="O698" s="9">
        <v>3114.43</v>
      </c>
      <c r="P698" s="11">
        <f t="shared" si="103"/>
        <v>0.74515322500249248</v>
      </c>
      <c r="Q698" s="10">
        <v>307.05</v>
      </c>
      <c r="R698" s="2">
        <v>125</v>
      </c>
      <c r="S698" s="10">
        <f t="shared" si="104"/>
        <v>0.28985507246376813</v>
      </c>
      <c r="T698" s="9">
        <f t="shared" si="105"/>
        <v>10.143071161048688</v>
      </c>
      <c r="U698" s="9">
        <f t="shared" si="106"/>
        <v>34.993595505617975</v>
      </c>
      <c r="V698" s="11">
        <f t="shared" si="107"/>
        <v>0.71199999999999997</v>
      </c>
      <c r="W698" s="11">
        <f t="shared" si="108"/>
        <v>0.10607866507747318</v>
      </c>
      <c r="X698" s="2">
        <v>0</v>
      </c>
      <c r="Y698" s="2">
        <v>3</v>
      </c>
      <c r="Z698" s="2">
        <v>19</v>
      </c>
      <c r="AA698" s="11">
        <f t="shared" si="109"/>
        <v>0.21348314606741572</v>
      </c>
    </row>
    <row r="699" spans="1:27" x14ac:dyDescent="0.25">
      <c r="A699" s="2" t="str">
        <f ca="1">LOOKUP(B699,'Time Frame'!$E$4:$E$9,'Time Frame'!$D$4:$D$9)</f>
        <v>3 Months</v>
      </c>
      <c r="B699" s="2">
        <f t="shared" ca="1" si="100"/>
        <v>156</v>
      </c>
      <c r="C699" s="6">
        <f t="shared" ca="1" si="101"/>
        <v>45569</v>
      </c>
      <c r="D699" s="6">
        <v>45413</v>
      </c>
      <c r="E699" s="2" t="s">
        <v>149</v>
      </c>
      <c r="F699" s="2" t="s">
        <v>161</v>
      </c>
      <c r="G699" s="2" t="s">
        <v>35</v>
      </c>
      <c r="H699" s="2" t="s">
        <v>151</v>
      </c>
      <c r="I699" s="2">
        <v>1810</v>
      </c>
      <c r="J699" s="3">
        <v>842</v>
      </c>
      <c r="K699" s="3">
        <v>132.27083333333331</v>
      </c>
      <c r="L699" s="2">
        <v>120</v>
      </c>
      <c r="M699" s="11">
        <f t="shared" si="102"/>
        <v>0.90722948495826128</v>
      </c>
      <c r="N699" s="9">
        <v>5290.8333333333321</v>
      </c>
      <c r="O699" s="9">
        <v>4676.82</v>
      </c>
      <c r="P699" s="11">
        <f t="shared" si="103"/>
        <v>0.88394770830051994</v>
      </c>
      <c r="Q699" s="10">
        <v>313.55</v>
      </c>
      <c r="R699" s="2">
        <v>137</v>
      </c>
      <c r="S699" s="10">
        <f t="shared" si="104"/>
        <v>0.38271408068888535</v>
      </c>
      <c r="T699" s="9">
        <f t="shared" si="105"/>
        <v>14.915707223728271</v>
      </c>
      <c r="U699" s="9">
        <f t="shared" si="106"/>
        <v>38.973499999999994</v>
      </c>
      <c r="V699" s="11">
        <f t="shared" si="107"/>
        <v>0.87591240875912413</v>
      </c>
      <c r="W699" s="11">
        <f t="shared" si="108"/>
        <v>0.14251781472684086</v>
      </c>
      <c r="X699" s="2">
        <v>0</v>
      </c>
      <c r="Y699" s="2">
        <v>3</v>
      </c>
      <c r="Z699" s="2">
        <v>33</v>
      </c>
      <c r="AA699" s="11">
        <f t="shared" si="109"/>
        <v>0.27500000000000002</v>
      </c>
    </row>
    <row r="700" spans="1:27" x14ac:dyDescent="0.25">
      <c r="A700" s="2" t="str">
        <f ca="1">LOOKUP(B700,'Time Frame'!$E$4:$E$9,'Time Frame'!$D$4:$D$9)</f>
        <v>3 Months</v>
      </c>
      <c r="B700" s="2">
        <f t="shared" ca="1" si="100"/>
        <v>156</v>
      </c>
      <c r="C700" s="6">
        <f t="shared" ca="1" si="101"/>
        <v>45569</v>
      </c>
      <c r="D700" s="6">
        <v>45413</v>
      </c>
      <c r="E700" s="2" t="s">
        <v>149</v>
      </c>
      <c r="F700" s="2" t="s">
        <v>158</v>
      </c>
      <c r="G700" s="2" t="s">
        <v>35</v>
      </c>
      <c r="H700" s="2" t="s">
        <v>151</v>
      </c>
      <c r="I700" s="2">
        <v>770</v>
      </c>
      <c r="J700" s="3">
        <v>1083</v>
      </c>
      <c r="K700" s="3">
        <v>153.02083333333331</v>
      </c>
      <c r="L700" s="2">
        <v>132</v>
      </c>
      <c r="M700" s="11">
        <f t="shared" si="102"/>
        <v>0.86262763784887686</v>
      </c>
      <c r="N700" s="9">
        <v>6120.8333333333321</v>
      </c>
      <c r="O700" s="9">
        <v>5497.06</v>
      </c>
      <c r="P700" s="11">
        <f t="shared" si="103"/>
        <v>0.89809012933968713</v>
      </c>
      <c r="Q700" s="10">
        <v>306.57</v>
      </c>
      <c r="R700" s="2">
        <v>189</v>
      </c>
      <c r="S700" s="10">
        <f t="shared" si="104"/>
        <v>0.43057050592034446</v>
      </c>
      <c r="T700" s="9">
        <f t="shared" si="105"/>
        <v>17.930847767230976</v>
      </c>
      <c r="U700" s="9">
        <f t="shared" si="106"/>
        <v>41.644393939393943</v>
      </c>
      <c r="V700" s="11">
        <f t="shared" si="107"/>
        <v>0.69841269841269837</v>
      </c>
      <c r="W700" s="11">
        <f t="shared" si="108"/>
        <v>0.12188365650969529</v>
      </c>
      <c r="X700" s="2">
        <v>0</v>
      </c>
      <c r="Y700" s="2">
        <v>7</v>
      </c>
      <c r="Z700" s="2">
        <v>38</v>
      </c>
      <c r="AA700" s="11">
        <f t="shared" si="109"/>
        <v>0.2878787878787879</v>
      </c>
    </row>
    <row r="701" spans="1:27" x14ac:dyDescent="0.25">
      <c r="A701" s="2" t="str">
        <f ca="1">LOOKUP(B701,'Time Frame'!$E$4:$E$9,'Time Frame'!$D$4:$D$9)</f>
        <v>3 Months</v>
      </c>
      <c r="B701" s="2">
        <f t="shared" ca="1" si="100"/>
        <v>156</v>
      </c>
      <c r="C701" s="6">
        <f t="shared" ca="1" si="101"/>
        <v>45569</v>
      </c>
      <c r="D701" s="6">
        <v>45413</v>
      </c>
      <c r="E701" s="2" t="s">
        <v>149</v>
      </c>
      <c r="F701" s="2" t="s">
        <v>156</v>
      </c>
      <c r="G701" s="2" t="s">
        <v>35</v>
      </c>
      <c r="H701" s="2" t="s">
        <v>151</v>
      </c>
      <c r="I701" s="2">
        <v>3344</v>
      </c>
      <c r="J701" s="3">
        <v>1224</v>
      </c>
      <c r="K701" s="3">
        <v>151.32291666666666</v>
      </c>
      <c r="L701" s="2">
        <v>117</v>
      </c>
      <c r="M701" s="11">
        <f t="shared" si="102"/>
        <v>0.77318097335995051</v>
      </c>
      <c r="N701" s="9">
        <v>6052.9166666666661</v>
      </c>
      <c r="O701" s="9">
        <v>3436.99</v>
      </c>
      <c r="P701" s="11">
        <f t="shared" si="103"/>
        <v>0.5678237764163282</v>
      </c>
      <c r="Q701" s="10">
        <v>309.57</v>
      </c>
      <c r="R701" s="2">
        <v>178</v>
      </c>
      <c r="S701" s="10">
        <f t="shared" si="104"/>
        <v>0.37794359918596765</v>
      </c>
      <c r="T701" s="9">
        <f t="shared" si="105"/>
        <v>11.10246470911264</v>
      </c>
      <c r="U701" s="9">
        <f t="shared" si="106"/>
        <v>29.375982905982905</v>
      </c>
      <c r="V701" s="11">
        <f t="shared" si="107"/>
        <v>0.65730337078651691</v>
      </c>
      <c r="W701" s="11">
        <f t="shared" si="108"/>
        <v>9.5588235294117641E-2</v>
      </c>
      <c r="X701" s="2">
        <v>0</v>
      </c>
      <c r="Y701" s="2">
        <v>5</v>
      </c>
      <c r="Z701" s="2">
        <v>24</v>
      </c>
      <c r="AA701" s="11">
        <f t="shared" si="109"/>
        <v>0.20512820512820512</v>
      </c>
    </row>
    <row r="702" spans="1:27" x14ac:dyDescent="0.25">
      <c r="A702" s="2" t="str">
        <f ca="1">LOOKUP(B702,'Time Frame'!$E$4:$E$9,'Time Frame'!$D$4:$D$9)</f>
        <v>3 Months</v>
      </c>
      <c r="B702" s="2">
        <f t="shared" ca="1" si="100"/>
        <v>156</v>
      </c>
      <c r="C702" s="6">
        <f t="shared" ca="1" si="101"/>
        <v>45569</v>
      </c>
      <c r="D702" s="6">
        <v>45413</v>
      </c>
      <c r="E702" s="2" t="s">
        <v>149</v>
      </c>
      <c r="F702" s="2" t="s">
        <v>157</v>
      </c>
      <c r="G702" s="2" t="s">
        <v>35</v>
      </c>
      <c r="H702" s="2" t="s">
        <v>151</v>
      </c>
      <c r="I702" s="2">
        <v>994</v>
      </c>
      <c r="J702" s="3">
        <v>1533</v>
      </c>
      <c r="K702" s="3">
        <v>199.48958333333334</v>
      </c>
      <c r="L702" s="2">
        <v>183</v>
      </c>
      <c r="M702" s="11">
        <f t="shared" si="102"/>
        <v>0.91734113101143544</v>
      </c>
      <c r="N702" s="9">
        <v>7979.5833333333339</v>
      </c>
      <c r="O702" s="9">
        <v>9003.42</v>
      </c>
      <c r="P702" s="11">
        <f t="shared" si="103"/>
        <v>1.1283070335752701</v>
      </c>
      <c r="Q702" s="10">
        <v>327.17</v>
      </c>
      <c r="R702" s="2">
        <v>312</v>
      </c>
      <c r="S702" s="10">
        <f t="shared" si="104"/>
        <v>0.55934223798025484</v>
      </c>
      <c r="T702" s="9">
        <f t="shared" si="105"/>
        <v>27.519087935935445</v>
      </c>
      <c r="U702" s="9">
        <f t="shared" si="106"/>
        <v>49.199016393442626</v>
      </c>
      <c r="V702" s="11">
        <f t="shared" si="107"/>
        <v>0.58653846153846156</v>
      </c>
      <c r="W702" s="11">
        <f t="shared" si="108"/>
        <v>0.11937377690802348</v>
      </c>
      <c r="X702" s="2">
        <v>0</v>
      </c>
      <c r="Y702" s="2">
        <v>8</v>
      </c>
      <c r="Z702" s="2">
        <v>34</v>
      </c>
      <c r="AA702" s="11">
        <f t="shared" si="109"/>
        <v>0.18579234972677597</v>
      </c>
    </row>
    <row r="703" spans="1:27" x14ac:dyDescent="0.25">
      <c r="A703" s="2" t="str">
        <f ca="1">LOOKUP(B703,'Time Frame'!$E$4:$E$9,'Time Frame'!$D$4:$D$9)</f>
        <v>3 Months</v>
      </c>
      <c r="B703" s="2">
        <f t="shared" ca="1" si="100"/>
        <v>156</v>
      </c>
      <c r="C703" s="6">
        <f t="shared" ca="1" si="101"/>
        <v>45569</v>
      </c>
      <c r="D703" s="6">
        <v>45413</v>
      </c>
      <c r="E703" s="2" t="s">
        <v>149</v>
      </c>
      <c r="F703" s="2" t="s">
        <v>155</v>
      </c>
      <c r="G703" s="2" t="s">
        <v>35</v>
      </c>
      <c r="H703" s="2" t="s">
        <v>151</v>
      </c>
      <c r="I703" s="2">
        <v>1385</v>
      </c>
      <c r="J703" s="3">
        <v>1296</v>
      </c>
      <c r="K703" s="3">
        <v>192.52083333333334</v>
      </c>
      <c r="L703" s="2">
        <v>147</v>
      </c>
      <c r="M703" s="11">
        <f t="shared" si="102"/>
        <v>0.76355372795152032</v>
      </c>
      <c r="N703" s="9">
        <v>7700.8333333333339</v>
      </c>
      <c r="O703" s="9">
        <v>4376.59</v>
      </c>
      <c r="P703" s="11">
        <f t="shared" si="103"/>
        <v>0.5683268044583919</v>
      </c>
      <c r="Q703" s="10">
        <v>462.72</v>
      </c>
      <c r="R703" s="2">
        <v>260</v>
      </c>
      <c r="S703" s="10">
        <f t="shared" si="104"/>
        <v>0.31768672199170123</v>
      </c>
      <c r="T703" s="9">
        <f t="shared" si="105"/>
        <v>9.4583981673582294</v>
      </c>
      <c r="U703" s="9">
        <f t="shared" si="106"/>
        <v>29.772721088435375</v>
      </c>
      <c r="V703" s="11">
        <f t="shared" si="107"/>
        <v>0.56538461538461537</v>
      </c>
      <c r="W703" s="11">
        <f t="shared" si="108"/>
        <v>0.11342592592592593</v>
      </c>
      <c r="X703" s="2">
        <v>0</v>
      </c>
      <c r="Y703" s="2">
        <v>5</v>
      </c>
      <c r="Z703" s="2">
        <v>30</v>
      </c>
      <c r="AA703" s="11">
        <f t="shared" si="109"/>
        <v>0.20408163265306123</v>
      </c>
    </row>
    <row r="704" spans="1:27" x14ac:dyDescent="0.25">
      <c r="A704" s="2" t="str">
        <f ca="1">LOOKUP(B704,'Time Frame'!$E$4:$E$9,'Time Frame'!$D$4:$D$9)</f>
        <v>3 Months</v>
      </c>
      <c r="B704" s="2">
        <f t="shared" ca="1" si="100"/>
        <v>156</v>
      </c>
      <c r="C704" s="6">
        <f t="shared" ca="1" si="101"/>
        <v>45569</v>
      </c>
      <c r="D704" s="6">
        <v>45413</v>
      </c>
      <c r="E704" s="2" t="s">
        <v>149</v>
      </c>
      <c r="F704" s="2" t="s">
        <v>152</v>
      </c>
      <c r="G704" s="2" t="s">
        <v>35</v>
      </c>
      <c r="H704" s="2" t="s">
        <v>151</v>
      </c>
      <c r="I704" s="2">
        <v>5164</v>
      </c>
      <c r="J704" s="3">
        <v>1684</v>
      </c>
      <c r="K704" s="3">
        <v>228.29166666666663</v>
      </c>
      <c r="L704" s="2">
        <v>137</v>
      </c>
      <c r="M704" s="11">
        <f t="shared" si="102"/>
        <v>0.60010950903449545</v>
      </c>
      <c r="N704" s="9">
        <v>9131.6666666666642</v>
      </c>
      <c r="O704" s="9">
        <v>4735.54</v>
      </c>
      <c r="P704" s="11">
        <f t="shared" si="103"/>
        <v>0.51858441321409032</v>
      </c>
      <c r="Q704" s="10">
        <v>796.33</v>
      </c>
      <c r="R704" s="2">
        <v>297</v>
      </c>
      <c r="S704" s="10">
        <f t="shared" si="104"/>
        <v>0.17203922996747578</v>
      </c>
      <c r="T704" s="9">
        <f t="shared" si="105"/>
        <v>5.9467055115341623</v>
      </c>
      <c r="U704" s="9">
        <f t="shared" si="106"/>
        <v>34.565985401459855</v>
      </c>
      <c r="V704" s="11">
        <f t="shared" si="107"/>
        <v>0.46127946127946129</v>
      </c>
      <c r="W704" s="11">
        <f t="shared" si="108"/>
        <v>8.1353919239904982E-2</v>
      </c>
      <c r="X704" s="2">
        <v>0</v>
      </c>
      <c r="Y704" s="2">
        <v>11</v>
      </c>
      <c r="Z704" s="2">
        <v>18</v>
      </c>
      <c r="AA704" s="11">
        <f t="shared" si="109"/>
        <v>0.13138686131386862</v>
      </c>
    </row>
    <row r="705" spans="1:27" x14ac:dyDescent="0.25">
      <c r="A705" s="2" t="str">
        <f ca="1">LOOKUP(B705,'Time Frame'!$E$4:$E$9,'Time Frame'!$D$4:$D$9)</f>
        <v>3 Months</v>
      </c>
      <c r="B705" s="2">
        <f t="shared" ca="1" si="100"/>
        <v>156</v>
      </c>
      <c r="C705" s="6">
        <f t="shared" ca="1" si="101"/>
        <v>45569</v>
      </c>
      <c r="D705" s="6">
        <v>45413</v>
      </c>
      <c r="E705" s="2" t="s">
        <v>33</v>
      </c>
      <c r="F705" s="2" t="s">
        <v>39</v>
      </c>
      <c r="G705" s="2" t="s">
        <v>35</v>
      </c>
      <c r="H705" s="2" t="s">
        <v>40</v>
      </c>
      <c r="I705" s="2">
        <v>838</v>
      </c>
      <c r="J705" s="3">
        <v>4496</v>
      </c>
      <c r="K705" s="3">
        <v>491.64583333333326</v>
      </c>
      <c r="L705" s="2">
        <v>501</v>
      </c>
      <c r="M705" s="11">
        <f t="shared" si="102"/>
        <v>1.019026229924997</v>
      </c>
      <c r="N705" s="9">
        <v>19665.833333333328</v>
      </c>
      <c r="O705" s="9">
        <v>17242.68</v>
      </c>
      <c r="P705" s="11">
        <f t="shared" si="103"/>
        <v>0.87678359252510718</v>
      </c>
      <c r="Q705" s="10">
        <v>725.8</v>
      </c>
      <c r="R705" s="2">
        <v>1023</v>
      </c>
      <c r="S705" s="10">
        <f t="shared" si="104"/>
        <v>0.69027280242491051</v>
      </c>
      <c r="T705" s="9">
        <f t="shared" si="105"/>
        <v>23.756792504822268</v>
      </c>
      <c r="U705" s="9">
        <f t="shared" si="106"/>
        <v>34.416526946107787</v>
      </c>
      <c r="V705" s="11">
        <f t="shared" si="107"/>
        <v>0.48973607038123168</v>
      </c>
      <c r="W705" s="11">
        <f t="shared" si="108"/>
        <v>0.11143238434163701</v>
      </c>
      <c r="X705" s="2">
        <v>3</v>
      </c>
      <c r="Y705" s="2">
        <v>33</v>
      </c>
      <c r="Z705" s="2">
        <v>101</v>
      </c>
      <c r="AA705" s="11">
        <f t="shared" si="109"/>
        <v>0.20159680638722555</v>
      </c>
    </row>
    <row r="706" spans="1:27" x14ac:dyDescent="0.25">
      <c r="A706" s="2" t="str">
        <f ca="1">LOOKUP(B706,'Time Frame'!$E$4:$E$9,'Time Frame'!$D$4:$D$9)</f>
        <v>3 Months</v>
      </c>
      <c r="B706" s="2">
        <f t="shared" ref="B706:B769" ca="1" si="110">+C706-D706</f>
        <v>156</v>
      </c>
      <c r="C706" s="6">
        <f t="shared" ref="C706:C769" ca="1" si="111">TODAY()</f>
        <v>45569</v>
      </c>
      <c r="D706" s="6">
        <v>45413</v>
      </c>
      <c r="E706" s="2" t="s">
        <v>33</v>
      </c>
      <c r="F706" s="2" t="s">
        <v>45</v>
      </c>
      <c r="G706" s="2" t="s">
        <v>35</v>
      </c>
      <c r="H706" s="2" t="s">
        <v>40</v>
      </c>
      <c r="I706" s="2">
        <v>1506</v>
      </c>
      <c r="J706" s="3">
        <v>2109</v>
      </c>
      <c r="K706" s="3">
        <v>218.125</v>
      </c>
      <c r="L706" s="2">
        <v>218</v>
      </c>
      <c r="M706" s="11">
        <f t="shared" ref="M706:M769" si="112">+IFERROR(L706/K706,0)</f>
        <v>0.99942693409742123</v>
      </c>
      <c r="N706" s="9">
        <v>8725</v>
      </c>
      <c r="O706" s="9">
        <v>8624.76</v>
      </c>
      <c r="P706" s="11">
        <f t="shared" ref="P706:P769" si="113">+IFERROR(O706/N706,0)</f>
        <v>0.98851117478510031</v>
      </c>
      <c r="Q706" s="10">
        <v>404.12</v>
      </c>
      <c r="R706" s="2">
        <v>241</v>
      </c>
      <c r="S706" s="10">
        <f t="shared" si="104"/>
        <v>0.53944372958527165</v>
      </c>
      <c r="T706" s="9">
        <f t="shared" si="105"/>
        <v>21.34207661090765</v>
      </c>
      <c r="U706" s="9">
        <f t="shared" si="106"/>
        <v>39.563119266055047</v>
      </c>
      <c r="V706" s="11">
        <f t="shared" si="107"/>
        <v>0.9045643153526971</v>
      </c>
      <c r="W706" s="11">
        <f t="shared" si="108"/>
        <v>0.103366524419156</v>
      </c>
      <c r="X706" s="2">
        <v>0</v>
      </c>
      <c r="Y706" s="2">
        <v>13</v>
      </c>
      <c r="Z706" s="2">
        <v>59</v>
      </c>
      <c r="AA706" s="11">
        <f t="shared" si="109"/>
        <v>0.27064220183486237</v>
      </c>
    </row>
    <row r="707" spans="1:27" x14ac:dyDescent="0.25">
      <c r="A707" s="2" t="str">
        <f ca="1">LOOKUP(B707,'Time Frame'!$E$4:$E$9,'Time Frame'!$D$4:$D$9)</f>
        <v>3 Months</v>
      </c>
      <c r="B707" s="2">
        <f t="shared" ca="1" si="110"/>
        <v>156</v>
      </c>
      <c r="C707" s="6">
        <f t="shared" ca="1" si="111"/>
        <v>45569</v>
      </c>
      <c r="D707" s="6">
        <v>45413</v>
      </c>
      <c r="E707" s="2" t="s">
        <v>141</v>
      </c>
      <c r="F707" s="2" t="s">
        <v>148</v>
      </c>
      <c r="G707" s="2" t="s">
        <v>12</v>
      </c>
      <c r="H707" s="2" t="s">
        <v>306</v>
      </c>
      <c r="I707" s="2">
        <v>5308</v>
      </c>
      <c r="J707" s="3">
        <v>700</v>
      </c>
      <c r="K707" s="3">
        <v>66.77</v>
      </c>
      <c r="L707" s="2">
        <v>42</v>
      </c>
      <c r="M707" s="11">
        <f t="shared" si="112"/>
        <v>0.62902501123258947</v>
      </c>
      <c r="N707" s="9">
        <v>2670.7999999999997</v>
      </c>
      <c r="O707" s="9">
        <v>1699.2</v>
      </c>
      <c r="P707" s="11">
        <f t="shared" si="113"/>
        <v>0.63621386850381911</v>
      </c>
      <c r="Q707" s="10">
        <v>296.38</v>
      </c>
      <c r="R707" s="2">
        <v>58</v>
      </c>
      <c r="S707" s="10">
        <f t="shared" ref="S707:S770" si="114">+IFERROR(L707/Q707,0)</f>
        <v>0.14170996693434104</v>
      </c>
      <c r="T707" s="9">
        <f t="shared" ref="T707:T770" si="115">+IFERROR(O707/Q707,0)</f>
        <v>5.7331803765436264</v>
      </c>
      <c r="U707" s="9">
        <f t="shared" ref="U707:U770" si="116">IFERROR(O707/L707,0)</f>
        <v>40.457142857142856</v>
      </c>
      <c r="V707" s="11">
        <f t="shared" ref="V707:V770" si="117">+IFERROR(L707/R707,0)</f>
        <v>0.72413793103448276</v>
      </c>
      <c r="W707" s="11">
        <f t="shared" ref="W707:W770" si="118">+IFERROR(L707/J707,0)</f>
        <v>0.06</v>
      </c>
      <c r="X707" s="2">
        <v>0</v>
      </c>
      <c r="Y707" s="2">
        <v>4</v>
      </c>
      <c r="Z707" s="2">
        <v>20</v>
      </c>
      <c r="AA707" s="11">
        <f t="shared" ref="AA707:AA770" si="119">+Z707/L707</f>
        <v>0.47619047619047616</v>
      </c>
    </row>
    <row r="708" spans="1:27" x14ac:dyDescent="0.25">
      <c r="A708" s="2" t="str">
        <f ca="1">LOOKUP(B708,'Time Frame'!$E$4:$E$9,'Time Frame'!$D$4:$D$9)</f>
        <v>3 Months</v>
      </c>
      <c r="B708" s="2">
        <f t="shared" ca="1" si="110"/>
        <v>156</v>
      </c>
      <c r="C708" s="6">
        <f t="shared" ca="1" si="111"/>
        <v>45569</v>
      </c>
      <c r="D708" s="6">
        <v>45413</v>
      </c>
      <c r="E708" s="2" t="s">
        <v>141</v>
      </c>
      <c r="F708" s="2" t="s">
        <v>142</v>
      </c>
      <c r="G708" s="2" t="s">
        <v>12</v>
      </c>
      <c r="H708" s="2" t="s">
        <v>306</v>
      </c>
      <c r="I708" s="2">
        <v>1384</v>
      </c>
      <c r="J708" s="3">
        <v>3296</v>
      </c>
      <c r="K708" s="3">
        <v>427.25999999999993</v>
      </c>
      <c r="L708" s="2">
        <v>295</v>
      </c>
      <c r="M708" s="11">
        <f t="shared" si="112"/>
        <v>0.69044609839442039</v>
      </c>
      <c r="N708" s="9">
        <v>20000</v>
      </c>
      <c r="O708" s="9">
        <v>15648.93</v>
      </c>
      <c r="P708" s="11">
        <f t="shared" si="113"/>
        <v>0.78244650000000004</v>
      </c>
      <c r="Q708" s="10">
        <v>424.78</v>
      </c>
      <c r="R708" s="2">
        <v>216</v>
      </c>
      <c r="S708" s="10">
        <f t="shared" si="114"/>
        <v>0.69447714110833847</v>
      </c>
      <c r="T708" s="9">
        <f t="shared" si="115"/>
        <v>36.840081924761058</v>
      </c>
      <c r="U708" s="9">
        <f t="shared" si="116"/>
        <v>53.047220338983053</v>
      </c>
      <c r="V708" s="11">
        <f t="shared" si="117"/>
        <v>1.3657407407407407</v>
      </c>
      <c r="W708" s="11">
        <f t="shared" si="118"/>
        <v>8.9502427184466021E-2</v>
      </c>
      <c r="X708" s="2">
        <v>1</v>
      </c>
      <c r="Y708" s="2">
        <v>12</v>
      </c>
      <c r="Z708" s="2">
        <v>72</v>
      </c>
      <c r="AA708" s="11">
        <f t="shared" si="119"/>
        <v>0.2440677966101695</v>
      </c>
    </row>
    <row r="709" spans="1:27" x14ac:dyDescent="0.25">
      <c r="A709" s="2" t="str">
        <f ca="1">LOOKUP(B709,'Time Frame'!$E$4:$E$9,'Time Frame'!$D$4:$D$9)</f>
        <v>3 Months</v>
      </c>
      <c r="B709" s="2">
        <f t="shared" ca="1" si="110"/>
        <v>156</v>
      </c>
      <c r="C709" s="6">
        <f t="shared" ca="1" si="111"/>
        <v>45569</v>
      </c>
      <c r="D709" s="6">
        <v>45413</v>
      </c>
      <c r="E709" s="2" t="s">
        <v>141</v>
      </c>
      <c r="F709" s="2" t="s">
        <v>147</v>
      </c>
      <c r="G709" s="2" t="s">
        <v>12</v>
      </c>
      <c r="H709" s="2" t="s">
        <v>306</v>
      </c>
      <c r="I709" s="2">
        <v>2725</v>
      </c>
      <c r="J709" s="3">
        <v>1374</v>
      </c>
      <c r="K709" s="3">
        <v>149.41000000000003</v>
      </c>
      <c r="L709" s="2">
        <v>116</v>
      </c>
      <c r="M709" s="11">
        <f t="shared" si="112"/>
        <v>0.77638712268255128</v>
      </c>
      <c r="N709" s="9">
        <v>5976.4000000000015</v>
      </c>
      <c r="O709" s="9">
        <v>3649.17</v>
      </c>
      <c r="P709" s="11">
        <f t="shared" si="113"/>
        <v>0.6105966802757512</v>
      </c>
      <c r="Q709" s="10">
        <v>350.38</v>
      </c>
      <c r="R709" s="2">
        <v>192</v>
      </c>
      <c r="S709" s="10">
        <f t="shared" si="114"/>
        <v>0.33106912495005425</v>
      </c>
      <c r="T709" s="9">
        <f t="shared" si="115"/>
        <v>10.414892402534392</v>
      </c>
      <c r="U709" s="9">
        <f t="shared" si="116"/>
        <v>31.458362068965517</v>
      </c>
      <c r="V709" s="11">
        <f t="shared" si="117"/>
        <v>0.60416666666666663</v>
      </c>
      <c r="W709" s="11">
        <f t="shared" si="118"/>
        <v>8.442503639010189E-2</v>
      </c>
      <c r="X709" s="2">
        <v>0</v>
      </c>
      <c r="Y709" s="2">
        <v>14</v>
      </c>
      <c r="Z709" s="2">
        <v>22</v>
      </c>
      <c r="AA709" s="11">
        <f t="shared" si="119"/>
        <v>0.18965517241379309</v>
      </c>
    </row>
    <row r="710" spans="1:27" x14ac:dyDescent="0.25">
      <c r="A710" s="2" t="str">
        <f ca="1">LOOKUP(B710,'Time Frame'!$E$4:$E$9,'Time Frame'!$D$4:$D$9)</f>
        <v>3 Months</v>
      </c>
      <c r="B710" s="2">
        <f t="shared" ca="1" si="110"/>
        <v>156</v>
      </c>
      <c r="C710" s="6">
        <f t="shared" ca="1" si="111"/>
        <v>45569</v>
      </c>
      <c r="D710" s="6">
        <v>45413</v>
      </c>
      <c r="E710" s="2" t="s">
        <v>141</v>
      </c>
      <c r="F710" s="2" t="s">
        <v>145</v>
      </c>
      <c r="G710" s="2" t="s">
        <v>12</v>
      </c>
      <c r="H710" s="2" t="s">
        <v>306</v>
      </c>
      <c r="I710" s="2">
        <v>2293</v>
      </c>
      <c r="J710" s="3">
        <v>1352</v>
      </c>
      <c r="K710" s="3">
        <v>159.81</v>
      </c>
      <c r="L710" s="2">
        <v>118</v>
      </c>
      <c r="M710" s="11">
        <f t="shared" si="112"/>
        <v>0.73837682247669101</v>
      </c>
      <c r="N710" s="9">
        <v>6392.4</v>
      </c>
      <c r="O710" s="9">
        <v>3724.89</v>
      </c>
      <c r="P710" s="11">
        <f t="shared" si="113"/>
        <v>0.58270602590576315</v>
      </c>
      <c r="Q710" s="10">
        <v>310.35000000000002</v>
      </c>
      <c r="R710" s="2">
        <v>197</v>
      </c>
      <c r="S710" s="10">
        <f t="shared" si="114"/>
        <v>0.38021588529080069</v>
      </c>
      <c r="T710" s="9">
        <f t="shared" si="115"/>
        <v>12.002223296278395</v>
      </c>
      <c r="U710" s="9">
        <f t="shared" si="116"/>
        <v>31.566864406779661</v>
      </c>
      <c r="V710" s="11">
        <f t="shared" si="117"/>
        <v>0.59898477157360408</v>
      </c>
      <c r="W710" s="11">
        <f t="shared" si="118"/>
        <v>8.7278106508875741E-2</v>
      </c>
      <c r="X710" s="2">
        <v>0</v>
      </c>
      <c r="Y710" s="2">
        <v>3</v>
      </c>
      <c r="Z710" s="2">
        <v>30</v>
      </c>
      <c r="AA710" s="11">
        <f t="shared" si="119"/>
        <v>0.25423728813559321</v>
      </c>
    </row>
    <row r="711" spans="1:27" x14ac:dyDescent="0.25">
      <c r="A711" s="2" t="str">
        <f ca="1">LOOKUP(B711,'Time Frame'!$E$4:$E$9,'Time Frame'!$D$4:$D$9)</f>
        <v>3 Months</v>
      </c>
      <c r="B711" s="2">
        <f t="shared" ca="1" si="110"/>
        <v>156</v>
      </c>
      <c r="C711" s="6">
        <f t="shared" ca="1" si="111"/>
        <v>45569</v>
      </c>
      <c r="D711" s="6">
        <v>45413</v>
      </c>
      <c r="E711" s="2" t="s">
        <v>141</v>
      </c>
      <c r="F711" s="2" t="s">
        <v>146</v>
      </c>
      <c r="G711" s="2" t="s">
        <v>12</v>
      </c>
      <c r="H711" s="2" t="s">
        <v>306</v>
      </c>
      <c r="I711" s="2">
        <v>3194</v>
      </c>
      <c r="J711" s="3">
        <v>1663</v>
      </c>
      <c r="K711" s="3">
        <v>206.57</v>
      </c>
      <c r="L711" s="2">
        <v>171</v>
      </c>
      <c r="M711" s="11">
        <f t="shared" si="112"/>
        <v>0.82780655467880138</v>
      </c>
      <c r="N711" s="9">
        <v>8262.7999999999993</v>
      </c>
      <c r="O711" s="9">
        <v>6633.92</v>
      </c>
      <c r="P711" s="11">
        <f t="shared" si="113"/>
        <v>0.80286585661035004</v>
      </c>
      <c r="Q711" s="10">
        <v>357.4</v>
      </c>
      <c r="R711" s="2">
        <v>154</v>
      </c>
      <c r="S711" s="10">
        <f t="shared" si="114"/>
        <v>0.47845551203133746</v>
      </c>
      <c r="T711" s="9">
        <f t="shared" si="115"/>
        <v>18.561611639619475</v>
      </c>
      <c r="U711" s="9">
        <f t="shared" si="116"/>
        <v>38.794853801169594</v>
      </c>
      <c r="V711" s="11">
        <f t="shared" si="117"/>
        <v>1.1103896103896105</v>
      </c>
      <c r="W711" s="11">
        <f t="shared" si="118"/>
        <v>0.10282621767889356</v>
      </c>
      <c r="X711" s="2">
        <v>0</v>
      </c>
      <c r="Y711" s="2">
        <v>10</v>
      </c>
      <c r="Z711" s="2">
        <v>52</v>
      </c>
      <c r="AA711" s="11">
        <f t="shared" si="119"/>
        <v>0.30409356725146197</v>
      </c>
    </row>
    <row r="712" spans="1:27" x14ac:dyDescent="0.25">
      <c r="A712" s="2" t="str">
        <f ca="1">LOOKUP(B712,'Time Frame'!$E$4:$E$9,'Time Frame'!$D$4:$D$9)</f>
        <v>3 Months</v>
      </c>
      <c r="B712" s="2">
        <f t="shared" ca="1" si="110"/>
        <v>156</v>
      </c>
      <c r="C712" s="6">
        <f t="shared" ca="1" si="111"/>
        <v>45569</v>
      </c>
      <c r="D712" s="6">
        <v>45413</v>
      </c>
      <c r="E712" s="2" t="s">
        <v>141</v>
      </c>
      <c r="F712" s="2" t="s">
        <v>144</v>
      </c>
      <c r="G712" s="2" t="s">
        <v>12</v>
      </c>
      <c r="H712" s="2" t="s">
        <v>306</v>
      </c>
      <c r="I712" s="2">
        <v>1359</v>
      </c>
      <c r="J712" s="3">
        <v>1132</v>
      </c>
      <c r="K712" s="3">
        <v>138.81</v>
      </c>
      <c r="L712" s="2">
        <v>129</v>
      </c>
      <c r="M712" s="11">
        <f t="shared" si="112"/>
        <v>0.92932785822347097</v>
      </c>
      <c r="N712" s="9">
        <v>5552.4</v>
      </c>
      <c r="O712" s="9">
        <v>5338.39</v>
      </c>
      <c r="P712" s="11">
        <f t="shared" si="113"/>
        <v>0.96145630718247976</v>
      </c>
      <c r="Q712" s="10">
        <v>325.85000000000002</v>
      </c>
      <c r="R712" s="2">
        <v>91</v>
      </c>
      <c r="S712" s="10">
        <f t="shared" si="114"/>
        <v>0.39588767837962252</v>
      </c>
      <c r="T712" s="9">
        <f t="shared" si="115"/>
        <v>16.382967623139482</v>
      </c>
      <c r="U712" s="9">
        <f t="shared" si="116"/>
        <v>41.382868217054266</v>
      </c>
      <c r="V712" s="11">
        <f t="shared" si="117"/>
        <v>1.4175824175824177</v>
      </c>
      <c r="W712" s="11">
        <f t="shared" si="118"/>
        <v>0.11395759717314488</v>
      </c>
      <c r="X712" s="2">
        <v>0</v>
      </c>
      <c r="Y712" s="2">
        <v>3</v>
      </c>
      <c r="Z712" s="2">
        <v>39</v>
      </c>
      <c r="AA712" s="11">
        <f t="shared" si="119"/>
        <v>0.30232558139534882</v>
      </c>
    </row>
    <row r="713" spans="1:27" x14ac:dyDescent="0.25">
      <c r="A713" s="2" t="str">
        <f ca="1">LOOKUP(B713,'Time Frame'!$E$4:$E$9,'Time Frame'!$D$4:$D$9)</f>
        <v>3 Months</v>
      </c>
      <c r="B713" s="2">
        <f t="shared" ca="1" si="110"/>
        <v>156</v>
      </c>
      <c r="C713" s="6">
        <f t="shared" ca="1" si="111"/>
        <v>45569</v>
      </c>
      <c r="D713" s="6">
        <v>45413</v>
      </c>
      <c r="E713" s="2" t="s">
        <v>50</v>
      </c>
      <c r="F713" s="2" t="s">
        <v>54</v>
      </c>
      <c r="G713" s="2" t="s">
        <v>12</v>
      </c>
      <c r="H713" s="2" t="s">
        <v>306</v>
      </c>
      <c r="I713" s="2">
        <v>1040</v>
      </c>
      <c r="J713" s="3">
        <v>1215</v>
      </c>
      <c r="K713" s="3">
        <v>166.01</v>
      </c>
      <c r="L713" s="2">
        <v>188</v>
      </c>
      <c r="M713" s="11">
        <f t="shared" si="112"/>
        <v>1.1324618998855491</v>
      </c>
      <c r="N713" s="9">
        <v>6640.4</v>
      </c>
      <c r="O713" s="9">
        <v>7590.65</v>
      </c>
      <c r="P713" s="11">
        <f t="shared" si="113"/>
        <v>1.1431013191976387</v>
      </c>
      <c r="Q713" s="10">
        <v>532.6</v>
      </c>
      <c r="R713" s="2">
        <v>161</v>
      </c>
      <c r="S713" s="10">
        <f t="shared" si="114"/>
        <v>0.35298535486293653</v>
      </c>
      <c r="T713" s="9">
        <f t="shared" si="115"/>
        <v>14.252065339842282</v>
      </c>
      <c r="U713" s="9">
        <f t="shared" si="116"/>
        <v>40.375797872340421</v>
      </c>
      <c r="V713" s="11">
        <f t="shared" si="117"/>
        <v>1.1677018633540373</v>
      </c>
      <c r="W713" s="11">
        <f t="shared" si="118"/>
        <v>0.15473251028806584</v>
      </c>
      <c r="X713" s="2">
        <v>0</v>
      </c>
      <c r="Y713" s="2">
        <v>14</v>
      </c>
      <c r="Z713" s="2">
        <v>48</v>
      </c>
      <c r="AA713" s="11">
        <f t="shared" si="119"/>
        <v>0.25531914893617019</v>
      </c>
    </row>
    <row r="714" spans="1:27" x14ac:dyDescent="0.25">
      <c r="A714" s="2" t="str">
        <f ca="1">LOOKUP(B714,'Time Frame'!$E$4:$E$9,'Time Frame'!$D$4:$D$9)</f>
        <v>3 Months</v>
      </c>
      <c r="B714" s="2">
        <f t="shared" ca="1" si="110"/>
        <v>156</v>
      </c>
      <c r="C714" s="6">
        <f t="shared" ca="1" si="111"/>
        <v>45569</v>
      </c>
      <c r="D714" s="6">
        <v>45413</v>
      </c>
      <c r="E714" s="2" t="s">
        <v>50</v>
      </c>
      <c r="F714" s="2" t="s">
        <v>51</v>
      </c>
      <c r="G714" s="2" t="s">
        <v>12</v>
      </c>
      <c r="H714" s="2" t="s">
        <v>306</v>
      </c>
      <c r="I714" s="2">
        <v>408</v>
      </c>
      <c r="J714" s="3">
        <v>1151</v>
      </c>
      <c r="K714" s="3">
        <v>161.61999999999998</v>
      </c>
      <c r="L714" s="2">
        <v>142</v>
      </c>
      <c r="M714" s="11">
        <f t="shared" si="112"/>
        <v>0.87860413315183772</v>
      </c>
      <c r="N714" s="9">
        <v>6464.7999999999993</v>
      </c>
      <c r="O714" s="9">
        <v>5185.24</v>
      </c>
      <c r="P714" s="11">
        <f t="shared" si="113"/>
        <v>0.80207276327187238</v>
      </c>
      <c r="Q714" s="10">
        <v>387.97</v>
      </c>
      <c r="R714" s="2">
        <v>132</v>
      </c>
      <c r="S714" s="10">
        <f t="shared" si="114"/>
        <v>0.36600768100626335</v>
      </c>
      <c r="T714" s="9">
        <f t="shared" si="115"/>
        <v>13.365053999020541</v>
      </c>
      <c r="U714" s="9">
        <f t="shared" si="116"/>
        <v>36.515774647887319</v>
      </c>
      <c r="V714" s="11">
        <f t="shared" si="117"/>
        <v>1.0757575757575757</v>
      </c>
      <c r="W714" s="11">
        <f t="shared" si="118"/>
        <v>0.12337098175499565</v>
      </c>
      <c r="X714" s="2">
        <v>0</v>
      </c>
      <c r="Y714" s="2">
        <v>10</v>
      </c>
      <c r="Z714" s="2">
        <v>35</v>
      </c>
      <c r="AA714" s="11">
        <f t="shared" si="119"/>
        <v>0.24647887323943662</v>
      </c>
    </row>
    <row r="715" spans="1:27" x14ac:dyDescent="0.25">
      <c r="A715" s="2" t="str">
        <f ca="1">LOOKUP(B715,'Time Frame'!$E$4:$E$9,'Time Frame'!$D$4:$D$9)</f>
        <v>3 Months</v>
      </c>
      <c r="B715" s="2">
        <f t="shared" ca="1" si="110"/>
        <v>156</v>
      </c>
      <c r="C715" s="6">
        <f t="shared" ca="1" si="111"/>
        <v>45569</v>
      </c>
      <c r="D715" s="6">
        <v>45413</v>
      </c>
      <c r="E715" s="2" t="s">
        <v>50</v>
      </c>
      <c r="F715" s="2" t="s">
        <v>55</v>
      </c>
      <c r="G715" s="2" t="s">
        <v>12</v>
      </c>
      <c r="H715" s="2" t="s">
        <v>306</v>
      </c>
      <c r="I715" s="2">
        <v>2312</v>
      </c>
      <c r="J715" s="3">
        <v>468</v>
      </c>
      <c r="K715" s="3">
        <v>74.240000000000009</v>
      </c>
      <c r="L715" s="2">
        <v>45</v>
      </c>
      <c r="M715" s="11">
        <f t="shared" si="112"/>
        <v>0.60614224137931028</v>
      </c>
      <c r="N715" s="9">
        <v>2969.6000000000004</v>
      </c>
      <c r="O715" s="9">
        <v>1082.56</v>
      </c>
      <c r="P715" s="11">
        <f t="shared" si="113"/>
        <v>0.3645474137931034</v>
      </c>
      <c r="Q715" s="10">
        <v>303.48</v>
      </c>
      <c r="R715" s="2">
        <v>33</v>
      </c>
      <c r="S715" s="10">
        <f t="shared" si="114"/>
        <v>0.14827995255041518</v>
      </c>
      <c r="T715" s="9">
        <f t="shared" si="115"/>
        <v>3.5671543429550545</v>
      </c>
      <c r="U715" s="9">
        <f t="shared" si="116"/>
        <v>24.056888888888889</v>
      </c>
      <c r="V715" s="11">
        <f t="shared" si="117"/>
        <v>1.3636363636363635</v>
      </c>
      <c r="W715" s="11">
        <f t="shared" si="118"/>
        <v>9.6153846153846159E-2</v>
      </c>
      <c r="X715" s="2">
        <v>0</v>
      </c>
      <c r="Y715" s="2">
        <v>2</v>
      </c>
      <c r="Z715" s="2">
        <v>15</v>
      </c>
      <c r="AA715" s="11">
        <f t="shared" si="119"/>
        <v>0.33333333333333331</v>
      </c>
    </row>
    <row r="716" spans="1:27" x14ac:dyDescent="0.25">
      <c r="A716" s="2" t="str">
        <f ca="1">LOOKUP(B716,'Time Frame'!$E$4:$E$9,'Time Frame'!$D$4:$D$9)</f>
        <v>3 Months</v>
      </c>
      <c r="B716" s="2">
        <f t="shared" ca="1" si="110"/>
        <v>156</v>
      </c>
      <c r="C716" s="6">
        <f t="shared" ca="1" si="111"/>
        <v>45569</v>
      </c>
      <c r="D716" s="6">
        <v>45413</v>
      </c>
      <c r="E716" s="2" t="s">
        <v>78</v>
      </c>
      <c r="F716" s="2" t="s">
        <v>109</v>
      </c>
      <c r="G716" s="2" t="s">
        <v>52</v>
      </c>
      <c r="H716" s="2" t="s">
        <v>110</v>
      </c>
      <c r="I716" s="2">
        <v>1756</v>
      </c>
      <c r="J716" s="3">
        <v>2260</v>
      </c>
      <c r="K716" s="3">
        <v>277.66999999999996</v>
      </c>
      <c r="L716" s="2">
        <v>302</v>
      </c>
      <c r="M716" s="11">
        <f t="shared" si="112"/>
        <v>1.0876219973349661</v>
      </c>
      <c r="N716" s="9">
        <v>10412.624999999998</v>
      </c>
      <c r="O716" s="9">
        <v>11783.48</v>
      </c>
      <c r="P716" s="11">
        <f t="shared" si="113"/>
        <v>1.1316531614266336</v>
      </c>
      <c r="Q716" s="10">
        <v>409.75</v>
      </c>
      <c r="R716" s="2">
        <v>410</v>
      </c>
      <c r="S716" s="10">
        <f t="shared" si="114"/>
        <v>0.73703477730323363</v>
      </c>
      <c r="T716" s="9">
        <f t="shared" si="115"/>
        <v>28.757730323367905</v>
      </c>
      <c r="U716" s="9">
        <f t="shared" si="116"/>
        <v>39.01814569536424</v>
      </c>
      <c r="V716" s="11">
        <f t="shared" si="117"/>
        <v>0.73658536585365852</v>
      </c>
      <c r="W716" s="11">
        <f t="shared" si="118"/>
        <v>0.13362831858407079</v>
      </c>
      <c r="X716" s="2">
        <v>3</v>
      </c>
      <c r="Y716" s="2">
        <v>8</v>
      </c>
      <c r="Z716" s="2">
        <v>84</v>
      </c>
      <c r="AA716" s="11">
        <f t="shared" si="119"/>
        <v>0.27814569536423839</v>
      </c>
    </row>
    <row r="717" spans="1:27" x14ac:dyDescent="0.25">
      <c r="A717" s="2" t="str">
        <f ca="1">LOOKUP(B717,'Time Frame'!$E$4:$E$9,'Time Frame'!$D$4:$D$9)</f>
        <v>3 Months</v>
      </c>
      <c r="B717" s="2">
        <f t="shared" ca="1" si="110"/>
        <v>156</v>
      </c>
      <c r="C717" s="6">
        <f t="shared" ca="1" si="111"/>
        <v>45569</v>
      </c>
      <c r="D717" s="6">
        <v>45413</v>
      </c>
      <c r="E717" s="2" t="s">
        <v>78</v>
      </c>
      <c r="F717" s="2" t="s">
        <v>111</v>
      </c>
      <c r="G717" s="2" t="s">
        <v>52</v>
      </c>
      <c r="H717" s="2" t="s">
        <v>110</v>
      </c>
      <c r="I717" s="2">
        <v>2785</v>
      </c>
      <c r="J717" s="3">
        <v>2526</v>
      </c>
      <c r="K717" s="3">
        <v>265.40999999999997</v>
      </c>
      <c r="L717" s="2">
        <v>204</v>
      </c>
      <c r="M717" s="11">
        <f t="shared" si="112"/>
        <v>0.76862213179608918</v>
      </c>
      <c r="N717" s="9">
        <v>9952.8749999999982</v>
      </c>
      <c r="O717" s="9">
        <v>7237.61</v>
      </c>
      <c r="P717" s="11">
        <f t="shared" si="113"/>
        <v>0.72718787285080955</v>
      </c>
      <c r="Q717" s="10">
        <v>499.93</v>
      </c>
      <c r="R717" s="2">
        <v>237</v>
      </c>
      <c r="S717" s="10">
        <f t="shared" si="114"/>
        <v>0.40805712799791971</v>
      </c>
      <c r="T717" s="9">
        <f t="shared" si="115"/>
        <v>14.477246814554036</v>
      </c>
      <c r="U717" s="9">
        <f t="shared" si="116"/>
        <v>35.478480392156861</v>
      </c>
      <c r="V717" s="11">
        <f t="shared" si="117"/>
        <v>0.86075949367088611</v>
      </c>
      <c r="W717" s="11">
        <f t="shared" si="118"/>
        <v>8.076009501187649E-2</v>
      </c>
      <c r="X717" s="2">
        <v>0</v>
      </c>
      <c r="Y717" s="2">
        <v>20</v>
      </c>
      <c r="Z717" s="2">
        <v>59</v>
      </c>
      <c r="AA717" s="11">
        <f t="shared" si="119"/>
        <v>0.28921568627450983</v>
      </c>
    </row>
    <row r="718" spans="1:27" x14ac:dyDescent="0.25">
      <c r="A718" s="2" t="str">
        <f ca="1">LOOKUP(B718,'Time Frame'!$E$4:$E$9,'Time Frame'!$D$4:$D$9)</f>
        <v>3 Months</v>
      </c>
      <c r="B718" s="2">
        <f t="shared" ca="1" si="110"/>
        <v>156</v>
      </c>
      <c r="C718" s="6">
        <f t="shared" ca="1" si="111"/>
        <v>45569</v>
      </c>
      <c r="D718" s="6">
        <v>45413</v>
      </c>
      <c r="E718" s="2" t="s">
        <v>78</v>
      </c>
      <c r="F718" s="2" t="s">
        <v>112</v>
      </c>
      <c r="G718" s="2" t="s">
        <v>52</v>
      </c>
      <c r="H718" s="2" t="s">
        <v>110</v>
      </c>
      <c r="I718" s="2">
        <v>319</v>
      </c>
      <c r="J718" s="3">
        <v>1757</v>
      </c>
      <c r="K718" s="3">
        <v>206.16</v>
      </c>
      <c r="L718" s="2">
        <v>199</v>
      </c>
      <c r="M718" s="11">
        <f t="shared" si="112"/>
        <v>0.96526969344198688</v>
      </c>
      <c r="N718" s="9">
        <v>7731</v>
      </c>
      <c r="O718" s="9">
        <v>7252.76</v>
      </c>
      <c r="P718" s="11">
        <f t="shared" si="113"/>
        <v>0.93813995602121336</v>
      </c>
      <c r="Q718" s="10">
        <v>404.52</v>
      </c>
      <c r="R718" s="2">
        <v>234</v>
      </c>
      <c r="S718" s="10">
        <f t="shared" si="114"/>
        <v>0.49194106595471176</v>
      </c>
      <c r="T718" s="9">
        <f t="shared" si="115"/>
        <v>17.929298922179374</v>
      </c>
      <c r="U718" s="9">
        <f t="shared" si="116"/>
        <v>36.446030150753771</v>
      </c>
      <c r="V718" s="11">
        <f t="shared" si="117"/>
        <v>0.8504273504273504</v>
      </c>
      <c r="W718" s="11">
        <f t="shared" si="118"/>
        <v>0.11326124075128059</v>
      </c>
      <c r="X718" s="2">
        <v>0</v>
      </c>
      <c r="Y718" s="2">
        <v>14</v>
      </c>
      <c r="Z718" s="2">
        <v>66</v>
      </c>
      <c r="AA718" s="11">
        <f t="shared" si="119"/>
        <v>0.33165829145728642</v>
      </c>
    </row>
    <row r="719" spans="1:27" x14ac:dyDescent="0.25">
      <c r="A719" s="2" t="str">
        <f ca="1">LOOKUP(B719,'Time Frame'!$E$4:$E$9,'Time Frame'!$D$4:$D$9)</f>
        <v>3 Months</v>
      </c>
      <c r="B719" s="2">
        <f t="shared" ca="1" si="110"/>
        <v>156</v>
      </c>
      <c r="C719" s="6">
        <f t="shared" ca="1" si="111"/>
        <v>45569</v>
      </c>
      <c r="D719" s="6">
        <v>45413</v>
      </c>
      <c r="E719" s="2" t="s">
        <v>78</v>
      </c>
      <c r="F719" s="2" t="s">
        <v>79</v>
      </c>
      <c r="G719" s="2" t="s">
        <v>52</v>
      </c>
      <c r="H719" s="2" t="s">
        <v>110</v>
      </c>
      <c r="I719" s="2">
        <v>1285</v>
      </c>
      <c r="J719" s="3">
        <v>2507</v>
      </c>
      <c r="K719" s="3">
        <v>304.48999999999995</v>
      </c>
      <c r="L719" s="2">
        <v>355</v>
      </c>
      <c r="M719" s="11">
        <f t="shared" si="112"/>
        <v>1.1658839370751093</v>
      </c>
      <c r="N719" s="9">
        <v>11418.374999999998</v>
      </c>
      <c r="O719" s="9">
        <v>18535.689999999999</v>
      </c>
      <c r="P719" s="11">
        <f t="shared" si="113"/>
        <v>1.6233211818669471</v>
      </c>
      <c r="Q719" s="10">
        <v>550.88</v>
      </c>
      <c r="R719" s="2">
        <v>416</v>
      </c>
      <c r="S719" s="10">
        <f t="shared" si="114"/>
        <v>0.644423467905896</v>
      </c>
      <c r="T719" s="9">
        <f t="shared" si="115"/>
        <v>33.647418675573626</v>
      </c>
      <c r="U719" s="9">
        <f t="shared" si="116"/>
        <v>52.213211267605629</v>
      </c>
      <c r="V719" s="11">
        <f t="shared" si="117"/>
        <v>0.85336538461538458</v>
      </c>
      <c r="W719" s="11">
        <f t="shared" si="118"/>
        <v>0.14160351017151973</v>
      </c>
      <c r="X719" s="2">
        <v>7</v>
      </c>
      <c r="Y719" s="2">
        <v>20</v>
      </c>
      <c r="Z719" s="2">
        <v>105</v>
      </c>
      <c r="AA719" s="11">
        <f t="shared" si="119"/>
        <v>0.29577464788732394</v>
      </c>
    </row>
    <row r="720" spans="1:27" x14ac:dyDescent="0.25">
      <c r="A720" s="2" t="str">
        <f ca="1">LOOKUP(B720,'Time Frame'!$E$4:$E$9,'Time Frame'!$D$4:$D$9)</f>
        <v>3 Months</v>
      </c>
      <c r="B720" s="2">
        <f t="shared" ca="1" si="110"/>
        <v>156</v>
      </c>
      <c r="C720" s="6">
        <f t="shared" ca="1" si="111"/>
        <v>45569</v>
      </c>
      <c r="D720" s="6">
        <v>45413</v>
      </c>
      <c r="E720" s="2" t="s">
        <v>10</v>
      </c>
      <c r="F720" s="2" t="s">
        <v>16</v>
      </c>
      <c r="G720" s="2" t="s">
        <v>12</v>
      </c>
      <c r="H720" s="2" t="s">
        <v>297</v>
      </c>
      <c r="I720" s="2">
        <v>3334</v>
      </c>
      <c r="J720" s="3">
        <v>1514</v>
      </c>
      <c r="K720" s="3">
        <v>186.47749999999999</v>
      </c>
      <c r="L720" s="2">
        <v>212</v>
      </c>
      <c r="M720" s="11">
        <f t="shared" si="112"/>
        <v>1.1368663779812578</v>
      </c>
      <c r="N720" s="9">
        <v>6992.90625</v>
      </c>
      <c r="O720" s="9">
        <v>6096.42</v>
      </c>
      <c r="P720" s="11">
        <f t="shared" si="113"/>
        <v>0.87180061937767295</v>
      </c>
      <c r="Q720" s="10">
        <v>343.57</v>
      </c>
      <c r="R720" s="2">
        <v>269</v>
      </c>
      <c r="S720" s="10">
        <f t="shared" si="114"/>
        <v>0.6170503827458742</v>
      </c>
      <c r="T720" s="9">
        <f t="shared" si="115"/>
        <v>17.744331577262276</v>
      </c>
      <c r="U720" s="9">
        <f t="shared" si="116"/>
        <v>28.756698113207548</v>
      </c>
      <c r="V720" s="11">
        <f t="shared" si="117"/>
        <v>0.78810408921933084</v>
      </c>
      <c r="W720" s="11">
        <f t="shared" si="118"/>
        <v>0.14002642007926025</v>
      </c>
      <c r="X720" s="2">
        <v>0</v>
      </c>
      <c r="Y720" s="2">
        <v>9</v>
      </c>
      <c r="Z720" s="2">
        <v>105</v>
      </c>
      <c r="AA720" s="11">
        <f t="shared" si="119"/>
        <v>0.49528301886792453</v>
      </c>
    </row>
    <row r="721" spans="1:27" x14ac:dyDescent="0.25">
      <c r="A721" s="2" t="str">
        <f ca="1">LOOKUP(B721,'Time Frame'!$E$4:$E$9,'Time Frame'!$D$4:$D$9)</f>
        <v>3 Months</v>
      </c>
      <c r="B721" s="2">
        <f t="shared" ca="1" si="110"/>
        <v>156</v>
      </c>
      <c r="C721" s="6">
        <f t="shared" ca="1" si="111"/>
        <v>45569</v>
      </c>
      <c r="D721" s="6">
        <v>45413</v>
      </c>
      <c r="E721" s="2" t="s">
        <v>10</v>
      </c>
      <c r="F721" s="2" t="s">
        <v>11</v>
      </c>
      <c r="G721" s="2" t="s">
        <v>12</v>
      </c>
      <c r="H721" s="2" t="s">
        <v>297</v>
      </c>
      <c r="I721" s="2">
        <v>2458</v>
      </c>
      <c r="J721" s="3">
        <v>2931</v>
      </c>
      <c r="K721" s="3">
        <v>298.94333333333327</v>
      </c>
      <c r="L721" s="2">
        <v>338</v>
      </c>
      <c r="M721" s="11">
        <f t="shared" si="112"/>
        <v>1.130649063925159</v>
      </c>
      <c r="N721" s="9">
        <v>11210.374999999998</v>
      </c>
      <c r="O721" s="9">
        <v>12545.21</v>
      </c>
      <c r="P721" s="11">
        <f t="shared" si="113"/>
        <v>1.1190713959167291</v>
      </c>
      <c r="Q721" s="10">
        <v>904.78</v>
      </c>
      <c r="R721" s="2">
        <v>308</v>
      </c>
      <c r="S721" s="10">
        <f t="shared" si="114"/>
        <v>0.37357147593890228</v>
      </c>
      <c r="T721" s="9">
        <f t="shared" si="115"/>
        <v>13.865481111430402</v>
      </c>
      <c r="U721" s="9">
        <f t="shared" si="116"/>
        <v>37.116005917159761</v>
      </c>
      <c r="V721" s="11">
        <f t="shared" si="117"/>
        <v>1.0974025974025974</v>
      </c>
      <c r="W721" s="11">
        <f t="shared" si="118"/>
        <v>0.11531900375298533</v>
      </c>
      <c r="X721" s="2">
        <v>2</v>
      </c>
      <c r="Y721" s="2">
        <v>14</v>
      </c>
      <c r="Z721" s="2">
        <v>111</v>
      </c>
      <c r="AA721" s="11">
        <f t="shared" si="119"/>
        <v>0.32840236686390534</v>
      </c>
    </row>
    <row r="722" spans="1:27" x14ac:dyDescent="0.25">
      <c r="A722" s="2" t="str">
        <f ca="1">LOOKUP(B722,'Time Frame'!$E$4:$E$9,'Time Frame'!$D$4:$D$9)</f>
        <v>3 Months</v>
      </c>
      <c r="B722" s="2">
        <f t="shared" ca="1" si="110"/>
        <v>156</v>
      </c>
      <c r="C722" s="6">
        <f t="shared" ca="1" si="111"/>
        <v>45569</v>
      </c>
      <c r="D722" s="6">
        <v>45413</v>
      </c>
      <c r="E722" s="2" t="s">
        <v>10</v>
      </c>
      <c r="F722" s="2" t="s">
        <v>17</v>
      </c>
      <c r="G722" s="2" t="s">
        <v>12</v>
      </c>
      <c r="H722" s="2" t="s">
        <v>297</v>
      </c>
      <c r="I722" s="2">
        <v>5377</v>
      </c>
      <c r="J722" s="3">
        <v>1204</v>
      </c>
      <c r="K722" s="3">
        <v>130.82666666666665</v>
      </c>
      <c r="L722" s="2">
        <v>135</v>
      </c>
      <c r="M722" s="11">
        <f t="shared" si="112"/>
        <v>1.0318997146351407</v>
      </c>
      <c r="N722" s="9">
        <v>4905.9999999999991</v>
      </c>
      <c r="O722" s="9">
        <v>2851.74</v>
      </c>
      <c r="P722" s="11">
        <f t="shared" si="113"/>
        <v>0.58127598858540563</v>
      </c>
      <c r="Q722" s="10">
        <v>316.12</v>
      </c>
      <c r="R722" s="2">
        <v>210</v>
      </c>
      <c r="S722" s="10">
        <f t="shared" si="114"/>
        <v>0.4270530178413261</v>
      </c>
      <c r="T722" s="9">
        <f t="shared" si="115"/>
        <v>9.0210679488801713</v>
      </c>
      <c r="U722" s="9">
        <f t="shared" si="116"/>
        <v>21.123999999999999</v>
      </c>
      <c r="V722" s="11">
        <f t="shared" si="117"/>
        <v>0.6428571428571429</v>
      </c>
      <c r="W722" s="11">
        <f t="shared" si="118"/>
        <v>0.11212624584717608</v>
      </c>
      <c r="X722" s="2">
        <v>0</v>
      </c>
      <c r="Y722" s="2">
        <v>12</v>
      </c>
      <c r="Z722" s="2">
        <v>33</v>
      </c>
      <c r="AA722" s="11">
        <f t="shared" si="119"/>
        <v>0.24444444444444444</v>
      </c>
    </row>
    <row r="723" spans="1:27" x14ac:dyDescent="0.25">
      <c r="A723" s="2" t="str">
        <f ca="1">LOOKUP(B723,'Time Frame'!$E$4:$E$9,'Time Frame'!$D$4:$D$9)</f>
        <v>3 Months</v>
      </c>
      <c r="B723" s="2">
        <f t="shared" ca="1" si="110"/>
        <v>156</v>
      </c>
      <c r="C723" s="6">
        <f t="shared" ca="1" si="111"/>
        <v>45569</v>
      </c>
      <c r="D723" s="6">
        <v>45413</v>
      </c>
      <c r="E723" s="2" t="s">
        <v>10</v>
      </c>
      <c r="F723" s="2" t="s">
        <v>21</v>
      </c>
      <c r="G723" s="2" t="s">
        <v>12</v>
      </c>
      <c r="H723" s="2" t="s">
        <v>297</v>
      </c>
      <c r="I723" s="2">
        <v>4570</v>
      </c>
      <c r="J723" s="3"/>
      <c r="K723" s="3">
        <v>92.5</v>
      </c>
      <c r="L723" s="2">
        <v>68</v>
      </c>
      <c r="M723" s="11">
        <f t="shared" si="112"/>
        <v>0.73513513513513518</v>
      </c>
      <c r="N723" s="9">
        <v>3468.75</v>
      </c>
      <c r="O723" s="9">
        <v>1909.23</v>
      </c>
      <c r="P723" s="11">
        <f t="shared" si="113"/>
        <v>0.55040864864864869</v>
      </c>
      <c r="Q723" s="10">
        <v>317.33</v>
      </c>
      <c r="R723" s="2">
        <v>163</v>
      </c>
      <c r="S723" s="10">
        <f t="shared" si="114"/>
        <v>0.2142879652097186</v>
      </c>
      <c r="T723" s="9">
        <f t="shared" si="115"/>
        <v>6.0165442914316332</v>
      </c>
      <c r="U723" s="9">
        <f t="shared" si="116"/>
        <v>28.076911764705883</v>
      </c>
      <c r="V723" s="11">
        <f t="shared" si="117"/>
        <v>0.41717791411042943</v>
      </c>
      <c r="W723" s="11">
        <f t="shared" si="118"/>
        <v>0</v>
      </c>
      <c r="X723" s="2">
        <v>0</v>
      </c>
      <c r="Y723" s="2">
        <v>0</v>
      </c>
      <c r="Z723" s="2">
        <v>10</v>
      </c>
      <c r="AA723" s="11">
        <f t="shared" si="119"/>
        <v>0.14705882352941177</v>
      </c>
    </row>
    <row r="724" spans="1:27" x14ac:dyDescent="0.25">
      <c r="A724" s="2" t="str">
        <f ca="1">LOOKUP(B724,'Time Frame'!$E$4:$E$9,'Time Frame'!$D$4:$D$9)</f>
        <v>3 Months</v>
      </c>
      <c r="B724" s="2">
        <f t="shared" ca="1" si="110"/>
        <v>156</v>
      </c>
      <c r="C724" s="6">
        <f t="shared" ca="1" si="111"/>
        <v>45569</v>
      </c>
      <c r="D724" s="6">
        <v>45413</v>
      </c>
      <c r="E724" s="2" t="s">
        <v>10</v>
      </c>
      <c r="F724" s="2" t="s">
        <v>19</v>
      </c>
      <c r="G724" s="2" t="s">
        <v>12</v>
      </c>
      <c r="H724" s="2" t="s">
        <v>297</v>
      </c>
      <c r="I724" s="2">
        <v>2520</v>
      </c>
      <c r="J724" s="3">
        <v>1514</v>
      </c>
      <c r="K724" s="3">
        <v>157.22666666666663</v>
      </c>
      <c r="L724" s="2">
        <v>145</v>
      </c>
      <c r="M724" s="11">
        <f t="shared" si="112"/>
        <v>0.92223541383989172</v>
      </c>
      <c r="N724" s="9">
        <v>5895.9999999999991</v>
      </c>
      <c r="O724" s="9">
        <v>5039.83</v>
      </c>
      <c r="P724" s="11">
        <f t="shared" si="113"/>
        <v>0.85478799185888754</v>
      </c>
      <c r="Q724" s="10">
        <v>304.85000000000002</v>
      </c>
      <c r="R724" s="2">
        <v>198</v>
      </c>
      <c r="S724" s="10">
        <f t="shared" si="114"/>
        <v>0.47564375922584873</v>
      </c>
      <c r="T724" s="9">
        <f t="shared" si="115"/>
        <v>16.532163359029028</v>
      </c>
      <c r="U724" s="9">
        <f t="shared" si="116"/>
        <v>34.757448275862068</v>
      </c>
      <c r="V724" s="11">
        <f t="shared" si="117"/>
        <v>0.73232323232323238</v>
      </c>
      <c r="W724" s="11">
        <f t="shared" si="118"/>
        <v>9.577278731836196E-2</v>
      </c>
      <c r="X724" s="2">
        <v>0</v>
      </c>
      <c r="Y724" s="2">
        <v>2</v>
      </c>
      <c r="Z724" s="2">
        <v>67</v>
      </c>
      <c r="AA724" s="11">
        <f t="shared" si="119"/>
        <v>0.46206896551724136</v>
      </c>
    </row>
    <row r="725" spans="1:27" x14ac:dyDescent="0.25">
      <c r="A725" s="2" t="str">
        <f ca="1">LOOKUP(B725,'Time Frame'!$E$4:$E$9,'Time Frame'!$D$4:$D$9)</f>
        <v>3 Months</v>
      </c>
      <c r="B725" s="2">
        <f t="shared" ca="1" si="110"/>
        <v>156</v>
      </c>
      <c r="C725" s="6">
        <f t="shared" ca="1" si="111"/>
        <v>45569</v>
      </c>
      <c r="D725" s="6">
        <v>45413</v>
      </c>
      <c r="E725" s="2" t="s">
        <v>10</v>
      </c>
      <c r="F725" s="2" t="s">
        <v>20</v>
      </c>
      <c r="G725" s="2" t="s">
        <v>12</v>
      </c>
      <c r="H725" s="2" t="s">
        <v>297</v>
      </c>
      <c r="I725" s="2">
        <v>4356</v>
      </c>
      <c r="J725" s="3">
        <v>1153</v>
      </c>
      <c r="K725" s="3">
        <v>138.72833333333335</v>
      </c>
      <c r="L725" s="2">
        <v>93</v>
      </c>
      <c r="M725" s="11">
        <f t="shared" si="112"/>
        <v>0.6703749534461837</v>
      </c>
      <c r="N725" s="9">
        <v>5202.3125000000009</v>
      </c>
      <c r="O725" s="9">
        <v>2956.5</v>
      </c>
      <c r="P725" s="11">
        <f t="shared" si="113"/>
        <v>0.56830496053437762</v>
      </c>
      <c r="Q725" s="10">
        <v>333.6</v>
      </c>
      <c r="R725" s="2">
        <v>173</v>
      </c>
      <c r="S725" s="10">
        <f t="shared" si="114"/>
        <v>0.27877697841726617</v>
      </c>
      <c r="T725" s="9">
        <f t="shared" si="115"/>
        <v>8.8624100719424455</v>
      </c>
      <c r="U725" s="9">
        <f t="shared" si="116"/>
        <v>31.79032258064516</v>
      </c>
      <c r="V725" s="11">
        <f t="shared" si="117"/>
        <v>0.53757225433526012</v>
      </c>
      <c r="W725" s="11">
        <f t="shared" si="118"/>
        <v>8.065915004336513E-2</v>
      </c>
      <c r="X725" s="2">
        <v>0</v>
      </c>
      <c r="Y725" s="2">
        <v>8</v>
      </c>
      <c r="Z725" s="2">
        <v>22</v>
      </c>
      <c r="AA725" s="11">
        <f t="shared" si="119"/>
        <v>0.23655913978494625</v>
      </c>
    </row>
    <row r="726" spans="1:27" x14ac:dyDescent="0.25">
      <c r="A726" s="2" t="str">
        <f ca="1">LOOKUP(B726,'Time Frame'!$E$4:$E$9,'Time Frame'!$D$4:$D$9)</f>
        <v>3 Months</v>
      </c>
      <c r="B726" s="2">
        <f t="shared" ca="1" si="110"/>
        <v>156</v>
      </c>
      <c r="C726" s="6">
        <f t="shared" ca="1" si="111"/>
        <v>45569</v>
      </c>
      <c r="D726" s="6">
        <v>45413</v>
      </c>
      <c r="E726" s="5" t="s">
        <v>10</v>
      </c>
      <c r="F726" s="2" t="s">
        <v>30</v>
      </c>
      <c r="G726" s="2" t="s">
        <v>12</v>
      </c>
      <c r="H726" s="2" t="s">
        <v>297</v>
      </c>
      <c r="I726" s="2">
        <v>3703</v>
      </c>
      <c r="J726" s="3">
        <v>1508</v>
      </c>
      <c r="K726" s="3">
        <v>194.56799999999998</v>
      </c>
      <c r="L726" s="2">
        <v>163</v>
      </c>
      <c r="M726" s="11">
        <f t="shared" si="112"/>
        <v>0.83775338185107528</v>
      </c>
      <c r="N726" s="9">
        <v>7296.2999999999993</v>
      </c>
      <c r="O726" s="9">
        <v>5894.01</v>
      </c>
      <c r="P726" s="11">
        <f t="shared" si="113"/>
        <v>0.80780806710250408</v>
      </c>
      <c r="Q726" s="10">
        <v>434.93</v>
      </c>
      <c r="R726" s="2">
        <v>170</v>
      </c>
      <c r="S726" s="10">
        <f t="shared" si="114"/>
        <v>0.3747729519692824</v>
      </c>
      <c r="T726" s="9">
        <f t="shared" si="115"/>
        <v>13.551628997769756</v>
      </c>
      <c r="U726" s="9">
        <f t="shared" si="116"/>
        <v>36.159570552147244</v>
      </c>
      <c r="V726" s="11">
        <f t="shared" si="117"/>
        <v>0.95882352941176474</v>
      </c>
      <c r="W726" s="11">
        <f t="shared" si="118"/>
        <v>0.10809018567639257</v>
      </c>
      <c r="X726" s="2">
        <v>0</v>
      </c>
      <c r="Y726" s="2">
        <v>14</v>
      </c>
      <c r="Z726" s="2">
        <v>42</v>
      </c>
      <c r="AA726" s="11">
        <f t="shared" si="119"/>
        <v>0.25766871165644173</v>
      </c>
    </row>
    <row r="727" spans="1:27" x14ac:dyDescent="0.25">
      <c r="A727" s="2" t="str">
        <f ca="1">LOOKUP(B727,'Time Frame'!$E$4:$E$9,'Time Frame'!$D$4:$D$9)</f>
        <v>3 Months</v>
      </c>
      <c r="B727" s="2">
        <f t="shared" ca="1" si="110"/>
        <v>156</v>
      </c>
      <c r="C727" s="6">
        <f t="shared" ca="1" si="111"/>
        <v>45569</v>
      </c>
      <c r="D727" s="6">
        <v>45413</v>
      </c>
      <c r="E727" s="2" t="s">
        <v>33</v>
      </c>
      <c r="F727" s="2" t="s">
        <v>41</v>
      </c>
      <c r="G727" s="2" t="s">
        <v>35</v>
      </c>
      <c r="H727" s="2" t="s">
        <v>42</v>
      </c>
      <c r="I727" s="2">
        <v>2184</v>
      </c>
      <c r="J727" s="3">
        <v>1934</v>
      </c>
      <c r="K727" s="3">
        <v>204.66666666666663</v>
      </c>
      <c r="L727" s="2">
        <v>185</v>
      </c>
      <c r="M727" s="11">
        <f t="shared" si="112"/>
        <v>0.9039087947882738</v>
      </c>
      <c r="N727" s="9">
        <v>8186.6666666666652</v>
      </c>
      <c r="O727" s="9">
        <v>6130.69</v>
      </c>
      <c r="P727" s="11">
        <f t="shared" si="113"/>
        <v>0.74886278501628678</v>
      </c>
      <c r="Q727" s="10">
        <v>359.1</v>
      </c>
      <c r="R727" s="2">
        <v>178</v>
      </c>
      <c r="S727" s="10">
        <f t="shared" si="114"/>
        <v>0.51517683096630462</v>
      </c>
      <c r="T727" s="9">
        <f t="shared" si="115"/>
        <v>17.072375382901697</v>
      </c>
      <c r="U727" s="9">
        <f t="shared" si="116"/>
        <v>33.138864864864864</v>
      </c>
      <c r="V727" s="11">
        <f t="shared" si="117"/>
        <v>1.0393258426966292</v>
      </c>
      <c r="W727" s="11">
        <f t="shared" si="118"/>
        <v>9.5656670113753881E-2</v>
      </c>
      <c r="X727" s="2">
        <v>0</v>
      </c>
      <c r="Y727" s="2">
        <v>9</v>
      </c>
      <c r="Z727" s="2">
        <v>52</v>
      </c>
      <c r="AA727" s="11">
        <f t="shared" si="119"/>
        <v>0.2810810810810811</v>
      </c>
    </row>
    <row r="728" spans="1:27" x14ac:dyDescent="0.25">
      <c r="A728" s="2" t="str">
        <f ca="1">LOOKUP(B728,'Time Frame'!$E$4:$E$9,'Time Frame'!$D$4:$D$9)</f>
        <v>3 Months</v>
      </c>
      <c r="B728" s="2">
        <f t="shared" ca="1" si="110"/>
        <v>156</v>
      </c>
      <c r="C728" s="6">
        <f t="shared" ca="1" si="111"/>
        <v>45569</v>
      </c>
      <c r="D728" s="6">
        <v>45413</v>
      </c>
      <c r="E728" s="2" t="s">
        <v>33</v>
      </c>
      <c r="F728" s="2" t="s">
        <v>43</v>
      </c>
      <c r="G728" s="2" t="s">
        <v>35</v>
      </c>
      <c r="H728" s="2" t="s">
        <v>42</v>
      </c>
      <c r="I728" s="2">
        <v>1326</v>
      </c>
      <c r="J728" s="3">
        <v>1872</v>
      </c>
      <c r="K728" s="3">
        <v>213.54166666666666</v>
      </c>
      <c r="L728" s="2">
        <v>220</v>
      </c>
      <c r="M728" s="11">
        <f t="shared" si="112"/>
        <v>1.0302439024390244</v>
      </c>
      <c r="N728" s="9">
        <v>8541.6666666666661</v>
      </c>
      <c r="O728" s="9">
        <v>7697.55</v>
      </c>
      <c r="P728" s="11">
        <f t="shared" si="113"/>
        <v>0.90117658536585377</v>
      </c>
      <c r="Q728" s="10">
        <v>383.53</v>
      </c>
      <c r="R728" s="2">
        <v>361</v>
      </c>
      <c r="S728" s="10">
        <f t="shared" si="114"/>
        <v>0.57361875211847835</v>
      </c>
      <c r="T728" s="9">
        <f t="shared" si="115"/>
        <v>20.070268297134515</v>
      </c>
      <c r="U728" s="9">
        <f t="shared" si="116"/>
        <v>34.988863636363639</v>
      </c>
      <c r="V728" s="11">
        <f t="shared" si="117"/>
        <v>0.60941828254847641</v>
      </c>
      <c r="W728" s="11">
        <f t="shared" si="118"/>
        <v>0.11752136752136752</v>
      </c>
      <c r="X728" s="2">
        <v>0</v>
      </c>
      <c r="Y728" s="2">
        <v>7</v>
      </c>
      <c r="Z728" s="2">
        <v>44</v>
      </c>
      <c r="AA728" s="11">
        <f t="shared" si="119"/>
        <v>0.2</v>
      </c>
    </row>
    <row r="729" spans="1:27" x14ac:dyDescent="0.25">
      <c r="A729" s="2" t="str">
        <f ca="1">LOOKUP(B729,'Time Frame'!$E$4:$E$9,'Time Frame'!$D$4:$D$9)</f>
        <v>3 Months</v>
      </c>
      <c r="B729" s="2">
        <f t="shared" ca="1" si="110"/>
        <v>156</v>
      </c>
      <c r="C729" s="6">
        <f t="shared" ca="1" si="111"/>
        <v>45569</v>
      </c>
      <c r="D729" s="6">
        <v>45413</v>
      </c>
      <c r="E729" s="2" t="s">
        <v>33</v>
      </c>
      <c r="F729" s="2" t="s">
        <v>47</v>
      </c>
      <c r="G729" s="2" t="s">
        <v>35</v>
      </c>
      <c r="H729" s="2" t="s">
        <v>42</v>
      </c>
      <c r="I729" s="2">
        <v>1809</v>
      </c>
      <c r="J729" s="3">
        <v>1677</v>
      </c>
      <c r="K729" s="3">
        <v>191.92708333333331</v>
      </c>
      <c r="L729" s="2">
        <v>184</v>
      </c>
      <c r="M729" s="11">
        <f t="shared" si="112"/>
        <v>0.95869742198100416</v>
      </c>
      <c r="N729" s="9">
        <v>7677.0833333333321</v>
      </c>
      <c r="O729" s="9">
        <v>6784.88</v>
      </c>
      <c r="P729" s="11">
        <f t="shared" si="113"/>
        <v>0.88378355495251038</v>
      </c>
      <c r="Q729" s="10">
        <v>391.88</v>
      </c>
      <c r="R729" s="2">
        <v>231</v>
      </c>
      <c r="S729" s="10">
        <f t="shared" si="114"/>
        <v>0.46953148923139737</v>
      </c>
      <c r="T729" s="9">
        <f t="shared" si="115"/>
        <v>17.31366744921915</v>
      </c>
      <c r="U729" s="9">
        <f t="shared" si="116"/>
        <v>36.874347826086954</v>
      </c>
      <c r="V729" s="11">
        <f t="shared" si="117"/>
        <v>0.79653679653679654</v>
      </c>
      <c r="W729" s="11">
        <f t="shared" si="118"/>
        <v>0.10971973762671437</v>
      </c>
      <c r="X729" s="2">
        <v>0</v>
      </c>
      <c r="Y729" s="2">
        <v>10</v>
      </c>
      <c r="Z729" s="2">
        <v>42</v>
      </c>
      <c r="AA729" s="11">
        <f t="shared" si="119"/>
        <v>0.22826086956521738</v>
      </c>
    </row>
    <row r="730" spans="1:27" x14ac:dyDescent="0.25">
      <c r="A730" s="2" t="str">
        <f ca="1">LOOKUP(B730,'Time Frame'!$E$4:$E$9,'Time Frame'!$D$4:$D$9)</f>
        <v>3 Months</v>
      </c>
      <c r="B730" s="2">
        <f t="shared" ca="1" si="110"/>
        <v>156</v>
      </c>
      <c r="C730" s="6">
        <f t="shared" ca="1" si="111"/>
        <v>45569</v>
      </c>
      <c r="D730" s="6">
        <v>45413</v>
      </c>
      <c r="E730" s="2" t="s">
        <v>33</v>
      </c>
      <c r="F730" s="2" t="s">
        <v>44</v>
      </c>
      <c r="G730" s="2" t="s">
        <v>35</v>
      </c>
      <c r="H730" s="2" t="s">
        <v>42</v>
      </c>
      <c r="I730" s="2">
        <v>3989</v>
      </c>
      <c r="J730" s="3">
        <v>1202</v>
      </c>
      <c r="K730" s="3">
        <v>166.51041666666666</v>
      </c>
      <c r="L730" s="2">
        <v>125</v>
      </c>
      <c r="M730" s="11">
        <f t="shared" si="112"/>
        <v>0.7507037847982484</v>
      </c>
      <c r="N730" s="9">
        <v>6660.4166666666661</v>
      </c>
      <c r="O730" s="9">
        <v>3892.58</v>
      </c>
      <c r="P730" s="11">
        <f t="shared" si="113"/>
        <v>0.58443490772599316</v>
      </c>
      <c r="Q730" s="10">
        <v>309.72000000000003</v>
      </c>
      <c r="R730" s="2">
        <v>164</v>
      </c>
      <c r="S730" s="10">
        <f t="shared" si="114"/>
        <v>0.40359033966162983</v>
      </c>
      <c r="T730" s="9">
        <f t="shared" si="115"/>
        <v>12.568061474880535</v>
      </c>
      <c r="U730" s="9">
        <f t="shared" si="116"/>
        <v>31.140639999999998</v>
      </c>
      <c r="V730" s="11">
        <f t="shared" si="117"/>
        <v>0.76219512195121952</v>
      </c>
      <c r="W730" s="11">
        <f t="shared" si="118"/>
        <v>0.10399334442595674</v>
      </c>
      <c r="X730" s="2">
        <v>0</v>
      </c>
      <c r="Y730" s="2">
        <v>3</v>
      </c>
      <c r="Z730" s="2">
        <v>24</v>
      </c>
      <c r="AA730" s="11">
        <f t="shared" si="119"/>
        <v>0.192</v>
      </c>
    </row>
    <row r="731" spans="1:27" x14ac:dyDescent="0.25">
      <c r="A731" s="2" t="str">
        <f ca="1">LOOKUP(B731,'Time Frame'!$E$4:$E$9,'Time Frame'!$D$4:$D$9)</f>
        <v>3 Months</v>
      </c>
      <c r="B731" s="2">
        <f t="shared" ca="1" si="110"/>
        <v>156</v>
      </c>
      <c r="C731" s="6">
        <f t="shared" ca="1" si="111"/>
        <v>45569</v>
      </c>
      <c r="D731" s="6">
        <v>45413</v>
      </c>
      <c r="E731" s="2" t="s">
        <v>33</v>
      </c>
      <c r="F731" s="2" t="s">
        <v>46</v>
      </c>
      <c r="G731" s="2" t="s">
        <v>35</v>
      </c>
      <c r="H731" s="2" t="s">
        <v>42</v>
      </c>
      <c r="I731" s="2">
        <v>1297</v>
      </c>
      <c r="J731" s="3">
        <v>2436</v>
      </c>
      <c r="K731" s="3">
        <v>272.08333333333337</v>
      </c>
      <c r="L731" s="2">
        <v>263</v>
      </c>
      <c r="M731" s="11">
        <f t="shared" si="112"/>
        <v>0.96661562021439495</v>
      </c>
      <c r="N731" s="9">
        <v>10883.333333333336</v>
      </c>
      <c r="O731" s="9">
        <v>8017.25</v>
      </c>
      <c r="P731" s="11">
        <f t="shared" si="113"/>
        <v>0.73665390505359862</v>
      </c>
      <c r="Q731" s="10">
        <v>536</v>
      </c>
      <c r="R731" s="2">
        <v>406</v>
      </c>
      <c r="S731" s="10">
        <f t="shared" si="114"/>
        <v>0.49067164179104478</v>
      </c>
      <c r="T731" s="9">
        <f t="shared" si="115"/>
        <v>14.957555970149254</v>
      </c>
      <c r="U731" s="9">
        <f t="shared" si="116"/>
        <v>30.483840304182511</v>
      </c>
      <c r="V731" s="11">
        <f t="shared" si="117"/>
        <v>0.64778325123152714</v>
      </c>
      <c r="W731" s="11">
        <f t="shared" si="118"/>
        <v>0.10796387520525452</v>
      </c>
      <c r="X731" s="2">
        <v>0</v>
      </c>
      <c r="Y731" s="2">
        <v>18</v>
      </c>
      <c r="Z731" s="2">
        <v>70</v>
      </c>
      <c r="AA731" s="11">
        <f t="shared" si="119"/>
        <v>0.26615969581749049</v>
      </c>
    </row>
    <row r="732" spans="1:27" x14ac:dyDescent="0.25">
      <c r="A732" s="2" t="str">
        <f ca="1">LOOKUP(B732,'Time Frame'!$E$4:$E$9,'Time Frame'!$D$4:$D$9)</f>
        <v>3 Months</v>
      </c>
      <c r="B732" s="2">
        <f t="shared" ca="1" si="110"/>
        <v>156</v>
      </c>
      <c r="C732" s="6">
        <f t="shared" ca="1" si="111"/>
        <v>45569</v>
      </c>
      <c r="D732" s="6">
        <v>45413</v>
      </c>
      <c r="E732" s="5" t="s">
        <v>33</v>
      </c>
      <c r="F732" s="5" t="s">
        <v>48</v>
      </c>
      <c r="G732" s="2" t="s">
        <v>35</v>
      </c>
      <c r="H732" s="2" t="s">
        <v>42</v>
      </c>
      <c r="I732" s="2">
        <v>2795</v>
      </c>
      <c r="J732" s="3">
        <v>2839</v>
      </c>
      <c r="K732" s="3">
        <v>381.17708333333331</v>
      </c>
      <c r="L732" s="2">
        <v>356</v>
      </c>
      <c r="M732" s="11">
        <f t="shared" si="112"/>
        <v>0.93394911595113828</v>
      </c>
      <c r="N732" s="9">
        <v>15247.083333333332</v>
      </c>
      <c r="O732" s="9">
        <v>12920.53</v>
      </c>
      <c r="P732" s="11">
        <f t="shared" si="113"/>
        <v>0.84740994179214613</v>
      </c>
      <c r="Q732" s="10">
        <v>805.75</v>
      </c>
      <c r="R732" s="2">
        <v>533</v>
      </c>
      <c r="S732" s="10">
        <f t="shared" si="114"/>
        <v>0.44182438721687867</v>
      </c>
      <c r="T732" s="9">
        <f t="shared" si="115"/>
        <v>16.035408004964321</v>
      </c>
      <c r="U732" s="9">
        <f t="shared" si="116"/>
        <v>36.293623595505622</v>
      </c>
      <c r="V732" s="11">
        <f t="shared" si="117"/>
        <v>0.66791744840525324</v>
      </c>
      <c r="W732" s="11">
        <f t="shared" si="118"/>
        <v>0.12539626629094752</v>
      </c>
      <c r="X732" s="2">
        <v>2</v>
      </c>
      <c r="Y732" s="2">
        <v>10</v>
      </c>
      <c r="Z732" s="2">
        <v>75</v>
      </c>
      <c r="AA732" s="11">
        <f t="shared" si="119"/>
        <v>0.21067415730337077</v>
      </c>
    </row>
    <row r="733" spans="1:27" x14ac:dyDescent="0.25">
      <c r="A733" s="2" t="str">
        <f ca="1">LOOKUP(B733,'Time Frame'!$E$4:$E$9,'Time Frame'!$D$4:$D$9)</f>
        <v>3 Months</v>
      </c>
      <c r="B733" s="2">
        <f t="shared" ca="1" si="110"/>
        <v>156</v>
      </c>
      <c r="C733" s="6">
        <f t="shared" ca="1" si="111"/>
        <v>45569</v>
      </c>
      <c r="D733" s="6">
        <v>45413</v>
      </c>
      <c r="E733" s="5" t="s">
        <v>33</v>
      </c>
      <c r="F733" s="5" t="s">
        <v>49</v>
      </c>
      <c r="G733" s="2" t="s">
        <v>35</v>
      </c>
      <c r="H733" s="2" t="s">
        <v>42</v>
      </c>
      <c r="I733" s="2">
        <v>1593</v>
      </c>
      <c r="J733" s="3">
        <v>2432</v>
      </c>
      <c r="K733" s="3">
        <v>333.1875</v>
      </c>
      <c r="L733" s="2">
        <v>256</v>
      </c>
      <c r="M733" s="11">
        <f t="shared" si="112"/>
        <v>0.76833614706434061</v>
      </c>
      <c r="N733" s="9">
        <v>13327.5</v>
      </c>
      <c r="O733" s="9">
        <v>10550.95</v>
      </c>
      <c r="P733" s="11">
        <f t="shared" si="113"/>
        <v>0.79166760457700247</v>
      </c>
      <c r="Q733" s="10">
        <v>522.65</v>
      </c>
      <c r="R733" s="2">
        <v>567</v>
      </c>
      <c r="S733" s="10">
        <f t="shared" si="114"/>
        <v>0.48981153735769639</v>
      </c>
      <c r="T733" s="9">
        <f t="shared" si="115"/>
        <v>20.187410312828856</v>
      </c>
      <c r="U733" s="9">
        <f t="shared" si="116"/>
        <v>41.214648437500003</v>
      </c>
      <c r="V733" s="11">
        <f t="shared" si="117"/>
        <v>0.45149911816578481</v>
      </c>
      <c r="W733" s="11">
        <f t="shared" si="118"/>
        <v>0.10526315789473684</v>
      </c>
      <c r="X733" s="2">
        <v>0</v>
      </c>
      <c r="Y733" s="2">
        <v>11</v>
      </c>
      <c r="Z733" s="2">
        <v>65</v>
      </c>
      <c r="AA733" s="11">
        <f t="shared" si="119"/>
        <v>0.25390625</v>
      </c>
    </row>
    <row r="734" spans="1:27" x14ac:dyDescent="0.25">
      <c r="A734" s="2" t="str">
        <f ca="1">LOOKUP(B734,'Time Frame'!$E$4:$E$9,'Time Frame'!$D$4:$D$9)</f>
        <v>3 Months</v>
      </c>
      <c r="B734" s="2">
        <f t="shared" ca="1" si="110"/>
        <v>156</v>
      </c>
      <c r="C734" s="6">
        <f t="shared" ca="1" si="111"/>
        <v>45569</v>
      </c>
      <c r="D734" s="6">
        <v>45413</v>
      </c>
      <c r="E734" s="2" t="s">
        <v>78</v>
      </c>
      <c r="F734" s="2" t="s">
        <v>89</v>
      </c>
      <c r="G734" s="2" t="s">
        <v>52</v>
      </c>
      <c r="H734" s="2" t="s">
        <v>82</v>
      </c>
      <c r="I734" s="2">
        <v>849</v>
      </c>
      <c r="J734" s="3">
        <v>1596</v>
      </c>
      <c r="K734" s="3">
        <v>167.69999999999996</v>
      </c>
      <c r="L734" s="2">
        <v>125</v>
      </c>
      <c r="M734" s="11">
        <f t="shared" si="112"/>
        <v>0.74537865235539669</v>
      </c>
      <c r="N734" s="9">
        <v>6288.7499999999982</v>
      </c>
      <c r="O734" s="9">
        <v>3224.98</v>
      </c>
      <c r="P734" s="11">
        <f t="shared" si="113"/>
        <v>0.51281733253826289</v>
      </c>
      <c r="Q734" s="10">
        <v>304.43</v>
      </c>
      <c r="R734" s="2">
        <v>156</v>
      </c>
      <c r="S734" s="10">
        <f t="shared" si="114"/>
        <v>0.41060342279013234</v>
      </c>
      <c r="T734" s="9">
        <f t="shared" si="115"/>
        <v>10.593502611437769</v>
      </c>
      <c r="U734" s="9">
        <f t="shared" si="116"/>
        <v>25.79984</v>
      </c>
      <c r="V734" s="11">
        <f t="shared" si="117"/>
        <v>0.80128205128205132</v>
      </c>
      <c r="W734" s="11">
        <f t="shared" si="118"/>
        <v>7.8320802005012527E-2</v>
      </c>
      <c r="X734" s="2">
        <v>0</v>
      </c>
      <c r="Y734" s="2">
        <v>7</v>
      </c>
      <c r="Z734" s="2">
        <v>36</v>
      </c>
      <c r="AA734" s="11">
        <f t="shared" si="119"/>
        <v>0.28799999999999998</v>
      </c>
    </row>
    <row r="735" spans="1:27" x14ac:dyDescent="0.25">
      <c r="A735" s="2" t="str">
        <f ca="1">LOOKUP(B735,'Time Frame'!$E$4:$E$9,'Time Frame'!$D$4:$D$9)</f>
        <v>3 Months</v>
      </c>
      <c r="B735" s="2">
        <f t="shared" ca="1" si="110"/>
        <v>156</v>
      </c>
      <c r="C735" s="6">
        <f t="shared" ca="1" si="111"/>
        <v>45569</v>
      </c>
      <c r="D735" s="6">
        <v>45413</v>
      </c>
      <c r="E735" s="2" t="s">
        <v>78</v>
      </c>
      <c r="F735" s="2" t="s">
        <v>84</v>
      </c>
      <c r="G735" s="2" t="s">
        <v>52</v>
      </c>
      <c r="H735" s="2" t="s">
        <v>82</v>
      </c>
      <c r="I735" s="2">
        <v>4158</v>
      </c>
      <c r="J735" s="3">
        <v>1378</v>
      </c>
      <c r="K735" s="3">
        <v>161.29000000000002</v>
      </c>
      <c r="L735" s="2">
        <v>179</v>
      </c>
      <c r="M735" s="11">
        <f t="shared" si="112"/>
        <v>1.109802219604439</v>
      </c>
      <c r="N735" s="9">
        <v>6048.3750000000009</v>
      </c>
      <c r="O735" s="9">
        <v>5588.18</v>
      </c>
      <c r="P735" s="11">
        <f t="shared" si="113"/>
        <v>0.92391427449521557</v>
      </c>
      <c r="Q735" s="10">
        <v>304.35000000000002</v>
      </c>
      <c r="R735" s="2">
        <v>185</v>
      </c>
      <c r="S735" s="10">
        <f t="shared" si="114"/>
        <v>0.58813865615245597</v>
      </c>
      <c r="T735" s="9">
        <f t="shared" si="115"/>
        <v>18.361031706916378</v>
      </c>
      <c r="U735" s="9">
        <f t="shared" si="116"/>
        <v>31.218882681564246</v>
      </c>
      <c r="V735" s="11">
        <f t="shared" si="117"/>
        <v>0.96756756756756757</v>
      </c>
      <c r="W735" s="11">
        <f t="shared" si="118"/>
        <v>0.12989840348330914</v>
      </c>
      <c r="X735" s="2">
        <v>0</v>
      </c>
      <c r="Y735" s="2">
        <v>9</v>
      </c>
      <c r="Z735" s="2">
        <v>46</v>
      </c>
      <c r="AA735" s="11">
        <f t="shared" si="119"/>
        <v>0.25698324022346369</v>
      </c>
    </row>
    <row r="736" spans="1:27" x14ac:dyDescent="0.25">
      <c r="A736" s="2" t="str">
        <f ca="1">LOOKUP(B736,'Time Frame'!$E$4:$E$9,'Time Frame'!$D$4:$D$9)</f>
        <v>3 Months</v>
      </c>
      <c r="B736" s="2">
        <f t="shared" ca="1" si="110"/>
        <v>156</v>
      </c>
      <c r="C736" s="6">
        <f t="shared" ca="1" si="111"/>
        <v>45569</v>
      </c>
      <c r="D736" s="6">
        <v>45413</v>
      </c>
      <c r="E736" s="5" t="s">
        <v>78</v>
      </c>
      <c r="F736" s="5" t="s">
        <v>181</v>
      </c>
      <c r="G736" s="2" t="s">
        <v>52</v>
      </c>
      <c r="H736" s="2" t="s">
        <v>82</v>
      </c>
      <c r="I736" s="2">
        <v>2077</v>
      </c>
      <c r="J736" s="3">
        <v>2646</v>
      </c>
      <c r="K736" s="3">
        <v>312.42</v>
      </c>
      <c r="L736" s="2">
        <v>324</v>
      </c>
      <c r="M736" s="11">
        <f t="shared" si="112"/>
        <v>1.0370654887651238</v>
      </c>
      <c r="N736" s="9">
        <v>11715.75</v>
      </c>
      <c r="O736" s="9">
        <v>13543.94</v>
      </c>
      <c r="P736" s="11">
        <f t="shared" si="113"/>
        <v>1.1560454943132108</v>
      </c>
      <c r="Q736" s="10">
        <v>499.2</v>
      </c>
      <c r="R736" s="2">
        <v>339</v>
      </c>
      <c r="S736" s="10">
        <f t="shared" si="114"/>
        <v>0.64903846153846156</v>
      </c>
      <c r="T736" s="9">
        <f t="shared" si="115"/>
        <v>27.131290064102565</v>
      </c>
      <c r="U736" s="9">
        <f t="shared" si="116"/>
        <v>41.802283950617287</v>
      </c>
      <c r="V736" s="11">
        <f t="shared" si="117"/>
        <v>0.95575221238938057</v>
      </c>
      <c r="W736" s="11">
        <f t="shared" si="118"/>
        <v>0.12244897959183673</v>
      </c>
      <c r="X736" s="2">
        <v>1</v>
      </c>
      <c r="Y736" s="2">
        <v>20</v>
      </c>
      <c r="Z736" s="2">
        <v>91</v>
      </c>
      <c r="AA736" s="11">
        <f t="shared" si="119"/>
        <v>0.28086419753086422</v>
      </c>
    </row>
    <row r="737" spans="1:27" x14ac:dyDescent="0.25">
      <c r="A737" s="2" t="str">
        <f ca="1">LOOKUP(B737,'Time Frame'!$E$4:$E$9,'Time Frame'!$D$4:$D$9)</f>
        <v>3 Months</v>
      </c>
      <c r="B737" s="2">
        <f t="shared" ca="1" si="110"/>
        <v>156</v>
      </c>
      <c r="C737" s="6">
        <f t="shared" ca="1" si="111"/>
        <v>45569</v>
      </c>
      <c r="D737" s="6">
        <v>45413</v>
      </c>
      <c r="E737" s="2" t="s">
        <v>78</v>
      </c>
      <c r="F737" s="2" t="s">
        <v>83</v>
      </c>
      <c r="G737" s="2" t="s">
        <v>52</v>
      </c>
      <c r="H737" s="2" t="s">
        <v>82</v>
      </c>
      <c r="I737" s="2">
        <v>328</v>
      </c>
      <c r="J737" s="3">
        <v>1263</v>
      </c>
      <c r="K737" s="3">
        <v>148.16</v>
      </c>
      <c r="L737" s="2">
        <v>129</v>
      </c>
      <c r="M737" s="11">
        <f t="shared" si="112"/>
        <v>0.87068034557235419</v>
      </c>
      <c r="N737" s="9">
        <v>5556</v>
      </c>
      <c r="O737" s="9">
        <v>4615.1899999999996</v>
      </c>
      <c r="P737" s="11">
        <f t="shared" si="113"/>
        <v>0.83066774658027354</v>
      </c>
      <c r="Q737" s="10">
        <v>307.92</v>
      </c>
      <c r="R737" s="2">
        <v>154</v>
      </c>
      <c r="S737" s="10">
        <f t="shared" si="114"/>
        <v>0.41893998441153546</v>
      </c>
      <c r="T737" s="9">
        <f t="shared" si="115"/>
        <v>14.988276175630032</v>
      </c>
      <c r="U737" s="9">
        <f t="shared" si="116"/>
        <v>35.776666666666664</v>
      </c>
      <c r="V737" s="11">
        <f t="shared" si="117"/>
        <v>0.83766233766233766</v>
      </c>
      <c r="W737" s="11">
        <f t="shared" si="118"/>
        <v>0.10213776722090261</v>
      </c>
      <c r="X737" s="2">
        <v>0</v>
      </c>
      <c r="Y737" s="2">
        <v>9</v>
      </c>
      <c r="Z737" s="2">
        <v>36</v>
      </c>
      <c r="AA737" s="11">
        <f t="shared" si="119"/>
        <v>0.27906976744186046</v>
      </c>
    </row>
    <row r="738" spans="1:27" x14ac:dyDescent="0.25">
      <c r="A738" s="2" t="str">
        <f ca="1">LOOKUP(B738,'Time Frame'!$E$4:$E$9,'Time Frame'!$D$4:$D$9)</f>
        <v>3 Months</v>
      </c>
      <c r="B738" s="2">
        <f t="shared" ca="1" si="110"/>
        <v>156</v>
      </c>
      <c r="C738" s="6">
        <f t="shared" ca="1" si="111"/>
        <v>45569</v>
      </c>
      <c r="D738" s="6">
        <v>45413</v>
      </c>
      <c r="E738" s="2" t="s">
        <v>78</v>
      </c>
      <c r="F738" s="2" t="s">
        <v>95</v>
      </c>
      <c r="G738" s="2" t="s">
        <v>52</v>
      </c>
      <c r="H738" s="2" t="s">
        <v>82</v>
      </c>
      <c r="I738" s="2">
        <v>428</v>
      </c>
      <c r="J738" s="3">
        <v>2990</v>
      </c>
      <c r="K738" s="3">
        <v>284.40999999999997</v>
      </c>
      <c r="L738" s="2">
        <v>309</v>
      </c>
      <c r="M738" s="11">
        <f t="shared" si="112"/>
        <v>1.0864596884779016</v>
      </c>
      <c r="N738" s="9">
        <v>10665.374999999998</v>
      </c>
      <c r="O738" s="9">
        <v>12428.49</v>
      </c>
      <c r="P738" s="11">
        <f t="shared" si="113"/>
        <v>1.165312049505995</v>
      </c>
      <c r="Q738" s="10">
        <v>529.20000000000005</v>
      </c>
      <c r="R738" s="2">
        <v>362</v>
      </c>
      <c r="S738" s="10">
        <f t="shared" si="114"/>
        <v>0.58390022675736952</v>
      </c>
      <c r="T738" s="9">
        <f t="shared" si="115"/>
        <v>23.485430839002266</v>
      </c>
      <c r="U738" s="9">
        <f t="shared" si="116"/>
        <v>40.221650485436889</v>
      </c>
      <c r="V738" s="11">
        <f t="shared" si="117"/>
        <v>0.85359116022099446</v>
      </c>
      <c r="W738" s="11">
        <f t="shared" si="118"/>
        <v>0.10334448160535117</v>
      </c>
      <c r="X738" s="2">
        <v>3</v>
      </c>
      <c r="Y738" s="2">
        <v>18</v>
      </c>
      <c r="Z738" s="2">
        <v>77</v>
      </c>
      <c r="AA738" s="11">
        <f t="shared" si="119"/>
        <v>0.24919093851132687</v>
      </c>
    </row>
    <row r="739" spans="1:27" x14ac:dyDescent="0.25">
      <c r="A739" s="2" t="str">
        <f ca="1">LOOKUP(B739,'Time Frame'!$E$4:$E$9,'Time Frame'!$D$4:$D$9)</f>
        <v>3 Months</v>
      </c>
      <c r="B739" s="2">
        <f t="shared" ca="1" si="110"/>
        <v>156</v>
      </c>
      <c r="C739" s="6">
        <f t="shared" ca="1" si="111"/>
        <v>45569</v>
      </c>
      <c r="D739" s="6">
        <v>45413</v>
      </c>
      <c r="E739" s="2" t="s">
        <v>78</v>
      </c>
      <c r="F739" s="2" t="s">
        <v>85</v>
      </c>
      <c r="G739" s="2" t="s">
        <v>52</v>
      </c>
      <c r="H739" s="2" t="s">
        <v>82</v>
      </c>
      <c r="I739" s="2">
        <v>1890</v>
      </c>
      <c r="J739" s="3">
        <v>1134</v>
      </c>
      <c r="K739" s="3">
        <v>128.82999999999998</v>
      </c>
      <c r="L739" s="2">
        <v>111</v>
      </c>
      <c r="M739" s="11">
        <f t="shared" si="112"/>
        <v>0.86160055887603826</v>
      </c>
      <c r="N739" s="9">
        <v>4831.1249999999991</v>
      </c>
      <c r="O739" s="9">
        <v>3819.01</v>
      </c>
      <c r="P739" s="11">
        <f t="shared" si="113"/>
        <v>0.79050117726202507</v>
      </c>
      <c r="Q739" s="10">
        <v>279.14999999999998</v>
      </c>
      <c r="R739" s="2">
        <v>113</v>
      </c>
      <c r="S739" s="10">
        <f t="shared" si="114"/>
        <v>0.3976356797420742</v>
      </c>
      <c r="T739" s="9">
        <f t="shared" si="115"/>
        <v>13.680852588214224</v>
      </c>
      <c r="U739" s="9">
        <f t="shared" si="116"/>
        <v>34.405495495495501</v>
      </c>
      <c r="V739" s="11">
        <f t="shared" si="117"/>
        <v>0.98230088495575218</v>
      </c>
      <c r="W739" s="11">
        <f t="shared" si="118"/>
        <v>9.7883597883597878E-2</v>
      </c>
      <c r="X739" s="2">
        <v>0</v>
      </c>
      <c r="Y739" s="2">
        <v>8</v>
      </c>
      <c r="Z739" s="2">
        <v>42</v>
      </c>
      <c r="AA739" s="11">
        <f t="shared" si="119"/>
        <v>0.3783783783783784</v>
      </c>
    </row>
    <row r="740" spans="1:27" x14ac:dyDescent="0.25">
      <c r="A740" s="2" t="str">
        <f ca="1">LOOKUP(B740,'Time Frame'!$E$4:$E$9,'Time Frame'!$D$4:$D$9)</f>
        <v>3 Months</v>
      </c>
      <c r="B740" s="2">
        <f t="shared" ca="1" si="110"/>
        <v>156</v>
      </c>
      <c r="C740" s="6">
        <f t="shared" ca="1" si="111"/>
        <v>45569</v>
      </c>
      <c r="D740" s="6">
        <v>45413</v>
      </c>
      <c r="E740" s="2" t="s">
        <v>78</v>
      </c>
      <c r="F740" s="2" t="s">
        <v>96</v>
      </c>
      <c r="G740" s="2" t="s">
        <v>52</v>
      </c>
      <c r="H740" s="2" t="s">
        <v>82</v>
      </c>
      <c r="I740" s="2">
        <v>1463</v>
      </c>
      <c r="J740" s="3">
        <v>2743</v>
      </c>
      <c r="K740" s="3">
        <v>304.58000000000004</v>
      </c>
      <c r="L740" s="2">
        <v>318</v>
      </c>
      <c r="M740" s="11">
        <f t="shared" si="112"/>
        <v>1.0440606737146232</v>
      </c>
      <c r="N740" s="9">
        <v>11421.750000000002</v>
      </c>
      <c r="O740" s="9">
        <v>13382.07</v>
      </c>
      <c r="P740" s="11">
        <f t="shared" si="113"/>
        <v>1.1716304419200207</v>
      </c>
      <c r="Q740" s="10">
        <v>597.42999999999995</v>
      </c>
      <c r="R740" s="2">
        <v>417</v>
      </c>
      <c r="S740" s="10">
        <f t="shared" si="114"/>
        <v>0.53227993237701487</v>
      </c>
      <c r="T740" s="9">
        <f t="shared" si="115"/>
        <v>22.399394071271949</v>
      </c>
      <c r="U740" s="9">
        <f t="shared" si="116"/>
        <v>42.08198113207547</v>
      </c>
      <c r="V740" s="11">
        <f t="shared" si="117"/>
        <v>0.76258992805755399</v>
      </c>
      <c r="W740" s="11">
        <f t="shared" si="118"/>
        <v>0.11593146190302589</v>
      </c>
      <c r="X740" s="2">
        <v>2</v>
      </c>
      <c r="Y740" s="2">
        <v>22</v>
      </c>
      <c r="Z740" s="2">
        <v>81</v>
      </c>
      <c r="AA740" s="11">
        <f t="shared" si="119"/>
        <v>0.25471698113207547</v>
      </c>
    </row>
    <row r="741" spans="1:27" x14ac:dyDescent="0.25">
      <c r="A741" s="2" t="str">
        <f ca="1">LOOKUP(B741,'Time Frame'!$E$4:$E$9,'Time Frame'!$D$4:$D$9)</f>
        <v>3 Months</v>
      </c>
      <c r="B741" s="2">
        <f t="shared" ca="1" si="110"/>
        <v>156</v>
      </c>
      <c r="C741" s="6">
        <f t="shared" ca="1" si="111"/>
        <v>45569</v>
      </c>
      <c r="D741" s="6">
        <v>45413</v>
      </c>
      <c r="E741" s="2" t="s">
        <v>78</v>
      </c>
      <c r="F741" s="2" t="s">
        <v>81</v>
      </c>
      <c r="G741" s="2" t="s">
        <v>52</v>
      </c>
      <c r="H741" s="2" t="s">
        <v>82</v>
      </c>
      <c r="I741" s="2">
        <v>785</v>
      </c>
      <c r="J741" s="3">
        <v>2551</v>
      </c>
      <c r="K741" s="3">
        <v>251.65999999999997</v>
      </c>
      <c r="L741" s="2">
        <v>355</v>
      </c>
      <c r="M741" s="11">
        <f t="shared" si="112"/>
        <v>1.4106333942620999</v>
      </c>
      <c r="N741" s="9">
        <v>9437.2499999999982</v>
      </c>
      <c r="O741" s="9">
        <v>17711.78</v>
      </c>
      <c r="P741" s="11">
        <f t="shared" si="113"/>
        <v>1.8767946170759493</v>
      </c>
      <c r="Q741" s="10">
        <v>487.58</v>
      </c>
      <c r="R741" s="2">
        <v>405</v>
      </c>
      <c r="S741" s="10">
        <f t="shared" si="114"/>
        <v>0.72808564748348992</v>
      </c>
      <c r="T741" s="9">
        <f t="shared" si="115"/>
        <v>36.325895237704579</v>
      </c>
      <c r="U741" s="9">
        <f t="shared" si="116"/>
        <v>49.892338028169014</v>
      </c>
      <c r="V741" s="11">
        <f t="shared" si="117"/>
        <v>0.87654320987654322</v>
      </c>
      <c r="W741" s="11">
        <f t="shared" si="118"/>
        <v>0.13916111328890632</v>
      </c>
      <c r="X741" s="2">
        <v>4</v>
      </c>
      <c r="Y741" s="2">
        <v>16</v>
      </c>
      <c r="Z741" s="2">
        <v>81</v>
      </c>
      <c r="AA741" s="11">
        <f t="shared" si="119"/>
        <v>0.22816901408450704</v>
      </c>
    </row>
    <row r="742" spans="1:27" x14ac:dyDescent="0.25">
      <c r="A742" s="2" t="str">
        <f ca="1">LOOKUP(B742,'Time Frame'!$E$4:$E$9,'Time Frame'!$D$4:$D$9)</f>
        <v>3 Months</v>
      </c>
      <c r="B742" s="2">
        <f t="shared" ca="1" si="110"/>
        <v>156</v>
      </c>
      <c r="C742" s="6">
        <f t="shared" ca="1" si="111"/>
        <v>45569</v>
      </c>
      <c r="D742" s="6">
        <v>45413</v>
      </c>
      <c r="E742" s="2" t="s">
        <v>78</v>
      </c>
      <c r="F742" s="2" t="s">
        <v>105</v>
      </c>
      <c r="G742" s="2" t="s">
        <v>52</v>
      </c>
      <c r="H742" s="2" t="s">
        <v>82</v>
      </c>
      <c r="I742" s="2">
        <v>1669</v>
      </c>
      <c r="J742" s="3">
        <v>1708</v>
      </c>
      <c r="K742" s="3">
        <v>191.89000000000001</v>
      </c>
      <c r="L742" s="2">
        <v>178</v>
      </c>
      <c r="M742" s="11">
        <f t="shared" si="112"/>
        <v>0.92761477930064096</v>
      </c>
      <c r="N742" s="9">
        <v>7195.8750000000009</v>
      </c>
      <c r="O742" s="9">
        <v>5458.17</v>
      </c>
      <c r="P742" s="11">
        <f t="shared" si="113"/>
        <v>0.75851373182552495</v>
      </c>
      <c r="Q742" s="10">
        <v>301.88</v>
      </c>
      <c r="R742" s="2">
        <v>192</v>
      </c>
      <c r="S742" s="10">
        <f t="shared" si="114"/>
        <v>0.5896382668610044</v>
      </c>
      <c r="T742" s="9">
        <f t="shared" si="115"/>
        <v>18.080594938386113</v>
      </c>
      <c r="U742" s="9">
        <f t="shared" si="116"/>
        <v>30.663876404494381</v>
      </c>
      <c r="V742" s="11">
        <f t="shared" si="117"/>
        <v>0.92708333333333337</v>
      </c>
      <c r="W742" s="11">
        <f t="shared" si="118"/>
        <v>0.10421545667447307</v>
      </c>
      <c r="X742" s="2">
        <v>0</v>
      </c>
      <c r="Y742" s="2">
        <v>12</v>
      </c>
      <c r="Z742" s="2">
        <v>47</v>
      </c>
      <c r="AA742" s="11">
        <f t="shared" si="119"/>
        <v>0.2640449438202247</v>
      </c>
    </row>
    <row r="743" spans="1:27" x14ac:dyDescent="0.25">
      <c r="A743" s="2" t="str">
        <f ca="1">LOOKUP(B743,'Time Frame'!$E$4:$E$9,'Time Frame'!$D$4:$D$9)</f>
        <v>3 Months</v>
      </c>
      <c r="B743" s="2">
        <f t="shared" ca="1" si="110"/>
        <v>156</v>
      </c>
      <c r="C743" s="6">
        <f t="shared" ca="1" si="111"/>
        <v>45569</v>
      </c>
      <c r="D743" s="6">
        <v>45413</v>
      </c>
      <c r="E743" s="2" t="s">
        <v>78</v>
      </c>
      <c r="F743" s="2" t="s">
        <v>86</v>
      </c>
      <c r="G743" s="2" t="s">
        <v>52</v>
      </c>
      <c r="H743" s="2" t="s">
        <v>82</v>
      </c>
      <c r="I743" s="2">
        <v>2806</v>
      </c>
      <c r="J743" s="3">
        <v>767</v>
      </c>
      <c r="K743" s="3">
        <v>99.24</v>
      </c>
      <c r="L743" s="2">
        <v>100</v>
      </c>
      <c r="M743" s="11">
        <f t="shared" si="112"/>
        <v>1.0076582023377672</v>
      </c>
      <c r="N743" s="9">
        <v>3721.5</v>
      </c>
      <c r="O743" s="9">
        <v>2217.84</v>
      </c>
      <c r="P743" s="11">
        <f t="shared" si="113"/>
        <v>0.59595324465941157</v>
      </c>
      <c r="Q743" s="10">
        <v>308.57</v>
      </c>
      <c r="R743" s="2">
        <v>79</v>
      </c>
      <c r="S743" s="10">
        <f t="shared" si="114"/>
        <v>0.32407557442395568</v>
      </c>
      <c r="T743" s="9">
        <f t="shared" si="115"/>
        <v>7.1874777198042592</v>
      </c>
      <c r="U743" s="9">
        <f t="shared" si="116"/>
        <v>22.1784</v>
      </c>
      <c r="V743" s="11">
        <f t="shared" si="117"/>
        <v>1.2658227848101267</v>
      </c>
      <c r="W743" s="11">
        <f t="shared" si="118"/>
        <v>0.1303780964797914</v>
      </c>
      <c r="X743" s="2">
        <v>0</v>
      </c>
      <c r="Y743" s="2">
        <v>3</v>
      </c>
      <c r="Z743" s="2">
        <v>42</v>
      </c>
      <c r="AA743" s="11">
        <f t="shared" si="119"/>
        <v>0.42</v>
      </c>
    </row>
    <row r="744" spans="1:27" x14ac:dyDescent="0.25">
      <c r="A744" s="2" t="str">
        <f ca="1">LOOKUP(B744,'Time Frame'!$E$4:$E$9,'Time Frame'!$D$4:$D$9)</f>
        <v>3 Months</v>
      </c>
      <c r="B744" s="2">
        <f t="shared" ca="1" si="110"/>
        <v>156</v>
      </c>
      <c r="C744" s="6">
        <f t="shared" ca="1" si="111"/>
        <v>45569</v>
      </c>
      <c r="D744" s="6">
        <v>45413</v>
      </c>
      <c r="E744" s="2" t="s">
        <v>78</v>
      </c>
      <c r="F744" s="2" t="s">
        <v>94</v>
      </c>
      <c r="G744" s="2" t="s">
        <v>52</v>
      </c>
      <c r="H744" s="2" t="s">
        <v>82</v>
      </c>
      <c r="I744" s="2">
        <v>5346</v>
      </c>
      <c r="J744" s="3"/>
      <c r="K744" s="3">
        <v>144</v>
      </c>
      <c r="L744" s="2">
        <v>88</v>
      </c>
      <c r="M744" s="11">
        <f t="shared" si="112"/>
        <v>0.61111111111111116</v>
      </c>
      <c r="N744" s="9">
        <v>5400</v>
      </c>
      <c r="O744" s="9">
        <v>1636.94</v>
      </c>
      <c r="P744" s="11">
        <f t="shared" si="113"/>
        <v>0.30313703703703704</v>
      </c>
      <c r="Q744" s="10">
        <v>276.57</v>
      </c>
      <c r="R744" s="2">
        <v>130</v>
      </c>
      <c r="S744" s="10">
        <f t="shared" si="114"/>
        <v>0.31818346169143435</v>
      </c>
      <c r="T744" s="9">
        <f t="shared" si="115"/>
        <v>5.9187185884224611</v>
      </c>
      <c r="U744" s="9">
        <f t="shared" si="116"/>
        <v>18.601590909090909</v>
      </c>
      <c r="V744" s="11">
        <f t="shared" si="117"/>
        <v>0.67692307692307696</v>
      </c>
      <c r="W744" s="11">
        <f t="shared" si="118"/>
        <v>0</v>
      </c>
      <c r="X744" s="2">
        <v>0</v>
      </c>
      <c r="Y744" s="2">
        <v>2</v>
      </c>
      <c r="Z744" s="2">
        <v>32</v>
      </c>
      <c r="AA744" s="11">
        <f t="shared" si="119"/>
        <v>0.36363636363636365</v>
      </c>
    </row>
    <row r="745" spans="1:27" x14ac:dyDescent="0.25">
      <c r="A745" s="2" t="str">
        <f ca="1">LOOKUP(B745,'Time Frame'!$E$4:$E$9,'Time Frame'!$D$4:$D$9)</f>
        <v>3 Months</v>
      </c>
      <c r="B745" s="2">
        <f t="shared" ca="1" si="110"/>
        <v>156</v>
      </c>
      <c r="C745" s="6">
        <f t="shared" ca="1" si="111"/>
        <v>45569</v>
      </c>
      <c r="D745" s="6">
        <v>45413</v>
      </c>
      <c r="E745" s="2" t="s">
        <v>98</v>
      </c>
      <c r="F745" s="2" t="s">
        <v>207</v>
      </c>
      <c r="G745" s="2" t="s">
        <v>195</v>
      </c>
      <c r="H745" s="2" t="s">
        <v>307</v>
      </c>
      <c r="I745" s="2">
        <v>5748</v>
      </c>
      <c r="J745" s="3">
        <v>5449</v>
      </c>
      <c r="K745" s="3"/>
      <c r="L745" s="2">
        <v>188</v>
      </c>
      <c r="M745" s="11"/>
      <c r="N745" s="9"/>
      <c r="O745" s="9">
        <v>7958.89</v>
      </c>
      <c r="P745" s="11"/>
      <c r="Q745" s="10">
        <v>507.7</v>
      </c>
      <c r="R745" s="2">
        <v>255</v>
      </c>
      <c r="S745" s="10">
        <f t="shared" si="114"/>
        <v>0.37029741973606461</v>
      </c>
      <c r="T745" s="9">
        <f t="shared" si="115"/>
        <v>15.676363994484934</v>
      </c>
      <c r="U745" s="9">
        <f t="shared" si="116"/>
        <v>42.334521276595744</v>
      </c>
      <c r="V745" s="11">
        <f t="shared" si="117"/>
        <v>0.73725490196078436</v>
      </c>
      <c r="W745" s="11">
        <f t="shared" si="118"/>
        <v>3.4501743439163152E-2</v>
      </c>
      <c r="X745" s="2">
        <v>1</v>
      </c>
      <c r="Y745" s="2">
        <v>3</v>
      </c>
      <c r="Z745" s="2">
        <v>44</v>
      </c>
      <c r="AA745" s="11">
        <f t="shared" si="119"/>
        <v>0.23404255319148937</v>
      </c>
    </row>
    <row r="746" spans="1:27" x14ac:dyDescent="0.25">
      <c r="A746" s="2" t="str">
        <f ca="1">LOOKUP(B746,'Time Frame'!$E$4:$E$9,'Time Frame'!$D$4:$D$9)</f>
        <v>3 Months</v>
      </c>
      <c r="B746" s="2">
        <f t="shared" ca="1" si="110"/>
        <v>156</v>
      </c>
      <c r="C746" s="6">
        <f t="shared" ca="1" si="111"/>
        <v>45569</v>
      </c>
      <c r="D746" s="6">
        <v>45413</v>
      </c>
      <c r="E746" s="2" t="s">
        <v>98</v>
      </c>
      <c r="F746" s="2" t="s">
        <v>202</v>
      </c>
      <c r="G746" s="2" t="s">
        <v>195</v>
      </c>
      <c r="H746" s="2" t="s">
        <v>307</v>
      </c>
      <c r="I746" s="2">
        <v>5328</v>
      </c>
      <c r="J746" s="3">
        <v>2240</v>
      </c>
      <c r="K746" s="3">
        <v>269.68333333333339</v>
      </c>
      <c r="L746" s="2">
        <v>167</v>
      </c>
      <c r="M746" s="11">
        <f t="shared" si="112"/>
        <v>0.61924479327606441</v>
      </c>
      <c r="N746" s="9">
        <v>9438.9166666666679</v>
      </c>
      <c r="O746" s="9">
        <v>4807.74</v>
      </c>
      <c r="P746" s="11">
        <f t="shared" si="113"/>
        <v>0.50935294481181626</v>
      </c>
      <c r="Q746" s="10">
        <v>1347.3</v>
      </c>
      <c r="R746" s="2">
        <v>280</v>
      </c>
      <c r="S746" s="10">
        <f t="shared" si="114"/>
        <v>0.12395160691753879</v>
      </c>
      <c r="T746" s="9">
        <f t="shared" si="115"/>
        <v>3.5684257403696282</v>
      </c>
      <c r="U746" s="9">
        <f t="shared" si="116"/>
        <v>28.788862275449102</v>
      </c>
      <c r="V746" s="11">
        <f t="shared" si="117"/>
        <v>0.59642857142857142</v>
      </c>
      <c r="W746" s="11">
        <f t="shared" si="118"/>
        <v>7.4553571428571427E-2</v>
      </c>
      <c r="X746" s="2">
        <v>0</v>
      </c>
      <c r="Y746" s="2">
        <v>8</v>
      </c>
      <c r="Z746" s="2">
        <v>47</v>
      </c>
      <c r="AA746" s="11">
        <f t="shared" si="119"/>
        <v>0.28143712574850299</v>
      </c>
    </row>
    <row r="747" spans="1:27" x14ac:dyDescent="0.25">
      <c r="A747" s="2" t="str">
        <f ca="1">LOOKUP(B747,'Time Frame'!$E$4:$E$9,'Time Frame'!$D$4:$D$9)</f>
        <v>3 Months</v>
      </c>
      <c r="B747" s="2">
        <f t="shared" ca="1" si="110"/>
        <v>156</v>
      </c>
      <c r="C747" s="6">
        <f t="shared" ca="1" si="111"/>
        <v>45569</v>
      </c>
      <c r="D747" s="6">
        <v>45413</v>
      </c>
      <c r="E747" s="2" t="s">
        <v>98</v>
      </c>
      <c r="F747" s="2" t="s">
        <v>196</v>
      </c>
      <c r="G747" s="2" t="s">
        <v>195</v>
      </c>
      <c r="H747" s="2" t="s">
        <v>307</v>
      </c>
      <c r="I747" s="2">
        <v>4651</v>
      </c>
      <c r="J747" s="3">
        <v>1177</v>
      </c>
      <c r="K747" s="3">
        <v>170.90333333333334</v>
      </c>
      <c r="L747" s="2">
        <v>140</v>
      </c>
      <c r="M747" s="11">
        <f t="shared" si="112"/>
        <v>0.8191765325427629</v>
      </c>
      <c r="N747" s="9">
        <v>5981.6166666666668</v>
      </c>
      <c r="O747" s="9">
        <v>3275.05</v>
      </c>
      <c r="P747" s="11">
        <f t="shared" si="113"/>
        <v>0.54751920467432158</v>
      </c>
      <c r="Q747" s="10">
        <v>329.2</v>
      </c>
      <c r="R747" s="2">
        <v>172</v>
      </c>
      <c r="S747" s="10">
        <f t="shared" si="114"/>
        <v>0.42527339003645204</v>
      </c>
      <c r="T747" s="9">
        <f t="shared" si="115"/>
        <v>9.9485115431348738</v>
      </c>
      <c r="U747" s="9">
        <f t="shared" si="116"/>
        <v>23.393214285714286</v>
      </c>
      <c r="V747" s="11">
        <f t="shared" si="117"/>
        <v>0.81395348837209303</v>
      </c>
      <c r="W747" s="11">
        <f t="shared" si="118"/>
        <v>0.11894647408666101</v>
      </c>
      <c r="X747" s="2">
        <v>0</v>
      </c>
      <c r="Y747" s="2">
        <v>5</v>
      </c>
      <c r="Z747" s="2">
        <v>24</v>
      </c>
      <c r="AA747" s="11">
        <f t="shared" si="119"/>
        <v>0.17142857142857143</v>
      </c>
    </row>
    <row r="748" spans="1:27" x14ac:dyDescent="0.25">
      <c r="A748" s="2" t="str">
        <f ca="1">LOOKUP(B748,'Time Frame'!$E$4:$E$9,'Time Frame'!$D$4:$D$9)</f>
        <v>3 Months</v>
      </c>
      <c r="B748" s="2">
        <f t="shared" ca="1" si="110"/>
        <v>156</v>
      </c>
      <c r="C748" s="6">
        <f t="shared" ca="1" si="111"/>
        <v>45569</v>
      </c>
      <c r="D748" s="6">
        <v>45413</v>
      </c>
      <c r="E748" s="2" t="s">
        <v>98</v>
      </c>
      <c r="F748" s="2" t="s">
        <v>201</v>
      </c>
      <c r="G748" s="2" t="s">
        <v>195</v>
      </c>
      <c r="H748" s="2" t="s">
        <v>307</v>
      </c>
      <c r="I748" s="2">
        <v>4769</v>
      </c>
      <c r="J748" s="3">
        <v>2102</v>
      </c>
      <c r="K748" s="3">
        <v>260.6633333333333</v>
      </c>
      <c r="L748" s="2">
        <v>171</v>
      </c>
      <c r="M748" s="11">
        <f t="shared" si="112"/>
        <v>0.65601861916392801</v>
      </c>
      <c r="N748" s="9">
        <v>9123.2166666666653</v>
      </c>
      <c r="O748" s="9">
        <v>5747.13</v>
      </c>
      <c r="P748" s="11">
        <f t="shared" si="113"/>
        <v>0.62994557840527743</v>
      </c>
      <c r="Q748" s="10">
        <v>451.85</v>
      </c>
      <c r="R748" s="2">
        <v>286</v>
      </c>
      <c r="S748" s="10">
        <f t="shared" si="114"/>
        <v>0.37844417395153257</v>
      </c>
      <c r="T748" s="9">
        <f t="shared" si="115"/>
        <v>12.71911032422264</v>
      </c>
      <c r="U748" s="9">
        <f t="shared" si="116"/>
        <v>33.608947368421056</v>
      </c>
      <c r="V748" s="11">
        <f t="shared" si="117"/>
        <v>0.59790209790209792</v>
      </c>
      <c r="W748" s="11">
        <f t="shared" si="118"/>
        <v>8.1351094196003809E-2</v>
      </c>
      <c r="X748" s="2">
        <v>0</v>
      </c>
      <c r="Y748" s="2">
        <v>6</v>
      </c>
      <c r="Z748" s="2">
        <v>53</v>
      </c>
      <c r="AA748" s="11">
        <f t="shared" si="119"/>
        <v>0.30994152046783624</v>
      </c>
    </row>
    <row r="749" spans="1:27" x14ac:dyDescent="0.25">
      <c r="A749" s="2" t="str">
        <f ca="1">LOOKUP(B749,'Time Frame'!$E$4:$E$9,'Time Frame'!$D$4:$D$9)</f>
        <v>3 Months</v>
      </c>
      <c r="B749" s="2">
        <f t="shared" ca="1" si="110"/>
        <v>156</v>
      </c>
      <c r="C749" s="6">
        <f t="shared" ca="1" si="111"/>
        <v>45569</v>
      </c>
      <c r="D749" s="6">
        <v>45413</v>
      </c>
      <c r="E749" s="2" t="s">
        <v>98</v>
      </c>
      <c r="F749" s="2" t="s">
        <v>194</v>
      </c>
      <c r="G749" s="2" t="s">
        <v>195</v>
      </c>
      <c r="H749" s="2" t="s">
        <v>307</v>
      </c>
      <c r="I749" s="2">
        <v>4565</v>
      </c>
      <c r="J749" s="3">
        <v>1931</v>
      </c>
      <c r="K749" s="3">
        <v>202.62000000000003</v>
      </c>
      <c r="L749" s="2">
        <v>196</v>
      </c>
      <c r="M749" s="11">
        <f t="shared" si="112"/>
        <v>0.96732800315862189</v>
      </c>
      <c r="N749" s="9">
        <v>7091.7000000000007</v>
      </c>
      <c r="O749" s="9">
        <v>8005.79</v>
      </c>
      <c r="P749" s="11">
        <f t="shared" si="113"/>
        <v>1.1288957513713214</v>
      </c>
      <c r="Q749" s="10">
        <v>471.12</v>
      </c>
      <c r="R749" s="2">
        <v>209</v>
      </c>
      <c r="S749" s="10">
        <f t="shared" si="114"/>
        <v>0.41602988622856174</v>
      </c>
      <c r="T749" s="9">
        <f t="shared" si="115"/>
        <v>16.993101545253865</v>
      </c>
      <c r="U749" s="9">
        <f t="shared" si="116"/>
        <v>40.845867346938775</v>
      </c>
      <c r="V749" s="11">
        <f t="shared" si="117"/>
        <v>0.93779904306220097</v>
      </c>
      <c r="W749" s="11">
        <f t="shared" si="118"/>
        <v>0.10150181253236665</v>
      </c>
      <c r="X749" s="2">
        <v>0</v>
      </c>
      <c r="Y749" s="2">
        <v>1</v>
      </c>
      <c r="Z749" s="2">
        <v>46</v>
      </c>
      <c r="AA749" s="11">
        <f t="shared" si="119"/>
        <v>0.23469387755102042</v>
      </c>
    </row>
    <row r="750" spans="1:27" x14ac:dyDescent="0.25">
      <c r="A750" s="2" t="str">
        <f ca="1">LOOKUP(B750,'Time Frame'!$E$4:$E$9,'Time Frame'!$D$4:$D$9)</f>
        <v>3 Months</v>
      </c>
      <c r="B750" s="2">
        <f t="shared" ca="1" si="110"/>
        <v>156</v>
      </c>
      <c r="C750" s="6">
        <f t="shared" ca="1" si="111"/>
        <v>45569</v>
      </c>
      <c r="D750" s="6">
        <v>45413</v>
      </c>
      <c r="E750" s="2" t="s">
        <v>98</v>
      </c>
      <c r="F750" s="2" t="s">
        <v>205</v>
      </c>
      <c r="G750" s="2" t="s">
        <v>195</v>
      </c>
      <c r="H750" s="2" t="s">
        <v>307</v>
      </c>
      <c r="I750" s="2">
        <v>3861</v>
      </c>
      <c r="J750" s="3">
        <v>1715</v>
      </c>
      <c r="K750" s="3">
        <v>187.65999999999997</v>
      </c>
      <c r="L750" s="2">
        <v>142</v>
      </c>
      <c r="M750" s="11">
        <f t="shared" si="112"/>
        <v>0.75668762655867006</v>
      </c>
      <c r="N750" s="9">
        <v>6568.0999999999985</v>
      </c>
      <c r="O750" s="9">
        <v>3724.82</v>
      </c>
      <c r="P750" s="11">
        <f t="shared" si="113"/>
        <v>0.5671076871545806</v>
      </c>
      <c r="Q750" s="10">
        <v>333.83</v>
      </c>
      <c r="R750" s="2">
        <v>169</v>
      </c>
      <c r="S750" s="10">
        <f t="shared" si="114"/>
        <v>0.42536620435551031</v>
      </c>
      <c r="T750" s="9">
        <f t="shared" si="115"/>
        <v>11.157834826109099</v>
      </c>
      <c r="U750" s="9">
        <f t="shared" si="116"/>
        <v>26.231126760563381</v>
      </c>
      <c r="V750" s="11">
        <f t="shared" si="117"/>
        <v>0.84023668639053251</v>
      </c>
      <c r="W750" s="11">
        <f t="shared" si="118"/>
        <v>8.2798833819241982E-2</v>
      </c>
      <c r="X750" s="2">
        <v>0</v>
      </c>
      <c r="Y750" s="2">
        <v>5</v>
      </c>
      <c r="Z750" s="2">
        <v>22</v>
      </c>
      <c r="AA750" s="11">
        <f t="shared" si="119"/>
        <v>0.15492957746478872</v>
      </c>
    </row>
    <row r="751" spans="1:27" x14ac:dyDescent="0.25">
      <c r="A751" s="2" t="str">
        <f ca="1">LOOKUP(B751,'Time Frame'!$E$4:$E$9,'Time Frame'!$D$4:$D$9)</f>
        <v>3 Months</v>
      </c>
      <c r="B751" s="2">
        <f t="shared" ca="1" si="110"/>
        <v>156</v>
      </c>
      <c r="C751" s="6">
        <f t="shared" ca="1" si="111"/>
        <v>45569</v>
      </c>
      <c r="D751" s="6">
        <v>45413</v>
      </c>
      <c r="E751" s="2" t="s">
        <v>98</v>
      </c>
      <c r="F751" s="2" t="s">
        <v>197</v>
      </c>
      <c r="G751" s="2" t="s">
        <v>195</v>
      </c>
      <c r="H751" s="2" t="s">
        <v>307</v>
      </c>
      <c r="I751" s="2">
        <v>5315</v>
      </c>
      <c r="J751" s="3">
        <v>1490</v>
      </c>
      <c r="K751" s="3">
        <v>156.60333333333335</v>
      </c>
      <c r="L751" s="2">
        <v>87</v>
      </c>
      <c r="M751" s="11">
        <f t="shared" si="112"/>
        <v>0.55554373044422212</v>
      </c>
      <c r="N751" s="9">
        <v>5481.1166666666677</v>
      </c>
      <c r="O751" s="9">
        <v>1837.26</v>
      </c>
      <c r="P751" s="11">
        <f t="shared" si="113"/>
        <v>0.33519811960458173</v>
      </c>
      <c r="Q751" s="10">
        <v>314.18</v>
      </c>
      <c r="R751" s="2">
        <v>89</v>
      </c>
      <c r="S751" s="10">
        <f t="shared" si="114"/>
        <v>0.27691132471831431</v>
      </c>
      <c r="T751" s="9">
        <f t="shared" si="115"/>
        <v>5.8477942580686229</v>
      </c>
      <c r="U751" s="9">
        <f t="shared" si="116"/>
        <v>21.117931034482758</v>
      </c>
      <c r="V751" s="11">
        <f t="shared" si="117"/>
        <v>0.97752808988764039</v>
      </c>
      <c r="W751" s="11">
        <f t="shared" si="118"/>
        <v>5.8389261744966441E-2</v>
      </c>
      <c r="X751" s="2">
        <v>0</v>
      </c>
      <c r="Y751" s="2">
        <v>6</v>
      </c>
      <c r="Z751" s="2">
        <v>7</v>
      </c>
      <c r="AA751" s="11">
        <f t="shared" si="119"/>
        <v>8.0459770114942528E-2</v>
      </c>
    </row>
    <row r="752" spans="1:27" x14ac:dyDescent="0.25">
      <c r="A752" s="2" t="str">
        <f ca="1">LOOKUP(B752,'Time Frame'!$E$4:$E$9,'Time Frame'!$D$4:$D$9)</f>
        <v>3 Months</v>
      </c>
      <c r="B752" s="2">
        <f t="shared" ca="1" si="110"/>
        <v>156</v>
      </c>
      <c r="C752" s="6">
        <f t="shared" ca="1" si="111"/>
        <v>45569</v>
      </c>
      <c r="D752" s="6">
        <v>45413</v>
      </c>
      <c r="E752" s="2" t="s">
        <v>98</v>
      </c>
      <c r="F752" s="2" t="s">
        <v>199</v>
      </c>
      <c r="G752" s="2" t="s">
        <v>195</v>
      </c>
      <c r="H752" s="2" t="s">
        <v>307</v>
      </c>
      <c r="I752" s="2">
        <v>1406</v>
      </c>
      <c r="J752" s="3">
        <v>1480</v>
      </c>
      <c r="K752" s="3">
        <v>159.42666666666662</v>
      </c>
      <c r="L752" s="2">
        <v>159</v>
      </c>
      <c r="M752" s="11">
        <f t="shared" si="112"/>
        <v>0.99732374341390007</v>
      </c>
      <c r="N752" s="9">
        <v>5579.9333333333316</v>
      </c>
      <c r="O752" s="9">
        <v>5000.4399999999996</v>
      </c>
      <c r="P752" s="11">
        <f t="shared" si="113"/>
        <v>0.89614690737045866</v>
      </c>
      <c r="Q752" s="10">
        <v>301.64999999999998</v>
      </c>
      <c r="R752" s="2">
        <v>144</v>
      </c>
      <c r="S752" s="10">
        <f t="shared" si="114"/>
        <v>0.52710094480358038</v>
      </c>
      <c r="T752" s="9">
        <f t="shared" si="115"/>
        <v>16.576960053041603</v>
      </c>
      <c r="U752" s="9">
        <f t="shared" si="116"/>
        <v>31.449308176100626</v>
      </c>
      <c r="V752" s="11">
        <f t="shared" si="117"/>
        <v>1.1041666666666667</v>
      </c>
      <c r="W752" s="11">
        <f t="shared" si="118"/>
        <v>0.10743243243243243</v>
      </c>
      <c r="X752" s="2">
        <v>0</v>
      </c>
      <c r="Y752" s="2">
        <v>4</v>
      </c>
      <c r="Z752" s="2">
        <v>22</v>
      </c>
      <c r="AA752" s="11">
        <f t="shared" si="119"/>
        <v>0.13836477987421383</v>
      </c>
    </row>
    <row r="753" spans="1:27" x14ac:dyDescent="0.25">
      <c r="A753" s="2" t="str">
        <f ca="1">LOOKUP(B753,'Time Frame'!$E$4:$E$9,'Time Frame'!$D$4:$D$9)</f>
        <v>3 Months</v>
      </c>
      <c r="B753" s="2">
        <f t="shared" ca="1" si="110"/>
        <v>156</v>
      </c>
      <c r="C753" s="6">
        <f t="shared" ca="1" si="111"/>
        <v>45569</v>
      </c>
      <c r="D753" s="6">
        <v>45413</v>
      </c>
      <c r="E753" s="2" t="s">
        <v>98</v>
      </c>
      <c r="F753" s="2" t="s">
        <v>204</v>
      </c>
      <c r="G753" s="2" t="s">
        <v>195</v>
      </c>
      <c r="H753" s="2" t="s">
        <v>307</v>
      </c>
      <c r="I753" s="2">
        <v>3649</v>
      </c>
      <c r="J753" s="3">
        <v>1506</v>
      </c>
      <c r="K753" s="3">
        <v>164.34</v>
      </c>
      <c r="L753" s="2">
        <v>140</v>
      </c>
      <c r="M753" s="11">
        <f t="shared" si="112"/>
        <v>0.8518924181574784</v>
      </c>
      <c r="N753" s="9">
        <v>5751.9000000000005</v>
      </c>
      <c r="O753" s="9">
        <v>3338.3</v>
      </c>
      <c r="P753" s="11">
        <f t="shared" si="113"/>
        <v>0.58038213459900201</v>
      </c>
      <c r="Q753" s="10">
        <v>350.7</v>
      </c>
      <c r="R753" s="2">
        <v>207</v>
      </c>
      <c r="S753" s="10">
        <f t="shared" si="114"/>
        <v>0.39920159680638723</v>
      </c>
      <c r="T753" s="9">
        <f t="shared" si="115"/>
        <v>9.5189620758483038</v>
      </c>
      <c r="U753" s="9">
        <f t="shared" si="116"/>
        <v>23.845000000000002</v>
      </c>
      <c r="V753" s="11">
        <f t="shared" si="117"/>
        <v>0.67632850241545894</v>
      </c>
      <c r="W753" s="11">
        <f t="shared" si="118"/>
        <v>9.2961487383798141E-2</v>
      </c>
      <c r="X753" s="2">
        <v>0</v>
      </c>
      <c r="Y753" s="2">
        <v>8</v>
      </c>
      <c r="Z753" s="2">
        <v>23</v>
      </c>
      <c r="AA753" s="11">
        <f t="shared" si="119"/>
        <v>0.16428571428571428</v>
      </c>
    </row>
    <row r="754" spans="1:27" x14ac:dyDescent="0.25">
      <c r="A754" s="2" t="str">
        <f ca="1">LOOKUP(B754,'Time Frame'!$E$4:$E$9,'Time Frame'!$D$4:$D$9)</f>
        <v>3 Months</v>
      </c>
      <c r="B754" s="2">
        <f t="shared" ca="1" si="110"/>
        <v>156</v>
      </c>
      <c r="C754" s="6">
        <f t="shared" ca="1" si="111"/>
        <v>45569</v>
      </c>
      <c r="D754" s="6">
        <v>45413</v>
      </c>
      <c r="E754" s="2" t="s">
        <v>98</v>
      </c>
      <c r="F754" s="2" t="s">
        <v>198</v>
      </c>
      <c r="G754" s="2" t="s">
        <v>195</v>
      </c>
      <c r="H754" s="2" t="s">
        <v>307</v>
      </c>
      <c r="I754" s="2">
        <v>1372</v>
      </c>
      <c r="J754" s="3">
        <v>1524</v>
      </c>
      <c r="K754" s="3">
        <v>171.05</v>
      </c>
      <c r="L754" s="2">
        <v>206</v>
      </c>
      <c r="M754" s="11">
        <f t="shared" si="112"/>
        <v>1.2043262204033907</v>
      </c>
      <c r="N754" s="9">
        <v>5986.75</v>
      </c>
      <c r="O754" s="9">
        <v>4519.54</v>
      </c>
      <c r="P754" s="11">
        <f t="shared" si="113"/>
        <v>0.75492379003633026</v>
      </c>
      <c r="Q754" s="10">
        <v>353.13</v>
      </c>
      <c r="R754" s="2">
        <v>140</v>
      </c>
      <c r="S754" s="10">
        <f t="shared" si="114"/>
        <v>0.58335457197066232</v>
      </c>
      <c r="T754" s="9">
        <f t="shared" si="115"/>
        <v>12.798516127205279</v>
      </c>
      <c r="U754" s="9">
        <f t="shared" si="116"/>
        <v>21.939514563106798</v>
      </c>
      <c r="V754" s="11">
        <f t="shared" si="117"/>
        <v>1.4714285714285715</v>
      </c>
      <c r="W754" s="11">
        <f t="shared" si="118"/>
        <v>0.13517060367454067</v>
      </c>
      <c r="X754" s="2">
        <v>0</v>
      </c>
      <c r="Y754" s="2">
        <v>6</v>
      </c>
      <c r="Z754" s="2">
        <v>40</v>
      </c>
      <c r="AA754" s="11">
        <f t="shared" si="119"/>
        <v>0.1941747572815534</v>
      </c>
    </row>
    <row r="755" spans="1:27" x14ac:dyDescent="0.25">
      <c r="A755" s="2" t="str">
        <f ca="1">LOOKUP(B755,'Time Frame'!$E$4:$E$9,'Time Frame'!$D$4:$D$9)</f>
        <v>3 Months</v>
      </c>
      <c r="B755" s="2">
        <f t="shared" ca="1" si="110"/>
        <v>156</v>
      </c>
      <c r="C755" s="6">
        <f t="shared" ca="1" si="111"/>
        <v>45569</v>
      </c>
      <c r="D755" s="6">
        <v>45413</v>
      </c>
      <c r="E755" s="2" t="s">
        <v>98</v>
      </c>
      <c r="F755" s="2" t="s">
        <v>206</v>
      </c>
      <c r="G755" s="2" t="s">
        <v>195</v>
      </c>
      <c r="H755" s="2" t="s">
        <v>307</v>
      </c>
      <c r="I755" s="2">
        <v>1391</v>
      </c>
      <c r="J755" s="3">
        <v>1729</v>
      </c>
      <c r="K755" s="3">
        <v>177.65</v>
      </c>
      <c r="L755" s="2">
        <v>204</v>
      </c>
      <c r="M755" s="11">
        <f t="shared" si="112"/>
        <v>1.1483253588516746</v>
      </c>
      <c r="N755" s="9">
        <v>6217.75</v>
      </c>
      <c r="O755" s="9">
        <v>3950.9</v>
      </c>
      <c r="P755" s="11">
        <f t="shared" si="113"/>
        <v>0.63542278155281251</v>
      </c>
      <c r="Q755" s="10">
        <v>332.9</v>
      </c>
      <c r="R755" s="2">
        <v>182</v>
      </c>
      <c r="S755" s="10">
        <f t="shared" si="114"/>
        <v>0.61279663562631426</v>
      </c>
      <c r="T755" s="9">
        <f t="shared" si="115"/>
        <v>11.86812856713728</v>
      </c>
      <c r="U755" s="9">
        <f t="shared" si="116"/>
        <v>19.367156862745098</v>
      </c>
      <c r="V755" s="11">
        <f t="shared" si="117"/>
        <v>1.1208791208791209</v>
      </c>
      <c r="W755" s="11">
        <f t="shared" si="118"/>
        <v>0.11798727588201273</v>
      </c>
      <c r="X755" s="2">
        <v>0</v>
      </c>
      <c r="Y755" s="2">
        <v>8</v>
      </c>
      <c r="Z755" s="2">
        <v>31</v>
      </c>
      <c r="AA755" s="11">
        <f t="shared" si="119"/>
        <v>0.15196078431372548</v>
      </c>
    </row>
    <row r="756" spans="1:27" x14ac:dyDescent="0.25">
      <c r="A756" s="2" t="str">
        <f ca="1">LOOKUP(B756,'Time Frame'!$E$4:$E$9,'Time Frame'!$D$4:$D$9)</f>
        <v>3 Months</v>
      </c>
      <c r="B756" s="2">
        <f t="shared" ca="1" si="110"/>
        <v>156</v>
      </c>
      <c r="C756" s="6">
        <f t="shared" ca="1" si="111"/>
        <v>45569</v>
      </c>
      <c r="D756" s="6">
        <v>45413</v>
      </c>
      <c r="E756" s="2" t="s">
        <v>98</v>
      </c>
      <c r="F756" s="2" t="s">
        <v>200</v>
      </c>
      <c r="G756" s="2" t="s">
        <v>195</v>
      </c>
      <c r="H756" s="2" t="s">
        <v>307</v>
      </c>
      <c r="I756" s="2">
        <v>4443</v>
      </c>
      <c r="J756" s="3">
        <v>2146</v>
      </c>
      <c r="K756" s="3">
        <v>242.77</v>
      </c>
      <c r="L756" s="2">
        <v>212</v>
      </c>
      <c r="M756" s="11">
        <f t="shared" si="112"/>
        <v>0.87325452073979482</v>
      </c>
      <c r="N756" s="9">
        <v>8496.9500000000007</v>
      </c>
      <c r="O756" s="9">
        <v>6845.93</v>
      </c>
      <c r="P756" s="11">
        <f t="shared" si="113"/>
        <v>0.80569263088519993</v>
      </c>
      <c r="Q756" s="10">
        <v>489.55</v>
      </c>
      <c r="R756" s="2">
        <v>182</v>
      </c>
      <c r="S756" s="10">
        <f t="shared" si="114"/>
        <v>0.43305076090286998</v>
      </c>
      <c r="T756" s="9">
        <f t="shared" si="115"/>
        <v>13.984128281074456</v>
      </c>
      <c r="U756" s="9">
        <f t="shared" si="116"/>
        <v>32.292122641509437</v>
      </c>
      <c r="V756" s="11">
        <f t="shared" si="117"/>
        <v>1.1648351648351649</v>
      </c>
      <c r="W756" s="11">
        <f t="shared" si="118"/>
        <v>9.8788443616029828E-2</v>
      </c>
      <c r="X756" s="2">
        <v>0</v>
      </c>
      <c r="Y756" s="2">
        <v>12</v>
      </c>
      <c r="Z756" s="2">
        <v>36</v>
      </c>
      <c r="AA756" s="11">
        <f t="shared" si="119"/>
        <v>0.16981132075471697</v>
      </c>
    </row>
    <row r="757" spans="1:27" x14ac:dyDescent="0.25">
      <c r="A757" s="2" t="str">
        <f ca="1">LOOKUP(B757,'Time Frame'!$E$4:$E$9,'Time Frame'!$D$4:$D$9)</f>
        <v>3 Months</v>
      </c>
      <c r="B757" s="2">
        <f t="shared" ca="1" si="110"/>
        <v>156</v>
      </c>
      <c r="C757" s="6">
        <f t="shared" ca="1" si="111"/>
        <v>45569</v>
      </c>
      <c r="D757" s="6">
        <v>45413</v>
      </c>
      <c r="E757" s="2" t="s">
        <v>78</v>
      </c>
      <c r="F757" s="2" t="s">
        <v>100</v>
      </c>
      <c r="G757" s="2" t="s">
        <v>52</v>
      </c>
      <c r="H757" s="2" t="s">
        <v>143</v>
      </c>
      <c r="I757" s="2">
        <v>1872</v>
      </c>
      <c r="J757" s="3">
        <v>1858</v>
      </c>
      <c r="K757" s="3">
        <v>233.4</v>
      </c>
      <c r="L757" s="2">
        <v>242</v>
      </c>
      <c r="M757" s="11">
        <f t="shared" si="112"/>
        <v>1.0368466152527849</v>
      </c>
      <c r="N757" s="9">
        <v>8752.5</v>
      </c>
      <c r="O757" s="9">
        <v>9722.32</v>
      </c>
      <c r="P757" s="11">
        <f t="shared" si="113"/>
        <v>1.1108049128820336</v>
      </c>
      <c r="Q757" s="10">
        <v>482.43</v>
      </c>
      <c r="R757" s="2">
        <v>298</v>
      </c>
      <c r="S757" s="10">
        <f t="shared" si="114"/>
        <v>0.50162717907261156</v>
      </c>
      <c r="T757" s="9">
        <f t="shared" si="115"/>
        <v>20.152809734054681</v>
      </c>
      <c r="U757" s="9">
        <f t="shared" si="116"/>
        <v>40.174876033057849</v>
      </c>
      <c r="V757" s="11">
        <f t="shared" si="117"/>
        <v>0.81208053691275173</v>
      </c>
      <c r="W757" s="11">
        <f t="shared" si="118"/>
        <v>0.1302475780409042</v>
      </c>
      <c r="X757" s="2">
        <v>1</v>
      </c>
      <c r="Y757" s="2">
        <v>11</v>
      </c>
      <c r="Z757" s="2">
        <v>62</v>
      </c>
      <c r="AA757" s="11">
        <f t="shared" si="119"/>
        <v>0.256198347107438</v>
      </c>
    </row>
    <row r="758" spans="1:27" x14ac:dyDescent="0.25">
      <c r="A758" s="2" t="str">
        <f ca="1">LOOKUP(B758,'Time Frame'!$E$4:$E$9,'Time Frame'!$D$4:$D$9)</f>
        <v>3 Months</v>
      </c>
      <c r="B758" s="2">
        <f t="shared" ca="1" si="110"/>
        <v>156</v>
      </c>
      <c r="C758" s="6">
        <f t="shared" ca="1" si="111"/>
        <v>45569</v>
      </c>
      <c r="D758" s="6">
        <v>45413</v>
      </c>
      <c r="E758" s="5" t="s">
        <v>78</v>
      </c>
      <c r="F758" s="5" t="s">
        <v>169</v>
      </c>
      <c r="G758" s="2" t="s">
        <v>52</v>
      </c>
      <c r="H758" s="2" t="s">
        <v>143</v>
      </c>
      <c r="I758" s="2">
        <v>2820</v>
      </c>
      <c r="J758" s="3">
        <v>2853</v>
      </c>
      <c r="K758" s="3">
        <v>362.64</v>
      </c>
      <c r="L758" s="2">
        <v>335</v>
      </c>
      <c r="M758" s="11">
        <f t="shared" si="112"/>
        <v>0.92378116037943969</v>
      </c>
      <c r="N758" s="9">
        <v>13599</v>
      </c>
      <c r="O758" s="9">
        <v>10357.75</v>
      </c>
      <c r="P758" s="11">
        <f t="shared" si="113"/>
        <v>0.76165526876976253</v>
      </c>
      <c r="Q758" s="10">
        <v>513.32000000000005</v>
      </c>
      <c r="R758" s="2">
        <v>497</v>
      </c>
      <c r="S758" s="10">
        <f t="shared" si="114"/>
        <v>0.65261435361957443</v>
      </c>
      <c r="T758" s="9">
        <f t="shared" si="115"/>
        <v>20.177959167770588</v>
      </c>
      <c r="U758" s="9">
        <f t="shared" si="116"/>
        <v>30.91865671641791</v>
      </c>
      <c r="V758" s="11">
        <f t="shared" si="117"/>
        <v>0.67404426559356134</v>
      </c>
      <c r="W758" s="11">
        <f t="shared" si="118"/>
        <v>0.11742025937609533</v>
      </c>
      <c r="X758" s="2">
        <v>1</v>
      </c>
      <c r="Y758" s="2">
        <v>24</v>
      </c>
      <c r="Z758" s="2">
        <v>129</v>
      </c>
      <c r="AA758" s="11">
        <f t="shared" si="119"/>
        <v>0.38507462686567162</v>
      </c>
    </row>
    <row r="759" spans="1:27" x14ac:dyDescent="0.25">
      <c r="A759" s="2" t="str">
        <f ca="1">LOOKUP(B759,'Time Frame'!$E$4:$E$9,'Time Frame'!$D$4:$D$9)</f>
        <v>3 Months</v>
      </c>
      <c r="B759" s="2">
        <f t="shared" ca="1" si="110"/>
        <v>156</v>
      </c>
      <c r="C759" s="6">
        <f t="shared" ca="1" si="111"/>
        <v>45569</v>
      </c>
      <c r="D759" s="6">
        <v>45413</v>
      </c>
      <c r="E759" s="5" t="s">
        <v>78</v>
      </c>
      <c r="F759" s="5" t="s">
        <v>170</v>
      </c>
      <c r="G759" s="2" t="s">
        <v>52</v>
      </c>
      <c r="H759" s="2" t="s">
        <v>143</v>
      </c>
      <c r="I759" s="2">
        <v>4335</v>
      </c>
      <c r="J759" s="3">
        <v>2946</v>
      </c>
      <c r="K759" s="3">
        <v>376.80000000000007</v>
      </c>
      <c r="L759" s="2">
        <v>305</v>
      </c>
      <c r="M759" s="11">
        <f t="shared" si="112"/>
        <v>0.80944798301486187</v>
      </c>
      <c r="N759" s="9">
        <v>14130.000000000002</v>
      </c>
      <c r="O759" s="9">
        <v>9046.89</v>
      </c>
      <c r="P759" s="11">
        <f t="shared" si="113"/>
        <v>0.6402611464968152</v>
      </c>
      <c r="Q759" s="10">
        <v>727.28</v>
      </c>
      <c r="R759" s="2">
        <v>471</v>
      </c>
      <c r="S759" s="10">
        <f t="shared" si="114"/>
        <v>0.41937080629193707</v>
      </c>
      <c r="T759" s="9">
        <f t="shared" si="115"/>
        <v>12.439349356506435</v>
      </c>
      <c r="U759" s="9">
        <f t="shared" si="116"/>
        <v>29.661934426229507</v>
      </c>
      <c r="V759" s="11">
        <f t="shared" si="117"/>
        <v>0.64755838641188956</v>
      </c>
      <c r="W759" s="11">
        <f t="shared" si="118"/>
        <v>0.10353021045485404</v>
      </c>
      <c r="X759" s="2">
        <v>1</v>
      </c>
      <c r="Y759" s="2">
        <v>34</v>
      </c>
      <c r="Z759" s="2">
        <v>83</v>
      </c>
      <c r="AA759" s="11">
        <f t="shared" si="119"/>
        <v>0.27213114754098361</v>
      </c>
    </row>
    <row r="760" spans="1:27" x14ac:dyDescent="0.25">
      <c r="A760" s="2" t="str">
        <f ca="1">LOOKUP(B760,'Time Frame'!$E$4:$E$9,'Time Frame'!$D$4:$D$9)</f>
        <v>3 Months</v>
      </c>
      <c r="B760" s="2">
        <f t="shared" ca="1" si="110"/>
        <v>156</v>
      </c>
      <c r="C760" s="6">
        <f t="shared" ca="1" si="111"/>
        <v>45569</v>
      </c>
      <c r="D760" s="6">
        <v>45413</v>
      </c>
      <c r="E760" s="2" t="s">
        <v>78</v>
      </c>
      <c r="F760" s="2" t="s">
        <v>101</v>
      </c>
      <c r="G760" s="2" t="s">
        <v>52</v>
      </c>
      <c r="H760" s="2" t="s">
        <v>143</v>
      </c>
      <c r="I760" s="2">
        <v>2829</v>
      </c>
      <c r="J760" s="3">
        <v>1157</v>
      </c>
      <c r="K760" s="3">
        <v>128.31</v>
      </c>
      <c r="L760" s="2">
        <v>135</v>
      </c>
      <c r="M760" s="11">
        <f t="shared" si="112"/>
        <v>1.0521393500116905</v>
      </c>
      <c r="N760" s="9">
        <v>4811.625</v>
      </c>
      <c r="O760" s="9">
        <v>4598.49</v>
      </c>
      <c r="P760" s="11">
        <f t="shared" si="113"/>
        <v>0.95570415400202635</v>
      </c>
      <c r="Q760" s="10">
        <v>325.38</v>
      </c>
      <c r="R760" s="2">
        <v>139</v>
      </c>
      <c r="S760" s="10">
        <f t="shared" si="114"/>
        <v>0.41489950212059745</v>
      </c>
      <c r="T760" s="9">
        <f t="shared" si="115"/>
        <v>14.13267564078923</v>
      </c>
      <c r="U760" s="9">
        <f t="shared" si="116"/>
        <v>34.062888888888885</v>
      </c>
      <c r="V760" s="11">
        <f t="shared" si="117"/>
        <v>0.97122302158273377</v>
      </c>
      <c r="W760" s="11">
        <f t="shared" si="118"/>
        <v>0.11668107173725151</v>
      </c>
      <c r="X760" s="2">
        <v>0</v>
      </c>
      <c r="Y760" s="2">
        <v>8</v>
      </c>
      <c r="Z760" s="2">
        <v>50</v>
      </c>
      <c r="AA760" s="11">
        <f t="shared" si="119"/>
        <v>0.37037037037037035</v>
      </c>
    </row>
    <row r="761" spans="1:27" x14ac:dyDescent="0.25">
      <c r="A761" s="2" t="str">
        <f ca="1">LOOKUP(B761,'Time Frame'!$E$4:$E$9,'Time Frame'!$D$4:$D$9)</f>
        <v>3 Months</v>
      </c>
      <c r="B761" s="2">
        <f t="shared" ca="1" si="110"/>
        <v>156</v>
      </c>
      <c r="C761" s="6">
        <f t="shared" ca="1" si="111"/>
        <v>45569</v>
      </c>
      <c r="D761" s="6">
        <v>45413</v>
      </c>
      <c r="E761" s="5" t="s">
        <v>78</v>
      </c>
      <c r="F761" s="5" t="s">
        <v>162</v>
      </c>
      <c r="G761" s="2" t="s">
        <v>52</v>
      </c>
      <c r="H761" s="2" t="s">
        <v>143</v>
      </c>
      <c r="I761" s="2">
        <v>885</v>
      </c>
      <c r="J761" s="3">
        <v>2007</v>
      </c>
      <c r="K761" s="3">
        <v>249.22499999999997</v>
      </c>
      <c r="L761" s="2">
        <v>217</v>
      </c>
      <c r="M761" s="11">
        <f t="shared" si="112"/>
        <v>0.870699167418999</v>
      </c>
      <c r="N761" s="9">
        <v>9345.9374999999982</v>
      </c>
      <c r="O761" s="9">
        <v>9035.8700000000008</v>
      </c>
      <c r="P761" s="11">
        <f t="shared" si="113"/>
        <v>0.96682328551844077</v>
      </c>
      <c r="Q761" s="10">
        <v>394.27</v>
      </c>
      <c r="R761" s="2">
        <v>210</v>
      </c>
      <c r="S761" s="10">
        <f t="shared" si="114"/>
        <v>0.55038425444492356</v>
      </c>
      <c r="T761" s="9">
        <f t="shared" si="115"/>
        <v>22.917974991756921</v>
      </c>
      <c r="U761" s="9">
        <f t="shared" si="116"/>
        <v>41.639953917050697</v>
      </c>
      <c r="V761" s="11">
        <f t="shared" si="117"/>
        <v>1.0333333333333334</v>
      </c>
      <c r="W761" s="11">
        <f t="shared" si="118"/>
        <v>0.1081215744892875</v>
      </c>
      <c r="X761" s="2">
        <v>1</v>
      </c>
      <c r="Y761" s="2">
        <v>8</v>
      </c>
      <c r="Z761" s="2">
        <v>74</v>
      </c>
      <c r="AA761" s="11">
        <f t="shared" si="119"/>
        <v>0.34101382488479265</v>
      </c>
    </row>
    <row r="762" spans="1:27" x14ac:dyDescent="0.25">
      <c r="A762" s="2" t="str">
        <f ca="1">LOOKUP(B762,'Time Frame'!$E$4:$E$9,'Time Frame'!$D$4:$D$9)</f>
        <v>3 Months</v>
      </c>
      <c r="B762" s="2">
        <f t="shared" ca="1" si="110"/>
        <v>156</v>
      </c>
      <c r="C762" s="6">
        <f t="shared" ca="1" si="111"/>
        <v>45569</v>
      </c>
      <c r="D762" s="6">
        <v>45413</v>
      </c>
      <c r="E762" s="2" t="s">
        <v>56</v>
      </c>
      <c r="F762" s="2" t="s">
        <v>73</v>
      </c>
      <c r="G762" s="2" t="s">
        <v>3</v>
      </c>
      <c r="H762" s="2" t="s">
        <v>67</v>
      </c>
      <c r="I762" s="2">
        <v>4456</v>
      </c>
      <c r="J762" s="3">
        <v>915</v>
      </c>
      <c r="K762" s="3">
        <v>113.25937500000001</v>
      </c>
      <c r="L762" s="2">
        <v>79</v>
      </c>
      <c r="M762" s="11">
        <f t="shared" si="112"/>
        <v>0.69751400270397035</v>
      </c>
      <c r="N762" s="9">
        <v>5096.671875</v>
      </c>
      <c r="O762" s="9">
        <v>1731.52</v>
      </c>
      <c r="P762" s="11">
        <f t="shared" si="113"/>
        <v>0.33973542783740612</v>
      </c>
      <c r="Q762" s="10">
        <v>320.17</v>
      </c>
      <c r="R762" s="2">
        <v>126</v>
      </c>
      <c r="S762" s="10">
        <f t="shared" si="114"/>
        <v>0.24674391729393758</v>
      </c>
      <c r="T762" s="9">
        <f t="shared" si="115"/>
        <v>5.4081269325670736</v>
      </c>
      <c r="U762" s="9">
        <f t="shared" si="116"/>
        <v>21.917974683544305</v>
      </c>
      <c r="V762" s="11">
        <f t="shared" si="117"/>
        <v>0.62698412698412698</v>
      </c>
      <c r="W762" s="11">
        <f t="shared" si="118"/>
        <v>8.6338797814207655E-2</v>
      </c>
      <c r="X762" s="2">
        <v>0</v>
      </c>
      <c r="Y762" s="2">
        <v>0</v>
      </c>
      <c r="Z762" s="2">
        <v>28</v>
      </c>
      <c r="AA762" s="11">
        <f t="shared" si="119"/>
        <v>0.35443037974683544</v>
      </c>
    </row>
    <row r="763" spans="1:27" x14ac:dyDescent="0.25">
      <c r="A763" s="2" t="str">
        <f ca="1">LOOKUP(B763,'Time Frame'!$E$4:$E$9,'Time Frame'!$D$4:$D$9)</f>
        <v>3 Months</v>
      </c>
      <c r="B763" s="2">
        <f t="shared" ca="1" si="110"/>
        <v>156</v>
      </c>
      <c r="C763" s="6">
        <f t="shared" ca="1" si="111"/>
        <v>45569</v>
      </c>
      <c r="D763" s="6">
        <v>45413</v>
      </c>
      <c r="E763" s="2" t="s">
        <v>56</v>
      </c>
      <c r="F763" s="2" t="s">
        <v>69</v>
      </c>
      <c r="G763" s="2" t="s">
        <v>3</v>
      </c>
      <c r="H763" s="2" t="s">
        <v>67</v>
      </c>
      <c r="I763" s="2">
        <v>2506</v>
      </c>
      <c r="J763" s="3">
        <v>5824</v>
      </c>
      <c r="K763" s="3">
        <v>466.89375000000001</v>
      </c>
      <c r="L763" s="2">
        <v>330</v>
      </c>
      <c r="M763" s="11">
        <f t="shared" si="112"/>
        <v>0.70679892373800246</v>
      </c>
      <c r="N763" s="9">
        <v>21010.21875</v>
      </c>
      <c r="O763" s="9">
        <v>12599.47</v>
      </c>
      <c r="P763" s="11">
        <f t="shared" si="113"/>
        <v>0.59968295189691923</v>
      </c>
      <c r="Q763" s="10">
        <v>579.22</v>
      </c>
      <c r="R763" s="2">
        <v>622</v>
      </c>
      <c r="S763" s="10">
        <f t="shared" si="114"/>
        <v>0.56973170815924867</v>
      </c>
      <c r="T763" s="9">
        <f t="shared" si="115"/>
        <v>21.752477469700629</v>
      </c>
      <c r="U763" s="9">
        <f t="shared" si="116"/>
        <v>38.180212121212122</v>
      </c>
      <c r="V763" s="11">
        <f t="shared" si="117"/>
        <v>0.53054662379421225</v>
      </c>
      <c r="W763" s="11">
        <f t="shared" si="118"/>
        <v>5.6662087912087912E-2</v>
      </c>
      <c r="X763" s="2">
        <v>2</v>
      </c>
      <c r="Y763" s="2">
        <v>19</v>
      </c>
      <c r="Z763" s="2">
        <v>110</v>
      </c>
      <c r="AA763" s="11">
        <f t="shared" si="119"/>
        <v>0.33333333333333331</v>
      </c>
    </row>
    <row r="764" spans="1:27" x14ac:dyDescent="0.25">
      <c r="A764" s="2" t="str">
        <f ca="1">LOOKUP(B764,'Time Frame'!$E$4:$E$9,'Time Frame'!$D$4:$D$9)</f>
        <v>3 Months</v>
      </c>
      <c r="B764" s="2">
        <f t="shared" ca="1" si="110"/>
        <v>156</v>
      </c>
      <c r="C764" s="6">
        <f t="shared" ca="1" si="111"/>
        <v>45569</v>
      </c>
      <c r="D764" s="6">
        <v>45413</v>
      </c>
      <c r="E764" s="2" t="s">
        <v>56</v>
      </c>
      <c r="F764" s="2" t="s">
        <v>68</v>
      </c>
      <c r="G764" s="2" t="s">
        <v>3</v>
      </c>
      <c r="H764" s="2" t="s">
        <v>67</v>
      </c>
      <c r="I764" s="2">
        <v>3305</v>
      </c>
      <c r="J764" s="3">
        <v>1270</v>
      </c>
      <c r="K764" s="3">
        <v>167.83124999999995</v>
      </c>
      <c r="L764" s="2">
        <v>96</v>
      </c>
      <c r="M764" s="11">
        <f t="shared" si="112"/>
        <v>0.57200312814210719</v>
      </c>
      <c r="N764" s="9">
        <v>7552.4062499999982</v>
      </c>
      <c r="O764" s="9">
        <v>2098.3000000000002</v>
      </c>
      <c r="P764" s="11">
        <f t="shared" si="113"/>
        <v>0.27783198235661655</v>
      </c>
      <c r="Q764" s="10">
        <v>371.58</v>
      </c>
      <c r="R764" s="2">
        <v>222</v>
      </c>
      <c r="S764" s="10">
        <f t="shared" si="114"/>
        <v>0.25835620862263847</v>
      </c>
      <c r="T764" s="9">
        <f t="shared" si="115"/>
        <v>5.6469670057591914</v>
      </c>
      <c r="U764" s="9">
        <f t="shared" si="116"/>
        <v>21.857291666666669</v>
      </c>
      <c r="V764" s="11">
        <f t="shared" si="117"/>
        <v>0.43243243243243246</v>
      </c>
      <c r="W764" s="11">
        <f t="shared" si="118"/>
        <v>7.5590551181102361E-2</v>
      </c>
      <c r="X764" s="2">
        <v>0</v>
      </c>
      <c r="Y764" s="2">
        <v>4</v>
      </c>
      <c r="Z764" s="2">
        <v>25</v>
      </c>
      <c r="AA764" s="11">
        <f t="shared" si="119"/>
        <v>0.26041666666666669</v>
      </c>
    </row>
    <row r="765" spans="1:27" x14ac:dyDescent="0.25">
      <c r="A765" s="2" t="str">
        <f ca="1">LOOKUP(B765,'Time Frame'!$E$4:$E$9,'Time Frame'!$D$4:$D$9)</f>
        <v>3 Months</v>
      </c>
      <c r="B765" s="2">
        <f t="shared" ca="1" si="110"/>
        <v>156</v>
      </c>
      <c r="C765" s="6">
        <f t="shared" ca="1" si="111"/>
        <v>45569</v>
      </c>
      <c r="D765" s="6">
        <v>45413</v>
      </c>
      <c r="E765" s="5" t="s">
        <v>56</v>
      </c>
      <c r="F765" s="5" t="s">
        <v>66</v>
      </c>
      <c r="G765" s="2" t="s">
        <v>3</v>
      </c>
      <c r="H765" s="2" t="s">
        <v>67</v>
      </c>
      <c r="I765" s="2">
        <v>2800</v>
      </c>
      <c r="J765" s="3">
        <v>4023</v>
      </c>
      <c r="K765" s="3">
        <v>585</v>
      </c>
      <c r="L765" s="2">
        <v>491</v>
      </c>
      <c r="M765" s="11">
        <f t="shared" si="112"/>
        <v>0.83931623931623933</v>
      </c>
      <c r="N765" s="9">
        <v>29250</v>
      </c>
      <c r="O765" s="9">
        <v>34945.4</v>
      </c>
      <c r="P765" s="11">
        <f t="shared" si="113"/>
        <v>1.1947145299145299</v>
      </c>
      <c r="Q765" s="10">
        <v>1508.8</v>
      </c>
      <c r="R765" s="2">
        <v>558</v>
      </c>
      <c r="S765" s="10">
        <f t="shared" si="114"/>
        <v>0.32542417815482505</v>
      </c>
      <c r="T765" s="9">
        <f t="shared" si="115"/>
        <v>23.16105514316013</v>
      </c>
      <c r="U765" s="9">
        <f t="shared" si="116"/>
        <v>71.171894093686362</v>
      </c>
      <c r="V765" s="11">
        <f t="shared" si="117"/>
        <v>0.87992831541218641</v>
      </c>
      <c r="W765" s="11">
        <f t="shared" si="118"/>
        <v>0.12204822271936366</v>
      </c>
      <c r="X765" s="2">
        <v>14</v>
      </c>
      <c r="Y765" s="2">
        <v>29</v>
      </c>
      <c r="Z765" s="2">
        <v>150</v>
      </c>
      <c r="AA765" s="11">
        <f t="shared" si="119"/>
        <v>0.30549898167006112</v>
      </c>
    </row>
    <row r="766" spans="1:27" x14ac:dyDescent="0.25">
      <c r="A766" s="2" t="str">
        <f ca="1">LOOKUP(B766,'Time Frame'!$E$4:$E$9,'Time Frame'!$D$4:$D$9)</f>
        <v>3 Months</v>
      </c>
      <c r="B766" s="2">
        <f t="shared" ca="1" si="110"/>
        <v>156</v>
      </c>
      <c r="C766" s="6">
        <f t="shared" ca="1" si="111"/>
        <v>45569</v>
      </c>
      <c r="D766" s="6">
        <v>45413</v>
      </c>
      <c r="E766" s="2" t="s">
        <v>56</v>
      </c>
      <c r="F766" s="2" t="s">
        <v>75</v>
      </c>
      <c r="G766" s="2" t="s">
        <v>3</v>
      </c>
      <c r="H766" s="2" t="s">
        <v>67</v>
      </c>
      <c r="I766" s="2">
        <v>1696</v>
      </c>
      <c r="J766" s="3">
        <v>957</v>
      </c>
      <c r="K766" s="3">
        <v>118.95000000000002</v>
      </c>
      <c r="L766" s="2">
        <v>119</v>
      </c>
      <c r="M766" s="11">
        <f t="shared" si="112"/>
        <v>1.0004203446826396</v>
      </c>
      <c r="N766" s="9">
        <v>5352.7500000000009</v>
      </c>
      <c r="O766" s="9">
        <v>4464.28</v>
      </c>
      <c r="P766" s="11">
        <f t="shared" si="113"/>
        <v>0.83401615991779909</v>
      </c>
      <c r="Q766" s="10">
        <v>298.23</v>
      </c>
      <c r="R766" s="2">
        <v>116</v>
      </c>
      <c r="S766" s="10">
        <f t="shared" si="114"/>
        <v>0.39902088991717799</v>
      </c>
      <c r="T766" s="9">
        <f t="shared" si="115"/>
        <v>14.969251919659321</v>
      </c>
      <c r="U766" s="9">
        <f t="shared" si="116"/>
        <v>37.514957983193277</v>
      </c>
      <c r="V766" s="11">
        <f t="shared" si="117"/>
        <v>1.0258620689655173</v>
      </c>
      <c r="W766" s="11">
        <f t="shared" si="118"/>
        <v>0.12434691745036573</v>
      </c>
      <c r="X766" s="2">
        <v>0</v>
      </c>
      <c r="Y766" s="2">
        <v>4</v>
      </c>
      <c r="Z766" s="2">
        <v>19</v>
      </c>
      <c r="AA766" s="11">
        <f t="shared" si="119"/>
        <v>0.15966386554621848</v>
      </c>
    </row>
    <row r="767" spans="1:27" x14ac:dyDescent="0.25">
      <c r="A767" s="2" t="str">
        <f ca="1">LOOKUP(B767,'Time Frame'!$E$4:$E$9,'Time Frame'!$D$4:$D$9)</f>
        <v>3 Months</v>
      </c>
      <c r="B767" s="2">
        <f t="shared" ca="1" si="110"/>
        <v>156</v>
      </c>
      <c r="C767" s="6">
        <f t="shared" ca="1" si="111"/>
        <v>45569</v>
      </c>
      <c r="D767" s="6">
        <v>45413</v>
      </c>
      <c r="E767" s="5" t="s">
        <v>56</v>
      </c>
      <c r="F767" s="5" t="s">
        <v>77</v>
      </c>
      <c r="G767" s="2" t="s">
        <v>3</v>
      </c>
      <c r="H767" s="2" t="s">
        <v>67</v>
      </c>
      <c r="I767" s="2">
        <v>3276</v>
      </c>
      <c r="J767" s="3">
        <v>1929</v>
      </c>
      <c r="K767" s="3">
        <v>241.99687499999999</v>
      </c>
      <c r="L767" s="2">
        <v>182</v>
      </c>
      <c r="M767" s="11">
        <f t="shared" si="112"/>
        <v>0.75207582742545753</v>
      </c>
      <c r="N767" s="9">
        <v>10889.859375</v>
      </c>
      <c r="O767" s="9">
        <v>8129.48</v>
      </c>
      <c r="P767" s="11">
        <f t="shared" si="113"/>
        <v>0.74651836355783974</v>
      </c>
      <c r="Q767" s="10">
        <v>624.9</v>
      </c>
      <c r="R767" s="2">
        <v>146</v>
      </c>
      <c r="S767" s="10">
        <f t="shared" si="114"/>
        <v>0.29124659945591297</v>
      </c>
      <c r="T767" s="9">
        <f t="shared" si="115"/>
        <v>13.009249479916786</v>
      </c>
      <c r="U767" s="9">
        <f t="shared" si="116"/>
        <v>44.667472527472526</v>
      </c>
      <c r="V767" s="11">
        <f t="shared" si="117"/>
        <v>1.2465753424657535</v>
      </c>
      <c r="W767" s="11">
        <f t="shared" si="118"/>
        <v>9.4349403836184551E-2</v>
      </c>
      <c r="X767" s="2">
        <v>1</v>
      </c>
      <c r="Y767" s="2">
        <v>7</v>
      </c>
      <c r="Z767" s="2">
        <v>54</v>
      </c>
      <c r="AA767" s="11">
        <f t="shared" si="119"/>
        <v>0.2967032967032967</v>
      </c>
    </row>
    <row r="768" spans="1:27" x14ac:dyDescent="0.25">
      <c r="A768" s="2" t="str">
        <f ca="1">LOOKUP(B768,'Time Frame'!$E$4:$E$9,'Time Frame'!$D$4:$D$9)</f>
        <v>3 Months</v>
      </c>
      <c r="B768" s="2">
        <f t="shared" ca="1" si="110"/>
        <v>156</v>
      </c>
      <c r="C768" s="6">
        <f t="shared" ca="1" si="111"/>
        <v>45569</v>
      </c>
      <c r="D768" s="6">
        <v>45413</v>
      </c>
      <c r="E768" s="2" t="s">
        <v>56</v>
      </c>
      <c r="F768" s="2" t="s">
        <v>70</v>
      </c>
      <c r="G768" s="2" t="s">
        <v>3</v>
      </c>
      <c r="H768" s="2" t="s">
        <v>67</v>
      </c>
      <c r="I768" s="2">
        <v>2020</v>
      </c>
      <c r="J768" s="3">
        <v>2635</v>
      </c>
      <c r="K768" s="3">
        <v>326.40000000000003</v>
      </c>
      <c r="L768" s="2">
        <v>249</v>
      </c>
      <c r="M768" s="11">
        <f t="shared" si="112"/>
        <v>0.76286764705882348</v>
      </c>
      <c r="N768" s="9">
        <v>14688.000000000002</v>
      </c>
      <c r="O768" s="9">
        <v>14062.81</v>
      </c>
      <c r="P768" s="11">
        <f t="shared" si="113"/>
        <v>0.95743532135076237</v>
      </c>
      <c r="Q768" s="10">
        <v>588.48</v>
      </c>
      <c r="R768" s="2">
        <v>487</v>
      </c>
      <c r="S768" s="10">
        <f t="shared" si="114"/>
        <v>0.42312398042414356</v>
      </c>
      <c r="T768" s="9">
        <f t="shared" si="115"/>
        <v>23.896835916258834</v>
      </c>
      <c r="U768" s="9">
        <f t="shared" si="116"/>
        <v>56.47714859437751</v>
      </c>
      <c r="V768" s="11">
        <f t="shared" si="117"/>
        <v>0.51129363449691989</v>
      </c>
      <c r="W768" s="11">
        <f t="shared" si="118"/>
        <v>9.4497153700189754E-2</v>
      </c>
      <c r="X768" s="2">
        <v>1</v>
      </c>
      <c r="Y768" s="2">
        <v>12</v>
      </c>
      <c r="Z768" s="2">
        <v>79</v>
      </c>
      <c r="AA768" s="11">
        <f t="shared" si="119"/>
        <v>0.31726907630522089</v>
      </c>
    </row>
    <row r="769" spans="1:27" x14ac:dyDescent="0.25">
      <c r="A769" s="2" t="str">
        <f ca="1">LOOKUP(B769,'Time Frame'!$E$4:$E$9,'Time Frame'!$D$4:$D$9)</f>
        <v>3 Months</v>
      </c>
      <c r="B769" s="2">
        <f t="shared" ca="1" si="110"/>
        <v>156</v>
      </c>
      <c r="C769" s="6">
        <f t="shared" ca="1" si="111"/>
        <v>45569</v>
      </c>
      <c r="D769" s="6">
        <v>45413</v>
      </c>
      <c r="E769" s="2" t="s">
        <v>56</v>
      </c>
      <c r="F769" s="2" t="s">
        <v>72</v>
      </c>
      <c r="G769" s="2" t="s">
        <v>3</v>
      </c>
      <c r="H769" s="2" t="s">
        <v>67</v>
      </c>
      <c r="I769" s="2">
        <v>2895</v>
      </c>
      <c r="J769" s="3">
        <v>1009</v>
      </c>
      <c r="K769" s="3">
        <v>126.39374999999998</v>
      </c>
      <c r="L769" s="2">
        <v>108</v>
      </c>
      <c r="M769" s="11">
        <f t="shared" si="112"/>
        <v>0.8544726301735649</v>
      </c>
      <c r="N769" s="9">
        <v>5687.7187499999991</v>
      </c>
      <c r="O769" s="9">
        <v>3183.41</v>
      </c>
      <c r="P769" s="11">
        <f t="shared" si="113"/>
        <v>0.5596989126791827</v>
      </c>
      <c r="Q769" s="10">
        <v>321.88</v>
      </c>
      <c r="R769" s="2">
        <v>221</v>
      </c>
      <c r="S769" s="10">
        <f t="shared" si="114"/>
        <v>0.33552876848514973</v>
      </c>
      <c r="T769" s="9">
        <f t="shared" si="115"/>
        <v>9.8900521933639869</v>
      </c>
      <c r="U769" s="9">
        <f t="shared" si="116"/>
        <v>29.476018518518519</v>
      </c>
      <c r="V769" s="11">
        <f t="shared" si="117"/>
        <v>0.48868778280542985</v>
      </c>
      <c r="W769" s="11">
        <f t="shared" si="118"/>
        <v>0.10703666997026759</v>
      </c>
      <c r="X769" s="2">
        <v>0</v>
      </c>
      <c r="Y769" s="2">
        <v>2</v>
      </c>
      <c r="Z769" s="2">
        <v>33</v>
      </c>
      <c r="AA769" s="11">
        <f t="shared" si="119"/>
        <v>0.30555555555555558</v>
      </c>
    </row>
    <row r="770" spans="1:27" x14ac:dyDescent="0.25">
      <c r="A770" s="2" t="str">
        <f ca="1">LOOKUP(B770,'Time Frame'!$E$4:$E$9,'Time Frame'!$D$4:$D$9)</f>
        <v>3 Months</v>
      </c>
      <c r="B770" s="2">
        <f t="shared" ref="B770:B833" ca="1" si="120">+C770-D770</f>
        <v>156</v>
      </c>
      <c r="C770" s="6">
        <f t="shared" ref="C770:C833" ca="1" si="121">TODAY()</f>
        <v>45569</v>
      </c>
      <c r="D770" s="6">
        <v>45413</v>
      </c>
      <c r="E770" s="2" t="s">
        <v>126</v>
      </c>
      <c r="F770" s="2" t="s">
        <v>130</v>
      </c>
      <c r="G770" s="2" t="s">
        <v>3</v>
      </c>
      <c r="H770" s="2" t="s">
        <v>128</v>
      </c>
      <c r="I770" s="2">
        <v>796</v>
      </c>
      <c r="J770" s="3">
        <v>1641</v>
      </c>
      <c r="K770" s="3">
        <v>208.45833333333334</v>
      </c>
      <c r="L770" s="2">
        <v>185</v>
      </c>
      <c r="M770" s="11">
        <f t="shared" ref="M770:M833" si="122">+IFERROR(L770/K770,0)</f>
        <v>0.88746751948830693</v>
      </c>
      <c r="N770" s="9">
        <v>8338.3333333333339</v>
      </c>
      <c r="O770" s="9">
        <v>6609.53</v>
      </c>
      <c r="P770" s="11">
        <f t="shared" ref="P770:P833" si="123">+IFERROR(O770/N770,0)</f>
        <v>0.79266799920047959</v>
      </c>
      <c r="Q770" s="10">
        <v>647.1</v>
      </c>
      <c r="R770" s="2">
        <v>236</v>
      </c>
      <c r="S770" s="10">
        <f t="shared" si="114"/>
        <v>0.28589089785195487</v>
      </c>
      <c r="T770" s="9">
        <f t="shared" si="115"/>
        <v>10.214078195023951</v>
      </c>
      <c r="U770" s="9">
        <f t="shared" si="116"/>
        <v>35.72718918918919</v>
      </c>
      <c r="V770" s="11">
        <f t="shared" si="117"/>
        <v>0.78389830508474578</v>
      </c>
      <c r="W770" s="11">
        <f t="shared" si="118"/>
        <v>0.11273613650213285</v>
      </c>
      <c r="X770" s="2">
        <v>1</v>
      </c>
      <c r="Y770" s="2">
        <v>6</v>
      </c>
      <c r="Z770" s="2">
        <v>69</v>
      </c>
      <c r="AA770" s="11">
        <f t="shared" si="119"/>
        <v>0.37297297297297299</v>
      </c>
    </row>
    <row r="771" spans="1:27" x14ac:dyDescent="0.25">
      <c r="A771" s="2" t="str">
        <f ca="1">LOOKUP(B771,'Time Frame'!$E$4:$E$9,'Time Frame'!$D$4:$D$9)</f>
        <v>3 Months</v>
      </c>
      <c r="B771" s="2">
        <f t="shared" ca="1" si="120"/>
        <v>156</v>
      </c>
      <c r="C771" s="6">
        <f t="shared" ca="1" si="121"/>
        <v>45569</v>
      </c>
      <c r="D771" s="6">
        <v>45413</v>
      </c>
      <c r="E771" s="2" t="s">
        <v>126</v>
      </c>
      <c r="F771" s="2" t="s">
        <v>129</v>
      </c>
      <c r="G771" s="2" t="s">
        <v>3</v>
      </c>
      <c r="H771" s="2" t="s">
        <v>128</v>
      </c>
      <c r="I771" s="2">
        <v>605</v>
      </c>
      <c r="J771" s="3">
        <v>2137</v>
      </c>
      <c r="K771" s="3">
        <v>268.28125000000006</v>
      </c>
      <c r="L771" s="2">
        <v>267</v>
      </c>
      <c r="M771" s="11">
        <f t="shared" si="122"/>
        <v>0.9952242283051832</v>
      </c>
      <c r="N771" s="9">
        <v>10731.250000000002</v>
      </c>
      <c r="O771" s="9">
        <v>9911.19</v>
      </c>
      <c r="P771" s="11">
        <f t="shared" si="123"/>
        <v>0.92358206173558521</v>
      </c>
      <c r="Q771" s="10">
        <v>622.6</v>
      </c>
      <c r="R771" s="2">
        <v>431</v>
      </c>
      <c r="S771" s="10">
        <f t="shared" ref="S771:S834" si="124">+IFERROR(L771/Q771,0)</f>
        <v>0.42884677160295531</v>
      </c>
      <c r="T771" s="9">
        <f t="shared" ref="T771:T834" si="125">+IFERROR(O771/Q771,0)</f>
        <v>15.919033087054288</v>
      </c>
      <c r="U771" s="9">
        <f t="shared" ref="U771:U834" si="126">IFERROR(O771/L771,0)</f>
        <v>37.120561797752814</v>
      </c>
      <c r="V771" s="11">
        <f t="shared" ref="V771:V834" si="127">+IFERROR(L771/R771,0)</f>
        <v>0.61948955916473314</v>
      </c>
      <c r="W771" s="11">
        <f t="shared" ref="W771:W834" si="128">+IFERROR(L771/J771,0)</f>
        <v>0.12494150678521292</v>
      </c>
      <c r="X771" s="2">
        <v>1</v>
      </c>
      <c r="Y771" s="2">
        <v>22</v>
      </c>
      <c r="Z771" s="2">
        <v>91</v>
      </c>
      <c r="AA771" s="11">
        <f t="shared" ref="AA771:AA834" si="129">+Z771/L771</f>
        <v>0.34082397003745318</v>
      </c>
    </row>
    <row r="772" spans="1:27" x14ac:dyDescent="0.25">
      <c r="A772" s="2" t="str">
        <f ca="1">LOOKUP(B772,'Time Frame'!$E$4:$E$9,'Time Frame'!$D$4:$D$9)</f>
        <v>3 Months</v>
      </c>
      <c r="B772" s="2">
        <f t="shared" ca="1" si="120"/>
        <v>156</v>
      </c>
      <c r="C772" s="6">
        <f t="shared" ca="1" si="121"/>
        <v>45569</v>
      </c>
      <c r="D772" s="6">
        <v>45413</v>
      </c>
      <c r="E772" s="2" t="s">
        <v>126</v>
      </c>
      <c r="F772" s="2" t="s">
        <v>134</v>
      </c>
      <c r="G772" s="2" t="s">
        <v>3</v>
      </c>
      <c r="H772" s="2" t="s">
        <v>128</v>
      </c>
      <c r="I772" s="2">
        <v>3308</v>
      </c>
      <c r="J772" s="3">
        <v>1002</v>
      </c>
      <c r="K772" s="3">
        <v>146.63541666666669</v>
      </c>
      <c r="L772" s="2">
        <v>111</v>
      </c>
      <c r="M772" s="11">
        <f t="shared" si="122"/>
        <v>0.75697947005754063</v>
      </c>
      <c r="N772" s="9">
        <v>5865.4166666666679</v>
      </c>
      <c r="O772" s="9">
        <v>2945.64</v>
      </c>
      <c r="P772" s="11">
        <f t="shared" si="123"/>
        <v>0.50220473112168773</v>
      </c>
      <c r="Q772" s="10">
        <v>316.77</v>
      </c>
      <c r="R772" s="2">
        <v>86</v>
      </c>
      <c r="S772" s="10">
        <f t="shared" si="124"/>
        <v>0.35041197083057107</v>
      </c>
      <c r="T772" s="9">
        <f t="shared" si="125"/>
        <v>9.2989866464627333</v>
      </c>
      <c r="U772" s="9">
        <f t="shared" si="126"/>
        <v>26.537297297297297</v>
      </c>
      <c r="V772" s="11">
        <f t="shared" si="127"/>
        <v>1.2906976744186047</v>
      </c>
      <c r="W772" s="11">
        <f t="shared" si="128"/>
        <v>0.11077844311377245</v>
      </c>
      <c r="X772" s="2">
        <v>0</v>
      </c>
      <c r="Y772" s="2">
        <v>8</v>
      </c>
      <c r="Z772" s="2">
        <v>44</v>
      </c>
      <c r="AA772" s="11">
        <f t="shared" si="129"/>
        <v>0.3963963963963964</v>
      </c>
    </row>
    <row r="773" spans="1:27" x14ac:dyDescent="0.25">
      <c r="A773" s="2" t="str">
        <f ca="1">LOOKUP(B773,'Time Frame'!$E$4:$E$9,'Time Frame'!$D$4:$D$9)</f>
        <v>3 Months</v>
      </c>
      <c r="B773" s="2">
        <f t="shared" ca="1" si="120"/>
        <v>156</v>
      </c>
      <c r="C773" s="6">
        <f t="shared" ca="1" si="121"/>
        <v>45569</v>
      </c>
      <c r="D773" s="6">
        <v>45413</v>
      </c>
      <c r="E773" s="2" t="s">
        <v>126</v>
      </c>
      <c r="F773" s="2" t="s">
        <v>135</v>
      </c>
      <c r="G773" s="2" t="s">
        <v>3</v>
      </c>
      <c r="H773" s="2" t="s">
        <v>128</v>
      </c>
      <c r="I773" s="2">
        <v>362</v>
      </c>
      <c r="J773" s="3">
        <v>1032</v>
      </c>
      <c r="K773" s="3">
        <v>118.73958333333333</v>
      </c>
      <c r="L773" s="2">
        <v>114</v>
      </c>
      <c r="M773" s="11">
        <f t="shared" si="122"/>
        <v>0.96008421791385212</v>
      </c>
      <c r="N773" s="9">
        <v>4749.583333333333</v>
      </c>
      <c r="O773" s="9">
        <v>4198.08</v>
      </c>
      <c r="P773" s="11">
        <f t="shared" si="123"/>
        <v>0.88388384946047904</v>
      </c>
      <c r="Q773" s="10">
        <v>314.92</v>
      </c>
      <c r="R773" s="2">
        <v>133</v>
      </c>
      <c r="S773" s="10">
        <f t="shared" si="124"/>
        <v>0.361996697573987</v>
      </c>
      <c r="T773" s="9">
        <f t="shared" si="125"/>
        <v>13.330623650450907</v>
      </c>
      <c r="U773" s="9">
        <f t="shared" si="126"/>
        <v>36.825263157894739</v>
      </c>
      <c r="V773" s="11">
        <f t="shared" si="127"/>
        <v>0.8571428571428571</v>
      </c>
      <c r="W773" s="11">
        <f t="shared" si="128"/>
        <v>0.11046511627906977</v>
      </c>
      <c r="X773" s="2">
        <v>0</v>
      </c>
      <c r="Y773" s="2">
        <v>11</v>
      </c>
      <c r="Z773" s="2">
        <v>30</v>
      </c>
      <c r="AA773" s="11">
        <f t="shared" si="129"/>
        <v>0.26315789473684209</v>
      </c>
    </row>
    <row r="774" spans="1:27" x14ac:dyDescent="0.25">
      <c r="A774" s="2" t="str">
        <f ca="1">LOOKUP(B774,'Time Frame'!$E$4:$E$9,'Time Frame'!$D$4:$D$9)</f>
        <v>3 Months</v>
      </c>
      <c r="B774" s="2">
        <f t="shared" ca="1" si="120"/>
        <v>156</v>
      </c>
      <c r="C774" s="6">
        <f t="shared" ca="1" si="121"/>
        <v>45569</v>
      </c>
      <c r="D774" s="6">
        <v>45413</v>
      </c>
      <c r="E774" s="2" t="s">
        <v>126</v>
      </c>
      <c r="F774" s="2" t="s">
        <v>127</v>
      </c>
      <c r="G774" s="2" t="s">
        <v>3</v>
      </c>
      <c r="H774" s="2" t="s">
        <v>128</v>
      </c>
      <c r="I774" s="2">
        <v>263</v>
      </c>
      <c r="J774" s="3">
        <v>3514</v>
      </c>
      <c r="K774" s="3">
        <v>447.76041666666663</v>
      </c>
      <c r="L774" s="2">
        <v>449</v>
      </c>
      <c r="M774" s="11">
        <f t="shared" si="122"/>
        <v>1.0027684075840411</v>
      </c>
      <c r="N774" s="9">
        <v>22500</v>
      </c>
      <c r="O774" s="9">
        <v>22261.27</v>
      </c>
      <c r="P774" s="11">
        <f t="shared" si="123"/>
        <v>0.98938977777777781</v>
      </c>
      <c r="Q774" s="10">
        <v>680.42</v>
      </c>
      <c r="R774" s="2">
        <v>840</v>
      </c>
      <c r="S774" s="10">
        <f t="shared" si="124"/>
        <v>0.65988654066605923</v>
      </c>
      <c r="T774" s="9">
        <f t="shared" si="125"/>
        <v>32.716954234149497</v>
      </c>
      <c r="U774" s="9">
        <f t="shared" si="126"/>
        <v>49.579665924276171</v>
      </c>
      <c r="V774" s="11">
        <f t="shared" si="127"/>
        <v>0.53452380952380951</v>
      </c>
      <c r="W774" s="11">
        <f t="shared" si="128"/>
        <v>0.12777461582242458</v>
      </c>
      <c r="X774" s="2">
        <v>9</v>
      </c>
      <c r="Y774" s="2">
        <v>18</v>
      </c>
      <c r="Z774" s="2">
        <v>197</v>
      </c>
      <c r="AA774" s="11">
        <f t="shared" si="129"/>
        <v>0.43875278396436523</v>
      </c>
    </row>
    <row r="775" spans="1:27" x14ac:dyDescent="0.25">
      <c r="A775" s="2" t="str">
        <f ca="1">LOOKUP(B775,'Time Frame'!$E$4:$E$9,'Time Frame'!$D$4:$D$9)</f>
        <v>3 Months</v>
      </c>
      <c r="B775" s="2">
        <f t="shared" ca="1" si="120"/>
        <v>156</v>
      </c>
      <c r="C775" s="6">
        <f t="shared" ca="1" si="121"/>
        <v>45569</v>
      </c>
      <c r="D775" s="6">
        <v>45413</v>
      </c>
      <c r="E775" s="2" t="s">
        <v>126</v>
      </c>
      <c r="F775" s="2" t="s">
        <v>133</v>
      </c>
      <c r="G775" s="2" t="s">
        <v>3</v>
      </c>
      <c r="H775" s="2" t="s">
        <v>128</v>
      </c>
      <c r="I775" s="2">
        <v>1365</v>
      </c>
      <c r="J775" s="3">
        <v>1079</v>
      </c>
      <c r="K775" s="3">
        <v>127.23958333333333</v>
      </c>
      <c r="L775" s="2">
        <v>120</v>
      </c>
      <c r="M775" s="11">
        <f t="shared" si="122"/>
        <v>0.94310274252967663</v>
      </c>
      <c r="N775" s="9">
        <v>5089.583333333333</v>
      </c>
      <c r="O775" s="9">
        <v>3898.33</v>
      </c>
      <c r="P775" s="11">
        <f t="shared" si="123"/>
        <v>0.76594285714285715</v>
      </c>
      <c r="Q775" s="10">
        <v>343.03</v>
      </c>
      <c r="R775" s="2">
        <v>135</v>
      </c>
      <c r="S775" s="10">
        <f t="shared" si="124"/>
        <v>0.3498236305862461</v>
      </c>
      <c r="T775" s="9">
        <f t="shared" si="125"/>
        <v>11.364399615194007</v>
      </c>
      <c r="U775" s="9">
        <f t="shared" si="126"/>
        <v>32.486083333333333</v>
      </c>
      <c r="V775" s="11">
        <f t="shared" si="127"/>
        <v>0.88888888888888884</v>
      </c>
      <c r="W775" s="11">
        <f t="shared" si="128"/>
        <v>0.11121408711770157</v>
      </c>
      <c r="X775" s="2">
        <v>0</v>
      </c>
      <c r="Y775" s="2">
        <v>8</v>
      </c>
      <c r="Z775" s="2">
        <v>33</v>
      </c>
      <c r="AA775" s="11">
        <f t="shared" si="129"/>
        <v>0.27500000000000002</v>
      </c>
    </row>
    <row r="776" spans="1:27" x14ac:dyDescent="0.25">
      <c r="A776" s="2" t="str">
        <f ca="1">LOOKUP(B776,'Time Frame'!$E$4:$E$9,'Time Frame'!$D$4:$D$9)</f>
        <v>3 Months</v>
      </c>
      <c r="B776" s="2">
        <f t="shared" ca="1" si="120"/>
        <v>156</v>
      </c>
      <c r="C776" s="6">
        <f t="shared" ca="1" si="121"/>
        <v>45569</v>
      </c>
      <c r="D776" s="6">
        <v>45413</v>
      </c>
      <c r="E776" s="2" t="s">
        <v>126</v>
      </c>
      <c r="F776" s="2" t="s">
        <v>132</v>
      </c>
      <c r="G776" s="2" t="s">
        <v>3</v>
      </c>
      <c r="H776" s="2" t="s">
        <v>128</v>
      </c>
      <c r="I776" s="2">
        <v>1300</v>
      </c>
      <c r="J776" s="3">
        <v>980</v>
      </c>
      <c r="K776" s="3">
        <v>142.84375</v>
      </c>
      <c r="L776" s="2">
        <v>124</v>
      </c>
      <c r="M776" s="11">
        <f t="shared" si="122"/>
        <v>0.86808138262962153</v>
      </c>
      <c r="N776" s="9">
        <v>5713.75</v>
      </c>
      <c r="O776" s="9">
        <v>2399.0700000000002</v>
      </c>
      <c r="P776" s="11">
        <f t="shared" si="123"/>
        <v>0.41987661343250932</v>
      </c>
      <c r="Q776" s="10">
        <v>307.55</v>
      </c>
      <c r="R776" s="2">
        <v>94</v>
      </c>
      <c r="S776" s="10">
        <f t="shared" si="124"/>
        <v>0.40318647374410665</v>
      </c>
      <c r="T776" s="9">
        <f t="shared" si="125"/>
        <v>7.8005852706876935</v>
      </c>
      <c r="U776" s="9">
        <f t="shared" si="126"/>
        <v>19.34733870967742</v>
      </c>
      <c r="V776" s="11">
        <f t="shared" si="127"/>
        <v>1.3191489361702127</v>
      </c>
      <c r="W776" s="11">
        <f t="shared" si="128"/>
        <v>0.12653061224489795</v>
      </c>
      <c r="X776" s="2">
        <v>0</v>
      </c>
      <c r="Y776" s="2">
        <v>7</v>
      </c>
      <c r="Z776" s="2">
        <v>40</v>
      </c>
      <c r="AA776" s="11">
        <f t="shared" si="129"/>
        <v>0.32258064516129031</v>
      </c>
    </row>
    <row r="777" spans="1:27" x14ac:dyDescent="0.25">
      <c r="A777" s="2" t="str">
        <f ca="1">LOOKUP(B777,'Time Frame'!$E$4:$E$9,'Time Frame'!$D$4:$D$9)</f>
        <v>3 Months</v>
      </c>
      <c r="B777" s="2">
        <f t="shared" ca="1" si="120"/>
        <v>156</v>
      </c>
      <c r="C777" s="6">
        <f t="shared" ca="1" si="121"/>
        <v>45569</v>
      </c>
      <c r="D777" s="6">
        <v>45413</v>
      </c>
      <c r="E777" s="2" t="s">
        <v>126</v>
      </c>
      <c r="F777" s="2" t="s">
        <v>131</v>
      </c>
      <c r="G777" s="2" t="s">
        <v>3</v>
      </c>
      <c r="H777" s="2" t="s">
        <v>128</v>
      </c>
      <c r="I777" s="2">
        <v>282</v>
      </c>
      <c r="J777" s="3">
        <v>1631</v>
      </c>
      <c r="K777" s="3">
        <v>205.48958333333334</v>
      </c>
      <c r="L777" s="2">
        <v>266</v>
      </c>
      <c r="M777" s="11">
        <f t="shared" si="122"/>
        <v>1.2944695087950524</v>
      </c>
      <c r="N777" s="9">
        <v>8219.5833333333339</v>
      </c>
      <c r="O777" s="9">
        <v>11191.61</v>
      </c>
      <c r="P777" s="11">
        <f t="shared" si="123"/>
        <v>1.361578749936635</v>
      </c>
      <c r="Q777" s="10">
        <v>401.95</v>
      </c>
      <c r="R777" s="2">
        <v>232</v>
      </c>
      <c r="S777" s="10">
        <f t="shared" si="124"/>
        <v>0.66177385246921261</v>
      </c>
      <c r="T777" s="9">
        <f t="shared" si="125"/>
        <v>27.843288966289343</v>
      </c>
      <c r="U777" s="9">
        <f t="shared" si="126"/>
        <v>42.07372180451128</v>
      </c>
      <c r="V777" s="11">
        <f t="shared" si="127"/>
        <v>1.146551724137931</v>
      </c>
      <c r="W777" s="11">
        <f t="shared" si="128"/>
        <v>0.1630901287553648</v>
      </c>
      <c r="X777" s="2">
        <v>3</v>
      </c>
      <c r="Y777" s="2">
        <v>13</v>
      </c>
      <c r="Z777" s="2">
        <v>99</v>
      </c>
      <c r="AA777" s="11">
        <f t="shared" si="129"/>
        <v>0.37218045112781956</v>
      </c>
    </row>
    <row r="778" spans="1:27" x14ac:dyDescent="0.25">
      <c r="A778" s="2" t="str">
        <f ca="1">LOOKUP(B778,'Time Frame'!$E$4:$E$9,'Time Frame'!$D$4:$D$9)</f>
        <v>3 Months</v>
      </c>
      <c r="B778" s="2">
        <f t="shared" ca="1" si="120"/>
        <v>156</v>
      </c>
      <c r="C778" s="6">
        <f t="shared" ca="1" si="121"/>
        <v>45569</v>
      </c>
      <c r="D778" s="6">
        <v>45413</v>
      </c>
      <c r="E778" s="2" t="s">
        <v>33</v>
      </c>
      <c r="F778" s="2" t="s">
        <v>34</v>
      </c>
      <c r="G778" s="2" t="s">
        <v>35</v>
      </c>
      <c r="H778" s="2" t="s">
        <v>36</v>
      </c>
      <c r="I778" s="2">
        <v>296</v>
      </c>
      <c r="J778" s="3">
        <v>2015</v>
      </c>
      <c r="K778" s="3">
        <v>246.39583333333337</v>
      </c>
      <c r="L778" s="2">
        <v>278</v>
      </c>
      <c r="M778" s="11">
        <f t="shared" si="122"/>
        <v>1.12826583241735</v>
      </c>
      <c r="N778" s="9">
        <v>9855.8333333333358</v>
      </c>
      <c r="O778" s="9">
        <v>13152.16</v>
      </c>
      <c r="P778" s="11">
        <f t="shared" si="123"/>
        <v>1.3344543840365262</v>
      </c>
      <c r="Q778" s="10">
        <v>613.22</v>
      </c>
      <c r="R778" s="2">
        <v>426</v>
      </c>
      <c r="S778" s="10">
        <f t="shared" si="124"/>
        <v>0.45334463977039235</v>
      </c>
      <c r="T778" s="9">
        <f t="shared" si="125"/>
        <v>21.447702292814977</v>
      </c>
      <c r="U778" s="9">
        <f t="shared" si="126"/>
        <v>47.309928057553954</v>
      </c>
      <c r="V778" s="11">
        <f t="shared" si="127"/>
        <v>0.65258215962441313</v>
      </c>
      <c r="W778" s="11">
        <f t="shared" si="128"/>
        <v>0.13796526054590572</v>
      </c>
      <c r="X778" s="2">
        <v>2</v>
      </c>
      <c r="Y778" s="2">
        <v>22</v>
      </c>
      <c r="Z778" s="2">
        <v>68</v>
      </c>
      <c r="AA778" s="11">
        <f t="shared" si="129"/>
        <v>0.2446043165467626</v>
      </c>
    </row>
    <row r="779" spans="1:27" x14ac:dyDescent="0.25">
      <c r="A779" s="2" t="str">
        <f ca="1">LOOKUP(B779,'Time Frame'!$E$4:$E$9,'Time Frame'!$D$4:$D$9)</f>
        <v>3 Months</v>
      </c>
      <c r="B779" s="2">
        <f t="shared" ca="1" si="120"/>
        <v>156</v>
      </c>
      <c r="C779" s="6">
        <f t="shared" ca="1" si="121"/>
        <v>45569</v>
      </c>
      <c r="D779" s="6">
        <v>45413</v>
      </c>
      <c r="E779" s="2" t="s">
        <v>33</v>
      </c>
      <c r="F779" s="2" t="s">
        <v>37</v>
      </c>
      <c r="G779" s="2" t="s">
        <v>35</v>
      </c>
      <c r="H779" s="2" t="s">
        <v>36</v>
      </c>
      <c r="I779" s="2">
        <v>1686</v>
      </c>
      <c r="J779" s="3">
        <v>1307</v>
      </c>
      <c r="K779" s="3">
        <v>138.89583333333334</v>
      </c>
      <c r="L779" s="2">
        <v>149</v>
      </c>
      <c r="M779" s="11">
        <f t="shared" si="122"/>
        <v>1.0727463626818659</v>
      </c>
      <c r="N779" s="9">
        <v>5555.8333333333339</v>
      </c>
      <c r="O779" s="9">
        <v>6665.38</v>
      </c>
      <c r="P779" s="11">
        <f t="shared" si="123"/>
        <v>1.1997084145792709</v>
      </c>
      <c r="Q779" s="10">
        <v>340.9</v>
      </c>
      <c r="R779" s="2">
        <v>185</v>
      </c>
      <c r="S779" s="10">
        <f t="shared" si="124"/>
        <v>0.43707832208858904</v>
      </c>
      <c r="T779" s="9">
        <f t="shared" si="125"/>
        <v>19.55230272807275</v>
      </c>
      <c r="U779" s="9">
        <f t="shared" si="126"/>
        <v>44.734093959731545</v>
      </c>
      <c r="V779" s="11">
        <f t="shared" si="127"/>
        <v>0.80540540540540539</v>
      </c>
      <c r="W779" s="11">
        <f t="shared" si="128"/>
        <v>0.11400153022188217</v>
      </c>
      <c r="X779" s="2">
        <v>0</v>
      </c>
      <c r="Y779" s="2">
        <v>7</v>
      </c>
      <c r="Z779" s="2">
        <v>34</v>
      </c>
      <c r="AA779" s="11">
        <f t="shared" si="129"/>
        <v>0.22818791946308725</v>
      </c>
    </row>
    <row r="780" spans="1:27" x14ac:dyDescent="0.25">
      <c r="A780" s="2" t="str">
        <f ca="1">LOOKUP(B780,'Time Frame'!$E$4:$E$9,'Time Frame'!$D$4:$D$9)</f>
        <v>3 Months</v>
      </c>
      <c r="B780" s="2">
        <f t="shared" ca="1" si="120"/>
        <v>156</v>
      </c>
      <c r="C780" s="6">
        <f t="shared" ca="1" si="121"/>
        <v>45569</v>
      </c>
      <c r="D780" s="6">
        <v>45413</v>
      </c>
      <c r="E780" s="2" t="s">
        <v>33</v>
      </c>
      <c r="F780" s="2" t="s">
        <v>38</v>
      </c>
      <c r="G780" s="2" t="s">
        <v>35</v>
      </c>
      <c r="H780" s="2" t="s">
        <v>36</v>
      </c>
      <c r="I780" s="2">
        <v>1700</v>
      </c>
      <c r="J780" s="3">
        <v>1097</v>
      </c>
      <c r="K780" s="3">
        <v>150.86458333333334</v>
      </c>
      <c r="L780" s="2">
        <v>130</v>
      </c>
      <c r="M780" s="11">
        <f t="shared" si="122"/>
        <v>0.86169992404888485</v>
      </c>
      <c r="N780" s="9">
        <v>6034.5833333333339</v>
      </c>
      <c r="O780" s="9">
        <v>6140.73</v>
      </c>
      <c r="P780" s="11">
        <f t="shared" si="123"/>
        <v>1.0175897258855209</v>
      </c>
      <c r="Q780" s="10">
        <v>303.73</v>
      </c>
      <c r="R780" s="2">
        <v>124</v>
      </c>
      <c r="S780" s="10">
        <f t="shared" si="124"/>
        <v>0.42801172093635792</v>
      </c>
      <c r="T780" s="9">
        <f t="shared" si="125"/>
        <v>20.217726270042469</v>
      </c>
      <c r="U780" s="9">
        <f t="shared" si="126"/>
        <v>47.236384615384615</v>
      </c>
      <c r="V780" s="11">
        <f t="shared" si="127"/>
        <v>1.0483870967741935</v>
      </c>
      <c r="W780" s="11">
        <f t="shared" si="128"/>
        <v>0.11850501367365543</v>
      </c>
      <c r="X780" s="2">
        <v>0</v>
      </c>
      <c r="Y780" s="2">
        <v>6</v>
      </c>
      <c r="Z780" s="2">
        <v>31</v>
      </c>
      <c r="AA780" s="11">
        <f t="shared" si="129"/>
        <v>0.23846153846153847</v>
      </c>
    </row>
    <row r="781" spans="1:27" x14ac:dyDescent="0.25">
      <c r="A781" s="2" t="str">
        <f ca="1">LOOKUP(B781,'Time Frame'!$E$4:$E$9,'Time Frame'!$D$4:$D$9)</f>
        <v>3 Months</v>
      </c>
      <c r="B781" s="2">
        <f t="shared" ca="1" si="120"/>
        <v>156</v>
      </c>
      <c r="C781" s="6">
        <f t="shared" ca="1" si="121"/>
        <v>45569</v>
      </c>
      <c r="D781" s="6">
        <v>45413</v>
      </c>
      <c r="E781" s="2" t="s">
        <v>78</v>
      </c>
      <c r="F781" s="2" t="s">
        <v>113</v>
      </c>
      <c r="G781" s="2" t="s">
        <v>52</v>
      </c>
      <c r="H781" s="2" t="s">
        <v>52</v>
      </c>
      <c r="I781" s="2">
        <v>3255</v>
      </c>
      <c r="J781" s="3">
        <v>1648</v>
      </c>
      <c r="K781" s="3">
        <v>203.18</v>
      </c>
      <c r="L781" s="2">
        <v>188</v>
      </c>
      <c r="M781" s="11">
        <f t="shared" si="122"/>
        <v>0.92528792203957078</v>
      </c>
      <c r="N781" s="9">
        <v>7619.25</v>
      </c>
      <c r="O781" s="9">
        <v>6146.24</v>
      </c>
      <c r="P781" s="11">
        <f t="shared" si="123"/>
        <v>0.80667257275978599</v>
      </c>
      <c r="Q781" s="10">
        <v>459.35</v>
      </c>
      <c r="R781" s="2">
        <v>177</v>
      </c>
      <c r="S781" s="10">
        <f t="shared" si="124"/>
        <v>0.40927397409382821</v>
      </c>
      <c r="T781" s="9">
        <f t="shared" si="125"/>
        <v>13.380298247523674</v>
      </c>
      <c r="U781" s="9">
        <f t="shared" si="126"/>
        <v>32.692765957446809</v>
      </c>
      <c r="V781" s="11">
        <f t="shared" si="127"/>
        <v>1.0621468926553672</v>
      </c>
      <c r="W781" s="11">
        <f t="shared" si="128"/>
        <v>0.11407766990291263</v>
      </c>
      <c r="X781" s="2">
        <v>0</v>
      </c>
      <c r="Y781" s="2">
        <v>10</v>
      </c>
      <c r="Z781" s="2">
        <v>40</v>
      </c>
      <c r="AA781" s="11">
        <f t="shared" si="129"/>
        <v>0.21276595744680851</v>
      </c>
    </row>
    <row r="782" spans="1:27" x14ac:dyDescent="0.25">
      <c r="A782" s="2" t="str">
        <f ca="1">LOOKUP(B782,'Time Frame'!$E$4:$E$9,'Time Frame'!$D$4:$D$9)</f>
        <v>3 Months</v>
      </c>
      <c r="B782" s="2">
        <f t="shared" ca="1" si="120"/>
        <v>156</v>
      </c>
      <c r="C782" s="6">
        <f t="shared" ca="1" si="121"/>
        <v>45569</v>
      </c>
      <c r="D782" s="6">
        <v>45413</v>
      </c>
      <c r="E782" s="2" t="s">
        <v>78</v>
      </c>
      <c r="F782" s="2" t="s">
        <v>114</v>
      </c>
      <c r="G782" s="2" t="s">
        <v>52</v>
      </c>
      <c r="H782" s="2" t="s">
        <v>52</v>
      </c>
      <c r="I782" s="2">
        <v>3712</v>
      </c>
      <c r="J782" s="3">
        <v>1771</v>
      </c>
      <c r="K782" s="3">
        <v>223.95999999999998</v>
      </c>
      <c r="L782" s="2">
        <v>175</v>
      </c>
      <c r="M782" s="11">
        <f t="shared" si="122"/>
        <v>0.78138953384532961</v>
      </c>
      <c r="N782" s="9">
        <v>8398.5</v>
      </c>
      <c r="O782" s="9">
        <v>6802.39</v>
      </c>
      <c r="P782" s="11">
        <f t="shared" si="123"/>
        <v>0.80995296779186765</v>
      </c>
      <c r="Q782" s="10">
        <v>385.18</v>
      </c>
      <c r="R782" s="2">
        <v>207</v>
      </c>
      <c r="S782" s="10">
        <f t="shared" si="124"/>
        <v>0.45433303909860323</v>
      </c>
      <c r="T782" s="9">
        <f t="shared" si="125"/>
        <v>17.660288696193987</v>
      </c>
      <c r="U782" s="9">
        <f t="shared" si="126"/>
        <v>38.870800000000003</v>
      </c>
      <c r="V782" s="11">
        <f t="shared" si="127"/>
        <v>0.84541062801932365</v>
      </c>
      <c r="W782" s="11">
        <f t="shared" si="128"/>
        <v>9.8814229249011856E-2</v>
      </c>
      <c r="X782" s="2">
        <v>0</v>
      </c>
      <c r="Y782" s="2">
        <v>7</v>
      </c>
      <c r="Z782" s="2">
        <v>43</v>
      </c>
      <c r="AA782" s="11">
        <f t="shared" si="129"/>
        <v>0.24571428571428572</v>
      </c>
    </row>
    <row r="783" spans="1:27" x14ac:dyDescent="0.25">
      <c r="A783" s="2" t="str">
        <f ca="1">LOOKUP(B783,'Time Frame'!$E$4:$E$9,'Time Frame'!$D$4:$D$9)</f>
        <v>3 Months</v>
      </c>
      <c r="B783" s="2">
        <f t="shared" ca="1" si="120"/>
        <v>156</v>
      </c>
      <c r="C783" s="6">
        <f t="shared" ca="1" si="121"/>
        <v>45569</v>
      </c>
      <c r="D783" s="6">
        <v>45413</v>
      </c>
      <c r="E783" s="2" t="s">
        <v>78</v>
      </c>
      <c r="F783" s="2" t="s">
        <v>115</v>
      </c>
      <c r="G783" s="2" t="s">
        <v>52</v>
      </c>
      <c r="H783" s="2" t="s">
        <v>52</v>
      </c>
      <c r="I783" s="2">
        <v>3773</v>
      </c>
      <c r="J783" s="3">
        <v>1911</v>
      </c>
      <c r="K783" s="3">
        <v>212.18</v>
      </c>
      <c r="L783" s="2">
        <v>180</v>
      </c>
      <c r="M783" s="11">
        <f t="shared" si="122"/>
        <v>0.84833631822037892</v>
      </c>
      <c r="N783" s="9">
        <v>7956.75</v>
      </c>
      <c r="O783" s="9">
        <v>5128.49</v>
      </c>
      <c r="P783" s="11">
        <f t="shared" si="123"/>
        <v>0.64454582587111564</v>
      </c>
      <c r="Q783" s="10">
        <v>390.83</v>
      </c>
      <c r="R783" s="2">
        <v>190</v>
      </c>
      <c r="S783" s="10">
        <f t="shared" si="124"/>
        <v>0.46055829900468237</v>
      </c>
      <c r="T783" s="9">
        <f t="shared" si="125"/>
        <v>13.12204794923624</v>
      </c>
      <c r="U783" s="9">
        <f t="shared" si="126"/>
        <v>28.491611111111109</v>
      </c>
      <c r="V783" s="11">
        <f t="shared" si="127"/>
        <v>0.94736842105263153</v>
      </c>
      <c r="W783" s="11">
        <f t="shared" si="128"/>
        <v>9.4191522762951341E-2</v>
      </c>
      <c r="X783" s="2">
        <v>0</v>
      </c>
      <c r="Y783" s="2">
        <v>13</v>
      </c>
      <c r="Z783" s="2">
        <v>35</v>
      </c>
      <c r="AA783" s="11">
        <f t="shared" si="129"/>
        <v>0.19444444444444445</v>
      </c>
    </row>
    <row r="784" spans="1:27" x14ac:dyDescent="0.25">
      <c r="A784" s="2" t="str">
        <f ca="1">LOOKUP(B784,'Time Frame'!$E$4:$E$9,'Time Frame'!$D$4:$D$9)</f>
        <v>3 Months</v>
      </c>
      <c r="B784" s="2">
        <f t="shared" ca="1" si="120"/>
        <v>156</v>
      </c>
      <c r="C784" s="6">
        <f t="shared" ca="1" si="121"/>
        <v>45569</v>
      </c>
      <c r="D784" s="6">
        <v>45413</v>
      </c>
      <c r="E784" s="2" t="s">
        <v>78</v>
      </c>
      <c r="F784" s="2" t="s">
        <v>99</v>
      </c>
      <c r="G784" s="2" t="s">
        <v>52</v>
      </c>
      <c r="H784" s="2" t="s">
        <v>52</v>
      </c>
      <c r="I784" s="2">
        <v>5760</v>
      </c>
      <c r="J784" s="3">
        <v>1803</v>
      </c>
      <c r="K784" s="3">
        <v>194.13</v>
      </c>
      <c r="L784" s="2">
        <v>135</v>
      </c>
      <c r="M784" s="11">
        <f t="shared" si="122"/>
        <v>0.69541029207232263</v>
      </c>
      <c r="N784" s="9">
        <v>7279.875</v>
      </c>
      <c r="O784" s="9">
        <v>4231.3500000000004</v>
      </c>
      <c r="P784" s="11">
        <f t="shared" si="123"/>
        <v>0.58123937567609341</v>
      </c>
      <c r="Q784" s="10">
        <v>343.75</v>
      </c>
      <c r="R784" s="2">
        <v>204</v>
      </c>
      <c r="S784" s="10">
        <f t="shared" si="124"/>
        <v>0.3927272727272727</v>
      </c>
      <c r="T784" s="9">
        <f t="shared" si="125"/>
        <v>12.309381818181819</v>
      </c>
      <c r="U784" s="9">
        <f t="shared" si="126"/>
        <v>31.343333333333337</v>
      </c>
      <c r="V784" s="11">
        <f t="shared" si="127"/>
        <v>0.66176470588235292</v>
      </c>
      <c r="W784" s="11">
        <f t="shared" si="128"/>
        <v>7.4875207986688855E-2</v>
      </c>
      <c r="X784" s="2">
        <v>0</v>
      </c>
      <c r="Y784" s="2">
        <v>7</v>
      </c>
      <c r="Z784" s="2">
        <v>33</v>
      </c>
      <c r="AA784" s="11">
        <f t="shared" si="129"/>
        <v>0.24444444444444444</v>
      </c>
    </row>
    <row r="785" spans="1:27" x14ac:dyDescent="0.25">
      <c r="A785" s="2" t="str">
        <f ca="1">LOOKUP(B785,'Time Frame'!$E$4:$E$9,'Time Frame'!$D$4:$D$9)</f>
        <v>3 Months</v>
      </c>
      <c r="B785" s="2">
        <f t="shared" ca="1" si="120"/>
        <v>156</v>
      </c>
      <c r="C785" s="6">
        <f t="shared" ca="1" si="121"/>
        <v>45569</v>
      </c>
      <c r="D785" s="6">
        <v>45413</v>
      </c>
      <c r="E785" s="2" t="s">
        <v>78</v>
      </c>
      <c r="F785" s="2" t="s">
        <v>98</v>
      </c>
      <c r="G785" s="2" t="s">
        <v>52</v>
      </c>
      <c r="H785" s="2" t="s">
        <v>52</v>
      </c>
      <c r="I785" s="2">
        <v>2369</v>
      </c>
      <c r="J785" s="3">
        <v>2581</v>
      </c>
      <c r="K785" s="3">
        <v>293.85999999999996</v>
      </c>
      <c r="L785" s="2">
        <v>403</v>
      </c>
      <c r="M785" s="11">
        <f t="shared" si="122"/>
        <v>1.3714013475804807</v>
      </c>
      <c r="N785" s="9">
        <v>11019.749999999998</v>
      </c>
      <c r="O785" s="9">
        <v>10275.209999999999</v>
      </c>
      <c r="P785" s="11">
        <f t="shared" si="123"/>
        <v>0.93243585380793581</v>
      </c>
      <c r="Q785" s="10">
        <v>494.62</v>
      </c>
      <c r="R785" s="2">
        <v>303</v>
      </c>
      <c r="S785" s="10">
        <f t="shared" si="124"/>
        <v>0.81476689175528683</v>
      </c>
      <c r="T785" s="9">
        <f t="shared" si="125"/>
        <v>20.773947677004568</v>
      </c>
      <c r="U785" s="9">
        <f t="shared" si="126"/>
        <v>25.496799007444167</v>
      </c>
      <c r="V785" s="11">
        <f t="shared" si="127"/>
        <v>1.33003300330033</v>
      </c>
      <c r="W785" s="11">
        <f t="shared" si="128"/>
        <v>0.15614103060829135</v>
      </c>
      <c r="X785" s="2">
        <v>1</v>
      </c>
      <c r="Y785" s="2">
        <v>21</v>
      </c>
      <c r="Z785" s="2">
        <v>149</v>
      </c>
      <c r="AA785" s="11">
        <f t="shared" si="129"/>
        <v>0.36972704714640198</v>
      </c>
    </row>
    <row r="786" spans="1:27" x14ac:dyDescent="0.25">
      <c r="A786" s="2" t="str">
        <f ca="1">LOOKUP(B786,'Time Frame'!$E$4:$E$9,'Time Frame'!$D$4:$D$9)</f>
        <v>3 Months</v>
      </c>
      <c r="B786" s="2">
        <f t="shared" ca="1" si="120"/>
        <v>156</v>
      </c>
      <c r="C786" s="6">
        <f t="shared" ca="1" si="121"/>
        <v>45569</v>
      </c>
      <c r="D786" s="6">
        <v>45413</v>
      </c>
      <c r="E786" s="2" t="s">
        <v>78</v>
      </c>
      <c r="F786" s="2" t="s">
        <v>102</v>
      </c>
      <c r="G786" s="2" t="s">
        <v>52</v>
      </c>
      <c r="H786" s="2" t="s">
        <v>52</v>
      </c>
      <c r="I786" s="2">
        <v>50</v>
      </c>
      <c r="J786" s="3">
        <v>1636</v>
      </c>
      <c r="K786" s="3">
        <v>188.51999999999995</v>
      </c>
      <c r="L786" s="2">
        <v>180</v>
      </c>
      <c r="M786" s="11">
        <f t="shared" si="122"/>
        <v>0.95480585614258462</v>
      </c>
      <c r="N786" s="9">
        <v>7069.4999999999982</v>
      </c>
      <c r="O786" s="9">
        <v>4253.2299999999996</v>
      </c>
      <c r="P786" s="11">
        <f t="shared" si="123"/>
        <v>0.60163094985501109</v>
      </c>
      <c r="Q786" s="10">
        <v>361.15</v>
      </c>
      <c r="R786" s="2">
        <v>290</v>
      </c>
      <c r="S786" s="10">
        <f t="shared" si="124"/>
        <v>0.49840786376851726</v>
      </c>
      <c r="T786" s="9">
        <f t="shared" si="125"/>
        <v>11.776907102312059</v>
      </c>
      <c r="U786" s="9">
        <f t="shared" si="126"/>
        <v>23.629055555555553</v>
      </c>
      <c r="V786" s="11">
        <f t="shared" si="127"/>
        <v>0.62068965517241381</v>
      </c>
      <c r="W786" s="11">
        <f t="shared" si="128"/>
        <v>0.1100244498777506</v>
      </c>
      <c r="X786" s="2">
        <v>0</v>
      </c>
      <c r="Y786" s="2">
        <v>5</v>
      </c>
      <c r="Z786" s="2">
        <v>53</v>
      </c>
      <c r="AA786" s="11">
        <f t="shared" si="129"/>
        <v>0.29444444444444445</v>
      </c>
    </row>
    <row r="787" spans="1:27" x14ac:dyDescent="0.25">
      <c r="A787" s="2" t="str">
        <f ca="1">LOOKUP(B787,'Time Frame'!$E$4:$E$9,'Time Frame'!$D$4:$D$9)</f>
        <v>3 Months</v>
      </c>
      <c r="B787" s="2">
        <f t="shared" ca="1" si="120"/>
        <v>156</v>
      </c>
      <c r="C787" s="6">
        <f t="shared" ca="1" si="121"/>
        <v>45569</v>
      </c>
      <c r="D787" s="6">
        <v>45413</v>
      </c>
      <c r="E787" s="2" t="s">
        <v>78</v>
      </c>
      <c r="F787" s="2" t="s">
        <v>103</v>
      </c>
      <c r="G787" s="2" t="s">
        <v>52</v>
      </c>
      <c r="H787" s="2" t="s">
        <v>52</v>
      </c>
      <c r="I787" s="2">
        <v>3605</v>
      </c>
      <c r="J787" s="3">
        <v>1709</v>
      </c>
      <c r="K787" s="3">
        <v>211.56</v>
      </c>
      <c r="L787" s="2">
        <v>222</v>
      </c>
      <c r="M787" s="11">
        <f t="shared" si="122"/>
        <v>1.0493477027793534</v>
      </c>
      <c r="N787" s="9">
        <v>7933.5</v>
      </c>
      <c r="O787" s="9">
        <v>6485.63</v>
      </c>
      <c r="P787" s="11">
        <f t="shared" si="123"/>
        <v>0.81749921220142441</v>
      </c>
      <c r="Q787" s="10">
        <v>380.33</v>
      </c>
      <c r="R787" s="2">
        <v>230</v>
      </c>
      <c r="S787" s="10">
        <f t="shared" si="124"/>
        <v>0.58370362579864854</v>
      </c>
      <c r="T787" s="9">
        <f t="shared" si="125"/>
        <v>17.052638498146347</v>
      </c>
      <c r="U787" s="9">
        <f t="shared" si="126"/>
        <v>29.214549549549549</v>
      </c>
      <c r="V787" s="11">
        <f t="shared" si="127"/>
        <v>0.9652173913043478</v>
      </c>
      <c r="W787" s="11">
        <f t="shared" si="128"/>
        <v>0.12990052662375659</v>
      </c>
      <c r="X787" s="2">
        <v>0</v>
      </c>
      <c r="Y787" s="2">
        <v>11</v>
      </c>
      <c r="Z787" s="2">
        <v>70</v>
      </c>
      <c r="AA787" s="11">
        <f t="shared" si="129"/>
        <v>0.31531531531531531</v>
      </c>
    </row>
    <row r="788" spans="1:27" x14ac:dyDescent="0.25">
      <c r="A788" s="2" t="str">
        <f ca="1">LOOKUP(B788,'Time Frame'!$E$4:$E$9,'Time Frame'!$D$4:$D$9)</f>
        <v>3 Months</v>
      </c>
      <c r="B788" s="2">
        <f t="shared" ca="1" si="120"/>
        <v>156</v>
      </c>
      <c r="C788" s="6">
        <f t="shared" ca="1" si="121"/>
        <v>45569</v>
      </c>
      <c r="D788" s="6">
        <v>45413</v>
      </c>
      <c r="E788" s="2" t="s">
        <v>78</v>
      </c>
      <c r="F788" s="2" t="s">
        <v>80</v>
      </c>
      <c r="G788" s="2" t="s">
        <v>52</v>
      </c>
      <c r="H788" s="2" t="s">
        <v>52</v>
      </c>
      <c r="I788" s="2">
        <v>1218</v>
      </c>
      <c r="J788" s="3">
        <v>2283</v>
      </c>
      <c r="K788" s="3">
        <v>264.79999999999995</v>
      </c>
      <c r="L788" s="2">
        <v>248</v>
      </c>
      <c r="M788" s="11">
        <f t="shared" si="122"/>
        <v>0.93655589123867089</v>
      </c>
      <c r="N788" s="9">
        <v>9929.9999999999982</v>
      </c>
      <c r="O788" s="9">
        <v>11573.77</v>
      </c>
      <c r="P788" s="11">
        <f t="shared" si="123"/>
        <v>1.1655357502517627</v>
      </c>
      <c r="Q788" s="10">
        <v>1049.9000000000001</v>
      </c>
      <c r="R788" s="2">
        <v>365</v>
      </c>
      <c r="S788" s="10">
        <f t="shared" si="124"/>
        <v>0.23621297266406321</v>
      </c>
      <c r="T788" s="9">
        <f t="shared" si="125"/>
        <v>11.023687970282884</v>
      </c>
      <c r="U788" s="9">
        <f t="shared" si="126"/>
        <v>46.668427419354842</v>
      </c>
      <c r="V788" s="11">
        <f t="shared" si="127"/>
        <v>0.67945205479452053</v>
      </c>
      <c r="W788" s="11">
        <f t="shared" si="128"/>
        <v>0.10862899693385895</v>
      </c>
      <c r="X788" s="2">
        <v>0</v>
      </c>
      <c r="Y788" s="2">
        <v>13</v>
      </c>
      <c r="Z788" s="2">
        <v>70</v>
      </c>
      <c r="AA788" s="11">
        <f t="shared" si="129"/>
        <v>0.28225806451612906</v>
      </c>
    </row>
    <row r="789" spans="1:27" x14ac:dyDescent="0.25">
      <c r="A789" s="2" t="str">
        <f ca="1">LOOKUP(B789,'Time Frame'!$E$4:$E$9,'Time Frame'!$D$4:$D$9)</f>
        <v>3 Months</v>
      </c>
      <c r="B789" s="2">
        <f t="shared" ca="1" si="120"/>
        <v>156</v>
      </c>
      <c r="C789" s="6">
        <f t="shared" ca="1" si="121"/>
        <v>45569</v>
      </c>
      <c r="D789" s="6">
        <v>45413</v>
      </c>
      <c r="E789" s="2" t="s">
        <v>78</v>
      </c>
      <c r="F789" s="2" t="s">
        <v>97</v>
      </c>
      <c r="G789" s="2" t="s">
        <v>52</v>
      </c>
      <c r="H789" s="2" t="s">
        <v>52</v>
      </c>
      <c r="I789" s="2">
        <v>1271</v>
      </c>
      <c r="J789" s="3">
        <v>2533</v>
      </c>
      <c r="K789" s="3">
        <v>260.86999999999995</v>
      </c>
      <c r="L789" s="2">
        <v>330</v>
      </c>
      <c r="M789" s="11">
        <f t="shared" si="122"/>
        <v>1.2649978916701807</v>
      </c>
      <c r="N789" s="9">
        <v>9782.6249999999982</v>
      </c>
      <c r="O789" s="9">
        <v>13547.89</v>
      </c>
      <c r="P789" s="11">
        <f t="shared" si="123"/>
        <v>1.3848931140670324</v>
      </c>
      <c r="Q789" s="10">
        <v>845.58</v>
      </c>
      <c r="R789" s="2">
        <v>458</v>
      </c>
      <c r="S789" s="10">
        <f t="shared" si="124"/>
        <v>0.39026467040374652</v>
      </c>
      <c r="T789" s="9">
        <f t="shared" si="125"/>
        <v>16.022008562170342</v>
      </c>
      <c r="U789" s="9">
        <f t="shared" si="126"/>
        <v>41.054212121212117</v>
      </c>
      <c r="V789" s="11">
        <f t="shared" si="127"/>
        <v>0.72052401746724892</v>
      </c>
      <c r="W789" s="11">
        <f t="shared" si="128"/>
        <v>0.13028030003947888</v>
      </c>
      <c r="X789" s="2">
        <v>0</v>
      </c>
      <c r="Y789" s="2">
        <v>20</v>
      </c>
      <c r="Z789" s="2">
        <v>111</v>
      </c>
      <c r="AA789" s="11">
        <f t="shared" si="129"/>
        <v>0.33636363636363636</v>
      </c>
    </row>
    <row r="790" spans="1:27" x14ac:dyDescent="0.25">
      <c r="A790" s="2" t="str">
        <f ca="1">LOOKUP(B790,'Time Frame'!$E$4:$E$9,'Time Frame'!$D$4:$D$9)</f>
        <v>3 Months</v>
      </c>
      <c r="B790" s="2">
        <f t="shared" ca="1" si="120"/>
        <v>156</v>
      </c>
      <c r="C790" s="6">
        <f t="shared" ca="1" si="121"/>
        <v>45569</v>
      </c>
      <c r="D790" s="6">
        <v>45413</v>
      </c>
      <c r="E790" s="2" t="s">
        <v>78</v>
      </c>
      <c r="F790" s="2" t="s">
        <v>93</v>
      </c>
      <c r="G790" s="2" t="s">
        <v>52</v>
      </c>
      <c r="H790" s="2" t="s">
        <v>52</v>
      </c>
      <c r="I790" s="2">
        <v>2620</v>
      </c>
      <c r="J790" s="3">
        <v>1143</v>
      </c>
      <c r="K790" s="3">
        <v>105.6</v>
      </c>
      <c r="L790" s="2">
        <v>102</v>
      </c>
      <c r="M790" s="11">
        <f t="shared" si="122"/>
        <v>0.96590909090909094</v>
      </c>
      <c r="N790" s="9">
        <v>3960</v>
      </c>
      <c r="O790" s="9">
        <v>2808.98</v>
      </c>
      <c r="P790" s="11">
        <f t="shared" si="123"/>
        <v>0.70933838383838388</v>
      </c>
      <c r="Q790" s="10">
        <v>296.47000000000003</v>
      </c>
      <c r="R790" s="2">
        <v>136</v>
      </c>
      <c r="S790" s="10">
        <f t="shared" si="124"/>
        <v>0.34404830168313821</v>
      </c>
      <c r="T790" s="9">
        <f t="shared" si="125"/>
        <v>9.4747529260970751</v>
      </c>
      <c r="U790" s="9">
        <f t="shared" si="126"/>
        <v>27.539019607843137</v>
      </c>
      <c r="V790" s="11">
        <f t="shared" si="127"/>
        <v>0.75</v>
      </c>
      <c r="W790" s="11">
        <f t="shared" si="128"/>
        <v>8.9238845144356954E-2</v>
      </c>
      <c r="X790" s="2">
        <v>0</v>
      </c>
      <c r="Y790" s="2">
        <v>2</v>
      </c>
      <c r="Z790" s="2">
        <v>8</v>
      </c>
      <c r="AA790" s="11">
        <f t="shared" si="129"/>
        <v>7.8431372549019607E-2</v>
      </c>
    </row>
    <row r="791" spans="1:27" x14ac:dyDescent="0.25">
      <c r="A791" s="2" t="str">
        <f ca="1">LOOKUP(B791,'Time Frame'!$E$4:$E$9,'Time Frame'!$D$4:$D$9)</f>
        <v>3 Months</v>
      </c>
      <c r="B791" s="2">
        <f t="shared" ca="1" si="120"/>
        <v>156</v>
      </c>
      <c r="C791" s="6">
        <f t="shared" ca="1" si="121"/>
        <v>45569</v>
      </c>
      <c r="D791" s="6">
        <v>45413</v>
      </c>
      <c r="E791" s="5" t="s">
        <v>78</v>
      </c>
      <c r="F791" s="5" t="s">
        <v>171</v>
      </c>
      <c r="G791" s="2" t="s">
        <v>52</v>
      </c>
      <c r="H791" s="2" t="s">
        <v>52</v>
      </c>
      <c r="I791" s="2">
        <v>2676</v>
      </c>
      <c r="J791" s="3">
        <v>1180</v>
      </c>
      <c r="K791" s="3">
        <v>153.72</v>
      </c>
      <c r="L791" s="2">
        <v>141</v>
      </c>
      <c r="M791" s="11">
        <f t="shared" si="122"/>
        <v>0.9172521467603435</v>
      </c>
      <c r="N791" s="9">
        <v>5764.5</v>
      </c>
      <c r="O791" s="9">
        <v>5409.17</v>
      </c>
      <c r="P791" s="11">
        <f t="shared" si="123"/>
        <v>0.93835892098187179</v>
      </c>
      <c r="Q791" s="10">
        <v>313.08</v>
      </c>
      <c r="R791" s="2">
        <v>127</v>
      </c>
      <c r="S791" s="10">
        <f t="shared" si="124"/>
        <v>0.45036412418551169</v>
      </c>
      <c r="T791" s="9">
        <f t="shared" si="125"/>
        <v>17.27727737319535</v>
      </c>
      <c r="U791" s="9">
        <f t="shared" si="126"/>
        <v>38.362907801418437</v>
      </c>
      <c r="V791" s="11">
        <f t="shared" si="127"/>
        <v>1.110236220472441</v>
      </c>
      <c r="W791" s="11">
        <f t="shared" si="128"/>
        <v>0.11949152542372882</v>
      </c>
      <c r="X791" s="2">
        <v>0</v>
      </c>
      <c r="Y791" s="2">
        <v>5</v>
      </c>
      <c r="Z791" s="2">
        <v>30</v>
      </c>
      <c r="AA791" s="11">
        <f t="shared" si="129"/>
        <v>0.21276595744680851</v>
      </c>
    </row>
    <row r="792" spans="1:27" x14ac:dyDescent="0.25">
      <c r="A792" s="2" t="str">
        <f ca="1">LOOKUP(B792,'Time Frame'!$E$4:$E$9,'Time Frame'!$D$4:$D$9)</f>
        <v>3 Months</v>
      </c>
      <c r="B792" s="2">
        <f t="shared" ca="1" si="120"/>
        <v>156</v>
      </c>
      <c r="C792" s="6">
        <f t="shared" ca="1" si="121"/>
        <v>45569</v>
      </c>
      <c r="D792" s="6">
        <v>45413</v>
      </c>
      <c r="E792" s="2" t="s">
        <v>2</v>
      </c>
      <c r="F792" s="2" t="s">
        <v>5</v>
      </c>
      <c r="G792" s="2" t="s">
        <v>3</v>
      </c>
      <c r="H792" s="2" t="s">
        <v>300</v>
      </c>
      <c r="I792" s="2">
        <v>879</v>
      </c>
      <c r="J792" s="3">
        <v>1543</v>
      </c>
      <c r="K792" s="3">
        <v>156.39249999999998</v>
      </c>
      <c r="L792" s="2">
        <v>143</v>
      </c>
      <c r="M792" s="11">
        <f t="shared" si="122"/>
        <v>0.91436609811851599</v>
      </c>
      <c r="N792" s="9">
        <v>5864.7187499999991</v>
      </c>
      <c r="O792" s="9">
        <v>3794.7</v>
      </c>
      <c r="P792" s="11">
        <f t="shared" si="123"/>
        <v>0.64703870070495717</v>
      </c>
      <c r="Q792" s="10">
        <v>376.1</v>
      </c>
      <c r="R792" s="2">
        <v>107</v>
      </c>
      <c r="S792" s="10">
        <f t="shared" si="124"/>
        <v>0.38021802712044667</v>
      </c>
      <c r="T792" s="9">
        <f t="shared" si="125"/>
        <v>10.089603828768944</v>
      </c>
      <c r="U792" s="9">
        <f t="shared" si="126"/>
        <v>26.536363636363635</v>
      </c>
      <c r="V792" s="11">
        <f t="shared" si="127"/>
        <v>1.3364485981308412</v>
      </c>
      <c r="W792" s="11">
        <f t="shared" si="128"/>
        <v>9.2676604018146466E-2</v>
      </c>
      <c r="X792" s="2">
        <v>0</v>
      </c>
      <c r="Y792" s="2">
        <v>23</v>
      </c>
      <c r="Z792" s="2">
        <v>32</v>
      </c>
      <c r="AA792" s="11">
        <f t="shared" si="129"/>
        <v>0.22377622377622378</v>
      </c>
    </row>
    <row r="793" spans="1:27" x14ac:dyDescent="0.25">
      <c r="A793" s="2" t="str">
        <f ca="1">LOOKUP(B793,'Time Frame'!$E$4:$E$9,'Time Frame'!$D$4:$D$9)</f>
        <v>3 Months</v>
      </c>
      <c r="B793" s="2">
        <f t="shared" ca="1" si="120"/>
        <v>156</v>
      </c>
      <c r="C793" s="6">
        <f t="shared" ca="1" si="121"/>
        <v>45569</v>
      </c>
      <c r="D793" s="6">
        <v>45413</v>
      </c>
      <c r="E793" s="2" t="s">
        <v>2</v>
      </c>
      <c r="F793" s="2" t="s">
        <v>8</v>
      </c>
      <c r="G793" s="2" t="s">
        <v>3</v>
      </c>
      <c r="H793" s="2" t="s">
        <v>300</v>
      </c>
      <c r="I793" s="2">
        <v>1822</v>
      </c>
      <c r="J793" s="3">
        <v>723</v>
      </c>
      <c r="K793" s="3">
        <v>110.66916666666668</v>
      </c>
      <c r="L793" s="2">
        <v>103</v>
      </c>
      <c r="M793" s="11">
        <f t="shared" si="122"/>
        <v>0.93070186667469845</v>
      </c>
      <c r="N793" s="9">
        <v>4150.0937500000009</v>
      </c>
      <c r="O793" s="9">
        <v>2237.2399999999998</v>
      </c>
      <c r="P793" s="11">
        <f t="shared" si="123"/>
        <v>0.539081797850952</v>
      </c>
      <c r="Q793" s="10">
        <v>334.43</v>
      </c>
      <c r="R793" s="2">
        <v>140</v>
      </c>
      <c r="S793" s="10">
        <f t="shared" si="124"/>
        <v>0.30798672367909574</v>
      </c>
      <c r="T793" s="9">
        <f t="shared" si="125"/>
        <v>6.6897108512992247</v>
      </c>
      <c r="U793" s="9">
        <f t="shared" si="126"/>
        <v>21.720776699029123</v>
      </c>
      <c r="V793" s="11">
        <f t="shared" si="127"/>
        <v>0.73571428571428577</v>
      </c>
      <c r="W793" s="11">
        <f t="shared" si="128"/>
        <v>0.14246196403872752</v>
      </c>
      <c r="X793" s="2">
        <v>0</v>
      </c>
      <c r="Y793" s="2">
        <v>9</v>
      </c>
      <c r="Z793" s="2">
        <v>26</v>
      </c>
      <c r="AA793" s="11">
        <f t="shared" si="129"/>
        <v>0.25242718446601942</v>
      </c>
    </row>
    <row r="794" spans="1:27" x14ac:dyDescent="0.25">
      <c r="A794" s="2" t="str">
        <f ca="1">LOOKUP(B794,'Time Frame'!$E$4:$E$9,'Time Frame'!$D$4:$D$9)</f>
        <v>3 Months</v>
      </c>
      <c r="B794" s="2">
        <f t="shared" ca="1" si="120"/>
        <v>156</v>
      </c>
      <c r="C794" s="6">
        <f t="shared" ca="1" si="121"/>
        <v>45569</v>
      </c>
      <c r="D794" s="6">
        <v>45413</v>
      </c>
      <c r="E794" s="2" t="s">
        <v>2</v>
      </c>
      <c r="F794" s="2" t="s">
        <v>6</v>
      </c>
      <c r="G794" s="2" t="s">
        <v>3</v>
      </c>
      <c r="H794" s="2" t="s">
        <v>300</v>
      </c>
      <c r="I794" s="2">
        <v>2072</v>
      </c>
      <c r="J794" s="3">
        <v>1049</v>
      </c>
      <c r="K794" s="3">
        <v>126.94916666666667</v>
      </c>
      <c r="L794" s="2">
        <v>88</v>
      </c>
      <c r="M794" s="11">
        <f t="shared" si="122"/>
        <v>0.69319084410426746</v>
      </c>
      <c r="N794" s="9">
        <v>4760.59375</v>
      </c>
      <c r="O794" s="9">
        <v>2374.4299999999998</v>
      </c>
      <c r="P794" s="11">
        <f t="shared" si="123"/>
        <v>0.49876761695954414</v>
      </c>
      <c r="Q794" s="10">
        <v>302.45</v>
      </c>
      <c r="R794" s="2">
        <v>126</v>
      </c>
      <c r="S794" s="10">
        <f t="shared" si="124"/>
        <v>0.29095718300545548</v>
      </c>
      <c r="T794" s="9">
        <f t="shared" si="125"/>
        <v>7.8506530004959494</v>
      </c>
      <c r="U794" s="9">
        <f t="shared" si="126"/>
        <v>26.982159090909089</v>
      </c>
      <c r="V794" s="11">
        <f t="shared" si="127"/>
        <v>0.69841269841269837</v>
      </c>
      <c r="W794" s="11">
        <f t="shared" si="128"/>
        <v>8.3889418493803616E-2</v>
      </c>
      <c r="X794" s="2">
        <v>0</v>
      </c>
      <c r="Y794" s="2">
        <v>8</v>
      </c>
      <c r="Z794" s="2">
        <v>23</v>
      </c>
      <c r="AA794" s="11">
        <f t="shared" si="129"/>
        <v>0.26136363636363635</v>
      </c>
    </row>
    <row r="795" spans="1:27" x14ac:dyDescent="0.25">
      <c r="A795" s="2" t="str">
        <f ca="1">LOOKUP(B795,'Time Frame'!$E$4:$E$9,'Time Frame'!$D$4:$D$9)</f>
        <v>3 Months</v>
      </c>
      <c r="B795" s="2">
        <f t="shared" ca="1" si="120"/>
        <v>156</v>
      </c>
      <c r="C795" s="6">
        <f t="shared" ca="1" si="121"/>
        <v>45569</v>
      </c>
      <c r="D795" s="6">
        <v>45413</v>
      </c>
      <c r="E795" s="2" t="s">
        <v>2</v>
      </c>
      <c r="F795" s="2" t="s">
        <v>2</v>
      </c>
      <c r="G795" s="2" t="s">
        <v>3</v>
      </c>
      <c r="H795" s="2" t="s">
        <v>300</v>
      </c>
      <c r="I795" s="2">
        <v>1722</v>
      </c>
      <c r="J795" s="3">
        <v>2337</v>
      </c>
      <c r="K795" s="3">
        <v>270.00416666666666</v>
      </c>
      <c r="L795" s="2">
        <v>223</v>
      </c>
      <c r="M795" s="11">
        <f t="shared" si="122"/>
        <v>0.82591318035215511</v>
      </c>
      <c r="N795" s="9">
        <v>10125.15625</v>
      </c>
      <c r="O795" s="9">
        <v>6819.03</v>
      </c>
      <c r="P795" s="11">
        <f t="shared" si="123"/>
        <v>0.67347405132636839</v>
      </c>
      <c r="Q795" s="10">
        <v>420.5</v>
      </c>
      <c r="R795" s="2">
        <v>409</v>
      </c>
      <c r="S795" s="10">
        <f t="shared" si="124"/>
        <v>0.53032104637336508</v>
      </c>
      <c r="T795" s="9">
        <f t="shared" si="125"/>
        <v>16.216480380499405</v>
      </c>
      <c r="U795" s="9">
        <f t="shared" si="126"/>
        <v>30.578609865470852</v>
      </c>
      <c r="V795" s="11">
        <f t="shared" si="127"/>
        <v>0.54523227383863082</v>
      </c>
      <c r="W795" s="11">
        <f t="shared" si="128"/>
        <v>9.5421480530594779E-2</v>
      </c>
      <c r="X795" s="2">
        <v>0</v>
      </c>
      <c r="Y795" s="2">
        <v>18</v>
      </c>
      <c r="Z795" s="2">
        <v>82</v>
      </c>
      <c r="AA795" s="11">
        <f t="shared" si="129"/>
        <v>0.36771300448430494</v>
      </c>
    </row>
    <row r="796" spans="1:27" x14ac:dyDescent="0.25">
      <c r="A796" s="2" t="str">
        <f ca="1">LOOKUP(B796,'Time Frame'!$E$4:$E$9,'Time Frame'!$D$4:$D$9)</f>
        <v>3 Months</v>
      </c>
      <c r="B796" s="2">
        <f t="shared" ca="1" si="120"/>
        <v>156</v>
      </c>
      <c r="C796" s="6">
        <f t="shared" ca="1" si="121"/>
        <v>45569</v>
      </c>
      <c r="D796" s="6">
        <v>45413</v>
      </c>
      <c r="E796" s="2" t="s">
        <v>2</v>
      </c>
      <c r="F796" s="2" t="s">
        <v>4</v>
      </c>
      <c r="G796" s="2" t="s">
        <v>3</v>
      </c>
      <c r="H796" s="2" t="s">
        <v>300</v>
      </c>
      <c r="I796" s="2">
        <v>1340</v>
      </c>
      <c r="J796" s="3">
        <v>1983</v>
      </c>
      <c r="K796" s="3">
        <v>166.53083333333333</v>
      </c>
      <c r="L796" s="2">
        <v>202</v>
      </c>
      <c r="M796" s="11">
        <f t="shared" si="122"/>
        <v>1.2129885856973432</v>
      </c>
      <c r="N796" s="9">
        <v>6244.90625</v>
      </c>
      <c r="O796" s="9">
        <v>4413.6499999999996</v>
      </c>
      <c r="P796" s="11">
        <f t="shared" si="123"/>
        <v>0.70676000940766714</v>
      </c>
      <c r="Q796" s="10">
        <v>657.95</v>
      </c>
      <c r="R796" s="2">
        <v>276</v>
      </c>
      <c r="S796" s="10">
        <f t="shared" si="124"/>
        <v>0.30701421080629226</v>
      </c>
      <c r="T796" s="9">
        <f t="shared" si="125"/>
        <v>6.7081845125009485</v>
      </c>
      <c r="U796" s="9">
        <f t="shared" si="126"/>
        <v>21.849752475247524</v>
      </c>
      <c r="V796" s="11">
        <f t="shared" si="127"/>
        <v>0.73188405797101452</v>
      </c>
      <c r="W796" s="11">
        <f t="shared" si="128"/>
        <v>0.10186585980837115</v>
      </c>
      <c r="X796" s="2">
        <v>0</v>
      </c>
      <c r="Y796" s="2">
        <v>16</v>
      </c>
      <c r="Z796" s="2">
        <v>54</v>
      </c>
      <c r="AA796" s="11">
        <f t="shared" si="129"/>
        <v>0.26732673267326734</v>
      </c>
    </row>
    <row r="797" spans="1:27" x14ac:dyDescent="0.25">
      <c r="A797" s="2" t="str">
        <f ca="1">LOOKUP(B797,'Time Frame'!$E$4:$E$9,'Time Frame'!$D$4:$D$9)</f>
        <v>3 Months</v>
      </c>
      <c r="B797" s="2">
        <f t="shared" ca="1" si="120"/>
        <v>156</v>
      </c>
      <c r="C797" s="6">
        <f t="shared" ca="1" si="121"/>
        <v>45569</v>
      </c>
      <c r="D797" s="6">
        <v>45413</v>
      </c>
      <c r="E797" s="2" t="s">
        <v>2</v>
      </c>
      <c r="F797" s="2" t="s">
        <v>9</v>
      </c>
      <c r="G797" s="2" t="s">
        <v>3</v>
      </c>
      <c r="H797" s="2" t="s">
        <v>300</v>
      </c>
      <c r="I797" s="2">
        <v>3896</v>
      </c>
      <c r="J797" s="3">
        <v>799</v>
      </c>
      <c r="K797" s="3">
        <v>74.488333333333344</v>
      </c>
      <c r="L797" s="2">
        <v>50</v>
      </c>
      <c r="M797" s="11">
        <f t="shared" si="122"/>
        <v>0.67124605642941837</v>
      </c>
      <c r="N797" s="9">
        <v>2793.3125000000005</v>
      </c>
      <c r="O797" s="9">
        <v>1437.19</v>
      </c>
      <c r="P797" s="11">
        <f t="shared" si="123"/>
        <v>0.51451099724789107</v>
      </c>
      <c r="Q797" s="10">
        <v>334.03</v>
      </c>
      <c r="R797" s="2">
        <v>96</v>
      </c>
      <c r="S797" s="10">
        <f t="shared" si="124"/>
        <v>0.14968715384845674</v>
      </c>
      <c r="T797" s="9">
        <f t="shared" si="125"/>
        <v>4.3025776127892712</v>
      </c>
      <c r="U797" s="9">
        <f t="shared" si="126"/>
        <v>28.7438</v>
      </c>
      <c r="V797" s="11">
        <f t="shared" si="127"/>
        <v>0.52083333333333337</v>
      </c>
      <c r="W797" s="11">
        <f t="shared" si="128"/>
        <v>6.2578222778473094E-2</v>
      </c>
      <c r="X797" s="2">
        <v>0</v>
      </c>
      <c r="Y797" s="2">
        <v>4</v>
      </c>
      <c r="Z797" s="2">
        <v>11</v>
      </c>
      <c r="AA797" s="11">
        <f t="shared" si="129"/>
        <v>0.22</v>
      </c>
    </row>
    <row r="798" spans="1:27" x14ac:dyDescent="0.25">
      <c r="A798" s="2" t="str">
        <f ca="1">LOOKUP(B798,'Time Frame'!$E$4:$E$9,'Time Frame'!$D$4:$D$9)</f>
        <v>3 Months</v>
      </c>
      <c r="B798" s="2">
        <f t="shared" ca="1" si="120"/>
        <v>156</v>
      </c>
      <c r="C798" s="6">
        <f t="shared" ca="1" si="121"/>
        <v>45569</v>
      </c>
      <c r="D798" s="6">
        <v>45413</v>
      </c>
      <c r="E798" s="2" t="s">
        <v>2</v>
      </c>
      <c r="F798" s="2" t="s">
        <v>7</v>
      </c>
      <c r="G798" s="2" t="s">
        <v>3</v>
      </c>
      <c r="H798" s="2" t="s">
        <v>300</v>
      </c>
      <c r="I798" s="2">
        <v>1276</v>
      </c>
      <c r="J798" s="3">
        <v>1344</v>
      </c>
      <c r="K798" s="3">
        <v>136.14333333333335</v>
      </c>
      <c r="L798" s="2">
        <v>129</v>
      </c>
      <c r="M798" s="11">
        <f t="shared" si="122"/>
        <v>0.94753078862963047</v>
      </c>
      <c r="N798" s="9">
        <v>5105.375</v>
      </c>
      <c r="O798" s="9">
        <v>2772.27</v>
      </c>
      <c r="P798" s="11">
        <f t="shared" si="123"/>
        <v>0.54301006292387921</v>
      </c>
      <c r="Q798" s="10">
        <v>316.2</v>
      </c>
      <c r="R798" s="2">
        <v>247</v>
      </c>
      <c r="S798" s="10">
        <f t="shared" si="124"/>
        <v>0.40796963946869069</v>
      </c>
      <c r="T798" s="9">
        <f t="shared" si="125"/>
        <v>8.7674573055028464</v>
      </c>
      <c r="U798" s="9">
        <f t="shared" si="126"/>
        <v>21.490465116279069</v>
      </c>
      <c r="V798" s="11">
        <f t="shared" si="127"/>
        <v>0.52226720647773284</v>
      </c>
      <c r="W798" s="11">
        <f t="shared" si="128"/>
        <v>9.5982142857142863E-2</v>
      </c>
      <c r="X798" s="2">
        <v>0</v>
      </c>
      <c r="Y798" s="2">
        <v>15</v>
      </c>
      <c r="Z798" s="2">
        <v>32</v>
      </c>
      <c r="AA798" s="11">
        <f t="shared" si="129"/>
        <v>0.24806201550387597</v>
      </c>
    </row>
    <row r="799" spans="1:27" x14ac:dyDescent="0.25">
      <c r="A799" s="2" t="str">
        <f ca="1">LOOKUP(B799,'Time Frame'!$E$4:$E$9,'Time Frame'!$D$4:$D$9)</f>
        <v>3 Months</v>
      </c>
      <c r="B799" s="2">
        <f t="shared" ca="1" si="120"/>
        <v>156</v>
      </c>
      <c r="C799" s="6">
        <f t="shared" ca="1" si="121"/>
        <v>45569</v>
      </c>
      <c r="D799" s="6">
        <v>45413</v>
      </c>
      <c r="E799" s="2" t="s">
        <v>10</v>
      </c>
      <c r="F799" s="2" t="s">
        <v>18</v>
      </c>
      <c r="G799" s="2" t="s">
        <v>12</v>
      </c>
      <c r="H799" s="2" t="s">
        <v>15</v>
      </c>
      <c r="I799" s="2">
        <v>147</v>
      </c>
      <c r="J799" s="3">
        <v>1408</v>
      </c>
      <c r="K799" s="3">
        <v>160.13249999999996</v>
      </c>
      <c r="L799" s="2">
        <v>203</v>
      </c>
      <c r="M799" s="11">
        <f t="shared" si="122"/>
        <v>1.2677001857836483</v>
      </c>
      <c r="N799" s="9">
        <v>6004.9687499999991</v>
      </c>
      <c r="O799" s="9">
        <v>8604.3700000000008</v>
      </c>
      <c r="P799" s="11">
        <f t="shared" si="123"/>
        <v>1.4328750670018062</v>
      </c>
      <c r="Q799" s="10">
        <v>338.7</v>
      </c>
      <c r="R799" s="2">
        <v>225</v>
      </c>
      <c r="S799" s="10">
        <f t="shared" si="124"/>
        <v>0.5993504576321228</v>
      </c>
      <c r="T799" s="9">
        <f t="shared" si="125"/>
        <v>25.404103926778863</v>
      </c>
      <c r="U799" s="9">
        <f t="shared" si="126"/>
        <v>42.386059113300497</v>
      </c>
      <c r="V799" s="11">
        <f t="shared" si="127"/>
        <v>0.90222222222222226</v>
      </c>
      <c r="W799" s="11">
        <f t="shared" si="128"/>
        <v>0.14417613636363635</v>
      </c>
      <c r="X799" s="2">
        <v>1</v>
      </c>
      <c r="Y799" s="2">
        <v>10</v>
      </c>
      <c r="Z799" s="2">
        <v>68</v>
      </c>
      <c r="AA799" s="11">
        <f t="shared" si="129"/>
        <v>0.33497536945812806</v>
      </c>
    </row>
    <row r="800" spans="1:27" x14ac:dyDescent="0.25">
      <c r="A800" s="2" t="str">
        <f ca="1">LOOKUP(B800,'Time Frame'!$E$4:$E$9,'Time Frame'!$D$4:$D$9)</f>
        <v>3 Months</v>
      </c>
      <c r="B800" s="2">
        <f t="shared" ca="1" si="120"/>
        <v>156</v>
      </c>
      <c r="C800" s="6">
        <f t="shared" ca="1" si="121"/>
        <v>45569</v>
      </c>
      <c r="D800" s="6">
        <v>45413</v>
      </c>
      <c r="E800" s="2" t="s">
        <v>10</v>
      </c>
      <c r="F800" s="2" t="s">
        <v>26</v>
      </c>
      <c r="G800" s="2" t="s">
        <v>12</v>
      </c>
      <c r="H800" s="2" t="s">
        <v>15</v>
      </c>
      <c r="I800" s="2">
        <v>3833</v>
      </c>
      <c r="J800" s="3">
        <v>1758</v>
      </c>
      <c r="K800" s="3">
        <v>217.50666666666666</v>
      </c>
      <c r="L800" s="2">
        <v>165</v>
      </c>
      <c r="M800" s="11">
        <f t="shared" si="122"/>
        <v>0.75859743762643295</v>
      </c>
      <c r="N800" s="9">
        <v>8156.5</v>
      </c>
      <c r="O800" s="9">
        <v>5606.45</v>
      </c>
      <c r="P800" s="11">
        <f t="shared" si="123"/>
        <v>0.68735977441304474</v>
      </c>
      <c r="Q800" s="10">
        <v>348.8</v>
      </c>
      <c r="R800" s="2">
        <v>338</v>
      </c>
      <c r="S800" s="10">
        <f t="shared" si="124"/>
        <v>0.47305045871559631</v>
      </c>
      <c r="T800" s="9">
        <f t="shared" si="125"/>
        <v>16.073537844036696</v>
      </c>
      <c r="U800" s="9">
        <f t="shared" si="126"/>
        <v>33.978484848484847</v>
      </c>
      <c r="V800" s="11">
        <f t="shared" si="127"/>
        <v>0.48816568047337278</v>
      </c>
      <c r="W800" s="11">
        <f t="shared" si="128"/>
        <v>9.3856655290102384E-2</v>
      </c>
      <c r="X800" s="2">
        <v>0</v>
      </c>
      <c r="Y800" s="2">
        <v>8</v>
      </c>
      <c r="Z800" s="2">
        <v>58</v>
      </c>
      <c r="AA800" s="11">
        <f t="shared" si="129"/>
        <v>0.3515151515151515</v>
      </c>
    </row>
    <row r="801" spans="1:27" x14ac:dyDescent="0.25">
      <c r="A801" s="2" t="str">
        <f ca="1">LOOKUP(B801,'Time Frame'!$E$4:$E$9,'Time Frame'!$D$4:$D$9)</f>
        <v>3 Months</v>
      </c>
      <c r="B801" s="2">
        <f t="shared" ca="1" si="120"/>
        <v>156</v>
      </c>
      <c r="C801" s="6">
        <f t="shared" ca="1" si="121"/>
        <v>45569</v>
      </c>
      <c r="D801" s="6">
        <v>45413</v>
      </c>
      <c r="E801" s="2" t="s">
        <v>10</v>
      </c>
      <c r="F801" s="2" t="s">
        <v>31</v>
      </c>
      <c r="G801" s="2" t="s">
        <v>12</v>
      </c>
      <c r="H801" s="2" t="s">
        <v>15</v>
      </c>
      <c r="I801" s="2">
        <v>3722</v>
      </c>
      <c r="J801" s="3">
        <v>1544</v>
      </c>
      <c r="K801" s="3">
        <v>168.15333333333334</v>
      </c>
      <c r="L801" s="2">
        <v>110</v>
      </c>
      <c r="M801" s="11">
        <f t="shared" si="122"/>
        <v>0.65416484954208465</v>
      </c>
      <c r="N801" s="9">
        <v>6305.75</v>
      </c>
      <c r="O801" s="9">
        <v>4156.3100000000004</v>
      </c>
      <c r="P801" s="11">
        <f t="shared" si="123"/>
        <v>0.65913015898188165</v>
      </c>
      <c r="Q801" s="10">
        <v>307.07</v>
      </c>
      <c r="R801" s="2">
        <v>269</v>
      </c>
      <c r="S801" s="10">
        <f t="shared" si="124"/>
        <v>0.35822450906959324</v>
      </c>
      <c r="T801" s="9">
        <f t="shared" si="125"/>
        <v>13.535382811736739</v>
      </c>
      <c r="U801" s="9">
        <f t="shared" si="126"/>
        <v>37.784636363636366</v>
      </c>
      <c r="V801" s="11">
        <f t="shared" si="127"/>
        <v>0.40892193308550184</v>
      </c>
      <c r="W801" s="11">
        <f t="shared" si="128"/>
        <v>7.1243523316062179E-2</v>
      </c>
      <c r="X801" s="2">
        <v>0</v>
      </c>
      <c r="Y801" s="2">
        <v>3</v>
      </c>
      <c r="Z801" s="2">
        <v>43</v>
      </c>
      <c r="AA801" s="11">
        <f t="shared" si="129"/>
        <v>0.39090909090909093</v>
      </c>
    </row>
    <row r="802" spans="1:27" x14ac:dyDescent="0.25">
      <c r="A802" s="2" t="str">
        <f ca="1">LOOKUP(B802,'Time Frame'!$E$4:$E$9,'Time Frame'!$D$4:$D$9)</f>
        <v>3 Months</v>
      </c>
      <c r="B802" s="2">
        <f t="shared" ca="1" si="120"/>
        <v>156</v>
      </c>
      <c r="C802" s="6">
        <f t="shared" ca="1" si="121"/>
        <v>45569</v>
      </c>
      <c r="D802" s="6">
        <v>45413</v>
      </c>
      <c r="E802" s="2" t="s">
        <v>10</v>
      </c>
      <c r="F802" s="2" t="s">
        <v>29</v>
      </c>
      <c r="G802" s="2" t="s">
        <v>12</v>
      </c>
      <c r="H802" s="2" t="s">
        <v>15</v>
      </c>
      <c r="I802" s="2">
        <v>5387</v>
      </c>
      <c r="J802" s="3">
        <v>1418</v>
      </c>
      <c r="K802" s="3">
        <v>166.41166666666663</v>
      </c>
      <c r="L802" s="2">
        <v>108</v>
      </c>
      <c r="M802" s="11">
        <f t="shared" si="122"/>
        <v>0.64899295922761835</v>
      </c>
      <c r="N802" s="9">
        <v>6240.4374999999991</v>
      </c>
      <c r="O802" s="9">
        <v>2434.38</v>
      </c>
      <c r="P802" s="11">
        <f t="shared" si="123"/>
        <v>0.39009764940358754</v>
      </c>
      <c r="Q802" s="10">
        <v>336.88</v>
      </c>
      <c r="R802" s="2">
        <v>234</v>
      </c>
      <c r="S802" s="10">
        <f t="shared" si="124"/>
        <v>0.32058893374495367</v>
      </c>
      <c r="T802" s="9">
        <f t="shared" si="125"/>
        <v>7.2262526715744482</v>
      </c>
      <c r="U802" s="9">
        <f t="shared" si="126"/>
        <v>22.540555555555557</v>
      </c>
      <c r="V802" s="11">
        <f t="shared" si="127"/>
        <v>0.46153846153846156</v>
      </c>
      <c r="W802" s="11">
        <f t="shared" si="128"/>
        <v>7.6163610719322997E-2</v>
      </c>
      <c r="X802" s="2">
        <v>0</v>
      </c>
      <c r="Y802" s="2">
        <v>3</v>
      </c>
      <c r="Z802" s="2">
        <v>37</v>
      </c>
      <c r="AA802" s="11">
        <f t="shared" si="129"/>
        <v>0.34259259259259262</v>
      </c>
    </row>
    <row r="803" spans="1:27" x14ac:dyDescent="0.25">
      <c r="A803" s="2" t="str">
        <f ca="1">LOOKUP(B803,'Time Frame'!$E$4:$E$9,'Time Frame'!$D$4:$D$9)</f>
        <v>3 Months</v>
      </c>
      <c r="B803" s="2">
        <f t="shared" ca="1" si="120"/>
        <v>156</v>
      </c>
      <c r="C803" s="6">
        <f t="shared" ca="1" si="121"/>
        <v>45569</v>
      </c>
      <c r="D803" s="6">
        <v>45413</v>
      </c>
      <c r="E803" s="2" t="s">
        <v>10</v>
      </c>
      <c r="F803" s="2" t="s">
        <v>32</v>
      </c>
      <c r="G803" s="2" t="s">
        <v>12</v>
      </c>
      <c r="H803" s="2" t="s">
        <v>15</v>
      </c>
      <c r="I803" s="2">
        <v>4307</v>
      </c>
      <c r="J803" s="3">
        <v>1097</v>
      </c>
      <c r="K803" s="3">
        <v>127.66416666666667</v>
      </c>
      <c r="L803" s="2">
        <v>114</v>
      </c>
      <c r="M803" s="11">
        <f t="shared" si="122"/>
        <v>0.89296787796105659</v>
      </c>
      <c r="N803" s="9">
        <v>4787.40625</v>
      </c>
      <c r="O803" s="9">
        <v>4160.92</v>
      </c>
      <c r="P803" s="11">
        <f t="shared" si="123"/>
        <v>0.86913869070543159</v>
      </c>
      <c r="Q803" s="10">
        <v>318.13</v>
      </c>
      <c r="R803" s="2">
        <v>116</v>
      </c>
      <c r="S803" s="10">
        <f t="shared" si="124"/>
        <v>0.35834407317763178</v>
      </c>
      <c r="T803" s="9">
        <f t="shared" si="125"/>
        <v>13.079307201458525</v>
      </c>
      <c r="U803" s="9">
        <f t="shared" si="126"/>
        <v>36.499298245614035</v>
      </c>
      <c r="V803" s="11">
        <f t="shared" si="127"/>
        <v>0.98275862068965514</v>
      </c>
      <c r="W803" s="11">
        <f t="shared" si="128"/>
        <v>0.10391978122151321</v>
      </c>
      <c r="X803" s="2">
        <v>0</v>
      </c>
      <c r="Y803" s="2">
        <v>5</v>
      </c>
      <c r="Z803" s="2">
        <v>18</v>
      </c>
      <c r="AA803" s="11">
        <f t="shared" si="129"/>
        <v>0.15789473684210525</v>
      </c>
    </row>
    <row r="804" spans="1:27" x14ac:dyDescent="0.25">
      <c r="A804" s="2" t="str">
        <f ca="1">LOOKUP(B804,'Time Frame'!$E$4:$E$9,'Time Frame'!$D$4:$D$9)</f>
        <v>3 Months</v>
      </c>
      <c r="B804" s="2">
        <f t="shared" ca="1" si="120"/>
        <v>156</v>
      </c>
      <c r="C804" s="6">
        <f t="shared" ca="1" si="121"/>
        <v>45569</v>
      </c>
      <c r="D804" s="6">
        <v>45413</v>
      </c>
      <c r="E804" s="2" t="s">
        <v>10</v>
      </c>
      <c r="F804" s="2" t="s">
        <v>14</v>
      </c>
      <c r="G804" s="2" t="s">
        <v>12</v>
      </c>
      <c r="H804" s="2" t="s">
        <v>15</v>
      </c>
      <c r="I804" s="2">
        <v>5506</v>
      </c>
      <c r="J804" s="3">
        <v>1886</v>
      </c>
      <c r="K804" s="3">
        <v>184.65333333333331</v>
      </c>
      <c r="L804" s="2">
        <v>163</v>
      </c>
      <c r="M804" s="11">
        <f t="shared" si="122"/>
        <v>0.88273521553902823</v>
      </c>
      <c r="N804" s="9">
        <v>6924.4999999999991</v>
      </c>
      <c r="O804" s="9">
        <v>4054.14</v>
      </c>
      <c r="P804" s="11">
        <f t="shared" si="123"/>
        <v>0.58547765181601563</v>
      </c>
      <c r="Q804" s="10">
        <v>367.5</v>
      </c>
      <c r="R804" s="2">
        <v>302</v>
      </c>
      <c r="S804" s="10">
        <f t="shared" si="124"/>
        <v>0.44353741496598642</v>
      </c>
      <c r="T804" s="9">
        <f t="shared" si="125"/>
        <v>11.031673469387755</v>
      </c>
      <c r="U804" s="9">
        <f t="shared" si="126"/>
        <v>24.872024539877298</v>
      </c>
      <c r="V804" s="11">
        <f t="shared" si="127"/>
        <v>0.53973509933774833</v>
      </c>
      <c r="W804" s="11">
        <f t="shared" si="128"/>
        <v>8.6426299045599148E-2</v>
      </c>
      <c r="X804" s="2">
        <v>0</v>
      </c>
      <c r="Y804" s="2">
        <v>8</v>
      </c>
      <c r="Z804" s="2">
        <v>43</v>
      </c>
      <c r="AA804" s="11">
        <f t="shared" si="129"/>
        <v>0.26380368098159507</v>
      </c>
    </row>
    <row r="805" spans="1:27" x14ac:dyDescent="0.25">
      <c r="A805" s="2" t="str">
        <f ca="1">LOOKUP(B805,'Time Frame'!$E$4:$E$9,'Time Frame'!$D$4:$D$9)</f>
        <v>3 Months</v>
      </c>
      <c r="B805" s="2">
        <f t="shared" ca="1" si="120"/>
        <v>156</v>
      </c>
      <c r="C805" s="6">
        <f t="shared" ca="1" si="121"/>
        <v>45569</v>
      </c>
      <c r="D805" s="6">
        <v>45413</v>
      </c>
      <c r="E805" s="2" t="s">
        <v>10</v>
      </c>
      <c r="F805" s="2" t="s">
        <v>23</v>
      </c>
      <c r="G805" s="2" t="s">
        <v>12</v>
      </c>
      <c r="H805" s="2" t="s">
        <v>15</v>
      </c>
      <c r="I805" s="2">
        <v>1821</v>
      </c>
      <c r="J805" s="3">
        <v>3111</v>
      </c>
      <c r="K805" s="3">
        <v>342.66833333333329</v>
      </c>
      <c r="L805" s="2">
        <v>406</v>
      </c>
      <c r="M805" s="11">
        <f t="shared" si="122"/>
        <v>1.1848191399847279</v>
      </c>
      <c r="N805" s="9">
        <v>12850.062499999998</v>
      </c>
      <c r="O805" s="9">
        <v>18044.62</v>
      </c>
      <c r="P805" s="11">
        <f t="shared" si="123"/>
        <v>1.4042437536782411</v>
      </c>
      <c r="Q805" s="10">
        <v>545.13</v>
      </c>
      <c r="R805" s="2">
        <v>463</v>
      </c>
      <c r="S805" s="10">
        <f t="shared" si="124"/>
        <v>0.74477647533615832</v>
      </c>
      <c r="T805" s="9">
        <f t="shared" si="125"/>
        <v>33.101498725074748</v>
      </c>
      <c r="U805" s="9">
        <f t="shared" si="126"/>
        <v>44.444876847290637</v>
      </c>
      <c r="V805" s="11">
        <f t="shared" si="127"/>
        <v>0.87688984881209509</v>
      </c>
      <c r="W805" s="11">
        <f t="shared" si="128"/>
        <v>0.13050466088074575</v>
      </c>
      <c r="X805" s="2">
        <v>3</v>
      </c>
      <c r="Y805" s="2">
        <v>23</v>
      </c>
      <c r="Z805" s="2">
        <v>120</v>
      </c>
      <c r="AA805" s="11">
        <f t="shared" si="129"/>
        <v>0.29556650246305421</v>
      </c>
    </row>
    <row r="806" spans="1:27" x14ac:dyDescent="0.25">
      <c r="A806" s="2" t="str">
        <f ca="1">LOOKUP(B806,'Time Frame'!$E$4:$E$9,'Time Frame'!$D$4:$D$9)</f>
        <v>3 Months</v>
      </c>
      <c r="B806" s="2">
        <f t="shared" ca="1" si="120"/>
        <v>156</v>
      </c>
      <c r="C806" s="6">
        <f t="shared" ca="1" si="121"/>
        <v>45569</v>
      </c>
      <c r="D806" s="6">
        <v>45413</v>
      </c>
      <c r="E806" s="2" t="s">
        <v>10</v>
      </c>
      <c r="F806" s="2" t="s">
        <v>24</v>
      </c>
      <c r="G806" s="2" t="s">
        <v>12</v>
      </c>
      <c r="H806" s="2" t="s">
        <v>15</v>
      </c>
      <c r="I806" s="2">
        <v>3272</v>
      </c>
      <c r="J806" s="3">
        <v>2599</v>
      </c>
      <c r="K806" s="3">
        <v>270.05</v>
      </c>
      <c r="L806" s="2">
        <v>292</v>
      </c>
      <c r="M806" s="11">
        <f t="shared" si="122"/>
        <v>1.0812812442140345</v>
      </c>
      <c r="N806" s="9">
        <v>10126.875</v>
      </c>
      <c r="O806" s="9">
        <v>11551.24</v>
      </c>
      <c r="P806" s="11">
        <f t="shared" si="123"/>
        <v>1.1406519780287601</v>
      </c>
      <c r="Q806" s="10">
        <v>503.17</v>
      </c>
      <c r="R806" s="2">
        <v>381</v>
      </c>
      <c r="S806" s="10">
        <f t="shared" si="124"/>
        <v>0.58032076634139551</v>
      </c>
      <c r="T806" s="9">
        <f t="shared" si="125"/>
        <v>22.956933044497884</v>
      </c>
      <c r="U806" s="9">
        <f t="shared" si="126"/>
        <v>39.559041095890407</v>
      </c>
      <c r="V806" s="11">
        <f t="shared" si="127"/>
        <v>0.76640419947506566</v>
      </c>
      <c r="W806" s="11">
        <f t="shared" si="128"/>
        <v>0.11235090419392074</v>
      </c>
      <c r="X806" s="2">
        <v>0</v>
      </c>
      <c r="Y806" s="2">
        <v>6</v>
      </c>
      <c r="Z806" s="2">
        <v>93</v>
      </c>
      <c r="AA806" s="11">
        <f t="shared" si="129"/>
        <v>0.3184931506849315</v>
      </c>
    </row>
    <row r="807" spans="1:27" x14ac:dyDescent="0.25">
      <c r="A807" s="2" t="str">
        <f ca="1">LOOKUP(B807,'Time Frame'!$E$4:$E$9,'Time Frame'!$D$4:$D$9)</f>
        <v>3 Months</v>
      </c>
      <c r="B807" s="2">
        <f t="shared" ca="1" si="120"/>
        <v>156</v>
      </c>
      <c r="C807" s="6">
        <f t="shared" ca="1" si="121"/>
        <v>45569</v>
      </c>
      <c r="D807" s="6">
        <v>45413</v>
      </c>
      <c r="E807" s="2" t="s">
        <v>10</v>
      </c>
      <c r="F807" s="2" t="s">
        <v>28</v>
      </c>
      <c r="G807" s="2" t="s">
        <v>12</v>
      </c>
      <c r="H807" s="2" t="s">
        <v>15</v>
      </c>
      <c r="I807" s="2">
        <v>4106</v>
      </c>
      <c r="J807" s="3">
        <v>1368</v>
      </c>
      <c r="K807" s="3">
        <v>160.8475</v>
      </c>
      <c r="L807" s="2">
        <v>134</v>
      </c>
      <c r="M807" s="11">
        <f t="shared" si="122"/>
        <v>0.83308724102022103</v>
      </c>
      <c r="N807" s="9">
        <v>6031.78125</v>
      </c>
      <c r="O807" s="9">
        <v>2821.31</v>
      </c>
      <c r="P807" s="11">
        <f t="shared" si="123"/>
        <v>0.46774076894781286</v>
      </c>
      <c r="Q807" s="10">
        <v>328.13</v>
      </c>
      <c r="R807" s="2">
        <v>238</v>
      </c>
      <c r="S807" s="10">
        <f t="shared" si="124"/>
        <v>0.40837472952793102</v>
      </c>
      <c r="T807" s="9">
        <f t="shared" si="125"/>
        <v>8.598147075854083</v>
      </c>
      <c r="U807" s="9">
        <f t="shared" si="126"/>
        <v>21.054552238805968</v>
      </c>
      <c r="V807" s="11">
        <f t="shared" si="127"/>
        <v>0.56302521008403361</v>
      </c>
      <c r="W807" s="11">
        <f t="shared" si="128"/>
        <v>9.7953216374269E-2</v>
      </c>
      <c r="X807" s="2">
        <v>0</v>
      </c>
      <c r="Y807" s="2">
        <v>10</v>
      </c>
      <c r="Z807" s="2">
        <v>35</v>
      </c>
      <c r="AA807" s="11">
        <f t="shared" si="129"/>
        <v>0.26119402985074625</v>
      </c>
    </row>
    <row r="808" spans="1:27" x14ac:dyDescent="0.25">
      <c r="A808" s="2" t="str">
        <f ca="1">LOOKUP(B808,'Time Frame'!$E$4:$E$9,'Time Frame'!$D$4:$D$9)</f>
        <v>3 Months</v>
      </c>
      <c r="B808" s="2">
        <f t="shared" ca="1" si="120"/>
        <v>156</v>
      </c>
      <c r="C808" s="6">
        <f t="shared" ca="1" si="121"/>
        <v>45569</v>
      </c>
      <c r="D808" s="6">
        <v>45413</v>
      </c>
      <c r="E808" s="2" t="s">
        <v>10</v>
      </c>
      <c r="F808" s="2" t="s">
        <v>25</v>
      </c>
      <c r="G808" s="2" t="s">
        <v>12</v>
      </c>
      <c r="H808" s="2" t="s">
        <v>15</v>
      </c>
      <c r="I808" s="2">
        <v>4944</v>
      </c>
      <c r="J808" s="3">
        <v>1976</v>
      </c>
      <c r="K808" s="3">
        <v>209.60499999999996</v>
      </c>
      <c r="L808" s="2">
        <v>157</v>
      </c>
      <c r="M808" s="11">
        <f t="shared" si="122"/>
        <v>0.74902793349395302</v>
      </c>
      <c r="N808" s="9">
        <v>7860.1874999999982</v>
      </c>
      <c r="O808" s="9">
        <v>4175.55</v>
      </c>
      <c r="P808" s="11">
        <f t="shared" si="123"/>
        <v>0.53122778559671779</v>
      </c>
      <c r="Q808" s="10">
        <v>333.38</v>
      </c>
      <c r="R808" s="2">
        <v>283</v>
      </c>
      <c r="S808" s="10">
        <f t="shared" si="124"/>
        <v>0.47093406923030778</v>
      </c>
      <c r="T808" s="9">
        <f t="shared" si="125"/>
        <v>12.524896514487972</v>
      </c>
      <c r="U808" s="9">
        <f t="shared" si="126"/>
        <v>26.595859872611467</v>
      </c>
      <c r="V808" s="11">
        <f t="shared" si="127"/>
        <v>0.55477031802120136</v>
      </c>
      <c r="W808" s="11">
        <f t="shared" si="128"/>
        <v>7.9453441295546559E-2</v>
      </c>
      <c r="X808" s="2">
        <v>0</v>
      </c>
      <c r="Y808" s="2">
        <v>5</v>
      </c>
      <c r="Z808" s="2">
        <v>56</v>
      </c>
      <c r="AA808" s="11">
        <f t="shared" si="129"/>
        <v>0.35668789808917195</v>
      </c>
    </row>
    <row r="809" spans="1:27" x14ac:dyDescent="0.25">
      <c r="A809" s="2" t="str">
        <f ca="1">LOOKUP(B809,'Time Frame'!$E$4:$E$9,'Time Frame'!$D$4:$D$9)</f>
        <v>3 Months</v>
      </c>
      <c r="B809" s="2">
        <f t="shared" ca="1" si="120"/>
        <v>156</v>
      </c>
      <c r="C809" s="6">
        <f t="shared" ca="1" si="121"/>
        <v>45569</v>
      </c>
      <c r="D809" s="6">
        <v>45413</v>
      </c>
      <c r="E809" s="2" t="s">
        <v>10</v>
      </c>
      <c r="F809" s="2" t="s">
        <v>27</v>
      </c>
      <c r="G809" s="2" t="s">
        <v>12</v>
      </c>
      <c r="H809" s="2" t="s">
        <v>15</v>
      </c>
      <c r="I809" s="2">
        <v>4112</v>
      </c>
      <c r="J809" s="3">
        <v>1538</v>
      </c>
      <c r="K809" s="3">
        <v>199.87</v>
      </c>
      <c r="L809" s="2">
        <v>183</v>
      </c>
      <c r="M809" s="11">
        <f t="shared" si="122"/>
        <v>0.91559513683894533</v>
      </c>
      <c r="N809" s="9">
        <v>7495.125</v>
      </c>
      <c r="O809" s="9">
        <v>6758.96</v>
      </c>
      <c r="P809" s="11">
        <f t="shared" si="123"/>
        <v>0.90178082420239825</v>
      </c>
      <c r="Q809" s="10">
        <v>323.13</v>
      </c>
      <c r="R809" s="2">
        <v>321</v>
      </c>
      <c r="S809" s="10">
        <f t="shared" si="124"/>
        <v>0.56633553059140285</v>
      </c>
      <c r="T809" s="9">
        <f t="shared" si="125"/>
        <v>20.917154086590536</v>
      </c>
      <c r="U809" s="9">
        <f t="shared" si="126"/>
        <v>36.934207650273223</v>
      </c>
      <c r="V809" s="11">
        <f t="shared" si="127"/>
        <v>0.57009345794392519</v>
      </c>
      <c r="W809" s="11">
        <f t="shared" si="128"/>
        <v>0.11898569570871262</v>
      </c>
      <c r="X809" s="2">
        <v>0</v>
      </c>
      <c r="Y809" s="2">
        <v>9</v>
      </c>
      <c r="Z809" s="2">
        <v>48</v>
      </c>
      <c r="AA809" s="11">
        <f t="shared" si="129"/>
        <v>0.26229508196721313</v>
      </c>
    </row>
    <row r="810" spans="1:27" x14ac:dyDescent="0.25">
      <c r="A810" s="2" t="str">
        <f ca="1">LOOKUP(B810,'Time Frame'!$E$4:$E$9,'Time Frame'!$D$4:$D$9)</f>
        <v>3 Months</v>
      </c>
      <c r="B810" s="2">
        <f t="shared" ca="1" si="120"/>
        <v>156</v>
      </c>
      <c r="C810" s="6">
        <f t="shared" ca="1" si="121"/>
        <v>45569</v>
      </c>
      <c r="D810" s="6">
        <v>45413</v>
      </c>
      <c r="E810" s="2" t="s">
        <v>78</v>
      </c>
      <c r="F810" s="2" t="s">
        <v>104</v>
      </c>
      <c r="G810" s="2" t="s">
        <v>52</v>
      </c>
      <c r="H810" s="2" t="s">
        <v>299</v>
      </c>
      <c r="I810" s="2">
        <v>1852</v>
      </c>
      <c r="J810" s="3">
        <v>2271</v>
      </c>
      <c r="K810" s="3">
        <v>273.37</v>
      </c>
      <c r="L810" s="2">
        <v>233</v>
      </c>
      <c r="M810" s="11">
        <f t="shared" si="122"/>
        <v>0.85232468815158946</v>
      </c>
      <c r="N810" s="9">
        <v>10251.375</v>
      </c>
      <c r="O810" s="9">
        <v>6086.42</v>
      </c>
      <c r="P810" s="11">
        <f t="shared" si="123"/>
        <v>0.59371742814988238</v>
      </c>
      <c r="Q810" s="10">
        <v>471.18</v>
      </c>
      <c r="R810" s="2">
        <v>365</v>
      </c>
      <c r="S810" s="10">
        <f t="shared" si="124"/>
        <v>0.49450316227344115</v>
      </c>
      <c r="T810" s="9">
        <f t="shared" si="125"/>
        <v>12.917398870919818</v>
      </c>
      <c r="U810" s="9">
        <f t="shared" si="126"/>
        <v>26.121974248927039</v>
      </c>
      <c r="V810" s="11">
        <f t="shared" si="127"/>
        <v>0.63835616438356169</v>
      </c>
      <c r="W810" s="11">
        <f t="shared" si="128"/>
        <v>0.10259797446059005</v>
      </c>
      <c r="X810" s="2">
        <v>0</v>
      </c>
      <c r="Y810" s="2">
        <v>9</v>
      </c>
      <c r="Z810" s="2">
        <v>39</v>
      </c>
      <c r="AA810" s="11">
        <f t="shared" si="129"/>
        <v>0.16738197424892703</v>
      </c>
    </row>
    <row r="811" spans="1:27" x14ac:dyDescent="0.25">
      <c r="A811" s="2" t="str">
        <f ca="1">LOOKUP(B811,'Time Frame'!$E$4:$E$9,'Time Frame'!$D$4:$D$9)</f>
        <v>3 Months</v>
      </c>
      <c r="B811" s="2">
        <f t="shared" ca="1" si="120"/>
        <v>156</v>
      </c>
      <c r="C811" s="6">
        <f t="shared" ca="1" si="121"/>
        <v>45569</v>
      </c>
      <c r="D811" s="6">
        <v>45413</v>
      </c>
      <c r="E811" s="2" t="s">
        <v>78</v>
      </c>
      <c r="F811" s="2" t="s">
        <v>108</v>
      </c>
      <c r="G811" s="2" t="s">
        <v>52</v>
      </c>
      <c r="H811" s="2" t="s">
        <v>299</v>
      </c>
      <c r="I811" s="2">
        <v>4644</v>
      </c>
      <c r="J811" s="3">
        <v>1385</v>
      </c>
      <c r="K811" s="3">
        <v>163.54999999999998</v>
      </c>
      <c r="L811" s="2">
        <v>111</v>
      </c>
      <c r="M811" s="11">
        <f t="shared" si="122"/>
        <v>0.67869153164169982</v>
      </c>
      <c r="N811" s="9">
        <v>6133.1249999999991</v>
      </c>
      <c r="O811" s="9">
        <v>3109.79</v>
      </c>
      <c r="P811" s="11">
        <f t="shared" si="123"/>
        <v>0.50704820136553563</v>
      </c>
      <c r="Q811" s="10">
        <v>321.92</v>
      </c>
      <c r="R811" s="2">
        <v>203</v>
      </c>
      <c r="S811" s="10">
        <f t="shared" si="124"/>
        <v>0.34480616302186878</v>
      </c>
      <c r="T811" s="9">
        <f t="shared" si="125"/>
        <v>9.6601329522862809</v>
      </c>
      <c r="U811" s="9">
        <f t="shared" si="126"/>
        <v>28.016126126126125</v>
      </c>
      <c r="V811" s="11">
        <f t="shared" si="127"/>
        <v>0.54679802955665024</v>
      </c>
      <c r="W811" s="11">
        <f t="shared" si="128"/>
        <v>8.0144404332129965E-2</v>
      </c>
      <c r="X811" s="2">
        <v>0</v>
      </c>
      <c r="Y811" s="2">
        <v>7</v>
      </c>
      <c r="Z811" s="2">
        <v>15</v>
      </c>
      <c r="AA811" s="11">
        <f t="shared" si="129"/>
        <v>0.13513513513513514</v>
      </c>
    </row>
    <row r="812" spans="1:27" x14ac:dyDescent="0.25">
      <c r="A812" s="2" t="str">
        <f ca="1">LOOKUP(B812,'Time Frame'!$E$4:$E$9,'Time Frame'!$D$4:$D$9)</f>
        <v>3 Months</v>
      </c>
      <c r="B812" s="2">
        <f t="shared" ca="1" si="120"/>
        <v>156</v>
      </c>
      <c r="C812" s="6">
        <f t="shared" ca="1" si="121"/>
        <v>45569</v>
      </c>
      <c r="D812" s="6">
        <v>45413</v>
      </c>
      <c r="E812" s="2" t="s">
        <v>78</v>
      </c>
      <c r="F812" s="2" t="s">
        <v>87</v>
      </c>
      <c r="G812" s="2" t="s">
        <v>52</v>
      </c>
      <c r="H812" s="2" t="s">
        <v>299</v>
      </c>
      <c r="I812" s="2">
        <v>2898</v>
      </c>
      <c r="J812" s="3">
        <v>1991</v>
      </c>
      <c r="K812" s="3">
        <v>243.93999999999997</v>
      </c>
      <c r="L812" s="2">
        <v>193</v>
      </c>
      <c r="M812" s="11">
        <f t="shared" si="122"/>
        <v>0.79117815856358131</v>
      </c>
      <c r="N812" s="9">
        <v>9147.7499999999982</v>
      </c>
      <c r="O812" s="9">
        <v>4265.84</v>
      </c>
      <c r="P812" s="11">
        <f t="shared" si="123"/>
        <v>0.46632669235604396</v>
      </c>
      <c r="Q812" s="10">
        <v>499.4</v>
      </c>
      <c r="R812" s="2">
        <v>330</v>
      </c>
      <c r="S812" s="10">
        <f t="shared" si="124"/>
        <v>0.3864637565078094</v>
      </c>
      <c r="T812" s="9">
        <f t="shared" si="125"/>
        <v>8.5419303163796556</v>
      </c>
      <c r="U812" s="9">
        <f t="shared" si="126"/>
        <v>22.10279792746114</v>
      </c>
      <c r="V812" s="11">
        <f t="shared" si="127"/>
        <v>0.58484848484848484</v>
      </c>
      <c r="W812" s="11">
        <f t="shared" si="128"/>
        <v>9.6936212958312409E-2</v>
      </c>
      <c r="X812" s="2">
        <v>0</v>
      </c>
      <c r="Y812" s="2">
        <v>10</v>
      </c>
      <c r="Z812" s="2">
        <v>50</v>
      </c>
      <c r="AA812" s="11">
        <f t="shared" si="129"/>
        <v>0.25906735751295334</v>
      </c>
    </row>
    <row r="813" spans="1:27" x14ac:dyDescent="0.25">
      <c r="A813" s="2" t="str">
        <f ca="1">LOOKUP(B813,'Time Frame'!$E$4:$E$9,'Time Frame'!$D$4:$D$9)</f>
        <v>3 Months</v>
      </c>
      <c r="B813" s="2">
        <f t="shared" ca="1" si="120"/>
        <v>156</v>
      </c>
      <c r="C813" s="6">
        <f t="shared" ca="1" si="121"/>
        <v>45569</v>
      </c>
      <c r="D813" s="6">
        <v>45413</v>
      </c>
      <c r="E813" s="2" t="s">
        <v>78</v>
      </c>
      <c r="F813" s="2" t="s">
        <v>107</v>
      </c>
      <c r="G813" s="2" t="s">
        <v>52</v>
      </c>
      <c r="H813" s="2" t="s">
        <v>299</v>
      </c>
      <c r="I813" s="2">
        <v>4120</v>
      </c>
      <c r="J813" s="3">
        <v>2327.0833333333335</v>
      </c>
      <c r="K813" s="3">
        <v>279.25</v>
      </c>
      <c r="L813" s="2">
        <v>214</v>
      </c>
      <c r="M813" s="11">
        <f t="shared" si="122"/>
        <v>0.76633840644583706</v>
      </c>
      <c r="N813" s="9">
        <v>10471.875</v>
      </c>
      <c r="O813" s="9">
        <v>5594.92</v>
      </c>
      <c r="P813" s="11">
        <f t="shared" si="123"/>
        <v>0.53428063264697101</v>
      </c>
      <c r="Q813" s="10">
        <v>479.6</v>
      </c>
      <c r="R813" s="2">
        <v>377</v>
      </c>
      <c r="S813" s="10">
        <f t="shared" si="124"/>
        <v>0.44620517097581314</v>
      </c>
      <c r="T813" s="9">
        <f t="shared" si="125"/>
        <v>11.665804837364471</v>
      </c>
      <c r="U813" s="9">
        <f t="shared" si="126"/>
        <v>26.14448598130841</v>
      </c>
      <c r="V813" s="11">
        <f t="shared" si="127"/>
        <v>0.56763925729442966</v>
      </c>
      <c r="W813" s="11">
        <f t="shared" si="128"/>
        <v>9.1960608773500443E-2</v>
      </c>
      <c r="X813" s="2">
        <v>0</v>
      </c>
      <c r="Y813" s="2">
        <v>18</v>
      </c>
      <c r="Z813" s="2">
        <v>38</v>
      </c>
      <c r="AA813" s="11">
        <f t="shared" si="129"/>
        <v>0.17757009345794392</v>
      </c>
    </row>
    <row r="814" spans="1:27" x14ac:dyDescent="0.25">
      <c r="A814" s="2" t="str">
        <f ca="1">LOOKUP(B814,'Time Frame'!$E$4:$E$9,'Time Frame'!$D$4:$D$9)</f>
        <v>3 Months</v>
      </c>
      <c r="B814" s="2">
        <f t="shared" ca="1" si="120"/>
        <v>156</v>
      </c>
      <c r="C814" s="6">
        <f t="shared" ca="1" si="121"/>
        <v>45569</v>
      </c>
      <c r="D814" s="6">
        <v>45413</v>
      </c>
      <c r="E814" s="2" t="s">
        <v>78</v>
      </c>
      <c r="F814" s="2" t="s">
        <v>106</v>
      </c>
      <c r="G814" s="2" t="s">
        <v>52</v>
      </c>
      <c r="H814" s="2" t="s">
        <v>299</v>
      </c>
      <c r="I814" s="2">
        <v>792</v>
      </c>
      <c r="J814" s="3">
        <v>3182</v>
      </c>
      <c r="K814" s="3">
        <v>347.84000000000003</v>
      </c>
      <c r="L814" s="2">
        <v>390</v>
      </c>
      <c r="M814" s="11">
        <f t="shared" si="122"/>
        <v>1.1212051517939281</v>
      </c>
      <c r="N814" s="9">
        <v>13044.000000000002</v>
      </c>
      <c r="O814" s="9">
        <v>14125.91</v>
      </c>
      <c r="P814" s="11">
        <f t="shared" si="123"/>
        <v>1.0829431156087088</v>
      </c>
      <c r="Q814" s="10">
        <v>561.35</v>
      </c>
      <c r="R814" s="2">
        <v>535</v>
      </c>
      <c r="S814" s="10">
        <f t="shared" si="124"/>
        <v>0.69475371871381486</v>
      </c>
      <c r="T814" s="9">
        <f t="shared" si="125"/>
        <v>25.164175647991449</v>
      </c>
      <c r="U814" s="9">
        <f t="shared" si="126"/>
        <v>36.220282051282048</v>
      </c>
      <c r="V814" s="11">
        <f t="shared" si="127"/>
        <v>0.7289719626168224</v>
      </c>
      <c r="W814" s="11">
        <f t="shared" si="128"/>
        <v>0.12256442489000628</v>
      </c>
      <c r="X814" s="2">
        <v>2</v>
      </c>
      <c r="Y814" s="2">
        <v>27</v>
      </c>
      <c r="Z814" s="2">
        <v>111</v>
      </c>
      <c r="AA814" s="11">
        <f t="shared" si="129"/>
        <v>0.2846153846153846</v>
      </c>
    </row>
    <row r="815" spans="1:27" x14ac:dyDescent="0.25">
      <c r="A815" s="2" t="str">
        <f ca="1">LOOKUP(B815,'Time Frame'!$E$4:$E$9,'Time Frame'!$D$4:$D$9)</f>
        <v>3 Months</v>
      </c>
      <c r="B815" s="2">
        <f t="shared" ca="1" si="120"/>
        <v>156</v>
      </c>
      <c r="C815" s="6">
        <f t="shared" ca="1" si="121"/>
        <v>45569</v>
      </c>
      <c r="D815" s="6">
        <v>45413</v>
      </c>
      <c r="E815" s="5" t="s">
        <v>78</v>
      </c>
      <c r="F815" s="5" t="s">
        <v>164</v>
      </c>
      <c r="G815" s="2" t="s">
        <v>52</v>
      </c>
      <c r="H815" s="2" t="s">
        <v>299</v>
      </c>
      <c r="I815" s="2">
        <v>1466</v>
      </c>
      <c r="J815" s="3">
        <v>971</v>
      </c>
      <c r="K815" s="3">
        <v>107.85</v>
      </c>
      <c r="L815" s="2">
        <v>73</v>
      </c>
      <c r="M815" s="11">
        <f t="shared" si="122"/>
        <v>0.67686601761706078</v>
      </c>
      <c r="N815" s="9">
        <v>4044.375</v>
      </c>
      <c r="O815" s="9">
        <v>2021.18</v>
      </c>
      <c r="P815" s="11">
        <f t="shared" si="123"/>
        <v>0.49975088857981764</v>
      </c>
      <c r="Q815" s="10">
        <v>291.10000000000002</v>
      </c>
      <c r="R815" s="2">
        <v>89</v>
      </c>
      <c r="S815" s="10">
        <f t="shared" si="124"/>
        <v>0.25077293026451392</v>
      </c>
      <c r="T815" s="9">
        <f t="shared" si="125"/>
        <v>6.9432497423565778</v>
      </c>
      <c r="U815" s="9">
        <f t="shared" si="126"/>
        <v>27.687397260273972</v>
      </c>
      <c r="V815" s="11">
        <f t="shared" si="127"/>
        <v>0.8202247191011236</v>
      </c>
      <c r="W815" s="11">
        <f t="shared" si="128"/>
        <v>7.5180226570545836E-2</v>
      </c>
      <c r="X815" s="2">
        <v>0</v>
      </c>
      <c r="Y815" s="2">
        <v>5</v>
      </c>
      <c r="Z815" s="2">
        <v>16</v>
      </c>
      <c r="AA815" s="11">
        <f t="shared" si="129"/>
        <v>0.21917808219178081</v>
      </c>
    </row>
    <row r="816" spans="1:27" x14ac:dyDescent="0.25">
      <c r="A816" s="2" t="str">
        <f ca="1">LOOKUP(B816,'Time Frame'!$E$4:$E$9,'Time Frame'!$D$4:$D$9)</f>
        <v>3 Months</v>
      </c>
      <c r="B816" s="2">
        <f t="shared" ca="1" si="120"/>
        <v>156</v>
      </c>
      <c r="C816" s="6">
        <f t="shared" ca="1" si="121"/>
        <v>45569</v>
      </c>
      <c r="D816" s="6">
        <v>45413</v>
      </c>
      <c r="E816" s="2" t="s">
        <v>208</v>
      </c>
      <c r="F816" s="2" t="s">
        <v>215</v>
      </c>
      <c r="G816" s="2" t="s">
        <v>195</v>
      </c>
      <c r="H816" s="2" t="s">
        <v>210</v>
      </c>
      <c r="I816" s="2">
        <v>5270</v>
      </c>
      <c r="J816" s="3">
        <v>1379</v>
      </c>
      <c r="K816" s="3">
        <v>158.36333333333332</v>
      </c>
      <c r="L816" s="2">
        <v>109</v>
      </c>
      <c r="M816" s="11">
        <f t="shared" si="122"/>
        <v>0.68829063966827342</v>
      </c>
      <c r="N816" s="9">
        <v>5542.7166666666662</v>
      </c>
      <c r="O816" s="9">
        <v>3404.84</v>
      </c>
      <c r="P816" s="11">
        <f t="shared" si="123"/>
        <v>0.61429082609911512</v>
      </c>
      <c r="Q816" s="10">
        <v>338.35</v>
      </c>
      <c r="R816" s="2">
        <v>114</v>
      </c>
      <c r="S816" s="10">
        <f t="shared" si="124"/>
        <v>0.32215161814688931</v>
      </c>
      <c r="T816" s="9">
        <f t="shared" si="125"/>
        <v>10.063070784690408</v>
      </c>
      <c r="U816" s="9">
        <f t="shared" si="126"/>
        <v>31.237064220183488</v>
      </c>
      <c r="V816" s="11">
        <f t="shared" si="127"/>
        <v>0.95614035087719296</v>
      </c>
      <c r="W816" s="11">
        <f t="shared" si="128"/>
        <v>7.9042784626540977E-2</v>
      </c>
      <c r="X816" s="2">
        <v>0</v>
      </c>
      <c r="Y816" s="2">
        <v>3</v>
      </c>
      <c r="Z816" s="2">
        <v>35</v>
      </c>
      <c r="AA816" s="11">
        <f t="shared" si="129"/>
        <v>0.32110091743119268</v>
      </c>
    </row>
    <row r="817" spans="1:27" x14ac:dyDescent="0.25">
      <c r="A817" s="2" t="str">
        <f ca="1">LOOKUP(B817,'Time Frame'!$E$4:$E$9,'Time Frame'!$D$4:$D$9)</f>
        <v>3 Months</v>
      </c>
      <c r="B817" s="2">
        <f t="shared" ca="1" si="120"/>
        <v>156</v>
      </c>
      <c r="C817" s="6">
        <f t="shared" ca="1" si="121"/>
        <v>45569</v>
      </c>
      <c r="D817" s="6">
        <v>45413</v>
      </c>
      <c r="E817" s="2" t="s">
        <v>208</v>
      </c>
      <c r="F817" s="2" t="s">
        <v>212</v>
      </c>
      <c r="G817" s="2" t="s">
        <v>195</v>
      </c>
      <c r="H817" s="2" t="s">
        <v>210</v>
      </c>
      <c r="I817" s="2">
        <v>4453</v>
      </c>
      <c r="J817" s="3">
        <v>1151</v>
      </c>
      <c r="K817" s="3">
        <v>160.38</v>
      </c>
      <c r="L817" s="2">
        <v>170</v>
      </c>
      <c r="M817" s="11">
        <f t="shared" si="122"/>
        <v>1.0599825414640229</v>
      </c>
      <c r="N817" s="9">
        <v>5613.3</v>
      </c>
      <c r="O817" s="9">
        <v>4711.0200000000004</v>
      </c>
      <c r="P817" s="11">
        <f t="shared" si="123"/>
        <v>0.83926032814921714</v>
      </c>
      <c r="Q817" s="10">
        <v>415.3</v>
      </c>
      <c r="R817" s="2">
        <v>171</v>
      </c>
      <c r="S817" s="10">
        <f t="shared" si="124"/>
        <v>0.40934264387189984</v>
      </c>
      <c r="T817" s="9">
        <f t="shared" si="125"/>
        <v>11.343655189019985</v>
      </c>
      <c r="U817" s="9">
        <f t="shared" si="126"/>
        <v>27.711882352941178</v>
      </c>
      <c r="V817" s="11">
        <f t="shared" si="127"/>
        <v>0.99415204678362568</v>
      </c>
      <c r="W817" s="11">
        <f t="shared" si="128"/>
        <v>0.14769765421372719</v>
      </c>
      <c r="X817" s="2">
        <v>0</v>
      </c>
      <c r="Y817" s="2">
        <v>4</v>
      </c>
      <c r="Z817" s="2">
        <v>56</v>
      </c>
      <c r="AA817" s="11">
        <f t="shared" si="129"/>
        <v>0.32941176470588235</v>
      </c>
    </row>
    <row r="818" spans="1:27" x14ac:dyDescent="0.25">
      <c r="A818" s="2" t="str">
        <f ca="1">LOOKUP(B818,'Time Frame'!$E$4:$E$9,'Time Frame'!$D$4:$D$9)</f>
        <v>3 Months</v>
      </c>
      <c r="B818" s="2">
        <f t="shared" ca="1" si="120"/>
        <v>156</v>
      </c>
      <c r="C818" s="6">
        <f t="shared" ca="1" si="121"/>
        <v>45569</v>
      </c>
      <c r="D818" s="6">
        <v>45413</v>
      </c>
      <c r="E818" s="2" t="s">
        <v>208</v>
      </c>
      <c r="F818" s="2" t="s">
        <v>217</v>
      </c>
      <c r="G818" s="2" t="s">
        <v>195</v>
      </c>
      <c r="H818" s="2" t="s">
        <v>210</v>
      </c>
      <c r="I818" s="2">
        <v>4740</v>
      </c>
      <c r="J818" s="3">
        <v>1287</v>
      </c>
      <c r="K818" s="3">
        <v>170.86666666666665</v>
      </c>
      <c r="L818" s="2">
        <v>167</v>
      </c>
      <c r="M818" s="11">
        <f t="shared" si="122"/>
        <v>0.97737026921576287</v>
      </c>
      <c r="N818" s="9">
        <v>5980.333333333333</v>
      </c>
      <c r="O818" s="9">
        <v>3899.82</v>
      </c>
      <c r="P818" s="11">
        <f t="shared" si="123"/>
        <v>0.65210746335209857</v>
      </c>
      <c r="Q818" s="10">
        <v>311.3</v>
      </c>
      <c r="R818" s="2">
        <v>153</v>
      </c>
      <c r="S818" s="10">
        <f t="shared" si="124"/>
        <v>0.53646000642467073</v>
      </c>
      <c r="T818" s="9">
        <f t="shared" si="125"/>
        <v>12.527529714102153</v>
      </c>
      <c r="U818" s="9">
        <f t="shared" si="126"/>
        <v>23.352215568862277</v>
      </c>
      <c r="V818" s="11">
        <f t="shared" si="127"/>
        <v>1.0915032679738561</v>
      </c>
      <c r="W818" s="11">
        <f t="shared" si="128"/>
        <v>0.12975912975912976</v>
      </c>
      <c r="X818" s="2">
        <v>0</v>
      </c>
      <c r="Y818" s="2">
        <v>6</v>
      </c>
      <c r="Z818" s="2">
        <v>40</v>
      </c>
      <c r="AA818" s="11">
        <f t="shared" si="129"/>
        <v>0.23952095808383234</v>
      </c>
    </row>
    <row r="819" spans="1:27" x14ac:dyDescent="0.25">
      <c r="A819" s="2" t="str">
        <f ca="1">LOOKUP(B819,'Time Frame'!$E$4:$E$9,'Time Frame'!$D$4:$D$9)</f>
        <v>3 Months</v>
      </c>
      <c r="B819" s="2">
        <f t="shared" ca="1" si="120"/>
        <v>156</v>
      </c>
      <c r="C819" s="6">
        <f t="shared" ca="1" si="121"/>
        <v>45569</v>
      </c>
      <c r="D819" s="6">
        <v>45413</v>
      </c>
      <c r="E819" s="2" t="s">
        <v>208</v>
      </c>
      <c r="F819" s="2" t="s">
        <v>214</v>
      </c>
      <c r="G819" s="2" t="s">
        <v>195</v>
      </c>
      <c r="H819" s="2" t="s">
        <v>210</v>
      </c>
      <c r="I819" s="2">
        <v>4461</v>
      </c>
      <c r="J819" s="3">
        <v>1529</v>
      </c>
      <c r="K819" s="3">
        <v>203.09666666666669</v>
      </c>
      <c r="L819" s="2">
        <v>186</v>
      </c>
      <c r="M819" s="11">
        <f t="shared" si="122"/>
        <v>0.91582005284839718</v>
      </c>
      <c r="N819" s="9">
        <v>7108.3833333333341</v>
      </c>
      <c r="O819" s="9">
        <v>6870.74</v>
      </c>
      <c r="P819" s="11">
        <f t="shared" si="123"/>
        <v>0.96656858216706554</v>
      </c>
      <c r="Q819" s="10">
        <v>368.27</v>
      </c>
      <c r="R819" s="2">
        <v>145</v>
      </c>
      <c r="S819" s="10">
        <f t="shared" si="124"/>
        <v>0.50506421918700961</v>
      </c>
      <c r="T819" s="9">
        <f t="shared" si="125"/>
        <v>18.656800716865344</v>
      </c>
      <c r="U819" s="9">
        <f t="shared" si="126"/>
        <v>36.939462365591396</v>
      </c>
      <c r="V819" s="11">
        <f t="shared" si="127"/>
        <v>1.2827586206896551</v>
      </c>
      <c r="W819" s="11">
        <f t="shared" si="128"/>
        <v>0.12164813603662525</v>
      </c>
      <c r="X819" s="2">
        <v>1</v>
      </c>
      <c r="Y819" s="2">
        <v>9</v>
      </c>
      <c r="Z819" s="2">
        <v>44</v>
      </c>
      <c r="AA819" s="11">
        <f t="shared" si="129"/>
        <v>0.23655913978494625</v>
      </c>
    </row>
    <row r="820" spans="1:27" x14ac:dyDescent="0.25">
      <c r="A820" s="2" t="str">
        <f ca="1">LOOKUP(B820,'Time Frame'!$E$4:$E$9,'Time Frame'!$D$4:$D$9)</f>
        <v>3 Months</v>
      </c>
      <c r="B820" s="2">
        <f t="shared" ca="1" si="120"/>
        <v>156</v>
      </c>
      <c r="C820" s="6">
        <f t="shared" ca="1" si="121"/>
        <v>45569</v>
      </c>
      <c r="D820" s="6">
        <v>45413</v>
      </c>
      <c r="E820" s="2" t="s">
        <v>208</v>
      </c>
      <c r="F820" s="2" t="s">
        <v>216</v>
      </c>
      <c r="G820" s="2" t="s">
        <v>195</v>
      </c>
      <c r="H820" s="2" t="s">
        <v>210</v>
      </c>
      <c r="I820" s="2">
        <v>5137</v>
      </c>
      <c r="J820" s="3">
        <v>1944</v>
      </c>
      <c r="K820" s="3">
        <v>224.65666666666664</v>
      </c>
      <c r="L820" s="2">
        <v>206</v>
      </c>
      <c r="M820" s="11">
        <f t="shared" si="122"/>
        <v>0.9169547605976528</v>
      </c>
      <c r="N820" s="9">
        <v>7862.9833333333327</v>
      </c>
      <c r="O820" s="9">
        <v>6260.44</v>
      </c>
      <c r="P820" s="11">
        <f t="shared" si="123"/>
        <v>0.79619143709236739</v>
      </c>
      <c r="Q820" s="10">
        <v>484.47</v>
      </c>
      <c r="R820" s="2">
        <v>182</v>
      </c>
      <c r="S820" s="10">
        <f t="shared" si="124"/>
        <v>0.42520692715751229</v>
      </c>
      <c r="T820" s="9">
        <f t="shared" si="125"/>
        <v>12.922244927446487</v>
      </c>
      <c r="U820" s="9">
        <f t="shared" si="126"/>
        <v>30.390485436893201</v>
      </c>
      <c r="V820" s="11">
        <f t="shared" si="127"/>
        <v>1.1318681318681318</v>
      </c>
      <c r="W820" s="11">
        <f t="shared" si="128"/>
        <v>0.10596707818930041</v>
      </c>
      <c r="X820" s="2">
        <v>0</v>
      </c>
      <c r="Y820" s="2">
        <v>8</v>
      </c>
      <c r="Z820" s="2">
        <v>41</v>
      </c>
      <c r="AA820" s="11">
        <f t="shared" si="129"/>
        <v>0.19902912621359223</v>
      </c>
    </row>
    <row r="821" spans="1:27" x14ac:dyDescent="0.25">
      <c r="A821" s="2" t="str">
        <f ca="1">LOOKUP(B821,'Time Frame'!$E$4:$E$9,'Time Frame'!$D$4:$D$9)</f>
        <v>3 Months</v>
      </c>
      <c r="B821" s="2">
        <f t="shared" ca="1" si="120"/>
        <v>156</v>
      </c>
      <c r="C821" s="6">
        <f t="shared" ca="1" si="121"/>
        <v>45569</v>
      </c>
      <c r="D821" s="6">
        <v>45413</v>
      </c>
      <c r="E821" s="2" t="s">
        <v>208</v>
      </c>
      <c r="F821" s="2" t="s">
        <v>209</v>
      </c>
      <c r="G821" s="2" t="s">
        <v>195</v>
      </c>
      <c r="H821" s="2" t="s">
        <v>210</v>
      </c>
      <c r="I821" s="2">
        <v>3983</v>
      </c>
      <c r="J821" s="3">
        <v>1773</v>
      </c>
      <c r="K821" s="3">
        <v>225.09666666666666</v>
      </c>
      <c r="L821" s="2">
        <v>162</v>
      </c>
      <c r="M821" s="11">
        <f t="shared" si="122"/>
        <v>0.71969079950835935</v>
      </c>
      <c r="N821" s="9">
        <v>7878.3833333333332</v>
      </c>
      <c r="O821" s="9">
        <v>5438.16</v>
      </c>
      <c r="P821" s="11">
        <f t="shared" si="123"/>
        <v>0.69026344237290649</v>
      </c>
      <c r="Q821" s="10">
        <v>497.62</v>
      </c>
      <c r="R821" s="2">
        <v>94</v>
      </c>
      <c r="S821" s="10">
        <f t="shared" si="124"/>
        <v>0.32554961617298339</v>
      </c>
      <c r="T821" s="9">
        <f t="shared" si="125"/>
        <v>10.928338893131304</v>
      </c>
      <c r="U821" s="9">
        <f t="shared" si="126"/>
        <v>33.568888888888885</v>
      </c>
      <c r="V821" s="11">
        <f t="shared" si="127"/>
        <v>1.7234042553191489</v>
      </c>
      <c r="W821" s="11">
        <f t="shared" si="128"/>
        <v>9.1370558375634514E-2</v>
      </c>
      <c r="X821" s="2">
        <v>0</v>
      </c>
      <c r="Y821" s="2">
        <v>10</v>
      </c>
      <c r="Z821" s="2">
        <v>24</v>
      </c>
      <c r="AA821" s="11">
        <f t="shared" si="129"/>
        <v>0.14814814814814814</v>
      </c>
    </row>
    <row r="822" spans="1:27" x14ac:dyDescent="0.25">
      <c r="A822" s="2" t="str">
        <f ca="1">LOOKUP(B822,'Time Frame'!$E$4:$E$9,'Time Frame'!$D$4:$D$9)</f>
        <v>3 Months</v>
      </c>
      <c r="B822" s="2">
        <f t="shared" ca="1" si="120"/>
        <v>156</v>
      </c>
      <c r="C822" s="6">
        <f t="shared" ca="1" si="121"/>
        <v>45569</v>
      </c>
      <c r="D822" s="6">
        <v>45413</v>
      </c>
      <c r="E822" s="2" t="s">
        <v>208</v>
      </c>
      <c r="F822" s="2" t="s">
        <v>211</v>
      </c>
      <c r="G822" s="2" t="s">
        <v>195</v>
      </c>
      <c r="H822" s="2" t="s">
        <v>210</v>
      </c>
      <c r="I822" s="2">
        <v>1643</v>
      </c>
      <c r="J822" s="3">
        <v>1973</v>
      </c>
      <c r="K822" s="3">
        <v>227.15000000000003</v>
      </c>
      <c r="L822" s="2">
        <v>223</v>
      </c>
      <c r="M822" s="11">
        <f t="shared" si="122"/>
        <v>0.98173013427250699</v>
      </c>
      <c r="N822" s="9">
        <v>7950.2500000000009</v>
      </c>
      <c r="O822" s="9">
        <v>6226.74</v>
      </c>
      <c r="P822" s="11">
        <f t="shared" si="123"/>
        <v>0.78321310650608456</v>
      </c>
      <c r="Q822" s="10">
        <v>492.08</v>
      </c>
      <c r="R822" s="2">
        <v>282</v>
      </c>
      <c r="S822" s="10">
        <f t="shared" si="124"/>
        <v>0.45317834498455539</v>
      </c>
      <c r="T822" s="9">
        <f t="shared" si="125"/>
        <v>12.653918062103722</v>
      </c>
      <c r="U822" s="9">
        <f t="shared" si="126"/>
        <v>27.922600896860985</v>
      </c>
      <c r="V822" s="11">
        <f t="shared" si="127"/>
        <v>0.79078014184397161</v>
      </c>
      <c r="W822" s="11">
        <f t="shared" si="128"/>
        <v>0.11302584896097313</v>
      </c>
      <c r="X822" s="2">
        <v>0</v>
      </c>
      <c r="Y822" s="2">
        <v>1</v>
      </c>
      <c r="Z822" s="2">
        <v>49</v>
      </c>
      <c r="AA822" s="11">
        <f t="shared" si="129"/>
        <v>0.21973094170403587</v>
      </c>
    </row>
    <row r="823" spans="1:27" x14ac:dyDescent="0.25">
      <c r="A823" s="2" t="str">
        <f ca="1">LOOKUP(B823,'Time Frame'!$E$4:$E$9,'Time Frame'!$D$4:$D$9)</f>
        <v>3 Months</v>
      </c>
      <c r="B823" s="2">
        <f t="shared" ca="1" si="120"/>
        <v>156</v>
      </c>
      <c r="C823" s="6">
        <f t="shared" ca="1" si="121"/>
        <v>45569</v>
      </c>
      <c r="D823" s="6">
        <v>45413</v>
      </c>
      <c r="E823" s="2" t="s">
        <v>208</v>
      </c>
      <c r="F823" s="2" t="s">
        <v>213</v>
      </c>
      <c r="G823" s="2" t="s">
        <v>195</v>
      </c>
      <c r="H823" s="2" t="s">
        <v>210</v>
      </c>
      <c r="I823" s="2">
        <v>2536</v>
      </c>
      <c r="J823" s="3">
        <v>1317</v>
      </c>
      <c r="K823" s="3">
        <v>191.32666666666665</v>
      </c>
      <c r="L823" s="2">
        <v>163</v>
      </c>
      <c r="M823" s="11">
        <f t="shared" si="122"/>
        <v>0.85194606083835678</v>
      </c>
      <c r="N823" s="9">
        <v>6696.4333333333325</v>
      </c>
      <c r="O823" s="9">
        <v>3857.56</v>
      </c>
      <c r="P823" s="11">
        <f t="shared" si="123"/>
        <v>0.5760618836893272</v>
      </c>
      <c r="Q823" s="10">
        <v>314.27</v>
      </c>
      <c r="R823" s="2">
        <v>135</v>
      </c>
      <c r="S823" s="10">
        <f t="shared" si="124"/>
        <v>0.51866229675120123</v>
      </c>
      <c r="T823" s="9">
        <f t="shared" si="125"/>
        <v>12.274668278868489</v>
      </c>
      <c r="U823" s="9">
        <f t="shared" si="126"/>
        <v>23.666012269938651</v>
      </c>
      <c r="V823" s="11">
        <f t="shared" si="127"/>
        <v>1.2074074074074075</v>
      </c>
      <c r="W823" s="11">
        <f t="shared" si="128"/>
        <v>0.12376613515565679</v>
      </c>
      <c r="X823" s="2">
        <v>0</v>
      </c>
      <c r="Y823" s="2">
        <v>9</v>
      </c>
      <c r="Z823" s="2">
        <v>39</v>
      </c>
      <c r="AA823" s="11">
        <f t="shared" si="129"/>
        <v>0.2392638036809816</v>
      </c>
    </row>
    <row r="824" spans="1:27" x14ac:dyDescent="0.25">
      <c r="A824" s="2" t="str">
        <f ca="1">LOOKUP(B824,'Time Frame'!$E$4:$E$9,'Time Frame'!$D$4:$D$9)</f>
        <v>3 Months</v>
      </c>
      <c r="B824" s="2">
        <f t="shared" ca="1" si="120"/>
        <v>156</v>
      </c>
      <c r="C824" s="6">
        <f t="shared" ca="1" si="121"/>
        <v>45569</v>
      </c>
      <c r="D824" s="6">
        <v>45413</v>
      </c>
      <c r="E824" s="2" t="s">
        <v>136</v>
      </c>
      <c r="F824" s="2" t="s">
        <v>140</v>
      </c>
      <c r="G824" s="2" t="s">
        <v>35</v>
      </c>
      <c r="H824" s="2" t="s">
        <v>138</v>
      </c>
      <c r="I824" s="2">
        <v>3902</v>
      </c>
      <c r="J824" s="3">
        <v>963</v>
      </c>
      <c r="K824" s="3">
        <v>114.64</v>
      </c>
      <c r="L824" s="2">
        <v>87</v>
      </c>
      <c r="M824" s="11">
        <f t="shared" si="122"/>
        <v>0.75889741800418697</v>
      </c>
      <c r="N824" s="9">
        <v>4585.6000000000004</v>
      </c>
      <c r="O824" s="9">
        <v>2577.91</v>
      </c>
      <c r="P824" s="11">
        <f t="shared" si="123"/>
        <v>0.5621750697836706</v>
      </c>
      <c r="Q824" s="10">
        <v>278.23</v>
      </c>
      <c r="R824" s="2">
        <v>155</v>
      </c>
      <c r="S824" s="10">
        <f t="shared" si="124"/>
        <v>0.31269093915106205</v>
      </c>
      <c r="T824" s="9">
        <f t="shared" si="125"/>
        <v>9.2653919419185549</v>
      </c>
      <c r="U824" s="9">
        <f t="shared" si="126"/>
        <v>29.631149425287354</v>
      </c>
      <c r="V824" s="11">
        <f t="shared" si="127"/>
        <v>0.56129032258064515</v>
      </c>
      <c r="W824" s="11">
        <f t="shared" si="128"/>
        <v>9.0342679127725853E-2</v>
      </c>
      <c r="X824" s="2">
        <v>0</v>
      </c>
      <c r="Y824" s="2">
        <v>4</v>
      </c>
      <c r="Z824" s="2">
        <v>19</v>
      </c>
      <c r="AA824" s="11">
        <f t="shared" si="129"/>
        <v>0.21839080459770116</v>
      </c>
    </row>
    <row r="825" spans="1:27" x14ac:dyDescent="0.25">
      <c r="A825" s="2" t="str">
        <f ca="1">LOOKUP(B825,'Time Frame'!$E$4:$E$9,'Time Frame'!$D$4:$D$9)</f>
        <v>3 Months</v>
      </c>
      <c r="B825" s="2">
        <f t="shared" ca="1" si="120"/>
        <v>156</v>
      </c>
      <c r="C825" s="6">
        <f t="shared" ca="1" si="121"/>
        <v>45569</v>
      </c>
      <c r="D825" s="6">
        <v>45413</v>
      </c>
      <c r="E825" s="2" t="s">
        <v>136</v>
      </c>
      <c r="F825" s="2" t="s">
        <v>139</v>
      </c>
      <c r="G825" s="2" t="s">
        <v>35</v>
      </c>
      <c r="H825" s="2" t="s">
        <v>138</v>
      </c>
      <c r="I825" s="2">
        <v>425</v>
      </c>
      <c r="J825" s="3">
        <v>2307</v>
      </c>
      <c r="K825" s="3">
        <v>226.26</v>
      </c>
      <c r="L825" s="2">
        <v>256</v>
      </c>
      <c r="M825" s="11">
        <f t="shared" si="122"/>
        <v>1.131441704234067</v>
      </c>
      <c r="N825" s="9">
        <v>9050.4</v>
      </c>
      <c r="O825" s="9">
        <v>10112.76</v>
      </c>
      <c r="P825" s="11">
        <f t="shared" si="123"/>
        <v>1.1173826571201273</v>
      </c>
      <c r="Q825" s="10">
        <v>597.62</v>
      </c>
      <c r="R825" s="2">
        <v>463</v>
      </c>
      <c r="S825" s="10">
        <f t="shared" si="124"/>
        <v>0.42836585120979886</v>
      </c>
      <c r="T825" s="9">
        <f t="shared" si="125"/>
        <v>16.921722833907836</v>
      </c>
      <c r="U825" s="9">
        <f t="shared" si="126"/>
        <v>39.502968750000001</v>
      </c>
      <c r="V825" s="11">
        <f t="shared" si="127"/>
        <v>0.55291576673866094</v>
      </c>
      <c r="W825" s="11">
        <f t="shared" si="128"/>
        <v>0.11096662332032943</v>
      </c>
      <c r="X825" s="2">
        <v>1</v>
      </c>
      <c r="Y825" s="2">
        <v>11</v>
      </c>
      <c r="Z825" s="2">
        <v>54</v>
      </c>
      <c r="AA825" s="11">
        <f t="shared" si="129"/>
        <v>0.2109375</v>
      </c>
    </row>
    <row r="826" spans="1:27" x14ac:dyDescent="0.25">
      <c r="A826" s="2" t="str">
        <f ca="1">LOOKUP(B826,'Time Frame'!$E$4:$E$9,'Time Frame'!$D$4:$D$9)</f>
        <v>3 Months</v>
      </c>
      <c r="B826" s="2">
        <f t="shared" ca="1" si="120"/>
        <v>156</v>
      </c>
      <c r="C826" s="6">
        <f t="shared" ca="1" si="121"/>
        <v>45569</v>
      </c>
      <c r="D826" s="6">
        <v>45413</v>
      </c>
      <c r="E826" s="2" t="s">
        <v>136</v>
      </c>
      <c r="F826" s="2" t="s">
        <v>137</v>
      </c>
      <c r="G826" s="2" t="s">
        <v>35</v>
      </c>
      <c r="H826" s="2" t="s">
        <v>138</v>
      </c>
      <c r="I826" s="2">
        <v>220</v>
      </c>
      <c r="J826" s="3">
        <v>3847</v>
      </c>
      <c r="K826" s="3">
        <v>430.86999999999995</v>
      </c>
      <c r="L826" s="2">
        <v>425</v>
      </c>
      <c r="M826" s="11">
        <f t="shared" si="122"/>
        <v>0.98637640123471126</v>
      </c>
      <c r="N826" s="9">
        <v>17234.8</v>
      </c>
      <c r="O826" s="9">
        <v>15252.79</v>
      </c>
      <c r="P826" s="11">
        <f t="shared" si="123"/>
        <v>0.88499953582287005</v>
      </c>
      <c r="Q826" s="10">
        <v>790.63</v>
      </c>
      <c r="R826" s="2">
        <v>1000</v>
      </c>
      <c r="S826" s="10">
        <f t="shared" si="124"/>
        <v>0.53754600761418114</v>
      </c>
      <c r="T826" s="9">
        <f t="shared" si="125"/>
        <v>19.291944398770603</v>
      </c>
      <c r="U826" s="9">
        <f t="shared" si="126"/>
        <v>35.888917647058825</v>
      </c>
      <c r="V826" s="11">
        <f t="shared" si="127"/>
        <v>0.42499999999999999</v>
      </c>
      <c r="W826" s="11">
        <f t="shared" si="128"/>
        <v>0.11047569534702366</v>
      </c>
      <c r="X826" s="2">
        <v>1</v>
      </c>
      <c r="Y826" s="2">
        <v>30</v>
      </c>
      <c r="Z826" s="2">
        <v>99</v>
      </c>
      <c r="AA826" s="11">
        <f t="shared" si="129"/>
        <v>0.23294117647058823</v>
      </c>
    </row>
    <row r="827" spans="1:27" x14ac:dyDescent="0.25">
      <c r="A827" s="2" t="str">
        <f ca="1">LOOKUP(B827,'Time Frame'!$E$4:$E$9,'Time Frame'!$D$4:$D$9)</f>
        <v>3 Months</v>
      </c>
      <c r="B827" s="2">
        <f t="shared" ca="1" si="120"/>
        <v>156</v>
      </c>
      <c r="C827" s="6">
        <f t="shared" ca="1" si="121"/>
        <v>45569</v>
      </c>
      <c r="D827" s="6">
        <v>45413</v>
      </c>
      <c r="E827" s="5" t="s">
        <v>165</v>
      </c>
      <c r="F827" s="5" t="s">
        <v>168</v>
      </c>
      <c r="G827" s="2" t="s">
        <v>35</v>
      </c>
      <c r="H827" s="2" t="s">
        <v>167</v>
      </c>
      <c r="I827" s="2">
        <v>4807</v>
      </c>
      <c r="J827" s="3">
        <v>1859</v>
      </c>
      <c r="K827" s="3">
        <v>157.25</v>
      </c>
      <c r="L827" s="2">
        <v>139</v>
      </c>
      <c r="M827" s="11">
        <f t="shared" si="122"/>
        <v>0.88394276629570745</v>
      </c>
      <c r="N827" s="9">
        <v>5503.75</v>
      </c>
      <c r="O827" s="9">
        <v>5805.22</v>
      </c>
      <c r="P827" s="11">
        <f t="shared" si="123"/>
        <v>1.0547753804224393</v>
      </c>
      <c r="Q827" s="10">
        <v>421.28</v>
      </c>
      <c r="R827" s="2">
        <v>274</v>
      </c>
      <c r="S827" s="10">
        <f t="shared" si="124"/>
        <v>0.32994682871249525</v>
      </c>
      <c r="T827" s="9">
        <f t="shared" si="125"/>
        <v>13.779956323585266</v>
      </c>
      <c r="U827" s="9">
        <f t="shared" si="126"/>
        <v>41.764172661870504</v>
      </c>
      <c r="V827" s="11">
        <f t="shared" si="127"/>
        <v>0.50729927007299269</v>
      </c>
      <c r="W827" s="11">
        <f t="shared" si="128"/>
        <v>7.4771382463690153E-2</v>
      </c>
      <c r="X827" s="2">
        <v>0</v>
      </c>
      <c r="Y827" s="2">
        <v>10</v>
      </c>
      <c r="Z827" s="2">
        <v>35</v>
      </c>
      <c r="AA827" s="11">
        <f t="shared" si="129"/>
        <v>0.25179856115107913</v>
      </c>
    </row>
    <row r="828" spans="1:27" x14ac:dyDescent="0.25">
      <c r="A828" s="2" t="str">
        <f ca="1">LOOKUP(B828,'Time Frame'!$E$4:$E$9,'Time Frame'!$D$4:$D$9)</f>
        <v>3 Months</v>
      </c>
      <c r="B828" s="2">
        <f t="shared" ca="1" si="120"/>
        <v>156</v>
      </c>
      <c r="C828" s="6">
        <f t="shared" ca="1" si="121"/>
        <v>45569</v>
      </c>
      <c r="D828" s="6">
        <v>45413</v>
      </c>
      <c r="E828" s="5" t="s">
        <v>165</v>
      </c>
      <c r="F828" s="5" t="s">
        <v>166</v>
      </c>
      <c r="G828" s="2" t="s">
        <v>35</v>
      </c>
      <c r="H828" s="2" t="s">
        <v>167</v>
      </c>
      <c r="I828" s="2">
        <v>5283</v>
      </c>
      <c r="J828" s="3">
        <v>2996</v>
      </c>
      <c r="K828" s="3">
        <v>237.35000000000002</v>
      </c>
      <c r="L828" s="2">
        <v>229</v>
      </c>
      <c r="M828" s="11">
        <f t="shared" si="122"/>
        <v>0.96481988624394344</v>
      </c>
      <c r="N828" s="9">
        <v>8307.25</v>
      </c>
      <c r="O828" s="9">
        <v>9368.33</v>
      </c>
      <c r="P828" s="11">
        <f t="shared" si="123"/>
        <v>1.1277293930000902</v>
      </c>
      <c r="Q828" s="10">
        <v>697.27</v>
      </c>
      <c r="R828" s="2">
        <v>528</v>
      </c>
      <c r="S828" s="10">
        <f t="shared" si="124"/>
        <v>0.32842370961033746</v>
      </c>
      <c r="T828" s="9">
        <f t="shared" si="125"/>
        <v>13.435727910278658</v>
      </c>
      <c r="U828" s="9">
        <f t="shared" si="126"/>
        <v>40.909737991266375</v>
      </c>
      <c r="V828" s="11">
        <f t="shared" si="127"/>
        <v>0.43371212121212122</v>
      </c>
      <c r="W828" s="11">
        <f t="shared" si="128"/>
        <v>7.643524699599466E-2</v>
      </c>
      <c r="X828" s="2">
        <v>1</v>
      </c>
      <c r="Y828" s="2">
        <v>19</v>
      </c>
      <c r="Z828" s="2">
        <v>30</v>
      </c>
      <c r="AA828" s="11">
        <f t="shared" si="129"/>
        <v>0.13100436681222707</v>
      </c>
    </row>
    <row r="829" spans="1:27" x14ac:dyDescent="0.25">
      <c r="A829" s="2" t="str">
        <f ca="1">LOOKUP(B829,'Time Frame'!$E$4:$E$9,'Time Frame'!$D$4:$D$9)</f>
        <v>3 Months</v>
      </c>
      <c r="B829" s="2">
        <f t="shared" ca="1" si="120"/>
        <v>156</v>
      </c>
      <c r="C829" s="6">
        <f t="shared" ca="1" si="121"/>
        <v>45569</v>
      </c>
      <c r="D829" s="6">
        <v>45413</v>
      </c>
      <c r="E829" s="5" t="s">
        <v>165</v>
      </c>
      <c r="F829" s="5" t="s">
        <v>193</v>
      </c>
      <c r="G829" s="2" t="s">
        <v>35</v>
      </c>
      <c r="H829" s="2" t="s">
        <v>167</v>
      </c>
      <c r="I829" s="2">
        <v>1915</v>
      </c>
      <c r="J829" s="3">
        <v>1450</v>
      </c>
      <c r="K829" s="3">
        <v>144.99999999999997</v>
      </c>
      <c r="L829" s="2">
        <v>143</v>
      </c>
      <c r="M829" s="11">
        <f t="shared" si="122"/>
        <v>0.98620689655172433</v>
      </c>
      <c r="N829" s="9">
        <v>5074.9999999999991</v>
      </c>
      <c r="O829" s="9">
        <v>3260</v>
      </c>
      <c r="P829" s="11">
        <f t="shared" si="123"/>
        <v>0.64236453201970456</v>
      </c>
      <c r="Q829" s="10">
        <v>401.28</v>
      </c>
      <c r="R829" s="2">
        <v>300</v>
      </c>
      <c r="S829" s="10">
        <f t="shared" si="124"/>
        <v>0.35635964912280704</v>
      </c>
      <c r="T829" s="9">
        <f t="shared" si="125"/>
        <v>8.1240031897926634</v>
      </c>
      <c r="U829" s="9">
        <f t="shared" si="126"/>
        <v>22.797202797202797</v>
      </c>
      <c r="V829" s="11">
        <f t="shared" si="127"/>
        <v>0.47666666666666668</v>
      </c>
      <c r="W829" s="11">
        <f t="shared" si="128"/>
        <v>9.8620689655172414E-2</v>
      </c>
      <c r="X829" s="2">
        <v>0</v>
      </c>
      <c r="Y829" s="2">
        <v>4</v>
      </c>
      <c r="Z829" s="2">
        <v>28</v>
      </c>
      <c r="AA829" s="11">
        <f t="shared" si="129"/>
        <v>0.19580419580419581</v>
      </c>
    </row>
    <row r="830" spans="1:27" x14ac:dyDescent="0.25">
      <c r="A830" s="2" t="str">
        <f ca="1">LOOKUP(B830,'Time Frame'!$E$4:$E$9,'Time Frame'!$D$4:$D$9)</f>
        <v>3 Months</v>
      </c>
      <c r="B830" s="2">
        <f t="shared" ca="1" si="120"/>
        <v>156</v>
      </c>
      <c r="C830" s="6">
        <f t="shared" ca="1" si="121"/>
        <v>45569</v>
      </c>
      <c r="D830" s="6">
        <v>45413</v>
      </c>
      <c r="E830" s="5" t="s">
        <v>165</v>
      </c>
      <c r="F830" s="5" t="s">
        <v>180</v>
      </c>
      <c r="G830" s="2" t="s">
        <v>35</v>
      </c>
      <c r="H830" s="2" t="s">
        <v>167</v>
      </c>
      <c r="I830" s="2">
        <v>4890</v>
      </c>
      <c r="J830" s="3">
        <v>980</v>
      </c>
      <c r="K830" s="3">
        <v>108.575</v>
      </c>
      <c r="L830" s="2">
        <v>83</v>
      </c>
      <c r="M830" s="11">
        <f t="shared" si="122"/>
        <v>0.76444853787704348</v>
      </c>
      <c r="N830" s="9">
        <v>3800.125</v>
      </c>
      <c r="O830" s="9">
        <v>2306.6799999999998</v>
      </c>
      <c r="P830" s="11">
        <f t="shared" si="123"/>
        <v>0.60700108549060883</v>
      </c>
      <c r="Q830" s="10">
        <v>297.37</v>
      </c>
      <c r="R830" s="2">
        <v>210</v>
      </c>
      <c r="S830" s="10">
        <f t="shared" si="124"/>
        <v>0.27911356222887312</v>
      </c>
      <c r="T830" s="9">
        <f t="shared" si="125"/>
        <v>7.7569358038806868</v>
      </c>
      <c r="U830" s="9">
        <f t="shared" si="126"/>
        <v>27.791325301204818</v>
      </c>
      <c r="V830" s="11">
        <f t="shared" si="127"/>
        <v>0.39523809523809522</v>
      </c>
      <c r="W830" s="11">
        <f t="shared" si="128"/>
        <v>8.4693877551020411E-2</v>
      </c>
      <c r="X830" s="2">
        <v>0</v>
      </c>
      <c r="Y830" s="2">
        <v>3</v>
      </c>
      <c r="Z830" s="2">
        <v>24</v>
      </c>
      <c r="AA830" s="11">
        <f t="shared" si="129"/>
        <v>0.28915662650602408</v>
      </c>
    </row>
    <row r="831" spans="1:27" x14ac:dyDescent="0.25">
      <c r="A831" s="2" t="str">
        <f ca="1">LOOKUP(B831,'Time Frame'!$E$4:$E$9,'Time Frame'!$D$4:$D$9)</f>
        <v>3 Months</v>
      </c>
      <c r="B831" s="2">
        <f t="shared" ca="1" si="120"/>
        <v>156</v>
      </c>
      <c r="C831" s="6">
        <f t="shared" ca="1" si="121"/>
        <v>45569</v>
      </c>
      <c r="D831" s="6">
        <v>45413</v>
      </c>
      <c r="E831" s="5" t="s">
        <v>165</v>
      </c>
      <c r="F831" s="5" t="s">
        <v>177</v>
      </c>
      <c r="G831" s="2" t="s">
        <v>35</v>
      </c>
      <c r="H831" s="2" t="s">
        <v>167</v>
      </c>
      <c r="I831" s="2">
        <v>4294</v>
      </c>
      <c r="J831" s="3">
        <v>1417</v>
      </c>
      <c r="K831" s="3">
        <v>164.02499999999998</v>
      </c>
      <c r="L831" s="2">
        <v>126</v>
      </c>
      <c r="M831" s="11">
        <f t="shared" si="122"/>
        <v>0.7681755829903979</v>
      </c>
      <c r="N831" s="9">
        <v>5740.8749999999991</v>
      </c>
      <c r="O831" s="9">
        <v>4657.1499999999996</v>
      </c>
      <c r="P831" s="11">
        <f t="shared" si="123"/>
        <v>0.81122651163803439</v>
      </c>
      <c r="Q831" s="10">
        <v>331.83</v>
      </c>
      <c r="R831" s="2">
        <v>258</v>
      </c>
      <c r="S831" s="10">
        <f t="shared" si="124"/>
        <v>0.37971250339029022</v>
      </c>
      <c r="T831" s="9">
        <f t="shared" si="125"/>
        <v>14.034746707651507</v>
      </c>
      <c r="U831" s="9">
        <f t="shared" si="126"/>
        <v>36.961507936507935</v>
      </c>
      <c r="V831" s="11">
        <f t="shared" si="127"/>
        <v>0.48837209302325579</v>
      </c>
      <c r="W831" s="11">
        <f t="shared" si="128"/>
        <v>8.8920254057868742E-2</v>
      </c>
      <c r="X831" s="2">
        <v>0</v>
      </c>
      <c r="Y831" s="2">
        <v>2</v>
      </c>
      <c r="Z831" s="2">
        <v>37</v>
      </c>
      <c r="AA831" s="11">
        <f t="shared" si="129"/>
        <v>0.29365079365079366</v>
      </c>
    </row>
    <row r="832" spans="1:27" x14ac:dyDescent="0.25">
      <c r="A832" s="2" t="str">
        <f ca="1">LOOKUP(B832,'Time Frame'!$E$4:$E$9,'Time Frame'!$D$4:$D$9)</f>
        <v>3 Months</v>
      </c>
      <c r="B832" s="2">
        <f t="shared" ca="1" si="120"/>
        <v>156</v>
      </c>
      <c r="C832" s="6">
        <f t="shared" ca="1" si="121"/>
        <v>45569</v>
      </c>
      <c r="D832" s="6">
        <v>45413</v>
      </c>
      <c r="E832" s="5" t="s">
        <v>165</v>
      </c>
      <c r="F832" s="5" t="s">
        <v>176</v>
      </c>
      <c r="G832" s="2" t="s">
        <v>35</v>
      </c>
      <c r="H832" s="2" t="s">
        <v>167</v>
      </c>
      <c r="I832" s="2">
        <v>4280</v>
      </c>
      <c r="J832" s="3">
        <v>2708</v>
      </c>
      <c r="K832" s="3">
        <v>271.40000000000003</v>
      </c>
      <c r="L832" s="2">
        <v>207</v>
      </c>
      <c r="M832" s="11">
        <f t="shared" si="122"/>
        <v>0.76271186440677952</v>
      </c>
      <c r="N832" s="9">
        <v>9499.0000000000018</v>
      </c>
      <c r="O832" s="9">
        <v>7817.02</v>
      </c>
      <c r="P832" s="11">
        <f t="shared" si="123"/>
        <v>0.82293083482471829</v>
      </c>
      <c r="Q832" s="10">
        <v>584.57000000000005</v>
      </c>
      <c r="R832" s="2">
        <v>380</v>
      </c>
      <c r="S832" s="10">
        <f t="shared" si="124"/>
        <v>0.35410643721025709</v>
      </c>
      <c r="T832" s="9">
        <f t="shared" si="125"/>
        <v>13.372256530441179</v>
      </c>
      <c r="U832" s="9">
        <f t="shared" si="126"/>
        <v>37.76338164251208</v>
      </c>
      <c r="V832" s="11">
        <f t="shared" si="127"/>
        <v>0.54473684210526319</v>
      </c>
      <c r="W832" s="11">
        <f t="shared" si="128"/>
        <v>7.6440177252584937E-2</v>
      </c>
      <c r="X832" s="2">
        <v>0</v>
      </c>
      <c r="Y832" s="2">
        <v>7</v>
      </c>
      <c r="Z832" s="2">
        <v>62</v>
      </c>
      <c r="AA832" s="11">
        <f t="shared" si="129"/>
        <v>0.29951690821256038</v>
      </c>
    </row>
    <row r="833" spans="1:27" x14ac:dyDescent="0.25">
      <c r="A833" s="2" t="str">
        <f ca="1">LOOKUP(B833,'Time Frame'!$E$4:$E$9,'Time Frame'!$D$4:$D$9)</f>
        <v>3 Months</v>
      </c>
      <c r="B833" s="2">
        <f t="shared" ca="1" si="120"/>
        <v>156</v>
      </c>
      <c r="C833" s="6">
        <f t="shared" ca="1" si="121"/>
        <v>45569</v>
      </c>
      <c r="D833" s="6">
        <v>45413</v>
      </c>
      <c r="E833" s="5" t="s">
        <v>165</v>
      </c>
      <c r="F833" s="5" t="s">
        <v>173</v>
      </c>
      <c r="G833" s="2" t="s">
        <v>35</v>
      </c>
      <c r="H833" s="2" t="s">
        <v>167</v>
      </c>
      <c r="I833" s="2">
        <v>5556</v>
      </c>
      <c r="J833" s="3">
        <v>1116</v>
      </c>
      <c r="K833" s="3">
        <v>159.65</v>
      </c>
      <c r="L833" s="2">
        <v>76</v>
      </c>
      <c r="M833" s="11">
        <f t="shared" si="122"/>
        <v>0.47604134043219543</v>
      </c>
      <c r="N833" s="9">
        <v>5587.75</v>
      </c>
      <c r="O833" s="9">
        <v>2190.29</v>
      </c>
      <c r="P833" s="11">
        <f t="shared" si="123"/>
        <v>0.39198067200572678</v>
      </c>
      <c r="Q833" s="10">
        <v>368.3</v>
      </c>
      <c r="R833" s="2">
        <v>116</v>
      </c>
      <c r="S833" s="10">
        <f t="shared" si="124"/>
        <v>0.20635351615530817</v>
      </c>
      <c r="T833" s="9">
        <f t="shared" si="125"/>
        <v>5.9470268802606565</v>
      </c>
      <c r="U833" s="9">
        <f t="shared" si="126"/>
        <v>28.819605263157893</v>
      </c>
      <c r="V833" s="11">
        <f t="shared" si="127"/>
        <v>0.65517241379310343</v>
      </c>
      <c r="W833" s="11">
        <f t="shared" si="128"/>
        <v>6.8100358422939072E-2</v>
      </c>
      <c r="X833" s="2">
        <v>0</v>
      </c>
      <c r="Y833" s="2">
        <v>8</v>
      </c>
      <c r="Z833" s="2">
        <v>12</v>
      </c>
      <c r="AA833" s="11">
        <f t="shared" si="129"/>
        <v>0.15789473684210525</v>
      </c>
    </row>
    <row r="834" spans="1:27" x14ac:dyDescent="0.25">
      <c r="A834" s="2" t="str">
        <f ca="1">LOOKUP(B834,'Time Frame'!$E$4:$E$9,'Time Frame'!$D$4:$D$9)</f>
        <v>3 Months</v>
      </c>
      <c r="B834" s="2">
        <f t="shared" ref="B834:B897" ca="1" si="130">+C834-D834</f>
        <v>156</v>
      </c>
      <c r="C834" s="6">
        <f t="shared" ref="C834:C897" ca="1" si="131">TODAY()</f>
        <v>45569</v>
      </c>
      <c r="D834" s="6">
        <v>45413</v>
      </c>
      <c r="E834" s="5" t="s">
        <v>165</v>
      </c>
      <c r="F834" s="5" t="s">
        <v>174</v>
      </c>
      <c r="G834" s="2" t="s">
        <v>35</v>
      </c>
      <c r="H834" s="2" t="s">
        <v>167</v>
      </c>
      <c r="I834" s="2">
        <v>5559</v>
      </c>
      <c r="J834" s="3">
        <v>1413</v>
      </c>
      <c r="K834" s="3">
        <v>228.87500000000006</v>
      </c>
      <c r="L834" s="2">
        <v>85</v>
      </c>
      <c r="M834" s="11">
        <f t="shared" ref="M834:M897" si="132">+IFERROR(L834/K834,0)</f>
        <v>0.37138175860185679</v>
      </c>
      <c r="N834" s="9">
        <v>8010.6250000000018</v>
      </c>
      <c r="O834" s="9">
        <v>923.78</v>
      </c>
      <c r="P834" s="11">
        <f t="shared" ref="P834:P897" si="133">+IFERROR(O834/N834,0)</f>
        <v>0.11531934149957085</v>
      </c>
      <c r="Q834" s="10">
        <v>355.08</v>
      </c>
      <c r="R834" s="2">
        <v>179</v>
      </c>
      <c r="S834" s="10">
        <f t="shared" si="124"/>
        <v>0.23938267432691226</v>
      </c>
      <c r="T834" s="9">
        <f t="shared" si="125"/>
        <v>2.6016109045848825</v>
      </c>
      <c r="U834" s="9">
        <f t="shared" si="126"/>
        <v>10.868</v>
      </c>
      <c r="V834" s="11">
        <f t="shared" si="127"/>
        <v>0.47486033519553073</v>
      </c>
      <c r="W834" s="11">
        <f t="shared" si="128"/>
        <v>6.0155697098372256E-2</v>
      </c>
      <c r="X834" s="2">
        <v>0</v>
      </c>
      <c r="Y834" s="2">
        <v>1</v>
      </c>
      <c r="Z834" s="2">
        <v>22</v>
      </c>
      <c r="AA834" s="11">
        <f t="shared" si="129"/>
        <v>0.25882352941176473</v>
      </c>
    </row>
    <row r="835" spans="1:27" x14ac:dyDescent="0.25">
      <c r="A835" s="2" t="str">
        <f ca="1">LOOKUP(B835,'Time Frame'!$E$4:$E$9,'Time Frame'!$D$4:$D$9)</f>
        <v>3 Months</v>
      </c>
      <c r="B835" s="2">
        <f t="shared" ca="1" si="130"/>
        <v>156</v>
      </c>
      <c r="C835" s="6">
        <f t="shared" ca="1" si="131"/>
        <v>45569</v>
      </c>
      <c r="D835" s="6">
        <v>45413</v>
      </c>
      <c r="E835" s="5" t="s">
        <v>165</v>
      </c>
      <c r="F835" s="5" t="s">
        <v>178</v>
      </c>
      <c r="G835" s="2" t="s">
        <v>35</v>
      </c>
      <c r="H835" s="2" t="s">
        <v>167</v>
      </c>
      <c r="I835" s="2">
        <v>4936</v>
      </c>
      <c r="J835" s="3">
        <v>1762.75</v>
      </c>
      <c r="K835" s="3">
        <v>176.27500000000001</v>
      </c>
      <c r="L835" s="2">
        <v>93</v>
      </c>
      <c r="M835" s="11">
        <f t="shared" si="132"/>
        <v>0.52758473975322651</v>
      </c>
      <c r="N835" s="9">
        <v>6169.625</v>
      </c>
      <c r="O835" s="9">
        <v>3374.17</v>
      </c>
      <c r="P835" s="11">
        <f t="shared" si="133"/>
        <v>0.54690033835119645</v>
      </c>
      <c r="Q835" s="10">
        <v>667.38</v>
      </c>
      <c r="R835" s="2">
        <v>211</v>
      </c>
      <c r="S835" s="10">
        <f t="shared" ref="S835:S898" si="134">+IFERROR(L835/Q835,0)</f>
        <v>0.13935089454283917</v>
      </c>
      <c r="T835" s="9">
        <f t="shared" ref="T835:T898" si="135">+IFERROR(O835/Q835,0)</f>
        <v>5.0558452455872223</v>
      </c>
      <c r="U835" s="9">
        <f t="shared" ref="U835:U898" si="136">IFERROR(O835/L835,0)</f>
        <v>36.281397849462365</v>
      </c>
      <c r="V835" s="11">
        <f t="shared" ref="V835:V898" si="137">+IFERROR(L835/R835,0)</f>
        <v>0.44075829383886256</v>
      </c>
      <c r="W835" s="11">
        <f t="shared" ref="W835:W898" si="138">+IFERROR(L835/J835,0)</f>
        <v>5.2758473975322649E-2</v>
      </c>
      <c r="X835" s="2">
        <v>0</v>
      </c>
      <c r="Y835" s="2">
        <v>6</v>
      </c>
      <c r="Z835" s="2">
        <v>10</v>
      </c>
      <c r="AA835" s="11">
        <f t="shared" ref="AA835:AA898" si="139">+Z835/L835</f>
        <v>0.10752688172043011</v>
      </c>
    </row>
    <row r="836" spans="1:27" x14ac:dyDescent="0.25">
      <c r="A836" s="2" t="str">
        <f ca="1">LOOKUP(B836,'Time Frame'!$E$4:$E$9,'Time Frame'!$D$4:$D$9)</f>
        <v>3 Months</v>
      </c>
      <c r="B836" s="2">
        <f t="shared" ca="1" si="130"/>
        <v>156</v>
      </c>
      <c r="C836" s="6">
        <f t="shared" ca="1" si="131"/>
        <v>45569</v>
      </c>
      <c r="D836" s="6">
        <v>45413</v>
      </c>
      <c r="E836" s="5" t="s">
        <v>165</v>
      </c>
      <c r="F836" s="5" t="s">
        <v>175</v>
      </c>
      <c r="G836" s="2" t="s">
        <v>35</v>
      </c>
      <c r="H836" s="2" t="s">
        <v>167</v>
      </c>
      <c r="I836" s="2">
        <v>4692</v>
      </c>
      <c r="J836" s="3">
        <v>1311</v>
      </c>
      <c r="K836" s="3">
        <v>143.97499999999999</v>
      </c>
      <c r="L836" s="2">
        <v>102</v>
      </c>
      <c r="M836" s="11">
        <f t="shared" si="132"/>
        <v>0.70845632922382362</v>
      </c>
      <c r="N836" s="9">
        <v>5039.125</v>
      </c>
      <c r="O836" s="9">
        <v>3273.17</v>
      </c>
      <c r="P836" s="11">
        <f t="shared" si="133"/>
        <v>0.64955126137970387</v>
      </c>
      <c r="Q836" s="10">
        <v>397.45</v>
      </c>
      <c r="R836" s="2">
        <v>210</v>
      </c>
      <c r="S836" s="10">
        <f t="shared" si="134"/>
        <v>0.25663605484966662</v>
      </c>
      <c r="T836" s="9">
        <f t="shared" si="135"/>
        <v>8.2354258397282685</v>
      </c>
      <c r="U836" s="9">
        <f t="shared" si="136"/>
        <v>32.089901960784317</v>
      </c>
      <c r="V836" s="11">
        <f t="shared" si="137"/>
        <v>0.48571428571428571</v>
      </c>
      <c r="W836" s="11">
        <f t="shared" si="138"/>
        <v>7.780320366132723E-2</v>
      </c>
      <c r="X836" s="2">
        <v>0</v>
      </c>
      <c r="Y836" s="2">
        <v>7</v>
      </c>
      <c r="Z836" s="2">
        <v>42</v>
      </c>
      <c r="AA836" s="11">
        <f t="shared" si="139"/>
        <v>0.41176470588235292</v>
      </c>
    </row>
    <row r="837" spans="1:27" x14ac:dyDescent="0.25">
      <c r="A837" s="2" t="str">
        <f ca="1">LOOKUP(B837,'Time Frame'!$E$4:$E$9,'Time Frame'!$D$4:$D$9)</f>
        <v>3 Months</v>
      </c>
      <c r="B837" s="2">
        <f t="shared" ca="1" si="130"/>
        <v>156</v>
      </c>
      <c r="C837" s="6">
        <f t="shared" ca="1" si="131"/>
        <v>45569</v>
      </c>
      <c r="D837" s="6">
        <v>45413</v>
      </c>
      <c r="E837" s="5" t="s">
        <v>165</v>
      </c>
      <c r="F837" s="5" t="s">
        <v>172</v>
      </c>
      <c r="G837" s="2" t="s">
        <v>35</v>
      </c>
      <c r="H837" s="2" t="s">
        <v>167</v>
      </c>
      <c r="I837" s="2">
        <v>1742</v>
      </c>
      <c r="J837" s="3">
        <v>2996</v>
      </c>
      <c r="K837" s="3">
        <v>281.2</v>
      </c>
      <c r="L837" s="2">
        <v>269</v>
      </c>
      <c r="M837" s="11">
        <f t="shared" si="132"/>
        <v>0.95661450924608826</v>
      </c>
      <c r="N837" s="9">
        <v>9842</v>
      </c>
      <c r="O837" s="9">
        <v>6927.27</v>
      </c>
      <c r="P837" s="11">
        <f t="shared" si="133"/>
        <v>0.70384779516358464</v>
      </c>
      <c r="Q837" s="10">
        <v>517.70000000000005</v>
      </c>
      <c r="R837" s="2">
        <v>476</v>
      </c>
      <c r="S837" s="10">
        <f t="shared" si="134"/>
        <v>0.51960594939153948</v>
      </c>
      <c r="T837" s="9">
        <f t="shared" si="135"/>
        <v>13.38085763955959</v>
      </c>
      <c r="U837" s="9">
        <f t="shared" si="136"/>
        <v>25.751933085501861</v>
      </c>
      <c r="V837" s="11">
        <f t="shared" si="137"/>
        <v>0.56512605042016806</v>
      </c>
      <c r="W837" s="11">
        <f t="shared" si="138"/>
        <v>8.9786381842456603E-2</v>
      </c>
      <c r="X837" s="2">
        <v>0</v>
      </c>
      <c r="Y837" s="2">
        <v>18</v>
      </c>
      <c r="Z837" s="2">
        <v>103</v>
      </c>
      <c r="AA837" s="11">
        <f t="shared" si="139"/>
        <v>0.38289962825278812</v>
      </c>
    </row>
    <row r="838" spans="1:27" x14ac:dyDescent="0.25">
      <c r="A838" s="2" t="str">
        <f ca="1">LOOKUP(B838,'Time Frame'!$E$4:$E$9,'Time Frame'!$D$4:$D$9)</f>
        <v>3 Months</v>
      </c>
      <c r="B838" s="2">
        <f t="shared" ca="1" si="130"/>
        <v>156</v>
      </c>
      <c r="C838" s="6">
        <f t="shared" ca="1" si="131"/>
        <v>45569</v>
      </c>
      <c r="D838" s="6">
        <v>45413</v>
      </c>
      <c r="E838" s="5" t="s">
        <v>165</v>
      </c>
      <c r="F838" s="5" t="s">
        <v>179</v>
      </c>
      <c r="G838" s="2" t="s">
        <v>35</v>
      </c>
      <c r="H838" s="2" t="s">
        <v>167</v>
      </c>
      <c r="I838" s="2">
        <v>4323</v>
      </c>
      <c r="J838" s="3">
        <v>1878</v>
      </c>
      <c r="K838" s="3">
        <v>209.54999999999998</v>
      </c>
      <c r="L838" s="2">
        <v>158</v>
      </c>
      <c r="M838" s="11">
        <f t="shared" si="132"/>
        <v>0.75399665950847061</v>
      </c>
      <c r="N838" s="9">
        <v>7334.2499999999991</v>
      </c>
      <c r="O838" s="9">
        <v>3741.11</v>
      </c>
      <c r="P838" s="11">
        <f t="shared" si="133"/>
        <v>0.51008760268602793</v>
      </c>
      <c r="Q838" s="10">
        <v>442.88</v>
      </c>
      <c r="R838" s="2">
        <v>303</v>
      </c>
      <c r="S838" s="10">
        <f t="shared" si="134"/>
        <v>0.35675578034682082</v>
      </c>
      <c r="T838" s="9">
        <f t="shared" si="135"/>
        <v>8.4472317557803471</v>
      </c>
      <c r="U838" s="9">
        <f t="shared" si="136"/>
        <v>23.677911392405065</v>
      </c>
      <c r="V838" s="11">
        <f t="shared" si="137"/>
        <v>0.52145214521452143</v>
      </c>
      <c r="W838" s="11">
        <f t="shared" si="138"/>
        <v>8.4132055378061774E-2</v>
      </c>
      <c r="X838" s="2">
        <v>0</v>
      </c>
      <c r="Y838" s="2">
        <v>5</v>
      </c>
      <c r="Z838" s="2">
        <v>48</v>
      </c>
      <c r="AA838" s="11">
        <f t="shared" si="139"/>
        <v>0.30379746835443039</v>
      </c>
    </row>
    <row r="839" spans="1:27" x14ac:dyDescent="0.25">
      <c r="A839" s="2" t="str">
        <f ca="1">LOOKUP(B839,'Time Frame'!$E$4:$E$9,'Time Frame'!$D$4:$D$9)</f>
        <v>3 Months</v>
      </c>
      <c r="B839" s="2">
        <f t="shared" ca="1" si="130"/>
        <v>156</v>
      </c>
      <c r="C839" s="6">
        <f t="shared" ca="1" si="131"/>
        <v>45569</v>
      </c>
      <c r="D839" s="6">
        <v>45413</v>
      </c>
      <c r="E839" s="2" t="s">
        <v>116</v>
      </c>
      <c r="F839" s="2" t="s">
        <v>122</v>
      </c>
      <c r="G839" s="2" t="s">
        <v>35</v>
      </c>
      <c r="H839" s="2" t="s">
        <v>118</v>
      </c>
      <c r="I839" s="2">
        <v>2365</v>
      </c>
      <c r="J839" s="3">
        <v>1110</v>
      </c>
      <c r="K839" s="3">
        <v>144.00000000000003</v>
      </c>
      <c r="L839" s="2">
        <v>139</v>
      </c>
      <c r="M839" s="11">
        <f t="shared" si="132"/>
        <v>0.96527777777777757</v>
      </c>
      <c r="N839" s="9">
        <v>5760.0000000000009</v>
      </c>
      <c r="O839" s="9">
        <v>6777.5</v>
      </c>
      <c r="P839" s="11">
        <f t="shared" si="133"/>
        <v>1.1766493055555554</v>
      </c>
      <c r="Q839" s="10">
        <v>303.48</v>
      </c>
      <c r="R839" s="2">
        <v>115</v>
      </c>
      <c r="S839" s="10">
        <f t="shared" si="134"/>
        <v>0.45802029787794912</v>
      </c>
      <c r="T839" s="9">
        <f t="shared" si="135"/>
        <v>22.332608409120862</v>
      </c>
      <c r="U839" s="9">
        <f t="shared" si="136"/>
        <v>48.758992805755398</v>
      </c>
      <c r="V839" s="11">
        <f t="shared" si="137"/>
        <v>1.2086956521739129</v>
      </c>
      <c r="W839" s="11">
        <f t="shared" si="138"/>
        <v>0.12522522522522522</v>
      </c>
      <c r="X839" s="2">
        <v>0</v>
      </c>
      <c r="Y839" s="2">
        <v>9</v>
      </c>
      <c r="Z839" s="2">
        <v>59</v>
      </c>
      <c r="AA839" s="11">
        <f t="shared" si="139"/>
        <v>0.42446043165467628</v>
      </c>
    </row>
    <row r="840" spans="1:27" x14ac:dyDescent="0.25">
      <c r="A840" s="2" t="str">
        <f ca="1">LOOKUP(B840,'Time Frame'!$E$4:$E$9,'Time Frame'!$D$4:$D$9)</f>
        <v>3 Months</v>
      </c>
      <c r="B840" s="2">
        <f t="shared" ca="1" si="130"/>
        <v>156</v>
      </c>
      <c r="C840" s="6">
        <f t="shared" ca="1" si="131"/>
        <v>45569</v>
      </c>
      <c r="D840" s="6">
        <v>45413</v>
      </c>
      <c r="E840" s="2" t="s">
        <v>116</v>
      </c>
      <c r="F840" s="2" t="s">
        <v>124</v>
      </c>
      <c r="G840" s="2" t="s">
        <v>35</v>
      </c>
      <c r="H840" s="2" t="s">
        <v>118</v>
      </c>
      <c r="I840" s="2">
        <v>841</v>
      </c>
      <c r="J840" s="3">
        <v>2059</v>
      </c>
      <c r="K840" s="3">
        <v>216.56249999999997</v>
      </c>
      <c r="L840" s="2">
        <v>138</v>
      </c>
      <c r="M840" s="11">
        <f t="shared" si="132"/>
        <v>0.63722943722943737</v>
      </c>
      <c r="N840" s="9">
        <v>8662.4999999999982</v>
      </c>
      <c r="O840" s="9">
        <v>4728.62</v>
      </c>
      <c r="P840" s="11">
        <f t="shared" si="133"/>
        <v>0.54587243867243873</v>
      </c>
      <c r="Q840" s="10">
        <v>306.72000000000003</v>
      </c>
      <c r="R840" s="2">
        <v>142</v>
      </c>
      <c r="S840" s="10">
        <f t="shared" si="134"/>
        <v>0.44992175273865409</v>
      </c>
      <c r="T840" s="9">
        <f t="shared" si="135"/>
        <v>15.416731872717786</v>
      </c>
      <c r="U840" s="9">
        <f t="shared" si="136"/>
        <v>34.26536231884058</v>
      </c>
      <c r="V840" s="11">
        <f t="shared" si="137"/>
        <v>0.971830985915493</v>
      </c>
      <c r="W840" s="11">
        <f t="shared" si="138"/>
        <v>6.7022826614861586E-2</v>
      </c>
      <c r="X840" s="2">
        <v>0</v>
      </c>
      <c r="Y840" s="2">
        <v>4</v>
      </c>
      <c r="Z840" s="2">
        <v>54</v>
      </c>
      <c r="AA840" s="11">
        <f t="shared" si="139"/>
        <v>0.39130434782608697</v>
      </c>
    </row>
    <row r="841" spans="1:27" x14ac:dyDescent="0.25">
      <c r="A841" s="2" t="str">
        <f ca="1">LOOKUP(B841,'Time Frame'!$E$4:$E$9,'Time Frame'!$D$4:$D$9)</f>
        <v>3 Months</v>
      </c>
      <c r="B841" s="2">
        <f t="shared" ca="1" si="130"/>
        <v>156</v>
      </c>
      <c r="C841" s="6">
        <f t="shared" ca="1" si="131"/>
        <v>45569</v>
      </c>
      <c r="D841" s="6">
        <v>45413</v>
      </c>
      <c r="E841" s="2" t="s">
        <v>116</v>
      </c>
      <c r="F841" s="2" t="s">
        <v>121</v>
      </c>
      <c r="G841" s="2" t="s">
        <v>35</v>
      </c>
      <c r="H841" s="2" t="s">
        <v>118</v>
      </c>
      <c r="I841" s="2">
        <v>180</v>
      </c>
      <c r="J841" s="3">
        <v>1713</v>
      </c>
      <c r="K841" s="3">
        <v>160.36250000000001</v>
      </c>
      <c r="L841" s="2">
        <v>159</v>
      </c>
      <c r="M841" s="11">
        <f t="shared" si="132"/>
        <v>0.99150362460051444</v>
      </c>
      <c r="N841" s="9">
        <v>6414.5</v>
      </c>
      <c r="O841" s="9">
        <v>7200</v>
      </c>
      <c r="P841" s="11">
        <f t="shared" si="133"/>
        <v>1.1224569335100163</v>
      </c>
      <c r="Q841" s="10">
        <v>305.33</v>
      </c>
      <c r="R841" s="2">
        <v>118</v>
      </c>
      <c r="S841" s="10">
        <f t="shared" si="134"/>
        <v>0.52074804310090728</v>
      </c>
      <c r="T841" s="9">
        <f t="shared" si="135"/>
        <v>23.581043461173159</v>
      </c>
      <c r="U841" s="9">
        <f t="shared" si="136"/>
        <v>45.283018867924525</v>
      </c>
      <c r="V841" s="11">
        <f t="shared" si="137"/>
        <v>1.347457627118644</v>
      </c>
      <c r="W841" s="11">
        <f t="shared" si="138"/>
        <v>9.2819614711033269E-2</v>
      </c>
      <c r="X841" s="2">
        <v>0</v>
      </c>
      <c r="Y841" s="2">
        <v>8</v>
      </c>
      <c r="Z841" s="2">
        <v>65</v>
      </c>
      <c r="AA841" s="11">
        <f t="shared" si="139"/>
        <v>0.4088050314465409</v>
      </c>
    </row>
    <row r="842" spans="1:27" x14ac:dyDescent="0.25">
      <c r="A842" s="2" t="str">
        <f ca="1">LOOKUP(B842,'Time Frame'!$E$4:$E$9,'Time Frame'!$D$4:$D$9)</f>
        <v>3 Months</v>
      </c>
      <c r="B842" s="2">
        <f t="shared" ca="1" si="130"/>
        <v>156</v>
      </c>
      <c r="C842" s="6">
        <f t="shared" ca="1" si="131"/>
        <v>45569</v>
      </c>
      <c r="D842" s="6">
        <v>45413</v>
      </c>
      <c r="E842" s="2" t="s">
        <v>116</v>
      </c>
      <c r="F842" s="2" t="s">
        <v>119</v>
      </c>
      <c r="G842" s="2" t="s">
        <v>35</v>
      </c>
      <c r="H842" s="2" t="s">
        <v>118</v>
      </c>
      <c r="I842" s="2">
        <v>720</v>
      </c>
      <c r="J842" s="3">
        <v>1994</v>
      </c>
      <c r="K842" s="3">
        <v>248.66249999999997</v>
      </c>
      <c r="L842" s="2">
        <v>151</v>
      </c>
      <c r="M842" s="11">
        <f t="shared" si="132"/>
        <v>0.60724878097823365</v>
      </c>
      <c r="N842" s="9">
        <v>9946.4999999999982</v>
      </c>
      <c r="O842" s="9">
        <v>8184.27</v>
      </c>
      <c r="P842" s="11">
        <f t="shared" si="133"/>
        <v>0.82282913587694184</v>
      </c>
      <c r="Q842" s="10">
        <v>454.13</v>
      </c>
      <c r="R842" s="2">
        <v>155</v>
      </c>
      <c r="S842" s="10">
        <f t="shared" si="134"/>
        <v>0.33250390857243523</v>
      </c>
      <c r="T842" s="9">
        <f t="shared" si="135"/>
        <v>18.021865985510757</v>
      </c>
      <c r="U842" s="9">
        <f t="shared" si="136"/>
        <v>54.200463576158946</v>
      </c>
      <c r="V842" s="11">
        <f t="shared" si="137"/>
        <v>0.97419354838709682</v>
      </c>
      <c r="W842" s="11">
        <f t="shared" si="138"/>
        <v>7.5727181544633898E-2</v>
      </c>
      <c r="X842" s="2">
        <v>1</v>
      </c>
      <c r="Y842" s="2">
        <v>7</v>
      </c>
      <c r="Z842" s="2">
        <v>42</v>
      </c>
      <c r="AA842" s="11">
        <f t="shared" si="139"/>
        <v>0.27814569536423839</v>
      </c>
    </row>
    <row r="843" spans="1:27" x14ac:dyDescent="0.25">
      <c r="A843" s="2" t="str">
        <f ca="1">LOOKUP(B843,'Time Frame'!$E$4:$E$9,'Time Frame'!$D$4:$D$9)</f>
        <v>3 Months</v>
      </c>
      <c r="B843" s="2">
        <f t="shared" ca="1" si="130"/>
        <v>156</v>
      </c>
      <c r="C843" s="6">
        <f t="shared" ca="1" si="131"/>
        <v>45569</v>
      </c>
      <c r="D843" s="6">
        <v>45413</v>
      </c>
      <c r="E843" s="5" t="s">
        <v>116</v>
      </c>
      <c r="F843" s="5" t="s">
        <v>163</v>
      </c>
      <c r="G843" s="2" t="s">
        <v>35</v>
      </c>
      <c r="H843" s="2" t="s">
        <v>118</v>
      </c>
      <c r="I843" s="2">
        <v>702</v>
      </c>
      <c r="J843" s="3">
        <v>712</v>
      </c>
      <c r="K843" s="3">
        <v>86.5</v>
      </c>
      <c r="L843" s="2">
        <v>115</v>
      </c>
      <c r="M843" s="11">
        <f t="shared" si="132"/>
        <v>1.3294797687861271</v>
      </c>
      <c r="N843" s="9">
        <v>3460</v>
      </c>
      <c r="O843" s="9">
        <v>4465.34</v>
      </c>
      <c r="P843" s="11">
        <f t="shared" si="133"/>
        <v>1.2905606936416185</v>
      </c>
      <c r="Q843" s="10">
        <v>300.75</v>
      </c>
      <c r="R843" s="2">
        <v>90</v>
      </c>
      <c r="S843" s="10">
        <f t="shared" si="134"/>
        <v>0.38237738985868663</v>
      </c>
      <c r="T843" s="9">
        <f t="shared" si="135"/>
        <v>14.847348295926849</v>
      </c>
      <c r="U843" s="9">
        <f t="shared" si="136"/>
        <v>38.829043478260871</v>
      </c>
      <c r="V843" s="11">
        <f t="shared" si="137"/>
        <v>1.2777777777777777</v>
      </c>
      <c r="W843" s="11">
        <f t="shared" si="138"/>
        <v>0.16151685393258428</v>
      </c>
      <c r="X843" s="2">
        <v>0</v>
      </c>
      <c r="Y843" s="2">
        <v>3</v>
      </c>
      <c r="Z843" s="2">
        <v>44</v>
      </c>
      <c r="AA843" s="11">
        <f t="shared" si="139"/>
        <v>0.38260869565217392</v>
      </c>
    </row>
    <row r="844" spans="1:27" x14ac:dyDescent="0.25">
      <c r="A844" s="2" t="str">
        <f ca="1">LOOKUP(B844,'Time Frame'!$E$4:$E$9,'Time Frame'!$D$4:$D$9)</f>
        <v>3 Months</v>
      </c>
      <c r="B844" s="2">
        <f t="shared" ca="1" si="130"/>
        <v>156</v>
      </c>
      <c r="C844" s="6">
        <f t="shared" ca="1" si="131"/>
        <v>45569</v>
      </c>
      <c r="D844" s="6">
        <v>45413</v>
      </c>
      <c r="E844" s="2" t="s">
        <v>116</v>
      </c>
      <c r="F844" s="2" t="s">
        <v>117</v>
      </c>
      <c r="G844" s="2" t="s">
        <v>35</v>
      </c>
      <c r="H844" s="2" t="s">
        <v>118</v>
      </c>
      <c r="I844" s="2">
        <v>1481</v>
      </c>
      <c r="J844" s="3">
        <v>1595</v>
      </c>
      <c r="K844" s="3">
        <v>180.97916666666666</v>
      </c>
      <c r="L844" s="2">
        <v>253</v>
      </c>
      <c r="M844" s="11">
        <f t="shared" si="132"/>
        <v>1.3979509612064005</v>
      </c>
      <c r="N844" s="9">
        <v>7239.1666666666661</v>
      </c>
      <c r="O844" s="9">
        <v>7864.99</v>
      </c>
      <c r="P844" s="11">
        <f t="shared" si="133"/>
        <v>1.0864496373892023</v>
      </c>
      <c r="Q844" s="10">
        <v>612.33000000000004</v>
      </c>
      <c r="R844" s="2">
        <v>383</v>
      </c>
      <c r="S844" s="10">
        <f t="shared" si="134"/>
        <v>0.4131759018829716</v>
      </c>
      <c r="T844" s="9">
        <f t="shared" si="135"/>
        <v>12.844364966602974</v>
      </c>
      <c r="U844" s="9">
        <f t="shared" si="136"/>
        <v>31.086916996047432</v>
      </c>
      <c r="V844" s="11">
        <f t="shared" si="137"/>
        <v>0.66057441253263705</v>
      </c>
      <c r="W844" s="11">
        <f t="shared" si="138"/>
        <v>0.15862068965517243</v>
      </c>
      <c r="X844" s="2">
        <v>0</v>
      </c>
      <c r="Y844" s="2">
        <v>14</v>
      </c>
      <c r="Z844" s="2">
        <v>80</v>
      </c>
      <c r="AA844" s="11">
        <f t="shared" si="139"/>
        <v>0.31620553359683795</v>
      </c>
    </row>
    <row r="845" spans="1:27" x14ac:dyDescent="0.25">
      <c r="A845" s="2" t="str">
        <f ca="1">LOOKUP(B845,'Time Frame'!$E$4:$E$9,'Time Frame'!$D$4:$D$9)</f>
        <v>3 Months</v>
      </c>
      <c r="B845" s="2">
        <f t="shared" ca="1" si="130"/>
        <v>156</v>
      </c>
      <c r="C845" s="6">
        <f t="shared" ca="1" si="131"/>
        <v>45569</v>
      </c>
      <c r="D845" s="6">
        <v>45413</v>
      </c>
      <c r="E845" s="2" t="s">
        <v>116</v>
      </c>
      <c r="F845" s="2" t="s">
        <v>125</v>
      </c>
      <c r="G845" s="2" t="s">
        <v>35</v>
      </c>
      <c r="H845" s="2" t="s">
        <v>118</v>
      </c>
      <c r="I845" s="2">
        <v>1660</v>
      </c>
      <c r="J845" s="3">
        <v>1021</v>
      </c>
      <c r="K845" s="3">
        <v>113.42500000000001</v>
      </c>
      <c r="L845" s="2">
        <v>168</v>
      </c>
      <c r="M845" s="11">
        <f t="shared" si="132"/>
        <v>1.4811549482036586</v>
      </c>
      <c r="N845" s="9">
        <v>4537</v>
      </c>
      <c r="O845" s="9">
        <v>6129.16</v>
      </c>
      <c r="P845" s="11">
        <f t="shared" si="133"/>
        <v>1.3509279259422526</v>
      </c>
      <c r="Q845" s="10">
        <v>353.6</v>
      </c>
      <c r="R845" s="2">
        <v>190</v>
      </c>
      <c r="S845" s="10">
        <f t="shared" si="134"/>
        <v>0.47511312217194568</v>
      </c>
      <c r="T845" s="9">
        <f t="shared" si="135"/>
        <v>17.333597285067871</v>
      </c>
      <c r="U845" s="9">
        <f t="shared" si="136"/>
        <v>36.483095238095238</v>
      </c>
      <c r="V845" s="11">
        <f t="shared" si="137"/>
        <v>0.88421052631578945</v>
      </c>
      <c r="W845" s="11">
        <f t="shared" si="138"/>
        <v>0.16454456415279137</v>
      </c>
      <c r="X845" s="2">
        <v>0</v>
      </c>
      <c r="Y845" s="2">
        <v>5</v>
      </c>
      <c r="Z845" s="2">
        <v>68</v>
      </c>
      <c r="AA845" s="11">
        <f t="shared" si="139"/>
        <v>0.40476190476190477</v>
      </c>
    </row>
    <row r="846" spans="1:27" x14ac:dyDescent="0.25">
      <c r="A846" s="2" t="str">
        <f ca="1">LOOKUP(B846,'Time Frame'!$E$4:$E$9,'Time Frame'!$D$4:$D$9)</f>
        <v>3 Months</v>
      </c>
      <c r="B846" s="2">
        <f t="shared" ca="1" si="130"/>
        <v>156</v>
      </c>
      <c r="C846" s="6">
        <f t="shared" ca="1" si="131"/>
        <v>45569</v>
      </c>
      <c r="D846" s="6">
        <v>45413</v>
      </c>
      <c r="E846" s="2" t="s">
        <v>116</v>
      </c>
      <c r="F846" s="2" t="s">
        <v>123</v>
      </c>
      <c r="G846" s="2" t="s">
        <v>35</v>
      </c>
      <c r="H846" s="2" t="s">
        <v>118</v>
      </c>
      <c r="I846" s="2">
        <v>1755</v>
      </c>
      <c r="J846" s="3">
        <v>1342</v>
      </c>
      <c r="K846" s="3">
        <v>186.50000000000003</v>
      </c>
      <c r="L846" s="2">
        <v>238</v>
      </c>
      <c r="M846" s="11">
        <f t="shared" si="132"/>
        <v>1.2761394101876673</v>
      </c>
      <c r="N846" s="9">
        <v>7460.0000000000009</v>
      </c>
      <c r="O846" s="9">
        <v>7446.21</v>
      </c>
      <c r="P846" s="11">
        <f t="shared" si="133"/>
        <v>0.99815147453083097</v>
      </c>
      <c r="Q846" s="10">
        <v>382.77</v>
      </c>
      <c r="R846" s="2">
        <v>325</v>
      </c>
      <c r="S846" s="10">
        <f t="shared" si="134"/>
        <v>0.62178331635185624</v>
      </c>
      <c r="T846" s="9">
        <f t="shared" si="135"/>
        <v>19.453483815346033</v>
      </c>
      <c r="U846" s="9">
        <f t="shared" si="136"/>
        <v>31.286596638655464</v>
      </c>
      <c r="V846" s="11">
        <f t="shared" si="137"/>
        <v>0.73230769230769233</v>
      </c>
      <c r="W846" s="11">
        <f t="shared" si="138"/>
        <v>0.17734724292101342</v>
      </c>
      <c r="X846" s="2">
        <v>0</v>
      </c>
      <c r="Y846" s="2">
        <v>8</v>
      </c>
      <c r="Z846" s="2">
        <v>63</v>
      </c>
      <c r="AA846" s="11">
        <f t="shared" si="139"/>
        <v>0.26470588235294118</v>
      </c>
    </row>
    <row r="847" spans="1:27" x14ac:dyDescent="0.25">
      <c r="A847" s="2" t="str">
        <f ca="1">LOOKUP(B847,'Time Frame'!$E$4:$E$9,'Time Frame'!$D$4:$D$9)</f>
        <v>3 Months</v>
      </c>
      <c r="B847" s="2">
        <f t="shared" ca="1" si="130"/>
        <v>156</v>
      </c>
      <c r="C847" s="6">
        <f t="shared" ca="1" si="131"/>
        <v>45569</v>
      </c>
      <c r="D847" s="6">
        <v>45413</v>
      </c>
      <c r="E847" s="2" t="s">
        <v>116</v>
      </c>
      <c r="F847" s="2" t="s">
        <v>120</v>
      </c>
      <c r="G847" s="2" t="s">
        <v>35</v>
      </c>
      <c r="H847" s="2" t="s">
        <v>118</v>
      </c>
      <c r="I847" s="2">
        <v>432</v>
      </c>
      <c r="J847" s="3">
        <v>1096</v>
      </c>
      <c r="K847" s="3">
        <v>171.72499999999999</v>
      </c>
      <c r="L847" s="2">
        <v>159</v>
      </c>
      <c r="M847" s="11">
        <f t="shared" si="132"/>
        <v>0.92589896637065083</v>
      </c>
      <c r="N847" s="9">
        <v>6869</v>
      </c>
      <c r="O847" s="9">
        <v>4774.05</v>
      </c>
      <c r="P847" s="11">
        <f t="shared" si="133"/>
        <v>0.69501383025185615</v>
      </c>
      <c r="Q847" s="10">
        <v>351.38</v>
      </c>
      <c r="R847" s="2">
        <v>217</v>
      </c>
      <c r="S847" s="10">
        <f t="shared" si="134"/>
        <v>0.45250156525698676</v>
      </c>
      <c r="T847" s="9">
        <f t="shared" si="135"/>
        <v>13.586572940975582</v>
      </c>
      <c r="U847" s="9">
        <f t="shared" si="136"/>
        <v>30.025471698113208</v>
      </c>
      <c r="V847" s="11">
        <f t="shared" si="137"/>
        <v>0.73271889400921664</v>
      </c>
      <c r="W847" s="11">
        <f t="shared" si="138"/>
        <v>0.14507299270072993</v>
      </c>
      <c r="X847" s="2">
        <v>0</v>
      </c>
      <c r="Y847" s="2">
        <v>9</v>
      </c>
      <c r="Z847" s="2">
        <v>83</v>
      </c>
      <c r="AA847" s="11">
        <f t="shared" si="139"/>
        <v>0.5220125786163522</v>
      </c>
    </row>
    <row r="848" spans="1:27" x14ac:dyDescent="0.25">
      <c r="A848" s="2" t="str">
        <f ca="1">LOOKUP(B848,'Time Frame'!$E$4:$E$9,'Time Frame'!$D$4:$D$9)</f>
        <v>3 Months</v>
      </c>
      <c r="B848" s="2">
        <f t="shared" ca="1" si="130"/>
        <v>156</v>
      </c>
      <c r="C848" s="6">
        <f t="shared" ca="1" si="131"/>
        <v>45569</v>
      </c>
      <c r="D848" s="6">
        <v>45413</v>
      </c>
      <c r="E848" s="2" t="s">
        <v>78</v>
      </c>
      <c r="F848" s="2" t="s">
        <v>90</v>
      </c>
      <c r="G848" s="2" t="s">
        <v>52</v>
      </c>
      <c r="H848" s="2" t="s">
        <v>91</v>
      </c>
      <c r="I848" s="2">
        <v>4053</v>
      </c>
      <c r="J848" s="3">
        <v>987</v>
      </c>
      <c r="K848" s="3">
        <v>133.66</v>
      </c>
      <c r="L848" s="2">
        <v>107</v>
      </c>
      <c r="M848" s="11">
        <f t="shared" si="132"/>
        <v>0.80053868023342811</v>
      </c>
      <c r="N848" s="9">
        <v>5012.25</v>
      </c>
      <c r="O848" s="9">
        <v>4141.74</v>
      </c>
      <c r="P848" s="11">
        <f t="shared" si="133"/>
        <v>0.82632350740685312</v>
      </c>
      <c r="Q848" s="10">
        <v>311.08</v>
      </c>
      <c r="R848" s="2">
        <v>123</v>
      </c>
      <c r="S848" s="10">
        <f t="shared" si="134"/>
        <v>0.34396296772534396</v>
      </c>
      <c r="T848" s="9">
        <f t="shared" si="135"/>
        <v>13.314067120997814</v>
      </c>
      <c r="U848" s="9">
        <f t="shared" si="136"/>
        <v>38.707850467289717</v>
      </c>
      <c r="V848" s="11">
        <f t="shared" si="137"/>
        <v>0.86991869918699183</v>
      </c>
      <c r="W848" s="11">
        <f t="shared" si="138"/>
        <v>0.10840932117527863</v>
      </c>
      <c r="X848" s="2">
        <v>0</v>
      </c>
      <c r="Y848" s="2">
        <v>8</v>
      </c>
      <c r="Z848" s="2">
        <v>15</v>
      </c>
      <c r="AA848" s="11">
        <f t="shared" si="139"/>
        <v>0.14018691588785046</v>
      </c>
    </row>
    <row r="849" spans="1:27" x14ac:dyDescent="0.25">
      <c r="A849" s="2" t="str">
        <f ca="1">LOOKUP(B849,'Time Frame'!$E$4:$E$9,'Time Frame'!$D$4:$D$9)</f>
        <v>3 Months</v>
      </c>
      <c r="B849" s="2">
        <f t="shared" ca="1" si="130"/>
        <v>156</v>
      </c>
      <c r="C849" s="6">
        <f t="shared" ca="1" si="131"/>
        <v>45569</v>
      </c>
      <c r="D849" s="6">
        <v>45413</v>
      </c>
      <c r="E849" s="2" t="s">
        <v>78</v>
      </c>
      <c r="F849" s="2" t="s">
        <v>92</v>
      </c>
      <c r="G849" s="2" t="s">
        <v>52</v>
      </c>
      <c r="H849" s="2" t="s">
        <v>91</v>
      </c>
      <c r="I849" s="2">
        <v>1537</v>
      </c>
      <c r="J849" s="3">
        <v>1772</v>
      </c>
      <c r="K849" s="3">
        <v>178.68</v>
      </c>
      <c r="L849" s="2">
        <v>169</v>
      </c>
      <c r="M849" s="11">
        <f t="shared" si="132"/>
        <v>0.94582493843742999</v>
      </c>
      <c r="N849" s="9">
        <v>6700.5</v>
      </c>
      <c r="O849" s="9">
        <v>5802.6</v>
      </c>
      <c r="P849" s="11">
        <f t="shared" si="133"/>
        <v>0.86599507499440342</v>
      </c>
      <c r="Q849" s="10">
        <v>375.67</v>
      </c>
      <c r="R849" s="2">
        <v>259</v>
      </c>
      <c r="S849" s="10">
        <f t="shared" si="134"/>
        <v>0.449862911597945</v>
      </c>
      <c r="T849" s="9">
        <f t="shared" si="135"/>
        <v>15.44600314105465</v>
      </c>
      <c r="U849" s="9">
        <f t="shared" si="136"/>
        <v>34.334911242603553</v>
      </c>
      <c r="V849" s="11">
        <f t="shared" si="137"/>
        <v>0.65250965250965254</v>
      </c>
      <c r="W849" s="11">
        <f t="shared" si="138"/>
        <v>9.5372460496613992E-2</v>
      </c>
      <c r="X849" s="2">
        <v>0</v>
      </c>
      <c r="Y849" s="2">
        <v>13</v>
      </c>
      <c r="Z849" s="2">
        <v>31</v>
      </c>
      <c r="AA849" s="11">
        <f t="shared" si="139"/>
        <v>0.18343195266272189</v>
      </c>
    </row>
    <row r="850" spans="1:27" x14ac:dyDescent="0.25">
      <c r="A850" s="2" t="str">
        <f ca="1">LOOKUP(B850,'Time Frame'!$E$4:$E$9,'Time Frame'!$D$4:$D$9)</f>
        <v>3 Months</v>
      </c>
      <c r="B850" s="2">
        <f t="shared" ca="1" si="130"/>
        <v>156</v>
      </c>
      <c r="C850" s="6">
        <f t="shared" ca="1" si="131"/>
        <v>45569</v>
      </c>
      <c r="D850" s="6">
        <v>45413</v>
      </c>
      <c r="E850" s="5" t="s">
        <v>182</v>
      </c>
      <c r="F850" s="5" t="s">
        <v>191</v>
      </c>
      <c r="G850" s="2" t="s">
        <v>3</v>
      </c>
      <c r="H850" s="2" t="s">
        <v>184</v>
      </c>
      <c r="I850" s="2">
        <v>1017</v>
      </c>
      <c r="J850" s="3">
        <v>2429</v>
      </c>
      <c r="K850" s="3">
        <v>257.32666666666671</v>
      </c>
      <c r="L850" s="2">
        <v>227</v>
      </c>
      <c r="M850" s="11">
        <f t="shared" si="132"/>
        <v>0.88214720588616269</v>
      </c>
      <c r="N850" s="9">
        <v>9649.7500000000018</v>
      </c>
      <c r="O850" s="9">
        <v>7495.01</v>
      </c>
      <c r="P850" s="11">
        <f t="shared" si="133"/>
        <v>0.7767050959869426</v>
      </c>
      <c r="Q850" s="10">
        <v>515.47</v>
      </c>
      <c r="R850" s="2">
        <v>414</v>
      </c>
      <c r="S850" s="10">
        <f t="shared" si="134"/>
        <v>0.44037480357731779</v>
      </c>
      <c r="T850" s="9">
        <f t="shared" si="135"/>
        <v>14.54014782625565</v>
      </c>
      <c r="U850" s="9">
        <f t="shared" si="136"/>
        <v>33.017665198237886</v>
      </c>
      <c r="V850" s="11">
        <f t="shared" si="137"/>
        <v>0.54830917874396135</v>
      </c>
      <c r="W850" s="11">
        <f t="shared" si="138"/>
        <v>9.345409633594072E-2</v>
      </c>
      <c r="X850" s="2">
        <v>0</v>
      </c>
      <c r="Y850" s="2">
        <v>4</v>
      </c>
      <c r="Z850" s="2">
        <v>70</v>
      </c>
      <c r="AA850" s="11">
        <f t="shared" si="139"/>
        <v>0.30837004405286345</v>
      </c>
    </row>
    <row r="851" spans="1:27" x14ac:dyDescent="0.25">
      <c r="A851" s="2" t="str">
        <f ca="1">LOOKUP(B851,'Time Frame'!$E$4:$E$9,'Time Frame'!$D$4:$D$9)</f>
        <v>3 Months</v>
      </c>
      <c r="B851" s="2">
        <f t="shared" ca="1" si="130"/>
        <v>156</v>
      </c>
      <c r="C851" s="6">
        <f t="shared" ca="1" si="131"/>
        <v>45569</v>
      </c>
      <c r="D851" s="6">
        <v>45413</v>
      </c>
      <c r="E851" s="5" t="s">
        <v>182</v>
      </c>
      <c r="F851" s="5" t="s">
        <v>186</v>
      </c>
      <c r="G851" s="2" t="s">
        <v>3</v>
      </c>
      <c r="H851" s="2" t="s">
        <v>184</v>
      </c>
      <c r="I851" s="2">
        <v>1388</v>
      </c>
      <c r="J851" s="3">
        <v>1092</v>
      </c>
      <c r="K851" s="3">
        <v>122.79666666666667</v>
      </c>
      <c r="L851" s="2">
        <v>97</v>
      </c>
      <c r="M851" s="11">
        <f t="shared" si="132"/>
        <v>0.78992372214229489</v>
      </c>
      <c r="N851" s="9">
        <v>4604.875</v>
      </c>
      <c r="O851" s="9">
        <v>2666.56</v>
      </c>
      <c r="P851" s="11">
        <f t="shared" si="133"/>
        <v>0.57907326474660004</v>
      </c>
      <c r="Q851" s="10">
        <v>343.43</v>
      </c>
      <c r="R851" s="2">
        <v>89</v>
      </c>
      <c r="S851" s="10">
        <f t="shared" si="134"/>
        <v>0.28244474856593776</v>
      </c>
      <c r="T851" s="9">
        <f t="shared" si="135"/>
        <v>7.7644934921235764</v>
      </c>
      <c r="U851" s="9">
        <f t="shared" si="136"/>
        <v>27.490309278350516</v>
      </c>
      <c r="V851" s="11">
        <f t="shared" si="137"/>
        <v>1.0898876404494382</v>
      </c>
      <c r="W851" s="11">
        <f t="shared" si="138"/>
        <v>8.8827838827838831E-2</v>
      </c>
      <c r="X851" s="2">
        <v>0</v>
      </c>
      <c r="Y851" s="2">
        <v>0</v>
      </c>
      <c r="Z851" s="2">
        <v>16</v>
      </c>
      <c r="AA851" s="11">
        <f t="shared" si="139"/>
        <v>0.16494845360824742</v>
      </c>
    </row>
    <row r="852" spans="1:27" x14ac:dyDescent="0.25">
      <c r="A852" s="2" t="str">
        <f ca="1">LOOKUP(B852,'Time Frame'!$E$4:$E$9,'Time Frame'!$D$4:$D$9)</f>
        <v>3 Months</v>
      </c>
      <c r="B852" s="2">
        <f t="shared" ca="1" si="130"/>
        <v>156</v>
      </c>
      <c r="C852" s="6">
        <f t="shared" ca="1" si="131"/>
        <v>45569</v>
      </c>
      <c r="D852" s="6">
        <v>45413</v>
      </c>
      <c r="E852" s="5" t="s">
        <v>182</v>
      </c>
      <c r="F852" s="5" t="s">
        <v>185</v>
      </c>
      <c r="G852" s="2" t="s">
        <v>3</v>
      </c>
      <c r="H852" s="2" t="s">
        <v>184</v>
      </c>
      <c r="I852" s="2">
        <v>1640</v>
      </c>
      <c r="J852" s="3">
        <v>2760</v>
      </c>
      <c r="K852" s="3">
        <v>331.20654866109055</v>
      </c>
      <c r="L852" s="2">
        <v>273</v>
      </c>
      <c r="M852" s="11">
        <f t="shared" si="132"/>
        <v>0.82425906463386145</v>
      </c>
      <c r="N852" s="9">
        <v>12420.245574790895</v>
      </c>
      <c r="O852" s="9">
        <v>14178.32</v>
      </c>
      <c r="P852" s="11">
        <f t="shared" si="133"/>
        <v>1.1415490873044758</v>
      </c>
      <c r="Q852" s="10">
        <v>538.32000000000005</v>
      </c>
      <c r="R852" s="2">
        <v>358</v>
      </c>
      <c r="S852" s="10">
        <f t="shared" si="134"/>
        <v>0.50713330361123488</v>
      </c>
      <c r="T852" s="9">
        <f t="shared" si="135"/>
        <v>26.338088869074152</v>
      </c>
      <c r="U852" s="9">
        <f t="shared" si="136"/>
        <v>51.935238095238091</v>
      </c>
      <c r="V852" s="11">
        <f t="shared" si="137"/>
        <v>0.76256983240223464</v>
      </c>
      <c r="W852" s="11">
        <f t="shared" si="138"/>
        <v>9.8913043478260868E-2</v>
      </c>
      <c r="X852" s="2">
        <v>3</v>
      </c>
      <c r="Y852" s="2">
        <v>5</v>
      </c>
      <c r="Z852" s="2">
        <v>84</v>
      </c>
      <c r="AA852" s="11">
        <f t="shared" si="139"/>
        <v>0.30769230769230771</v>
      </c>
    </row>
    <row r="853" spans="1:27" x14ac:dyDescent="0.25">
      <c r="A853" s="2" t="str">
        <f ca="1">LOOKUP(B853,'Time Frame'!$E$4:$E$9,'Time Frame'!$D$4:$D$9)</f>
        <v>3 Months</v>
      </c>
      <c r="B853" s="2">
        <f t="shared" ca="1" si="130"/>
        <v>156</v>
      </c>
      <c r="C853" s="6">
        <f t="shared" ca="1" si="131"/>
        <v>45569</v>
      </c>
      <c r="D853" s="6">
        <v>45413</v>
      </c>
      <c r="E853" s="5" t="s">
        <v>182</v>
      </c>
      <c r="F853" s="5" t="s">
        <v>192</v>
      </c>
      <c r="G853" s="2" t="s">
        <v>3</v>
      </c>
      <c r="H853" s="2" t="s">
        <v>184</v>
      </c>
      <c r="I853" s="2">
        <v>4137</v>
      </c>
      <c r="J853" s="3">
        <v>1849</v>
      </c>
      <c r="K853" s="3">
        <v>231.95333333333332</v>
      </c>
      <c r="L853" s="2">
        <v>165</v>
      </c>
      <c r="M853" s="11">
        <f t="shared" si="132"/>
        <v>0.71134998419222262</v>
      </c>
      <c r="N853" s="9">
        <v>8698.25</v>
      </c>
      <c r="O853" s="9">
        <v>5071.08</v>
      </c>
      <c r="P853" s="11">
        <f t="shared" si="133"/>
        <v>0.58300002874141355</v>
      </c>
      <c r="Q853" s="10">
        <v>410.43</v>
      </c>
      <c r="R853" s="2">
        <v>309</v>
      </c>
      <c r="S853" s="10">
        <f t="shared" si="134"/>
        <v>0.40201739638915285</v>
      </c>
      <c r="T853" s="9">
        <f t="shared" si="135"/>
        <v>12.355529566552152</v>
      </c>
      <c r="U853" s="9">
        <f t="shared" si="136"/>
        <v>30.733818181818183</v>
      </c>
      <c r="V853" s="11">
        <f t="shared" si="137"/>
        <v>0.53398058252427183</v>
      </c>
      <c r="W853" s="11">
        <f t="shared" si="138"/>
        <v>8.9237425635478637E-2</v>
      </c>
      <c r="X853" s="2">
        <v>0</v>
      </c>
      <c r="Y853" s="2">
        <v>6</v>
      </c>
      <c r="Z853" s="2">
        <v>43</v>
      </c>
      <c r="AA853" s="11">
        <f t="shared" si="139"/>
        <v>0.26060606060606062</v>
      </c>
    </row>
    <row r="854" spans="1:27" x14ac:dyDescent="0.25">
      <c r="A854" s="2" t="str">
        <f ca="1">LOOKUP(B854,'Time Frame'!$E$4:$E$9,'Time Frame'!$D$4:$D$9)</f>
        <v>3 Months</v>
      </c>
      <c r="B854" s="2">
        <f t="shared" ca="1" si="130"/>
        <v>156</v>
      </c>
      <c r="C854" s="6">
        <f t="shared" ca="1" si="131"/>
        <v>45569</v>
      </c>
      <c r="D854" s="6">
        <v>45413</v>
      </c>
      <c r="E854" s="5" t="s">
        <v>182</v>
      </c>
      <c r="F854" s="5" t="s">
        <v>183</v>
      </c>
      <c r="G854" s="2" t="s">
        <v>3</v>
      </c>
      <c r="H854" s="2" t="s">
        <v>184</v>
      </c>
      <c r="I854" s="2">
        <v>2199</v>
      </c>
      <c r="J854" s="3">
        <v>2614</v>
      </c>
      <c r="K854" s="3">
        <v>306.42333333333335</v>
      </c>
      <c r="L854" s="2">
        <v>266</v>
      </c>
      <c r="M854" s="11">
        <f t="shared" si="132"/>
        <v>0.86808010704145677</v>
      </c>
      <c r="N854" s="9">
        <v>11490.875</v>
      </c>
      <c r="O854" s="9">
        <v>6859.46</v>
      </c>
      <c r="P854" s="11">
        <f t="shared" si="133"/>
        <v>0.59694844822522219</v>
      </c>
      <c r="Q854" s="10">
        <v>556.73</v>
      </c>
      <c r="R854" s="2">
        <v>436</v>
      </c>
      <c r="S854" s="10">
        <f t="shared" si="134"/>
        <v>0.47778995204138452</v>
      </c>
      <c r="T854" s="9">
        <f t="shared" si="135"/>
        <v>12.320981445224794</v>
      </c>
      <c r="U854" s="9">
        <f t="shared" si="136"/>
        <v>25.787443609022557</v>
      </c>
      <c r="V854" s="11">
        <f t="shared" si="137"/>
        <v>0.61009174311926606</v>
      </c>
      <c r="W854" s="11">
        <f t="shared" si="138"/>
        <v>0.10175975516449885</v>
      </c>
      <c r="X854" s="2">
        <v>0</v>
      </c>
      <c r="Y854" s="2">
        <v>5</v>
      </c>
      <c r="Z854" s="2">
        <v>103</v>
      </c>
      <c r="AA854" s="11">
        <f t="shared" si="139"/>
        <v>0.38721804511278196</v>
      </c>
    </row>
    <row r="855" spans="1:27" x14ac:dyDescent="0.25">
      <c r="A855" s="2" t="str">
        <f ca="1">LOOKUP(B855,'Time Frame'!$E$4:$E$9,'Time Frame'!$D$4:$D$9)</f>
        <v>3 Months</v>
      </c>
      <c r="B855" s="2">
        <f t="shared" ca="1" si="130"/>
        <v>156</v>
      </c>
      <c r="C855" s="6">
        <f t="shared" ca="1" si="131"/>
        <v>45569</v>
      </c>
      <c r="D855" s="6">
        <v>45413</v>
      </c>
      <c r="E855" s="5" t="s">
        <v>182</v>
      </c>
      <c r="F855" s="5" t="s">
        <v>187</v>
      </c>
      <c r="G855" s="2" t="s">
        <v>3</v>
      </c>
      <c r="H855" s="2" t="s">
        <v>184</v>
      </c>
      <c r="I855" s="2">
        <v>2758</v>
      </c>
      <c r="J855" s="3">
        <v>1483</v>
      </c>
      <c r="K855" s="3">
        <v>144.76</v>
      </c>
      <c r="L855" s="2">
        <v>97</v>
      </c>
      <c r="M855" s="11">
        <f t="shared" si="132"/>
        <v>0.67007460624481907</v>
      </c>
      <c r="N855" s="9">
        <v>5428.5</v>
      </c>
      <c r="O855" s="9">
        <v>2274.46</v>
      </c>
      <c r="P855" s="11">
        <f t="shared" si="133"/>
        <v>0.41898498664456113</v>
      </c>
      <c r="Q855" s="10">
        <v>325.52</v>
      </c>
      <c r="R855" s="2">
        <v>144</v>
      </c>
      <c r="S855" s="10">
        <f t="shared" si="134"/>
        <v>0.2979847628409929</v>
      </c>
      <c r="T855" s="9">
        <f t="shared" si="135"/>
        <v>6.9871590071270591</v>
      </c>
      <c r="U855" s="9">
        <f t="shared" si="136"/>
        <v>23.448041237113401</v>
      </c>
      <c r="V855" s="11">
        <f t="shared" si="137"/>
        <v>0.67361111111111116</v>
      </c>
      <c r="W855" s="11">
        <f t="shared" si="138"/>
        <v>6.5407956844234658E-2</v>
      </c>
      <c r="X855" s="2">
        <v>0</v>
      </c>
      <c r="Y855" s="2">
        <v>2</v>
      </c>
      <c r="Z855" s="2">
        <v>16</v>
      </c>
      <c r="AA855" s="11">
        <f t="shared" si="139"/>
        <v>0.16494845360824742</v>
      </c>
    </row>
    <row r="856" spans="1:27" x14ac:dyDescent="0.25">
      <c r="A856" s="2" t="str">
        <f ca="1">LOOKUP(B856,'Time Frame'!$E$4:$E$9,'Time Frame'!$D$4:$D$9)</f>
        <v>3 Months</v>
      </c>
      <c r="B856" s="2">
        <f t="shared" ca="1" si="130"/>
        <v>156</v>
      </c>
      <c r="C856" s="6">
        <f t="shared" ca="1" si="131"/>
        <v>45569</v>
      </c>
      <c r="D856" s="6">
        <v>45413</v>
      </c>
      <c r="E856" s="5" t="s">
        <v>182</v>
      </c>
      <c r="F856" s="5" t="s">
        <v>190</v>
      </c>
      <c r="G856" s="2" t="s">
        <v>3</v>
      </c>
      <c r="H856" s="2" t="s">
        <v>184</v>
      </c>
      <c r="I856" s="2">
        <v>2643</v>
      </c>
      <c r="J856" s="3">
        <v>1290</v>
      </c>
      <c r="K856" s="3">
        <v>133.28333333333333</v>
      </c>
      <c r="L856" s="2">
        <v>95</v>
      </c>
      <c r="M856" s="11">
        <f t="shared" si="132"/>
        <v>0.71276728773289988</v>
      </c>
      <c r="N856" s="9">
        <v>4998.125</v>
      </c>
      <c r="O856" s="9">
        <v>2842.82</v>
      </c>
      <c r="P856" s="11">
        <f t="shared" si="133"/>
        <v>0.56877729148430667</v>
      </c>
      <c r="Q856" s="10">
        <v>335.57</v>
      </c>
      <c r="R856" s="2">
        <v>189</v>
      </c>
      <c r="S856" s="10">
        <f t="shared" si="134"/>
        <v>0.28310039634055489</v>
      </c>
      <c r="T856" s="9">
        <f t="shared" si="135"/>
        <v>8.4716154602616456</v>
      </c>
      <c r="U856" s="9">
        <f t="shared" si="136"/>
        <v>29.92442105263158</v>
      </c>
      <c r="V856" s="11">
        <f t="shared" si="137"/>
        <v>0.50264550264550267</v>
      </c>
      <c r="W856" s="11">
        <f t="shared" si="138"/>
        <v>7.3643410852713184E-2</v>
      </c>
      <c r="X856" s="2">
        <v>0</v>
      </c>
      <c r="Y856" s="2">
        <v>1</v>
      </c>
      <c r="Z856" s="2">
        <v>19</v>
      </c>
      <c r="AA856" s="11">
        <f t="shared" si="139"/>
        <v>0.2</v>
      </c>
    </row>
    <row r="857" spans="1:27" x14ac:dyDescent="0.25">
      <c r="A857" s="2" t="str">
        <f ca="1">LOOKUP(B857,'Time Frame'!$E$4:$E$9,'Time Frame'!$D$4:$D$9)</f>
        <v>3 Months</v>
      </c>
      <c r="B857" s="2">
        <f t="shared" ca="1" si="130"/>
        <v>156</v>
      </c>
      <c r="C857" s="6">
        <f t="shared" ca="1" si="131"/>
        <v>45569</v>
      </c>
      <c r="D857" s="6">
        <v>45413</v>
      </c>
      <c r="E857" s="5" t="s">
        <v>182</v>
      </c>
      <c r="F857" s="5" t="s">
        <v>188</v>
      </c>
      <c r="G857" s="2" t="s">
        <v>3</v>
      </c>
      <c r="H857" s="2" t="s">
        <v>184</v>
      </c>
      <c r="I857" s="2">
        <v>3478</v>
      </c>
      <c r="J857" s="3">
        <v>1400</v>
      </c>
      <c r="K857" s="3">
        <v>157.70333333333335</v>
      </c>
      <c r="L857" s="2">
        <v>126</v>
      </c>
      <c r="M857" s="11">
        <f t="shared" si="132"/>
        <v>0.798968527403775</v>
      </c>
      <c r="N857" s="9">
        <v>5913.8750000000009</v>
      </c>
      <c r="O857" s="9">
        <v>2321.02</v>
      </c>
      <c r="P857" s="11">
        <f t="shared" si="133"/>
        <v>0.39247025004755759</v>
      </c>
      <c r="Q857" s="10">
        <v>476.37</v>
      </c>
      <c r="R857" s="2">
        <v>256</v>
      </c>
      <c r="S857" s="10">
        <f t="shared" si="134"/>
        <v>0.26450028339316078</v>
      </c>
      <c r="T857" s="9">
        <f t="shared" si="135"/>
        <v>4.8723051409618572</v>
      </c>
      <c r="U857" s="9">
        <f t="shared" si="136"/>
        <v>18.420793650793652</v>
      </c>
      <c r="V857" s="11">
        <f t="shared" si="137"/>
        <v>0.4921875</v>
      </c>
      <c r="W857" s="11">
        <f t="shared" si="138"/>
        <v>0.09</v>
      </c>
      <c r="X857" s="2">
        <v>0</v>
      </c>
      <c r="Y857" s="2">
        <v>7</v>
      </c>
      <c r="Z857" s="2">
        <v>26</v>
      </c>
      <c r="AA857" s="11">
        <f t="shared" si="139"/>
        <v>0.20634920634920634</v>
      </c>
    </row>
    <row r="858" spans="1:27" x14ac:dyDescent="0.25">
      <c r="A858" s="2" t="str">
        <f ca="1">LOOKUP(B858,'Time Frame'!$E$4:$E$9,'Time Frame'!$D$4:$D$9)</f>
        <v>3 Months</v>
      </c>
      <c r="B858" s="2">
        <f t="shared" ca="1" si="130"/>
        <v>156</v>
      </c>
      <c r="C858" s="6">
        <f t="shared" ca="1" si="131"/>
        <v>45569</v>
      </c>
      <c r="D858" s="6">
        <v>45413</v>
      </c>
      <c r="E858" s="5" t="s">
        <v>182</v>
      </c>
      <c r="F858" s="5" t="s">
        <v>189</v>
      </c>
      <c r="G858" s="2" t="s">
        <v>3</v>
      </c>
      <c r="H858" s="2" t="s">
        <v>184</v>
      </c>
      <c r="I858" s="2">
        <v>2372</v>
      </c>
      <c r="J858" s="3">
        <v>2534</v>
      </c>
      <c r="K858" s="3">
        <v>293.73666666666668</v>
      </c>
      <c r="L858" s="2">
        <v>232</v>
      </c>
      <c r="M858" s="11">
        <f t="shared" si="132"/>
        <v>0.78982308416835934</v>
      </c>
      <c r="N858" s="9">
        <v>11015.125</v>
      </c>
      <c r="O858" s="9">
        <v>9791.9500000000007</v>
      </c>
      <c r="P858" s="11">
        <f t="shared" si="133"/>
        <v>0.8889549596577434</v>
      </c>
      <c r="Q858" s="10">
        <v>722.55</v>
      </c>
      <c r="R858" s="2">
        <v>546</v>
      </c>
      <c r="S858" s="10">
        <f t="shared" si="134"/>
        <v>0.32108504601757665</v>
      </c>
      <c r="T858" s="9">
        <f t="shared" si="135"/>
        <v>13.551934122206077</v>
      </c>
      <c r="U858" s="9">
        <f t="shared" si="136"/>
        <v>42.206681034482763</v>
      </c>
      <c r="V858" s="11">
        <f t="shared" si="137"/>
        <v>0.4249084249084249</v>
      </c>
      <c r="W858" s="11">
        <f t="shared" si="138"/>
        <v>9.1554853985793216E-2</v>
      </c>
      <c r="X858" s="2">
        <v>2</v>
      </c>
      <c r="Y858" s="2">
        <v>7</v>
      </c>
      <c r="Z858" s="2">
        <v>81</v>
      </c>
      <c r="AA858" s="11">
        <f t="shared" si="139"/>
        <v>0.34913793103448276</v>
      </c>
    </row>
    <row r="859" spans="1:27" x14ac:dyDescent="0.25">
      <c r="A859" s="2" t="str">
        <f ca="1">LOOKUP(B859,'Time Frame'!$E$4:$E$9,'Time Frame'!$D$4:$D$9)</f>
        <v>3 Months</v>
      </c>
      <c r="B859" s="2">
        <f t="shared" ca="1" si="130"/>
        <v>125</v>
      </c>
      <c r="C859" s="6">
        <f t="shared" ca="1" si="131"/>
        <v>45569</v>
      </c>
      <c r="D859" s="6">
        <v>45444</v>
      </c>
      <c r="E859" s="2" t="s">
        <v>219</v>
      </c>
      <c r="F859" s="2" t="s">
        <v>222</v>
      </c>
      <c r="G859" s="2" t="s">
        <v>35</v>
      </c>
      <c r="H859" s="2" t="s">
        <v>221</v>
      </c>
      <c r="I859" s="2">
        <v>619</v>
      </c>
      <c r="J859" s="3"/>
      <c r="K859" s="3"/>
      <c r="L859" s="2">
        <v>259</v>
      </c>
      <c r="M859" s="11"/>
      <c r="N859" s="9"/>
      <c r="O859" s="9">
        <v>12207.85</v>
      </c>
      <c r="P859" s="11"/>
      <c r="Q859" s="10">
        <v>432.3</v>
      </c>
      <c r="R859" s="2">
        <v>139</v>
      </c>
      <c r="S859" s="10">
        <f t="shared" si="134"/>
        <v>0.59912098080037013</v>
      </c>
      <c r="T859" s="9">
        <f t="shared" si="135"/>
        <v>28.239301411057138</v>
      </c>
      <c r="U859" s="9">
        <f t="shared" si="136"/>
        <v>47.134555984555988</v>
      </c>
      <c r="V859" s="11">
        <f t="shared" si="137"/>
        <v>1.8633093525179856</v>
      </c>
      <c r="W859" s="11">
        <f t="shared" si="138"/>
        <v>0</v>
      </c>
      <c r="X859" s="2">
        <v>8</v>
      </c>
      <c r="Y859" s="2">
        <v>13</v>
      </c>
      <c r="Z859" s="2">
        <v>91</v>
      </c>
      <c r="AA859" s="11">
        <f t="shared" si="139"/>
        <v>0.35135135135135137</v>
      </c>
    </row>
    <row r="860" spans="1:27" x14ac:dyDescent="0.25">
      <c r="A860" s="2" t="str">
        <f ca="1">LOOKUP(B860,'Time Frame'!$E$4:$E$9,'Time Frame'!$D$4:$D$9)</f>
        <v>3 Months</v>
      </c>
      <c r="B860" s="2">
        <f t="shared" ca="1" si="130"/>
        <v>125</v>
      </c>
      <c r="C860" s="6">
        <f t="shared" ca="1" si="131"/>
        <v>45569</v>
      </c>
      <c r="D860" s="6">
        <v>45444</v>
      </c>
      <c r="E860" s="2" t="s">
        <v>56</v>
      </c>
      <c r="F860" s="2" t="s">
        <v>60</v>
      </c>
      <c r="G860" s="2" t="s">
        <v>3</v>
      </c>
      <c r="H860" s="2" t="s">
        <v>58</v>
      </c>
      <c r="I860" s="2">
        <v>988</v>
      </c>
      <c r="J860" s="3">
        <v>701</v>
      </c>
      <c r="K860" s="3">
        <v>99.365625000000023</v>
      </c>
      <c r="L860" s="2">
        <v>91</v>
      </c>
      <c r="M860" s="11">
        <f t="shared" si="132"/>
        <v>0.91580966757870219</v>
      </c>
      <c r="N860" s="9">
        <v>4471.4531250000009</v>
      </c>
      <c r="O860" s="9">
        <v>2879.94</v>
      </c>
      <c r="P860" s="11">
        <f t="shared" si="133"/>
        <v>0.64407250159868323</v>
      </c>
      <c r="Q860" s="10">
        <v>275.13</v>
      </c>
      <c r="R860" s="2">
        <v>121</v>
      </c>
      <c r="S860" s="10">
        <f t="shared" si="134"/>
        <v>0.33075273507069386</v>
      </c>
      <c r="T860" s="9">
        <f t="shared" si="135"/>
        <v>10.46756078944499</v>
      </c>
      <c r="U860" s="9">
        <f t="shared" si="136"/>
        <v>31.64769230769231</v>
      </c>
      <c r="V860" s="11">
        <f t="shared" si="137"/>
        <v>0.75206611570247939</v>
      </c>
      <c r="W860" s="11">
        <f t="shared" si="138"/>
        <v>0.12981455064194009</v>
      </c>
      <c r="X860" s="2">
        <v>0</v>
      </c>
      <c r="Y860" s="2">
        <v>5</v>
      </c>
      <c r="Z860" s="2">
        <v>33</v>
      </c>
      <c r="AA860" s="11">
        <f t="shared" si="139"/>
        <v>0.36263736263736263</v>
      </c>
    </row>
    <row r="861" spans="1:27" x14ac:dyDescent="0.25">
      <c r="A861" s="2" t="str">
        <f ca="1">LOOKUP(B861,'Time Frame'!$E$4:$E$9,'Time Frame'!$D$4:$D$9)</f>
        <v>3 Months</v>
      </c>
      <c r="B861" s="2">
        <f t="shared" ca="1" si="130"/>
        <v>125</v>
      </c>
      <c r="C861" s="6">
        <f t="shared" ca="1" si="131"/>
        <v>45569</v>
      </c>
      <c r="D861" s="6">
        <v>45444</v>
      </c>
      <c r="E861" s="2" t="s">
        <v>56</v>
      </c>
      <c r="F861" s="2" t="s">
        <v>57</v>
      </c>
      <c r="G861" s="2" t="s">
        <v>3</v>
      </c>
      <c r="H861" s="2" t="s">
        <v>58</v>
      </c>
      <c r="I861" s="2">
        <v>2215</v>
      </c>
      <c r="J861" s="3">
        <v>1406</v>
      </c>
      <c r="K861" s="3">
        <v>167.85000000000002</v>
      </c>
      <c r="L861" s="2">
        <v>143</v>
      </c>
      <c r="M861" s="11">
        <f t="shared" si="132"/>
        <v>0.85195114685731299</v>
      </c>
      <c r="N861" s="9">
        <v>7553.2500000000009</v>
      </c>
      <c r="O861" s="9">
        <v>5129.93</v>
      </c>
      <c r="P861" s="11">
        <f t="shared" si="133"/>
        <v>0.67916856982093798</v>
      </c>
      <c r="Q861" s="10">
        <v>318.27999999999997</v>
      </c>
      <c r="R861" s="2">
        <v>183</v>
      </c>
      <c r="S861" s="10">
        <f t="shared" si="134"/>
        <v>0.44928993339198192</v>
      </c>
      <c r="T861" s="9">
        <f t="shared" si="135"/>
        <v>16.117663692346365</v>
      </c>
      <c r="U861" s="9">
        <f t="shared" si="136"/>
        <v>35.873636363636365</v>
      </c>
      <c r="V861" s="11">
        <f t="shared" si="137"/>
        <v>0.78142076502732238</v>
      </c>
      <c r="W861" s="11">
        <f t="shared" si="138"/>
        <v>0.10170697012802275</v>
      </c>
      <c r="X861" s="2">
        <v>1</v>
      </c>
      <c r="Y861" s="2">
        <v>8</v>
      </c>
      <c r="Z861" s="2">
        <v>64</v>
      </c>
      <c r="AA861" s="11">
        <f t="shared" si="139"/>
        <v>0.44755244755244755</v>
      </c>
    </row>
    <row r="862" spans="1:27" x14ac:dyDescent="0.25">
      <c r="A862" s="2" t="str">
        <f ca="1">LOOKUP(B862,'Time Frame'!$E$4:$E$9,'Time Frame'!$D$4:$D$9)</f>
        <v>3 Months</v>
      </c>
      <c r="B862" s="2">
        <f t="shared" ca="1" si="130"/>
        <v>125</v>
      </c>
      <c r="C862" s="6">
        <f t="shared" ca="1" si="131"/>
        <v>45569</v>
      </c>
      <c r="D862" s="6">
        <v>45444</v>
      </c>
      <c r="E862" s="2" t="s">
        <v>56</v>
      </c>
      <c r="F862" s="2" t="s">
        <v>76</v>
      </c>
      <c r="G862" s="2" t="s">
        <v>3</v>
      </c>
      <c r="H862" s="2" t="s">
        <v>58</v>
      </c>
      <c r="I862" s="2">
        <v>1704</v>
      </c>
      <c r="J862" s="3">
        <v>990</v>
      </c>
      <c r="K862" s="3">
        <v>136.95937500000002</v>
      </c>
      <c r="L862" s="2">
        <v>104</v>
      </c>
      <c r="M862" s="11">
        <f t="shared" si="132"/>
        <v>0.75934925958883781</v>
      </c>
      <c r="N862" s="9">
        <v>6163.1718750000009</v>
      </c>
      <c r="O862" s="9">
        <v>3788.87</v>
      </c>
      <c r="P862" s="11">
        <f t="shared" si="133"/>
        <v>0.61475974982443582</v>
      </c>
      <c r="Q862" s="10">
        <v>294.42</v>
      </c>
      <c r="R862" s="2">
        <v>142</v>
      </c>
      <c r="S862" s="10">
        <f t="shared" si="134"/>
        <v>0.35323687249507502</v>
      </c>
      <c r="T862" s="9">
        <f t="shared" si="135"/>
        <v>12.86892874125399</v>
      </c>
      <c r="U862" s="9">
        <f t="shared" si="136"/>
        <v>36.431442307692308</v>
      </c>
      <c r="V862" s="11">
        <f t="shared" si="137"/>
        <v>0.73239436619718312</v>
      </c>
      <c r="W862" s="11">
        <f t="shared" si="138"/>
        <v>0.10505050505050505</v>
      </c>
      <c r="X862" s="2">
        <v>0</v>
      </c>
      <c r="Y862" s="2">
        <v>5</v>
      </c>
      <c r="Z862" s="2">
        <v>32</v>
      </c>
      <c r="AA862" s="11">
        <f t="shared" si="139"/>
        <v>0.30769230769230771</v>
      </c>
    </row>
    <row r="863" spans="1:27" x14ac:dyDescent="0.25">
      <c r="A863" s="2" t="str">
        <f ca="1">LOOKUP(B863,'Time Frame'!$E$4:$E$9,'Time Frame'!$D$4:$D$9)</f>
        <v>3 Months</v>
      </c>
      <c r="B863" s="2">
        <f t="shared" ca="1" si="130"/>
        <v>125</v>
      </c>
      <c r="C863" s="6">
        <f t="shared" ca="1" si="131"/>
        <v>45569</v>
      </c>
      <c r="D863" s="6">
        <v>45444</v>
      </c>
      <c r="E863" s="2" t="s">
        <v>56</v>
      </c>
      <c r="F863" s="2" t="s">
        <v>63</v>
      </c>
      <c r="G863" s="2" t="s">
        <v>3</v>
      </c>
      <c r="H863" s="2" t="s">
        <v>58</v>
      </c>
      <c r="I863" s="2">
        <v>867</v>
      </c>
      <c r="J863" s="3">
        <v>1335</v>
      </c>
      <c r="K863" s="3">
        <v>134.36249999999998</v>
      </c>
      <c r="L863" s="2">
        <v>149</v>
      </c>
      <c r="M863" s="11">
        <f t="shared" si="132"/>
        <v>1.1089403665457254</v>
      </c>
      <c r="N863" s="9">
        <v>6046.3124999999991</v>
      </c>
      <c r="O863" s="9">
        <v>5623.15</v>
      </c>
      <c r="P863" s="11">
        <f t="shared" si="133"/>
        <v>0.93001312783618117</v>
      </c>
      <c r="Q863" s="10">
        <v>292.77999999999997</v>
      </c>
      <c r="R863" s="2">
        <v>189</v>
      </c>
      <c r="S863" s="10">
        <f t="shared" si="134"/>
        <v>0.50891454334312458</v>
      </c>
      <c r="T863" s="9">
        <f t="shared" si="135"/>
        <v>19.206059157046248</v>
      </c>
      <c r="U863" s="9">
        <f t="shared" si="136"/>
        <v>37.739261744966441</v>
      </c>
      <c r="V863" s="11">
        <f t="shared" si="137"/>
        <v>0.78835978835978837</v>
      </c>
      <c r="W863" s="11">
        <f t="shared" si="138"/>
        <v>0.11161048689138577</v>
      </c>
      <c r="X863" s="2">
        <v>0</v>
      </c>
      <c r="Y863" s="2">
        <v>11</v>
      </c>
      <c r="Z863" s="2">
        <v>46</v>
      </c>
      <c r="AA863" s="11">
        <f t="shared" si="139"/>
        <v>0.3087248322147651</v>
      </c>
    </row>
    <row r="864" spans="1:27" x14ac:dyDescent="0.25">
      <c r="A864" s="2" t="str">
        <f ca="1">LOOKUP(B864,'Time Frame'!$E$4:$E$9,'Time Frame'!$D$4:$D$9)</f>
        <v>3 Months</v>
      </c>
      <c r="B864" s="2">
        <f t="shared" ca="1" si="130"/>
        <v>125</v>
      </c>
      <c r="C864" s="6">
        <f t="shared" ca="1" si="131"/>
        <v>45569</v>
      </c>
      <c r="D864" s="6">
        <v>45444</v>
      </c>
      <c r="E864" s="2" t="s">
        <v>56</v>
      </c>
      <c r="F864" s="2" t="s">
        <v>62</v>
      </c>
      <c r="G864" s="2" t="s">
        <v>3</v>
      </c>
      <c r="H864" s="2" t="s">
        <v>58</v>
      </c>
      <c r="I864" s="2">
        <v>759</v>
      </c>
      <c r="J864" s="3">
        <v>1588</v>
      </c>
      <c r="K864" s="3">
        <v>198.65624999999997</v>
      </c>
      <c r="L864" s="2">
        <v>146</v>
      </c>
      <c r="M864" s="11">
        <f t="shared" si="132"/>
        <v>0.7349378637722197</v>
      </c>
      <c r="N864" s="9">
        <v>8939.5312499999982</v>
      </c>
      <c r="O864" s="9">
        <v>4608.1899999999996</v>
      </c>
      <c r="P864" s="11">
        <f t="shared" si="133"/>
        <v>0.51548452274832646</v>
      </c>
      <c r="Q864" s="10">
        <v>334.9</v>
      </c>
      <c r="R864" s="2">
        <v>278</v>
      </c>
      <c r="S864" s="10">
        <f t="shared" si="134"/>
        <v>0.4359510301582562</v>
      </c>
      <c r="T864" s="9">
        <f t="shared" si="135"/>
        <v>13.75989847715736</v>
      </c>
      <c r="U864" s="9">
        <f t="shared" si="136"/>
        <v>31.562945205479448</v>
      </c>
      <c r="V864" s="11">
        <f t="shared" si="137"/>
        <v>0.52517985611510787</v>
      </c>
      <c r="W864" s="11">
        <f t="shared" si="138"/>
        <v>9.1939546599496227E-2</v>
      </c>
      <c r="X864" s="2">
        <v>0</v>
      </c>
      <c r="Y864" s="2">
        <v>8</v>
      </c>
      <c r="Z864" s="2">
        <v>40</v>
      </c>
      <c r="AA864" s="11">
        <f t="shared" si="139"/>
        <v>0.27397260273972601</v>
      </c>
    </row>
    <row r="865" spans="1:27" x14ac:dyDescent="0.25">
      <c r="A865" s="2" t="str">
        <f ca="1">LOOKUP(B865,'Time Frame'!$E$4:$E$9,'Time Frame'!$D$4:$D$9)</f>
        <v>3 Months</v>
      </c>
      <c r="B865" s="2">
        <f t="shared" ca="1" si="130"/>
        <v>125</v>
      </c>
      <c r="C865" s="6">
        <f t="shared" ca="1" si="131"/>
        <v>45569</v>
      </c>
      <c r="D865" s="6">
        <v>45444</v>
      </c>
      <c r="E865" s="2" t="s">
        <v>56</v>
      </c>
      <c r="F865" s="2" t="s">
        <v>61</v>
      </c>
      <c r="G865" s="2" t="s">
        <v>3</v>
      </c>
      <c r="H865" s="2" t="s">
        <v>58</v>
      </c>
      <c r="I865" s="2">
        <v>886</v>
      </c>
      <c r="J865" s="3">
        <v>1755</v>
      </c>
      <c r="K865" s="3">
        <v>207.12187499999999</v>
      </c>
      <c r="L865" s="2">
        <v>197</v>
      </c>
      <c r="M865" s="11">
        <f t="shared" si="132"/>
        <v>0.95113082575174646</v>
      </c>
      <c r="N865" s="9">
        <v>9320.484375</v>
      </c>
      <c r="O865" s="9">
        <v>7180.54</v>
      </c>
      <c r="P865" s="11">
        <f t="shared" si="133"/>
        <v>0.77040416689717373</v>
      </c>
      <c r="Q865" s="10">
        <v>450.43</v>
      </c>
      <c r="R865" s="2">
        <v>366</v>
      </c>
      <c r="S865" s="10">
        <f t="shared" si="134"/>
        <v>0.43735985613746864</v>
      </c>
      <c r="T865" s="9">
        <f t="shared" si="135"/>
        <v>15.941522545123549</v>
      </c>
      <c r="U865" s="9">
        <f t="shared" si="136"/>
        <v>36.449441624365484</v>
      </c>
      <c r="V865" s="11">
        <f t="shared" si="137"/>
        <v>0.53825136612021862</v>
      </c>
      <c r="W865" s="11">
        <f t="shared" si="138"/>
        <v>0.11225071225071225</v>
      </c>
      <c r="X865" s="2">
        <v>0</v>
      </c>
      <c r="Y865" s="2">
        <v>9</v>
      </c>
      <c r="Z865" s="2">
        <v>51</v>
      </c>
      <c r="AA865" s="11">
        <f t="shared" si="139"/>
        <v>0.25888324873096447</v>
      </c>
    </row>
    <row r="866" spans="1:27" x14ac:dyDescent="0.25">
      <c r="A866" s="2" t="str">
        <f ca="1">LOOKUP(B866,'Time Frame'!$E$4:$E$9,'Time Frame'!$D$4:$D$9)</f>
        <v>3 Months</v>
      </c>
      <c r="B866" s="2">
        <f t="shared" ca="1" si="130"/>
        <v>125</v>
      </c>
      <c r="C866" s="6">
        <f t="shared" ca="1" si="131"/>
        <v>45569</v>
      </c>
      <c r="D866" s="6">
        <v>45444</v>
      </c>
      <c r="E866" s="2" t="s">
        <v>56</v>
      </c>
      <c r="F866" s="2" t="s">
        <v>74</v>
      </c>
      <c r="G866" s="2" t="s">
        <v>3</v>
      </c>
      <c r="H866" s="2" t="s">
        <v>58</v>
      </c>
      <c r="I866" s="2">
        <v>2981</v>
      </c>
      <c r="J866" s="3">
        <v>1270</v>
      </c>
      <c r="K866" s="3">
        <v>146.08125000000004</v>
      </c>
      <c r="L866" s="2">
        <v>115</v>
      </c>
      <c r="M866" s="11">
        <f t="shared" si="132"/>
        <v>0.78723313224660907</v>
      </c>
      <c r="N866" s="9">
        <v>6573.6562500000018</v>
      </c>
      <c r="O866" s="9">
        <v>5901.36</v>
      </c>
      <c r="P866" s="11">
        <f t="shared" si="133"/>
        <v>0.89772871832170997</v>
      </c>
      <c r="Q866" s="10">
        <v>288.55</v>
      </c>
      <c r="R866" s="2">
        <v>190</v>
      </c>
      <c r="S866" s="10">
        <f t="shared" si="134"/>
        <v>0.39854444636977993</v>
      </c>
      <c r="T866" s="9">
        <f t="shared" si="135"/>
        <v>20.451776121989255</v>
      </c>
      <c r="U866" s="9">
        <f t="shared" si="136"/>
        <v>51.316173913043478</v>
      </c>
      <c r="V866" s="11">
        <f t="shared" si="137"/>
        <v>0.60526315789473684</v>
      </c>
      <c r="W866" s="11">
        <f t="shared" si="138"/>
        <v>9.055118110236221E-2</v>
      </c>
      <c r="X866" s="2">
        <v>0</v>
      </c>
      <c r="Y866" s="2">
        <v>4</v>
      </c>
      <c r="Z866" s="2">
        <v>34</v>
      </c>
      <c r="AA866" s="11">
        <f t="shared" si="139"/>
        <v>0.29565217391304349</v>
      </c>
    </row>
    <row r="867" spans="1:27" x14ac:dyDescent="0.25">
      <c r="A867" s="2" t="str">
        <f ca="1">LOOKUP(B867,'Time Frame'!$E$4:$E$9,'Time Frame'!$D$4:$D$9)</f>
        <v>3 Months</v>
      </c>
      <c r="B867" s="2">
        <f t="shared" ca="1" si="130"/>
        <v>125</v>
      </c>
      <c r="C867" s="6">
        <f t="shared" ca="1" si="131"/>
        <v>45569</v>
      </c>
      <c r="D867" s="6">
        <v>45444</v>
      </c>
      <c r="E867" s="5" t="s">
        <v>56</v>
      </c>
      <c r="F867" s="5" t="s">
        <v>64</v>
      </c>
      <c r="G867" s="2" t="s">
        <v>3</v>
      </c>
      <c r="H867" s="2" t="s">
        <v>58</v>
      </c>
      <c r="I867" s="2">
        <v>994</v>
      </c>
      <c r="J867" s="3">
        <v>2785</v>
      </c>
      <c r="K867" s="3">
        <v>341.09062500000005</v>
      </c>
      <c r="L867" s="2">
        <v>276</v>
      </c>
      <c r="M867" s="11">
        <f t="shared" si="132"/>
        <v>0.80916911744496045</v>
      </c>
      <c r="N867" s="9">
        <v>15349.078125000002</v>
      </c>
      <c r="O867" s="9">
        <v>11824.56</v>
      </c>
      <c r="P867" s="11">
        <f t="shared" si="133"/>
        <v>0.77037590816223678</v>
      </c>
      <c r="Q867" s="10">
        <v>1066.7</v>
      </c>
      <c r="R867" s="2">
        <v>218</v>
      </c>
      <c r="S867" s="10">
        <f t="shared" si="134"/>
        <v>0.25874191431517762</v>
      </c>
      <c r="T867" s="9">
        <f t="shared" si="135"/>
        <v>11.08517858816912</v>
      </c>
      <c r="U867" s="9">
        <f t="shared" si="136"/>
        <v>42.842608695652174</v>
      </c>
      <c r="V867" s="11">
        <f t="shared" si="137"/>
        <v>1.2660550458715596</v>
      </c>
      <c r="W867" s="11">
        <f t="shared" si="138"/>
        <v>9.9102333931777378E-2</v>
      </c>
      <c r="X867" s="2">
        <v>2</v>
      </c>
      <c r="Y867" s="2">
        <v>16</v>
      </c>
      <c r="Z867" s="2">
        <v>82</v>
      </c>
      <c r="AA867" s="11">
        <f t="shared" si="139"/>
        <v>0.29710144927536231</v>
      </c>
    </row>
    <row r="868" spans="1:27" x14ac:dyDescent="0.25">
      <c r="A868" s="2" t="str">
        <f ca="1">LOOKUP(B868,'Time Frame'!$E$4:$E$9,'Time Frame'!$D$4:$D$9)</f>
        <v>3 Months</v>
      </c>
      <c r="B868" s="2">
        <f t="shared" ca="1" si="130"/>
        <v>125</v>
      </c>
      <c r="C868" s="6">
        <f t="shared" ca="1" si="131"/>
        <v>45569</v>
      </c>
      <c r="D868" s="6">
        <v>45444</v>
      </c>
      <c r="E868" s="5" t="s">
        <v>56</v>
      </c>
      <c r="F868" s="5" t="s">
        <v>65</v>
      </c>
      <c r="G868" s="2" t="s">
        <v>3</v>
      </c>
      <c r="H868" s="2" t="s">
        <v>58</v>
      </c>
      <c r="I868" s="2">
        <v>3137</v>
      </c>
      <c r="J868" s="3">
        <v>3844</v>
      </c>
      <c r="K868" s="3">
        <v>576.19548757928123</v>
      </c>
      <c r="L868" s="2">
        <v>436</v>
      </c>
      <c r="M868" s="11">
        <f t="shared" si="132"/>
        <v>0.75668763362192915</v>
      </c>
      <c r="N868" s="9">
        <v>28809.774378964063</v>
      </c>
      <c r="O868" s="9">
        <v>35696.730000000003</v>
      </c>
      <c r="P868" s="11">
        <f t="shared" si="133"/>
        <v>1.2390492730156391</v>
      </c>
      <c r="Q868" s="10">
        <v>830.43</v>
      </c>
      <c r="R868" s="2">
        <v>404</v>
      </c>
      <c r="S868" s="10">
        <f t="shared" si="134"/>
        <v>0.52502920173885825</v>
      </c>
      <c r="T868" s="9">
        <f t="shared" si="135"/>
        <v>42.985838661898057</v>
      </c>
      <c r="U868" s="9">
        <f t="shared" si="136"/>
        <v>81.873233944954137</v>
      </c>
      <c r="V868" s="11">
        <f t="shared" si="137"/>
        <v>1.0792079207920793</v>
      </c>
      <c r="W868" s="11">
        <f t="shared" si="138"/>
        <v>0.11342351716961499</v>
      </c>
      <c r="X868" s="2">
        <v>19</v>
      </c>
      <c r="Y868" s="2">
        <v>11</v>
      </c>
      <c r="Z868" s="2">
        <v>158</v>
      </c>
      <c r="AA868" s="11">
        <f t="shared" si="139"/>
        <v>0.36238532110091742</v>
      </c>
    </row>
    <row r="869" spans="1:27" x14ac:dyDescent="0.25">
      <c r="A869" s="2" t="str">
        <f ca="1">LOOKUP(B869,'Time Frame'!$E$4:$E$9,'Time Frame'!$D$4:$D$9)</f>
        <v>3 Months</v>
      </c>
      <c r="B869" s="2">
        <f t="shared" ca="1" si="130"/>
        <v>125</v>
      </c>
      <c r="C869" s="6">
        <f t="shared" ca="1" si="131"/>
        <v>45569</v>
      </c>
      <c r="D869" s="6">
        <v>45444</v>
      </c>
      <c r="E869" s="2" t="s">
        <v>56</v>
      </c>
      <c r="F869" s="2" t="s">
        <v>59</v>
      </c>
      <c r="G869" s="2" t="s">
        <v>3</v>
      </c>
      <c r="H869" s="2" t="s">
        <v>58</v>
      </c>
      <c r="I869" s="2">
        <v>732</v>
      </c>
      <c r="J869" s="3">
        <v>935</v>
      </c>
      <c r="K869" s="3">
        <v>121.23750000000003</v>
      </c>
      <c r="L869" s="2">
        <v>97</v>
      </c>
      <c r="M869" s="11">
        <f t="shared" si="132"/>
        <v>0.80008248273017823</v>
      </c>
      <c r="N869" s="9">
        <v>5455.6875000000009</v>
      </c>
      <c r="O869" s="9">
        <v>2991.36</v>
      </c>
      <c r="P869" s="11">
        <f t="shared" si="133"/>
        <v>0.5483011994363679</v>
      </c>
      <c r="Q869" s="10">
        <v>277.45</v>
      </c>
      <c r="R869" s="2">
        <v>155</v>
      </c>
      <c r="S869" s="10">
        <f t="shared" si="134"/>
        <v>0.34961254280050463</v>
      </c>
      <c r="T869" s="9">
        <f t="shared" si="135"/>
        <v>10.781618309605335</v>
      </c>
      <c r="U869" s="9">
        <f t="shared" si="136"/>
        <v>30.838762886597941</v>
      </c>
      <c r="V869" s="11">
        <f t="shared" si="137"/>
        <v>0.62580645161290327</v>
      </c>
      <c r="W869" s="11">
        <f t="shared" si="138"/>
        <v>0.10374331550802139</v>
      </c>
      <c r="X869" s="2">
        <v>0</v>
      </c>
      <c r="Y869" s="2">
        <v>6</v>
      </c>
      <c r="Z869" s="2">
        <v>36</v>
      </c>
      <c r="AA869" s="11">
        <f t="shared" si="139"/>
        <v>0.37113402061855671</v>
      </c>
    </row>
    <row r="870" spans="1:27" x14ac:dyDescent="0.25">
      <c r="A870" s="2" t="str">
        <f ca="1">LOOKUP(B870,'Time Frame'!$E$4:$E$9,'Time Frame'!$D$4:$D$9)</f>
        <v>3 Months</v>
      </c>
      <c r="B870" s="2">
        <f t="shared" ca="1" si="130"/>
        <v>125</v>
      </c>
      <c r="C870" s="6">
        <f t="shared" ca="1" si="131"/>
        <v>45569</v>
      </c>
      <c r="D870" s="6">
        <v>45444</v>
      </c>
      <c r="E870" s="2" t="s">
        <v>56</v>
      </c>
      <c r="F870" s="2" t="s">
        <v>71</v>
      </c>
      <c r="G870" s="2" t="s">
        <v>3</v>
      </c>
      <c r="H870" s="2" t="s">
        <v>58</v>
      </c>
      <c r="I870" s="2">
        <v>1650</v>
      </c>
      <c r="J870" s="3">
        <v>2383</v>
      </c>
      <c r="K870" s="3">
        <v>277.43437500000005</v>
      </c>
      <c r="L870" s="2">
        <v>253</v>
      </c>
      <c r="M870" s="11">
        <f t="shared" si="132"/>
        <v>0.91192737021142367</v>
      </c>
      <c r="N870" s="9">
        <v>12484.546875000002</v>
      </c>
      <c r="O870" s="9">
        <v>11413.53</v>
      </c>
      <c r="P870" s="11">
        <f t="shared" si="133"/>
        <v>0.91421259532096544</v>
      </c>
      <c r="Q870" s="10">
        <v>407.97</v>
      </c>
      <c r="R870" s="2">
        <v>505</v>
      </c>
      <c r="S870" s="10">
        <f t="shared" si="134"/>
        <v>0.62014363801259897</v>
      </c>
      <c r="T870" s="9">
        <f t="shared" si="135"/>
        <v>27.976395323185528</v>
      </c>
      <c r="U870" s="9">
        <f t="shared" si="136"/>
        <v>45.112766798418974</v>
      </c>
      <c r="V870" s="11">
        <f t="shared" si="137"/>
        <v>0.50099009900990099</v>
      </c>
      <c r="W870" s="11">
        <f t="shared" si="138"/>
        <v>0.10616869492236676</v>
      </c>
      <c r="X870" s="2">
        <v>1</v>
      </c>
      <c r="Y870" s="2">
        <v>22</v>
      </c>
      <c r="Z870" s="2">
        <v>85</v>
      </c>
      <c r="AA870" s="11">
        <f t="shared" si="139"/>
        <v>0.33596837944664032</v>
      </c>
    </row>
    <row r="871" spans="1:27" x14ac:dyDescent="0.25">
      <c r="A871" s="2" t="str">
        <f ca="1">LOOKUP(B871,'Time Frame'!$E$4:$E$9,'Time Frame'!$D$4:$D$9)</f>
        <v>3 Months</v>
      </c>
      <c r="B871" s="2">
        <f t="shared" ca="1" si="130"/>
        <v>125</v>
      </c>
      <c r="C871" s="6">
        <f t="shared" ca="1" si="131"/>
        <v>45569</v>
      </c>
      <c r="D871" s="6">
        <v>45444</v>
      </c>
      <c r="E871" s="2" t="s">
        <v>149</v>
      </c>
      <c r="F871" s="2" t="s">
        <v>150</v>
      </c>
      <c r="G871" s="2" t="s">
        <v>35</v>
      </c>
      <c r="H871" s="2" t="s">
        <v>151</v>
      </c>
      <c r="I871" s="2">
        <v>967</v>
      </c>
      <c r="J871" s="3">
        <v>1550</v>
      </c>
      <c r="K871" s="3">
        <v>190.40625</v>
      </c>
      <c r="L871" s="2">
        <v>181</v>
      </c>
      <c r="M871" s="11">
        <f t="shared" si="132"/>
        <v>0.9505990480879698</v>
      </c>
      <c r="N871" s="9">
        <v>7616.25</v>
      </c>
      <c r="O871" s="9">
        <v>6485.15</v>
      </c>
      <c r="P871" s="11">
        <f t="shared" si="133"/>
        <v>0.85148859346791395</v>
      </c>
      <c r="Q871" s="10">
        <v>355.12</v>
      </c>
      <c r="R871" s="2">
        <v>276</v>
      </c>
      <c r="S871" s="10">
        <f t="shared" si="134"/>
        <v>0.50968686641135386</v>
      </c>
      <c r="T871" s="9">
        <f t="shared" si="135"/>
        <v>18.261855147555753</v>
      </c>
      <c r="U871" s="9">
        <f t="shared" si="136"/>
        <v>35.82955801104972</v>
      </c>
      <c r="V871" s="11">
        <f t="shared" si="137"/>
        <v>0.65579710144927539</v>
      </c>
      <c r="W871" s="11">
        <f t="shared" si="138"/>
        <v>0.1167741935483871</v>
      </c>
      <c r="X871" s="2">
        <v>0</v>
      </c>
      <c r="Y871" s="2">
        <v>6</v>
      </c>
      <c r="Z871" s="2">
        <v>27</v>
      </c>
      <c r="AA871" s="11">
        <f t="shared" si="139"/>
        <v>0.14917127071823205</v>
      </c>
    </row>
    <row r="872" spans="1:27" x14ac:dyDescent="0.25">
      <c r="A872" s="2" t="str">
        <f ca="1">LOOKUP(B872,'Time Frame'!$E$4:$E$9,'Time Frame'!$D$4:$D$9)</f>
        <v>3 Months</v>
      </c>
      <c r="B872" s="2">
        <f t="shared" ca="1" si="130"/>
        <v>125</v>
      </c>
      <c r="C872" s="6">
        <f t="shared" ca="1" si="131"/>
        <v>45569</v>
      </c>
      <c r="D872" s="6">
        <v>45444</v>
      </c>
      <c r="E872" s="2" t="s">
        <v>149</v>
      </c>
      <c r="F872" s="2" t="s">
        <v>153</v>
      </c>
      <c r="G872" s="2" t="s">
        <v>35</v>
      </c>
      <c r="H872" s="2" t="s">
        <v>151</v>
      </c>
      <c r="I872" s="2">
        <v>618</v>
      </c>
      <c r="J872" s="3">
        <v>941</v>
      </c>
      <c r="K872" s="3">
        <v>125.42708333333334</v>
      </c>
      <c r="L872" s="2">
        <v>117</v>
      </c>
      <c r="M872" s="11">
        <f t="shared" si="132"/>
        <v>0.93281288929490902</v>
      </c>
      <c r="N872" s="9">
        <v>5017.0833333333339</v>
      </c>
      <c r="O872" s="9">
        <v>3272.14</v>
      </c>
      <c r="P872" s="11">
        <f t="shared" si="133"/>
        <v>0.65219965119176138</v>
      </c>
      <c r="Q872" s="10">
        <v>308.07</v>
      </c>
      <c r="R872" s="2">
        <v>119</v>
      </c>
      <c r="S872" s="10">
        <f t="shared" si="134"/>
        <v>0.37978381536663747</v>
      </c>
      <c r="T872" s="9">
        <f t="shared" si="135"/>
        <v>10.621417210374265</v>
      </c>
      <c r="U872" s="9">
        <f t="shared" si="136"/>
        <v>27.967008547008547</v>
      </c>
      <c r="V872" s="11">
        <f t="shared" si="137"/>
        <v>0.98319327731092432</v>
      </c>
      <c r="W872" s="11">
        <f t="shared" si="138"/>
        <v>0.12433581296493093</v>
      </c>
      <c r="X872" s="2">
        <v>0</v>
      </c>
      <c r="Y872" s="2">
        <v>7</v>
      </c>
      <c r="Z872" s="2">
        <v>26</v>
      </c>
      <c r="AA872" s="11">
        <f t="shared" si="139"/>
        <v>0.22222222222222221</v>
      </c>
    </row>
    <row r="873" spans="1:27" x14ac:dyDescent="0.25">
      <c r="A873" s="2" t="str">
        <f ca="1">LOOKUP(B873,'Time Frame'!$E$4:$E$9,'Time Frame'!$D$4:$D$9)</f>
        <v>3 Months</v>
      </c>
      <c r="B873" s="2">
        <f t="shared" ca="1" si="130"/>
        <v>125</v>
      </c>
      <c r="C873" s="6">
        <f t="shared" ca="1" si="131"/>
        <v>45569</v>
      </c>
      <c r="D873" s="6">
        <v>45444</v>
      </c>
      <c r="E873" s="2" t="s">
        <v>149</v>
      </c>
      <c r="F873" s="2" t="s">
        <v>159</v>
      </c>
      <c r="G873" s="2" t="s">
        <v>35</v>
      </c>
      <c r="H873" s="2" t="s">
        <v>151</v>
      </c>
      <c r="I873" s="2">
        <v>2</v>
      </c>
      <c r="J873" s="3">
        <v>1107</v>
      </c>
      <c r="K873" s="3">
        <v>130.13541666666666</v>
      </c>
      <c r="L873" s="2">
        <v>159</v>
      </c>
      <c r="M873" s="11">
        <f t="shared" si="132"/>
        <v>1.2218042103578004</v>
      </c>
      <c r="N873" s="9">
        <v>5205.4166666666661</v>
      </c>
      <c r="O873" s="9">
        <v>9993.93</v>
      </c>
      <c r="P873" s="11">
        <f t="shared" si="133"/>
        <v>1.9199097094372852</v>
      </c>
      <c r="Q873" s="10">
        <v>292.95</v>
      </c>
      <c r="R873" s="2">
        <v>224</v>
      </c>
      <c r="S873" s="10">
        <f t="shared" si="134"/>
        <v>0.54275473630312343</v>
      </c>
      <c r="T873" s="9">
        <f t="shared" si="135"/>
        <v>34.11479774705581</v>
      </c>
      <c r="U873" s="9">
        <f t="shared" si="136"/>
        <v>62.854905660377362</v>
      </c>
      <c r="V873" s="11">
        <f t="shared" si="137"/>
        <v>0.7098214285714286</v>
      </c>
      <c r="W873" s="11">
        <f t="shared" si="138"/>
        <v>0.14363143631436315</v>
      </c>
      <c r="X873" s="2">
        <v>2</v>
      </c>
      <c r="Y873" s="2">
        <v>3</v>
      </c>
      <c r="Z873" s="2">
        <v>47</v>
      </c>
      <c r="AA873" s="11">
        <f t="shared" si="139"/>
        <v>0.29559748427672955</v>
      </c>
    </row>
    <row r="874" spans="1:27" x14ac:dyDescent="0.25">
      <c r="A874" s="2" t="str">
        <f ca="1">LOOKUP(B874,'Time Frame'!$E$4:$E$9,'Time Frame'!$D$4:$D$9)</f>
        <v>3 Months</v>
      </c>
      <c r="B874" s="2">
        <f t="shared" ca="1" si="130"/>
        <v>125</v>
      </c>
      <c r="C874" s="6">
        <f t="shared" ca="1" si="131"/>
        <v>45569</v>
      </c>
      <c r="D874" s="6">
        <v>45444</v>
      </c>
      <c r="E874" s="2" t="s">
        <v>149</v>
      </c>
      <c r="F874" s="2" t="s">
        <v>160</v>
      </c>
      <c r="G874" s="2" t="s">
        <v>35</v>
      </c>
      <c r="H874" s="2" t="s">
        <v>151</v>
      </c>
      <c r="I874" s="2">
        <v>142</v>
      </c>
      <c r="J874" s="3">
        <v>1061</v>
      </c>
      <c r="K874" s="3">
        <v>130.34375</v>
      </c>
      <c r="L874" s="2">
        <v>123</v>
      </c>
      <c r="M874" s="11">
        <f t="shared" si="132"/>
        <v>0.94365859506113636</v>
      </c>
      <c r="N874" s="9">
        <v>5213.75</v>
      </c>
      <c r="O874" s="9">
        <v>6073.46</v>
      </c>
      <c r="P874" s="11">
        <f t="shared" si="133"/>
        <v>1.1648928314552864</v>
      </c>
      <c r="Q874" s="10">
        <v>359.57</v>
      </c>
      <c r="R874" s="2">
        <v>165</v>
      </c>
      <c r="S874" s="10">
        <f t="shared" si="134"/>
        <v>0.34207525655644244</v>
      </c>
      <c r="T874" s="9">
        <f t="shared" si="135"/>
        <v>16.890897460856024</v>
      </c>
      <c r="U874" s="9">
        <f t="shared" si="136"/>
        <v>49.37772357723577</v>
      </c>
      <c r="V874" s="11">
        <f t="shared" si="137"/>
        <v>0.74545454545454548</v>
      </c>
      <c r="W874" s="11">
        <f t="shared" si="138"/>
        <v>0.11592836946277098</v>
      </c>
      <c r="X874" s="2">
        <v>0</v>
      </c>
      <c r="Y874" s="2">
        <v>9</v>
      </c>
      <c r="Z874" s="2">
        <v>29</v>
      </c>
      <c r="AA874" s="11">
        <f t="shared" si="139"/>
        <v>0.23577235772357724</v>
      </c>
    </row>
    <row r="875" spans="1:27" x14ac:dyDescent="0.25">
      <c r="A875" s="2" t="str">
        <f ca="1">LOOKUP(B875,'Time Frame'!$E$4:$E$9,'Time Frame'!$D$4:$D$9)</f>
        <v>3 Months</v>
      </c>
      <c r="B875" s="2">
        <f t="shared" ca="1" si="130"/>
        <v>125</v>
      </c>
      <c r="C875" s="6">
        <f t="shared" ca="1" si="131"/>
        <v>45569</v>
      </c>
      <c r="D875" s="6">
        <v>45444</v>
      </c>
      <c r="E875" s="2" t="s">
        <v>149</v>
      </c>
      <c r="F875" s="2" t="s">
        <v>154</v>
      </c>
      <c r="G875" s="2" t="s">
        <v>35</v>
      </c>
      <c r="H875" s="2" t="s">
        <v>151</v>
      </c>
      <c r="I875" s="2">
        <v>1274</v>
      </c>
      <c r="J875" s="3">
        <v>1058</v>
      </c>
      <c r="K875" s="3">
        <v>102.43750000000001</v>
      </c>
      <c r="L875" s="2">
        <v>99</v>
      </c>
      <c r="M875" s="11">
        <f t="shared" si="132"/>
        <v>0.96644295302013405</v>
      </c>
      <c r="N875" s="9">
        <v>4097.5000000000009</v>
      </c>
      <c r="O875" s="9">
        <v>2690.16</v>
      </c>
      <c r="P875" s="11">
        <f t="shared" si="133"/>
        <v>0.65653691275167769</v>
      </c>
      <c r="Q875" s="10">
        <v>297.62</v>
      </c>
      <c r="R875" s="2">
        <v>133</v>
      </c>
      <c r="S875" s="10">
        <f t="shared" si="134"/>
        <v>0.33263893555540619</v>
      </c>
      <c r="T875" s="9">
        <f t="shared" si="135"/>
        <v>9.0389086754922374</v>
      </c>
      <c r="U875" s="9">
        <f t="shared" si="136"/>
        <v>27.173333333333332</v>
      </c>
      <c r="V875" s="11">
        <f t="shared" si="137"/>
        <v>0.74436090225563911</v>
      </c>
      <c r="W875" s="11">
        <f t="shared" si="138"/>
        <v>9.3572778827977321E-2</v>
      </c>
      <c r="X875" s="2">
        <v>0</v>
      </c>
      <c r="Y875" s="2">
        <v>5</v>
      </c>
      <c r="Z875" s="2">
        <v>26</v>
      </c>
      <c r="AA875" s="11">
        <f t="shared" si="139"/>
        <v>0.26262626262626265</v>
      </c>
    </row>
    <row r="876" spans="1:27" x14ac:dyDescent="0.25">
      <c r="A876" s="2" t="str">
        <f ca="1">LOOKUP(B876,'Time Frame'!$E$4:$E$9,'Time Frame'!$D$4:$D$9)</f>
        <v>3 Months</v>
      </c>
      <c r="B876" s="2">
        <f t="shared" ca="1" si="130"/>
        <v>125</v>
      </c>
      <c r="C876" s="6">
        <f t="shared" ca="1" si="131"/>
        <v>45569</v>
      </c>
      <c r="D876" s="6">
        <v>45444</v>
      </c>
      <c r="E876" s="2" t="s">
        <v>149</v>
      </c>
      <c r="F876" s="2" t="s">
        <v>161</v>
      </c>
      <c r="G876" s="2" t="s">
        <v>35</v>
      </c>
      <c r="H876" s="2" t="s">
        <v>151</v>
      </c>
      <c r="I876" s="2">
        <v>266</v>
      </c>
      <c r="J876" s="3">
        <v>812</v>
      </c>
      <c r="K876" s="3">
        <v>129.23958333333337</v>
      </c>
      <c r="L876" s="2">
        <v>130</v>
      </c>
      <c r="M876" s="11">
        <f t="shared" si="132"/>
        <v>1.0058837752881435</v>
      </c>
      <c r="N876" s="9">
        <v>5169.5833333333348</v>
      </c>
      <c r="O876" s="9">
        <v>5374.51</v>
      </c>
      <c r="P876" s="11">
        <f t="shared" si="133"/>
        <v>1.0396408479084385</v>
      </c>
      <c r="Q876" s="10">
        <v>287.52</v>
      </c>
      <c r="R876" s="2">
        <v>112</v>
      </c>
      <c r="S876" s="10">
        <f t="shared" si="134"/>
        <v>0.45214245965498057</v>
      </c>
      <c r="T876" s="9">
        <f t="shared" si="135"/>
        <v>18.692647468002228</v>
      </c>
      <c r="U876" s="9">
        <f t="shared" si="136"/>
        <v>41.342384615384617</v>
      </c>
      <c r="V876" s="11">
        <f t="shared" si="137"/>
        <v>1.1607142857142858</v>
      </c>
      <c r="W876" s="11">
        <f t="shared" si="138"/>
        <v>0.16009852216748768</v>
      </c>
      <c r="X876" s="2">
        <v>0</v>
      </c>
      <c r="Y876" s="2">
        <v>9</v>
      </c>
      <c r="Z876" s="2">
        <v>36</v>
      </c>
      <c r="AA876" s="11">
        <f t="shared" si="139"/>
        <v>0.27692307692307694</v>
      </c>
    </row>
    <row r="877" spans="1:27" x14ac:dyDescent="0.25">
      <c r="A877" s="2" t="str">
        <f ca="1">LOOKUP(B877,'Time Frame'!$E$4:$E$9,'Time Frame'!$D$4:$D$9)</f>
        <v>3 Months</v>
      </c>
      <c r="B877" s="2">
        <f t="shared" ca="1" si="130"/>
        <v>125</v>
      </c>
      <c r="C877" s="6">
        <f t="shared" ca="1" si="131"/>
        <v>45569</v>
      </c>
      <c r="D877" s="6">
        <v>45444</v>
      </c>
      <c r="E877" s="2" t="s">
        <v>149</v>
      </c>
      <c r="F877" s="2" t="s">
        <v>158</v>
      </c>
      <c r="G877" s="2" t="s">
        <v>35</v>
      </c>
      <c r="H877" s="2" t="s">
        <v>151</v>
      </c>
      <c r="I877" s="2">
        <v>654</v>
      </c>
      <c r="J877" s="3">
        <v>1149</v>
      </c>
      <c r="K877" s="3">
        <v>150.46875</v>
      </c>
      <c r="L877" s="2">
        <v>143</v>
      </c>
      <c r="M877" s="11">
        <f t="shared" si="132"/>
        <v>0.95036344755970925</v>
      </c>
      <c r="N877" s="9">
        <v>6018.75</v>
      </c>
      <c r="O877" s="9">
        <v>4033.12</v>
      </c>
      <c r="P877" s="11">
        <f t="shared" si="133"/>
        <v>0.67009262720664586</v>
      </c>
      <c r="Q877" s="10">
        <v>297.98</v>
      </c>
      <c r="R877" s="2">
        <v>188</v>
      </c>
      <c r="S877" s="10">
        <f t="shared" si="134"/>
        <v>0.47989797973018322</v>
      </c>
      <c r="T877" s="9">
        <f t="shared" si="135"/>
        <v>13.534868111953822</v>
      </c>
      <c r="U877" s="9">
        <f t="shared" si="136"/>
        <v>28.203636363636363</v>
      </c>
      <c r="V877" s="11">
        <f t="shared" si="137"/>
        <v>0.76063829787234039</v>
      </c>
      <c r="W877" s="11">
        <f t="shared" si="138"/>
        <v>0.12445604873803308</v>
      </c>
      <c r="X877" s="2">
        <v>0</v>
      </c>
      <c r="Y877" s="2">
        <v>12</v>
      </c>
      <c r="Z877" s="2">
        <v>46</v>
      </c>
      <c r="AA877" s="11">
        <f t="shared" si="139"/>
        <v>0.32167832167832167</v>
      </c>
    </row>
    <row r="878" spans="1:27" x14ac:dyDescent="0.25">
      <c r="A878" s="2" t="str">
        <f ca="1">LOOKUP(B878,'Time Frame'!$E$4:$E$9,'Time Frame'!$D$4:$D$9)</f>
        <v>3 Months</v>
      </c>
      <c r="B878" s="2">
        <f t="shared" ca="1" si="130"/>
        <v>125</v>
      </c>
      <c r="C878" s="6">
        <f t="shared" ca="1" si="131"/>
        <v>45569</v>
      </c>
      <c r="D878" s="6">
        <v>45444</v>
      </c>
      <c r="E878" s="2" t="s">
        <v>149</v>
      </c>
      <c r="F878" s="2" t="s">
        <v>156</v>
      </c>
      <c r="G878" s="2" t="s">
        <v>35</v>
      </c>
      <c r="H878" s="2" t="s">
        <v>151</v>
      </c>
      <c r="I878" s="2">
        <v>689</v>
      </c>
      <c r="J878" s="3">
        <v>1104</v>
      </c>
      <c r="K878" s="3">
        <v>147.59374999999997</v>
      </c>
      <c r="L878" s="2">
        <v>121</v>
      </c>
      <c r="M878" s="11">
        <f t="shared" si="132"/>
        <v>0.81981791234384938</v>
      </c>
      <c r="N878" s="9">
        <v>5903.7499999999991</v>
      </c>
      <c r="O878" s="9">
        <v>3061.96</v>
      </c>
      <c r="P878" s="11">
        <f t="shared" si="133"/>
        <v>0.51864662290916796</v>
      </c>
      <c r="Q878" s="10">
        <v>292.75</v>
      </c>
      <c r="R878" s="2">
        <v>144</v>
      </c>
      <c r="S878" s="10">
        <f t="shared" si="134"/>
        <v>0.41332194705380015</v>
      </c>
      <c r="T878" s="9">
        <f t="shared" si="135"/>
        <v>10.45929974380871</v>
      </c>
      <c r="U878" s="9">
        <f t="shared" si="136"/>
        <v>25.305454545454545</v>
      </c>
      <c r="V878" s="11">
        <f t="shared" si="137"/>
        <v>0.84027777777777779</v>
      </c>
      <c r="W878" s="11">
        <f t="shared" si="138"/>
        <v>0.10960144927536232</v>
      </c>
      <c r="X878" s="2">
        <v>0</v>
      </c>
      <c r="Y878" s="2">
        <v>14</v>
      </c>
      <c r="Z878" s="2">
        <v>29</v>
      </c>
      <c r="AA878" s="11">
        <f t="shared" si="139"/>
        <v>0.23966942148760331</v>
      </c>
    </row>
    <row r="879" spans="1:27" x14ac:dyDescent="0.25">
      <c r="A879" s="2" t="str">
        <f ca="1">LOOKUP(B879,'Time Frame'!$E$4:$E$9,'Time Frame'!$D$4:$D$9)</f>
        <v>3 Months</v>
      </c>
      <c r="B879" s="2">
        <f t="shared" ca="1" si="130"/>
        <v>125</v>
      </c>
      <c r="C879" s="6">
        <f t="shared" ca="1" si="131"/>
        <v>45569</v>
      </c>
      <c r="D879" s="6">
        <v>45444</v>
      </c>
      <c r="E879" s="2" t="s">
        <v>149</v>
      </c>
      <c r="F879" s="2" t="s">
        <v>157</v>
      </c>
      <c r="G879" s="2" t="s">
        <v>35</v>
      </c>
      <c r="H879" s="2" t="s">
        <v>151</v>
      </c>
      <c r="I879" s="2">
        <v>489</v>
      </c>
      <c r="J879" s="3">
        <v>1504</v>
      </c>
      <c r="K879" s="3">
        <v>196.66666666666666</v>
      </c>
      <c r="L879" s="2">
        <v>187</v>
      </c>
      <c r="M879" s="11">
        <f t="shared" si="132"/>
        <v>0.95084745762711864</v>
      </c>
      <c r="N879" s="9">
        <v>7866.6666666666661</v>
      </c>
      <c r="O879" s="9">
        <v>8309.08</v>
      </c>
      <c r="P879" s="11">
        <f t="shared" si="133"/>
        <v>1.0562389830508476</v>
      </c>
      <c r="Q879" s="10">
        <v>341.12</v>
      </c>
      <c r="R879" s="2">
        <v>274</v>
      </c>
      <c r="S879" s="10">
        <f t="shared" si="134"/>
        <v>0.54819418386491559</v>
      </c>
      <c r="T879" s="9">
        <f t="shared" si="135"/>
        <v>24.358231707317074</v>
      </c>
      <c r="U879" s="9">
        <f t="shared" si="136"/>
        <v>44.433582887700531</v>
      </c>
      <c r="V879" s="11">
        <f t="shared" si="137"/>
        <v>0.68248175182481752</v>
      </c>
      <c r="W879" s="11">
        <f t="shared" si="138"/>
        <v>0.12433510638297872</v>
      </c>
      <c r="X879" s="2">
        <v>1</v>
      </c>
      <c r="Y879" s="2">
        <v>14</v>
      </c>
      <c r="Z879" s="2">
        <v>50</v>
      </c>
      <c r="AA879" s="11">
        <f t="shared" si="139"/>
        <v>0.26737967914438504</v>
      </c>
    </row>
    <row r="880" spans="1:27" x14ac:dyDescent="0.25">
      <c r="A880" s="2" t="str">
        <f ca="1">LOOKUP(B880,'Time Frame'!$E$4:$E$9,'Time Frame'!$D$4:$D$9)</f>
        <v>3 Months</v>
      </c>
      <c r="B880" s="2">
        <f t="shared" ca="1" si="130"/>
        <v>125</v>
      </c>
      <c r="C880" s="6">
        <f t="shared" ca="1" si="131"/>
        <v>45569</v>
      </c>
      <c r="D880" s="6">
        <v>45444</v>
      </c>
      <c r="E880" s="2" t="s">
        <v>149</v>
      </c>
      <c r="F880" s="2" t="s">
        <v>155</v>
      </c>
      <c r="G880" s="2" t="s">
        <v>35</v>
      </c>
      <c r="H880" s="2" t="s">
        <v>151</v>
      </c>
      <c r="I880" s="2">
        <v>845</v>
      </c>
      <c r="J880" s="3">
        <v>1376</v>
      </c>
      <c r="K880" s="3">
        <v>187.71875</v>
      </c>
      <c r="L880" s="2">
        <v>194</v>
      </c>
      <c r="M880" s="11">
        <f t="shared" si="132"/>
        <v>1.0334609622107542</v>
      </c>
      <c r="N880" s="9">
        <v>7508.75</v>
      </c>
      <c r="O880" s="9">
        <v>7421.98</v>
      </c>
      <c r="P880" s="11">
        <f t="shared" si="133"/>
        <v>0.98844414849342432</v>
      </c>
      <c r="Q880" s="10">
        <v>340.4</v>
      </c>
      <c r="R880" s="2">
        <v>218</v>
      </c>
      <c r="S880" s="10">
        <f t="shared" si="134"/>
        <v>0.5699177438307873</v>
      </c>
      <c r="T880" s="9">
        <f t="shared" si="135"/>
        <v>21.803701527614571</v>
      </c>
      <c r="U880" s="9">
        <f t="shared" si="136"/>
        <v>38.257628865979378</v>
      </c>
      <c r="V880" s="11">
        <f t="shared" si="137"/>
        <v>0.88990825688073394</v>
      </c>
      <c r="W880" s="11">
        <f t="shared" si="138"/>
        <v>0.14098837209302326</v>
      </c>
      <c r="X880" s="2">
        <v>0</v>
      </c>
      <c r="Y880" s="2">
        <v>10</v>
      </c>
      <c r="Z880" s="2">
        <v>37</v>
      </c>
      <c r="AA880" s="11">
        <f t="shared" si="139"/>
        <v>0.19072164948453607</v>
      </c>
    </row>
    <row r="881" spans="1:27" x14ac:dyDescent="0.25">
      <c r="A881" s="2" t="str">
        <f ca="1">LOOKUP(B881,'Time Frame'!$E$4:$E$9,'Time Frame'!$D$4:$D$9)</f>
        <v>3 Months</v>
      </c>
      <c r="B881" s="2">
        <f t="shared" ca="1" si="130"/>
        <v>125</v>
      </c>
      <c r="C881" s="6">
        <f t="shared" ca="1" si="131"/>
        <v>45569</v>
      </c>
      <c r="D881" s="6">
        <v>45444</v>
      </c>
      <c r="E881" s="2" t="s">
        <v>149</v>
      </c>
      <c r="F881" s="2" t="s">
        <v>152</v>
      </c>
      <c r="G881" s="2" t="s">
        <v>35</v>
      </c>
      <c r="H881" s="2" t="s">
        <v>151</v>
      </c>
      <c r="I881" s="2">
        <v>2519</v>
      </c>
      <c r="J881" s="3">
        <v>1593</v>
      </c>
      <c r="K881" s="3">
        <v>221.1875</v>
      </c>
      <c r="L881" s="2">
        <v>179</v>
      </c>
      <c r="M881" s="11">
        <f t="shared" si="132"/>
        <v>0.80926815484600167</v>
      </c>
      <c r="N881" s="9">
        <v>8847.5</v>
      </c>
      <c r="O881" s="9">
        <v>5669.99</v>
      </c>
      <c r="P881" s="11">
        <f t="shared" si="133"/>
        <v>0.64085786945464818</v>
      </c>
      <c r="Q881" s="10">
        <v>924.6</v>
      </c>
      <c r="R881" s="2">
        <v>275</v>
      </c>
      <c r="S881" s="10">
        <f t="shared" si="134"/>
        <v>0.1935972312351287</v>
      </c>
      <c r="T881" s="9">
        <f t="shared" si="135"/>
        <v>6.1323707549210464</v>
      </c>
      <c r="U881" s="9">
        <f t="shared" si="136"/>
        <v>31.675921787709495</v>
      </c>
      <c r="V881" s="11">
        <f t="shared" si="137"/>
        <v>0.65090909090909088</v>
      </c>
      <c r="W881" s="11">
        <f t="shared" si="138"/>
        <v>0.11236660389202763</v>
      </c>
      <c r="X881" s="2">
        <v>0</v>
      </c>
      <c r="Y881" s="2">
        <v>10</v>
      </c>
      <c r="Z881" s="2">
        <v>32</v>
      </c>
      <c r="AA881" s="11">
        <f t="shared" si="139"/>
        <v>0.1787709497206704</v>
      </c>
    </row>
    <row r="882" spans="1:27" x14ac:dyDescent="0.25">
      <c r="A882" s="2" t="str">
        <f ca="1">LOOKUP(B882,'Time Frame'!$E$4:$E$9,'Time Frame'!$D$4:$D$9)</f>
        <v>3 Months</v>
      </c>
      <c r="B882" s="2">
        <f t="shared" ca="1" si="130"/>
        <v>125</v>
      </c>
      <c r="C882" s="6">
        <f t="shared" ca="1" si="131"/>
        <v>45569</v>
      </c>
      <c r="D882" s="6">
        <v>45444</v>
      </c>
      <c r="E882" s="2" t="s">
        <v>33</v>
      </c>
      <c r="F882" s="2" t="s">
        <v>39</v>
      </c>
      <c r="G882" s="2" t="s">
        <v>35</v>
      </c>
      <c r="H882" s="2" t="s">
        <v>40</v>
      </c>
      <c r="I882" s="2">
        <v>1334</v>
      </c>
      <c r="J882" s="3">
        <v>4380</v>
      </c>
      <c r="K882" s="3">
        <v>499.875</v>
      </c>
      <c r="L882" s="2">
        <v>500</v>
      </c>
      <c r="M882" s="11">
        <f t="shared" si="132"/>
        <v>1.000250062515629</v>
      </c>
      <c r="N882" s="9">
        <v>19995</v>
      </c>
      <c r="O882" s="9">
        <v>21853.83</v>
      </c>
      <c r="P882" s="11">
        <f t="shared" si="133"/>
        <v>1.0929647411852965</v>
      </c>
      <c r="Q882" s="10">
        <v>640.03</v>
      </c>
      <c r="R882" s="2">
        <v>939</v>
      </c>
      <c r="S882" s="10">
        <f t="shared" si="134"/>
        <v>0.78121338062278334</v>
      </c>
      <c r="T882" s="9">
        <f t="shared" si="135"/>
        <v>34.145008827711209</v>
      </c>
      <c r="U882" s="9">
        <f t="shared" si="136"/>
        <v>43.707660000000004</v>
      </c>
      <c r="V882" s="11">
        <f t="shared" si="137"/>
        <v>0.53248136315228967</v>
      </c>
      <c r="W882" s="11">
        <f t="shared" si="138"/>
        <v>0.11415525114155251</v>
      </c>
      <c r="X882" s="2">
        <v>6</v>
      </c>
      <c r="Y882" s="2">
        <v>44</v>
      </c>
      <c r="Z882" s="2">
        <v>66</v>
      </c>
      <c r="AA882" s="11">
        <f t="shared" si="139"/>
        <v>0.13200000000000001</v>
      </c>
    </row>
    <row r="883" spans="1:27" x14ac:dyDescent="0.25">
      <c r="A883" s="2" t="str">
        <f ca="1">LOOKUP(B883,'Time Frame'!$E$4:$E$9,'Time Frame'!$D$4:$D$9)</f>
        <v>3 Months</v>
      </c>
      <c r="B883" s="2">
        <f t="shared" ca="1" si="130"/>
        <v>125</v>
      </c>
      <c r="C883" s="6">
        <f t="shared" ca="1" si="131"/>
        <v>45569</v>
      </c>
      <c r="D883" s="6">
        <v>45444</v>
      </c>
      <c r="E883" s="2" t="s">
        <v>33</v>
      </c>
      <c r="F883" s="2" t="s">
        <v>45</v>
      </c>
      <c r="G883" s="2" t="s">
        <v>35</v>
      </c>
      <c r="H883" s="2" t="s">
        <v>40</v>
      </c>
      <c r="I883" s="2">
        <v>3077</v>
      </c>
      <c r="J883" s="3">
        <v>2451</v>
      </c>
      <c r="K883" s="3">
        <v>224.02083333333334</v>
      </c>
      <c r="L883" s="2">
        <v>198</v>
      </c>
      <c r="M883" s="11">
        <f t="shared" si="132"/>
        <v>0.88384636845531472</v>
      </c>
      <c r="N883" s="9">
        <v>8960.8333333333339</v>
      </c>
      <c r="O883" s="9">
        <v>7588.52</v>
      </c>
      <c r="P883" s="11">
        <f t="shared" si="133"/>
        <v>0.84685427322607643</v>
      </c>
      <c r="Q883" s="10">
        <v>540.20000000000005</v>
      </c>
      <c r="R883" s="2">
        <v>232</v>
      </c>
      <c r="S883" s="10">
        <f t="shared" si="134"/>
        <v>0.36653091447611991</v>
      </c>
      <c r="T883" s="9">
        <f t="shared" si="135"/>
        <v>14.047611995557201</v>
      </c>
      <c r="U883" s="9">
        <f t="shared" si="136"/>
        <v>38.32585858585859</v>
      </c>
      <c r="V883" s="11">
        <f t="shared" si="137"/>
        <v>0.85344827586206895</v>
      </c>
      <c r="W883" s="11">
        <f t="shared" si="138"/>
        <v>8.0783353733170138E-2</v>
      </c>
      <c r="X883" s="2">
        <v>0</v>
      </c>
      <c r="Y883" s="2">
        <v>18</v>
      </c>
      <c r="Z883" s="2">
        <v>53</v>
      </c>
      <c r="AA883" s="11">
        <f t="shared" si="139"/>
        <v>0.26767676767676768</v>
      </c>
    </row>
    <row r="884" spans="1:27" x14ac:dyDescent="0.25">
      <c r="A884" s="2" t="str">
        <f ca="1">LOOKUP(B884,'Time Frame'!$E$4:$E$9,'Time Frame'!$D$4:$D$9)</f>
        <v>3 Months</v>
      </c>
      <c r="B884" s="2">
        <f t="shared" ca="1" si="130"/>
        <v>125</v>
      </c>
      <c r="C884" s="6">
        <f t="shared" ca="1" si="131"/>
        <v>45569</v>
      </c>
      <c r="D884" s="6">
        <v>45444</v>
      </c>
      <c r="E884" s="2" t="s">
        <v>78</v>
      </c>
      <c r="F884" s="2" t="s">
        <v>109</v>
      </c>
      <c r="G884" s="2" t="s">
        <v>52</v>
      </c>
      <c r="H884" s="2" t="s">
        <v>110</v>
      </c>
      <c r="I884" s="2">
        <v>680</v>
      </c>
      <c r="J884" s="3">
        <v>1252</v>
      </c>
      <c r="K884" s="3">
        <v>275.27</v>
      </c>
      <c r="L884" s="2">
        <v>267</v>
      </c>
      <c r="M884" s="11">
        <f t="shared" si="132"/>
        <v>0.96995676971700517</v>
      </c>
      <c r="N884" s="9">
        <v>10322.625</v>
      </c>
      <c r="O884" s="9">
        <v>10841.79</v>
      </c>
      <c r="P884" s="11">
        <f t="shared" si="133"/>
        <v>1.0502938932684274</v>
      </c>
      <c r="Q884" s="10">
        <v>400.83</v>
      </c>
      <c r="R884" s="2">
        <v>389</v>
      </c>
      <c r="S884" s="10">
        <f t="shared" si="134"/>
        <v>0.66611780555347655</v>
      </c>
      <c r="T884" s="9">
        <f t="shared" si="135"/>
        <v>27.04834967442557</v>
      </c>
      <c r="U884" s="9">
        <f t="shared" si="136"/>
        <v>40.605955056179781</v>
      </c>
      <c r="V884" s="11">
        <f t="shared" si="137"/>
        <v>0.68637532133676094</v>
      </c>
      <c r="W884" s="11">
        <f t="shared" si="138"/>
        <v>0.21325878594249201</v>
      </c>
      <c r="X884" s="2">
        <v>3</v>
      </c>
      <c r="Y884" s="2">
        <v>9</v>
      </c>
      <c r="Z884" s="2">
        <v>70</v>
      </c>
      <c r="AA884" s="11">
        <f t="shared" si="139"/>
        <v>0.26217228464419473</v>
      </c>
    </row>
    <row r="885" spans="1:27" x14ac:dyDescent="0.25">
      <c r="A885" s="2" t="str">
        <f ca="1">LOOKUP(B885,'Time Frame'!$E$4:$E$9,'Time Frame'!$D$4:$D$9)</f>
        <v>3 Months</v>
      </c>
      <c r="B885" s="2">
        <f t="shared" ca="1" si="130"/>
        <v>125</v>
      </c>
      <c r="C885" s="6">
        <f t="shared" ca="1" si="131"/>
        <v>45569</v>
      </c>
      <c r="D885" s="6">
        <v>45444</v>
      </c>
      <c r="E885" s="2" t="s">
        <v>78</v>
      </c>
      <c r="F885" s="2" t="s">
        <v>111</v>
      </c>
      <c r="G885" s="2" t="s">
        <v>52</v>
      </c>
      <c r="H885" s="2" t="s">
        <v>110</v>
      </c>
      <c r="I885" s="2">
        <v>819</v>
      </c>
      <c r="J885" s="3">
        <v>2033</v>
      </c>
      <c r="K885" s="3">
        <v>257.65000000000003</v>
      </c>
      <c r="L885" s="2">
        <v>229</v>
      </c>
      <c r="M885" s="11">
        <f t="shared" si="132"/>
        <v>0.88880263923927794</v>
      </c>
      <c r="N885" s="9">
        <v>9661.8750000000018</v>
      </c>
      <c r="O885" s="9">
        <v>9956.9699999999993</v>
      </c>
      <c r="P885" s="11">
        <f t="shared" si="133"/>
        <v>1.0305422084222779</v>
      </c>
      <c r="Q885" s="10">
        <v>448.78</v>
      </c>
      <c r="R885" s="2">
        <v>244</v>
      </c>
      <c r="S885" s="10">
        <f t="shared" si="134"/>
        <v>0.51027229377423244</v>
      </c>
      <c r="T885" s="9">
        <f t="shared" si="135"/>
        <v>22.186750746468203</v>
      </c>
      <c r="U885" s="9">
        <f t="shared" si="136"/>
        <v>43.480218340611351</v>
      </c>
      <c r="V885" s="11">
        <f t="shared" si="137"/>
        <v>0.93852459016393441</v>
      </c>
      <c r="W885" s="11">
        <f t="shared" si="138"/>
        <v>0.11264141662567634</v>
      </c>
      <c r="X885" s="2">
        <v>1</v>
      </c>
      <c r="Y885" s="2">
        <v>15</v>
      </c>
      <c r="Z885" s="2">
        <v>69</v>
      </c>
      <c r="AA885" s="11">
        <f t="shared" si="139"/>
        <v>0.30131004366812225</v>
      </c>
    </row>
    <row r="886" spans="1:27" x14ac:dyDescent="0.25">
      <c r="A886" s="2" t="str">
        <f ca="1">LOOKUP(B886,'Time Frame'!$E$4:$E$9,'Time Frame'!$D$4:$D$9)</f>
        <v>3 Months</v>
      </c>
      <c r="B886" s="2">
        <f t="shared" ca="1" si="130"/>
        <v>125</v>
      </c>
      <c r="C886" s="6">
        <f t="shared" ca="1" si="131"/>
        <v>45569</v>
      </c>
      <c r="D886" s="6">
        <v>45444</v>
      </c>
      <c r="E886" s="2" t="s">
        <v>78</v>
      </c>
      <c r="F886" s="2" t="s">
        <v>112</v>
      </c>
      <c r="G886" s="2" t="s">
        <v>52</v>
      </c>
      <c r="H886" s="2" t="s">
        <v>110</v>
      </c>
      <c r="I886" s="2">
        <v>4966</v>
      </c>
      <c r="J886" s="3">
        <v>1454</v>
      </c>
      <c r="K886" s="3">
        <v>200.30999999999997</v>
      </c>
      <c r="L886" s="2">
        <v>128</v>
      </c>
      <c r="M886" s="11">
        <f t="shared" si="132"/>
        <v>0.63900953522040849</v>
      </c>
      <c r="N886" s="9">
        <v>7511.6249999999991</v>
      </c>
      <c r="O886" s="9">
        <v>5928.89</v>
      </c>
      <c r="P886" s="11">
        <f t="shared" si="133"/>
        <v>0.78929525901519326</v>
      </c>
      <c r="Q886" s="10">
        <v>431.47</v>
      </c>
      <c r="R886" s="2">
        <v>229</v>
      </c>
      <c r="S886" s="10">
        <f t="shared" si="134"/>
        <v>0.29666025447887451</v>
      </c>
      <c r="T886" s="9">
        <f t="shared" si="135"/>
        <v>13.741140751384801</v>
      </c>
      <c r="U886" s="9">
        <f t="shared" si="136"/>
        <v>46.319453125000003</v>
      </c>
      <c r="V886" s="11">
        <f t="shared" si="137"/>
        <v>0.55895196506550215</v>
      </c>
      <c r="W886" s="11">
        <f t="shared" si="138"/>
        <v>8.8033012379642367E-2</v>
      </c>
      <c r="X886" s="2">
        <v>1</v>
      </c>
      <c r="Y886" s="2">
        <v>9</v>
      </c>
      <c r="Z886" s="2">
        <v>27</v>
      </c>
      <c r="AA886" s="11">
        <f t="shared" si="139"/>
        <v>0.2109375</v>
      </c>
    </row>
    <row r="887" spans="1:27" x14ac:dyDescent="0.25">
      <c r="A887" s="2" t="str">
        <f ca="1">LOOKUP(B887,'Time Frame'!$E$4:$E$9,'Time Frame'!$D$4:$D$9)</f>
        <v>3 Months</v>
      </c>
      <c r="B887" s="2">
        <f t="shared" ca="1" si="130"/>
        <v>125</v>
      </c>
      <c r="C887" s="6">
        <f t="shared" ca="1" si="131"/>
        <v>45569</v>
      </c>
      <c r="D887" s="6">
        <v>45444</v>
      </c>
      <c r="E887" s="2" t="s">
        <v>78</v>
      </c>
      <c r="F887" s="2" t="s">
        <v>79</v>
      </c>
      <c r="G887" s="2" t="s">
        <v>52</v>
      </c>
      <c r="H887" s="2" t="s">
        <v>110</v>
      </c>
      <c r="I887" s="2">
        <v>2136</v>
      </c>
      <c r="J887" s="3">
        <v>2101</v>
      </c>
      <c r="K887" s="3">
        <v>302.43999999999994</v>
      </c>
      <c r="L887" s="2">
        <v>314</v>
      </c>
      <c r="M887" s="11">
        <f t="shared" si="132"/>
        <v>1.0382224573469121</v>
      </c>
      <c r="N887" s="9">
        <v>11341.499999999998</v>
      </c>
      <c r="O887" s="9">
        <v>17846.96</v>
      </c>
      <c r="P887" s="11">
        <f t="shared" si="133"/>
        <v>1.5735978486090907</v>
      </c>
      <c r="Q887" s="10">
        <v>431.92</v>
      </c>
      <c r="R887" s="2">
        <v>382</v>
      </c>
      <c r="S887" s="10">
        <f t="shared" si="134"/>
        <v>0.72698647897758839</v>
      </c>
      <c r="T887" s="9">
        <f t="shared" si="135"/>
        <v>41.320059270235227</v>
      </c>
      <c r="U887" s="9">
        <f t="shared" si="136"/>
        <v>56.837452229299359</v>
      </c>
      <c r="V887" s="11">
        <f t="shared" si="137"/>
        <v>0.82198952879581155</v>
      </c>
      <c r="W887" s="11">
        <f t="shared" si="138"/>
        <v>0.14945264159923846</v>
      </c>
      <c r="X887" s="2">
        <v>6</v>
      </c>
      <c r="Y887" s="2">
        <v>10</v>
      </c>
      <c r="Z887" s="2">
        <v>84</v>
      </c>
      <c r="AA887" s="11">
        <f t="shared" si="139"/>
        <v>0.26751592356687898</v>
      </c>
    </row>
    <row r="888" spans="1:27" x14ac:dyDescent="0.25">
      <c r="A888" s="2" t="str">
        <f ca="1">LOOKUP(B888,'Time Frame'!$E$4:$E$9,'Time Frame'!$D$4:$D$9)</f>
        <v>3 Months</v>
      </c>
      <c r="B888" s="2">
        <f t="shared" ca="1" si="130"/>
        <v>125</v>
      </c>
      <c r="C888" s="6">
        <f t="shared" ca="1" si="131"/>
        <v>45569</v>
      </c>
      <c r="D888" s="6">
        <v>45444</v>
      </c>
      <c r="E888" s="2" t="s">
        <v>219</v>
      </c>
      <c r="F888" s="2" t="s">
        <v>224</v>
      </c>
      <c r="G888" s="2" t="s">
        <v>35</v>
      </c>
      <c r="H888" s="2" t="s">
        <v>221</v>
      </c>
      <c r="I888" s="2">
        <v>1140</v>
      </c>
      <c r="J888" s="3"/>
      <c r="K888" s="3"/>
      <c r="L888" s="2">
        <v>122</v>
      </c>
      <c r="M888" s="11"/>
      <c r="N888" s="9"/>
      <c r="O888" s="9">
        <v>2846.33</v>
      </c>
      <c r="P888" s="11"/>
      <c r="Q888" s="10">
        <v>228.08</v>
      </c>
      <c r="R888" s="2">
        <v>56</v>
      </c>
      <c r="S888" s="10">
        <f t="shared" si="134"/>
        <v>0.53490003507541206</v>
      </c>
      <c r="T888" s="9">
        <f t="shared" si="135"/>
        <v>12.479524728165554</v>
      </c>
      <c r="U888" s="9">
        <f t="shared" si="136"/>
        <v>23.330573770491803</v>
      </c>
      <c r="V888" s="11">
        <f t="shared" si="137"/>
        <v>2.1785714285714284</v>
      </c>
      <c r="W888" s="11">
        <f t="shared" si="138"/>
        <v>0</v>
      </c>
      <c r="X888" s="2">
        <v>1</v>
      </c>
      <c r="Y888" s="2">
        <v>9</v>
      </c>
      <c r="Z888" s="2">
        <v>64</v>
      </c>
      <c r="AA888" s="11">
        <f t="shared" si="139"/>
        <v>0.52459016393442626</v>
      </c>
    </row>
    <row r="889" spans="1:27" x14ac:dyDescent="0.25">
      <c r="A889" s="2" t="str">
        <f ca="1">LOOKUP(B889,'Time Frame'!$E$4:$E$9,'Time Frame'!$D$4:$D$9)</f>
        <v>3 Months</v>
      </c>
      <c r="B889" s="2">
        <f t="shared" ca="1" si="130"/>
        <v>125</v>
      </c>
      <c r="C889" s="6">
        <f t="shared" ca="1" si="131"/>
        <v>45569</v>
      </c>
      <c r="D889" s="6">
        <v>45444</v>
      </c>
      <c r="E889" s="2" t="s">
        <v>219</v>
      </c>
      <c r="F889" s="2" t="s">
        <v>220</v>
      </c>
      <c r="G889" s="2" t="s">
        <v>35</v>
      </c>
      <c r="H889" s="2" t="s">
        <v>221</v>
      </c>
      <c r="I889" s="2">
        <v>2427</v>
      </c>
      <c r="J889" s="3"/>
      <c r="K889" s="3"/>
      <c r="L889" s="2">
        <v>141</v>
      </c>
      <c r="M889" s="11"/>
      <c r="N889" s="9"/>
      <c r="O889" s="9">
        <v>4723.57</v>
      </c>
      <c r="P889" s="11"/>
      <c r="Q889" s="10">
        <v>276.48</v>
      </c>
      <c r="R889" s="2">
        <v>189</v>
      </c>
      <c r="S889" s="10">
        <f t="shared" si="134"/>
        <v>0.50998263888888884</v>
      </c>
      <c r="T889" s="9">
        <f t="shared" si="135"/>
        <v>17.084671585648145</v>
      </c>
      <c r="U889" s="9">
        <f t="shared" si="136"/>
        <v>33.500496453900709</v>
      </c>
      <c r="V889" s="11">
        <f t="shared" si="137"/>
        <v>0.74603174603174605</v>
      </c>
      <c r="W889" s="11">
        <f t="shared" si="138"/>
        <v>0</v>
      </c>
      <c r="X889" s="2">
        <v>1</v>
      </c>
      <c r="Y889" s="2">
        <v>10</v>
      </c>
      <c r="Z889" s="2">
        <v>63</v>
      </c>
      <c r="AA889" s="11">
        <f t="shared" si="139"/>
        <v>0.44680851063829785</v>
      </c>
    </row>
    <row r="890" spans="1:27" x14ac:dyDescent="0.25">
      <c r="A890" s="2" t="str">
        <f ca="1">LOOKUP(B890,'Time Frame'!$E$4:$E$9,'Time Frame'!$D$4:$D$9)</f>
        <v>3 Months</v>
      </c>
      <c r="B890" s="2">
        <f t="shared" ca="1" si="130"/>
        <v>125</v>
      </c>
      <c r="C890" s="6">
        <f t="shared" ca="1" si="131"/>
        <v>45569</v>
      </c>
      <c r="D890" s="6">
        <v>45444</v>
      </c>
      <c r="E890" s="2" t="s">
        <v>219</v>
      </c>
      <c r="F890" s="2" t="s">
        <v>223</v>
      </c>
      <c r="G890" s="2" t="s">
        <v>35</v>
      </c>
      <c r="H890" s="2" t="s">
        <v>221</v>
      </c>
      <c r="I890" s="2">
        <v>3306</v>
      </c>
      <c r="J890" s="3"/>
      <c r="K890" s="3"/>
      <c r="L890" s="2">
        <v>173</v>
      </c>
      <c r="M890" s="11"/>
      <c r="N890" s="9"/>
      <c r="O890" s="9">
        <v>6044.52</v>
      </c>
      <c r="P890" s="11"/>
      <c r="Q890" s="10">
        <v>259.87</v>
      </c>
      <c r="R890" s="2">
        <v>220</v>
      </c>
      <c r="S890" s="10">
        <f t="shared" si="134"/>
        <v>0.66571747412167626</v>
      </c>
      <c r="T890" s="9">
        <f t="shared" si="135"/>
        <v>23.259783738022858</v>
      </c>
      <c r="U890" s="9">
        <f t="shared" si="136"/>
        <v>34.939421965317919</v>
      </c>
      <c r="V890" s="11">
        <f t="shared" si="137"/>
        <v>0.78636363636363638</v>
      </c>
      <c r="W890" s="11">
        <f t="shared" si="138"/>
        <v>0</v>
      </c>
      <c r="X890" s="2">
        <v>2</v>
      </c>
      <c r="Y890" s="2">
        <v>10</v>
      </c>
      <c r="Z890" s="2">
        <v>71</v>
      </c>
      <c r="AA890" s="11">
        <f t="shared" si="139"/>
        <v>0.41040462427745666</v>
      </c>
    </row>
    <row r="891" spans="1:27" x14ac:dyDescent="0.25">
      <c r="A891" s="2" t="str">
        <f ca="1">LOOKUP(B891,'Time Frame'!$E$4:$E$9,'Time Frame'!$D$4:$D$9)</f>
        <v>3 Months</v>
      </c>
      <c r="B891" s="2">
        <f t="shared" ca="1" si="130"/>
        <v>125</v>
      </c>
      <c r="C891" s="6">
        <f t="shared" ca="1" si="131"/>
        <v>45569</v>
      </c>
      <c r="D891" s="6">
        <v>45444</v>
      </c>
      <c r="E891" s="2" t="s">
        <v>10</v>
      </c>
      <c r="F891" s="2" t="s">
        <v>16</v>
      </c>
      <c r="G891" s="2" t="s">
        <v>12</v>
      </c>
      <c r="H891" s="2" t="s">
        <v>297</v>
      </c>
      <c r="I891" s="2">
        <v>3941</v>
      </c>
      <c r="J891" s="3">
        <v>1676</v>
      </c>
      <c r="K891" s="3">
        <v>202.63000000000002</v>
      </c>
      <c r="L891" s="2">
        <v>183</v>
      </c>
      <c r="M891" s="11">
        <f t="shared" si="132"/>
        <v>0.90312392044613321</v>
      </c>
      <c r="N891" s="9">
        <v>8105.2000000000007</v>
      </c>
      <c r="O891" s="9">
        <v>6081.12</v>
      </c>
      <c r="P891" s="11">
        <f t="shared" si="133"/>
        <v>0.75027389823816804</v>
      </c>
      <c r="Q891" s="10">
        <v>406.12</v>
      </c>
      <c r="R891" s="2">
        <v>269</v>
      </c>
      <c r="S891" s="10">
        <f t="shared" si="134"/>
        <v>0.45060573229587314</v>
      </c>
      <c r="T891" s="9">
        <f t="shared" si="135"/>
        <v>14.973702353984043</v>
      </c>
      <c r="U891" s="9">
        <f t="shared" si="136"/>
        <v>33.23016393442623</v>
      </c>
      <c r="V891" s="11">
        <f t="shared" si="137"/>
        <v>0.6802973977695167</v>
      </c>
      <c r="W891" s="11">
        <f t="shared" si="138"/>
        <v>0.10918854415274463</v>
      </c>
      <c r="X891" s="2">
        <v>0</v>
      </c>
      <c r="Y891" s="2">
        <v>14</v>
      </c>
      <c r="Z891" s="2">
        <v>52</v>
      </c>
      <c r="AA891" s="11">
        <f t="shared" si="139"/>
        <v>0.28415300546448086</v>
      </c>
    </row>
    <row r="892" spans="1:27" x14ac:dyDescent="0.25">
      <c r="A892" s="2" t="str">
        <f ca="1">LOOKUP(B892,'Time Frame'!$E$4:$E$9,'Time Frame'!$D$4:$D$9)</f>
        <v>3 Months</v>
      </c>
      <c r="B892" s="2">
        <f t="shared" ca="1" si="130"/>
        <v>125</v>
      </c>
      <c r="C892" s="6">
        <f t="shared" ca="1" si="131"/>
        <v>45569</v>
      </c>
      <c r="D892" s="6">
        <v>45444</v>
      </c>
      <c r="E892" s="2" t="s">
        <v>10</v>
      </c>
      <c r="F892" s="2" t="s">
        <v>11</v>
      </c>
      <c r="G892" s="2" t="s">
        <v>12</v>
      </c>
      <c r="H892" s="2" t="s">
        <v>297</v>
      </c>
      <c r="I892" s="2">
        <v>3241</v>
      </c>
      <c r="J892" s="3">
        <v>2517</v>
      </c>
      <c r="K892" s="3">
        <v>328.85999999999996</v>
      </c>
      <c r="L892" s="2">
        <v>305</v>
      </c>
      <c r="M892" s="11">
        <f t="shared" si="132"/>
        <v>0.92744632974518049</v>
      </c>
      <c r="N892" s="9">
        <v>13154.399999999998</v>
      </c>
      <c r="O892" s="9">
        <v>10101.06</v>
      </c>
      <c r="P892" s="11">
        <f t="shared" si="133"/>
        <v>0.76788451012588954</v>
      </c>
      <c r="Q892" s="10">
        <v>967.07</v>
      </c>
      <c r="R892" s="2">
        <v>315</v>
      </c>
      <c r="S892" s="10">
        <f t="shared" si="134"/>
        <v>0.31538564943592501</v>
      </c>
      <c r="T892" s="9">
        <f t="shared" si="135"/>
        <v>10.445014321610637</v>
      </c>
      <c r="U892" s="9">
        <f t="shared" si="136"/>
        <v>33.11822950819672</v>
      </c>
      <c r="V892" s="11">
        <f t="shared" si="137"/>
        <v>0.96825396825396826</v>
      </c>
      <c r="W892" s="11">
        <f t="shared" si="138"/>
        <v>0.12117600317838696</v>
      </c>
      <c r="X892" s="2">
        <v>0</v>
      </c>
      <c r="Y892" s="2">
        <v>12</v>
      </c>
      <c r="Z892" s="2">
        <v>81</v>
      </c>
      <c r="AA892" s="11">
        <f t="shared" si="139"/>
        <v>0.26557377049180325</v>
      </c>
    </row>
    <row r="893" spans="1:27" x14ac:dyDescent="0.25">
      <c r="A893" s="2" t="str">
        <f ca="1">LOOKUP(B893,'Time Frame'!$E$4:$E$9,'Time Frame'!$D$4:$D$9)</f>
        <v>3 Months</v>
      </c>
      <c r="B893" s="2">
        <f t="shared" ca="1" si="130"/>
        <v>125</v>
      </c>
      <c r="C893" s="6">
        <f t="shared" ca="1" si="131"/>
        <v>45569</v>
      </c>
      <c r="D893" s="6">
        <v>45444</v>
      </c>
      <c r="E893" s="2" t="s">
        <v>10</v>
      </c>
      <c r="F893" s="2" t="s">
        <v>17</v>
      </c>
      <c r="G893" s="2" t="s">
        <v>12</v>
      </c>
      <c r="H893" s="2" t="s">
        <v>297</v>
      </c>
      <c r="I893" s="2">
        <v>4304</v>
      </c>
      <c r="J893" s="3">
        <v>1113</v>
      </c>
      <c r="K893" s="3">
        <v>141.6</v>
      </c>
      <c r="L893" s="2">
        <v>126</v>
      </c>
      <c r="M893" s="11">
        <f t="shared" si="132"/>
        <v>0.88983050847457634</v>
      </c>
      <c r="N893" s="9">
        <v>5664</v>
      </c>
      <c r="O893" s="9">
        <v>4356.54</v>
      </c>
      <c r="P893" s="11">
        <f t="shared" si="133"/>
        <v>0.76916313559322036</v>
      </c>
      <c r="Q893" s="10">
        <v>301.35000000000002</v>
      </c>
      <c r="R893" s="2">
        <v>201</v>
      </c>
      <c r="S893" s="10">
        <f t="shared" si="134"/>
        <v>0.41811846689895465</v>
      </c>
      <c r="T893" s="9">
        <f t="shared" si="135"/>
        <v>14.456744649079143</v>
      </c>
      <c r="U893" s="9">
        <f t="shared" si="136"/>
        <v>34.575714285714284</v>
      </c>
      <c r="V893" s="11">
        <f t="shared" si="137"/>
        <v>0.62686567164179108</v>
      </c>
      <c r="W893" s="11">
        <f t="shared" si="138"/>
        <v>0.11320754716981132</v>
      </c>
      <c r="X893" s="2">
        <v>0</v>
      </c>
      <c r="Y893" s="2">
        <v>4</v>
      </c>
      <c r="Z893" s="2">
        <v>27</v>
      </c>
      <c r="AA893" s="11">
        <f t="shared" si="139"/>
        <v>0.21428571428571427</v>
      </c>
    </row>
    <row r="894" spans="1:27" x14ac:dyDescent="0.25">
      <c r="A894" s="2" t="str">
        <f ca="1">LOOKUP(B894,'Time Frame'!$E$4:$E$9,'Time Frame'!$D$4:$D$9)</f>
        <v>3 Months</v>
      </c>
      <c r="B894" s="2">
        <f t="shared" ca="1" si="130"/>
        <v>125</v>
      </c>
      <c r="C894" s="6">
        <f t="shared" ca="1" si="131"/>
        <v>45569</v>
      </c>
      <c r="D894" s="6">
        <v>45444</v>
      </c>
      <c r="E894" s="2" t="s">
        <v>10</v>
      </c>
      <c r="F894" s="2" t="s">
        <v>21</v>
      </c>
      <c r="G894" s="2" t="s">
        <v>12</v>
      </c>
      <c r="H894" s="2" t="s">
        <v>297</v>
      </c>
      <c r="I894" s="2">
        <v>1238</v>
      </c>
      <c r="J894" s="3"/>
      <c r="K894" s="3">
        <v>84</v>
      </c>
      <c r="L894" s="2">
        <v>76</v>
      </c>
      <c r="M894" s="11">
        <f t="shared" si="132"/>
        <v>0.90476190476190477</v>
      </c>
      <c r="N894" s="9">
        <v>3360</v>
      </c>
      <c r="O894" s="9">
        <v>2614.54</v>
      </c>
      <c r="P894" s="11">
        <f t="shared" si="133"/>
        <v>0.77813690476190478</v>
      </c>
      <c r="Q894" s="10">
        <v>293.25</v>
      </c>
      <c r="R894" s="2">
        <v>133</v>
      </c>
      <c r="S894" s="10">
        <f t="shared" si="134"/>
        <v>0.25916453537936912</v>
      </c>
      <c r="T894" s="9">
        <f t="shared" si="135"/>
        <v>8.9157374254049451</v>
      </c>
      <c r="U894" s="9">
        <f t="shared" si="136"/>
        <v>34.401842105263157</v>
      </c>
      <c r="V894" s="11">
        <f t="shared" si="137"/>
        <v>0.5714285714285714</v>
      </c>
      <c r="W894" s="11">
        <f t="shared" si="138"/>
        <v>0</v>
      </c>
      <c r="X894" s="2">
        <v>0</v>
      </c>
      <c r="Y894" s="2">
        <v>3</v>
      </c>
      <c r="Z894" s="2">
        <v>4</v>
      </c>
      <c r="AA894" s="11">
        <f t="shared" si="139"/>
        <v>5.2631578947368418E-2</v>
      </c>
    </row>
    <row r="895" spans="1:27" x14ac:dyDescent="0.25">
      <c r="A895" s="2" t="str">
        <f ca="1">LOOKUP(B895,'Time Frame'!$E$4:$E$9,'Time Frame'!$D$4:$D$9)</f>
        <v>3 Months</v>
      </c>
      <c r="B895" s="2">
        <f t="shared" ca="1" si="130"/>
        <v>125</v>
      </c>
      <c r="C895" s="6">
        <f t="shared" ca="1" si="131"/>
        <v>45569</v>
      </c>
      <c r="D895" s="6">
        <v>45444</v>
      </c>
      <c r="E895" s="2" t="s">
        <v>10</v>
      </c>
      <c r="F895" s="2" t="s">
        <v>19</v>
      </c>
      <c r="G895" s="2" t="s">
        <v>12</v>
      </c>
      <c r="H895" s="2" t="s">
        <v>297</v>
      </c>
      <c r="I895" s="2">
        <v>5066</v>
      </c>
      <c r="J895" s="3">
        <v>1300</v>
      </c>
      <c r="K895" s="3">
        <v>175.58</v>
      </c>
      <c r="L895" s="2">
        <v>123</v>
      </c>
      <c r="M895" s="11">
        <f t="shared" si="132"/>
        <v>0.70053536849299458</v>
      </c>
      <c r="N895" s="9">
        <v>7023.2000000000007</v>
      </c>
      <c r="O895" s="9">
        <v>4176.76</v>
      </c>
      <c r="P895" s="11">
        <f t="shared" si="133"/>
        <v>0.59470896457455291</v>
      </c>
      <c r="Q895" s="10">
        <v>303.62</v>
      </c>
      <c r="R895" s="2">
        <v>198</v>
      </c>
      <c r="S895" s="10">
        <f t="shared" si="134"/>
        <v>0.40511165272379945</v>
      </c>
      <c r="T895" s="9">
        <f t="shared" si="135"/>
        <v>13.756537777485015</v>
      </c>
      <c r="U895" s="9">
        <f t="shared" si="136"/>
        <v>33.957398373983743</v>
      </c>
      <c r="V895" s="11">
        <f t="shared" si="137"/>
        <v>0.62121212121212122</v>
      </c>
      <c r="W895" s="11">
        <f t="shared" si="138"/>
        <v>9.4615384615384615E-2</v>
      </c>
      <c r="X895" s="2">
        <v>0</v>
      </c>
      <c r="Y895" s="2">
        <v>5</v>
      </c>
      <c r="Z895" s="2">
        <v>34</v>
      </c>
      <c r="AA895" s="11">
        <f t="shared" si="139"/>
        <v>0.27642276422764228</v>
      </c>
    </row>
    <row r="896" spans="1:27" x14ac:dyDescent="0.25">
      <c r="A896" s="2" t="str">
        <f ca="1">LOOKUP(B896,'Time Frame'!$E$4:$E$9,'Time Frame'!$D$4:$D$9)</f>
        <v>3 Months</v>
      </c>
      <c r="B896" s="2">
        <f t="shared" ca="1" si="130"/>
        <v>125</v>
      </c>
      <c r="C896" s="6">
        <f t="shared" ca="1" si="131"/>
        <v>45569</v>
      </c>
      <c r="D896" s="6">
        <v>45444</v>
      </c>
      <c r="E896" s="2" t="s">
        <v>10</v>
      </c>
      <c r="F896" s="2" t="s">
        <v>20</v>
      </c>
      <c r="G896" s="2" t="s">
        <v>12</v>
      </c>
      <c r="H896" s="2" t="s">
        <v>297</v>
      </c>
      <c r="I896" s="2">
        <v>4457</v>
      </c>
      <c r="J896" s="3">
        <v>1130</v>
      </c>
      <c r="K896" s="3">
        <v>151.37</v>
      </c>
      <c r="L896" s="2">
        <v>98</v>
      </c>
      <c r="M896" s="11">
        <f t="shared" si="132"/>
        <v>0.64742022857897863</v>
      </c>
      <c r="N896" s="9">
        <v>6054.8</v>
      </c>
      <c r="O896" s="9">
        <v>3591</v>
      </c>
      <c r="P896" s="11">
        <f t="shared" si="133"/>
        <v>0.59308317368038577</v>
      </c>
      <c r="Q896" s="10">
        <v>339.38</v>
      </c>
      <c r="R896" s="2">
        <v>170</v>
      </c>
      <c r="S896" s="10">
        <f t="shared" si="134"/>
        <v>0.28876185986210146</v>
      </c>
      <c r="T896" s="9">
        <f t="shared" si="135"/>
        <v>10.581059579232718</v>
      </c>
      <c r="U896" s="9">
        <f t="shared" si="136"/>
        <v>36.642857142857146</v>
      </c>
      <c r="V896" s="11">
        <f t="shared" si="137"/>
        <v>0.57647058823529407</v>
      </c>
      <c r="W896" s="11">
        <f t="shared" si="138"/>
        <v>8.6725663716814158E-2</v>
      </c>
      <c r="X896" s="2">
        <v>0</v>
      </c>
      <c r="Y896" s="2">
        <v>8</v>
      </c>
      <c r="Z896" s="2">
        <v>16</v>
      </c>
      <c r="AA896" s="11">
        <f t="shared" si="139"/>
        <v>0.16326530612244897</v>
      </c>
    </row>
    <row r="897" spans="1:27" x14ac:dyDescent="0.25">
      <c r="A897" s="2" t="str">
        <f ca="1">LOOKUP(B897,'Time Frame'!$E$4:$E$9,'Time Frame'!$D$4:$D$9)</f>
        <v>3 Months</v>
      </c>
      <c r="B897" s="2">
        <f t="shared" ca="1" si="130"/>
        <v>125</v>
      </c>
      <c r="C897" s="6">
        <f t="shared" ca="1" si="131"/>
        <v>45569</v>
      </c>
      <c r="D897" s="6">
        <v>45444</v>
      </c>
      <c r="E897" s="5" t="s">
        <v>10</v>
      </c>
      <c r="F897" s="2" t="s">
        <v>30</v>
      </c>
      <c r="G897" s="2" t="s">
        <v>12</v>
      </c>
      <c r="H897" s="2" t="s">
        <v>297</v>
      </c>
      <c r="I897" s="2">
        <v>847</v>
      </c>
      <c r="J897" s="3">
        <v>1450</v>
      </c>
      <c r="K897" s="3">
        <v>202.93999999999997</v>
      </c>
      <c r="L897" s="2">
        <v>174</v>
      </c>
      <c r="M897" s="11">
        <f t="shared" si="132"/>
        <v>0.85739627476101321</v>
      </c>
      <c r="N897" s="9">
        <v>8117.5999999999985</v>
      </c>
      <c r="O897" s="9">
        <v>7241</v>
      </c>
      <c r="P897" s="11">
        <f t="shared" si="133"/>
        <v>0.89201241746328985</v>
      </c>
      <c r="Q897" s="10">
        <v>458.35</v>
      </c>
      <c r="R897" s="2">
        <v>167</v>
      </c>
      <c r="S897" s="10">
        <f t="shared" si="134"/>
        <v>0.3796225591796662</v>
      </c>
      <c r="T897" s="9">
        <f t="shared" si="135"/>
        <v>15.79797098287335</v>
      </c>
      <c r="U897" s="9">
        <f t="shared" si="136"/>
        <v>41.614942528735632</v>
      </c>
      <c r="V897" s="11">
        <f t="shared" si="137"/>
        <v>1.0419161676646707</v>
      </c>
      <c r="W897" s="11">
        <f t="shared" si="138"/>
        <v>0.12</v>
      </c>
      <c r="X897" s="2">
        <v>0</v>
      </c>
      <c r="Y897" s="2">
        <v>12</v>
      </c>
      <c r="Z897" s="2">
        <v>44</v>
      </c>
      <c r="AA897" s="11">
        <f t="shared" si="139"/>
        <v>0.25287356321839083</v>
      </c>
    </row>
    <row r="898" spans="1:27" x14ac:dyDescent="0.25">
      <c r="A898" s="2" t="str">
        <f ca="1">LOOKUP(B898,'Time Frame'!$E$4:$E$9,'Time Frame'!$D$4:$D$9)</f>
        <v>3 Months</v>
      </c>
      <c r="B898" s="2">
        <f t="shared" ref="B898:B961" ca="1" si="140">+C898-D898</f>
        <v>125</v>
      </c>
      <c r="C898" s="6">
        <f t="shared" ref="C898:C961" ca="1" si="141">TODAY()</f>
        <v>45569</v>
      </c>
      <c r="D898" s="6">
        <v>45444</v>
      </c>
      <c r="E898" s="2" t="s">
        <v>141</v>
      </c>
      <c r="F898" s="2" t="s">
        <v>148</v>
      </c>
      <c r="G898" s="2" t="s">
        <v>12</v>
      </c>
      <c r="H898" s="2" t="s">
        <v>297</v>
      </c>
      <c r="I898" s="2">
        <v>4406</v>
      </c>
      <c r="J898" s="3">
        <v>625</v>
      </c>
      <c r="K898" s="3">
        <v>60.105833333333329</v>
      </c>
      <c r="L898" s="2">
        <v>48</v>
      </c>
      <c r="M898" s="11">
        <f t="shared" ref="M898:M961" si="142">+IFERROR(L898/K898,0)</f>
        <v>0.79859137354943366</v>
      </c>
      <c r="N898" s="9">
        <v>2253.96875</v>
      </c>
      <c r="O898" s="9">
        <v>1994.6</v>
      </c>
      <c r="P898" s="11">
        <f t="shared" ref="P898:P961" si="143">+IFERROR(O898/N898,0)</f>
        <v>0.88492797426761127</v>
      </c>
      <c r="Q898" s="10">
        <v>308.47000000000003</v>
      </c>
      <c r="R898" s="2">
        <v>51</v>
      </c>
      <c r="S898" s="10">
        <f t="shared" si="134"/>
        <v>0.1556067040554997</v>
      </c>
      <c r="T898" s="9">
        <f t="shared" si="135"/>
        <v>6.4661069147729107</v>
      </c>
      <c r="U898" s="9">
        <f t="shared" si="136"/>
        <v>41.554166666666667</v>
      </c>
      <c r="V898" s="11">
        <f t="shared" si="137"/>
        <v>0.94117647058823528</v>
      </c>
      <c r="W898" s="11">
        <f t="shared" si="138"/>
        <v>7.6799999999999993E-2</v>
      </c>
      <c r="X898" s="2">
        <v>0</v>
      </c>
      <c r="Y898" s="2">
        <v>2</v>
      </c>
      <c r="Z898" s="2">
        <v>13</v>
      </c>
      <c r="AA898" s="11">
        <f t="shared" si="139"/>
        <v>0.27083333333333331</v>
      </c>
    </row>
    <row r="899" spans="1:27" x14ac:dyDescent="0.25">
      <c r="A899" s="2" t="str">
        <f ca="1">LOOKUP(B899,'Time Frame'!$E$4:$E$9,'Time Frame'!$D$4:$D$9)</f>
        <v>3 Months</v>
      </c>
      <c r="B899" s="2">
        <f t="shared" ca="1" si="140"/>
        <v>125</v>
      </c>
      <c r="C899" s="6">
        <f t="shared" ca="1" si="141"/>
        <v>45569</v>
      </c>
      <c r="D899" s="6">
        <v>45444</v>
      </c>
      <c r="E899" s="2" t="s">
        <v>141</v>
      </c>
      <c r="F899" s="2" t="s">
        <v>142</v>
      </c>
      <c r="G899" s="2" t="s">
        <v>12</v>
      </c>
      <c r="H899" s="2" t="s">
        <v>297</v>
      </c>
      <c r="I899" s="2">
        <v>1950</v>
      </c>
      <c r="J899" s="3">
        <v>3279</v>
      </c>
      <c r="K899" s="3">
        <v>389.83083333333337</v>
      </c>
      <c r="L899" s="2">
        <v>299</v>
      </c>
      <c r="M899" s="11">
        <f t="shared" si="142"/>
        <v>0.76699936083386588</v>
      </c>
      <c r="N899" s="9">
        <v>20000</v>
      </c>
      <c r="O899" s="9">
        <v>13839.75</v>
      </c>
      <c r="P899" s="11">
        <f t="shared" si="143"/>
        <v>0.69198749999999998</v>
      </c>
      <c r="Q899" s="10">
        <v>538.83000000000004</v>
      </c>
      <c r="R899" s="2">
        <v>247</v>
      </c>
      <c r="S899" s="10">
        <f t="shared" ref="S899:S962" si="144">+IFERROR(L899/Q899,0)</f>
        <v>0.55490600003711743</v>
      </c>
      <c r="T899" s="9">
        <f t="shared" ref="T899:T962" si="145">+IFERROR(O899/Q899,0)</f>
        <v>25.684817103724736</v>
      </c>
      <c r="U899" s="9">
        <f t="shared" ref="U899:U962" si="146">IFERROR(O899/L899,0)</f>
        <v>46.286789297658864</v>
      </c>
      <c r="V899" s="11">
        <f t="shared" ref="V899:V962" si="147">+IFERROR(L899/R899,0)</f>
        <v>1.2105263157894737</v>
      </c>
      <c r="W899" s="11">
        <f t="shared" ref="W899:W962" si="148">+IFERROR(L899/J899,0)</f>
        <v>9.1186337297956693E-2</v>
      </c>
      <c r="X899" s="2">
        <v>1</v>
      </c>
      <c r="Y899" s="2">
        <v>18</v>
      </c>
      <c r="Z899" s="2">
        <v>67</v>
      </c>
      <c r="AA899" s="11">
        <f t="shared" ref="AA899:AA962" si="149">+Z899/L899</f>
        <v>0.22408026755852842</v>
      </c>
    </row>
    <row r="900" spans="1:27" x14ac:dyDescent="0.25">
      <c r="A900" s="2" t="str">
        <f ca="1">LOOKUP(B900,'Time Frame'!$E$4:$E$9,'Time Frame'!$D$4:$D$9)</f>
        <v>3 Months</v>
      </c>
      <c r="B900" s="2">
        <f t="shared" ca="1" si="140"/>
        <v>125</v>
      </c>
      <c r="C900" s="6">
        <f t="shared" ca="1" si="141"/>
        <v>45569</v>
      </c>
      <c r="D900" s="6">
        <v>45444</v>
      </c>
      <c r="E900" s="2" t="s">
        <v>141</v>
      </c>
      <c r="F900" s="2" t="s">
        <v>147</v>
      </c>
      <c r="G900" s="2" t="s">
        <v>12</v>
      </c>
      <c r="H900" s="2" t="s">
        <v>297</v>
      </c>
      <c r="I900" s="2">
        <v>15</v>
      </c>
      <c r="J900" s="3">
        <v>1355</v>
      </c>
      <c r="K900" s="3">
        <v>137.20666666666665</v>
      </c>
      <c r="L900" s="2">
        <v>179</v>
      </c>
      <c r="M900" s="11">
        <f t="shared" si="142"/>
        <v>1.3046013313250087</v>
      </c>
      <c r="N900" s="9">
        <v>5145.2499999999991</v>
      </c>
      <c r="O900" s="9">
        <v>9655.9500000000007</v>
      </c>
      <c r="P900" s="11">
        <f t="shared" si="143"/>
        <v>1.8766726592488221</v>
      </c>
      <c r="Q900" s="10">
        <v>273.14999999999998</v>
      </c>
      <c r="R900" s="2">
        <v>148</v>
      </c>
      <c r="S900" s="10">
        <f t="shared" si="144"/>
        <v>0.65531759106717924</v>
      </c>
      <c r="T900" s="9">
        <f t="shared" si="145"/>
        <v>35.350356946732568</v>
      </c>
      <c r="U900" s="9">
        <f t="shared" si="146"/>
        <v>53.943854748603357</v>
      </c>
      <c r="V900" s="11">
        <f t="shared" si="147"/>
        <v>1.2094594594594594</v>
      </c>
      <c r="W900" s="11">
        <f t="shared" si="148"/>
        <v>0.13210332103321032</v>
      </c>
      <c r="X900" s="2">
        <v>1</v>
      </c>
      <c r="Y900" s="2">
        <v>4</v>
      </c>
      <c r="Z900" s="2">
        <v>52</v>
      </c>
      <c r="AA900" s="11">
        <f t="shared" si="149"/>
        <v>0.29050279329608941</v>
      </c>
    </row>
    <row r="901" spans="1:27" x14ac:dyDescent="0.25">
      <c r="A901" s="2" t="str">
        <f ca="1">LOOKUP(B901,'Time Frame'!$E$4:$E$9,'Time Frame'!$D$4:$D$9)</f>
        <v>3 Months</v>
      </c>
      <c r="B901" s="2">
        <f t="shared" ca="1" si="140"/>
        <v>125</v>
      </c>
      <c r="C901" s="6">
        <f t="shared" ca="1" si="141"/>
        <v>45569</v>
      </c>
      <c r="D901" s="6">
        <v>45444</v>
      </c>
      <c r="E901" s="2" t="s">
        <v>141</v>
      </c>
      <c r="F901" s="2" t="s">
        <v>145</v>
      </c>
      <c r="G901" s="2" t="s">
        <v>12</v>
      </c>
      <c r="H901" s="2" t="s">
        <v>297</v>
      </c>
      <c r="I901" s="2">
        <v>1348</v>
      </c>
      <c r="J901" s="3">
        <v>1101</v>
      </c>
      <c r="K901" s="3">
        <v>146.00666666666663</v>
      </c>
      <c r="L901" s="2">
        <v>111</v>
      </c>
      <c r="M901" s="11">
        <f t="shared" si="142"/>
        <v>0.7602392584813481</v>
      </c>
      <c r="N901" s="9">
        <v>5475.2499999999991</v>
      </c>
      <c r="O901" s="9">
        <v>3887.08</v>
      </c>
      <c r="P901" s="11">
        <f t="shared" si="143"/>
        <v>0.70993653257842115</v>
      </c>
      <c r="Q901" s="10">
        <v>298.5</v>
      </c>
      <c r="R901" s="2">
        <v>174</v>
      </c>
      <c r="S901" s="10">
        <f t="shared" si="144"/>
        <v>0.37185929648241206</v>
      </c>
      <c r="T901" s="9">
        <f t="shared" si="145"/>
        <v>13.022043551088776</v>
      </c>
      <c r="U901" s="9">
        <f t="shared" si="146"/>
        <v>35.01873873873874</v>
      </c>
      <c r="V901" s="11">
        <f t="shared" si="147"/>
        <v>0.63793103448275867</v>
      </c>
      <c r="W901" s="11">
        <f t="shared" si="148"/>
        <v>0.1008174386920981</v>
      </c>
      <c r="X901" s="2">
        <v>0</v>
      </c>
      <c r="Y901" s="2">
        <v>9</v>
      </c>
      <c r="Z901" s="2">
        <v>30</v>
      </c>
      <c r="AA901" s="11">
        <f t="shared" si="149"/>
        <v>0.27027027027027029</v>
      </c>
    </row>
    <row r="902" spans="1:27" x14ac:dyDescent="0.25">
      <c r="A902" s="2" t="str">
        <f ca="1">LOOKUP(B902,'Time Frame'!$E$4:$E$9,'Time Frame'!$D$4:$D$9)</f>
        <v>3 Months</v>
      </c>
      <c r="B902" s="2">
        <f t="shared" ca="1" si="140"/>
        <v>125</v>
      </c>
      <c r="C902" s="6">
        <f t="shared" ca="1" si="141"/>
        <v>45569</v>
      </c>
      <c r="D902" s="6">
        <v>45444</v>
      </c>
      <c r="E902" s="2" t="s">
        <v>141</v>
      </c>
      <c r="F902" s="2" t="s">
        <v>146</v>
      </c>
      <c r="G902" s="2" t="s">
        <v>12</v>
      </c>
      <c r="H902" s="2" t="s">
        <v>297</v>
      </c>
      <c r="I902" s="2">
        <v>1731</v>
      </c>
      <c r="J902" s="3">
        <v>1495</v>
      </c>
      <c r="K902" s="3">
        <v>190.20833333333334</v>
      </c>
      <c r="L902" s="2">
        <v>163</v>
      </c>
      <c r="M902" s="11">
        <f t="shared" si="142"/>
        <v>0.85695509309967133</v>
      </c>
      <c r="N902" s="9">
        <v>7132.8125</v>
      </c>
      <c r="O902" s="9">
        <v>7672.24</v>
      </c>
      <c r="P902" s="11">
        <f t="shared" si="143"/>
        <v>1.0756261993428258</v>
      </c>
      <c r="Q902" s="10">
        <v>476.25</v>
      </c>
      <c r="R902" s="2">
        <v>160</v>
      </c>
      <c r="S902" s="10">
        <f t="shared" si="144"/>
        <v>0.34225721784776902</v>
      </c>
      <c r="T902" s="9">
        <f t="shared" si="145"/>
        <v>16.10969028871391</v>
      </c>
      <c r="U902" s="9">
        <f t="shared" si="146"/>
        <v>47.068957055214725</v>
      </c>
      <c r="V902" s="11">
        <f t="shared" si="147"/>
        <v>1.01875</v>
      </c>
      <c r="W902" s="11">
        <f t="shared" si="148"/>
        <v>0.10903010033444815</v>
      </c>
      <c r="X902" s="2">
        <v>0</v>
      </c>
      <c r="Y902" s="2">
        <v>13</v>
      </c>
      <c r="Z902" s="2">
        <v>46</v>
      </c>
      <c r="AA902" s="11">
        <f t="shared" si="149"/>
        <v>0.2822085889570552</v>
      </c>
    </row>
    <row r="903" spans="1:27" x14ac:dyDescent="0.25">
      <c r="A903" s="2" t="str">
        <f ca="1">LOOKUP(B903,'Time Frame'!$E$4:$E$9,'Time Frame'!$D$4:$D$9)</f>
        <v>3 Months</v>
      </c>
      <c r="B903" s="2">
        <f t="shared" ca="1" si="140"/>
        <v>125</v>
      </c>
      <c r="C903" s="6">
        <f t="shared" ca="1" si="141"/>
        <v>45569</v>
      </c>
      <c r="D903" s="6">
        <v>45444</v>
      </c>
      <c r="E903" s="2" t="s">
        <v>141</v>
      </c>
      <c r="F903" s="2" t="s">
        <v>144</v>
      </c>
      <c r="G903" s="2" t="s">
        <v>12</v>
      </c>
      <c r="H903" s="2" t="s">
        <v>297</v>
      </c>
      <c r="I903" s="2">
        <v>106</v>
      </c>
      <c r="J903" s="3">
        <v>1274</v>
      </c>
      <c r="K903" s="3">
        <v>124.13500000000002</v>
      </c>
      <c r="L903" s="2">
        <v>168</v>
      </c>
      <c r="M903" s="11">
        <f t="shared" si="142"/>
        <v>1.353365287791517</v>
      </c>
      <c r="N903" s="9">
        <v>4655.0625000000009</v>
      </c>
      <c r="O903" s="9">
        <v>7608.72</v>
      </c>
      <c r="P903" s="11">
        <f t="shared" si="143"/>
        <v>1.634504370242075</v>
      </c>
      <c r="Q903" s="10">
        <v>363.58</v>
      </c>
      <c r="R903" s="2">
        <v>77</v>
      </c>
      <c r="S903" s="10">
        <f t="shared" si="144"/>
        <v>0.4620716211012707</v>
      </c>
      <c r="T903" s="9">
        <f t="shared" si="145"/>
        <v>20.927223719676551</v>
      </c>
      <c r="U903" s="9">
        <f t="shared" si="146"/>
        <v>45.29</v>
      </c>
      <c r="V903" s="11">
        <f t="shared" si="147"/>
        <v>2.1818181818181817</v>
      </c>
      <c r="W903" s="11">
        <f t="shared" si="148"/>
        <v>0.13186813186813187</v>
      </c>
      <c r="X903" s="2">
        <v>0</v>
      </c>
      <c r="Y903" s="2">
        <v>12</v>
      </c>
      <c r="Z903" s="2">
        <v>30</v>
      </c>
      <c r="AA903" s="11">
        <f t="shared" si="149"/>
        <v>0.17857142857142858</v>
      </c>
    </row>
    <row r="904" spans="1:27" x14ac:dyDescent="0.25">
      <c r="A904" s="2" t="str">
        <f ca="1">LOOKUP(B904,'Time Frame'!$E$4:$E$9,'Time Frame'!$D$4:$D$9)</f>
        <v>3 Months</v>
      </c>
      <c r="B904" s="2">
        <f t="shared" ca="1" si="140"/>
        <v>125</v>
      </c>
      <c r="C904" s="6">
        <f t="shared" ca="1" si="141"/>
        <v>45569</v>
      </c>
      <c r="D904" s="6">
        <v>45444</v>
      </c>
      <c r="E904" s="2" t="s">
        <v>33</v>
      </c>
      <c r="F904" s="2" t="s">
        <v>41</v>
      </c>
      <c r="G904" s="2" t="s">
        <v>35</v>
      </c>
      <c r="H904" s="2" t="s">
        <v>42</v>
      </c>
      <c r="I904" s="2">
        <v>3947</v>
      </c>
      <c r="J904" s="3">
        <v>1889</v>
      </c>
      <c r="K904" s="3">
        <v>206.17708333333331</v>
      </c>
      <c r="L904" s="2">
        <v>160</v>
      </c>
      <c r="M904" s="11">
        <f t="shared" si="142"/>
        <v>0.77603193048047292</v>
      </c>
      <c r="N904" s="9">
        <v>8247.0833333333321</v>
      </c>
      <c r="O904" s="9">
        <v>4582.91</v>
      </c>
      <c r="P904" s="11">
        <f t="shared" si="143"/>
        <v>0.55570070226847879</v>
      </c>
      <c r="Q904" s="10">
        <v>341.1</v>
      </c>
      <c r="R904" s="2">
        <v>169</v>
      </c>
      <c r="S904" s="10">
        <f t="shared" si="144"/>
        <v>0.46907065376722368</v>
      </c>
      <c r="T904" s="9">
        <f t="shared" si="145"/>
        <v>13.435678686602168</v>
      </c>
      <c r="U904" s="9">
        <f t="shared" si="146"/>
        <v>28.6431875</v>
      </c>
      <c r="V904" s="11">
        <f t="shared" si="147"/>
        <v>0.94674556213017746</v>
      </c>
      <c r="W904" s="11">
        <f t="shared" si="148"/>
        <v>8.4700899947061939E-2</v>
      </c>
      <c r="X904" s="2">
        <v>0</v>
      </c>
      <c r="Y904" s="2">
        <v>12</v>
      </c>
      <c r="Z904" s="2">
        <v>39</v>
      </c>
      <c r="AA904" s="11">
        <f t="shared" si="149"/>
        <v>0.24374999999999999</v>
      </c>
    </row>
    <row r="905" spans="1:27" x14ac:dyDescent="0.25">
      <c r="A905" s="2" t="str">
        <f ca="1">LOOKUP(B905,'Time Frame'!$E$4:$E$9,'Time Frame'!$D$4:$D$9)</f>
        <v>3 Months</v>
      </c>
      <c r="B905" s="2">
        <f t="shared" ca="1" si="140"/>
        <v>125</v>
      </c>
      <c r="C905" s="6">
        <f t="shared" ca="1" si="141"/>
        <v>45569</v>
      </c>
      <c r="D905" s="6">
        <v>45444</v>
      </c>
      <c r="E905" s="2" t="s">
        <v>33</v>
      </c>
      <c r="F905" s="2" t="s">
        <v>43</v>
      </c>
      <c r="G905" s="2" t="s">
        <v>35</v>
      </c>
      <c r="H905" s="2" t="s">
        <v>42</v>
      </c>
      <c r="I905" s="2">
        <v>2835</v>
      </c>
      <c r="J905" s="3">
        <v>1903</v>
      </c>
      <c r="K905" s="3">
        <v>230.67708333333334</v>
      </c>
      <c r="L905" s="2">
        <v>195</v>
      </c>
      <c r="M905" s="11">
        <f t="shared" si="142"/>
        <v>0.84533754797922778</v>
      </c>
      <c r="N905" s="9">
        <v>9227.0833333333339</v>
      </c>
      <c r="O905" s="9">
        <v>6528.24</v>
      </c>
      <c r="P905" s="11">
        <f t="shared" si="143"/>
        <v>0.70750851207947607</v>
      </c>
      <c r="Q905" s="10">
        <v>366.73</v>
      </c>
      <c r="R905" s="2">
        <v>402</v>
      </c>
      <c r="S905" s="10">
        <f t="shared" si="144"/>
        <v>0.53172633817795101</v>
      </c>
      <c r="T905" s="9">
        <f t="shared" si="145"/>
        <v>17.801216153573471</v>
      </c>
      <c r="U905" s="9">
        <f t="shared" si="146"/>
        <v>33.478153846153845</v>
      </c>
      <c r="V905" s="11">
        <f t="shared" si="147"/>
        <v>0.48507462686567165</v>
      </c>
      <c r="W905" s="11">
        <f t="shared" si="148"/>
        <v>0.1024697845507094</v>
      </c>
      <c r="X905" s="2">
        <v>0</v>
      </c>
      <c r="Y905" s="2">
        <v>6</v>
      </c>
      <c r="Z905" s="2">
        <v>32</v>
      </c>
      <c r="AA905" s="11">
        <f t="shared" si="149"/>
        <v>0.1641025641025641</v>
      </c>
    </row>
    <row r="906" spans="1:27" x14ac:dyDescent="0.25">
      <c r="A906" s="2" t="str">
        <f ca="1">LOOKUP(B906,'Time Frame'!$E$4:$E$9,'Time Frame'!$D$4:$D$9)</f>
        <v>3 Months</v>
      </c>
      <c r="B906" s="2">
        <f t="shared" ca="1" si="140"/>
        <v>125</v>
      </c>
      <c r="C906" s="6">
        <f t="shared" ca="1" si="141"/>
        <v>45569</v>
      </c>
      <c r="D906" s="6">
        <v>45444</v>
      </c>
      <c r="E906" s="2" t="s">
        <v>33</v>
      </c>
      <c r="F906" s="2" t="s">
        <v>47</v>
      </c>
      <c r="G906" s="2" t="s">
        <v>35</v>
      </c>
      <c r="H906" s="2" t="s">
        <v>42</v>
      </c>
      <c r="I906" s="2">
        <v>43</v>
      </c>
      <c r="J906" s="3">
        <v>1747</v>
      </c>
      <c r="K906" s="3">
        <v>195.11458333333334</v>
      </c>
      <c r="L906" s="2">
        <v>228</v>
      </c>
      <c r="M906" s="11">
        <f t="shared" si="142"/>
        <v>1.1685441247130426</v>
      </c>
      <c r="N906" s="9">
        <v>7804.5833333333339</v>
      </c>
      <c r="O906" s="9">
        <v>8510.5400000000009</v>
      </c>
      <c r="P906" s="11">
        <f t="shared" si="143"/>
        <v>1.0904541135016816</v>
      </c>
      <c r="Q906" s="10">
        <v>389.07</v>
      </c>
      <c r="R906" s="2">
        <v>292</v>
      </c>
      <c r="S906" s="10">
        <f t="shared" si="144"/>
        <v>0.58601279975325782</v>
      </c>
      <c r="T906" s="9">
        <f t="shared" si="145"/>
        <v>21.87405865268461</v>
      </c>
      <c r="U906" s="9">
        <f t="shared" si="146"/>
        <v>37.326929824561404</v>
      </c>
      <c r="V906" s="11">
        <f t="shared" si="147"/>
        <v>0.78082191780821919</v>
      </c>
      <c r="W906" s="11">
        <f t="shared" si="148"/>
        <v>0.13050944476244991</v>
      </c>
      <c r="X906" s="2">
        <v>0</v>
      </c>
      <c r="Y906" s="2">
        <v>15</v>
      </c>
      <c r="Z906" s="2">
        <v>36</v>
      </c>
      <c r="AA906" s="11">
        <f t="shared" si="149"/>
        <v>0.15789473684210525</v>
      </c>
    </row>
    <row r="907" spans="1:27" x14ac:dyDescent="0.25">
      <c r="A907" s="2" t="str">
        <f ca="1">LOOKUP(B907,'Time Frame'!$E$4:$E$9,'Time Frame'!$D$4:$D$9)</f>
        <v>3 Months</v>
      </c>
      <c r="B907" s="2">
        <f t="shared" ca="1" si="140"/>
        <v>125</v>
      </c>
      <c r="C907" s="6">
        <f t="shared" ca="1" si="141"/>
        <v>45569</v>
      </c>
      <c r="D907" s="6">
        <v>45444</v>
      </c>
      <c r="E907" s="2" t="s">
        <v>33</v>
      </c>
      <c r="F907" s="2" t="s">
        <v>44</v>
      </c>
      <c r="G907" s="2" t="s">
        <v>35</v>
      </c>
      <c r="H907" s="2" t="s">
        <v>42</v>
      </c>
      <c r="I907" s="2">
        <v>2018</v>
      </c>
      <c r="J907" s="3">
        <v>1405</v>
      </c>
      <c r="K907" s="3">
        <v>164.97916666666666</v>
      </c>
      <c r="L907" s="2">
        <v>150</v>
      </c>
      <c r="M907" s="11">
        <f t="shared" si="142"/>
        <v>0.90920570779138787</v>
      </c>
      <c r="N907" s="9">
        <v>6599.1666666666661</v>
      </c>
      <c r="O907" s="9">
        <v>4810.24</v>
      </c>
      <c r="P907" s="11">
        <f t="shared" si="143"/>
        <v>0.72891627730774089</v>
      </c>
      <c r="Q907" s="10">
        <v>289.87</v>
      </c>
      <c r="R907" s="2">
        <v>130</v>
      </c>
      <c r="S907" s="10">
        <f t="shared" si="144"/>
        <v>0.51747335012246864</v>
      </c>
      <c r="T907" s="9">
        <f t="shared" si="145"/>
        <v>16.594473384620692</v>
      </c>
      <c r="U907" s="9">
        <f t="shared" si="146"/>
        <v>32.068266666666666</v>
      </c>
      <c r="V907" s="11">
        <f t="shared" si="147"/>
        <v>1.1538461538461537</v>
      </c>
      <c r="W907" s="11">
        <f t="shared" si="148"/>
        <v>0.10676156583629894</v>
      </c>
      <c r="X907" s="2">
        <v>0</v>
      </c>
      <c r="Y907" s="2">
        <v>6</v>
      </c>
      <c r="Z907" s="2">
        <v>35</v>
      </c>
      <c r="AA907" s="11">
        <f t="shared" si="149"/>
        <v>0.23333333333333334</v>
      </c>
    </row>
    <row r="908" spans="1:27" x14ac:dyDescent="0.25">
      <c r="A908" s="2" t="str">
        <f ca="1">LOOKUP(B908,'Time Frame'!$E$4:$E$9,'Time Frame'!$D$4:$D$9)</f>
        <v>3 Months</v>
      </c>
      <c r="B908" s="2">
        <f t="shared" ca="1" si="140"/>
        <v>125</v>
      </c>
      <c r="C908" s="6">
        <f t="shared" ca="1" si="141"/>
        <v>45569</v>
      </c>
      <c r="D908" s="6">
        <v>45444</v>
      </c>
      <c r="E908" s="2" t="s">
        <v>33</v>
      </c>
      <c r="F908" s="2" t="s">
        <v>46</v>
      </c>
      <c r="G908" s="2" t="s">
        <v>35</v>
      </c>
      <c r="H908" s="2" t="s">
        <v>42</v>
      </c>
      <c r="I908" s="2">
        <v>232</v>
      </c>
      <c r="J908" s="3">
        <v>2374</v>
      </c>
      <c r="K908" s="3">
        <v>279.57291666666669</v>
      </c>
      <c r="L908" s="2">
        <v>290</v>
      </c>
      <c r="M908" s="11">
        <f t="shared" si="142"/>
        <v>1.0372964715525914</v>
      </c>
      <c r="N908" s="9">
        <v>11182.916666666668</v>
      </c>
      <c r="O908" s="9">
        <v>7058.69</v>
      </c>
      <c r="P908" s="11">
        <f t="shared" si="143"/>
        <v>0.6312029509296172</v>
      </c>
      <c r="Q908" s="10">
        <v>500.78</v>
      </c>
      <c r="R908" s="2">
        <v>364</v>
      </c>
      <c r="S908" s="10">
        <f t="shared" si="144"/>
        <v>0.57909660928950835</v>
      </c>
      <c r="T908" s="9">
        <f t="shared" si="145"/>
        <v>14.095391189743999</v>
      </c>
      <c r="U908" s="9">
        <f t="shared" si="146"/>
        <v>24.340310344827586</v>
      </c>
      <c r="V908" s="11">
        <f t="shared" si="147"/>
        <v>0.79670329670329665</v>
      </c>
      <c r="W908" s="11">
        <f t="shared" si="148"/>
        <v>0.12215669755686605</v>
      </c>
      <c r="X908" s="2">
        <v>0</v>
      </c>
      <c r="Y908" s="2">
        <v>23</v>
      </c>
      <c r="Z908" s="2">
        <v>73</v>
      </c>
      <c r="AA908" s="11">
        <f t="shared" si="149"/>
        <v>0.25172413793103449</v>
      </c>
    </row>
    <row r="909" spans="1:27" x14ac:dyDescent="0.25">
      <c r="A909" s="2" t="str">
        <f ca="1">LOOKUP(B909,'Time Frame'!$E$4:$E$9,'Time Frame'!$D$4:$D$9)</f>
        <v>3 Months</v>
      </c>
      <c r="B909" s="2">
        <f t="shared" ca="1" si="140"/>
        <v>125</v>
      </c>
      <c r="C909" s="6">
        <f t="shared" ca="1" si="141"/>
        <v>45569</v>
      </c>
      <c r="D909" s="6">
        <v>45444</v>
      </c>
      <c r="E909" s="5" t="s">
        <v>33</v>
      </c>
      <c r="F909" s="5" t="s">
        <v>48</v>
      </c>
      <c r="G909" s="2" t="s">
        <v>35</v>
      </c>
      <c r="H909" s="2" t="s">
        <v>42</v>
      </c>
      <c r="I909" s="2">
        <v>1360</v>
      </c>
      <c r="J909" s="3">
        <v>2795</v>
      </c>
      <c r="K909" s="3">
        <v>393.45833333333326</v>
      </c>
      <c r="L909" s="2">
        <v>394</v>
      </c>
      <c r="M909" s="11">
        <f t="shared" si="142"/>
        <v>1.0013766811394686</v>
      </c>
      <c r="N909" s="9">
        <v>15738.33333333333</v>
      </c>
      <c r="O909" s="9">
        <v>13166.35</v>
      </c>
      <c r="P909" s="11">
        <f t="shared" si="143"/>
        <v>0.83657841787567533</v>
      </c>
      <c r="Q909" s="10">
        <v>727.48</v>
      </c>
      <c r="R909" s="2">
        <v>519</v>
      </c>
      <c r="S909" s="10">
        <f t="shared" si="144"/>
        <v>0.54159564524110626</v>
      </c>
      <c r="T909" s="9">
        <f t="shared" si="145"/>
        <v>18.098573156650353</v>
      </c>
      <c r="U909" s="9">
        <f t="shared" si="146"/>
        <v>33.417131979695434</v>
      </c>
      <c r="V909" s="11">
        <f t="shared" si="147"/>
        <v>0.75915221579961467</v>
      </c>
      <c r="W909" s="11">
        <f t="shared" si="148"/>
        <v>0.14096601073345261</v>
      </c>
      <c r="X909" s="2">
        <v>1</v>
      </c>
      <c r="Y909" s="2">
        <v>21</v>
      </c>
      <c r="Z909" s="2">
        <v>58</v>
      </c>
      <c r="AA909" s="11">
        <f t="shared" si="149"/>
        <v>0.14720812182741116</v>
      </c>
    </row>
    <row r="910" spans="1:27" x14ac:dyDescent="0.25">
      <c r="A910" s="2" t="str">
        <f ca="1">LOOKUP(B910,'Time Frame'!$E$4:$E$9,'Time Frame'!$D$4:$D$9)</f>
        <v>3 Months</v>
      </c>
      <c r="B910" s="2">
        <f t="shared" ca="1" si="140"/>
        <v>125</v>
      </c>
      <c r="C910" s="6">
        <f t="shared" ca="1" si="141"/>
        <v>45569</v>
      </c>
      <c r="D910" s="6">
        <v>45444</v>
      </c>
      <c r="E910" s="5" t="s">
        <v>33</v>
      </c>
      <c r="F910" s="5" t="s">
        <v>49</v>
      </c>
      <c r="G910" s="2" t="s">
        <v>35</v>
      </c>
      <c r="H910" s="2" t="s">
        <v>42</v>
      </c>
      <c r="I910" s="2">
        <v>1108</v>
      </c>
      <c r="J910" s="3">
        <v>1731</v>
      </c>
      <c r="K910" s="3">
        <v>327.79166666666663</v>
      </c>
      <c r="L910" s="2">
        <v>212</v>
      </c>
      <c r="M910" s="11">
        <f t="shared" si="142"/>
        <v>0.64675225626032806</v>
      </c>
      <c r="N910" s="9">
        <v>13111.666666666664</v>
      </c>
      <c r="O910" s="9">
        <v>8171.1</v>
      </c>
      <c r="P910" s="11">
        <f t="shared" si="143"/>
        <v>0.62319308503876969</v>
      </c>
      <c r="Q910" s="10">
        <v>435.23</v>
      </c>
      <c r="R910" s="2">
        <v>537</v>
      </c>
      <c r="S910" s="10">
        <f t="shared" si="144"/>
        <v>0.48709877536015439</v>
      </c>
      <c r="T910" s="9">
        <f t="shared" si="145"/>
        <v>18.774211336534705</v>
      </c>
      <c r="U910" s="9">
        <f t="shared" si="146"/>
        <v>38.542924528301889</v>
      </c>
      <c r="V910" s="11">
        <f t="shared" si="147"/>
        <v>0.39478584729981381</v>
      </c>
      <c r="W910" s="11">
        <f t="shared" si="148"/>
        <v>0.12247255921432698</v>
      </c>
      <c r="X910" s="2">
        <v>1</v>
      </c>
      <c r="Y910" s="2">
        <v>20</v>
      </c>
      <c r="Z910" s="2">
        <v>29</v>
      </c>
      <c r="AA910" s="11">
        <f t="shared" si="149"/>
        <v>0.13679245283018868</v>
      </c>
    </row>
    <row r="911" spans="1:27" x14ac:dyDescent="0.25">
      <c r="A911" s="2" t="str">
        <f ca="1">LOOKUP(B911,'Time Frame'!$E$4:$E$9,'Time Frame'!$D$4:$D$9)</f>
        <v>3 Months</v>
      </c>
      <c r="B911" s="2">
        <f t="shared" ca="1" si="140"/>
        <v>125</v>
      </c>
      <c r="C911" s="6">
        <f t="shared" ca="1" si="141"/>
        <v>45569</v>
      </c>
      <c r="D911" s="6">
        <v>45444</v>
      </c>
      <c r="E911" s="2" t="s">
        <v>78</v>
      </c>
      <c r="F911" s="2" t="s">
        <v>89</v>
      </c>
      <c r="G911" s="2" t="s">
        <v>52</v>
      </c>
      <c r="H911" s="2" t="s">
        <v>82</v>
      </c>
      <c r="I911" s="2">
        <v>2409</v>
      </c>
      <c r="J911" s="3">
        <v>1353</v>
      </c>
      <c r="K911" s="3">
        <v>168.12</v>
      </c>
      <c r="L911" s="2">
        <v>121</v>
      </c>
      <c r="M911" s="11">
        <f t="shared" si="142"/>
        <v>0.71972400666190817</v>
      </c>
      <c r="N911" s="9">
        <v>6304.5</v>
      </c>
      <c r="O911" s="9">
        <v>2794.35</v>
      </c>
      <c r="P911" s="11">
        <f t="shared" si="143"/>
        <v>0.44323102545800619</v>
      </c>
      <c r="Q911" s="10">
        <v>306.02</v>
      </c>
      <c r="R911" s="2">
        <v>154</v>
      </c>
      <c r="S911" s="10">
        <f t="shared" si="144"/>
        <v>0.39539899352983465</v>
      </c>
      <c r="T911" s="9">
        <f t="shared" si="145"/>
        <v>9.1312659303313506</v>
      </c>
      <c r="U911" s="9">
        <f t="shared" si="146"/>
        <v>23.093801652892562</v>
      </c>
      <c r="V911" s="11">
        <f t="shared" si="147"/>
        <v>0.7857142857142857</v>
      </c>
      <c r="W911" s="11">
        <f t="shared" si="148"/>
        <v>8.943089430894309E-2</v>
      </c>
      <c r="X911" s="2">
        <v>0</v>
      </c>
      <c r="Y911" s="2">
        <v>3</v>
      </c>
      <c r="Z911" s="2">
        <v>35</v>
      </c>
      <c r="AA911" s="11">
        <f t="shared" si="149"/>
        <v>0.28925619834710742</v>
      </c>
    </row>
    <row r="912" spans="1:27" x14ac:dyDescent="0.25">
      <c r="A912" s="2" t="str">
        <f ca="1">LOOKUP(B912,'Time Frame'!$E$4:$E$9,'Time Frame'!$D$4:$D$9)</f>
        <v>3 Months</v>
      </c>
      <c r="B912" s="2">
        <f t="shared" ca="1" si="140"/>
        <v>125</v>
      </c>
      <c r="C912" s="6">
        <f t="shared" ca="1" si="141"/>
        <v>45569</v>
      </c>
      <c r="D912" s="6">
        <v>45444</v>
      </c>
      <c r="E912" s="2" t="s">
        <v>78</v>
      </c>
      <c r="F912" s="2" t="s">
        <v>84</v>
      </c>
      <c r="G912" s="2" t="s">
        <v>52</v>
      </c>
      <c r="H912" s="2" t="s">
        <v>82</v>
      </c>
      <c r="I912" s="2">
        <v>3620</v>
      </c>
      <c r="J912" s="3">
        <v>1305</v>
      </c>
      <c r="K912" s="3">
        <v>161.73999999999998</v>
      </c>
      <c r="L912" s="2">
        <v>167</v>
      </c>
      <c r="M912" s="11">
        <f t="shared" si="142"/>
        <v>1.0325213305304812</v>
      </c>
      <c r="N912" s="9">
        <v>6065.2499999999991</v>
      </c>
      <c r="O912" s="9">
        <v>7184.32</v>
      </c>
      <c r="P912" s="11">
        <f t="shared" si="143"/>
        <v>1.1845051729112568</v>
      </c>
      <c r="Q912" s="10">
        <v>336.35</v>
      </c>
      <c r="R912" s="2">
        <v>172</v>
      </c>
      <c r="S912" s="10">
        <f t="shared" si="144"/>
        <v>0.49650661513304589</v>
      </c>
      <c r="T912" s="9">
        <f t="shared" si="145"/>
        <v>21.359655121153558</v>
      </c>
      <c r="U912" s="9">
        <f t="shared" si="146"/>
        <v>43.019880239520958</v>
      </c>
      <c r="V912" s="11">
        <f t="shared" si="147"/>
        <v>0.97093023255813948</v>
      </c>
      <c r="W912" s="11">
        <f t="shared" si="148"/>
        <v>0.12796934865900383</v>
      </c>
      <c r="X912" s="2">
        <v>2</v>
      </c>
      <c r="Y912" s="2">
        <v>10</v>
      </c>
      <c r="Z912" s="2">
        <v>53</v>
      </c>
      <c r="AA912" s="11">
        <f t="shared" si="149"/>
        <v>0.31736526946107785</v>
      </c>
    </row>
    <row r="913" spans="1:27" x14ac:dyDescent="0.25">
      <c r="A913" s="2" t="str">
        <f ca="1">LOOKUP(B913,'Time Frame'!$E$4:$E$9,'Time Frame'!$D$4:$D$9)</f>
        <v>3 Months</v>
      </c>
      <c r="B913" s="2">
        <f t="shared" ca="1" si="140"/>
        <v>125</v>
      </c>
      <c r="C913" s="6">
        <f t="shared" ca="1" si="141"/>
        <v>45569</v>
      </c>
      <c r="D913" s="6">
        <v>45444</v>
      </c>
      <c r="E913" s="5" t="s">
        <v>78</v>
      </c>
      <c r="F913" s="5" t="s">
        <v>181</v>
      </c>
      <c r="G913" s="2" t="s">
        <v>52</v>
      </c>
      <c r="H913" s="2" t="s">
        <v>82</v>
      </c>
      <c r="I913" s="2">
        <v>1764</v>
      </c>
      <c r="J913" s="3">
        <v>2554</v>
      </c>
      <c r="K913" s="3">
        <v>295.7519999999999</v>
      </c>
      <c r="L913" s="2">
        <v>325</v>
      </c>
      <c r="M913" s="11">
        <f t="shared" si="142"/>
        <v>1.0988936676675056</v>
      </c>
      <c r="N913" s="9">
        <v>11090.699999999995</v>
      </c>
      <c r="O913" s="9">
        <v>13518.69</v>
      </c>
      <c r="P913" s="11">
        <f t="shared" si="143"/>
        <v>1.2189212583515925</v>
      </c>
      <c r="Q913" s="10">
        <v>511.95</v>
      </c>
      <c r="R913" s="2">
        <v>329</v>
      </c>
      <c r="S913" s="10">
        <f t="shared" si="144"/>
        <v>0.63482761988475434</v>
      </c>
      <c r="T913" s="9">
        <f t="shared" si="145"/>
        <v>26.406270143568708</v>
      </c>
      <c r="U913" s="9">
        <f t="shared" si="146"/>
        <v>41.595969230769235</v>
      </c>
      <c r="V913" s="11">
        <f t="shared" si="147"/>
        <v>0.9878419452887538</v>
      </c>
      <c r="W913" s="11">
        <f t="shared" si="148"/>
        <v>0.12725137039937354</v>
      </c>
      <c r="X913" s="2">
        <v>3</v>
      </c>
      <c r="Y913" s="2">
        <v>25</v>
      </c>
      <c r="Z913" s="2">
        <v>77</v>
      </c>
      <c r="AA913" s="11">
        <f t="shared" si="149"/>
        <v>0.23692307692307693</v>
      </c>
    </row>
    <row r="914" spans="1:27" x14ac:dyDescent="0.25">
      <c r="A914" s="2" t="str">
        <f ca="1">LOOKUP(B914,'Time Frame'!$E$4:$E$9,'Time Frame'!$D$4:$D$9)</f>
        <v>3 Months</v>
      </c>
      <c r="B914" s="2">
        <f t="shared" ca="1" si="140"/>
        <v>125</v>
      </c>
      <c r="C914" s="6">
        <f t="shared" ca="1" si="141"/>
        <v>45569</v>
      </c>
      <c r="D914" s="6">
        <v>45444</v>
      </c>
      <c r="E914" s="2" t="s">
        <v>78</v>
      </c>
      <c r="F914" s="2" t="s">
        <v>83</v>
      </c>
      <c r="G914" s="2" t="s">
        <v>52</v>
      </c>
      <c r="H914" s="2" t="s">
        <v>82</v>
      </c>
      <c r="I914" s="2">
        <v>382</v>
      </c>
      <c r="J914" s="3">
        <v>1251</v>
      </c>
      <c r="K914" s="3">
        <v>146.30000000000001</v>
      </c>
      <c r="L914" s="2">
        <v>134</v>
      </c>
      <c r="M914" s="11">
        <f t="shared" si="142"/>
        <v>0.9159261790840737</v>
      </c>
      <c r="N914" s="9">
        <v>5486.25</v>
      </c>
      <c r="O914" s="9">
        <v>4909.54</v>
      </c>
      <c r="P914" s="11">
        <f t="shared" si="143"/>
        <v>0.89488083845978583</v>
      </c>
      <c r="Q914" s="10">
        <v>295.83</v>
      </c>
      <c r="R914" s="2">
        <v>168</v>
      </c>
      <c r="S914" s="10">
        <f t="shared" si="144"/>
        <v>0.45296285028563704</v>
      </c>
      <c r="T914" s="9">
        <f t="shared" si="145"/>
        <v>16.595815164114526</v>
      </c>
      <c r="U914" s="9">
        <f t="shared" si="146"/>
        <v>36.638358208955225</v>
      </c>
      <c r="V914" s="11">
        <f t="shared" si="147"/>
        <v>0.79761904761904767</v>
      </c>
      <c r="W914" s="11">
        <f t="shared" si="148"/>
        <v>0.10711430855315747</v>
      </c>
      <c r="X914" s="2">
        <v>0</v>
      </c>
      <c r="Y914" s="2">
        <v>9</v>
      </c>
      <c r="Z914" s="2">
        <v>45</v>
      </c>
      <c r="AA914" s="11">
        <f t="shared" si="149"/>
        <v>0.33582089552238809</v>
      </c>
    </row>
    <row r="915" spans="1:27" x14ac:dyDescent="0.25">
      <c r="A915" s="2" t="str">
        <f ca="1">LOOKUP(B915,'Time Frame'!$E$4:$E$9,'Time Frame'!$D$4:$D$9)</f>
        <v>3 Months</v>
      </c>
      <c r="B915" s="2">
        <f t="shared" ca="1" si="140"/>
        <v>125</v>
      </c>
      <c r="C915" s="6">
        <f t="shared" ca="1" si="141"/>
        <v>45569</v>
      </c>
      <c r="D915" s="6">
        <v>45444</v>
      </c>
      <c r="E915" s="2" t="s">
        <v>78</v>
      </c>
      <c r="F915" s="2" t="s">
        <v>95</v>
      </c>
      <c r="G915" s="2" t="s">
        <v>52</v>
      </c>
      <c r="H915" s="2" t="s">
        <v>82</v>
      </c>
      <c r="I915" s="2">
        <v>234</v>
      </c>
      <c r="J915" s="3">
        <v>2896</v>
      </c>
      <c r="K915" s="3">
        <v>288.91999999999996</v>
      </c>
      <c r="L915" s="2">
        <v>319</v>
      </c>
      <c r="M915" s="11">
        <f t="shared" si="142"/>
        <v>1.1041118648760904</v>
      </c>
      <c r="N915" s="9">
        <v>10834.499999999998</v>
      </c>
      <c r="O915" s="9">
        <v>11634.77</v>
      </c>
      <c r="P915" s="11">
        <f t="shared" si="143"/>
        <v>1.0738631224329689</v>
      </c>
      <c r="Q915" s="10">
        <v>511.23</v>
      </c>
      <c r="R915" s="2">
        <v>397</v>
      </c>
      <c r="S915" s="10">
        <f t="shared" si="144"/>
        <v>0.62398529037810768</v>
      </c>
      <c r="T915" s="9">
        <f t="shared" si="145"/>
        <v>22.758386636152025</v>
      </c>
      <c r="U915" s="9">
        <f t="shared" si="146"/>
        <v>36.472633228840124</v>
      </c>
      <c r="V915" s="11">
        <f t="shared" si="147"/>
        <v>0.80352644836272036</v>
      </c>
      <c r="W915" s="11">
        <f t="shared" si="148"/>
        <v>0.11015193370165746</v>
      </c>
      <c r="X915" s="2">
        <v>2</v>
      </c>
      <c r="Y915" s="2">
        <v>23</v>
      </c>
      <c r="Z915" s="2">
        <v>79</v>
      </c>
      <c r="AA915" s="11">
        <f t="shared" si="149"/>
        <v>0.2476489028213166</v>
      </c>
    </row>
    <row r="916" spans="1:27" x14ac:dyDescent="0.25">
      <c r="A916" s="2" t="str">
        <f ca="1">LOOKUP(B916,'Time Frame'!$E$4:$E$9,'Time Frame'!$D$4:$D$9)</f>
        <v>3 Months</v>
      </c>
      <c r="B916" s="2">
        <f t="shared" ca="1" si="140"/>
        <v>125</v>
      </c>
      <c r="C916" s="6">
        <f t="shared" ca="1" si="141"/>
        <v>45569</v>
      </c>
      <c r="D916" s="6">
        <v>45444</v>
      </c>
      <c r="E916" s="2" t="s">
        <v>78</v>
      </c>
      <c r="F916" s="2" t="s">
        <v>85</v>
      </c>
      <c r="G916" s="2" t="s">
        <v>52</v>
      </c>
      <c r="H916" s="2" t="s">
        <v>82</v>
      </c>
      <c r="I916" s="2">
        <v>578</v>
      </c>
      <c r="J916" s="3">
        <v>980</v>
      </c>
      <c r="K916" s="3">
        <v>127.41999999999999</v>
      </c>
      <c r="L916" s="2">
        <v>101</v>
      </c>
      <c r="M916" s="11">
        <f t="shared" si="142"/>
        <v>0.79265421440904105</v>
      </c>
      <c r="N916" s="9">
        <v>4778.2499999999991</v>
      </c>
      <c r="O916" s="9">
        <v>3095.44</v>
      </c>
      <c r="P916" s="11">
        <f t="shared" si="143"/>
        <v>0.64781876209909495</v>
      </c>
      <c r="Q916" s="10">
        <v>268.57</v>
      </c>
      <c r="R916" s="2">
        <v>114</v>
      </c>
      <c r="S916" s="10">
        <f t="shared" si="144"/>
        <v>0.37606583013739436</v>
      </c>
      <c r="T916" s="9">
        <f t="shared" si="145"/>
        <v>11.525635774658376</v>
      </c>
      <c r="U916" s="9">
        <f t="shared" si="146"/>
        <v>30.647920792079208</v>
      </c>
      <c r="V916" s="11">
        <f t="shared" si="147"/>
        <v>0.88596491228070173</v>
      </c>
      <c r="W916" s="11">
        <f t="shared" si="148"/>
        <v>0.10306122448979592</v>
      </c>
      <c r="X916" s="2">
        <v>0</v>
      </c>
      <c r="Y916" s="2">
        <v>7</v>
      </c>
      <c r="Z916" s="2">
        <v>37</v>
      </c>
      <c r="AA916" s="11">
        <f t="shared" si="149"/>
        <v>0.36633663366336633</v>
      </c>
    </row>
    <row r="917" spans="1:27" x14ac:dyDescent="0.25">
      <c r="A917" s="2" t="str">
        <f ca="1">LOOKUP(B917,'Time Frame'!$E$4:$E$9,'Time Frame'!$D$4:$D$9)</f>
        <v>3 Months</v>
      </c>
      <c r="B917" s="2">
        <f t="shared" ca="1" si="140"/>
        <v>125</v>
      </c>
      <c r="C917" s="6">
        <f t="shared" ca="1" si="141"/>
        <v>45569</v>
      </c>
      <c r="D917" s="6">
        <v>45444</v>
      </c>
      <c r="E917" s="2" t="s">
        <v>78</v>
      </c>
      <c r="F917" s="2" t="s">
        <v>96</v>
      </c>
      <c r="G917" s="2" t="s">
        <v>52</v>
      </c>
      <c r="H917" s="2" t="s">
        <v>82</v>
      </c>
      <c r="I917" s="2">
        <v>206</v>
      </c>
      <c r="J917" s="3">
        <v>2522</v>
      </c>
      <c r="K917" s="3">
        <v>307.09999999999991</v>
      </c>
      <c r="L917" s="2">
        <v>353</v>
      </c>
      <c r="M917" s="11">
        <f t="shared" si="142"/>
        <v>1.1494627157277764</v>
      </c>
      <c r="N917" s="9">
        <v>11516.249999999996</v>
      </c>
      <c r="O917" s="9">
        <v>15481.74</v>
      </c>
      <c r="P917" s="11">
        <f t="shared" si="143"/>
        <v>1.3443386519049174</v>
      </c>
      <c r="Q917" s="10">
        <v>563.03</v>
      </c>
      <c r="R917" s="2">
        <v>311</v>
      </c>
      <c r="S917" s="10">
        <f t="shared" si="144"/>
        <v>0.62696481537395876</v>
      </c>
      <c r="T917" s="9">
        <f t="shared" si="145"/>
        <v>27.497184874695844</v>
      </c>
      <c r="U917" s="9">
        <f t="shared" si="146"/>
        <v>43.857620396600566</v>
      </c>
      <c r="V917" s="11">
        <f t="shared" si="147"/>
        <v>1.135048231511254</v>
      </c>
      <c r="W917" s="11">
        <f t="shared" si="148"/>
        <v>0.13996827914353688</v>
      </c>
      <c r="X917" s="2">
        <v>3</v>
      </c>
      <c r="Y917" s="2">
        <v>38</v>
      </c>
      <c r="Z917" s="2">
        <v>100</v>
      </c>
      <c r="AA917" s="11">
        <f t="shared" si="149"/>
        <v>0.28328611898016998</v>
      </c>
    </row>
    <row r="918" spans="1:27" x14ac:dyDescent="0.25">
      <c r="A918" s="2" t="str">
        <f ca="1">LOOKUP(B918,'Time Frame'!$E$4:$E$9,'Time Frame'!$D$4:$D$9)</f>
        <v>3 Months</v>
      </c>
      <c r="B918" s="2">
        <f t="shared" ca="1" si="140"/>
        <v>125</v>
      </c>
      <c r="C918" s="6">
        <f t="shared" ca="1" si="141"/>
        <v>45569</v>
      </c>
      <c r="D918" s="6">
        <v>45444</v>
      </c>
      <c r="E918" s="2" t="s">
        <v>78</v>
      </c>
      <c r="F918" s="2" t="s">
        <v>81</v>
      </c>
      <c r="G918" s="2" t="s">
        <v>52</v>
      </c>
      <c r="H918" s="2" t="s">
        <v>82</v>
      </c>
      <c r="I918" s="2">
        <v>123</v>
      </c>
      <c r="J918" s="3">
        <v>2385</v>
      </c>
      <c r="K918" s="3">
        <v>254.39999999999998</v>
      </c>
      <c r="L918" s="2">
        <v>339</v>
      </c>
      <c r="M918" s="11">
        <f t="shared" si="142"/>
        <v>1.3325471698113209</v>
      </c>
      <c r="N918" s="9">
        <v>9540</v>
      </c>
      <c r="O918" s="9">
        <v>20544.88</v>
      </c>
      <c r="P918" s="11">
        <f t="shared" si="143"/>
        <v>2.1535513626834382</v>
      </c>
      <c r="Q918" s="10">
        <v>534.88</v>
      </c>
      <c r="R918" s="2">
        <v>380</v>
      </c>
      <c r="S918" s="10">
        <f t="shared" si="144"/>
        <v>0.6337870176488184</v>
      </c>
      <c r="T918" s="9">
        <f t="shared" si="145"/>
        <v>38.410260245288669</v>
      </c>
      <c r="U918" s="9">
        <f t="shared" si="146"/>
        <v>60.604365781710918</v>
      </c>
      <c r="V918" s="11">
        <f t="shared" si="147"/>
        <v>0.89210526315789473</v>
      </c>
      <c r="W918" s="11">
        <f t="shared" si="148"/>
        <v>0.14213836477987421</v>
      </c>
      <c r="X918" s="2">
        <v>5</v>
      </c>
      <c r="Y918" s="2">
        <v>14</v>
      </c>
      <c r="Z918" s="2">
        <v>58</v>
      </c>
      <c r="AA918" s="11">
        <f t="shared" si="149"/>
        <v>0.17109144542772861</v>
      </c>
    </row>
    <row r="919" spans="1:27" x14ac:dyDescent="0.25">
      <c r="A919" s="2" t="str">
        <f ca="1">LOOKUP(B919,'Time Frame'!$E$4:$E$9,'Time Frame'!$D$4:$D$9)</f>
        <v>3 Months</v>
      </c>
      <c r="B919" s="2">
        <f t="shared" ca="1" si="140"/>
        <v>125</v>
      </c>
      <c r="C919" s="6">
        <f t="shared" ca="1" si="141"/>
        <v>45569</v>
      </c>
      <c r="D919" s="6">
        <v>45444</v>
      </c>
      <c r="E919" s="2" t="s">
        <v>78</v>
      </c>
      <c r="F919" s="2" t="s">
        <v>105</v>
      </c>
      <c r="G919" s="2" t="s">
        <v>52</v>
      </c>
      <c r="H919" s="2" t="s">
        <v>82</v>
      </c>
      <c r="I919" s="2">
        <v>728</v>
      </c>
      <c r="J919" s="3">
        <v>1399</v>
      </c>
      <c r="K919" s="3">
        <v>186.59999999999997</v>
      </c>
      <c r="L919" s="2">
        <v>147</v>
      </c>
      <c r="M919" s="11">
        <f t="shared" si="142"/>
        <v>0.78778135048231523</v>
      </c>
      <c r="N919" s="9">
        <v>6997.4999999999991</v>
      </c>
      <c r="O919" s="9">
        <v>4589.01</v>
      </c>
      <c r="P919" s="11">
        <f t="shared" si="143"/>
        <v>0.65580707395498405</v>
      </c>
      <c r="Q919" s="10">
        <v>310.08</v>
      </c>
      <c r="R919" s="2">
        <v>151</v>
      </c>
      <c r="S919" s="10">
        <f t="shared" si="144"/>
        <v>0.47407120743034059</v>
      </c>
      <c r="T919" s="9">
        <f t="shared" si="145"/>
        <v>14.799438854489166</v>
      </c>
      <c r="U919" s="9">
        <f t="shared" si="146"/>
        <v>31.217755102040819</v>
      </c>
      <c r="V919" s="11">
        <f t="shared" si="147"/>
        <v>0.97350993377483441</v>
      </c>
      <c r="W919" s="11">
        <f t="shared" si="148"/>
        <v>0.10507505360972123</v>
      </c>
      <c r="X919" s="2">
        <v>0</v>
      </c>
      <c r="Y919" s="2">
        <v>15</v>
      </c>
      <c r="Z919" s="2">
        <v>41</v>
      </c>
      <c r="AA919" s="11">
        <f t="shared" si="149"/>
        <v>0.27891156462585032</v>
      </c>
    </row>
    <row r="920" spans="1:27" x14ac:dyDescent="0.25">
      <c r="A920" s="2" t="str">
        <f ca="1">LOOKUP(B920,'Time Frame'!$E$4:$E$9,'Time Frame'!$D$4:$D$9)</f>
        <v>3 Months</v>
      </c>
      <c r="B920" s="2">
        <f t="shared" ca="1" si="140"/>
        <v>125</v>
      </c>
      <c r="C920" s="6">
        <f t="shared" ca="1" si="141"/>
        <v>45569</v>
      </c>
      <c r="D920" s="6">
        <v>45444</v>
      </c>
      <c r="E920" s="2" t="s">
        <v>78</v>
      </c>
      <c r="F920" s="2" t="s">
        <v>86</v>
      </c>
      <c r="G920" s="2" t="s">
        <v>52</v>
      </c>
      <c r="H920" s="2" t="s">
        <v>82</v>
      </c>
      <c r="I920" s="2">
        <v>40</v>
      </c>
      <c r="J920" s="3">
        <v>819</v>
      </c>
      <c r="K920" s="3">
        <v>97</v>
      </c>
      <c r="L920" s="2">
        <v>112</v>
      </c>
      <c r="M920" s="11">
        <f t="shared" si="142"/>
        <v>1.1546391752577319</v>
      </c>
      <c r="N920" s="9">
        <v>3637.5</v>
      </c>
      <c r="O920" s="9">
        <v>2635.7</v>
      </c>
      <c r="P920" s="11">
        <f t="shared" si="143"/>
        <v>0.72459106529209616</v>
      </c>
      <c r="Q920" s="10">
        <v>302.63</v>
      </c>
      <c r="R920" s="2">
        <v>97</v>
      </c>
      <c r="S920" s="10">
        <f t="shared" si="144"/>
        <v>0.37008888742028218</v>
      </c>
      <c r="T920" s="9">
        <f t="shared" si="145"/>
        <v>8.7093150051217663</v>
      </c>
      <c r="U920" s="9">
        <f t="shared" si="146"/>
        <v>23.533035714285713</v>
      </c>
      <c r="V920" s="11">
        <f t="shared" si="147"/>
        <v>1.1546391752577319</v>
      </c>
      <c r="W920" s="11">
        <f t="shared" si="148"/>
        <v>0.13675213675213677</v>
      </c>
      <c r="X920" s="2">
        <v>0</v>
      </c>
      <c r="Y920" s="2">
        <v>14</v>
      </c>
      <c r="Z920" s="2">
        <v>31</v>
      </c>
      <c r="AA920" s="11">
        <f t="shared" si="149"/>
        <v>0.2767857142857143</v>
      </c>
    </row>
    <row r="921" spans="1:27" x14ac:dyDescent="0.25">
      <c r="A921" s="2" t="str">
        <f ca="1">LOOKUP(B921,'Time Frame'!$E$4:$E$9,'Time Frame'!$D$4:$D$9)</f>
        <v>3 Months</v>
      </c>
      <c r="B921" s="2">
        <f t="shared" ca="1" si="140"/>
        <v>125</v>
      </c>
      <c r="C921" s="6">
        <f t="shared" ca="1" si="141"/>
        <v>45569</v>
      </c>
      <c r="D921" s="6">
        <v>45444</v>
      </c>
      <c r="E921" s="2" t="s">
        <v>78</v>
      </c>
      <c r="F921" s="2" t="s">
        <v>94</v>
      </c>
      <c r="G921" s="2" t="s">
        <v>52</v>
      </c>
      <c r="H921" s="2" t="s">
        <v>82</v>
      </c>
      <c r="I921" s="2">
        <v>1613</v>
      </c>
      <c r="J921" s="3"/>
      <c r="K921" s="3">
        <v>113.99999999999999</v>
      </c>
      <c r="L921" s="2">
        <v>109</v>
      </c>
      <c r="M921" s="11">
        <f t="shared" si="142"/>
        <v>0.95614035087719307</v>
      </c>
      <c r="N921" s="9">
        <v>4274.9999999999991</v>
      </c>
      <c r="O921" s="9">
        <v>2800.73</v>
      </c>
      <c r="P921" s="11">
        <f t="shared" si="143"/>
        <v>0.65514152046783636</v>
      </c>
      <c r="Q921" s="10">
        <v>341.27</v>
      </c>
      <c r="R921" s="2">
        <v>160</v>
      </c>
      <c r="S921" s="10">
        <f t="shared" si="144"/>
        <v>0.31939520028130219</v>
      </c>
      <c r="T921" s="9">
        <f t="shared" si="145"/>
        <v>8.20678641544818</v>
      </c>
      <c r="U921" s="9">
        <f t="shared" si="146"/>
        <v>25.694770642201835</v>
      </c>
      <c r="V921" s="11">
        <f t="shared" si="147"/>
        <v>0.68125000000000002</v>
      </c>
      <c r="W921" s="11">
        <f t="shared" si="148"/>
        <v>0</v>
      </c>
      <c r="X921" s="2">
        <v>0</v>
      </c>
      <c r="Y921" s="2">
        <v>7</v>
      </c>
      <c r="Z921" s="2">
        <v>29</v>
      </c>
      <c r="AA921" s="11">
        <f t="shared" si="149"/>
        <v>0.26605504587155965</v>
      </c>
    </row>
    <row r="922" spans="1:27" x14ac:dyDescent="0.25">
      <c r="A922" s="2" t="str">
        <f ca="1">LOOKUP(B922,'Time Frame'!$E$4:$E$9,'Time Frame'!$D$4:$D$9)</f>
        <v>3 Months</v>
      </c>
      <c r="B922" s="2">
        <f t="shared" ca="1" si="140"/>
        <v>125</v>
      </c>
      <c r="C922" s="6">
        <f t="shared" ca="1" si="141"/>
        <v>45569</v>
      </c>
      <c r="D922" s="6">
        <v>45444</v>
      </c>
      <c r="E922" s="2" t="s">
        <v>78</v>
      </c>
      <c r="F922" s="2" t="s">
        <v>100</v>
      </c>
      <c r="G922" s="2" t="s">
        <v>52</v>
      </c>
      <c r="H922" s="2" t="s">
        <v>143</v>
      </c>
      <c r="I922" s="2">
        <v>333</v>
      </c>
      <c r="J922" s="3">
        <v>1876</v>
      </c>
      <c r="K922" s="3">
        <v>229.05999999999995</v>
      </c>
      <c r="L922" s="2">
        <v>311</v>
      </c>
      <c r="M922" s="11">
        <f t="shared" si="142"/>
        <v>1.3577228673709949</v>
      </c>
      <c r="N922" s="9">
        <v>8589.7499999999982</v>
      </c>
      <c r="O922" s="9">
        <v>12234.51</v>
      </c>
      <c r="P922" s="11">
        <f t="shared" si="143"/>
        <v>1.4243150266305775</v>
      </c>
      <c r="Q922" s="10">
        <v>406.25</v>
      </c>
      <c r="R922" s="2">
        <v>243</v>
      </c>
      <c r="S922" s="10">
        <f t="shared" si="144"/>
        <v>0.7655384615384615</v>
      </c>
      <c r="T922" s="9">
        <f t="shared" si="145"/>
        <v>30.115716923076924</v>
      </c>
      <c r="U922" s="9">
        <f t="shared" si="146"/>
        <v>39.339260450160772</v>
      </c>
      <c r="V922" s="11">
        <f t="shared" si="147"/>
        <v>1.2798353909465021</v>
      </c>
      <c r="W922" s="11">
        <f t="shared" si="148"/>
        <v>0.16577825159914711</v>
      </c>
      <c r="X922" s="2">
        <v>2</v>
      </c>
      <c r="Y922" s="2">
        <v>23</v>
      </c>
      <c r="Z922" s="2">
        <v>65</v>
      </c>
      <c r="AA922" s="11">
        <f t="shared" si="149"/>
        <v>0.20900321543408359</v>
      </c>
    </row>
    <row r="923" spans="1:27" x14ac:dyDescent="0.25">
      <c r="A923" s="2" t="str">
        <f ca="1">LOOKUP(B923,'Time Frame'!$E$4:$E$9,'Time Frame'!$D$4:$D$9)</f>
        <v>3 Months</v>
      </c>
      <c r="B923" s="2">
        <f t="shared" ca="1" si="140"/>
        <v>125</v>
      </c>
      <c r="C923" s="6">
        <f t="shared" ca="1" si="141"/>
        <v>45569</v>
      </c>
      <c r="D923" s="6">
        <v>45444</v>
      </c>
      <c r="E923" s="5" t="s">
        <v>78</v>
      </c>
      <c r="F923" s="5" t="s">
        <v>169</v>
      </c>
      <c r="G923" s="2" t="s">
        <v>52</v>
      </c>
      <c r="H923" s="2" t="s">
        <v>143</v>
      </c>
      <c r="I923" s="2">
        <v>3614</v>
      </c>
      <c r="J923" s="3">
        <v>2671</v>
      </c>
      <c r="K923" s="3">
        <v>351.23999999999995</v>
      </c>
      <c r="L923" s="2">
        <v>307</v>
      </c>
      <c r="M923" s="11">
        <f t="shared" si="142"/>
        <v>0.87404623619177779</v>
      </c>
      <c r="N923" s="9">
        <v>13171.499999999998</v>
      </c>
      <c r="O923" s="9">
        <v>13138.54</v>
      </c>
      <c r="P923" s="11">
        <f t="shared" si="143"/>
        <v>0.99749762745321358</v>
      </c>
      <c r="Q923" s="10">
        <v>557.75</v>
      </c>
      <c r="R923" s="2">
        <v>480</v>
      </c>
      <c r="S923" s="10">
        <f t="shared" si="144"/>
        <v>0.55042581801882562</v>
      </c>
      <c r="T923" s="9">
        <f t="shared" si="145"/>
        <v>23.556324518153296</v>
      </c>
      <c r="U923" s="9">
        <f t="shared" si="146"/>
        <v>42.79654723127036</v>
      </c>
      <c r="V923" s="11">
        <f t="shared" si="147"/>
        <v>0.63958333333333328</v>
      </c>
      <c r="W923" s="11">
        <f t="shared" si="148"/>
        <v>0.11493822538375141</v>
      </c>
      <c r="X923" s="2">
        <v>4</v>
      </c>
      <c r="Y923" s="2">
        <v>27</v>
      </c>
      <c r="Z923" s="2">
        <v>70</v>
      </c>
      <c r="AA923" s="11">
        <f t="shared" si="149"/>
        <v>0.2280130293159609</v>
      </c>
    </row>
    <row r="924" spans="1:27" x14ac:dyDescent="0.25">
      <c r="A924" s="2" t="str">
        <f ca="1">LOOKUP(B924,'Time Frame'!$E$4:$E$9,'Time Frame'!$D$4:$D$9)</f>
        <v>3 Months</v>
      </c>
      <c r="B924" s="2">
        <f t="shared" ca="1" si="140"/>
        <v>125</v>
      </c>
      <c r="C924" s="6">
        <f t="shared" ca="1" si="141"/>
        <v>45569</v>
      </c>
      <c r="D924" s="6">
        <v>45444</v>
      </c>
      <c r="E924" s="5" t="s">
        <v>78</v>
      </c>
      <c r="F924" s="5" t="s">
        <v>170</v>
      </c>
      <c r="G924" s="2" t="s">
        <v>52</v>
      </c>
      <c r="H924" s="2" t="s">
        <v>143</v>
      </c>
      <c r="I924" s="2">
        <v>1806</v>
      </c>
      <c r="J924" s="3">
        <v>2729</v>
      </c>
      <c r="K924" s="3">
        <v>359.78399999999999</v>
      </c>
      <c r="L924" s="2">
        <v>367</v>
      </c>
      <c r="M924" s="11">
        <f t="shared" si="142"/>
        <v>1.0200564783314434</v>
      </c>
      <c r="N924" s="9">
        <v>13491.9</v>
      </c>
      <c r="O924" s="9">
        <v>11799.73</v>
      </c>
      <c r="P924" s="11">
        <f t="shared" si="143"/>
        <v>0.87457882136689424</v>
      </c>
      <c r="Q924" s="10">
        <v>638.52</v>
      </c>
      <c r="R924" s="2">
        <v>435</v>
      </c>
      <c r="S924" s="10">
        <f t="shared" si="144"/>
        <v>0.57476664787320686</v>
      </c>
      <c r="T924" s="9">
        <f t="shared" si="145"/>
        <v>18.479812691849904</v>
      </c>
      <c r="U924" s="9">
        <f t="shared" si="146"/>
        <v>32.151852861035422</v>
      </c>
      <c r="V924" s="11">
        <f t="shared" si="147"/>
        <v>0.84367816091954018</v>
      </c>
      <c r="W924" s="11">
        <f t="shared" si="148"/>
        <v>0.134481495053133</v>
      </c>
      <c r="X924" s="2">
        <v>1</v>
      </c>
      <c r="Y924" s="2">
        <v>35</v>
      </c>
      <c r="Z924" s="2">
        <v>88</v>
      </c>
      <c r="AA924" s="11">
        <f t="shared" si="149"/>
        <v>0.23978201634877383</v>
      </c>
    </row>
    <row r="925" spans="1:27" x14ac:dyDescent="0.25">
      <c r="A925" s="2" t="str">
        <f ca="1">LOOKUP(B925,'Time Frame'!$E$4:$E$9,'Time Frame'!$D$4:$D$9)</f>
        <v>3 Months</v>
      </c>
      <c r="B925" s="2">
        <f t="shared" ca="1" si="140"/>
        <v>125</v>
      </c>
      <c r="C925" s="6">
        <f t="shared" ca="1" si="141"/>
        <v>45569</v>
      </c>
      <c r="D925" s="6">
        <v>45444</v>
      </c>
      <c r="E925" s="2" t="s">
        <v>78</v>
      </c>
      <c r="F925" s="2" t="s">
        <v>101</v>
      </c>
      <c r="G925" s="2" t="s">
        <v>52</v>
      </c>
      <c r="H925" s="2" t="s">
        <v>143</v>
      </c>
      <c r="I925" s="2">
        <v>242</v>
      </c>
      <c r="J925" s="3">
        <v>1116</v>
      </c>
      <c r="K925" s="3">
        <v>126.84999999999998</v>
      </c>
      <c r="L925" s="2">
        <v>134</v>
      </c>
      <c r="M925" s="11">
        <f t="shared" si="142"/>
        <v>1.056365786361845</v>
      </c>
      <c r="N925" s="9">
        <v>4756.8749999999991</v>
      </c>
      <c r="O925" s="9">
        <v>4869.75</v>
      </c>
      <c r="P925" s="11">
        <f t="shared" si="143"/>
        <v>1.0237288135593223</v>
      </c>
      <c r="Q925" s="10">
        <v>310.58</v>
      </c>
      <c r="R925" s="2">
        <v>143</v>
      </c>
      <c r="S925" s="10">
        <f t="shared" si="144"/>
        <v>0.43145083392362676</v>
      </c>
      <c r="T925" s="9">
        <f t="shared" si="145"/>
        <v>15.679535063429713</v>
      </c>
      <c r="U925" s="9">
        <f t="shared" si="146"/>
        <v>36.34141791044776</v>
      </c>
      <c r="V925" s="11">
        <f t="shared" si="147"/>
        <v>0.93706293706293708</v>
      </c>
      <c r="W925" s="11">
        <f t="shared" si="148"/>
        <v>0.12007168458781362</v>
      </c>
      <c r="X925" s="2">
        <v>0</v>
      </c>
      <c r="Y925" s="2">
        <v>10</v>
      </c>
      <c r="Z925" s="2">
        <v>35</v>
      </c>
      <c r="AA925" s="11">
        <f t="shared" si="149"/>
        <v>0.26119402985074625</v>
      </c>
    </row>
    <row r="926" spans="1:27" x14ac:dyDescent="0.25">
      <c r="A926" s="2" t="str">
        <f ca="1">LOOKUP(B926,'Time Frame'!$E$4:$E$9,'Time Frame'!$D$4:$D$9)</f>
        <v>3 Months</v>
      </c>
      <c r="B926" s="2">
        <f t="shared" ca="1" si="140"/>
        <v>125</v>
      </c>
      <c r="C926" s="6">
        <f t="shared" ca="1" si="141"/>
        <v>45569</v>
      </c>
      <c r="D926" s="6">
        <v>45444</v>
      </c>
      <c r="E926" s="5" t="s">
        <v>78</v>
      </c>
      <c r="F926" s="5" t="s">
        <v>162</v>
      </c>
      <c r="G926" s="2" t="s">
        <v>52</v>
      </c>
      <c r="H926" s="2" t="s">
        <v>143</v>
      </c>
      <c r="I926" s="2">
        <v>646</v>
      </c>
      <c r="J926" s="3">
        <v>1940</v>
      </c>
      <c r="K926" s="3">
        <v>244.95999999999998</v>
      </c>
      <c r="L926" s="2">
        <v>196</v>
      </c>
      <c r="M926" s="11">
        <f t="shared" si="142"/>
        <v>0.80013063357282832</v>
      </c>
      <c r="N926" s="9">
        <v>9186</v>
      </c>
      <c r="O926" s="9">
        <v>9214.92</v>
      </c>
      <c r="P926" s="11">
        <f t="shared" si="143"/>
        <v>1.0031482691051601</v>
      </c>
      <c r="Q926" s="10">
        <v>379.97</v>
      </c>
      <c r="R926" s="2">
        <v>200</v>
      </c>
      <c r="S926" s="10">
        <f t="shared" si="144"/>
        <v>0.51583019712082534</v>
      </c>
      <c r="T926" s="9">
        <f t="shared" si="145"/>
        <v>24.251704081901202</v>
      </c>
      <c r="U926" s="9">
        <f t="shared" si="146"/>
        <v>47.014897959183671</v>
      </c>
      <c r="V926" s="11">
        <f t="shared" si="147"/>
        <v>0.98</v>
      </c>
      <c r="W926" s="11">
        <f t="shared" si="148"/>
        <v>0.10103092783505155</v>
      </c>
      <c r="X926" s="2">
        <v>2</v>
      </c>
      <c r="Y926" s="2">
        <v>8</v>
      </c>
      <c r="Z926" s="2">
        <v>60</v>
      </c>
      <c r="AA926" s="11">
        <f t="shared" si="149"/>
        <v>0.30612244897959184</v>
      </c>
    </row>
    <row r="927" spans="1:27" x14ac:dyDescent="0.25">
      <c r="A927" s="2" t="str">
        <f ca="1">LOOKUP(B927,'Time Frame'!$E$4:$E$9,'Time Frame'!$D$4:$D$9)</f>
        <v>3 Months</v>
      </c>
      <c r="B927" s="2">
        <f t="shared" ca="1" si="140"/>
        <v>125</v>
      </c>
      <c r="C927" s="6">
        <f t="shared" ca="1" si="141"/>
        <v>45569</v>
      </c>
      <c r="D927" s="6">
        <v>45444</v>
      </c>
      <c r="E927" s="2" t="s">
        <v>56</v>
      </c>
      <c r="F927" s="2" t="s">
        <v>73</v>
      </c>
      <c r="G927" s="2" t="s">
        <v>3</v>
      </c>
      <c r="H927" s="2" t="s">
        <v>67</v>
      </c>
      <c r="I927" s="2">
        <v>1827</v>
      </c>
      <c r="J927" s="3">
        <v>980</v>
      </c>
      <c r="K927" s="3">
        <v>109.06874999999999</v>
      </c>
      <c r="L927" s="2">
        <v>103</v>
      </c>
      <c r="M927" s="11">
        <f t="shared" si="142"/>
        <v>0.94435848948484336</v>
      </c>
      <c r="N927" s="9">
        <v>4908.09375</v>
      </c>
      <c r="O927" s="9">
        <v>4091.25</v>
      </c>
      <c r="P927" s="11">
        <f t="shared" si="143"/>
        <v>0.83357209711000324</v>
      </c>
      <c r="Q927" s="10">
        <v>305.85000000000002</v>
      </c>
      <c r="R927" s="2">
        <v>141</v>
      </c>
      <c r="S927" s="10">
        <f t="shared" si="144"/>
        <v>0.33676638875265652</v>
      </c>
      <c r="T927" s="9">
        <f t="shared" si="145"/>
        <v>13.376655223148601</v>
      </c>
      <c r="U927" s="9">
        <f t="shared" si="146"/>
        <v>39.720873786407765</v>
      </c>
      <c r="V927" s="11">
        <f t="shared" si="147"/>
        <v>0.73049645390070927</v>
      </c>
      <c r="W927" s="11">
        <f t="shared" si="148"/>
        <v>0.10510204081632653</v>
      </c>
      <c r="X927" s="2">
        <v>0</v>
      </c>
      <c r="Y927" s="2">
        <v>3</v>
      </c>
      <c r="Z927" s="2">
        <v>30</v>
      </c>
      <c r="AA927" s="11">
        <f t="shared" si="149"/>
        <v>0.29126213592233008</v>
      </c>
    </row>
    <row r="928" spans="1:27" x14ac:dyDescent="0.25">
      <c r="A928" s="2" t="str">
        <f ca="1">LOOKUP(B928,'Time Frame'!$E$4:$E$9,'Time Frame'!$D$4:$D$9)</f>
        <v>3 Months</v>
      </c>
      <c r="B928" s="2">
        <f t="shared" ca="1" si="140"/>
        <v>125</v>
      </c>
      <c r="C928" s="6">
        <f t="shared" ca="1" si="141"/>
        <v>45569</v>
      </c>
      <c r="D928" s="6">
        <v>45444</v>
      </c>
      <c r="E928" s="2" t="s">
        <v>56</v>
      </c>
      <c r="F928" s="2" t="s">
        <v>69</v>
      </c>
      <c r="G928" s="2" t="s">
        <v>3</v>
      </c>
      <c r="H928" s="2" t="s">
        <v>67</v>
      </c>
      <c r="I928" s="2">
        <v>2639</v>
      </c>
      <c r="J928" s="3">
        <v>3516</v>
      </c>
      <c r="K928" s="3">
        <v>457.73437499999994</v>
      </c>
      <c r="L928" s="2">
        <v>336</v>
      </c>
      <c r="M928" s="11">
        <f t="shared" si="142"/>
        <v>0.73405017921146964</v>
      </c>
      <c r="N928" s="9">
        <v>20598.046874999996</v>
      </c>
      <c r="O928" s="9">
        <v>14340.5</v>
      </c>
      <c r="P928" s="11">
        <f t="shared" si="143"/>
        <v>0.69620678538241276</v>
      </c>
      <c r="Q928" s="10">
        <v>623.91999999999996</v>
      </c>
      <c r="R928" s="2">
        <v>580</v>
      </c>
      <c r="S928" s="10">
        <f t="shared" si="144"/>
        <v>0.53853058084369798</v>
      </c>
      <c r="T928" s="9">
        <f t="shared" si="145"/>
        <v>22.984517245800745</v>
      </c>
      <c r="U928" s="9">
        <f t="shared" si="146"/>
        <v>42.680059523809526</v>
      </c>
      <c r="V928" s="11">
        <f t="shared" si="147"/>
        <v>0.57931034482758625</v>
      </c>
      <c r="W928" s="11">
        <f t="shared" si="148"/>
        <v>9.556313993174062E-2</v>
      </c>
      <c r="X928" s="2">
        <v>1</v>
      </c>
      <c r="Y928" s="2">
        <v>26</v>
      </c>
      <c r="Z928" s="2">
        <v>120</v>
      </c>
      <c r="AA928" s="11">
        <f t="shared" si="149"/>
        <v>0.35714285714285715</v>
      </c>
    </row>
    <row r="929" spans="1:27" x14ac:dyDescent="0.25">
      <c r="A929" s="2" t="str">
        <f ca="1">LOOKUP(B929,'Time Frame'!$E$4:$E$9,'Time Frame'!$D$4:$D$9)</f>
        <v>3 Months</v>
      </c>
      <c r="B929" s="2">
        <f t="shared" ca="1" si="140"/>
        <v>125</v>
      </c>
      <c r="C929" s="6">
        <f t="shared" ca="1" si="141"/>
        <v>45569</v>
      </c>
      <c r="D929" s="6">
        <v>45444</v>
      </c>
      <c r="E929" s="2" t="s">
        <v>56</v>
      </c>
      <c r="F929" s="2" t="s">
        <v>68</v>
      </c>
      <c r="G929" s="2" t="s">
        <v>3</v>
      </c>
      <c r="H929" s="2" t="s">
        <v>67</v>
      </c>
      <c r="I929" s="2">
        <v>2339</v>
      </c>
      <c r="J929" s="3">
        <v>1160</v>
      </c>
      <c r="K929" s="3">
        <v>161.75624999999999</v>
      </c>
      <c r="L929" s="2">
        <v>117</v>
      </c>
      <c r="M929" s="11">
        <f t="shared" si="142"/>
        <v>0.72331053668714507</v>
      </c>
      <c r="N929" s="9">
        <v>7279.03125</v>
      </c>
      <c r="O929" s="9">
        <v>3331.31</v>
      </c>
      <c r="P929" s="11">
        <f t="shared" si="143"/>
        <v>0.45765842810470142</v>
      </c>
      <c r="Q929" s="10">
        <v>300.05</v>
      </c>
      <c r="R929" s="2">
        <v>201</v>
      </c>
      <c r="S929" s="10">
        <f t="shared" si="144"/>
        <v>0.38993501083152804</v>
      </c>
      <c r="T929" s="9">
        <f t="shared" si="145"/>
        <v>11.102516247292117</v>
      </c>
      <c r="U929" s="9">
        <f t="shared" si="146"/>
        <v>28.472735042735042</v>
      </c>
      <c r="V929" s="11">
        <f t="shared" si="147"/>
        <v>0.58208955223880599</v>
      </c>
      <c r="W929" s="11">
        <f t="shared" si="148"/>
        <v>0.10086206896551723</v>
      </c>
      <c r="X929" s="2">
        <v>0</v>
      </c>
      <c r="Y929" s="2">
        <v>7</v>
      </c>
      <c r="Z929" s="2">
        <v>42</v>
      </c>
      <c r="AA929" s="11">
        <f t="shared" si="149"/>
        <v>0.35897435897435898</v>
      </c>
    </row>
    <row r="930" spans="1:27" x14ac:dyDescent="0.25">
      <c r="A930" s="2" t="str">
        <f ca="1">LOOKUP(B930,'Time Frame'!$E$4:$E$9,'Time Frame'!$D$4:$D$9)</f>
        <v>3 Months</v>
      </c>
      <c r="B930" s="2">
        <f t="shared" ca="1" si="140"/>
        <v>125</v>
      </c>
      <c r="C930" s="6">
        <f t="shared" ca="1" si="141"/>
        <v>45569</v>
      </c>
      <c r="D930" s="6">
        <v>45444</v>
      </c>
      <c r="E930" s="5" t="s">
        <v>56</v>
      </c>
      <c r="F930" s="5" t="s">
        <v>66</v>
      </c>
      <c r="G930" s="2" t="s">
        <v>3</v>
      </c>
      <c r="H930" s="2" t="s">
        <v>67</v>
      </c>
      <c r="I930" s="2">
        <v>2154</v>
      </c>
      <c r="J930" s="3">
        <v>3816</v>
      </c>
      <c r="K930" s="3">
        <v>585</v>
      </c>
      <c r="L930" s="2">
        <v>445</v>
      </c>
      <c r="M930" s="11">
        <f t="shared" si="142"/>
        <v>0.76068376068376065</v>
      </c>
      <c r="N930" s="9">
        <v>29250</v>
      </c>
      <c r="O930" s="9">
        <v>36678.199999999997</v>
      </c>
      <c r="P930" s="11">
        <f t="shared" si="143"/>
        <v>1.2539555555555555</v>
      </c>
      <c r="Q930" s="10">
        <v>1457</v>
      </c>
      <c r="R930" s="2">
        <v>405</v>
      </c>
      <c r="S930" s="10">
        <f t="shared" si="144"/>
        <v>0.30542210020590255</v>
      </c>
      <c r="T930" s="9">
        <f t="shared" si="145"/>
        <v>25.173781743308165</v>
      </c>
      <c r="U930" s="9">
        <f t="shared" si="146"/>
        <v>82.422921348314603</v>
      </c>
      <c r="V930" s="11">
        <f t="shared" si="147"/>
        <v>1.0987654320987654</v>
      </c>
      <c r="W930" s="11">
        <f t="shared" si="148"/>
        <v>0.11661425576519917</v>
      </c>
      <c r="X930" s="2">
        <v>19</v>
      </c>
      <c r="Y930" s="2">
        <v>19</v>
      </c>
      <c r="Z930" s="2">
        <v>159</v>
      </c>
      <c r="AA930" s="11">
        <f t="shared" si="149"/>
        <v>0.35730337078651686</v>
      </c>
    </row>
    <row r="931" spans="1:27" x14ac:dyDescent="0.25">
      <c r="A931" s="2" t="str">
        <f ca="1">LOOKUP(B931,'Time Frame'!$E$4:$E$9,'Time Frame'!$D$4:$D$9)</f>
        <v>3 Months</v>
      </c>
      <c r="B931" s="2">
        <f t="shared" ca="1" si="140"/>
        <v>125</v>
      </c>
      <c r="C931" s="6">
        <f t="shared" ca="1" si="141"/>
        <v>45569</v>
      </c>
      <c r="D931" s="6">
        <v>45444</v>
      </c>
      <c r="E931" s="2" t="s">
        <v>56</v>
      </c>
      <c r="F931" s="2" t="s">
        <v>75</v>
      </c>
      <c r="G931" s="2" t="s">
        <v>3</v>
      </c>
      <c r="H931" s="2" t="s">
        <v>67</v>
      </c>
      <c r="I931" s="2">
        <v>2061</v>
      </c>
      <c r="J931" s="3">
        <v>882</v>
      </c>
      <c r="K931" s="3">
        <v>116.25</v>
      </c>
      <c r="L931" s="2">
        <v>87</v>
      </c>
      <c r="M931" s="11">
        <f t="shared" si="142"/>
        <v>0.74838709677419357</v>
      </c>
      <c r="N931" s="9">
        <v>5231.25</v>
      </c>
      <c r="O931" s="9">
        <v>4673.0200000000004</v>
      </c>
      <c r="P931" s="11">
        <f t="shared" si="143"/>
        <v>0.89328936678614101</v>
      </c>
      <c r="Q931" s="10">
        <v>291.82</v>
      </c>
      <c r="R931" s="2">
        <v>85</v>
      </c>
      <c r="S931" s="10">
        <f t="shared" si="144"/>
        <v>0.29812898362003976</v>
      </c>
      <c r="T931" s="9">
        <f t="shared" si="145"/>
        <v>16.013364402714004</v>
      </c>
      <c r="U931" s="9">
        <f t="shared" si="146"/>
        <v>53.712873563218395</v>
      </c>
      <c r="V931" s="11">
        <f t="shared" si="147"/>
        <v>1.0235294117647058</v>
      </c>
      <c r="W931" s="11">
        <f t="shared" si="148"/>
        <v>9.8639455782312924E-2</v>
      </c>
      <c r="X931" s="2">
        <v>0</v>
      </c>
      <c r="Y931" s="2">
        <v>4</v>
      </c>
      <c r="Z931" s="2">
        <v>20</v>
      </c>
      <c r="AA931" s="11">
        <f t="shared" si="149"/>
        <v>0.22988505747126436</v>
      </c>
    </row>
    <row r="932" spans="1:27" x14ac:dyDescent="0.25">
      <c r="A932" s="2" t="str">
        <f ca="1">LOOKUP(B932,'Time Frame'!$E$4:$E$9,'Time Frame'!$D$4:$D$9)</f>
        <v>3 Months</v>
      </c>
      <c r="B932" s="2">
        <f t="shared" ca="1" si="140"/>
        <v>125</v>
      </c>
      <c r="C932" s="6">
        <f t="shared" ca="1" si="141"/>
        <v>45569</v>
      </c>
      <c r="D932" s="6">
        <v>45444</v>
      </c>
      <c r="E932" s="5" t="s">
        <v>56</v>
      </c>
      <c r="F932" s="5" t="s">
        <v>77</v>
      </c>
      <c r="G932" s="2" t="s">
        <v>3</v>
      </c>
      <c r="H932" s="2" t="s">
        <v>67</v>
      </c>
      <c r="I932" s="2">
        <v>466</v>
      </c>
      <c r="J932" s="3">
        <v>1868</v>
      </c>
      <c r="K932" s="3">
        <v>239.38125000000002</v>
      </c>
      <c r="L932" s="2">
        <v>185</v>
      </c>
      <c r="M932" s="11">
        <f t="shared" si="142"/>
        <v>0.77282577478394809</v>
      </c>
      <c r="N932" s="9">
        <v>10772.156250000002</v>
      </c>
      <c r="O932" s="9">
        <v>13396.27</v>
      </c>
      <c r="P932" s="11">
        <f t="shared" si="143"/>
        <v>1.2436015305663617</v>
      </c>
      <c r="Q932" s="10">
        <v>547.42999999999995</v>
      </c>
      <c r="R932" s="2">
        <v>155</v>
      </c>
      <c r="S932" s="10">
        <f t="shared" si="144"/>
        <v>0.33794275067131874</v>
      </c>
      <c r="T932" s="9">
        <f t="shared" si="145"/>
        <v>24.471201797490092</v>
      </c>
      <c r="U932" s="9">
        <f t="shared" si="146"/>
        <v>72.41227027027027</v>
      </c>
      <c r="V932" s="11">
        <f t="shared" si="147"/>
        <v>1.1935483870967742</v>
      </c>
      <c r="W932" s="11">
        <f t="shared" si="148"/>
        <v>9.9036402569593146E-2</v>
      </c>
      <c r="X932" s="2">
        <v>2</v>
      </c>
      <c r="Y932" s="2">
        <v>19</v>
      </c>
      <c r="Z932" s="2">
        <v>42</v>
      </c>
      <c r="AA932" s="11">
        <f t="shared" si="149"/>
        <v>0.22702702702702704</v>
      </c>
    </row>
    <row r="933" spans="1:27" x14ac:dyDescent="0.25">
      <c r="A933" s="2" t="str">
        <f ca="1">LOOKUP(B933,'Time Frame'!$E$4:$E$9,'Time Frame'!$D$4:$D$9)</f>
        <v>3 Months</v>
      </c>
      <c r="B933" s="2">
        <f t="shared" ca="1" si="140"/>
        <v>125</v>
      </c>
      <c r="C933" s="6">
        <f t="shared" ca="1" si="141"/>
        <v>45569</v>
      </c>
      <c r="D933" s="6">
        <v>45444</v>
      </c>
      <c r="E933" s="2" t="s">
        <v>56</v>
      </c>
      <c r="F933" s="2" t="s">
        <v>70</v>
      </c>
      <c r="G933" s="2" t="s">
        <v>3</v>
      </c>
      <c r="H933" s="2" t="s">
        <v>67</v>
      </c>
      <c r="I933" s="2">
        <v>3885</v>
      </c>
      <c r="J933" s="3">
        <v>2667</v>
      </c>
      <c r="K933" s="3">
        <v>317.203125</v>
      </c>
      <c r="L933" s="2">
        <v>260</v>
      </c>
      <c r="M933" s="11">
        <f t="shared" si="142"/>
        <v>0.81966405595783454</v>
      </c>
      <c r="N933" s="9">
        <v>14274.140625</v>
      </c>
      <c r="O933" s="9">
        <v>15181.16</v>
      </c>
      <c r="P933" s="11">
        <f t="shared" si="143"/>
        <v>1.0635428358756274</v>
      </c>
      <c r="Q933" s="10">
        <v>576.70000000000005</v>
      </c>
      <c r="R933" s="2">
        <v>500</v>
      </c>
      <c r="S933" s="10">
        <f t="shared" si="144"/>
        <v>0.45084099185018206</v>
      </c>
      <c r="T933" s="9">
        <f t="shared" si="145"/>
        <v>26.324189353216575</v>
      </c>
      <c r="U933" s="9">
        <f t="shared" si="146"/>
        <v>58.389076923076921</v>
      </c>
      <c r="V933" s="11">
        <f t="shared" si="147"/>
        <v>0.52</v>
      </c>
      <c r="W933" s="11">
        <f t="shared" si="148"/>
        <v>9.7487814023247091E-2</v>
      </c>
      <c r="X933" s="2">
        <v>3</v>
      </c>
      <c r="Y933" s="2">
        <v>11</v>
      </c>
      <c r="Z933" s="2">
        <v>88</v>
      </c>
      <c r="AA933" s="11">
        <f t="shared" si="149"/>
        <v>0.33846153846153848</v>
      </c>
    </row>
    <row r="934" spans="1:27" x14ac:dyDescent="0.25">
      <c r="A934" s="2" t="str">
        <f ca="1">LOOKUP(B934,'Time Frame'!$E$4:$E$9,'Time Frame'!$D$4:$D$9)</f>
        <v>3 Months</v>
      </c>
      <c r="B934" s="2">
        <f t="shared" ca="1" si="140"/>
        <v>125</v>
      </c>
      <c r="C934" s="6">
        <f t="shared" ca="1" si="141"/>
        <v>45569</v>
      </c>
      <c r="D934" s="6">
        <v>45444</v>
      </c>
      <c r="E934" s="2" t="s">
        <v>56</v>
      </c>
      <c r="F934" s="2" t="s">
        <v>72</v>
      </c>
      <c r="G934" s="2" t="s">
        <v>3</v>
      </c>
      <c r="H934" s="2" t="s">
        <v>67</v>
      </c>
      <c r="I934" s="2">
        <v>1428</v>
      </c>
      <c r="J934" s="3">
        <v>863</v>
      </c>
      <c r="K934" s="3">
        <v>122.55</v>
      </c>
      <c r="L934" s="2">
        <v>118</v>
      </c>
      <c r="M934" s="11">
        <f t="shared" si="142"/>
        <v>0.9628722970216238</v>
      </c>
      <c r="N934" s="9">
        <v>5514.75</v>
      </c>
      <c r="O934" s="9">
        <v>3117.43</v>
      </c>
      <c r="P934" s="11">
        <f t="shared" si="143"/>
        <v>0.56528945101772521</v>
      </c>
      <c r="Q934" s="10">
        <v>311.47000000000003</v>
      </c>
      <c r="R934" s="2">
        <v>220</v>
      </c>
      <c r="S934" s="10">
        <f t="shared" si="144"/>
        <v>0.37884868526663878</v>
      </c>
      <c r="T934" s="9">
        <f t="shared" si="145"/>
        <v>10.008764889074389</v>
      </c>
      <c r="U934" s="9">
        <f t="shared" si="146"/>
        <v>26.418898305084745</v>
      </c>
      <c r="V934" s="11">
        <f t="shared" si="147"/>
        <v>0.53636363636363638</v>
      </c>
      <c r="W934" s="11">
        <f t="shared" si="148"/>
        <v>0.13673232908458866</v>
      </c>
      <c r="X934" s="2">
        <v>0</v>
      </c>
      <c r="Y934" s="2">
        <v>7</v>
      </c>
      <c r="Z934" s="2">
        <v>42</v>
      </c>
      <c r="AA934" s="11">
        <f t="shared" si="149"/>
        <v>0.3559322033898305</v>
      </c>
    </row>
    <row r="935" spans="1:27" x14ac:dyDescent="0.25">
      <c r="A935" s="2" t="str">
        <f ca="1">LOOKUP(B935,'Time Frame'!$E$4:$E$9,'Time Frame'!$D$4:$D$9)</f>
        <v>3 Months</v>
      </c>
      <c r="B935" s="2">
        <f t="shared" ca="1" si="140"/>
        <v>125</v>
      </c>
      <c r="C935" s="6">
        <f t="shared" ca="1" si="141"/>
        <v>45569</v>
      </c>
      <c r="D935" s="6">
        <v>45444</v>
      </c>
      <c r="E935" s="2" t="s">
        <v>126</v>
      </c>
      <c r="F935" s="2" t="s">
        <v>130</v>
      </c>
      <c r="G935" s="2" t="s">
        <v>3</v>
      </c>
      <c r="H935" s="2" t="s">
        <v>128</v>
      </c>
      <c r="I935" s="2">
        <v>1253</v>
      </c>
      <c r="J935" s="3">
        <v>1752</v>
      </c>
      <c r="K935" s="3">
        <v>214.00166666666669</v>
      </c>
      <c r="L935" s="2">
        <v>179</v>
      </c>
      <c r="M935" s="11">
        <f t="shared" si="142"/>
        <v>0.83644208378439411</v>
      </c>
      <c r="N935" s="9">
        <v>9095.070833333335</v>
      </c>
      <c r="O935" s="9">
        <v>6062.45</v>
      </c>
      <c r="P935" s="11">
        <f t="shared" si="143"/>
        <v>0.66656435239417677</v>
      </c>
      <c r="Q935" s="10">
        <v>548.22</v>
      </c>
      <c r="R935" s="2">
        <v>262</v>
      </c>
      <c r="S935" s="10">
        <f t="shared" si="144"/>
        <v>0.32651125460581515</v>
      </c>
      <c r="T935" s="9">
        <f t="shared" si="145"/>
        <v>11.058425449637006</v>
      </c>
      <c r="U935" s="9">
        <f t="shared" si="146"/>
        <v>33.868435754189946</v>
      </c>
      <c r="V935" s="11">
        <f t="shared" si="147"/>
        <v>0.68320610687022898</v>
      </c>
      <c r="W935" s="11">
        <f t="shared" si="148"/>
        <v>0.1021689497716895</v>
      </c>
      <c r="X935" s="2">
        <v>0</v>
      </c>
      <c r="Y935" s="2">
        <v>16</v>
      </c>
      <c r="Z935" s="2">
        <v>38</v>
      </c>
      <c r="AA935" s="11">
        <f t="shared" si="149"/>
        <v>0.21229050279329609</v>
      </c>
    </row>
    <row r="936" spans="1:27" x14ac:dyDescent="0.25">
      <c r="A936" s="2" t="str">
        <f ca="1">LOOKUP(B936,'Time Frame'!$E$4:$E$9,'Time Frame'!$D$4:$D$9)</f>
        <v>3 Months</v>
      </c>
      <c r="B936" s="2">
        <f t="shared" ca="1" si="140"/>
        <v>125</v>
      </c>
      <c r="C936" s="6">
        <f t="shared" ca="1" si="141"/>
        <v>45569</v>
      </c>
      <c r="D936" s="6">
        <v>45444</v>
      </c>
      <c r="E936" s="2" t="s">
        <v>126</v>
      </c>
      <c r="F936" s="2" t="s">
        <v>129</v>
      </c>
      <c r="G936" s="2" t="s">
        <v>3</v>
      </c>
      <c r="H936" s="2" t="s">
        <v>128</v>
      </c>
      <c r="I936" s="2">
        <v>227</v>
      </c>
      <c r="J936" s="3">
        <v>2280</v>
      </c>
      <c r="K936" s="3">
        <v>276.52083333333337</v>
      </c>
      <c r="L936" s="2">
        <v>289</v>
      </c>
      <c r="M936" s="11">
        <f t="shared" si="142"/>
        <v>1.0451292096737737</v>
      </c>
      <c r="N936" s="9">
        <v>11752.135416666668</v>
      </c>
      <c r="O936" s="9">
        <v>16907.11</v>
      </c>
      <c r="P936" s="11">
        <f t="shared" si="143"/>
        <v>1.4386415234819911</v>
      </c>
      <c r="Q936" s="10">
        <v>528.27</v>
      </c>
      <c r="R936" s="2">
        <v>422</v>
      </c>
      <c r="S936" s="10">
        <f t="shared" si="144"/>
        <v>0.54706873379143239</v>
      </c>
      <c r="T936" s="9">
        <f t="shared" si="145"/>
        <v>32.004675639351092</v>
      </c>
      <c r="U936" s="9">
        <f t="shared" si="146"/>
        <v>58.5021107266436</v>
      </c>
      <c r="V936" s="11">
        <f t="shared" si="147"/>
        <v>0.68483412322274884</v>
      </c>
      <c r="W936" s="11">
        <f t="shared" si="148"/>
        <v>0.12675438596491229</v>
      </c>
      <c r="X936" s="2">
        <v>6</v>
      </c>
      <c r="Y936" s="2">
        <v>14</v>
      </c>
      <c r="Z936" s="2">
        <v>111</v>
      </c>
      <c r="AA936" s="11">
        <f t="shared" si="149"/>
        <v>0.38408304498269896</v>
      </c>
    </row>
    <row r="937" spans="1:27" x14ac:dyDescent="0.25">
      <c r="A937" s="2" t="str">
        <f ca="1">LOOKUP(B937,'Time Frame'!$E$4:$E$9,'Time Frame'!$D$4:$D$9)</f>
        <v>3 Months</v>
      </c>
      <c r="B937" s="2">
        <f t="shared" ca="1" si="140"/>
        <v>125</v>
      </c>
      <c r="C937" s="6">
        <f t="shared" ca="1" si="141"/>
        <v>45569</v>
      </c>
      <c r="D937" s="6">
        <v>45444</v>
      </c>
      <c r="E937" s="2" t="s">
        <v>126</v>
      </c>
      <c r="F937" s="2" t="s">
        <v>134</v>
      </c>
      <c r="G937" s="2" t="s">
        <v>3</v>
      </c>
      <c r="H937" s="2" t="s">
        <v>128</v>
      </c>
      <c r="I937" s="2">
        <v>205</v>
      </c>
      <c r="J937" s="3">
        <v>782.05555555555543</v>
      </c>
      <c r="K937" s="3">
        <v>151.54750000000004</v>
      </c>
      <c r="L937" s="2">
        <v>107</v>
      </c>
      <c r="M937" s="11">
        <f t="shared" si="142"/>
        <v>0.70604925848331357</v>
      </c>
      <c r="N937" s="9">
        <v>6440.768750000002</v>
      </c>
      <c r="O937" s="9">
        <v>3446.18</v>
      </c>
      <c r="P937" s="11">
        <f t="shared" si="143"/>
        <v>0.53505724763057183</v>
      </c>
      <c r="Q937" s="10">
        <v>304.87</v>
      </c>
      <c r="R937" s="2">
        <v>89</v>
      </c>
      <c r="S937" s="10">
        <f t="shared" si="144"/>
        <v>0.35096926558861152</v>
      </c>
      <c r="T937" s="9">
        <f t="shared" si="145"/>
        <v>11.303768819496835</v>
      </c>
      <c r="U937" s="9">
        <f t="shared" si="146"/>
        <v>32.207289719626168</v>
      </c>
      <c r="V937" s="11">
        <f t="shared" si="147"/>
        <v>1.202247191011236</v>
      </c>
      <c r="W937" s="11">
        <f t="shared" si="148"/>
        <v>0.13681892448675145</v>
      </c>
      <c r="X937" s="2">
        <v>0</v>
      </c>
      <c r="Y937" s="2">
        <v>4</v>
      </c>
      <c r="Z937" s="2">
        <v>46</v>
      </c>
      <c r="AA937" s="11">
        <f t="shared" si="149"/>
        <v>0.42990654205607476</v>
      </c>
    </row>
    <row r="938" spans="1:27" x14ac:dyDescent="0.25">
      <c r="A938" s="2" t="str">
        <f ca="1">LOOKUP(B938,'Time Frame'!$E$4:$E$9,'Time Frame'!$D$4:$D$9)</f>
        <v>3 Months</v>
      </c>
      <c r="B938" s="2">
        <f t="shared" ca="1" si="140"/>
        <v>125</v>
      </c>
      <c r="C938" s="6">
        <f t="shared" ca="1" si="141"/>
        <v>45569</v>
      </c>
      <c r="D938" s="6">
        <v>45444</v>
      </c>
      <c r="E938" s="2" t="s">
        <v>126</v>
      </c>
      <c r="F938" s="2" t="s">
        <v>135</v>
      </c>
      <c r="G938" s="2" t="s">
        <v>3</v>
      </c>
      <c r="H938" s="2" t="s">
        <v>128</v>
      </c>
      <c r="I938" s="2">
        <v>30</v>
      </c>
      <c r="J938" s="3">
        <v>831</v>
      </c>
      <c r="K938" s="3">
        <v>122.53583333333334</v>
      </c>
      <c r="L938" s="2">
        <v>111</v>
      </c>
      <c r="M938" s="11">
        <f t="shared" si="142"/>
        <v>0.90585747026380026</v>
      </c>
      <c r="N938" s="9">
        <v>5207.7729166666668</v>
      </c>
      <c r="O938" s="9">
        <v>4929.8999999999996</v>
      </c>
      <c r="P938" s="11">
        <f t="shared" si="143"/>
        <v>0.94664265875008147</v>
      </c>
      <c r="Q938" s="10">
        <v>317.42</v>
      </c>
      <c r="R938" s="2">
        <v>98</v>
      </c>
      <c r="S938" s="10">
        <f t="shared" si="144"/>
        <v>0.34969441119022115</v>
      </c>
      <c r="T938" s="9">
        <f t="shared" si="145"/>
        <v>15.531157456997036</v>
      </c>
      <c r="U938" s="9">
        <f t="shared" si="146"/>
        <v>44.413513513513507</v>
      </c>
      <c r="V938" s="11">
        <f t="shared" si="147"/>
        <v>1.1326530612244898</v>
      </c>
      <c r="W938" s="11">
        <f t="shared" si="148"/>
        <v>0.13357400722021662</v>
      </c>
      <c r="X938" s="2">
        <v>0</v>
      </c>
      <c r="Y938" s="2">
        <v>8</v>
      </c>
      <c r="Z938" s="2">
        <v>38</v>
      </c>
      <c r="AA938" s="11">
        <f t="shared" si="149"/>
        <v>0.34234234234234234</v>
      </c>
    </row>
    <row r="939" spans="1:27" x14ac:dyDescent="0.25">
      <c r="A939" s="2" t="str">
        <f ca="1">LOOKUP(B939,'Time Frame'!$E$4:$E$9,'Time Frame'!$D$4:$D$9)</f>
        <v>3 Months</v>
      </c>
      <c r="B939" s="2">
        <f t="shared" ca="1" si="140"/>
        <v>125</v>
      </c>
      <c r="C939" s="6">
        <f t="shared" ca="1" si="141"/>
        <v>45569</v>
      </c>
      <c r="D939" s="6">
        <v>45444</v>
      </c>
      <c r="E939" s="2" t="s">
        <v>126</v>
      </c>
      <c r="F939" s="2" t="s">
        <v>127</v>
      </c>
      <c r="G939" s="2" t="s">
        <v>3</v>
      </c>
      <c r="H939" s="2" t="s">
        <v>128</v>
      </c>
      <c r="I939" s="2">
        <v>209</v>
      </c>
      <c r="J939" s="3">
        <v>3479</v>
      </c>
      <c r="K939" s="3">
        <v>464.76083333333338</v>
      </c>
      <c r="L939" s="2">
        <v>436</v>
      </c>
      <c r="M939" s="11">
        <f t="shared" si="142"/>
        <v>0.93811691676543307</v>
      </c>
      <c r="N939" s="9">
        <v>19752.335416666669</v>
      </c>
      <c r="O939" s="9">
        <v>24222.43</v>
      </c>
      <c r="P939" s="11">
        <f t="shared" si="143"/>
        <v>1.2263071423727214</v>
      </c>
      <c r="Q939" s="10">
        <v>614.42999999999995</v>
      </c>
      <c r="R939" s="2">
        <v>820</v>
      </c>
      <c r="S939" s="10">
        <f t="shared" si="144"/>
        <v>0.70960076819165741</v>
      </c>
      <c r="T939" s="9">
        <f t="shared" si="145"/>
        <v>39.422603063001482</v>
      </c>
      <c r="U939" s="9">
        <f t="shared" si="146"/>
        <v>55.556032110091742</v>
      </c>
      <c r="V939" s="11">
        <f t="shared" si="147"/>
        <v>0.53170731707317076</v>
      </c>
      <c r="W939" s="11">
        <f t="shared" si="148"/>
        <v>0.12532336878413336</v>
      </c>
      <c r="X939" s="2">
        <v>9</v>
      </c>
      <c r="Y939" s="2">
        <v>12</v>
      </c>
      <c r="Z939" s="2">
        <v>183</v>
      </c>
      <c r="AA939" s="11">
        <f t="shared" si="149"/>
        <v>0.41972477064220182</v>
      </c>
    </row>
    <row r="940" spans="1:27" x14ac:dyDescent="0.25">
      <c r="A940" s="2" t="str">
        <f ca="1">LOOKUP(B940,'Time Frame'!$E$4:$E$9,'Time Frame'!$D$4:$D$9)</f>
        <v>3 Months</v>
      </c>
      <c r="B940" s="2">
        <f t="shared" ca="1" si="140"/>
        <v>125</v>
      </c>
      <c r="C940" s="6">
        <f t="shared" ca="1" si="141"/>
        <v>45569</v>
      </c>
      <c r="D940" s="6">
        <v>45444</v>
      </c>
      <c r="E940" s="2" t="s">
        <v>126</v>
      </c>
      <c r="F940" s="2" t="s">
        <v>133</v>
      </c>
      <c r="G940" s="2" t="s">
        <v>3</v>
      </c>
      <c r="H940" s="2" t="s">
        <v>128</v>
      </c>
      <c r="I940" s="2">
        <v>208</v>
      </c>
      <c r="J940" s="3">
        <v>1065</v>
      </c>
      <c r="K940" s="3">
        <v>132.01499999999999</v>
      </c>
      <c r="L940" s="2">
        <v>109</v>
      </c>
      <c r="M940" s="11">
        <f t="shared" si="142"/>
        <v>0.82566375033140182</v>
      </c>
      <c r="N940" s="9">
        <v>5610.6374999999998</v>
      </c>
      <c r="O940" s="9">
        <v>4661.2299999999996</v>
      </c>
      <c r="P940" s="11">
        <f t="shared" si="143"/>
        <v>0.83078438056281478</v>
      </c>
      <c r="Q940" s="10">
        <v>318.82</v>
      </c>
      <c r="R940" s="2">
        <v>122</v>
      </c>
      <c r="S940" s="10">
        <f t="shared" si="144"/>
        <v>0.34188570353177344</v>
      </c>
      <c r="T940" s="9">
        <f t="shared" si="145"/>
        <v>14.620255943792735</v>
      </c>
      <c r="U940" s="9">
        <f t="shared" si="146"/>
        <v>42.763577981651373</v>
      </c>
      <c r="V940" s="11">
        <f t="shared" si="147"/>
        <v>0.89344262295081966</v>
      </c>
      <c r="W940" s="11">
        <f t="shared" si="148"/>
        <v>0.10234741784037558</v>
      </c>
      <c r="X940" s="2">
        <v>0</v>
      </c>
      <c r="Y940" s="2">
        <v>12</v>
      </c>
      <c r="Z940" s="2">
        <v>33</v>
      </c>
      <c r="AA940" s="11">
        <f t="shared" si="149"/>
        <v>0.30275229357798167</v>
      </c>
    </row>
    <row r="941" spans="1:27" x14ac:dyDescent="0.25">
      <c r="A941" s="2" t="str">
        <f ca="1">LOOKUP(B941,'Time Frame'!$E$4:$E$9,'Time Frame'!$D$4:$D$9)</f>
        <v>3 Months</v>
      </c>
      <c r="B941" s="2">
        <f t="shared" ca="1" si="140"/>
        <v>125</v>
      </c>
      <c r="C941" s="6">
        <f t="shared" ca="1" si="141"/>
        <v>45569</v>
      </c>
      <c r="D941" s="6">
        <v>45444</v>
      </c>
      <c r="E941" s="2" t="s">
        <v>126</v>
      </c>
      <c r="F941" s="2" t="s">
        <v>132</v>
      </c>
      <c r="G941" s="2" t="s">
        <v>3</v>
      </c>
      <c r="H941" s="2" t="s">
        <v>128</v>
      </c>
      <c r="I941" s="2">
        <v>1340</v>
      </c>
      <c r="J941" s="3">
        <v>1022</v>
      </c>
      <c r="K941" s="3">
        <v>146.61833333333331</v>
      </c>
      <c r="L941" s="2">
        <v>122</v>
      </c>
      <c r="M941" s="11">
        <f t="shared" si="142"/>
        <v>0.83209239408441427</v>
      </c>
      <c r="N941" s="9">
        <v>6231.2791666666653</v>
      </c>
      <c r="O941" s="9">
        <v>7121.04</v>
      </c>
      <c r="P941" s="11">
        <f t="shared" si="143"/>
        <v>1.1427894352885011</v>
      </c>
      <c r="Q941" s="10">
        <v>292.67</v>
      </c>
      <c r="R941" s="2">
        <v>121</v>
      </c>
      <c r="S941" s="10">
        <f t="shared" si="144"/>
        <v>0.41685174428537258</v>
      </c>
      <c r="T941" s="9">
        <f t="shared" si="145"/>
        <v>24.331294632179585</v>
      </c>
      <c r="U941" s="9">
        <f t="shared" si="146"/>
        <v>58.369180327868854</v>
      </c>
      <c r="V941" s="11">
        <f t="shared" si="147"/>
        <v>1.0082644628099173</v>
      </c>
      <c r="W941" s="11">
        <f t="shared" si="148"/>
        <v>0.11937377690802348</v>
      </c>
      <c r="X941" s="2">
        <v>0</v>
      </c>
      <c r="Y941" s="2">
        <v>10</v>
      </c>
      <c r="Z941" s="2">
        <v>28</v>
      </c>
      <c r="AA941" s="11">
        <f t="shared" si="149"/>
        <v>0.22950819672131148</v>
      </c>
    </row>
    <row r="942" spans="1:27" x14ac:dyDescent="0.25">
      <c r="A942" s="2" t="str">
        <f ca="1">LOOKUP(B942,'Time Frame'!$E$4:$E$9,'Time Frame'!$D$4:$D$9)</f>
        <v>3 Months</v>
      </c>
      <c r="B942" s="2">
        <f t="shared" ca="1" si="140"/>
        <v>125</v>
      </c>
      <c r="C942" s="6">
        <f t="shared" ca="1" si="141"/>
        <v>45569</v>
      </c>
      <c r="D942" s="6">
        <v>45444</v>
      </c>
      <c r="E942" s="2" t="s">
        <v>126</v>
      </c>
      <c r="F942" s="2" t="s">
        <v>131</v>
      </c>
      <c r="G942" s="2" t="s">
        <v>3</v>
      </c>
      <c r="H942" s="2" t="s">
        <v>128</v>
      </c>
      <c r="I942" s="2">
        <v>397</v>
      </c>
      <c r="J942" s="3">
        <v>1061</v>
      </c>
      <c r="K942" s="3">
        <v>218.20500000000004</v>
      </c>
      <c r="L942" s="2">
        <v>238</v>
      </c>
      <c r="M942" s="11">
        <f t="shared" si="142"/>
        <v>1.0907174446048438</v>
      </c>
      <c r="N942" s="9">
        <v>9273.7125000000015</v>
      </c>
      <c r="O942" s="9">
        <v>10145.66</v>
      </c>
      <c r="P942" s="11">
        <f t="shared" si="143"/>
        <v>1.0940235639179021</v>
      </c>
      <c r="Q942" s="10">
        <v>381.7</v>
      </c>
      <c r="R942" s="2">
        <v>255</v>
      </c>
      <c r="S942" s="10">
        <f t="shared" si="144"/>
        <v>0.62352632957820275</v>
      </c>
      <c r="T942" s="9">
        <f t="shared" si="145"/>
        <v>26.580193869531044</v>
      </c>
      <c r="U942" s="9">
        <f t="shared" si="146"/>
        <v>42.628823529411761</v>
      </c>
      <c r="V942" s="11">
        <f t="shared" si="147"/>
        <v>0.93333333333333335</v>
      </c>
      <c r="W942" s="11">
        <f t="shared" si="148"/>
        <v>0.22431668237511782</v>
      </c>
      <c r="X942" s="2">
        <v>1</v>
      </c>
      <c r="Y942" s="2">
        <v>14</v>
      </c>
      <c r="Z942" s="2">
        <v>104</v>
      </c>
      <c r="AA942" s="11">
        <f t="shared" si="149"/>
        <v>0.43697478991596639</v>
      </c>
    </row>
    <row r="943" spans="1:27" x14ac:dyDescent="0.25">
      <c r="A943" s="2" t="str">
        <f ca="1">LOOKUP(B943,'Time Frame'!$E$4:$E$9,'Time Frame'!$D$4:$D$9)</f>
        <v>3 Months</v>
      </c>
      <c r="B943" s="2">
        <f t="shared" ca="1" si="140"/>
        <v>125</v>
      </c>
      <c r="C943" s="6">
        <f t="shared" ca="1" si="141"/>
        <v>45569</v>
      </c>
      <c r="D943" s="6">
        <v>45444</v>
      </c>
      <c r="E943" s="2" t="s">
        <v>33</v>
      </c>
      <c r="F943" s="2" t="s">
        <v>34</v>
      </c>
      <c r="G943" s="2" t="s">
        <v>35</v>
      </c>
      <c r="H943" s="2" t="s">
        <v>36</v>
      </c>
      <c r="I943" s="2">
        <v>44</v>
      </c>
      <c r="J943" s="3">
        <v>2286</v>
      </c>
      <c r="K943" s="3">
        <v>248.13541666666663</v>
      </c>
      <c r="L943" s="2">
        <v>305</v>
      </c>
      <c r="M943" s="11">
        <f t="shared" si="142"/>
        <v>1.22916754124512</v>
      </c>
      <c r="N943" s="9">
        <v>9925.4166666666642</v>
      </c>
      <c r="O943" s="9">
        <v>13346.57</v>
      </c>
      <c r="P943" s="11">
        <f t="shared" si="143"/>
        <v>1.3446861172914659</v>
      </c>
      <c r="Q943" s="10">
        <v>556.58000000000004</v>
      </c>
      <c r="R943" s="2">
        <v>504</v>
      </c>
      <c r="S943" s="10">
        <f t="shared" si="144"/>
        <v>0.54798950734844942</v>
      </c>
      <c r="T943" s="9">
        <f t="shared" si="145"/>
        <v>23.979607603578998</v>
      </c>
      <c r="U943" s="9">
        <f t="shared" si="146"/>
        <v>43.759245901639346</v>
      </c>
      <c r="V943" s="11">
        <f t="shared" si="147"/>
        <v>0.60515873015873012</v>
      </c>
      <c r="W943" s="11">
        <f t="shared" si="148"/>
        <v>0.13342082239720035</v>
      </c>
      <c r="X943" s="2">
        <v>4</v>
      </c>
      <c r="Y943" s="2">
        <v>17</v>
      </c>
      <c r="Z943" s="2">
        <v>47</v>
      </c>
      <c r="AA943" s="11">
        <f t="shared" si="149"/>
        <v>0.1540983606557377</v>
      </c>
    </row>
    <row r="944" spans="1:27" x14ac:dyDescent="0.25">
      <c r="A944" s="2" t="str">
        <f ca="1">LOOKUP(B944,'Time Frame'!$E$4:$E$9,'Time Frame'!$D$4:$D$9)</f>
        <v>3 Months</v>
      </c>
      <c r="B944" s="2">
        <f t="shared" ca="1" si="140"/>
        <v>125</v>
      </c>
      <c r="C944" s="6">
        <f t="shared" ca="1" si="141"/>
        <v>45569</v>
      </c>
      <c r="D944" s="6">
        <v>45444</v>
      </c>
      <c r="E944" s="2" t="s">
        <v>33</v>
      </c>
      <c r="F944" s="2" t="s">
        <v>37</v>
      </c>
      <c r="G944" s="2" t="s">
        <v>35</v>
      </c>
      <c r="H944" s="2" t="s">
        <v>36</v>
      </c>
      <c r="I944" s="2">
        <v>380</v>
      </c>
      <c r="J944" s="3">
        <v>1226</v>
      </c>
      <c r="K944" s="3">
        <v>140.51041666666666</v>
      </c>
      <c r="L944" s="2">
        <v>164</v>
      </c>
      <c r="M944" s="11">
        <f t="shared" si="142"/>
        <v>1.1671732522796354</v>
      </c>
      <c r="N944" s="9">
        <v>5620.4166666666661</v>
      </c>
      <c r="O944" s="9">
        <v>5176.26</v>
      </c>
      <c r="P944" s="11">
        <f t="shared" si="143"/>
        <v>0.9209744236044185</v>
      </c>
      <c r="Q944" s="10">
        <v>322.85000000000002</v>
      </c>
      <c r="R944" s="2">
        <v>180</v>
      </c>
      <c r="S944" s="10">
        <f t="shared" si="144"/>
        <v>0.5079758401734551</v>
      </c>
      <c r="T944" s="9">
        <f t="shared" si="145"/>
        <v>16.033018429611275</v>
      </c>
      <c r="U944" s="9">
        <f t="shared" si="146"/>
        <v>31.562560975609756</v>
      </c>
      <c r="V944" s="11">
        <f t="shared" si="147"/>
        <v>0.91111111111111109</v>
      </c>
      <c r="W944" s="11">
        <f t="shared" si="148"/>
        <v>0.13376835236541598</v>
      </c>
      <c r="X944" s="2">
        <v>0</v>
      </c>
      <c r="Y944" s="2">
        <v>6</v>
      </c>
      <c r="Z944" s="2">
        <v>17</v>
      </c>
      <c r="AA944" s="11">
        <f t="shared" si="149"/>
        <v>0.10365853658536585</v>
      </c>
    </row>
    <row r="945" spans="1:27" x14ac:dyDescent="0.25">
      <c r="A945" s="2" t="str">
        <f ca="1">LOOKUP(B945,'Time Frame'!$E$4:$E$9,'Time Frame'!$D$4:$D$9)</f>
        <v>3 Months</v>
      </c>
      <c r="B945" s="2">
        <f t="shared" ca="1" si="140"/>
        <v>125</v>
      </c>
      <c r="C945" s="6">
        <f t="shared" ca="1" si="141"/>
        <v>45569</v>
      </c>
      <c r="D945" s="6">
        <v>45444</v>
      </c>
      <c r="E945" s="2" t="s">
        <v>33</v>
      </c>
      <c r="F945" s="2" t="s">
        <v>38</v>
      </c>
      <c r="G945" s="2" t="s">
        <v>35</v>
      </c>
      <c r="H945" s="2" t="s">
        <v>36</v>
      </c>
      <c r="I945" s="2">
        <v>566</v>
      </c>
      <c r="J945" s="3">
        <v>967</v>
      </c>
      <c r="K945" s="3">
        <v>151.53125000000003</v>
      </c>
      <c r="L945" s="2">
        <v>143</v>
      </c>
      <c r="M945" s="11">
        <f t="shared" si="142"/>
        <v>0.94369973190348511</v>
      </c>
      <c r="N945" s="9">
        <v>6061.2500000000009</v>
      </c>
      <c r="O945" s="9">
        <v>4615.41</v>
      </c>
      <c r="P945" s="11">
        <f t="shared" si="143"/>
        <v>0.76146174468962657</v>
      </c>
      <c r="Q945" s="10">
        <v>285.45</v>
      </c>
      <c r="R945" s="2">
        <v>126</v>
      </c>
      <c r="S945" s="10">
        <f t="shared" si="144"/>
        <v>0.50096339113680155</v>
      </c>
      <c r="T945" s="9">
        <f t="shared" si="145"/>
        <v>16.168891224382556</v>
      </c>
      <c r="U945" s="9">
        <f t="shared" si="146"/>
        <v>32.275594405594404</v>
      </c>
      <c r="V945" s="11">
        <f t="shared" si="147"/>
        <v>1.1349206349206349</v>
      </c>
      <c r="W945" s="11">
        <f t="shared" si="148"/>
        <v>0.14788004136504654</v>
      </c>
      <c r="X945" s="2">
        <v>0</v>
      </c>
      <c r="Y945" s="2">
        <v>22</v>
      </c>
      <c r="Z945" s="2">
        <v>22</v>
      </c>
      <c r="AA945" s="11">
        <f t="shared" si="149"/>
        <v>0.15384615384615385</v>
      </c>
    </row>
    <row r="946" spans="1:27" x14ac:dyDescent="0.25">
      <c r="A946" s="2" t="str">
        <f ca="1">LOOKUP(B946,'Time Frame'!$E$4:$E$9,'Time Frame'!$D$4:$D$9)</f>
        <v>3 Months</v>
      </c>
      <c r="B946" s="2">
        <f t="shared" ca="1" si="140"/>
        <v>125</v>
      </c>
      <c r="C946" s="6">
        <f t="shared" ca="1" si="141"/>
        <v>45569</v>
      </c>
      <c r="D946" s="6">
        <v>45444</v>
      </c>
      <c r="E946" s="2" t="s">
        <v>50</v>
      </c>
      <c r="F946" s="2" t="s">
        <v>54</v>
      </c>
      <c r="G946" s="2" t="s">
        <v>12</v>
      </c>
      <c r="H946" s="2" t="s">
        <v>12</v>
      </c>
      <c r="I946" s="2">
        <v>1460</v>
      </c>
      <c r="J946" s="3">
        <v>1052</v>
      </c>
      <c r="K946" s="3">
        <v>148.63749999999999</v>
      </c>
      <c r="L946" s="2">
        <v>150</v>
      </c>
      <c r="M946" s="11">
        <f t="shared" si="142"/>
        <v>1.0091665965856531</v>
      </c>
      <c r="N946" s="9">
        <v>5945.5</v>
      </c>
      <c r="O946" s="9">
        <v>6928.51</v>
      </c>
      <c r="P946" s="11">
        <f t="shared" si="143"/>
        <v>1.1653368093516105</v>
      </c>
      <c r="Q946" s="10">
        <v>477.18</v>
      </c>
      <c r="R946" s="2">
        <v>168</v>
      </c>
      <c r="S946" s="10">
        <f t="shared" si="144"/>
        <v>0.31434678737583299</v>
      </c>
      <c r="T946" s="9">
        <f t="shared" si="145"/>
        <v>14.51969906534222</v>
      </c>
      <c r="U946" s="9">
        <f t="shared" si="146"/>
        <v>46.190066666666667</v>
      </c>
      <c r="V946" s="11">
        <f t="shared" si="147"/>
        <v>0.8928571428571429</v>
      </c>
      <c r="W946" s="11">
        <f t="shared" si="148"/>
        <v>0.14258555133079848</v>
      </c>
      <c r="X946" s="2">
        <v>0</v>
      </c>
      <c r="Y946" s="2">
        <v>9</v>
      </c>
      <c r="Z946" s="2">
        <v>34</v>
      </c>
      <c r="AA946" s="11">
        <f t="shared" si="149"/>
        <v>0.22666666666666666</v>
      </c>
    </row>
    <row r="947" spans="1:27" x14ac:dyDescent="0.25">
      <c r="A947" s="2" t="str">
        <f ca="1">LOOKUP(B947,'Time Frame'!$E$4:$E$9,'Time Frame'!$D$4:$D$9)</f>
        <v>3 Months</v>
      </c>
      <c r="B947" s="2">
        <f t="shared" ca="1" si="140"/>
        <v>125</v>
      </c>
      <c r="C947" s="6">
        <f t="shared" ca="1" si="141"/>
        <v>45569</v>
      </c>
      <c r="D947" s="6">
        <v>45444</v>
      </c>
      <c r="E947" s="2" t="s">
        <v>50</v>
      </c>
      <c r="F947" s="2" t="s">
        <v>51</v>
      </c>
      <c r="G947" s="2" t="s">
        <v>12</v>
      </c>
      <c r="H947" s="2" t="s">
        <v>12</v>
      </c>
      <c r="I947" s="2">
        <v>3230</v>
      </c>
      <c r="J947" s="3">
        <v>850</v>
      </c>
      <c r="K947" s="3">
        <v>144.375</v>
      </c>
      <c r="L947" s="2">
        <v>76</v>
      </c>
      <c r="M947" s="11">
        <f t="shared" si="142"/>
        <v>0.52640692640692643</v>
      </c>
      <c r="N947" s="9">
        <v>5775</v>
      </c>
      <c r="O947" s="9">
        <v>2293.31</v>
      </c>
      <c r="P947" s="11">
        <f t="shared" si="143"/>
        <v>0.39710995670995669</v>
      </c>
      <c r="Q947" s="10">
        <v>332.97</v>
      </c>
      <c r="R947" s="2">
        <v>132</v>
      </c>
      <c r="S947" s="10">
        <f t="shared" si="144"/>
        <v>0.22824879118238878</v>
      </c>
      <c r="T947" s="9">
        <f t="shared" si="145"/>
        <v>6.8874373066642631</v>
      </c>
      <c r="U947" s="9">
        <f t="shared" si="146"/>
        <v>30.175131578947369</v>
      </c>
      <c r="V947" s="11">
        <f t="shared" si="147"/>
        <v>0.5757575757575758</v>
      </c>
      <c r="W947" s="11">
        <f t="shared" si="148"/>
        <v>8.9411764705882357E-2</v>
      </c>
      <c r="X947" s="2">
        <v>0</v>
      </c>
      <c r="Y947" s="2">
        <v>10</v>
      </c>
      <c r="Z947" s="2">
        <v>19</v>
      </c>
      <c r="AA947" s="11">
        <f t="shared" si="149"/>
        <v>0.25</v>
      </c>
    </row>
    <row r="948" spans="1:27" x14ac:dyDescent="0.25">
      <c r="A948" s="2" t="str">
        <f ca="1">LOOKUP(B948,'Time Frame'!$E$4:$E$9,'Time Frame'!$D$4:$D$9)</f>
        <v>3 Months</v>
      </c>
      <c r="B948" s="2">
        <f t="shared" ca="1" si="140"/>
        <v>125</v>
      </c>
      <c r="C948" s="6">
        <f t="shared" ca="1" si="141"/>
        <v>45569</v>
      </c>
      <c r="D948" s="6">
        <v>45444</v>
      </c>
      <c r="E948" s="2" t="s">
        <v>50</v>
      </c>
      <c r="F948" s="2" t="s">
        <v>55</v>
      </c>
      <c r="G948" s="2" t="s">
        <v>12</v>
      </c>
      <c r="H948" s="2" t="s">
        <v>12</v>
      </c>
      <c r="I948" s="2">
        <v>3131</v>
      </c>
      <c r="J948" s="3">
        <v>415</v>
      </c>
      <c r="K948" s="3">
        <v>62.828333333333333</v>
      </c>
      <c r="L948" s="2">
        <v>43</v>
      </c>
      <c r="M948" s="11">
        <f t="shared" si="142"/>
        <v>0.68440459453006874</v>
      </c>
      <c r="N948" s="9">
        <v>2513.1333333333332</v>
      </c>
      <c r="O948" s="9">
        <v>1238.68</v>
      </c>
      <c r="P948" s="11">
        <f t="shared" si="143"/>
        <v>0.49288272276308465</v>
      </c>
      <c r="Q948" s="10">
        <v>287.47000000000003</v>
      </c>
      <c r="R948" s="2">
        <v>36</v>
      </c>
      <c r="S948" s="10">
        <f t="shared" si="144"/>
        <v>0.14958082582530349</v>
      </c>
      <c r="T948" s="9">
        <f t="shared" si="145"/>
        <v>4.3089017984485336</v>
      </c>
      <c r="U948" s="9">
        <f t="shared" si="146"/>
        <v>28.806511627906978</v>
      </c>
      <c r="V948" s="11">
        <f t="shared" si="147"/>
        <v>1.1944444444444444</v>
      </c>
      <c r="W948" s="11">
        <f t="shared" si="148"/>
        <v>0.10361445783132531</v>
      </c>
      <c r="X948" s="2">
        <v>0</v>
      </c>
      <c r="Y948" s="2">
        <v>4</v>
      </c>
      <c r="Z948" s="2">
        <v>8</v>
      </c>
      <c r="AA948" s="11">
        <f t="shared" si="149"/>
        <v>0.18604651162790697</v>
      </c>
    </row>
    <row r="949" spans="1:27" x14ac:dyDescent="0.25">
      <c r="A949" s="2" t="str">
        <f ca="1">LOOKUP(B949,'Time Frame'!$E$4:$E$9,'Time Frame'!$D$4:$D$9)</f>
        <v>3 Months</v>
      </c>
      <c r="B949" s="2">
        <f t="shared" ca="1" si="140"/>
        <v>125</v>
      </c>
      <c r="C949" s="6">
        <f t="shared" ca="1" si="141"/>
        <v>45569</v>
      </c>
      <c r="D949" s="6">
        <v>45444</v>
      </c>
      <c r="E949" s="2" t="s">
        <v>78</v>
      </c>
      <c r="F949" s="2" t="s">
        <v>113</v>
      </c>
      <c r="G949" s="2" t="s">
        <v>52</v>
      </c>
      <c r="H949" s="2" t="s">
        <v>52</v>
      </c>
      <c r="I949" s="2">
        <v>3879</v>
      </c>
      <c r="J949" s="3">
        <v>1532</v>
      </c>
      <c r="K949" s="3">
        <v>196.37</v>
      </c>
      <c r="L949" s="2">
        <v>169</v>
      </c>
      <c r="M949" s="11">
        <f t="shared" si="142"/>
        <v>0.86062025767683448</v>
      </c>
      <c r="N949" s="9">
        <v>7363.875</v>
      </c>
      <c r="O949" s="9">
        <v>6038.61</v>
      </c>
      <c r="P949" s="11">
        <f t="shared" si="143"/>
        <v>0.82003157305087326</v>
      </c>
      <c r="Q949" s="10">
        <v>392.03</v>
      </c>
      <c r="R949" s="2">
        <v>144</v>
      </c>
      <c r="S949" s="10">
        <f t="shared" si="144"/>
        <v>0.43108945743948168</v>
      </c>
      <c r="T949" s="9">
        <f t="shared" si="145"/>
        <v>15.403438512358749</v>
      </c>
      <c r="U949" s="9">
        <f t="shared" si="146"/>
        <v>35.731420118343195</v>
      </c>
      <c r="V949" s="11">
        <f t="shared" si="147"/>
        <v>1.1736111111111112</v>
      </c>
      <c r="W949" s="11">
        <f t="shared" si="148"/>
        <v>0.11031331592689295</v>
      </c>
      <c r="X949" s="2">
        <v>0</v>
      </c>
      <c r="Y949" s="2">
        <v>13</v>
      </c>
      <c r="Z949" s="2">
        <v>36</v>
      </c>
      <c r="AA949" s="11">
        <f t="shared" si="149"/>
        <v>0.21301775147928995</v>
      </c>
    </row>
    <row r="950" spans="1:27" x14ac:dyDescent="0.25">
      <c r="A950" s="2" t="str">
        <f ca="1">LOOKUP(B950,'Time Frame'!$E$4:$E$9,'Time Frame'!$D$4:$D$9)</f>
        <v>3 Months</v>
      </c>
      <c r="B950" s="2">
        <f t="shared" ca="1" si="140"/>
        <v>125</v>
      </c>
      <c r="C950" s="6">
        <f t="shared" ca="1" si="141"/>
        <v>45569</v>
      </c>
      <c r="D950" s="6">
        <v>45444</v>
      </c>
      <c r="E950" s="2" t="s">
        <v>78</v>
      </c>
      <c r="F950" s="2" t="s">
        <v>114</v>
      </c>
      <c r="G950" s="2" t="s">
        <v>52</v>
      </c>
      <c r="H950" s="2" t="s">
        <v>52</v>
      </c>
      <c r="I950" s="2">
        <v>5088</v>
      </c>
      <c r="J950" s="3">
        <v>1486</v>
      </c>
      <c r="K950" s="3">
        <v>220.42</v>
      </c>
      <c r="L950" s="2">
        <v>153</v>
      </c>
      <c r="M950" s="11">
        <f t="shared" si="142"/>
        <v>0.69412938934760915</v>
      </c>
      <c r="N950" s="9">
        <v>8265.75</v>
      </c>
      <c r="O950" s="9">
        <v>5783.19</v>
      </c>
      <c r="P950" s="11">
        <f t="shared" si="143"/>
        <v>0.6996570184193811</v>
      </c>
      <c r="Q950" s="10">
        <v>349.12</v>
      </c>
      <c r="R950" s="2">
        <v>213</v>
      </c>
      <c r="S950" s="10">
        <f t="shared" si="144"/>
        <v>0.43824472960586619</v>
      </c>
      <c r="T950" s="9">
        <f t="shared" si="145"/>
        <v>16.565049266727772</v>
      </c>
      <c r="U950" s="9">
        <f t="shared" si="146"/>
        <v>37.798627450980391</v>
      </c>
      <c r="V950" s="11">
        <f t="shared" si="147"/>
        <v>0.71830985915492962</v>
      </c>
      <c r="W950" s="11">
        <f t="shared" si="148"/>
        <v>0.10296096904441454</v>
      </c>
      <c r="X950" s="2">
        <v>0</v>
      </c>
      <c r="Y950" s="2">
        <v>9</v>
      </c>
      <c r="Z950" s="2">
        <v>29</v>
      </c>
      <c r="AA950" s="11">
        <f t="shared" si="149"/>
        <v>0.18954248366013071</v>
      </c>
    </row>
    <row r="951" spans="1:27" x14ac:dyDescent="0.25">
      <c r="A951" s="2" t="str">
        <f ca="1">LOOKUP(B951,'Time Frame'!$E$4:$E$9,'Time Frame'!$D$4:$D$9)</f>
        <v>3 Months</v>
      </c>
      <c r="B951" s="2">
        <f t="shared" ca="1" si="140"/>
        <v>125</v>
      </c>
      <c r="C951" s="6">
        <f t="shared" ca="1" si="141"/>
        <v>45569</v>
      </c>
      <c r="D951" s="6">
        <v>45444</v>
      </c>
      <c r="E951" s="2" t="s">
        <v>78</v>
      </c>
      <c r="F951" s="2" t="s">
        <v>115</v>
      </c>
      <c r="G951" s="2" t="s">
        <v>52</v>
      </c>
      <c r="H951" s="2" t="s">
        <v>52</v>
      </c>
      <c r="I951" s="2">
        <v>1578</v>
      </c>
      <c r="J951" s="3">
        <v>1835</v>
      </c>
      <c r="K951" s="3">
        <v>209.88</v>
      </c>
      <c r="L951" s="2">
        <v>164</v>
      </c>
      <c r="M951" s="11">
        <f t="shared" si="142"/>
        <v>0.78139889460644174</v>
      </c>
      <c r="N951" s="9">
        <v>7870.5</v>
      </c>
      <c r="O951" s="9">
        <v>6182.77</v>
      </c>
      <c r="P951" s="11">
        <f t="shared" si="143"/>
        <v>0.78556254367575129</v>
      </c>
      <c r="Q951" s="10">
        <v>361.45</v>
      </c>
      <c r="R951" s="2">
        <v>147</v>
      </c>
      <c r="S951" s="10">
        <f t="shared" si="144"/>
        <v>0.45372803983953525</v>
      </c>
      <c r="T951" s="9">
        <f t="shared" si="145"/>
        <v>17.105464102918802</v>
      </c>
      <c r="U951" s="9">
        <f t="shared" si="146"/>
        <v>37.699817073170735</v>
      </c>
      <c r="V951" s="11">
        <f t="shared" si="147"/>
        <v>1.1156462585034013</v>
      </c>
      <c r="W951" s="11">
        <f t="shared" si="148"/>
        <v>8.9373297002724797E-2</v>
      </c>
      <c r="X951" s="2">
        <v>0</v>
      </c>
      <c r="Y951" s="2">
        <v>13</v>
      </c>
      <c r="Z951" s="2">
        <v>40</v>
      </c>
      <c r="AA951" s="11">
        <f t="shared" si="149"/>
        <v>0.24390243902439024</v>
      </c>
    </row>
    <row r="952" spans="1:27" x14ac:dyDescent="0.25">
      <c r="A952" s="2" t="str">
        <f ca="1">LOOKUP(B952,'Time Frame'!$E$4:$E$9,'Time Frame'!$D$4:$D$9)</f>
        <v>3 Months</v>
      </c>
      <c r="B952" s="2">
        <f t="shared" ca="1" si="140"/>
        <v>125</v>
      </c>
      <c r="C952" s="6">
        <f t="shared" ca="1" si="141"/>
        <v>45569</v>
      </c>
      <c r="D952" s="6">
        <v>45444</v>
      </c>
      <c r="E952" s="2" t="s">
        <v>78</v>
      </c>
      <c r="F952" s="2" t="s">
        <v>104</v>
      </c>
      <c r="G952" s="2" t="s">
        <v>52</v>
      </c>
      <c r="H952" s="2" t="s">
        <v>52</v>
      </c>
      <c r="I952" s="2">
        <v>344</v>
      </c>
      <c r="J952" s="3">
        <v>2014</v>
      </c>
      <c r="K952" s="3">
        <v>271.44</v>
      </c>
      <c r="L952" s="2">
        <v>246</v>
      </c>
      <c r="M952" s="11">
        <f t="shared" si="142"/>
        <v>0.90627763041556142</v>
      </c>
      <c r="N952" s="9">
        <v>10179</v>
      </c>
      <c r="O952" s="9">
        <v>7174.83</v>
      </c>
      <c r="P952" s="11">
        <f t="shared" si="143"/>
        <v>0.70486590038314179</v>
      </c>
      <c r="Q952" s="10">
        <v>425.82</v>
      </c>
      <c r="R952" s="2">
        <v>311</v>
      </c>
      <c r="S952" s="10">
        <f t="shared" si="144"/>
        <v>0.57770889108073831</v>
      </c>
      <c r="T952" s="9">
        <f t="shared" si="145"/>
        <v>16.849443426800057</v>
      </c>
      <c r="U952" s="9">
        <f t="shared" si="146"/>
        <v>29.165975609756096</v>
      </c>
      <c r="V952" s="11">
        <f t="shared" si="147"/>
        <v>0.79099678456591638</v>
      </c>
      <c r="W952" s="11">
        <f t="shared" si="148"/>
        <v>0.1221449851042701</v>
      </c>
      <c r="X952" s="2">
        <v>0</v>
      </c>
      <c r="Y952" s="2">
        <v>14</v>
      </c>
      <c r="Z952" s="2">
        <v>56</v>
      </c>
      <c r="AA952" s="11">
        <f t="shared" si="149"/>
        <v>0.22764227642276422</v>
      </c>
    </row>
    <row r="953" spans="1:27" x14ac:dyDescent="0.25">
      <c r="A953" s="2" t="str">
        <f ca="1">LOOKUP(B953,'Time Frame'!$E$4:$E$9,'Time Frame'!$D$4:$D$9)</f>
        <v>3 Months</v>
      </c>
      <c r="B953" s="2">
        <f t="shared" ca="1" si="140"/>
        <v>125</v>
      </c>
      <c r="C953" s="6">
        <f t="shared" ca="1" si="141"/>
        <v>45569</v>
      </c>
      <c r="D953" s="6">
        <v>45444</v>
      </c>
      <c r="E953" s="2" t="s">
        <v>78</v>
      </c>
      <c r="F953" s="2" t="s">
        <v>99</v>
      </c>
      <c r="G953" s="2" t="s">
        <v>52</v>
      </c>
      <c r="H953" s="2" t="s">
        <v>52</v>
      </c>
      <c r="I953" s="2">
        <v>3324</v>
      </c>
      <c r="J953" s="3">
        <v>1694</v>
      </c>
      <c r="K953" s="3">
        <v>194.91</v>
      </c>
      <c r="L953" s="2">
        <v>174</v>
      </c>
      <c r="M953" s="11">
        <f t="shared" si="142"/>
        <v>0.89271971679236573</v>
      </c>
      <c r="N953" s="9">
        <v>7309.125</v>
      </c>
      <c r="O953" s="9">
        <v>5833.27</v>
      </c>
      <c r="P953" s="11">
        <f t="shared" si="143"/>
        <v>0.79808048158979361</v>
      </c>
      <c r="Q953" s="10">
        <v>407.35</v>
      </c>
      <c r="R953" s="2">
        <v>227</v>
      </c>
      <c r="S953" s="10">
        <f t="shared" si="144"/>
        <v>0.4271510985638885</v>
      </c>
      <c r="T953" s="9">
        <f t="shared" si="145"/>
        <v>14.32004418804468</v>
      </c>
      <c r="U953" s="9">
        <f t="shared" si="146"/>
        <v>33.524540229885062</v>
      </c>
      <c r="V953" s="11">
        <f t="shared" si="147"/>
        <v>0.76651982378854622</v>
      </c>
      <c r="W953" s="11">
        <f t="shared" si="148"/>
        <v>0.10271546635182999</v>
      </c>
      <c r="X953" s="2">
        <v>0</v>
      </c>
      <c r="Y953" s="2">
        <v>9</v>
      </c>
      <c r="Z953" s="2">
        <v>35</v>
      </c>
      <c r="AA953" s="11">
        <f t="shared" si="149"/>
        <v>0.20114942528735633</v>
      </c>
    </row>
    <row r="954" spans="1:27" x14ac:dyDescent="0.25">
      <c r="A954" s="2" t="str">
        <f ca="1">LOOKUP(B954,'Time Frame'!$E$4:$E$9,'Time Frame'!$D$4:$D$9)</f>
        <v>3 Months</v>
      </c>
      <c r="B954" s="2">
        <f t="shared" ca="1" si="140"/>
        <v>125</v>
      </c>
      <c r="C954" s="6">
        <f t="shared" ca="1" si="141"/>
        <v>45569</v>
      </c>
      <c r="D954" s="6">
        <v>45444</v>
      </c>
      <c r="E954" s="2" t="s">
        <v>78</v>
      </c>
      <c r="F954" s="2" t="s">
        <v>98</v>
      </c>
      <c r="G954" s="2" t="s">
        <v>52</v>
      </c>
      <c r="H954" s="2" t="s">
        <v>52</v>
      </c>
      <c r="I954" s="2">
        <v>1463</v>
      </c>
      <c r="J954" s="3">
        <v>2340</v>
      </c>
      <c r="K954" s="3">
        <v>293.9899999999999</v>
      </c>
      <c r="L954" s="2">
        <v>342</v>
      </c>
      <c r="M954" s="11">
        <f t="shared" si="142"/>
        <v>1.1633048743154533</v>
      </c>
      <c r="N954" s="9">
        <v>11024.624999999996</v>
      </c>
      <c r="O954" s="9">
        <v>8570.5300000000007</v>
      </c>
      <c r="P954" s="11">
        <f t="shared" si="143"/>
        <v>0.77739877773620447</v>
      </c>
      <c r="Q954" s="10">
        <v>540.4</v>
      </c>
      <c r="R954" s="2">
        <v>364</v>
      </c>
      <c r="S954" s="10">
        <f t="shared" si="144"/>
        <v>0.63286454478164322</v>
      </c>
      <c r="T954" s="9">
        <f t="shared" si="145"/>
        <v>15.859603997039232</v>
      </c>
      <c r="U954" s="9">
        <f t="shared" si="146"/>
        <v>25.060029239766084</v>
      </c>
      <c r="V954" s="11">
        <f t="shared" si="147"/>
        <v>0.93956043956043955</v>
      </c>
      <c r="W954" s="11">
        <f t="shared" si="148"/>
        <v>0.14615384615384616</v>
      </c>
      <c r="X954" s="2">
        <v>0</v>
      </c>
      <c r="Y954" s="2">
        <v>24</v>
      </c>
      <c r="Z954" s="2">
        <v>93</v>
      </c>
      <c r="AA954" s="11">
        <f t="shared" si="149"/>
        <v>0.27192982456140352</v>
      </c>
    </row>
    <row r="955" spans="1:27" x14ac:dyDescent="0.25">
      <c r="A955" s="2" t="str">
        <f ca="1">LOOKUP(B955,'Time Frame'!$E$4:$E$9,'Time Frame'!$D$4:$D$9)</f>
        <v>3 Months</v>
      </c>
      <c r="B955" s="2">
        <f t="shared" ca="1" si="140"/>
        <v>125</v>
      </c>
      <c r="C955" s="6">
        <f t="shared" ca="1" si="141"/>
        <v>45569</v>
      </c>
      <c r="D955" s="6">
        <v>45444</v>
      </c>
      <c r="E955" s="2" t="s">
        <v>78</v>
      </c>
      <c r="F955" s="2" t="s">
        <v>102</v>
      </c>
      <c r="G955" s="2" t="s">
        <v>52</v>
      </c>
      <c r="H955" s="2" t="s">
        <v>52</v>
      </c>
      <c r="I955" s="2">
        <v>1696</v>
      </c>
      <c r="J955" s="3">
        <v>1499</v>
      </c>
      <c r="K955" s="3">
        <v>188.33999999999997</v>
      </c>
      <c r="L955" s="2">
        <v>167</v>
      </c>
      <c r="M955" s="11">
        <f t="shared" si="142"/>
        <v>0.88669427630880338</v>
      </c>
      <c r="N955" s="9">
        <v>7062.7499999999991</v>
      </c>
      <c r="O955" s="9">
        <v>3444.24</v>
      </c>
      <c r="P955" s="11">
        <f t="shared" si="143"/>
        <v>0.4876627376022088</v>
      </c>
      <c r="Q955" s="10">
        <v>354.98</v>
      </c>
      <c r="R955" s="2">
        <v>184</v>
      </c>
      <c r="S955" s="10">
        <f t="shared" si="144"/>
        <v>0.47044903938250038</v>
      </c>
      <c r="T955" s="9">
        <f t="shared" si="145"/>
        <v>9.7026311341484011</v>
      </c>
      <c r="U955" s="9">
        <f t="shared" si="146"/>
        <v>20.624191616766467</v>
      </c>
      <c r="V955" s="11">
        <f t="shared" si="147"/>
        <v>0.90760869565217395</v>
      </c>
      <c r="W955" s="11">
        <f t="shared" si="148"/>
        <v>0.1114076050700467</v>
      </c>
      <c r="X955" s="2">
        <v>0</v>
      </c>
      <c r="Y955" s="2">
        <v>7</v>
      </c>
      <c r="Z955" s="2">
        <v>53</v>
      </c>
      <c r="AA955" s="11">
        <f t="shared" si="149"/>
        <v>0.31736526946107785</v>
      </c>
    </row>
    <row r="956" spans="1:27" x14ac:dyDescent="0.25">
      <c r="A956" s="2" t="str">
        <f ca="1">LOOKUP(B956,'Time Frame'!$E$4:$E$9,'Time Frame'!$D$4:$D$9)</f>
        <v>3 Months</v>
      </c>
      <c r="B956" s="2">
        <f t="shared" ca="1" si="140"/>
        <v>125</v>
      </c>
      <c r="C956" s="6">
        <f t="shared" ca="1" si="141"/>
        <v>45569</v>
      </c>
      <c r="D956" s="6">
        <v>45444</v>
      </c>
      <c r="E956" s="2" t="s">
        <v>78</v>
      </c>
      <c r="F956" s="2" t="s">
        <v>108</v>
      </c>
      <c r="G956" s="2" t="s">
        <v>52</v>
      </c>
      <c r="H956" s="2" t="s">
        <v>52</v>
      </c>
      <c r="I956" s="2">
        <v>985</v>
      </c>
      <c r="J956" s="3">
        <v>1398</v>
      </c>
      <c r="K956" s="3">
        <v>163.66</v>
      </c>
      <c r="L956" s="2">
        <v>130</v>
      </c>
      <c r="M956" s="11">
        <f t="shared" si="142"/>
        <v>0.7943297079310766</v>
      </c>
      <c r="N956" s="9">
        <v>6137.25</v>
      </c>
      <c r="O956" s="9">
        <v>4260.18</v>
      </c>
      <c r="P956" s="11">
        <f t="shared" si="143"/>
        <v>0.69415128925821834</v>
      </c>
      <c r="Q956" s="10">
        <v>286.72000000000003</v>
      </c>
      <c r="R956" s="2">
        <v>163</v>
      </c>
      <c r="S956" s="10">
        <f t="shared" si="144"/>
        <v>0.45340401785714279</v>
      </c>
      <c r="T956" s="9">
        <f t="shared" si="145"/>
        <v>14.858328683035714</v>
      </c>
      <c r="U956" s="9">
        <f t="shared" si="146"/>
        <v>32.77061538461539</v>
      </c>
      <c r="V956" s="11">
        <f t="shared" si="147"/>
        <v>0.7975460122699386</v>
      </c>
      <c r="W956" s="11">
        <f t="shared" si="148"/>
        <v>9.2989985693848351E-2</v>
      </c>
      <c r="X956" s="2">
        <v>0</v>
      </c>
      <c r="Y956" s="2">
        <v>10</v>
      </c>
      <c r="Z956" s="2">
        <v>28</v>
      </c>
      <c r="AA956" s="11">
        <f t="shared" si="149"/>
        <v>0.2153846153846154</v>
      </c>
    </row>
    <row r="957" spans="1:27" x14ac:dyDescent="0.25">
      <c r="A957" s="2" t="str">
        <f ca="1">LOOKUP(B957,'Time Frame'!$E$4:$E$9,'Time Frame'!$D$4:$D$9)</f>
        <v>3 Months</v>
      </c>
      <c r="B957" s="2">
        <f t="shared" ca="1" si="140"/>
        <v>125</v>
      </c>
      <c r="C957" s="6">
        <f t="shared" ca="1" si="141"/>
        <v>45569</v>
      </c>
      <c r="D957" s="6">
        <v>45444</v>
      </c>
      <c r="E957" s="2" t="s">
        <v>78</v>
      </c>
      <c r="F957" s="2" t="s">
        <v>87</v>
      </c>
      <c r="G957" s="2" t="s">
        <v>52</v>
      </c>
      <c r="H957" s="2" t="s">
        <v>52</v>
      </c>
      <c r="I957" s="2">
        <v>3591</v>
      </c>
      <c r="J957" s="3">
        <v>1780</v>
      </c>
      <c r="K957" s="3">
        <v>243.37</v>
      </c>
      <c r="L957" s="2">
        <v>192</v>
      </c>
      <c r="M957" s="11">
        <f t="shared" si="142"/>
        <v>0.78892221720014788</v>
      </c>
      <c r="N957" s="9">
        <v>9126.375</v>
      </c>
      <c r="O957" s="9">
        <v>5427.09</v>
      </c>
      <c r="P957" s="11">
        <f t="shared" si="143"/>
        <v>0.59465998274232656</v>
      </c>
      <c r="Q957" s="10">
        <v>395.55</v>
      </c>
      <c r="R957" s="2">
        <v>298</v>
      </c>
      <c r="S957" s="10">
        <f t="shared" si="144"/>
        <v>0.48540007584376182</v>
      </c>
      <c r="T957" s="9">
        <f t="shared" si="145"/>
        <v>13.720364050056883</v>
      </c>
      <c r="U957" s="9">
        <f t="shared" si="146"/>
        <v>28.26609375</v>
      </c>
      <c r="V957" s="11">
        <f t="shared" si="147"/>
        <v>0.64429530201342278</v>
      </c>
      <c r="W957" s="11">
        <f t="shared" si="148"/>
        <v>0.10786516853932585</v>
      </c>
      <c r="X957" s="2">
        <v>0</v>
      </c>
      <c r="Y957" s="2">
        <v>8</v>
      </c>
      <c r="Z957" s="2">
        <v>31</v>
      </c>
      <c r="AA957" s="11">
        <f t="shared" si="149"/>
        <v>0.16145833333333334</v>
      </c>
    </row>
    <row r="958" spans="1:27" x14ac:dyDescent="0.25">
      <c r="A958" s="2" t="str">
        <f ca="1">LOOKUP(B958,'Time Frame'!$E$4:$E$9,'Time Frame'!$D$4:$D$9)</f>
        <v>3 Months</v>
      </c>
      <c r="B958" s="2">
        <f t="shared" ca="1" si="140"/>
        <v>125</v>
      </c>
      <c r="C958" s="6">
        <f t="shared" ca="1" si="141"/>
        <v>45569</v>
      </c>
      <c r="D958" s="6">
        <v>45444</v>
      </c>
      <c r="E958" s="2" t="s">
        <v>78</v>
      </c>
      <c r="F958" s="2" t="s">
        <v>107</v>
      </c>
      <c r="G958" s="2" t="s">
        <v>52</v>
      </c>
      <c r="H958" s="2" t="s">
        <v>52</v>
      </c>
      <c r="I958" s="2">
        <v>1164</v>
      </c>
      <c r="J958" s="3">
        <v>1986</v>
      </c>
      <c r="K958" s="3">
        <v>284.45999999999998</v>
      </c>
      <c r="L958" s="2">
        <v>256</v>
      </c>
      <c r="M958" s="11">
        <f t="shared" si="142"/>
        <v>0.8999507839415033</v>
      </c>
      <c r="N958" s="9">
        <v>10667.25</v>
      </c>
      <c r="O958" s="9">
        <v>8867.08</v>
      </c>
      <c r="P958" s="11">
        <f t="shared" si="143"/>
        <v>0.83124329138250252</v>
      </c>
      <c r="Q958" s="10">
        <v>393.87</v>
      </c>
      <c r="R958" s="2">
        <v>265</v>
      </c>
      <c r="S958" s="10">
        <f t="shared" si="144"/>
        <v>0.64996064691395639</v>
      </c>
      <c r="T958" s="9">
        <f t="shared" si="145"/>
        <v>22.512707238428924</v>
      </c>
      <c r="U958" s="9">
        <f t="shared" si="146"/>
        <v>34.63703125</v>
      </c>
      <c r="V958" s="11">
        <f t="shared" si="147"/>
        <v>0.96603773584905661</v>
      </c>
      <c r="W958" s="11">
        <f t="shared" si="148"/>
        <v>0.12890231621349446</v>
      </c>
      <c r="X958" s="2">
        <v>1</v>
      </c>
      <c r="Y958" s="2">
        <v>35</v>
      </c>
      <c r="Z958" s="2">
        <v>40</v>
      </c>
      <c r="AA958" s="11">
        <f t="shared" si="149"/>
        <v>0.15625</v>
      </c>
    </row>
    <row r="959" spans="1:27" x14ac:dyDescent="0.25">
      <c r="A959" s="2" t="str">
        <f ca="1">LOOKUP(B959,'Time Frame'!$E$4:$E$9,'Time Frame'!$D$4:$D$9)</f>
        <v>3 Months</v>
      </c>
      <c r="B959" s="2">
        <f t="shared" ca="1" si="140"/>
        <v>125</v>
      </c>
      <c r="C959" s="6">
        <f t="shared" ca="1" si="141"/>
        <v>45569</v>
      </c>
      <c r="D959" s="6">
        <v>45444</v>
      </c>
      <c r="E959" s="2" t="s">
        <v>78</v>
      </c>
      <c r="F959" s="2" t="s">
        <v>218</v>
      </c>
      <c r="G959" s="2" t="s">
        <v>52</v>
      </c>
      <c r="H959" s="2" t="s">
        <v>52</v>
      </c>
      <c r="I959" s="2">
        <v>2783</v>
      </c>
      <c r="J959" s="3"/>
      <c r="K959" s="3">
        <v>100</v>
      </c>
      <c r="L959" s="2">
        <v>81</v>
      </c>
      <c r="M959" s="11">
        <f t="shared" si="142"/>
        <v>0.81</v>
      </c>
      <c r="N959" s="9">
        <v>3500</v>
      </c>
      <c r="O959" s="9">
        <v>1837.35</v>
      </c>
      <c r="P959" s="11">
        <f t="shared" si="143"/>
        <v>0.52495714285714279</v>
      </c>
      <c r="Q959" s="10">
        <v>294.08</v>
      </c>
      <c r="R959" s="2">
        <v>122</v>
      </c>
      <c r="S959" s="10">
        <f t="shared" si="144"/>
        <v>0.27543525571273125</v>
      </c>
      <c r="T959" s="9">
        <f t="shared" si="145"/>
        <v>6.2477897170837871</v>
      </c>
      <c r="U959" s="9">
        <f t="shared" si="146"/>
        <v>22.683333333333334</v>
      </c>
      <c r="V959" s="11">
        <f t="shared" si="147"/>
        <v>0.66393442622950816</v>
      </c>
      <c r="W959" s="11">
        <f t="shared" si="148"/>
        <v>0</v>
      </c>
      <c r="X959" s="2">
        <v>0</v>
      </c>
      <c r="Y959" s="2">
        <v>6</v>
      </c>
      <c r="Z959" s="2">
        <v>30</v>
      </c>
      <c r="AA959" s="11">
        <f t="shared" si="149"/>
        <v>0.37037037037037035</v>
      </c>
    </row>
    <row r="960" spans="1:27" x14ac:dyDescent="0.25">
      <c r="A960" s="2" t="str">
        <f ca="1">LOOKUP(B960,'Time Frame'!$E$4:$E$9,'Time Frame'!$D$4:$D$9)</f>
        <v>3 Months</v>
      </c>
      <c r="B960" s="2">
        <f t="shared" ca="1" si="140"/>
        <v>125</v>
      </c>
      <c r="C960" s="6">
        <f t="shared" ca="1" si="141"/>
        <v>45569</v>
      </c>
      <c r="D960" s="6">
        <v>45444</v>
      </c>
      <c r="E960" s="2" t="s">
        <v>78</v>
      </c>
      <c r="F960" s="2" t="s">
        <v>103</v>
      </c>
      <c r="G960" s="2" t="s">
        <v>52</v>
      </c>
      <c r="H960" s="2" t="s">
        <v>52</v>
      </c>
      <c r="I960" s="2">
        <v>1385</v>
      </c>
      <c r="J960" s="3">
        <v>1692</v>
      </c>
      <c r="K960" s="3">
        <v>210.92000000000002</v>
      </c>
      <c r="L960" s="2">
        <v>169</v>
      </c>
      <c r="M960" s="11">
        <f t="shared" si="142"/>
        <v>0.80125165939692766</v>
      </c>
      <c r="N960" s="9">
        <v>7909.5000000000009</v>
      </c>
      <c r="O960" s="9">
        <v>3548.22</v>
      </c>
      <c r="P960" s="11">
        <f t="shared" si="143"/>
        <v>0.44860231367343062</v>
      </c>
      <c r="Q960" s="10">
        <v>356.95</v>
      </c>
      <c r="R960" s="2">
        <v>209</v>
      </c>
      <c r="S960" s="10">
        <f t="shared" si="144"/>
        <v>0.47345566605967226</v>
      </c>
      <c r="T960" s="9">
        <f t="shared" si="145"/>
        <v>9.9403838072559179</v>
      </c>
      <c r="U960" s="9">
        <f t="shared" si="146"/>
        <v>20.995384615384616</v>
      </c>
      <c r="V960" s="11">
        <f t="shared" si="147"/>
        <v>0.80861244019138756</v>
      </c>
      <c r="W960" s="11">
        <f t="shared" si="148"/>
        <v>9.9881796690307334E-2</v>
      </c>
      <c r="X960" s="2">
        <v>0</v>
      </c>
      <c r="Y960" s="2">
        <v>9</v>
      </c>
      <c r="Z960" s="2">
        <v>36</v>
      </c>
      <c r="AA960" s="11">
        <f t="shared" si="149"/>
        <v>0.21301775147928995</v>
      </c>
    </row>
    <row r="961" spans="1:27" x14ac:dyDescent="0.25">
      <c r="A961" s="2" t="str">
        <f ca="1">LOOKUP(B961,'Time Frame'!$E$4:$E$9,'Time Frame'!$D$4:$D$9)</f>
        <v>3 Months</v>
      </c>
      <c r="B961" s="2">
        <f t="shared" ca="1" si="140"/>
        <v>125</v>
      </c>
      <c r="C961" s="6">
        <f t="shared" ca="1" si="141"/>
        <v>45569</v>
      </c>
      <c r="D961" s="6">
        <v>45444</v>
      </c>
      <c r="E961" s="2" t="s">
        <v>78</v>
      </c>
      <c r="F961" s="2" t="s">
        <v>106</v>
      </c>
      <c r="G961" s="2" t="s">
        <v>52</v>
      </c>
      <c r="H961" s="2" t="s">
        <v>52</v>
      </c>
      <c r="I961" s="2">
        <v>2076</v>
      </c>
      <c r="J961" s="3">
        <v>2680</v>
      </c>
      <c r="K961" s="3">
        <v>349.81</v>
      </c>
      <c r="L961" s="2">
        <v>345</v>
      </c>
      <c r="M961" s="11">
        <f t="shared" si="142"/>
        <v>0.98624967839684397</v>
      </c>
      <c r="N961" s="9">
        <v>13117.875</v>
      </c>
      <c r="O961" s="9">
        <v>10555.81</v>
      </c>
      <c r="P961" s="11">
        <f t="shared" si="143"/>
        <v>0.80468902165937695</v>
      </c>
      <c r="Q961" s="10">
        <v>510.82</v>
      </c>
      <c r="R961" s="2">
        <v>486</v>
      </c>
      <c r="S961" s="10">
        <f t="shared" si="144"/>
        <v>0.67538467561959203</v>
      </c>
      <c r="T961" s="9">
        <f t="shared" si="145"/>
        <v>20.664441486237813</v>
      </c>
      <c r="U961" s="9">
        <f t="shared" si="146"/>
        <v>30.59655072463768</v>
      </c>
      <c r="V961" s="11">
        <f t="shared" si="147"/>
        <v>0.70987654320987659</v>
      </c>
      <c r="W961" s="11">
        <f t="shared" si="148"/>
        <v>0.1287313432835821</v>
      </c>
      <c r="X961" s="2">
        <v>2</v>
      </c>
      <c r="Y961" s="2">
        <v>28</v>
      </c>
      <c r="Z961" s="2">
        <v>82</v>
      </c>
      <c r="AA961" s="11">
        <f t="shared" si="149"/>
        <v>0.23768115942028986</v>
      </c>
    </row>
    <row r="962" spans="1:27" x14ac:dyDescent="0.25">
      <c r="A962" s="2" t="str">
        <f ca="1">LOOKUP(B962,'Time Frame'!$E$4:$E$9,'Time Frame'!$D$4:$D$9)</f>
        <v>3 Months</v>
      </c>
      <c r="B962" s="2">
        <f t="shared" ref="B962:B1025" ca="1" si="150">+C962-D962</f>
        <v>125</v>
      </c>
      <c r="C962" s="6">
        <f t="shared" ref="C962:C1025" ca="1" si="151">TODAY()</f>
        <v>45569</v>
      </c>
      <c r="D962" s="6">
        <v>45444</v>
      </c>
      <c r="E962" s="2" t="s">
        <v>78</v>
      </c>
      <c r="F962" s="2" t="s">
        <v>80</v>
      </c>
      <c r="G962" s="2" t="s">
        <v>52</v>
      </c>
      <c r="H962" s="2" t="s">
        <v>52</v>
      </c>
      <c r="I962" s="2">
        <v>1061</v>
      </c>
      <c r="J962" s="3">
        <v>2051</v>
      </c>
      <c r="K962" s="3">
        <v>265.30999999999995</v>
      </c>
      <c r="L962" s="2">
        <v>316</v>
      </c>
      <c r="M962" s="11">
        <f t="shared" ref="M962:M1025" si="152">+IFERROR(L962/K962,0)</f>
        <v>1.1910595152840076</v>
      </c>
      <c r="N962" s="9">
        <v>9949.1249999999982</v>
      </c>
      <c r="O962" s="9">
        <v>12743.62</v>
      </c>
      <c r="P962" s="11">
        <f t="shared" ref="P962:P1025" si="153">+IFERROR(O962/N962,0)</f>
        <v>1.2808784692121169</v>
      </c>
      <c r="Q962" s="10">
        <v>1218.5999999999999</v>
      </c>
      <c r="R962" s="2">
        <v>326</v>
      </c>
      <c r="S962" s="10">
        <f t="shared" si="144"/>
        <v>0.2593139668472017</v>
      </c>
      <c r="T962" s="9">
        <f t="shared" si="145"/>
        <v>10.457590677827016</v>
      </c>
      <c r="U962" s="9">
        <f t="shared" si="146"/>
        <v>40.327911392405063</v>
      </c>
      <c r="V962" s="11">
        <f t="shared" si="147"/>
        <v>0.96932515337423308</v>
      </c>
      <c r="W962" s="11">
        <f t="shared" si="148"/>
        <v>0.15407118478790835</v>
      </c>
      <c r="X962" s="2">
        <v>1</v>
      </c>
      <c r="Y962" s="2">
        <v>35</v>
      </c>
      <c r="Z962" s="2">
        <v>99</v>
      </c>
      <c r="AA962" s="11">
        <f t="shared" si="149"/>
        <v>0.31329113924050633</v>
      </c>
    </row>
    <row r="963" spans="1:27" x14ac:dyDescent="0.25">
      <c r="A963" s="2" t="str">
        <f ca="1">LOOKUP(B963,'Time Frame'!$E$4:$E$9,'Time Frame'!$D$4:$D$9)</f>
        <v>3 Months</v>
      </c>
      <c r="B963" s="2">
        <f t="shared" ca="1" si="150"/>
        <v>125</v>
      </c>
      <c r="C963" s="6">
        <f t="shared" ca="1" si="151"/>
        <v>45569</v>
      </c>
      <c r="D963" s="6">
        <v>45444</v>
      </c>
      <c r="E963" s="2" t="s">
        <v>78</v>
      </c>
      <c r="F963" s="2" t="s">
        <v>97</v>
      </c>
      <c r="G963" s="2" t="s">
        <v>52</v>
      </c>
      <c r="H963" s="2" t="s">
        <v>52</v>
      </c>
      <c r="I963" s="2">
        <v>93</v>
      </c>
      <c r="J963" s="3">
        <v>1066</v>
      </c>
      <c r="K963" s="3">
        <v>262.83</v>
      </c>
      <c r="L963" s="2">
        <v>310</v>
      </c>
      <c r="M963" s="11">
        <f t="shared" si="152"/>
        <v>1.1794696191454552</v>
      </c>
      <c r="N963" s="9">
        <v>9856.125</v>
      </c>
      <c r="O963" s="9">
        <v>15323</v>
      </c>
      <c r="P963" s="11">
        <f t="shared" si="153"/>
        <v>1.5546677827239408</v>
      </c>
      <c r="Q963" s="10">
        <v>1204.5</v>
      </c>
      <c r="R963" s="2">
        <v>414</v>
      </c>
      <c r="S963" s="10">
        <f t="shared" ref="S963:S1026" si="154">+IFERROR(L963/Q963,0)</f>
        <v>0.25736820257368204</v>
      </c>
      <c r="T963" s="9">
        <f t="shared" ref="T963:T1026" si="155">+IFERROR(O963/Q963,0)</f>
        <v>12.721461187214611</v>
      </c>
      <c r="U963" s="9">
        <f t="shared" ref="U963:U1026" si="156">IFERROR(O963/L963,0)</f>
        <v>49.429032258064517</v>
      </c>
      <c r="V963" s="11">
        <f t="shared" ref="V963:V1026" si="157">+IFERROR(L963/R963,0)</f>
        <v>0.74879227053140096</v>
      </c>
      <c r="W963" s="11">
        <f t="shared" ref="W963:W1026" si="158">+IFERROR(L963/J963,0)</f>
        <v>0.29080675422138835</v>
      </c>
      <c r="X963" s="2">
        <v>5</v>
      </c>
      <c r="Y963" s="2">
        <v>27</v>
      </c>
      <c r="Z963" s="2">
        <v>84</v>
      </c>
      <c r="AA963" s="11">
        <f t="shared" ref="AA963:AA1026" si="159">+Z963/L963</f>
        <v>0.2709677419354839</v>
      </c>
    </row>
    <row r="964" spans="1:27" x14ac:dyDescent="0.25">
      <c r="A964" s="2" t="str">
        <f ca="1">LOOKUP(B964,'Time Frame'!$E$4:$E$9,'Time Frame'!$D$4:$D$9)</f>
        <v>3 Months</v>
      </c>
      <c r="B964" s="2">
        <f t="shared" ca="1" si="150"/>
        <v>125</v>
      </c>
      <c r="C964" s="6">
        <f t="shared" ca="1" si="151"/>
        <v>45569</v>
      </c>
      <c r="D964" s="6">
        <v>45444</v>
      </c>
      <c r="E964" s="5" t="s">
        <v>78</v>
      </c>
      <c r="F964" s="5" t="s">
        <v>164</v>
      </c>
      <c r="G964" s="2" t="s">
        <v>52</v>
      </c>
      <c r="H964" s="2" t="s">
        <v>52</v>
      </c>
      <c r="I964" s="2">
        <v>3442</v>
      </c>
      <c r="J964" s="3">
        <v>779</v>
      </c>
      <c r="K964" s="3">
        <v>106.776</v>
      </c>
      <c r="L964" s="2">
        <v>85</v>
      </c>
      <c r="M964" s="11">
        <f t="shared" si="152"/>
        <v>0.79605903948452839</v>
      </c>
      <c r="N964" s="9">
        <v>4004.1</v>
      </c>
      <c r="O964" s="9">
        <v>2638.27</v>
      </c>
      <c r="P964" s="11">
        <f t="shared" si="153"/>
        <v>0.65889213556104997</v>
      </c>
      <c r="Q964" s="10">
        <v>287.7</v>
      </c>
      <c r="R964" s="2">
        <v>72</v>
      </c>
      <c r="S964" s="10">
        <f t="shared" si="154"/>
        <v>0.29544664581160934</v>
      </c>
      <c r="T964" s="9">
        <f t="shared" si="155"/>
        <v>9.1702120264164062</v>
      </c>
      <c r="U964" s="9">
        <f t="shared" si="156"/>
        <v>31.038470588235295</v>
      </c>
      <c r="V964" s="11">
        <f t="shared" si="157"/>
        <v>1.1805555555555556</v>
      </c>
      <c r="W964" s="11">
        <f t="shared" si="158"/>
        <v>0.10911424903722722</v>
      </c>
      <c r="X964" s="2">
        <v>0</v>
      </c>
      <c r="Y964" s="2">
        <v>4</v>
      </c>
      <c r="Z964" s="2">
        <v>20</v>
      </c>
      <c r="AA964" s="11">
        <f t="shared" si="159"/>
        <v>0.23529411764705882</v>
      </c>
    </row>
    <row r="965" spans="1:27" x14ac:dyDescent="0.25">
      <c r="A965" s="2" t="str">
        <f ca="1">LOOKUP(B965,'Time Frame'!$E$4:$E$9,'Time Frame'!$D$4:$D$9)</f>
        <v>3 Months</v>
      </c>
      <c r="B965" s="2">
        <f t="shared" ca="1" si="150"/>
        <v>125</v>
      </c>
      <c r="C965" s="6">
        <f t="shared" ca="1" si="151"/>
        <v>45569</v>
      </c>
      <c r="D965" s="6">
        <v>45444</v>
      </c>
      <c r="E965" s="2" t="s">
        <v>78</v>
      </c>
      <c r="F965" s="2" t="s">
        <v>93</v>
      </c>
      <c r="G965" s="2" t="s">
        <v>52</v>
      </c>
      <c r="H965" s="2" t="s">
        <v>52</v>
      </c>
      <c r="I965" s="2">
        <v>1203</v>
      </c>
      <c r="J965" s="3">
        <v>1140</v>
      </c>
      <c r="K965" s="3">
        <v>141.85999999999999</v>
      </c>
      <c r="L965" s="2">
        <v>100</v>
      </c>
      <c r="M965" s="11">
        <f t="shared" si="152"/>
        <v>0.70492034400112791</v>
      </c>
      <c r="N965" s="9">
        <v>5319.7499999999991</v>
      </c>
      <c r="O965" s="9">
        <v>3851.71</v>
      </c>
      <c r="P965" s="11">
        <f t="shared" si="153"/>
        <v>0.72403966351802262</v>
      </c>
      <c r="Q965" s="10">
        <v>296.02</v>
      </c>
      <c r="R965" s="2">
        <v>132</v>
      </c>
      <c r="S965" s="10">
        <f t="shared" si="154"/>
        <v>0.33781501249915546</v>
      </c>
      <c r="T965" s="9">
        <f t="shared" si="155"/>
        <v>13.011654617931221</v>
      </c>
      <c r="U965" s="9">
        <f t="shared" si="156"/>
        <v>38.517099999999999</v>
      </c>
      <c r="V965" s="11">
        <f t="shared" si="157"/>
        <v>0.75757575757575757</v>
      </c>
      <c r="W965" s="11">
        <f t="shared" si="158"/>
        <v>8.771929824561403E-2</v>
      </c>
      <c r="X965" s="2">
        <v>0</v>
      </c>
      <c r="Y965" s="2">
        <v>6</v>
      </c>
      <c r="Z965" s="2">
        <v>17</v>
      </c>
      <c r="AA965" s="11">
        <f t="shared" si="159"/>
        <v>0.17</v>
      </c>
    </row>
    <row r="966" spans="1:27" x14ac:dyDescent="0.25">
      <c r="A966" s="2" t="str">
        <f ca="1">LOOKUP(B966,'Time Frame'!$E$4:$E$9,'Time Frame'!$D$4:$D$9)</f>
        <v>3 Months</v>
      </c>
      <c r="B966" s="2">
        <f t="shared" ca="1" si="150"/>
        <v>125</v>
      </c>
      <c r="C966" s="6">
        <f t="shared" ca="1" si="151"/>
        <v>45569</v>
      </c>
      <c r="D966" s="6">
        <v>45444</v>
      </c>
      <c r="E966" s="5" t="s">
        <v>78</v>
      </c>
      <c r="F966" s="5" t="s">
        <v>171</v>
      </c>
      <c r="G966" s="2" t="s">
        <v>52</v>
      </c>
      <c r="H966" s="2" t="s">
        <v>52</v>
      </c>
      <c r="I966" s="2">
        <v>3482</v>
      </c>
      <c r="J966" s="3">
        <v>1250</v>
      </c>
      <c r="K966" s="3">
        <v>149.37599999999998</v>
      </c>
      <c r="L966" s="2">
        <v>139</v>
      </c>
      <c r="M966" s="11">
        <f t="shared" si="152"/>
        <v>0.93053770351328202</v>
      </c>
      <c r="N966" s="9">
        <v>5601.5999999999995</v>
      </c>
      <c r="O966" s="9">
        <v>6544.22</v>
      </c>
      <c r="P966" s="11">
        <f t="shared" si="153"/>
        <v>1.1682769208797488</v>
      </c>
      <c r="Q966" s="10">
        <v>303.88</v>
      </c>
      <c r="R966" s="2">
        <v>141</v>
      </c>
      <c r="S966" s="10">
        <f t="shared" si="154"/>
        <v>0.45741740160589706</v>
      </c>
      <c r="T966" s="9">
        <f t="shared" si="155"/>
        <v>21.535540344872977</v>
      </c>
      <c r="U966" s="9">
        <f t="shared" si="156"/>
        <v>47.080719424460433</v>
      </c>
      <c r="V966" s="11">
        <f t="shared" si="157"/>
        <v>0.98581560283687941</v>
      </c>
      <c r="W966" s="11">
        <f t="shared" si="158"/>
        <v>0.11119999999999999</v>
      </c>
      <c r="X966" s="2">
        <v>0</v>
      </c>
      <c r="Y966" s="2">
        <v>11</v>
      </c>
      <c r="Z966" s="2">
        <v>31</v>
      </c>
      <c r="AA966" s="11">
        <f t="shared" si="159"/>
        <v>0.22302158273381295</v>
      </c>
    </row>
    <row r="967" spans="1:27" x14ac:dyDescent="0.25">
      <c r="A967" s="2" t="str">
        <f ca="1">LOOKUP(B967,'Time Frame'!$E$4:$E$9,'Time Frame'!$D$4:$D$9)</f>
        <v>3 Months</v>
      </c>
      <c r="B967" s="2">
        <f t="shared" ca="1" si="150"/>
        <v>125</v>
      </c>
      <c r="C967" s="6">
        <f t="shared" ca="1" si="151"/>
        <v>45569</v>
      </c>
      <c r="D967" s="6">
        <v>45444</v>
      </c>
      <c r="E967" s="2" t="s">
        <v>2</v>
      </c>
      <c r="F967" s="2" t="s">
        <v>5</v>
      </c>
      <c r="G967" s="2" t="s">
        <v>3</v>
      </c>
      <c r="H967" s="2" t="s">
        <v>300</v>
      </c>
      <c r="I967" s="2">
        <v>991</v>
      </c>
      <c r="J967" s="3">
        <v>1265</v>
      </c>
      <c r="K967" s="3">
        <v>157.84999999999997</v>
      </c>
      <c r="L967" s="2">
        <v>145</v>
      </c>
      <c r="M967" s="11">
        <f t="shared" si="152"/>
        <v>0.91859360152043101</v>
      </c>
      <c r="N967" s="9">
        <v>5919.3749999999991</v>
      </c>
      <c r="O967" s="9">
        <v>5820.23</v>
      </c>
      <c r="P967" s="11">
        <f t="shared" si="153"/>
        <v>0.98325076549466806</v>
      </c>
      <c r="Q967" s="10">
        <v>342.05</v>
      </c>
      <c r="R967" s="2">
        <v>122</v>
      </c>
      <c r="S967" s="10">
        <f t="shared" si="154"/>
        <v>0.42391463236368948</v>
      </c>
      <c r="T967" s="9">
        <f t="shared" si="155"/>
        <v>17.015728694635285</v>
      </c>
      <c r="U967" s="9">
        <f t="shared" si="156"/>
        <v>40.139517241379309</v>
      </c>
      <c r="V967" s="11">
        <f t="shared" si="157"/>
        <v>1.1885245901639345</v>
      </c>
      <c r="W967" s="11">
        <f t="shared" si="158"/>
        <v>0.11462450592885376</v>
      </c>
      <c r="X967" s="2">
        <v>1</v>
      </c>
      <c r="Y967" s="2">
        <v>15</v>
      </c>
      <c r="Z967" s="2">
        <v>25</v>
      </c>
      <c r="AA967" s="11">
        <f t="shared" si="159"/>
        <v>0.17241379310344829</v>
      </c>
    </row>
    <row r="968" spans="1:27" x14ac:dyDescent="0.25">
      <c r="A968" s="2" t="str">
        <f ca="1">LOOKUP(B968,'Time Frame'!$E$4:$E$9,'Time Frame'!$D$4:$D$9)</f>
        <v>3 Months</v>
      </c>
      <c r="B968" s="2">
        <f t="shared" ca="1" si="150"/>
        <v>125</v>
      </c>
      <c r="C968" s="6">
        <f t="shared" ca="1" si="151"/>
        <v>45569</v>
      </c>
      <c r="D968" s="6">
        <v>45444</v>
      </c>
      <c r="E968" s="2" t="s">
        <v>2</v>
      </c>
      <c r="F968" s="2" t="s">
        <v>8</v>
      </c>
      <c r="G968" s="2" t="s">
        <v>3</v>
      </c>
      <c r="H968" s="2" t="s">
        <v>300</v>
      </c>
      <c r="I968" s="2">
        <v>2242</v>
      </c>
      <c r="J968" s="3">
        <v>738.66666666666663</v>
      </c>
      <c r="K968" s="3">
        <v>112.42</v>
      </c>
      <c r="L968" s="2">
        <v>78</v>
      </c>
      <c r="M968" s="11">
        <f t="shared" si="152"/>
        <v>0.69382672122398148</v>
      </c>
      <c r="N968" s="9">
        <v>4215.75</v>
      </c>
      <c r="O968" s="9">
        <v>1681.59</v>
      </c>
      <c r="P968" s="11">
        <f t="shared" si="153"/>
        <v>0.3988827610745419</v>
      </c>
      <c r="Q968" s="10">
        <v>297.57</v>
      </c>
      <c r="R968" s="2">
        <v>144</v>
      </c>
      <c r="S968" s="10">
        <f t="shared" si="154"/>
        <v>0.26212319790301442</v>
      </c>
      <c r="T968" s="9">
        <f t="shared" si="155"/>
        <v>5.6510736969452564</v>
      </c>
      <c r="U968" s="9">
        <f t="shared" si="156"/>
        <v>21.558846153846154</v>
      </c>
      <c r="V968" s="11">
        <f t="shared" si="157"/>
        <v>0.54166666666666663</v>
      </c>
      <c r="W968" s="11">
        <f t="shared" si="158"/>
        <v>0.1055956678700361</v>
      </c>
      <c r="X968" s="2">
        <v>0</v>
      </c>
      <c r="Y968" s="2">
        <v>7</v>
      </c>
      <c r="Z968" s="2">
        <v>23</v>
      </c>
      <c r="AA968" s="11">
        <f t="shared" si="159"/>
        <v>0.29487179487179488</v>
      </c>
    </row>
    <row r="969" spans="1:27" x14ac:dyDescent="0.25">
      <c r="A969" s="2" t="str">
        <f ca="1">LOOKUP(B969,'Time Frame'!$E$4:$E$9,'Time Frame'!$D$4:$D$9)</f>
        <v>3 Months</v>
      </c>
      <c r="B969" s="2">
        <f t="shared" ca="1" si="150"/>
        <v>125</v>
      </c>
      <c r="C969" s="6">
        <f t="shared" ca="1" si="151"/>
        <v>45569</v>
      </c>
      <c r="D969" s="6">
        <v>45444</v>
      </c>
      <c r="E969" s="2" t="s">
        <v>2</v>
      </c>
      <c r="F969" s="2" t="s">
        <v>6</v>
      </c>
      <c r="G969" s="2" t="s">
        <v>3</v>
      </c>
      <c r="H969" s="2" t="s">
        <v>300</v>
      </c>
      <c r="I969" s="2">
        <v>280</v>
      </c>
      <c r="J969" s="3">
        <v>1029</v>
      </c>
      <c r="K969" s="3">
        <v>123.97</v>
      </c>
      <c r="L969" s="2">
        <v>92</v>
      </c>
      <c r="M969" s="11">
        <f t="shared" si="152"/>
        <v>0.7421150278293136</v>
      </c>
      <c r="N969" s="9">
        <v>4648.875</v>
      </c>
      <c r="O969" s="9">
        <v>3274</v>
      </c>
      <c r="P969" s="11">
        <f t="shared" si="153"/>
        <v>0.70425640611976015</v>
      </c>
      <c r="Q969" s="10">
        <v>301.39999999999998</v>
      </c>
      <c r="R969" s="2">
        <v>132</v>
      </c>
      <c r="S969" s="10">
        <f t="shared" si="154"/>
        <v>0.30524220305242206</v>
      </c>
      <c r="T969" s="9">
        <f t="shared" si="155"/>
        <v>10.862641008626412</v>
      </c>
      <c r="U969" s="9">
        <f t="shared" si="156"/>
        <v>35.586956521739133</v>
      </c>
      <c r="V969" s="11">
        <f t="shared" si="157"/>
        <v>0.69696969696969702</v>
      </c>
      <c r="W969" s="11">
        <f t="shared" si="158"/>
        <v>8.9407191448007781E-2</v>
      </c>
      <c r="X969" s="2">
        <v>1</v>
      </c>
      <c r="Y969" s="2">
        <v>8</v>
      </c>
      <c r="Z969" s="2">
        <v>18</v>
      </c>
      <c r="AA969" s="11">
        <f t="shared" si="159"/>
        <v>0.19565217391304349</v>
      </c>
    </row>
    <row r="970" spans="1:27" x14ac:dyDescent="0.25">
      <c r="A970" s="2" t="str">
        <f ca="1">LOOKUP(B970,'Time Frame'!$E$4:$E$9,'Time Frame'!$D$4:$D$9)</f>
        <v>3 Months</v>
      </c>
      <c r="B970" s="2">
        <f t="shared" ca="1" si="150"/>
        <v>125</v>
      </c>
      <c r="C970" s="6">
        <f t="shared" ca="1" si="151"/>
        <v>45569</v>
      </c>
      <c r="D970" s="6">
        <v>45444</v>
      </c>
      <c r="E970" s="2" t="s">
        <v>2</v>
      </c>
      <c r="F970" s="2" t="s">
        <v>2</v>
      </c>
      <c r="G970" s="2" t="s">
        <v>3</v>
      </c>
      <c r="H970" s="2" t="s">
        <v>300</v>
      </c>
      <c r="I970" s="2">
        <v>1352</v>
      </c>
      <c r="J970" s="3">
        <v>2442</v>
      </c>
      <c r="K970" s="3">
        <v>271.00333333333333</v>
      </c>
      <c r="L970" s="2">
        <v>268</v>
      </c>
      <c r="M970" s="11">
        <f t="shared" si="152"/>
        <v>0.9889177254892314</v>
      </c>
      <c r="N970" s="9">
        <v>10162.625</v>
      </c>
      <c r="O970" s="9">
        <v>8779.16</v>
      </c>
      <c r="P970" s="11">
        <f t="shared" si="153"/>
        <v>0.86386735710507867</v>
      </c>
      <c r="Q970" s="10">
        <v>440.35</v>
      </c>
      <c r="R970" s="2">
        <v>423</v>
      </c>
      <c r="S970" s="10">
        <f t="shared" si="154"/>
        <v>0.6086067900533666</v>
      </c>
      <c r="T970" s="9">
        <f t="shared" si="155"/>
        <v>19.936777563301916</v>
      </c>
      <c r="U970" s="9">
        <f t="shared" si="156"/>
        <v>32.758059701492535</v>
      </c>
      <c r="V970" s="11">
        <f t="shared" si="157"/>
        <v>0.6335697399527187</v>
      </c>
      <c r="W970" s="11">
        <f t="shared" si="158"/>
        <v>0.10974610974610975</v>
      </c>
      <c r="X970" s="2">
        <v>0</v>
      </c>
      <c r="Y970" s="2">
        <v>32</v>
      </c>
      <c r="Z970" s="2">
        <v>78</v>
      </c>
      <c r="AA970" s="11">
        <f t="shared" si="159"/>
        <v>0.29104477611940299</v>
      </c>
    </row>
    <row r="971" spans="1:27" x14ac:dyDescent="0.25">
      <c r="A971" s="2" t="str">
        <f ca="1">LOOKUP(B971,'Time Frame'!$E$4:$E$9,'Time Frame'!$D$4:$D$9)</f>
        <v>3 Months</v>
      </c>
      <c r="B971" s="2">
        <f t="shared" ca="1" si="150"/>
        <v>125</v>
      </c>
      <c r="C971" s="6">
        <f t="shared" ca="1" si="151"/>
        <v>45569</v>
      </c>
      <c r="D971" s="6">
        <v>45444</v>
      </c>
      <c r="E971" s="2" t="s">
        <v>2</v>
      </c>
      <c r="F971" s="2" t="s">
        <v>4</v>
      </c>
      <c r="G971" s="2" t="s">
        <v>3</v>
      </c>
      <c r="H971" s="2" t="s">
        <v>300</v>
      </c>
      <c r="I971" s="2">
        <v>1225</v>
      </c>
      <c r="J971" s="3">
        <v>1541</v>
      </c>
      <c r="K971" s="3">
        <v>173.03916666666669</v>
      </c>
      <c r="L971" s="2">
        <v>171</v>
      </c>
      <c r="M971" s="11">
        <f t="shared" si="152"/>
        <v>0.98821557739818044</v>
      </c>
      <c r="N971" s="9">
        <v>6488.9687500000009</v>
      </c>
      <c r="O971" s="9">
        <v>6424.48</v>
      </c>
      <c r="P971" s="11">
        <f t="shared" si="153"/>
        <v>0.99006178755291407</v>
      </c>
      <c r="Q971" s="10">
        <v>534.54999999999995</v>
      </c>
      <c r="R971" s="2">
        <v>238</v>
      </c>
      <c r="S971" s="10">
        <f t="shared" si="154"/>
        <v>0.31989523898606309</v>
      </c>
      <c r="T971" s="9">
        <f t="shared" si="155"/>
        <v>12.018482836030307</v>
      </c>
      <c r="U971" s="9">
        <f t="shared" si="156"/>
        <v>37.570058479532165</v>
      </c>
      <c r="V971" s="11">
        <f t="shared" si="157"/>
        <v>0.71848739495798319</v>
      </c>
      <c r="W971" s="11">
        <f t="shared" si="158"/>
        <v>0.11096690460739779</v>
      </c>
      <c r="X971" s="2">
        <v>1</v>
      </c>
      <c r="Y971" s="2">
        <v>23</v>
      </c>
      <c r="Z971" s="2">
        <v>51</v>
      </c>
      <c r="AA971" s="11">
        <f t="shared" si="159"/>
        <v>0.2982456140350877</v>
      </c>
    </row>
    <row r="972" spans="1:27" x14ac:dyDescent="0.25">
      <c r="A972" s="2" t="str">
        <f ca="1">LOOKUP(B972,'Time Frame'!$E$4:$E$9,'Time Frame'!$D$4:$D$9)</f>
        <v>3 Months</v>
      </c>
      <c r="B972" s="2">
        <f t="shared" ca="1" si="150"/>
        <v>125</v>
      </c>
      <c r="C972" s="6">
        <f t="shared" ca="1" si="151"/>
        <v>45569</v>
      </c>
      <c r="D972" s="6">
        <v>45444</v>
      </c>
      <c r="E972" s="2" t="s">
        <v>2</v>
      </c>
      <c r="F972" s="2" t="s">
        <v>9</v>
      </c>
      <c r="G972" s="2" t="s">
        <v>3</v>
      </c>
      <c r="H972" s="2" t="s">
        <v>300</v>
      </c>
      <c r="I972" s="2">
        <v>134</v>
      </c>
      <c r="J972" s="3">
        <v>848</v>
      </c>
      <c r="K972" s="3">
        <v>76.459166666666675</v>
      </c>
      <c r="L972" s="2">
        <v>65</v>
      </c>
      <c r="M972" s="11">
        <f t="shared" si="152"/>
        <v>0.85012697409292537</v>
      </c>
      <c r="N972" s="9">
        <v>2867.2187500000005</v>
      </c>
      <c r="O972" s="9">
        <v>1519.99</v>
      </c>
      <c r="P972" s="11">
        <f t="shared" si="153"/>
        <v>0.53012697409292531</v>
      </c>
      <c r="Q972" s="10">
        <v>296.43</v>
      </c>
      <c r="R972" s="2">
        <v>94</v>
      </c>
      <c r="S972" s="10">
        <f t="shared" si="154"/>
        <v>0.21927605168167863</v>
      </c>
      <c r="T972" s="9">
        <f t="shared" si="155"/>
        <v>5.1276523968559191</v>
      </c>
      <c r="U972" s="9">
        <f t="shared" si="156"/>
        <v>23.38446153846154</v>
      </c>
      <c r="V972" s="11">
        <f t="shared" si="157"/>
        <v>0.69148936170212771</v>
      </c>
      <c r="W972" s="11">
        <f t="shared" si="158"/>
        <v>7.6650943396226412E-2</v>
      </c>
      <c r="X972" s="2">
        <v>0</v>
      </c>
      <c r="Y972" s="2">
        <v>7</v>
      </c>
      <c r="Z972" s="2">
        <v>17</v>
      </c>
      <c r="AA972" s="11">
        <f t="shared" si="159"/>
        <v>0.26153846153846155</v>
      </c>
    </row>
    <row r="973" spans="1:27" x14ac:dyDescent="0.25">
      <c r="A973" s="2" t="str">
        <f ca="1">LOOKUP(B973,'Time Frame'!$E$4:$E$9,'Time Frame'!$D$4:$D$9)</f>
        <v>3 Months</v>
      </c>
      <c r="B973" s="2">
        <f t="shared" ca="1" si="150"/>
        <v>125</v>
      </c>
      <c r="C973" s="6">
        <f t="shared" ca="1" si="151"/>
        <v>45569</v>
      </c>
      <c r="D973" s="6">
        <v>45444</v>
      </c>
      <c r="E973" s="2" t="s">
        <v>2</v>
      </c>
      <c r="F973" s="2" t="s">
        <v>7</v>
      </c>
      <c r="G973" s="2" t="s">
        <v>3</v>
      </c>
      <c r="H973" s="2" t="s">
        <v>300</v>
      </c>
      <c r="I973" s="2">
        <v>531</v>
      </c>
      <c r="J973" s="3">
        <v>1219</v>
      </c>
      <c r="K973" s="3">
        <v>137.005</v>
      </c>
      <c r="L973" s="2">
        <v>130</v>
      </c>
      <c r="M973" s="11">
        <f t="shared" si="152"/>
        <v>0.948870479179592</v>
      </c>
      <c r="N973" s="9">
        <v>5137.6875</v>
      </c>
      <c r="O973" s="9">
        <v>4109.87</v>
      </c>
      <c r="P973" s="11">
        <f t="shared" si="153"/>
        <v>0.79994550077247784</v>
      </c>
      <c r="Q973" s="10">
        <v>299.14999999999998</v>
      </c>
      <c r="R973" s="2">
        <v>214</v>
      </c>
      <c r="S973" s="10">
        <f t="shared" si="154"/>
        <v>0.43456459969914762</v>
      </c>
      <c r="T973" s="9">
        <f t="shared" si="155"/>
        <v>13.738492395119506</v>
      </c>
      <c r="U973" s="9">
        <f t="shared" si="156"/>
        <v>31.614384615384616</v>
      </c>
      <c r="V973" s="11">
        <f t="shared" si="157"/>
        <v>0.60747663551401865</v>
      </c>
      <c r="W973" s="11">
        <f t="shared" si="158"/>
        <v>0.10664479081214109</v>
      </c>
      <c r="X973" s="2">
        <v>0</v>
      </c>
      <c r="Y973" s="2">
        <v>16</v>
      </c>
      <c r="Z973" s="2">
        <v>33</v>
      </c>
      <c r="AA973" s="11">
        <f t="shared" si="159"/>
        <v>0.25384615384615383</v>
      </c>
    </row>
    <row r="974" spans="1:27" x14ac:dyDescent="0.25">
      <c r="A974" s="2" t="str">
        <f ca="1">LOOKUP(B974,'Time Frame'!$E$4:$E$9,'Time Frame'!$D$4:$D$9)</f>
        <v>3 Months</v>
      </c>
      <c r="B974" s="2">
        <f t="shared" ca="1" si="150"/>
        <v>125</v>
      </c>
      <c r="C974" s="6">
        <f t="shared" ca="1" si="151"/>
        <v>45569</v>
      </c>
      <c r="D974" s="6">
        <v>45444</v>
      </c>
      <c r="E974" s="2" t="s">
        <v>10</v>
      </c>
      <c r="F974" s="2" t="s">
        <v>18</v>
      </c>
      <c r="G974" s="2" t="s">
        <v>12</v>
      </c>
      <c r="H974" s="2" t="s">
        <v>15</v>
      </c>
      <c r="I974" s="2">
        <v>109</v>
      </c>
      <c r="J974" s="3">
        <v>1743</v>
      </c>
      <c r="K974" s="3">
        <v>172.68</v>
      </c>
      <c r="L974" s="2">
        <v>197</v>
      </c>
      <c r="M974" s="11">
        <f t="shared" si="152"/>
        <v>1.1408385452860783</v>
      </c>
      <c r="N974" s="9">
        <v>6907.2000000000007</v>
      </c>
      <c r="O974" s="9">
        <v>7700.68</v>
      </c>
      <c r="P974" s="11">
        <f t="shared" si="153"/>
        <v>1.1148772295575631</v>
      </c>
      <c r="Q974" s="10">
        <v>311.8</v>
      </c>
      <c r="R974" s="2">
        <v>193</v>
      </c>
      <c r="S974" s="10">
        <f t="shared" si="154"/>
        <v>0.63181526619627959</v>
      </c>
      <c r="T974" s="9">
        <f t="shared" si="155"/>
        <v>24.697498396407955</v>
      </c>
      <c r="U974" s="9">
        <f t="shared" si="156"/>
        <v>39.089746192893401</v>
      </c>
      <c r="V974" s="11">
        <f t="shared" si="157"/>
        <v>1.0207253886010363</v>
      </c>
      <c r="W974" s="11">
        <f t="shared" si="158"/>
        <v>0.11302352266207688</v>
      </c>
      <c r="X974" s="2">
        <v>0</v>
      </c>
      <c r="Y974" s="2">
        <v>18</v>
      </c>
      <c r="Z974" s="2">
        <v>52</v>
      </c>
      <c r="AA974" s="11">
        <f t="shared" si="159"/>
        <v>0.26395939086294418</v>
      </c>
    </row>
    <row r="975" spans="1:27" x14ac:dyDescent="0.25">
      <c r="A975" s="2" t="str">
        <f ca="1">LOOKUP(B975,'Time Frame'!$E$4:$E$9,'Time Frame'!$D$4:$D$9)</f>
        <v>3 Months</v>
      </c>
      <c r="B975" s="2">
        <f t="shared" ca="1" si="150"/>
        <v>125</v>
      </c>
      <c r="C975" s="6">
        <f t="shared" ca="1" si="151"/>
        <v>45569</v>
      </c>
      <c r="D975" s="6">
        <v>45444</v>
      </c>
      <c r="E975" s="2" t="s">
        <v>10</v>
      </c>
      <c r="F975" s="2" t="s">
        <v>26</v>
      </c>
      <c r="G975" s="2" t="s">
        <v>12</v>
      </c>
      <c r="H975" s="2" t="s">
        <v>15</v>
      </c>
      <c r="I975" s="2">
        <v>1986</v>
      </c>
      <c r="J975" s="3">
        <v>1891</v>
      </c>
      <c r="K975" s="3">
        <v>234.41</v>
      </c>
      <c r="L975" s="2">
        <v>236</v>
      </c>
      <c r="M975" s="11">
        <f t="shared" si="152"/>
        <v>1.0067829870739302</v>
      </c>
      <c r="N975" s="9">
        <v>9376.4</v>
      </c>
      <c r="O975" s="9">
        <v>7735.44</v>
      </c>
      <c r="P975" s="11">
        <f t="shared" si="153"/>
        <v>0.82499040143338598</v>
      </c>
      <c r="Q975" s="10">
        <v>420.63</v>
      </c>
      <c r="R975" s="2">
        <v>376</v>
      </c>
      <c r="S975" s="10">
        <f t="shared" si="154"/>
        <v>0.56106316715403082</v>
      </c>
      <c r="T975" s="9">
        <f t="shared" si="155"/>
        <v>18.390129092076172</v>
      </c>
      <c r="U975" s="9">
        <f t="shared" si="156"/>
        <v>32.777288135593217</v>
      </c>
      <c r="V975" s="11">
        <f t="shared" si="157"/>
        <v>0.62765957446808507</v>
      </c>
      <c r="W975" s="11">
        <f t="shared" si="158"/>
        <v>0.12480169222633528</v>
      </c>
      <c r="X975" s="2">
        <v>0</v>
      </c>
      <c r="Y975" s="2">
        <v>22</v>
      </c>
      <c r="Z975" s="2">
        <v>54</v>
      </c>
      <c r="AA975" s="11">
        <f t="shared" si="159"/>
        <v>0.2288135593220339</v>
      </c>
    </row>
    <row r="976" spans="1:27" x14ac:dyDescent="0.25">
      <c r="A976" s="2" t="str">
        <f ca="1">LOOKUP(B976,'Time Frame'!$E$4:$E$9,'Time Frame'!$D$4:$D$9)</f>
        <v>3 Months</v>
      </c>
      <c r="B976" s="2">
        <f t="shared" ca="1" si="150"/>
        <v>125</v>
      </c>
      <c r="C976" s="6">
        <f t="shared" ca="1" si="151"/>
        <v>45569</v>
      </c>
      <c r="D976" s="6">
        <v>45444</v>
      </c>
      <c r="E976" s="2" t="s">
        <v>10</v>
      </c>
      <c r="F976" s="2" t="s">
        <v>31</v>
      </c>
      <c r="G976" s="2" t="s">
        <v>12</v>
      </c>
      <c r="H976" s="2" t="s">
        <v>15</v>
      </c>
      <c r="I976" s="2">
        <v>1635</v>
      </c>
      <c r="J976" s="3">
        <v>1547</v>
      </c>
      <c r="K976" s="3">
        <v>185.12</v>
      </c>
      <c r="L976" s="2">
        <v>157</v>
      </c>
      <c r="M976" s="11">
        <f t="shared" si="152"/>
        <v>0.84809853068280028</v>
      </c>
      <c r="N976" s="9">
        <v>7404.8</v>
      </c>
      <c r="O976" s="9">
        <v>5712.73</v>
      </c>
      <c r="P976" s="11">
        <f t="shared" si="153"/>
        <v>0.77149011452031102</v>
      </c>
      <c r="Q976" s="10">
        <v>292.55</v>
      </c>
      <c r="R976" s="2">
        <v>267</v>
      </c>
      <c r="S976" s="10">
        <f t="shared" si="154"/>
        <v>0.53666039993163561</v>
      </c>
      <c r="T976" s="9">
        <f t="shared" si="155"/>
        <v>19.527362843958297</v>
      </c>
      <c r="U976" s="9">
        <f t="shared" si="156"/>
        <v>36.386815286624199</v>
      </c>
      <c r="V976" s="11">
        <f t="shared" si="157"/>
        <v>0.58801498127340823</v>
      </c>
      <c r="W976" s="11">
        <f t="shared" si="158"/>
        <v>0.10148674854557208</v>
      </c>
      <c r="X976" s="2">
        <v>0</v>
      </c>
      <c r="Y976" s="2">
        <v>16</v>
      </c>
      <c r="Z976" s="2">
        <v>50</v>
      </c>
      <c r="AA976" s="11">
        <f t="shared" si="159"/>
        <v>0.31847133757961782</v>
      </c>
    </row>
    <row r="977" spans="1:27" x14ac:dyDescent="0.25">
      <c r="A977" s="2" t="str">
        <f ca="1">LOOKUP(B977,'Time Frame'!$E$4:$E$9,'Time Frame'!$D$4:$D$9)</f>
        <v>3 Months</v>
      </c>
      <c r="B977" s="2">
        <f t="shared" ca="1" si="150"/>
        <v>125</v>
      </c>
      <c r="C977" s="6">
        <f t="shared" ca="1" si="151"/>
        <v>45569</v>
      </c>
      <c r="D977" s="6">
        <v>45444</v>
      </c>
      <c r="E977" s="2" t="s">
        <v>10</v>
      </c>
      <c r="F977" s="2" t="s">
        <v>29</v>
      </c>
      <c r="G977" s="2" t="s">
        <v>12</v>
      </c>
      <c r="H977" s="2" t="s">
        <v>15</v>
      </c>
      <c r="I977" s="2">
        <v>3406</v>
      </c>
      <c r="J977" s="3">
        <v>1443</v>
      </c>
      <c r="K977" s="3">
        <v>180.50999999999996</v>
      </c>
      <c r="L977" s="2">
        <v>163</v>
      </c>
      <c r="M977" s="11">
        <f t="shared" si="152"/>
        <v>0.90299706387457779</v>
      </c>
      <c r="N977" s="9">
        <v>7220.3999999999987</v>
      </c>
      <c r="O977" s="9">
        <v>4025.55</v>
      </c>
      <c r="P977" s="11">
        <f t="shared" si="153"/>
        <v>0.55752451387734769</v>
      </c>
      <c r="Q977" s="10">
        <v>350.42</v>
      </c>
      <c r="R977" s="2">
        <v>219</v>
      </c>
      <c r="S977" s="10">
        <f t="shared" si="154"/>
        <v>0.46515609839621025</v>
      </c>
      <c r="T977" s="9">
        <f t="shared" si="155"/>
        <v>11.487786085269105</v>
      </c>
      <c r="U977" s="9">
        <f t="shared" si="156"/>
        <v>24.696625766871168</v>
      </c>
      <c r="V977" s="11">
        <f t="shared" si="157"/>
        <v>0.74429223744292239</v>
      </c>
      <c r="W977" s="11">
        <f t="shared" si="158"/>
        <v>0.11295911295911296</v>
      </c>
      <c r="X977" s="2">
        <v>0</v>
      </c>
      <c r="Y977" s="2">
        <v>19</v>
      </c>
      <c r="Z977" s="2">
        <v>37</v>
      </c>
      <c r="AA977" s="11">
        <f t="shared" si="159"/>
        <v>0.22699386503067484</v>
      </c>
    </row>
    <row r="978" spans="1:27" x14ac:dyDescent="0.25">
      <c r="A978" s="2" t="str">
        <f ca="1">LOOKUP(B978,'Time Frame'!$E$4:$E$9,'Time Frame'!$D$4:$D$9)</f>
        <v>3 Months</v>
      </c>
      <c r="B978" s="2">
        <f t="shared" ca="1" si="150"/>
        <v>125</v>
      </c>
      <c r="C978" s="6">
        <f t="shared" ca="1" si="151"/>
        <v>45569</v>
      </c>
      <c r="D978" s="6">
        <v>45444</v>
      </c>
      <c r="E978" s="2" t="s">
        <v>10</v>
      </c>
      <c r="F978" s="2" t="s">
        <v>32</v>
      </c>
      <c r="G978" s="2" t="s">
        <v>12</v>
      </c>
      <c r="H978" s="2" t="s">
        <v>15</v>
      </c>
      <c r="I978" s="2">
        <v>2323</v>
      </c>
      <c r="J978" s="3">
        <v>1128</v>
      </c>
      <c r="K978" s="3">
        <v>138.29999999999998</v>
      </c>
      <c r="L978" s="2">
        <v>133</v>
      </c>
      <c r="M978" s="11">
        <f t="shared" si="152"/>
        <v>0.96167751265365164</v>
      </c>
      <c r="N978" s="9">
        <v>5531.9999999999991</v>
      </c>
      <c r="O978" s="9">
        <v>5607.18</v>
      </c>
      <c r="P978" s="11">
        <f t="shared" si="153"/>
        <v>1.0135900216919742</v>
      </c>
      <c r="Q978" s="10">
        <v>297.43</v>
      </c>
      <c r="R978" s="2">
        <v>133</v>
      </c>
      <c r="S978" s="10">
        <f t="shared" si="154"/>
        <v>0.44716403859731702</v>
      </c>
      <c r="T978" s="9">
        <f t="shared" si="155"/>
        <v>18.85209965370003</v>
      </c>
      <c r="U978" s="9">
        <f t="shared" si="156"/>
        <v>42.159248120300752</v>
      </c>
      <c r="V978" s="11">
        <f t="shared" si="157"/>
        <v>1</v>
      </c>
      <c r="W978" s="11">
        <f t="shared" si="158"/>
        <v>0.11790780141843972</v>
      </c>
      <c r="X978" s="2">
        <v>0</v>
      </c>
      <c r="Y978" s="2">
        <v>9</v>
      </c>
      <c r="Z978" s="2">
        <v>19</v>
      </c>
      <c r="AA978" s="11">
        <f t="shared" si="159"/>
        <v>0.14285714285714285</v>
      </c>
    </row>
    <row r="979" spans="1:27" x14ac:dyDescent="0.25">
      <c r="A979" s="2" t="str">
        <f ca="1">LOOKUP(B979,'Time Frame'!$E$4:$E$9,'Time Frame'!$D$4:$D$9)</f>
        <v>3 Months</v>
      </c>
      <c r="B979" s="2">
        <f t="shared" ca="1" si="150"/>
        <v>125</v>
      </c>
      <c r="C979" s="6">
        <f t="shared" ca="1" si="151"/>
        <v>45569</v>
      </c>
      <c r="D979" s="6">
        <v>45444</v>
      </c>
      <c r="E979" s="2" t="s">
        <v>10</v>
      </c>
      <c r="F979" s="2" t="s">
        <v>14</v>
      </c>
      <c r="G979" s="2" t="s">
        <v>12</v>
      </c>
      <c r="H979" s="2" t="s">
        <v>15</v>
      </c>
      <c r="I979" s="2">
        <v>2252</v>
      </c>
      <c r="J979" s="3">
        <v>1862</v>
      </c>
      <c r="K979" s="3">
        <v>203.45</v>
      </c>
      <c r="L979" s="2">
        <v>174</v>
      </c>
      <c r="M979" s="11">
        <f t="shared" si="152"/>
        <v>0.85524698943229305</v>
      </c>
      <c r="N979" s="9">
        <v>8138</v>
      </c>
      <c r="O979" s="9">
        <v>5354.32</v>
      </c>
      <c r="P979" s="11">
        <f t="shared" si="153"/>
        <v>0.65794052592774632</v>
      </c>
      <c r="Q979" s="10">
        <v>437.32</v>
      </c>
      <c r="R979" s="2">
        <v>254</v>
      </c>
      <c r="S979" s="10">
        <f t="shared" si="154"/>
        <v>0.39787798408488062</v>
      </c>
      <c r="T979" s="9">
        <f t="shared" si="155"/>
        <v>12.243483033019299</v>
      </c>
      <c r="U979" s="9">
        <f t="shared" si="156"/>
        <v>30.771954022988503</v>
      </c>
      <c r="V979" s="11">
        <f t="shared" si="157"/>
        <v>0.68503937007874016</v>
      </c>
      <c r="W979" s="11">
        <f t="shared" si="158"/>
        <v>9.3447905477980667E-2</v>
      </c>
      <c r="X979" s="2">
        <v>0</v>
      </c>
      <c r="Y979" s="2">
        <v>11</v>
      </c>
      <c r="Z979" s="2">
        <v>47</v>
      </c>
      <c r="AA979" s="11">
        <f t="shared" si="159"/>
        <v>0.27011494252873564</v>
      </c>
    </row>
    <row r="980" spans="1:27" x14ac:dyDescent="0.25">
      <c r="A980" s="2" t="str">
        <f ca="1">LOOKUP(B980,'Time Frame'!$E$4:$E$9,'Time Frame'!$D$4:$D$9)</f>
        <v>3 Months</v>
      </c>
      <c r="B980" s="2">
        <f t="shared" ca="1" si="150"/>
        <v>125</v>
      </c>
      <c r="C980" s="6">
        <f t="shared" ca="1" si="151"/>
        <v>45569</v>
      </c>
      <c r="D980" s="6">
        <v>45444</v>
      </c>
      <c r="E980" s="2" t="s">
        <v>10</v>
      </c>
      <c r="F980" s="2" t="s">
        <v>23</v>
      </c>
      <c r="G980" s="2" t="s">
        <v>12</v>
      </c>
      <c r="H980" s="2" t="s">
        <v>15</v>
      </c>
      <c r="I980" s="2">
        <v>457</v>
      </c>
      <c r="J980" s="3">
        <v>3195</v>
      </c>
      <c r="K980" s="3">
        <v>376.87</v>
      </c>
      <c r="L980" s="2">
        <v>420</v>
      </c>
      <c r="M980" s="11">
        <f t="shared" si="152"/>
        <v>1.1144426460052539</v>
      </c>
      <c r="N980" s="9">
        <v>15074.8</v>
      </c>
      <c r="O980" s="9">
        <v>19091.560000000001</v>
      </c>
      <c r="P980" s="11">
        <f t="shared" si="153"/>
        <v>1.2664552763552419</v>
      </c>
      <c r="Q980" s="10">
        <v>866.75</v>
      </c>
      <c r="R980" s="2">
        <v>484</v>
      </c>
      <c r="S980" s="10">
        <f t="shared" si="154"/>
        <v>0.48456879146235937</v>
      </c>
      <c r="T980" s="9">
        <f t="shared" si="155"/>
        <v>22.02660513412172</v>
      </c>
      <c r="U980" s="9">
        <f t="shared" si="156"/>
        <v>45.456095238095244</v>
      </c>
      <c r="V980" s="11">
        <f t="shared" si="157"/>
        <v>0.86776859504132231</v>
      </c>
      <c r="W980" s="11">
        <f t="shared" si="158"/>
        <v>0.13145539906103287</v>
      </c>
      <c r="X980" s="2">
        <v>4</v>
      </c>
      <c r="Y980" s="2">
        <v>33</v>
      </c>
      <c r="Z980" s="2">
        <v>116</v>
      </c>
      <c r="AA980" s="11">
        <f t="shared" si="159"/>
        <v>0.27619047619047621</v>
      </c>
    </row>
    <row r="981" spans="1:27" x14ac:dyDescent="0.25">
      <c r="A981" s="2" t="str">
        <f ca="1">LOOKUP(B981,'Time Frame'!$E$4:$E$9,'Time Frame'!$D$4:$D$9)</f>
        <v>3 Months</v>
      </c>
      <c r="B981" s="2">
        <f t="shared" ca="1" si="150"/>
        <v>125</v>
      </c>
      <c r="C981" s="6">
        <f t="shared" ca="1" si="151"/>
        <v>45569</v>
      </c>
      <c r="D981" s="6">
        <v>45444</v>
      </c>
      <c r="E981" s="2" t="s">
        <v>10</v>
      </c>
      <c r="F981" s="2" t="s">
        <v>24</v>
      </c>
      <c r="G981" s="2" t="s">
        <v>12</v>
      </c>
      <c r="H981" s="2" t="s">
        <v>15</v>
      </c>
      <c r="I981" s="2">
        <v>2945</v>
      </c>
      <c r="J981" s="3">
        <v>2493</v>
      </c>
      <c r="K981" s="3">
        <v>294.78999999999996</v>
      </c>
      <c r="L981" s="2">
        <v>305</v>
      </c>
      <c r="M981" s="11">
        <f t="shared" si="152"/>
        <v>1.034634824790529</v>
      </c>
      <c r="N981" s="9">
        <v>11791.599999999999</v>
      </c>
      <c r="O981" s="9">
        <v>9721.26</v>
      </c>
      <c r="P981" s="11">
        <f t="shared" si="153"/>
        <v>0.82442247023304738</v>
      </c>
      <c r="Q981" s="10">
        <v>484.5</v>
      </c>
      <c r="R981" s="2">
        <v>325</v>
      </c>
      <c r="S981" s="10">
        <f t="shared" si="154"/>
        <v>0.62951496388028894</v>
      </c>
      <c r="T981" s="9">
        <f t="shared" si="155"/>
        <v>20.06452012383901</v>
      </c>
      <c r="U981" s="9">
        <f t="shared" si="156"/>
        <v>31.872983606557376</v>
      </c>
      <c r="V981" s="11">
        <f t="shared" si="157"/>
        <v>0.93846153846153846</v>
      </c>
      <c r="W981" s="11">
        <f t="shared" si="158"/>
        <v>0.12234255916566386</v>
      </c>
      <c r="X981" s="2">
        <v>0</v>
      </c>
      <c r="Y981" s="2">
        <v>23</v>
      </c>
      <c r="Z981" s="2">
        <v>96</v>
      </c>
      <c r="AA981" s="11">
        <f t="shared" si="159"/>
        <v>0.31475409836065577</v>
      </c>
    </row>
    <row r="982" spans="1:27" x14ac:dyDescent="0.25">
      <c r="A982" s="2" t="str">
        <f ca="1">LOOKUP(B982,'Time Frame'!$E$4:$E$9,'Time Frame'!$D$4:$D$9)</f>
        <v>3 Months</v>
      </c>
      <c r="B982" s="2">
        <f t="shared" ca="1" si="150"/>
        <v>125</v>
      </c>
      <c r="C982" s="6">
        <f t="shared" ca="1" si="151"/>
        <v>45569</v>
      </c>
      <c r="D982" s="6">
        <v>45444</v>
      </c>
      <c r="E982" s="2" t="s">
        <v>10</v>
      </c>
      <c r="F982" s="2" t="s">
        <v>28</v>
      </c>
      <c r="G982" s="2" t="s">
        <v>12</v>
      </c>
      <c r="H982" s="2" t="s">
        <v>15</v>
      </c>
      <c r="I982" s="2">
        <v>2673</v>
      </c>
      <c r="J982" s="3">
        <v>1348</v>
      </c>
      <c r="K982" s="3">
        <v>173.39</v>
      </c>
      <c r="L982" s="2">
        <v>134</v>
      </c>
      <c r="M982" s="11">
        <f t="shared" si="152"/>
        <v>0.77282426898898449</v>
      </c>
      <c r="N982" s="9">
        <v>6935.5999999999995</v>
      </c>
      <c r="O982" s="9">
        <v>3887.43</v>
      </c>
      <c r="P982" s="11">
        <f t="shared" si="153"/>
        <v>0.56050377761116565</v>
      </c>
      <c r="Q982" s="10">
        <v>299.95</v>
      </c>
      <c r="R982" s="2">
        <v>249</v>
      </c>
      <c r="S982" s="10">
        <f t="shared" si="154"/>
        <v>0.44674112352058676</v>
      </c>
      <c r="T982" s="9">
        <f t="shared" si="155"/>
        <v>12.960260043340556</v>
      </c>
      <c r="U982" s="9">
        <f t="shared" si="156"/>
        <v>29.010671641791042</v>
      </c>
      <c r="V982" s="11">
        <f t="shared" si="157"/>
        <v>0.5381526104417671</v>
      </c>
      <c r="W982" s="11">
        <f t="shared" si="158"/>
        <v>9.9406528189910984E-2</v>
      </c>
      <c r="X982" s="2">
        <v>0</v>
      </c>
      <c r="Y982" s="2">
        <v>13</v>
      </c>
      <c r="Z982" s="2">
        <v>31</v>
      </c>
      <c r="AA982" s="11">
        <f t="shared" si="159"/>
        <v>0.23134328358208955</v>
      </c>
    </row>
    <row r="983" spans="1:27" x14ac:dyDescent="0.25">
      <c r="A983" s="2" t="str">
        <f ca="1">LOOKUP(B983,'Time Frame'!$E$4:$E$9,'Time Frame'!$D$4:$D$9)</f>
        <v>3 Months</v>
      </c>
      <c r="B983" s="2">
        <f t="shared" ca="1" si="150"/>
        <v>125</v>
      </c>
      <c r="C983" s="6">
        <f t="shared" ca="1" si="151"/>
        <v>45569</v>
      </c>
      <c r="D983" s="6">
        <v>45444</v>
      </c>
      <c r="E983" s="2" t="s">
        <v>10</v>
      </c>
      <c r="F983" s="2" t="s">
        <v>25</v>
      </c>
      <c r="G983" s="2" t="s">
        <v>12</v>
      </c>
      <c r="H983" s="2" t="s">
        <v>15</v>
      </c>
      <c r="I983" s="2">
        <v>4444</v>
      </c>
      <c r="J983" s="3">
        <v>1851</v>
      </c>
      <c r="K983" s="3">
        <v>226.34000000000003</v>
      </c>
      <c r="L983" s="2">
        <v>164</v>
      </c>
      <c r="M983" s="11">
        <f t="shared" si="152"/>
        <v>0.72457365026066967</v>
      </c>
      <c r="N983" s="9">
        <v>9053.6000000000022</v>
      </c>
      <c r="O983" s="9">
        <v>5694.77</v>
      </c>
      <c r="P983" s="11">
        <f t="shared" si="153"/>
        <v>0.62900614120349907</v>
      </c>
      <c r="Q983" s="10">
        <v>310.02999999999997</v>
      </c>
      <c r="R983" s="2">
        <v>290</v>
      </c>
      <c r="S983" s="10">
        <f t="shared" si="154"/>
        <v>0.52898106634841791</v>
      </c>
      <c r="T983" s="9">
        <f t="shared" si="155"/>
        <v>18.368448214688904</v>
      </c>
      <c r="U983" s="9">
        <f t="shared" si="156"/>
        <v>34.724207317073173</v>
      </c>
      <c r="V983" s="11">
        <f t="shared" si="157"/>
        <v>0.56551724137931036</v>
      </c>
      <c r="W983" s="11">
        <f t="shared" si="158"/>
        <v>8.8600756347920043E-2</v>
      </c>
      <c r="X983" s="2">
        <v>0</v>
      </c>
      <c r="Y983" s="2">
        <v>13</v>
      </c>
      <c r="Z983" s="2">
        <v>44</v>
      </c>
      <c r="AA983" s="11">
        <f t="shared" si="159"/>
        <v>0.26829268292682928</v>
      </c>
    </row>
    <row r="984" spans="1:27" x14ac:dyDescent="0.25">
      <c r="A984" s="2" t="str">
        <f ca="1">LOOKUP(B984,'Time Frame'!$E$4:$E$9,'Time Frame'!$D$4:$D$9)</f>
        <v>3 Months</v>
      </c>
      <c r="B984" s="2">
        <f t="shared" ca="1" si="150"/>
        <v>125</v>
      </c>
      <c r="C984" s="6">
        <f t="shared" ca="1" si="151"/>
        <v>45569</v>
      </c>
      <c r="D984" s="6">
        <v>45444</v>
      </c>
      <c r="E984" s="2" t="s">
        <v>10</v>
      </c>
      <c r="F984" s="2" t="s">
        <v>27</v>
      </c>
      <c r="G984" s="2" t="s">
        <v>12</v>
      </c>
      <c r="H984" s="2" t="s">
        <v>15</v>
      </c>
      <c r="I984" s="2">
        <v>287</v>
      </c>
      <c r="J984" s="3">
        <v>1654</v>
      </c>
      <c r="K984" s="3">
        <v>214.79999999999998</v>
      </c>
      <c r="L984" s="2">
        <v>198</v>
      </c>
      <c r="M984" s="11">
        <f t="shared" si="152"/>
        <v>0.92178770949720679</v>
      </c>
      <c r="N984" s="9">
        <v>8592</v>
      </c>
      <c r="O984" s="9">
        <v>8062.69</v>
      </c>
      <c r="P984" s="11">
        <f t="shared" si="153"/>
        <v>0.93839501862197383</v>
      </c>
      <c r="Q984" s="10">
        <v>344.12</v>
      </c>
      <c r="R984" s="2">
        <v>322</v>
      </c>
      <c r="S984" s="10">
        <f t="shared" si="154"/>
        <v>0.57538068115773566</v>
      </c>
      <c r="T984" s="9">
        <f t="shared" si="155"/>
        <v>23.429879111937694</v>
      </c>
      <c r="U984" s="9">
        <f t="shared" si="156"/>
        <v>40.720656565656562</v>
      </c>
      <c r="V984" s="11">
        <f t="shared" si="157"/>
        <v>0.6149068322981367</v>
      </c>
      <c r="W984" s="11">
        <f t="shared" si="158"/>
        <v>0.11970979443772672</v>
      </c>
      <c r="X984" s="2">
        <v>0</v>
      </c>
      <c r="Y984" s="2">
        <v>11</v>
      </c>
      <c r="Z984" s="2">
        <v>41</v>
      </c>
      <c r="AA984" s="11">
        <f t="shared" si="159"/>
        <v>0.20707070707070707</v>
      </c>
    </row>
    <row r="985" spans="1:27" x14ac:dyDescent="0.25">
      <c r="A985" s="2" t="str">
        <f ca="1">LOOKUP(B985,'Time Frame'!$E$4:$E$9,'Time Frame'!$D$4:$D$9)</f>
        <v>3 Months</v>
      </c>
      <c r="B985" s="2">
        <f t="shared" ca="1" si="150"/>
        <v>125</v>
      </c>
      <c r="C985" s="6">
        <f t="shared" ca="1" si="151"/>
        <v>45569</v>
      </c>
      <c r="D985" s="6">
        <v>45444</v>
      </c>
      <c r="E985" s="2" t="s">
        <v>208</v>
      </c>
      <c r="F985" s="2" t="s">
        <v>215</v>
      </c>
      <c r="G985" s="2" t="s">
        <v>195</v>
      </c>
      <c r="H985" s="2" t="s">
        <v>210</v>
      </c>
      <c r="I985" s="2">
        <v>2415</v>
      </c>
      <c r="J985" s="3">
        <v>1419</v>
      </c>
      <c r="K985" s="3">
        <v>150.91999999999999</v>
      </c>
      <c r="L985" s="2">
        <v>120</v>
      </c>
      <c r="M985" s="11">
        <f t="shared" si="152"/>
        <v>0.79512324410283597</v>
      </c>
      <c r="N985" s="9">
        <v>5282.2</v>
      </c>
      <c r="O985" s="9">
        <v>2113.2199999999998</v>
      </c>
      <c r="P985" s="11">
        <f t="shared" si="153"/>
        <v>0.40006436711976068</v>
      </c>
      <c r="Q985" s="10">
        <v>407.98</v>
      </c>
      <c r="R985" s="2">
        <v>115</v>
      </c>
      <c r="S985" s="10">
        <f t="shared" si="154"/>
        <v>0.2941320652973185</v>
      </c>
      <c r="T985" s="9">
        <f t="shared" si="155"/>
        <v>5.1797146918966606</v>
      </c>
      <c r="U985" s="9">
        <f t="shared" si="156"/>
        <v>17.610166666666665</v>
      </c>
      <c r="V985" s="11">
        <f t="shared" si="157"/>
        <v>1.0434782608695652</v>
      </c>
      <c r="W985" s="11">
        <f t="shared" si="158"/>
        <v>8.4566596194503171E-2</v>
      </c>
      <c r="X985" s="2">
        <v>0</v>
      </c>
      <c r="Y985" s="2">
        <v>8</v>
      </c>
      <c r="Z985" s="2">
        <v>30</v>
      </c>
      <c r="AA985" s="11">
        <f t="shared" si="159"/>
        <v>0.25</v>
      </c>
    </row>
    <row r="986" spans="1:27" x14ac:dyDescent="0.25">
      <c r="A986" s="2" t="str">
        <f ca="1">LOOKUP(B986,'Time Frame'!$E$4:$E$9,'Time Frame'!$D$4:$D$9)</f>
        <v>3 Months</v>
      </c>
      <c r="B986" s="2">
        <f t="shared" ca="1" si="150"/>
        <v>125</v>
      </c>
      <c r="C986" s="6">
        <f t="shared" ca="1" si="151"/>
        <v>45569</v>
      </c>
      <c r="D986" s="6">
        <v>45444</v>
      </c>
      <c r="E986" s="2" t="s">
        <v>208</v>
      </c>
      <c r="F986" s="2" t="s">
        <v>212</v>
      </c>
      <c r="G986" s="2" t="s">
        <v>195</v>
      </c>
      <c r="H986" s="2" t="s">
        <v>210</v>
      </c>
      <c r="I986" s="2">
        <v>3705</v>
      </c>
      <c r="J986" s="3">
        <v>987</v>
      </c>
      <c r="K986" s="3">
        <v>146.8775</v>
      </c>
      <c r="L986" s="2">
        <v>140</v>
      </c>
      <c r="M986" s="11">
        <f t="shared" si="152"/>
        <v>0.95317526510187067</v>
      </c>
      <c r="N986" s="9">
        <v>5140.7124999999996</v>
      </c>
      <c r="O986" s="9">
        <v>3934.19</v>
      </c>
      <c r="P986" s="11">
        <f t="shared" si="153"/>
        <v>0.76530052983900587</v>
      </c>
      <c r="Q986" s="10">
        <v>411.72</v>
      </c>
      <c r="R986" s="2">
        <v>124</v>
      </c>
      <c r="S986" s="10">
        <f t="shared" si="154"/>
        <v>0.34003691829398619</v>
      </c>
      <c r="T986" s="9">
        <f t="shared" si="155"/>
        <v>9.55549888273584</v>
      </c>
      <c r="U986" s="9">
        <f t="shared" si="156"/>
        <v>28.101357142857143</v>
      </c>
      <c r="V986" s="11">
        <f t="shared" si="157"/>
        <v>1.1290322580645162</v>
      </c>
      <c r="W986" s="11">
        <f t="shared" si="158"/>
        <v>0.14184397163120568</v>
      </c>
      <c r="X986" s="2">
        <v>0</v>
      </c>
      <c r="Y986" s="2">
        <v>6</v>
      </c>
      <c r="Z986" s="2">
        <v>37</v>
      </c>
      <c r="AA986" s="11">
        <f t="shared" si="159"/>
        <v>0.26428571428571429</v>
      </c>
    </row>
    <row r="987" spans="1:27" x14ac:dyDescent="0.25">
      <c r="A987" s="2" t="str">
        <f ca="1">LOOKUP(B987,'Time Frame'!$E$4:$E$9,'Time Frame'!$D$4:$D$9)</f>
        <v>3 Months</v>
      </c>
      <c r="B987" s="2">
        <f t="shared" ca="1" si="150"/>
        <v>125</v>
      </c>
      <c r="C987" s="6">
        <f t="shared" ca="1" si="151"/>
        <v>45569</v>
      </c>
      <c r="D987" s="6">
        <v>45444</v>
      </c>
      <c r="E987" s="2" t="s">
        <v>208</v>
      </c>
      <c r="F987" s="2" t="s">
        <v>217</v>
      </c>
      <c r="G987" s="2" t="s">
        <v>195</v>
      </c>
      <c r="H987" s="2" t="s">
        <v>210</v>
      </c>
      <c r="I987" s="2">
        <v>5585</v>
      </c>
      <c r="J987" s="3">
        <v>1359</v>
      </c>
      <c r="K987" s="3">
        <v>159.55500000000001</v>
      </c>
      <c r="L987" s="2">
        <v>97</v>
      </c>
      <c r="M987" s="11">
        <f t="shared" si="152"/>
        <v>0.60794083544859134</v>
      </c>
      <c r="N987" s="9">
        <v>5584.4250000000002</v>
      </c>
      <c r="O987" s="9">
        <v>1504.19</v>
      </c>
      <c r="P987" s="11">
        <f t="shared" si="153"/>
        <v>0.26935449934415806</v>
      </c>
      <c r="Q987" s="10">
        <v>277.93</v>
      </c>
      <c r="R987" s="2">
        <v>131</v>
      </c>
      <c r="S987" s="10">
        <f t="shared" si="154"/>
        <v>0.34900874320872161</v>
      </c>
      <c r="T987" s="9">
        <f t="shared" si="155"/>
        <v>5.412118159248732</v>
      </c>
      <c r="U987" s="9">
        <f t="shared" si="156"/>
        <v>15.507113402061856</v>
      </c>
      <c r="V987" s="11">
        <f t="shared" si="157"/>
        <v>0.74045801526717558</v>
      </c>
      <c r="W987" s="11">
        <f t="shared" si="158"/>
        <v>7.1376011773362766E-2</v>
      </c>
      <c r="X987" s="2">
        <v>0</v>
      </c>
      <c r="Y987" s="2">
        <v>3</v>
      </c>
      <c r="Z987" s="2">
        <v>3</v>
      </c>
      <c r="AA987" s="11">
        <f t="shared" si="159"/>
        <v>3.0927835051546393E-2</v>
      </c>
    </row>
    <row r="988" spans="1:27" x14ac:dyDescent="0.25">
      <c r="A988" s="2" t="str">
        <f ca="1">LOOKUP(B988,'Time Frame'!$E$4:$E$9,'Time Frame'!$D$4:$D$9)</f>
        <v>3 Months</v>
      </c>
      <c r="B988" s="2">
        <f t="shared" ca="1" si="150"/>
        <v>125</v>
      </c>
      <c r="C988" s="6">
        <f t="shared" ca="1" si="151"/>
        <v>45569</v>
      </c>
      <c r="D988" s="6">
        <v>45444</v>
      </c>
      <c r="E988" s="2" t="s">
        <v>208</v>
      </c>
      <c r="F988" s="2" t="s">
        <v>214</v>
      </c>
      <c r="G988" s="2" t="s">
        <v>195</v>
      </c>
      <c r="H988" s="2" t="s">
        <v>210</v>
      </c>
      <c r="I988" s="2">
        <v>2776</v>
      </c>
      <c r="J988" s="3">
        <v>1337</v>
      </c>
      <c r="K988" s="3">
        <v>188.20999999999998</v>
      </c>
      <c r="L988" s="2">
        <v>176</v>
      </c>
      <c r="M988" s="11">
        <f t="shared" si="152"/>
        <v>0.93512565751022803</v>
      </c>
      <c r="N988" s="9">
        <v>6587.3499999999995</v>
      </c>
      <c r="O988" s="9">
        <v>6857.44</v>
      </c>
      <c r="P988" s="11">
        <f t="shared" si="153"/>
        <v>1.0410013131228795</v>
      </c>
      <c r="Q988" s="10">
        <v>327.93</v>
      </c>
      <c r="R988" s="2">
        <v>123</v>
      </c>
      <c r="S988" s="10">
        <f t="shared" si="154"/>
        <v>0.53669990546763024</v>
      </c>
      <c r="T988" s="9">
        <f t="shared" si="155"/>
        <v>20.911292044033786</v>
      </c>
      <c r="U988" s="9">
        <f t="shared" si="156"/>
        <v>38.962727272727271</v>
      </c>
      <c r="V988" s="11">
        <f t="shared" si="157"/>
        <v>1.4308943089430894</v>
      </c>
      <c r="W988" s="11">
        <f t="shared" si="158"/>
        <v>0.13163799551234107</v>
      </c>
      <c r="X988" s="2">
        <v>0</v>
      </c>
      <c r="Y988" s="2">
        <v>16</v>
      </c>
      <c r="Z988" s="2">
        <v>28</v>
      </c>
      <c r="AA988" s="11">
        <f t="shared" si="159"/>
        <v>0.15909090909090909</v>
      </c>
    </row>
    <row r="989" spans="1:27" x14ac:dyDescent="0.25">
      <c r="A989" s="2" t="str">
        <f ca="1">LOOKUP(B989,'Time Frame'!$E$4:$E$9,'Time Frame'!$D$4:$D$9)</f>
        <v>3 Months</v>
      </c>
      <c r="B989" s="2">
        <f t="shared" ca="1" si="150"/>
        <v>125</v>
      </c>
      <c r="C989" s="6">
        <f t="shared" ca="1" si="151"/>
        <v>45569</v>
      </c>
      <c r="D989" s="6">
        <v>45444</v>
      </c>
      <c r="E989" s="2" t="s">
        <v>208</v>
      </c>
      <c r="F989" s="2" t="s">
        <v>216</v>
      </c>
      <c r="G989" s="2" t="s">
        <v>195</v>
      </c>
      <c r="H989" s="2" t="s">
        <v>210</v>
      </c>
      <c r="I989" s="2">
        <v>3234</v>
      </c>
      <c r="J989" s="3">
        <v>1642</v>
      </c>
      <c r="K989" s="3">
        <v>214.66499999999996</v>
      </c>
      <c r="L989" s="2">
        <v>192</v>
      </c>
      <c r="M989" s="11">
        <f t="shared" si="152"/>
        <v>0.89441688211865011</v>
      </c>
      <c r="N989" s="9">
        <v>7513.2749999999987</v>
      </c>
      <c r="O989" s="9">
        <v>8027.78</v>
      </c>
      <c r="P989" s="11">
        <f t="shared" si="153"/>
        <v>1.0684794580259609</v>
      </c>
      <c r="Q989" s="10">
        <v>400.23</v>
      </c>
      <c r="R989" s="2">
        <v>121</v>
      </c>
      <c r="S989" s="10">
        <f t="shared" si="154"/>
        <v>0.47972415860879991</v>
      </c>
      <c r="T989" s="9">
        <f t="shared" si="155"/>
        <v>20.057916697898708</v>
      </c>
      <c r="U989" s="9">
        <f t="shared" si="156"/>
        <v>41.811354166666668</v>
      </c>
      <c r="V989" s="11">
        <f t="shared" si="157"/>
        <v>1.5867768595041323</v>
      </c>
      <c r="W989" s="11">
        <f t="shared" si="158"/>
        <v>0.11693057247259439</v>
      </c>
      <c r="X989" s="2">
        <v>0</v>
      </c>
      <c r="Y989" s="2">
        <v>10</v>
      </c>
      <c r="Z989" s="2">
        <v>49</v>
      </c>
      <c r="AA989" s="11">
        <f t="shared" si="159"/>
        <v>0.25520833333333331</v>
      </c>
    </row>
    <row r="990" spans="1:27" x14ac:dyDescent="0.25">
      <c r="A990" s="2" t="str">
        <f ca="1">LOOKUP(B990,'Time Frame'!$E$4:$E$9,'Time Frame'!$D$4:$D$9)</f>
        <v>3 Months</v>
      </c>
      <c r="B990" s="2">
        <f t="shared" ca="1" si="150"/>
        <v>125</v>
      </c>
      <c r="C990" s="6">
        <f t="shared" ca="1" si="151"/>
        <v>45569</v>
      </c>
      <c r="D990" s="6">
        <v>45444</v>
      </c>
      <c r="E990" s="2" t="s">
        <v>208</v>
      </c>
      <c r="F990" s="2" t="s">
        <v>209</v>
      </c>
      <c r="G990" s="2" t="s">
        <v>195</v>
      </c>
      <c r="H990" s="2" t="s">
        <v>210</v>
      </c>
      <c r="I990" s="2">
        <v>3326</v>
      </c>
      <c r="J990" s="3">
        <v>980</v>
      </c>
      <c r="K990" s="3">
        <v>211.0625</v>
      </c>
      <c r="L990" s="2">
        <v>157</v>
      </c>
      <c r="M990" s="11">
        <f t="shared" si="152"/>
        <v>0.74385549304116083</v>
      </c>
      <c r="N990" s="9">
        <v>7387.1875</v>
      </c>
      <c r="O990" s="9">
        <v>4955.6499999999996</v>
      </c>
      <c r="P990" s="11">
        <f t="shared" si="153"/>
        <v>0.67084394432928629</v>
      </c>
      <c r="Q990" s="10">
        <v>426.15</v>
      </c>
      <c r="R990" s="2">
        <v>72</v>
      </c>
      <c r="S990" s="10">
        <f t="shared" si="154"/>
        <v>0.3684148773905902</v>
      </c>
      <c r="T990" s="9">
        <f t="shared" si="155"/>
        <v>11.628886542297312</v>
      </c>
      <c r="U990" s="9">
        <f t="shared" si="156"/>
        <v>31.56464968152866</v>
      </c>
      <c r="V990" s="11">
        <f t="shared" si="157"/>
        <v>2.1805555555555554</v>
      </c>
      <c r="W990" s="11">
        <f t="shared" si="158"/>
        <v>0.16020408163265307</v>
      </c>
      <c r="X990" s="2">
        <v>0</v>
      </c>
      <c r="Y990" s="2">
        <v>9</v>
      </c>
      <c r="Z990" s="2">
        <v>21</v>
      </c>
      <c r="AA990" s="11">
        <f t="shared" si="159"/>
        <v>0.13375796178343949</v>
      </c>
    </row>
    <row r="991" spans="1:27" x14ac:dyDescent="0.25">
      <c r="A991" s="2" t="str">
        <f ca="1">LOOKUP(B991,'Time Frame'!$E$4:$E$9,'Time Frame'!$D$4:$D$9)</f>
        <v>3 Months</v>
      </c>
      <c r="B991" s="2">
        <f t="shared" ca="1" si="150"/>
        <v>125</v>
      </c>
      <c r="C991" s="6">
        <f t="shared" ca="1" si="151"/>
        <v>45569</v>
      </c>
      <c r="D991" s="6">
        <v>45444</v>
      </c>
      <c r="E991" s="2" t="s">
        <v>208</v>
      </c>
      <c r="F991" s="2" t="s">
        <v>211</v>
      </c>
      <c r="G991" s="2" t="s">
        <v>195</v>
      </c>
      <c r="H991" s="2" t="s">
        <v>210</v>
      </c>
      <c r="I991" s="2">
        <v>5690</v>
      </c>
      <c r="J991" s="3">
        <v>1804</v>
      </c>
      <c r="K991" s="3">
        <v>217.66249999999999</v>
      </c>
      <c r="L991" s="2">
        <v>150</v>
      </c>
      <c r="M991" s="11">
        <f t="shared" si="152"/>
        <v>0.68914029747889505</v>
      </c>
      <c r="N991" s="9">
        <v>7618.1875</v>
      </c>
      <c r="O991" s="9">
        <v>3868.17</v>
      </c>
      <c r="P991" s="11">
        <f t="shared" si="153"/>
        <v>0.50775463323789283</v>
      </c>
      <c r="Q991" s="10">
        <v>449.53</v>
      </c>
      <c r="R991" s="2">
        <v>262</v>
      </c>
      <c r="S991" s="10">
        <f t="shared" si="154"/>
        <v>0.33368184548306012</v>
      </c>
      <c r="T991" s="9">
        <f t="shared" si="155"/>
        <v>8.6049206949480581</v>
      </c>
      <c r="U991" s="9">
        <f t="shared" si="156"/>
        <v>25.787800000000001</v>
      </c>
      <c r="V991" s="11">
        <f t="shared" si="157"/>
        <v>0.5725190839694656</v>
      </c>
      <c r="W991" s="11">
        <f t="shared" si="158"/>
        <v>8.3148558758314853E-2</v>
      </c>
      <c r="X991" s="2">
        <v>0</v>
      </c>
      <c r="Y991" s="2">
        <v>4</v>
      </c>
      <c r="Z991" s="2">
        <v>20</v>
      </c>
      <c r="AA991" s="11">
        <f t="shared" si="159"/>
        <v>0.13333333333333333</v>
      </c>
    </row>
    <row r="992" spans="1:27" x14ac:dyDescent="0.25">
      <c r="A992" s="2" t="str">
        <f ca="1">LOOKUP(B992,'Time Frame'!$E$4:$E$9,'Time Frame'!$D$4:$D$9)</f>
        <v>3 Months</v>
      </c>
      <c r="B992" s="2">
        <f t="shared" ca="1" si="150"/>
        <v>125</v>
      </c>
      <c r="C992" s="6">
        <f t="shared" ca="1" si="151"/>
        <v>45569</v>
      </c>
      <c r="D992" s="6">
        <v>45444</v>
      </c>
      <c r="E992" s="2" t="s">
        <v>208</v>
      </c>
      <c r="F992" s="2" t="s">
        <v>213</v>
      </c>
      <c r="G992" s="2" t="s">
        <v>195</v>
      </c>
      <c r="H992" s="2" t="s">
        <v>210</v>
      </c>
      <c r="I992" s="2">
        <v>1520</v>
      </c>
      <c r="J992" s="3">
        <v>1367</v>
      </c>
      <c r="K992" s="3">
        <v>175.64249999999998</v>
      </c>
      <c r="L992" s="2">
        <v>165</v>
      </c>
      <c r="M992" s="11">
        <f t="shared" si="152"/>
        <v>0.9394081728511039</v>
      </c>
      <c r="N992" s="9">
        <v>6147.4874999999993</v>
      </c>
      <c r="O992" s="9">
        <v>4319.8</v>
      </c>
      <c r="P992" s="11">
        <f t="shared" si="153"/>
        <v>0.70269358010081362</v>
      </c>
      <c r="Q992" s="10">
        <v>501.45</v>
      </c>
      <c r="R992" s="2">
        <v>144</v>
      </c>
      <c r="S992" s="10">
        <f t="shared" si="154"/>
        <v>0.32904576727490281</v>
      </c>
      <c r="T992" s="9">
        <f t="shared" si="155"/>
        <v>8.6146176089340916</v>
      </c>
      <c r="U992" s="9">
        <f t="shared" si="156"/>
        <v>26.180606060606063</v>
      </c>
      <c r="V992" s="11">
        <f t="shared" si="157"/>
        <v>1.1458333333333333</v>
      </c>
      <c r="W992" s="11">
        <f t="shared" si="158"/>
        <v>0.12070226773957571</v>
      </c>
      <c r="X992" s="2">
        <v>0</v>
      </c>
      <c r="Y992" s="2">
        <v>8</v>
      </c>
      <c r="Z992" s="2">
        <v>39</v>
      </c>
      <c r="AA992" s="11">
        <f t="shared" si="159"/>
        <v>0.23636363636363636</v>
      </c>
    </row>
    <row r="993" spans="1:27" x14ac:dyDescent="0.25">
      <c r="A993" s="2" t="str">
        <f ca="1">LOOKUP(B993,'Time Frame'!$E$4:$E$9,'Time Frame'!$D$4:$D$9)</f>
        <v>3 Months</v>
      </c>
      <c r="B993" s="2">
        <f t="shared" ca="1" si="150"/>
        <v>125</v>
      </c>
      <c r="C993" s="6">
        <f t="shared" ca="1" si="151"/>
        <v>45569</v>
      </c>
      <c r="D993" s="6">
        <v>45444</v>
      </c>
      <c r="E993" s="2" t="s">
        <v>136</v>
      </c>
      <c r="F993" s="2" t="s">
        <v>140</v>
      </c>
      <c r="G993" s="2" t="s">
        <v>35</v>
      </c>
      <c r="H993" s="2" t="s">
        <v>138</v>
      </c>
      <c r="I993" s="2">
        <v>414</v>
      </c>
      <c r="J993" s="3">
        <v>902</v>
      </c>
      <c r="K993" s="3">
        <v>114.13999999999997</v>
      </c>
      <c r="L993" s="2">
        <v>108</v>
      </c>
      <c r="M993" s="11">
        <f t="shared" si="152"/>
        <v>0.94620641317680065</v>
      </c>
      <c r="N993" s="9">
        <v>4565.5999999999985</v>
      </c>
      <c r="O993" s="9">
        <v>2840.94</v>
      </c>
      <c r="P993" s="11">
        <f t="shared" si="153"/>
        <v>0.62224899246539356</v>
      </c>
      <c r="Q993" s="10">
        <v>260.93</v>
      </c>
      <c r="R993" s="2">
        <v>128</v>
      </c>
      <c r="S993" s="10">
        <f t="shared" si="154"/>
        <v>0.41390411221400375</v>
      </c>
      <c r="T993" s="9">
        <f t="shared" si="155"/>
        <v>10.887747671789368</v>
      </c>
      <c r="U993" s="9">
        <f t="shared" si="156"/>
        <v>26.305</v>
      </c>
      <c r="V993" s="11">
        <f t="shared" si="157"/>
        <v>0.84375</v>
      </c>
      <c r="W993" s="11">
        <f t="shared" si="158"/>
        <v>0.11973392461197339</v>
      </c>
      <c r="X993" s="2">
        <v>0</v>
      </c>
      <c r="Y993" s="2">
        <v>13</v>
      </c>
      <c r="Z993" s="2">
        <v>19</v>
      </c>
      <c r="AA993" s="11">
        <f t="shared" si="159"/>
        <v>0.17592592592592593</v>
      </c>
    </row>
    <row r="994" spans="1:27" x14ac:dyDescent="0.25">
      <c r="A994" s="2" t="str">
        <f ca="1">LOOKUP(B994,'Time Frame'!$E$4:$E$9,'Time Frame'!$D$4:$D$9)</f>
        <v>3 Months</v>
      </c>
      <c r="B994" s="2">
        <f t="shared" ca="1" si="150"/>
        <v>125</v>
      </c>
      <c r="C994" s="6">
        <f t="shared" ca="1" si="151"/>
        <v>45569</v>
      </c>
      <c r="D994" s="6">
        <v>45444</v>
      </c>
      <c r="E994" s="2" t="s">
        <v>136</v>
      </c>
      <c r="F994" s="2" t="s">
        <v>139</v>
      </c>
      <c r="G994" s="2" t="s">
        <v>35</v>
      </c>
      <c r="H994" s="2" t="s">
        <v>138</v>
      </c>
      <c r="I994" s="2">
        <v>912</v>
      </c>
      <c r="J994" s="3">
        <v>2256</v>
      </c>
      <c r="K994" s="3">
        <v>227.64999999999995</v>
      </c>
      <c r="L994" s="2">
        <v>258</v>
      </c>
      <c r="M994" s="11">
        <f t="shared" si="152"/>
        <v>1.1333186909729851</v>
      </c>
      <c r="N994" s="9">
        <v>9105.9999999999982</v>
      </c>
      <c r="O994" s="9">
        <v>8561.7099999999991</v>
      </c>
      <c r="P994" s="11">
        <f t="shared" si="153"/>
        <v>0.94022732264441033</v>
      </c>
      <c r="Q994" s="10">
        <v>581.08000000000004</v>
      </c>
      <c r="R994" s="2">
        <v>457</v>
      </c>
      <c r="S994" s="10">
        <f t="shared" si="154"/>
        <v>0.44400082604804841</v>
      </c>
      <c r="T994" s="9">
        <f t="shared" si="155"/>
        <v>14.7341329937358</v>
      </c>
      <c r="U994" s="9">
        <f t="shared" si="156"/>
        <v>33.184922480620152</v>
      </c>
      <c r="V994" s="11">
        <f t="shared" si="157"/>
        <v>0.56455142231947486</v>
      </c>
      <c r="W994" s="11">
        <f t="shared" si="158"/>
        <v>0.11436170212765957</v>
      </c>
      <c r="X994" s="2">
        <v>0</v>
      </c>
      <c r="Y994" s="2">
        <v>15</v>
      </c>
      <c r="Z994" s="2">
        <v>75</v>
      </c>
      <c r="AA994" s="11">
        <f t="shared" si="159"/>
        <v>0.29069767441860467</v>
      </c>
    </row>
    <row r="995" spans="1:27" x14ac:dyDescent="0.25">
      <c r="A995" s="2" t="str">
        <f ca="1">LOOKUP(B995,'Time Frame'!$E$4:$E$9,'Time Frame'!$D$4:$D$9)</f>
        <v>3 Months</v>
      </c>
      <c r="B995" s="2">
        <f t="shared" ca="1" si="150"/>
        <v>125</v>
      </c>
      <c r="C995" s="6">
        <f t="shared" ca="1" si="151"/>
        <v>45569</v>
      </c>
      <c r="D995" s="6">
        <v>45444</v>
      </c>
      <c r="E995" s="2" t="s">
        <v>136</v>
      </c>
      <c r="F995" s="2" t="s">
        <v>137</v>
      </c>
      <c r="G995" s="2" t="s">
        <v>35</v>
      </c>
      <c r="H995" s="2" t="s">
        <v>138</v>
      </c>
      <c r="I995" s="2">
        <v>49</v>
      </c>
      <c r="J995" s="3">
        <v>4197</v>
      </c>
      <c r="K995" s="3">
        <v>434.29000000000008</v>
      </c>
      <c r="L995" s="2">
        <v>516</v>
      </c>
      <c r="M995" s="11">
        <f t="shared" si="152"/>
        <v>1.1881461696101681</v>
      </c>
      <c r="N995" s="9">
        <v>17371.600000000002</v>
      </c>
      <c r="O995" s="9">
        <v>18476.810000000001</v>
      </c>
      <c r="P995" s="11">
        <f t="shared" si="153"/>
        <v>1.063621658338898</v>
      </c>
      <c r="Q995" s="10">
        <v>821.45</v>
      </c>
      <c r="R995" s="2">
        <v>949</v>
      </c>
      <c r="S995" s="10">
        <f t="shared" si="154"/>
        <v>0.62815752632540012</v>
      </c>
      <c r="T995" s="9">
        <f t="shared" si="155"/>
        <v>22.492921054233367</v>
      </c>
      <c r="U995" s="9">
        <f t="shared" si="156"/>
        <v>35.807771317829463</v>
      </c>
      <c r="V995" s="11">
        <f t="shared" si="157"/>
        <v>0.54373024236037937</v>
      </c>
      <c r="W995" s="11">
        <f t="shared" si="158"/>
        <v>0.12294496068620443</v>
      </c>
      <c r="X995" s="2">
        <v>4</v>
      </c>
      <c r="Y995" s="2">
        <v>52</v>
      </c>
      <c r="Z995" s="2">
        <v>150</v>
      </c>
      <c r="AA995" s="11">
        <f t="shared" si="159"/>
        <v>0.29069767441860467</v>
      </c>
    </row>
    <row r="996" spans="1:27" x14ac:dyDescent="0.25">
      <c r="A996" s="2" t="str">
        <f ca="1">LOOKUP(B996,'Time Frame'!$E$4:$E$9,'Time Frame'!$D$4:$D$9)</f>
        <v>3 Months</v>
      </c>
      <c r="B996" s="2">
        <f t="shared" ca="1" si="150"/>
        <v>125</v>
      </c>
      <c r="C996" s="6">
        <f t="shared" ca="1" si="151"/>
        <v>45569</v>
      </c>
      <c r="D996" s="6">
        <v>45444</v>
      </c>
      <c r="E996" s="2" t="s">
        <v>98</v>
      </c>
      <c r="F996" s="2" t="s">
        <v>207</v>
      </c>
      <c r="G996" s="2" t="s">
        <v>195</v>
      </c>
      <c r="H996" s="2" t="s">
        <v>195</v>
      </c>
      <c r="I996" s="2">
        <v>4748</v>
      </c>
      <c r="J996" s="3">
        <v>5136</v>
      </c>
      <c r="K996" s="3">
        <v>524.48000000000013</v>
      </c>
      <c r="L996" s="2">
        <v>337</v>
      </c>
      <c r="M996" s="11">
        <f t="shared" si="152"/>
        <v>0.64254118364856605</v>
      </c>
      <c r="N996" s="9">
        <v>18356.800000000003</v>
      </c>
      <c r="O996" s="9">
        <v>22428.44</v>
      </c>
      <c r="P996" s="11">
        <f t="shared" si="153"/>
        <v>1.2218055434498385</v>
      </c>
      <c r="Q996" s="10">
        <v>836.78</v>
      </c>
      <c r="R996" s="2">
        <v>472</v>
      </c>
      <c r="S996" s="10">
        <f t="shared" si="154"/>
        <v>0.4027342909725376</v>
      </c>
      <c r="T996" s="9">
        <f t="shared" si="155"/>
        <v>26.803269676617511</v>
      </c>
      <c r="U996" s="9">
        <f t="shared" si="156"/>
        <v>66.553234421364976</v>
      </c>
      <c r="V996" s="11">
        <f t="shared" si="157"/>
        <v>0.71398305084745761</v>
      </c>
      <c r="W996" s="11">
        <f t="shared" si="158"/>
        <v>6.5615264797507789E-2</v>
      </c>
      <c r="X996" s="2">
        <v>6</v>
      </c>
      <c r="Y996" s="2">
        <v>8</v>
      </c>
      <c r="Z996" s="2">
        <v>45</v>
      </c>
      <c r="AA996" s="11">
        <f t="shared" si="159"/>
        <v>0.13353115727002968</v>
      </c>
    </row>
    <row r="997" spans="1:27" x14ac:dyDescent="0.25">
      <c r="A997" s="2" t="str">
        <f ca="1">LOOKUP(B997,'Time Frame'!$E$4:$E$9,'Time Frame'!$D$4:$D$9)</f>
        <v>3 Months</v>
      </c>
      <c r="B997" s="2">
        <f t="shared" ca="1" si="150"/>
        <v>125</v>
      </c>
      <c r="C997" s="6">
        <f t="shared" ca="1" si="151"/>
        <v>45569</v>
      </c>
      <c r="D997" s="6">
        <v>45444</v>
      </c>
      <c r="E997" s="2" t="s">
        <v>98</v>
      </c>
      <c r="F997" s="2" t="s">
        <v>202</v>
      </c>
      <c r="G997" s="2" t="s">
        <v>195</v>
      </c>
      <c r="H997" s="2" t="s">
        <v>195</v>
      </c>
      <c r="I997" s="2">
        <v>2956</v>
      </c>
      <c r="J997" s="3">
        <v>1996</v>
      </c>
      <c r="K997" s="3">
        <v>254.92500000000001</v>
      </c>
      <c r="L997" s="2">
        <v>207</v>
      </c>
      <c r="M997" s="11">
        <f t="shared" si="152"/>
        <v>0.8120035304501324</v>
      </c>
      <c r="N997" s="9">
        <v>8922.375</v>
      </c>
      <c r="O997" s="9">
        <v>6297.13</v>
      </c>
      <c r="P997" s="11">
        <f t="shared" si="153"/>
        <v>0.70576836324409142</v>
      </c>
      <c r="Q997" s="10">
        <v>438.23</v>
      </c>
      <c r="R997" s="2">
        <v>302</v>
      </c>
      <c r="S997" s="10">
        <f t="shared" si="154"/>
        <v>0.47235469958697485</v>
      </c>
      <c r="T997" s="9">
        <f t="shared" si="155"/>
        <v>14.36946352372042</v>
      </c>
      <c r="U997" s="9">
        <f t="shared" si="156"/>
        <v>30.420917874396135</v>
      </c>
      <c r="V997" s="11">
        <f t="shared" si="157"/>
        <v>0.68543046357615889</v>
      </c>
      <c r="W997" s="11">
        <f t="shared" si="158"/>
        <v>0.10370741482965933</v>
      </c>
      <c r="X997" s="2">
        <v>0</v>
      </c>
      <c r="Y997" s="2">
        <v>13</v>
      </c>
      <c r="Z997" s="2">
        <v>57</v>
      </c>
      <c r="AA997" s="11">
        <f t="shared" si="159"/>
        <v>0.27536231884057971</v>
      </c>
    </row>
    <row r="998" spans="1:27" x14ac:dyDescent="0.25">
      <c r="A998" s="2" t="str">
        <f ca="1">LOOKUP(B998,'Time Frame'!$E$4:$E$9,'Time Frame'!$D$4:$D$9)</f>
        <v>3 Months</v>
      </c>
      <c r="B998" s="2">
        <f t="shared" ca="1" si="150"/>
        <v>125</v>
      </c>
      <c r="C998" s="6">
        <f t="shared" ca="1" si="151"/>
        <v>45569</v>
      </c>
      <c r="D998" s="6">
        <v>45444</v>
      </c>
      <c r="E998" s="2" t="s">
        <v>98</v>
      </c>
      <c r="F998" s="2" t="s">
        <v>196</v>
      </c>
      <c r="G998" s="2" t="s">
        <v>195</v>
      </c>
      <c r="H998" s="2" t="s">
        <v>195</v>
      </c>
      <c r="I998" s="2">
        <v>5003</v>
      </c>
      <c r="J998" s="3">
        <v>1108</v>
      </c>
      <c r="K998" s="3">
        <v>155.89750000000001</v>
      </c>
      <c r="L998" s="2">
        <v>152</v>
      </c>
      <c r="M998" s="11">
        <f t="shared" si="152"/>
        <v>0.97499959909555955</v>
      </c>
      <c r="N998" s="9">
        <v>5456.4125000000004</v>
      </c>
      <c r="O998" s="9">
        <v>4082.36</v>
      </c>
      <c r="P998" s="11">
        <f t="shared" si="153"/>
        <v>0.74817657206085497</v>
      </c>
      <c r="Q998" s="10">
        <v>326.77999999999997</v>
      </c>
      <c r="R998" s="2">
        <v>161</v>
      </c>
      <c r="S998" s="10">
        <f t="shared" si="154"/>
        <v>0.46514474570047132</v>
      </c>
      <c r="T998" s="9">
        <f t="shared" si="155"/>
        <v>12.492686210906422</v>
      </c>
      <c r="U998" s="9">
        <f t="shared" si="156"/>
        <v>26.85763157894737</v>
      </c>
      <c r="V998" s="11">
        <f t="shared" si="157"/>
        <v>0.94409937888198758</v>
      </c>
      <c r="W998" s="11">
        <f t="shared" si="158"/>
        <v>0.13718411552346571</v>
      </c>
      <c r="X998" s="2">
        <v>0</v>
      </c>
      <c r="Y998" s="2">
        <v>10</v>
      </c>
      <c r="Z998" s="2">
        <v>19</v>
      </c>
      <c r="AA998" s="11">
        <f t="shared" si="159"/>
        <v>0.125</v>
      </c>
    </row>
    <row r="999" spans="1:27" x14ac:dyDescent="0.25">
      <c r="A999" s="2" t="str">
        <f ca="1">LOOKUP(B999,'Time Frame'!$E$4:$E$9,'Time Frame'!$D$4:$D$9)</f>
        <v>3 Months</v>
      </c>
      <c r="B999" s="2">
        <f t="shared" ca="1" si="150"/>
        <v>125</v>
      </c>
      <c r="C999" s="6">
        <f t="shared" ca="1" si="151"/>
        <v>45569</v>
      </c>
      <c r="D999" s="6">
        <v>45444</v>
      </c>
      <c r="E999" s="2" t="s">
        <v>98</v>
      </c>
      <c r="F999" s="2" t="s">
        <v>201</v>
      </c>
      <c r="G999" s="2" t="s">
        <v>195</v>
      </c>
      <c r="H999" s="2" t="s">
        <v>195</v>
      </c>
      <c r="I999" s="2">
        <v>4785</v>
      </c>
      <c r="J999" s="3">
        <v>1910</v>
      </c>
      <c r="K999" s="3">
        <v>245.93249999999998</v>
      </c>
      <c r="L999" s="2">
        <v>179</v>
      </c>
      <c r="M999" s="11">
        <f t="shared" si="152"/>
        <v>0.72784198916369336</v>
      </c>
      <c r="N999" s="9">
        <v>8607.6374999999989</v>
      </c>
      <c r="O999" s="9">
        <v>5634.59</v>
      </c>
      <c r="P999" s="11">
        <f t="shared" si="153"/>
        <v>0.65460354249351238</v>
      </c>
      <c r="Q999" s="10">
        <v>836.97</v>
      </c>
      <c r="R999" s="2">
        <v>224</v>
      </c>
      <c r="S999" s="10">
        <f t="shared" si="154"/>
        <v>0.21386668578324192</v>
      </c>
      <c r="T999" s="9">
        <f t="shared" si="155"/>
        <v>6.7321289890916045</v>
      </c>
      <c r="U999" s="9">
        <f t="shared" si="156"/>
        <v>31.478156424581005</v>
      </c>
      <c r="V999" s="11">
        <f t="shared" si="157"/>
        <v>0.7991071428571429</v>
      </c>
      <c r="W999" s="11">
        <f t="shared" si="158"/>
        <v>9.3717277486910999E-2</v>
      </c>
      <c r="X999" s="2">
        <v>0</v>
      </c>
      <c r="Y999" s="2">
        <v>12</v>
      </c>
      <c r="Z999" s="2">
        <v>40</v>
      </c>
      <c r="AA999" s="11">
        <f t="shared" si="159"/>
        <v>0.22346368715083798</v>
      </c>
    </row>
    <row r="1000" spans="1:27" x14ac:dyDescent="0.25">
      <c r="A1000" s="2" t="str">
        <f ca="1">LOOKUP(B1000,'Time Frame'!$E$4:$E$9,'Time Frame'!$D$4:$D$9)</f>
        <v>3 Months</v>
      </c>
      <c r="B1000" s="2">
        <f t="shared" ca="1" si="150"/>
        <v>125</v>
      </c>
      <c r="C1000" s="6">
        <f t="shared" ca="1" si="151"/>
        <v>45569</v>
      </c>
      <c r="D1000" s="6">
        <v>45444</v>
      </c>
      <c r="E1000" s="2" t="s">
        <v>98</v>
      </c>
      <c r="F1000" s="2" t="s">
        <v>194</v>
      </c>
      <c r="G1000" s="2" t="s">
        <v>195</v>
      </c>
      <c r="H1000" s="2" t="s">
        <v>195</v>
      </c>
      <c r="I1000" s="2">
        <v>4002</v>
      </c>
      <c r="J1000" s="3">
        <v>1503</v>
      </c>
      <c r="K1000" s="3">
        <v>197.88999999999996</v>
      </c>
      <c r="L1000" s="2">
        <v>165</v>
      </c>
      <c r="M1000" s="11">
        <f t="shared" si="152"/>
        <v>0.83379655364091176</v>
      </c>
      <c r="N1000" s="9">
        <v>6926.1499999999987</v>
      </c>
      <c r="O1000" s="9">
        <v>5900.54</v>
      </c>
      <c r="P1000" s="11">
        <f t="shared" si="153"/>
        <v>0.85192206348404254</v>
      </c>
      <c r="Q1000" s="10">
        <v>421.27</v>
      </c>
      <c r="R1000" s="2">
        <v>190</v>
      </c>
      <c r="S1000" s="10">
        <f t="shared" si="154"/>
        <v>0.39167279891755885</v>
      </c>
      <c r="T1000" s="9">
        <f t="shared" si="155"/>
        <v>14.006551617727348</v>
      </c>
      <c r="U1000" s="9">
        <f t="shared" si="156"/>
        <v>35.760848484848488</v>
      </c>
      <c r="V1000" s="11">
        <f t="shared" si="157"/>
        <v>0.86842105263157898</v>
      </c>
      <c r="W1000" s="11">
        <f t="shared" si="158"/>
        <v>0.10978043912175649</v>
      </c>
      <c r="X1000" s="2">
        <v>0</v>
      </c>
      <c r="Y1000" s="2">
        <v>6</v>
      </c>
      <c r="Z1000" s="2">
        <v>34</v>
      </c>
      <c r="AA1000" s="11">
        <f t="shared" si="159"/>
        <v>0.20606060606060606</v>
      </c>
    </row>
    <row r="1001" spans="1:27" x14ac:dyDescent="0.25">
      <c r="A1001" s="2" t="str">
        <f ca="1">LOOKUP(B1001,'Time Frame'!$E$4:$E$9,'Time Frame'!$D$4:$D$9)</f>
        <v>3 Months</v>
      </c>
      <c r="B1001" s="2">
        <f t="shared" ca="1" si="150"/>
        <v>125</v>
      </c>
      <c r="C1001" s="6">
        <f t="shared" ca="1" si="151"/>
        <v>45569</v>
      </c>
      <c r="D1001" s="6">
        <v>45444</v>
      </c>
      <c r="E1001" s="2" t="s">
        <v>98</v>
      </c>
      <c r="F1001" s="2" t="s">
        <v>205</v>
      </c>
      <c r="G1001" s="2" t="s">
        <v>195</v>
      </c>
      <c r="H1001" s="2" t="s">
        <v>195</v>
      </c>
      <c r="I1001" s="2">
        <v>5272</v>
      </c>
      <c r="J1001" s="3">
        <v>1302</v>
      </c>
      <c r="K1001" s="3">
        <v>182.38</v>
      </c>
      <c r="L1001" s="2">
        <v>87</v>
      </c>
      <c r="M1001" s="11">
        <f t="shared" si="152"/>
        <v>0.47702598969185217</v>
      </c>
      <c r="N1001" s="9">
        <v>6383.3</v>
      </c>
      <c r="O1001" s="9">
        <v>2626.22</v>
      </c>
      <c r="P1001" s="11">
        <f t="shared" si="153"/>
        <v>0.41142042517193295</v>
      </c>
      <c r="Q1001" s="10">
        <v>296.07</v>
      </c>
      <c r="R1001" s="2">
        <v>179</v>
      </c>
      <c r="S1001" s="10">
        <f t="shared" si="154"/>
        <v>0.29384942750025334</v>
      </c>
      <c r="T1001" s="9">
        <f t="shared" si="155"/>
        <v>8.8702671665484516</v>
      </c>
      <c r="U1001" s="9">
        <f t="shared" si="156"/>
        <v>30.186436781609192</v>
      </c>
      <c r="V1001" s="11">
        <f t="shared" si="157"/>
        <v>0.48603351955307261</v>
      </c>
      <c r="W1001" s="11">
        <f t="shared" si="158"/>
        <v>6.6820276497695855E-2</v>
      </c>
      <c r="X1001" s="2">
        <v>0</v>
      </c>
      <c r="Y1001" s="2">
        <v>4</v>
      </c>
      <c r="Z1001" s="2">
        <v>12</v>
      </c>
      <c r="AA1001" s="11">
        <f t="shared" si="159"/>
        <v>0.13793103448275862</v>
      </c>
    </row>
    <row r="1002" spans="1:27" x14ac:dyDescent="0.25">
      <c r="A1002" s="2" t="str">
        <f ca="1">LOOKUP(B1002,'Time Frame'!$E$4:$E$9,'Time Frame'!$D$4:$D$9)</f>
        <v>3 Months</v>
      </c>
      <c r="B1002" s="2">
        <f t="shared" ca="1" si="150"/>
        <v>125</v>
      </c>
      <c r="C1002" s="6">
        <f t="shared" ca="1" si="151"/>
        <v>45569</v>
      </c>
      <c r="D1002" s="6">
        <v>45444</v>
      </c>
      <c r="E1002" s="2" t="s">
        <v>98</v>
      </c>
      <c r="F1002" s="2" t="s">
        <v>197</v>
      </c>
      <c r="G1002" s="2" t="s">
        <v>195</v>
      </c>
      <c r="H1002" s="2" t="s">
        <v>195</v>
      </c>
      <c r="I1002" s="2">
        <v>4354</v>
      </c>
      <c r="J1002" s="3">
        <v>1278</v>
      </c>
      <c r="K1002" s="3">
        <v>152.26750000000001</v>
      </c>
      <c r="L1002" s="2">
        <v>122</v>
      </c>
      <c r="M1002" s="11">
        <f t="shared" si="152"/>
        <v>0.80122153447058619</v>
      </c>
      <c r="N1002" s="9">
        <v>5329.3625000000002</v>
      </c>
      <c r="O1002" s="9">
        <v>3963.92</v>
      </c>
      <c r="P1002" s="11">
        <f t="shared" si="153"/>
        <v>0.74378877398563148</v>
      </c>
      <c r="Q1002" s="10">
        <v>332.07</v>
      </c>
      <c r="R1002" s="2">
        <v>119</v>
      </c>
      <c r="S1002" s="10">
        <f t="shared" si="154"/>
        <v>0.3673924172614208</v>
      </c>
      <c r="T1002" s="9">
        <f t="shared" si="155"/>
        <v>11.937001234679435</v>
      </c>
      <c r="U1002" s="9">
        <f t="shared" si="156"/>
        <v>32.491147540983604</v>
      </c>
      <c r="V1002" s="11">
        <f t="shared" si="157"/>
        <v>1.0252100840336134</v>
      </c>
      <c r="W1002" s="11">
        <f t="shared" si="158"/>
        <v>9.5461658841940536E-2</v>
      </c>
      <c r="X1002" s="2">
        <v>0</v>
      </c>
      <c r="Y1002" s="2">
        <v>2</v>
      </c>
      <c r="Z1002" s="2">
        <v>20</v>
      </c>
      <c r="AA1002" s="11">
        <f t="shared" si="159"/>
        <v>0.16393442622950818</v>
      </c>
    </row>
    <row r="1003" spans="1:27" x14ac:dyDescent="0.25">
      <c r="A1003" s="2" t="str">
        <f ca="1">LOOKUP(B1003,'Time Frame'!$E$4:$E$9,'Time Frame'!$D$4:$D$9)</f>
        <v>3 Months</v>
      </c>
      <c r="B1003" s="2">
        <f t="shared" ca="1" si="150"/>
        <v>125</v>
      </c>
      <c r="C1003" s="6">
        <f t="shared" ca="1" si="151"/>
        <v>45569</v>
      </c>
      <c r="D1003" s="6">
        <v>45444</v>
      </c>
      <c r="E1003" s="2" t="s">
        <v>98</v>
      </c>
      <c r="F1003" s="2" t="s">
        <v>199</v>
      </c>
      <c r="G1003" s="2" t="s">
        <v>195</v>
      </c>
      <c r="H1003" s="2" t="s">
        <v>195</v>
      </c>
      <c r="I1003" s="2">
        <v>4539</v>
      </c>
      <c r="J1003" s="3">
        <v>1492</v>
      </c>
      <c r="K1003" s="3">
        <v>155.1275</v>
      </c>
      <c r="L1003" s="2">
        <v>121</v>
      </c>
      <c r="M1003" s="11">
        <f t="shared" si="152"/>
        <v>0.7800035454706612</v>
      </c>
      <c r="N1003" s="9">
        <v>5429.4624999999996</v>
      </c>
      <c r="O1003" s="9">
        <v>5350.42</v>
      </c>
      <c r="P1003" s="11">
        <f t="shared" si="153"/>
        <v>0.98544192910440043</v>
      </c>
      <c r="Q1003" s="10">
        <v>374.6</v>
      </c>
      <c r="R1003" s="2">
        <v>152</v>
      </c>
      <c r="S1003" s="10">
        <f t="shared" si="154"/>
        <v>0.32301121195942334</v>
      </c>
      <c r="T1003" s="9">
        <f t="shared" si="155"/>
        <v>14.283021890016016</v>
      </c>
      <c r="U1003" s="9">
        <f t="shared" si="156"/>
        <v>44.218347107438014</v>
      </c>
      <c r="V1003" s="11">
        <f t="shared" si="157"/>
        <v>0.79605263157894735</v>
      </c>
      <c r="W1003" s="11">
        <f t="shared" si="158"/>
        <v>8.1099195710455763E-2</v>
      </c>
      <c r="X1003" s="2">
        <v>0</v>
      </c>
      <c r="Y1003" s="2">
        <v>3</v>
      </c>
      <c r="Z1003" s="2">
        <v>17</v>
      </c>
      <c r="AA1003" s="11">
        <f t="shared" si="159"/>
        <v>0.14049586776859505</v>
      </c>
    </row>
    <row r="1004" spans="1:27" x14ac:dyDescent="0.25">
      <c r="A1004" s="2" t="str">
        <f ca="1">LOOKUP(B1004,'Time Frame'!$E$4:$E$9,'Time Frame'!$D$4:$D$9)</f>
        <v>3 Months</v>
      </c>
      <c r="B1004" s="2">
        <f t="shared" ca="1" si="150"/>
        <v>125</v>
      </c>
      <c r="C1004" s="6">
        <f t="shared" ca="1" si="151"/>
        <v>45569</v>
      </c>
      <c r="D1004" s="6">
        <v>45444</v>
      </c>
      <c r="E1004" s="2" t="s">
        <v>98</v>
      </c>
      <c r="F1004" s="2" t="s">
        <v>204</v>
      </c>
      <c r="G1004" s="2" t="s">
        <v>195</v>
      </c>
      <c r="H1004" s="2" t="s">
        <v>195</v>
      </c>
      <c r="I1004" s="2">
        <v>4892</v>
      </c>
      <c r="J1004" s="3">
        <v>1343</v>
      </c>
      <c r="K1004" s="3">
        <v>158.42750000000004</v>
      </c>
      <c r="L1004" s="2">
        <v>125</v>
      </c>
      <c r="M1004" s="11">
        <f t="shared" si="152"/>
        <v>0.78900443420492006</v>
      </c>
      <c r="N1004" s="9">
        <v>5544.9625000000015</v>
      </c>
      <c r="O1004" s="9">
        <v>2731.08</v>
      </c>
      <c r="P1004" s="11">
        <f t="shared" si="153"/>
        <v>0.49253353832419955</v>
      </c>
      <c r="Q1004" s="10">
        <v>349.32</v>
      </c>
      <c r="R1004" s="2">
        <v>201</v>
      </c>
      <c r="S1004" s="10">
        <f t="shared" si="154"/>
        <v>0.35783808542310774</v>
      </c>
      <c r="T1004" s="9">
        <f t="shared" si="155"/>
        <v>7.8182755066987291</v>
      </c>
      <c r="U1004" s="9">
        <f t="shared" si="156"/>
        <v>21.84864</v>
      </c>
      <c r="V1004" s="11">
        <f t="shared" si="157"/>
        <v>0.62189054726368154</v>
      </c>
      <c r="W1004" s="11">
        <f t="shared" si="158"/>
        <v>9.3075204765450489E-2</v>
      </c>
      <c r="X1004" s="2">
        <v>0</v>
      </c>
      <c r="Y1004" s="2">
        <v>5</v>
      </c>
      <c r="Z1004" s="2">
        <v>18</v>
      </c>
      <c r="AA1004" s="11">
        <f t="shared" si="159"/>
        <v>0.14399999999999999</v>
      </c>
    </row>
    <row r="1005" spans="1:27" x14ac:dyDescent="0.25">
      <c r="A1005" s="2" t="str">
        <f ca="1">LOOKUP(B1005,'Time Frame'!$E$4:$E$9,'Time Frame'!$D$4:$D$9)</f>
        <v>3 Months</v>
      </c>
      <c r="B1005" s="2">
        <f t="shared" ca="1" si="150"/>
        <v>125</v>
      </c>
      <c r="C1005" s="6">
        <f t="shared" ca="1" si="151"/>
        <v>45569</v>
      </c>
      <c r="D1005" s="6">
        <v>45444</v>
      </c>
      <c r="E1005" s="2" t="s">
        <v>98</v>
      </c>
      <c r="F1005" s="2" t="s">
        <v>198</v>
      </c>
      <c r="G1005" s="2" t="s">
        <v>195</v>
      </c>
      <c r="H1005" s="2" t="s">
        <v>195</v>
      </c>
      <c r="I1005" s="2">
        <v>4858</v>
      </c>
      <c r="J1005" s="3">
        <v>1305</v>
      </c>
      <c r="K1005" s="3">
        <v>165.60499999999999</v>
      </c>
      <c r="L1005" s="2">
        <v>105</v>
      </c>
      <c r="M1005" s="11">
        <f t="shared" si="152"/>
        <v>0.63403882733009276</v>
      </c>
      <c r="N1005" s="9">
        <v>5796.1749999999993</v>
      </c>
      <c r="O1005" s="9">
        <v>3516.57</v>
      </c>
      <c r="P1005" s="11">
        <f t="shared" si="153"/>
        <v>0.60670528408821345</v>
      </c>
      <c r="Q1005" s="10">
        <v>307.57</v>
      </c>
      <c r="R1005" s="2">
        <v>131</v>
      </c>
      <c r="S1005" s="10">
        <f t="shared" si="154"/>
        <v>0.34138570081607439</v>
      </c>
      <c r="T1005" s="9">
        <f t="shared" si="155"/>
        <v>11.433397275416979</v>
      </c>
      <c r="U1005" s="9">
        <f t="shared" si="156"/>
        <v>33.491142857142862</v>
      </c>
      <c r="V1005" s="11">
        <f t="shared" si="157"/>
        <v>0.80152671755725191</v>
      </c>
      <c r="W1005" s="11">
        <f t="shared" si="158"/>
        <v>8.0459770114942528E-2</v>
      </c>
      <c r="X1005" s="2">
        <v>0</v>
      </c>
      <c r="Y1005" s="2">
        <v>3</v>
      </c>
      <c r="Z1005" s="2">
        <v>16</v>
      </c>
      <c r="AA1005" s="11">
        <f t="shared" si="159"/>
        <v>0.15238095238095239</v>
      </c>
    </row>
    <row r="1006" spans="1:27" x14ac:dyDescent="0.25">
      <c r="A1006" s="2" t="str">
        <f ca="1">LOOKUP(B1006,'Time Frame'!$E$4:$E$9,'Time Frame'!$D$4:$D$9)</f>
        <v>3 Months</v>
      </c>
      <c r="B1006" s="2">
        <f t="shared" ca="1" si="150"/>
        <v>125</v>
      </c>
      <c r="C1006" s="6">
        <f t="shared" ca="1" si="151"/>
        <v>45569</v>
      </c>
      <c r="D1006" s="6">
        <v>45444</v>
      </c>
      <c r="E1006" s="2" t="s">
        <v>98</v>
      </c>
      <c r="F1006" s="2" t="s">
        <v>206</v>
      </c>
      <c r="G1006" s="2" t="s">
        <v>195</v>
      </c>
      <c r="H1006" s="2" t="s">
        <v>195</v>
      </c>
      <c r="I1006" s="2">
        <v>3689</v>
      </c>
      <c r="J1006" s="3">
        <v>2030</v>
      </c>
      <c r="K1006" s="3">
        <v>172.83750000000001</v>
      </c>
      <c r="L1006" s="2">
        <v>160</v>
      </c>
      <c r="M1006" s="11">
        <f t="shared" si="152"/>
        <v>0.92572503073696388</v>
      </c>
      <c r="N1006" s="9">
        <v>6049.3125</v>
      </c>
      <c r="O1006" s="9">
        <v>5603.18</v>
      </c>
      <c r="P1006" s="11">
        <f t="shared" si="153"/>
        <v>0.92625071030798956</v>
      </c>
      <c r="Q1006" s="10">
        <v>351.53</v>
      </c>
      <c r="R1006" s="2">
        <v>166</v>
      </c>
      <c r="S1006" s="10">
        <f t="shared" si="154"/>
        <v>0.45515318749466621</v>
      </c>
      <c r="T1006" s="9">
        <f t="shared" si="155"/>
        <v>15.939407731914775</v>
      </c>
      <c r="U1006" s="9">
        <f t="shared" si="156"/>
        <v>35.019874999999999</v>
      </c>
      <c r="V1006" s="11">
        <f t="shared" si="157"/>
        <v>0.96385542168674698</v>
      </c>
      <c r="W1006" s="11">
        <f t="shared" si="158"/>
        <v>7.8817733990147784E-2</v>
      </c>
      <c r="X1006" s="2">
        <v>0</v>
      </c>
      <c r="Y1006" s="2">
        <v>7</v>
      </c>
      <c r="Z1006" s="2">
        <v>33</v>
      </c>
      <c r="AA1006" s="11">
        <f t="shared" si="159"/>
        <v>0.20624999999999999</v>
      </c>
    </row>
    <row r="1007" spans="1:27" x14ac:dyDescent="0.25">
      <c r="A1007" s="2" t="str">
        <f ca="1">LOOKUP(B1007,'Time Frame'!$E$4:$E$9,'Time Frame'!$D$4:$D$9)</f>
        <v>3 Months</v>
      </c>
      <c r="B1007" s="2">
        <f t="shared" ca="1" si="150"/>
        <v>125</v>
      </c>
      <c r="C1007" s="6">
        <f t="shared" ca="1" si="151"/>
        <v>45569</v>
      </c>
      <c r="D1007" s="6">
        <v>45444</v>
      </c>
      <c r="E1007" s="2" t="s">
        <v>98</v>
      </c>
      <c r="F1007" s="2" t="s">
        <v>200</v>
      </c>
      <c r="G1007" s="2" t="s">
        <v>195</v>
      </c>
      <c r="H1007" s="2" t="s">
        <v>195</v>
      </c>
      <c r="I1007" s="2">
        <v>5087</v>
      </c>
      <c r="J1007" s="3">
        <v>1511</v>
      </c>
      <c r="K1007" s="3">
        <v>233.88750000000002</v>
      </c>
      <c r="L1007" s="2">
        <v>185</v>
      </c>
      <c r="M1007" s="11">
        <f t="shared" si="152"/>
        <v>0.79097856875634642</v>
      </c>
      <c r="N1007" s="9">
        <v>8186.0625000000009</v>
      </c>
      <c r="O1007" s="9">
        <v>9242.44</v>
      </c>
      <c r="P1007" s="11">
        <f t="shared" si="153"/>
        <v>1.1290458630141169</v>
      </c>
      <c r="Q1007" s="10">
        <v>641.29999999999995</v>
      </c>
      <c r="R1007" s="2">
        <v>170</v>
      </c>
      <c r="S1007" s="10">
        <f t="shared" si="154"/>
        <v>0.28847653204428508</v>
      </c>
      <c r="T1007" s="9">
        <f t="shared" si="155"/>
        <v>14.41203804771558</v>
      </c>
      <c r="U1007" s="9">
        <f t="shared" si="156"/>
        <v>49.959135135135135</v>
      </c>
      <c r="V1007" s="11">
        <f t="shared" si="157"/>
        <v>1.088235294117647</v>
      </c>
      <c r="W1007" s="11">
        <f t="shared" si="158"/>
        <v>0.12243547319655856</v>
      </c>
      <c r="X1007" s="2">
        <v>2</v>
      </c>
      <c r="Y1007" s="2">
        <v>10</v>
      </c>
      <c r="Z1007" s="2">
        <v>26</v>
      </c>
      <c r="AA1007" s="11">
        <f t="shared" si="159"/>
        <v>0.14054054054054055</v>
      </c>
    </row>
    <row r="1008" spans="1:27" x14ac:dyDescent="0.25">
      <c r="A1008" s="2" t="str">
        <f ca="1">LOOKUP(B1008,'Time Frame'!$E$4:$E$9,'Time Frame'!$D$4:$D$9)</f>
        <v>3 Months</v>
      </c>
      <c r="B1008" s="2">
        <f t="shared" ca="1" si="150"/>
        <v>125</v>
      </c>
      <c r="C1008" s="6">
        <f t="shared" ca="1" si="151"/>
        <v>45569</v>
      </c>
      <c r="D1008" s="6">
        <v>45444</v>
      </c>
      <c r="E1008" s="5" t="s">
        <v>165</v>
      </c>
      <c r="F1008" s="5" t="s">
        <v>168</v>
      </c>
      <c r="G1008" s="2" t="s">
        <v>35</v>
      </c>
      <c r="H1008" s="2" t="s">
        <v>167</v>
      </c>
      <c r="I1008" s="2">
        <v>2605</v>
      </c>
      <c r="J1008" s="3">
        <v>1502</v>
      </c>
      <c r="K1008" s="3">
        <v>157.67999999999998</v>
      </c>
      <c r="L1008" s="2">
        <v>155</v>
      </c>
      <c r="M1008" s="11">
        <f t="shared" si="152"/>
        <v>0.98300355149670227</v>
      </c>
      <c r="N1008" s="9">
        <v>5518.7999999999993</v>
      </c>
      <c r="O1008" s="9">
        <v>6814.33</v>
      </c>
      <c r="P1008" s="11">
        <f t="shared" si="153"/>
        <v>1.234748496049866</v>
      </c>
      <c r="Q1008" s="10">
        <v>388.42</v>
      </c>
      <c r="R1008" s="2">
        <v>181</v>
      </c>
      <c r="S1008" s="10">
        <f t="shared" si="154"/>
        <v>0.39905257195818955</v>
      </c>
      <c r="T1008" s="9">
        <f t="shared" si="155"/>
        <v>17.543715565624836</v>
      </c>
      <c r="U1008" s="9">
        <f t="shared" si="156"/>
        <v>43.963419354838706</v>
      </c>
      <c r="V1008" s="11">
        <f t="shared" si="157"/>
        <v>0.85635359116022103</v>
      </c>
      <c r="W1008" s="11">
        <f t="shared" si="158"/>
        <v>0.10319573901464714</v>
      </c>
      <c r="X1008" s="2">
        <v>1</v>
      </c>
      <c r="Y1008" s="2">
        <v>14</v>
      </c>
      <c r="Z1008" s="2">
        <v>33</v>
      </c>
      <c r="AA1008" s="11">
        <f t="shared" si="159"/>
        <v>0.2129032258064516</v>
      </c>
    </row>
    <row r="1009" spans="1:27" x14ac:dyDescent="0.25">
      <c r="A1009" s="2" t="str">
        <f ca="1">LOOKUP(B1009,'Time Frame'!$E$4:$E$9,'Time Frame'!$D$4:$D$9)</f>
        <v>3 Months</v>
      </c>
      <c r="B1009" s="2">
        <f t="shared" ca="1" si="150"/>
        <v>125</v>
      </c>
      <c r="C1009" s="6">
        <f t="shared" ca="1" si="151"/>
        <v>45569</v>
      </c>
      <c r="D1009" s="6">
        <v>45444</v>
      </c>
      <c r="E1009" s="5" t="s">
        <v>165</v>
      </c>
      <c r="F1009" s="5" t="s">
        <v>166</v>
      </c>
      <c r="G1009" s="2" t="s">
        <v>35</v>
      </c>
      <c r="H1009" s="2" t="s">
        <v>167</v>
      </c>
      <c r="I1009" s="2">
        <v>1923</v>
      </c>
      <c r="J1009" s="3">
        <v>2191</v>
      </c>
      <c r="K1009" s="3">
        <v>240.01999999999998</v>
      </c>
      <c r="L1009" s="2">
        <v>219</v>
      </c>
      <c r="M1009" s="11">
        <f t="shared" si="152"/>
        <v>0.91242396466961095</v>
      </c>
      <c r="N1009" s="9">
        <v>8400.6999999999989</v>
      </c>
      <c r="O1009" s="9">
        <v>7338.19</v>
      </c>
      <c r="P1009" s="11">
        <f t="shared" si="153"/>
        <v>0.8735212541811993</v>
      </c>
      <c r="Q1009" s="10">
        <v>706.5</v>
      </c>
      <c r="R1009" s="2">
        <v>465</v>
      </c>
      <c r="S1009" s="10">
        <f t="shared" si="154"/>
        <v>0.30997876857749468</v>
      </c>
      <c r="T1009" s="9">
        <f t="shared" si="155"/>
        <v>10.386680820948337</v>
      </c>
      <c r="U1009" s="9">
        <f t="shared" si="156"/>
        <v>33.507716894977165</v>
      </c>
      <c r="V1009" s="11">
        <f t="shared" si="157"/>
        <v>0.47096774193548385</v>
      </c>
      <c r="W1009" s="11">
        <f t="shared" si="158"/>
        <v>9.995435874030123E-2</v>
      </c>
      <c r="X1009" s="2">
        <v>1</v>
      </c>
      <c r="Y1009" s="2">
        <v>13</v>
      </c>
      <c r="Z1009" s="2">
        <v>40</v>
      </c>
      <c r="AA1009" s="11">
        <f t="shared" si="159"/>
        <v>0.18264840182648401</v>
      </c>
    </row>
    <row r="1010" spans="1:27" x14ac:dyDescent="0.25">
      <c r="A1010" s="2" t="str">
        <f ca="1">LOOKUP(B1010,'Time Frame'!$E$4:$E$9,'Time Frame'!$D$4:$D$9)</f>
        <v>3 Months</v>
      </c>
      <c r="B1010" s="2">
        <f t="shared" ca="1" si="150"/>
        <v>125</v>
      </c>
      <c r="C1010" s="6">
        <f t="shared" ca="1" si="151"/>
        <v>45569</v>
      </c>
      <c r="D1010" s="6">
        <v>45444</v>
      </c>
      <c r="E1010" s="5" t="s">
        <v>165</v>
      </c>
      <c r="F1010" s="5" t="s">
        <v>193</v>
      </c>
      <c r="G1010" s="2" t="s">
        <v>35</v>
      </c>
      <c r="H1010" s="2" t="s">
        <v>167</v>
      </c>
      <c r="I1010" s="2">
        <v>1772</v>
      </c>
      <c r="J1010" s="3">
        <v>966.66666666666674</v>
      </c>
      <c r="K1010" s="3">
        <v>138.95833333333334</v>
      </c>
      <c r="L1010" s="2">
        <v>123</v>
      </c>
      <c r="M1010" s="11">
        <f t="shared" si="152"/>
        <v>0.88515742128935526</v>
      </c>
      <c r="N1010" s="9">
        <v>4863.541666666667</v>
      </c>
      <c r="O1010" s="9">
        <v>4723.24</v>
      </c>
      <c r="P1010" s="11">
        <f t="shared" si="153"/>
        <v>0.97115236667380589</v>
      </c>
      <c r="Q1010" s="10">
        <v>381.3</v>
      </c>
      <c r="R1010" s="2">
        <v>226</v>
      </c>
      <c r="S1010" s="10">
        <f t="shared" si="154"/>
        <v>0.32258064516129031</v>
      </c>
      <c r="T1010" s="9">
        <f t="shared" si="155"/>
        <v>12.387201678468397</v>
      </c>
      <c r="U1010" s="9">
        <f t="shared" si="156"/>
        <v>38.400325203252031</v>
      </c>
      <c r="V1010" s="11">
        <f t="shared" si="157"/>
        <v>0.54424778761061943</v>
      </c>
      <c r="W1010" s="11">
        <f t="shared" si="158"/>
        <v>0.12724137931034482</v>
      </c>
      <c r="X1010" s="2">
        <v>0</v>
      </c>
      <c r="Y1010" s="2">
        <v>8</v>
      </c>
      <c r="Z1010" s="2">
        <v>40</v>
      </c>
      <c r="AA1010" s="11">
        <f t="shared" si="159"/>
        <v>0.32520325203252032</v>
      </c>
    </row>
    <row r="1011" spans="1:27" x14ac:dyDescent="0.25">
      <c r="A1011" s="2" t="str">
        <f ca="1">LOOKUP(B1011,'Time Frame'!$E$4:$E$9,'Time Frame'!$D$4:$D$9)</f>
        <v>3 Months</v>
      </c>
      <c r="B1011" s="2">
        <f t="shared" ca="1" si="150"/>
        <v>125</v>
      </c>
      <c r="C1011" s="6">
        <f t="shared" ca="1" si="151"/>
        <v>45569</v>
      </c>
      <c r="D1011" s="6">
        <v>45444</v>
      </c>
      <c r="E1011" s="5" t="s">
        <v>165</v>
      </c>
      <c r="F1011" s="5" t="s">
        <v>180</v>
      </c>
      <c r="G1011" s="2" t="s">
        <v>35</v>
      </c>
      <c r="H1011" s="2" t="s">
        <v>167</v>
      </c>
      <c r="I1011" s="2">
        <v>2150</v>
      </c>
      <c r="J1011" s="3">
        <v>1062</v>
      </c>
      <c r="K1011" s="3">
        <v>103.06</v>
      </c>
      <c r="L1011" s="2">
        <v>94</v>
      </c>
      <c r="M1011" s="11">
        <f t="shared" si="152"/>
        <v>0.91209004463419363</v>
      </c>
      <c r="N1011" s="9">
        <v>3607.1</v>
      </c>
      <c r="O1011" s="9">
        <v>3288.87</v>
      </c>
      <c r="P1011" s="11">
        <f t="shared" si="153"/>
        <v>0.91177677358542875</v>
      </c>
      <c r="Q1011" s="10">
        <v>311.25</v>
      </c>
      <c r="R1011" s="2">
        <v>168</v>
      </c>
      <c r="S1011" s="10">
        <f t="shared" si="154"/>
        <v>0.30200803212851407</v>
      </c>
      <c r="T1011" s="9">
        <f t="shared" si="155"/>
        <v>10.566650602409638</v>
      </c>
      <c r="U1011" s="9">
        <f t="shared" si="156"/>
        <v>34.987978723404254</v>
      </c>
      <c r="V1011" s="11">
        <f t="shared" si="157"/>
        <v>0.55952380952380953</v>
      </c>
      <c r="W1011" s="11">
        <f t="shared" si="158"/>
        <v>8.851224105461393E-2</v>
      </c>
      <c r="X1011" s="2">
        <v>0</v>
      </c>
      <c r="Y1011" s="2">
        <v>1</v>
      </c>
      <c r="Z1011" s="2">
        <v>36</v>
      </c>
      <c r="AA1011" s="11">
        <f t="shared" si="159"/>
        <v>0.38297872340425532</v>
      </c>
    </row>
    <row r="1012" spans="1:27" x14ac:dyDescent="0.25">
      <c r="A1012" s="2" t="str">
        <f ca="1">LOOKUP(B1012,'Time Frame'!$E$4:$E$9,'Time Frame'!$D$4:$D$9)</f>
        <v>3 Months</v>
      </c>
      <c r="B1012" s="2">
        <f t="shared" ca="1" si="150"/>
        <v>125</v>
      </c>
      <c r="C1012" s="6">
        <f t="shared" ca="1" si="151"/>
        <v>45569</v>
      </c>
      <c r="D1012" s="6">
        <v>45444</v>
      </c>
      <c r="E1012" s="5" t="s">
        <v>165</v>
      </c>
      <c r="F1012" s="5" t="s">
        <v>177</v>
      </c>
      <c r="G1012" s="2" t="s">
        <v>35</v>
      </c>
      <c r="H1012" s="2" t="s">
        <v>167</v>
      </c>
      <c r="I1012" s="2">
        <v>313</v>
      </c>
      <c r="J1012" s="3">
        <v>1510</v>
      </c>
      <c r="K1012" s="3">
        <v>156.26</v>
      </c>
      <c r="L1012" s="2">
        <v>148</v>
      </c>
      <c r="M1012" s="11">
        <f t="shared" si="152"/>
        <v>0.94713938307948298</v>
      </c>
      <c r="N1012" s="9">
        <v>5469.0999999999995</v>
      </c>
      <c r="O1012" s="9">
        <v>9577.85</v>
      </c>
      <c r="P1012" s="11">
        <f t="shared" si="153"/>
        <v>1.7512662046771865</v>
      </c>
      <c r="Q1012" s="10">
        <v>400.18</v>
      </c>
      <c r="R1012" s="2">
        <v>248</v>
      </c>
      <c r="S1012" s="10">
        <f t="shared" si="154"/>
        <v>0.36983357489129892</v>
      </c>
      <c r="T1012" s="9">
        <f t="shared" si="155"/>
        <v>23.933854765355591</v>
      </c>
      <c r="U1012" s="9">
        <f t="shared" si="156"/>
        <v>64.715202702702712</v>
      </c>
      <c r="V1012" s="11">
        <f t="shared" si="157"/>
        <v>0.59677419354838712</v>
      </c>
      <c r="W1012" s="11">
        <f t="shared" si="158"/>
        <v>9.8013245033112581E-2</v>
      </c>
      <c r="X1012" s="2">
        <v>1</v>
      </c>
      <c r="Y1012" s="2">
        <v>7</v>
      </c>
      <c r="Z1012" s="2">
        <v>38</v>
      </c>
      <c r="AA1012" s="11">
        <f t="shared" si="159"/>
        <v>0.25675675675675674</v>
      </c>
    </row>
    <row r="1013" spans="1:27" x14ac:dyDescent="0.25">
      <c r="A1013" s="2" t="str">
        <f ca="1">LOOKUP(B1013,'Time Frame'!$E$4:$E$9,'Time Frame'!$D$4:$D$9)</f>
        <v>3 Months</v>
      </c>
      <c r="B1013" s="2">
        <f t="shared" ca="1" si="150"/>
        <v>125</v>
      </c>
      <c r="C1013" s="6">
        <f t="shared" ca="1" si="151"/>
        <v>45569</v>
      </c>
      <c r="D1013" s="6">
        <v>45444</v>
      </c>
      <c r="E1013" s="5" t="s">
        <v>165</v>
      </c>
      <c r="F1013" s="5" t="s">
        <v>176</v>
      </c>
      <c r="G1013" s="2" t="s">
        <v>35</v>
      </c>
      <c r="H1013" s="2" t="s">
        <v>167</v>
      </c>
      <c r="I1013" s="2">
        <v>1745</v>
      </c>
      <c r="J1013" s="3">
        <v>2362</v>
      </c>
      <c r="K1013" s="3">
        <v>263.02</v>
      </c>
      <c r="L1013" s="2">
        <v>256</v>
      </c>
      <c r="M1013" s="11">
        <f t="shared" si="152"/>
        <v>0.97331001444757059</v>
      </c>
      <c r="N1013" s="9">
        <v>9205.6999999999989</v>
      </c>
      <c r="O1013" s="9">
        <v>12051.12</v>
      </c>
      <c r="P1013" s="11">
        <f t="shared" si="153"/>
        <v>1.3090932791639964</v>
      </c>
      <c r="Q1013" s="10">
        <v>522.65</v>
      </c>
      <c r="R1013" s="2">
        <v>260</v>
      </c>
      <c r="S1013" s="10">
        <f t="shared" si="154"/>
        <v>0.48981153735769639</v>
      </c>
      <c r="T1013" s="9">
        <f t="shared" si="155"/>
        <v>23.057725055008135</v>
      </c>
      <c r="U1013" s="9">
        <f t="shared" si="156"/>
        <v>47.074687500000003</v>
      </c>
      <c r="V1013" s="11">
        <f t="shared" si="157"/>
        <v>0.98461538461538467</v>
      </c>
      <c r="W1013" s="11">
        <f t="shared" si="158"/>
        <v>0.10838272650296359</v>
      </c>
      <c r="X1013" s="2">
        <v>1</v>
      </c>
      <c r="Y1013" s="2">
        <v>22</v>
      </c>
      <c r="Z1013" s="2">
        <v>61</v>
      </c>
      <c r="AA1013" s="11">
        <f t="shared" si="159"/>
        <v>0.23828125</v>
      </c>
    </row>
    <row r="1014" spans="1:27" x14ac:dyDescent="0.25">
      <c r="A1014" s="2" t="str">
        <f ca="1">LOOKUP(B1014,'Time Frame'!$E$4:$E$9,'Time Frame'!$D$4:$D$9)</f>
        <v>3 Months</v>
      </c>
      <c r="B1014" s="2">
        <f t="shared" ca="1" si="150"/>
        <v>125</v>
      </c>
      <c r="C1014" s="6">
        <f t="shared" ca="1" si="151"/>
        <v>45569</v>
      </c>
      <c r="D1014" s="6">
        <v>45444</v>
      </c>
      <c r="E1014" s="5" t="s">
        <v>165</v>
      </c>
      <c r="F1014" s="5" t="s">
        <v>173</v>
      </c>
      <c r="G1014" s="2" t="s">
        <v>35</v>
      </c>
      <c r="H1014" s="2" t="s">
        <v>167</v>
      </c>
      <c r="I1014" s="2">
        <v>3062</v>
      </c>
      <c r="J1014" s="3">
        <v>976</v>
      </c>
      <c r="K1014" s="3">
        <v>148.12</v>
      </c>
      <c r="L1014" s="2">
        <v>102</v>
      </c>
      <c r="M1014" s="11">
        <f t="shared" si="152"/>
        <v>0.6886308398595733</v>
      </c>
      <c r="N1014" s="9">
        <v>5184.2</v>
      </c>
      <c r="O1014" s="9">
        <v>3031.17</v>
      </c>
      <c r="P1014" s="11">
        <f t="shared" si="153"/>
        <v>0.58469387755102042</v>
      </c>
      <c r="Q1014" s="10">
        <v>398.85</v>
      </c>
      <c r="R1014" s="2">
        <v>123</v>
      </c>
      <c r="S1014" s="10">
        <f t="shared" si="154"/>
        <v>0.25573523881158328</v>
      </c>
      <c r="T1014" s="9">
        <f t="shared" si="155"/>
        <v>7.5997743512598719</v>
      </c>
      <c r="U1014" s="9">
        <f t="shared" si="156"/>
        <v>29.717352941176472</v>
      </c>
      <c r="V1014" s="11">
        <f t="shared" si="157"/>
        <v>0.82926829268292679</v>
      </c>
      <c r="W1014" s="11">
        <f t="shared" si="158"/>
        <v>0.10450819672131148</v>
      </c>
      <c r="X1014" s="2">
        <v>0</v>
      </c>
      <c r="Y1014" s="2">
        <v>9</v>
      </c>
      <c r="Z1014" s="2">
        <v>31</v>
      </c>
      <c r="AA1014" s="11">
        <f t="shared" si="159"/>
        <v>0.30392156862745096</v>
      </c>
    </row>
    <row r="1015" spans="1:27" x14ac:dyDescent="0.25">
      <c r="A1015" s="2" t="str">
        <f ca="1">LOOKUP(B1015,'Time Frame'!$E$4:$E$9,'Time Frame'!$D$4:$D$9)</f>
        <v>3 Months</v>
      </c>
      <c r="B1015" s="2">
        <f t="shared" ca="1" si="150"/>
        <v>125</v>
      </c>
      <c r="C1015" s="6">
        <f t="shared" ca="1" si="151"/>
        <v>45569</v>
      </c>
      <c r="D1015" s="6">
        <v>45444</v>
      </c>
      <c r="E1015" s="5" t="s">
        <v>165</v>
      </c>
      <c r="F1015" s="5" t="s">
        <v>174</v>
      </c>
      <c r="G1015" s="2" t="s">
        <v>35</v>
      </c>
      <c r="H1015" s="2" t="s">
        <v>167</v>
      </c>
      <c r="I1015" s="2">
        <v>5293</v>
      </c>
      <c r="J1015" s="3">
        <v>1993</v>
      </c>
      <c r="K1015" s="3">
        <v>205.8</v>
      </c>
      <c r="L1015" s="2">
        <v>112</v>
      </c>
      <c r="M1015" s="11">
        <f t="shared" si="152"/>
        <v>0.54421768707482987</v>
      </c>
      <c r="N1015" s="9">
        <v>7203</v>
      </c>
      <c r="O1015" s="9">
        <v>1796.08</v>
      </c>
      <c r="P1015" s="11">
        <f t="shared" si="153"/>
        <v>0.24935165903095932</v>
      </c>
      <c r="Q1015" s="10">
        <v>362.52</v>
      </c>
      <c r="R1015" s="2">
        <v>165</v>
      </c>
      <c r="S1015" s="10">
        <f t="shared" si="154"/>
        <v>0.30894847180845197</v>
      </c>
      <c r="T1015" s="9">
        <f t="shared" si="155"/>
        <v>4.9544301004082536</v>
      </c>
      <c r="U1015" s="9">
        <f t="shared" si="156"/>
        <v>16.036428571428569</v>
      </c>
      <c r="V1015" s="11">
        <f t="shared" si="157"/>
        <v>0.67878787878787883</v>
      </c>
      <c r="W1015" s="11">
        <f t="shared" si="158"/>
        <v>5.6196688409433017E-2</v>
      </c>
      <c r="X1015" s="2">
        <v>0</v>
      </c>
      <c r="Y1015" s="2">
        <v>1</v>
      </c>
      <c r="Z1015" s="2">
        <v>22</v>
      </c>
      <c r="AA1015" s="11">
        <f t="shared" si="159"/>
        <v>0.19642857142857142</v>
      </c>
    </row>
    <row r="1016" spans="1:27" x14ac:dyDescent="0.25">
      <c r="A1016" s="2" t="str">
        <f ca="1">LOOKUP(B1016,'Time Frame'!$E$4:$E$9,'Time Frame'!$D$4:$D$9)</f>
        <v>3 Months</v>
      </c>
      <c r="B1016" s="2">
        <f t="shared" ca="1" si="150"/>
        <v>125</v>
      </c>
      <c r="C1016" s="6">
        <f t="shared" ca="1" si="151"/>
        <v>45569</v>
      </c>
      <c r="D1016" s="6">
        <v>45444</v>
      </c>
      <c r="E1016" s="5" t="s">
        <v>165</v>
      </c>
      <c r="F1016" s="5" t="s">
        <v>178</v>
      </c>
      <c r="G1016" s="2" t="s">
        <v>35</v>
      </c>
      <c r="H1016" s="2" t="s">
        <v>167</v>
      </c>
      <c r="I1016" s="2">
        <v>1598</v>
      </c>
      <c r="J1016" s="3">
        <v>1663</v>
      </c>
      <c r="K1016" s="3">
        <v>141.01999999999998</v>
      </c>
      <c r="L1016" s="2">
        <v>142</v>
      </c>
      <c r="M1016" s="11">
        <f t="shared" si="152"/>
        <v>1.0069493688838465</v>
      </c>
      <c r="N1016" s="9">
        <v>4935.6999999999989</v>
      </c>
      <c r="O1016" s="9">
        <v>5071.04</v>
      </c>
      <c r="P1016" s="11">
        <f t="shared" si="153"/>
        <v>1.0274206292927044</v>
      </c>
      <c r="Q1016" s="10">
        <v>1498.1</v>
      </c>
      <c r="R1016" s="2">
        <v>197</v>
      </c>
      <c r="S1016" s="10">
        <f t="shared" si="154"/>
        <v>9.4786729857819912E-2</v>
      </c>
      <c r="T1016" s="9">
        <f t="shared" si="155"/>
        <v>3.3849809759028102</v>
      </c>
      <c r="U1016" s="9">
        <f t="shared" si="156"/>
        <v>35.711549295774645</v>
      </c>
      <c r="V1016" s="11">
        <f t="shared" si="157"/>
        <v>0.7208121827411168</v>
      </c>
      <c r="W1016" s="11">
        <f t="shared" si="158"/>
        <v>8.5387853277209866E-2</v>
      </c>
      <c r="X1016" s="2">
        <v>0</v>
      </c>
      <c r="Y1016" s="2">
        <v>14</v>
      </c>
      <c r="Z1016" s="2">
        <v>26</v>
      </c>
      <c r="AA1016" s="11">
        <f t="shared" si="159"/>
        <v>0.18309859154929578</v>
      </c>
    </row>
    <row r="1017" spans="1:27" x14ac:dyDescent="0.25">
      <c r="A1017" s="2" t="str">
        <f ca="1">LOOKUP(B1017,'Time Frame'!$E$4:$E$9,'Time Frame'!$D$4:$D$9)</f>
        <v>3 Months</v>
      </c>
      <c r="B1017" s="2">
        <f t="shared" ca="1" si="150"/>
        <v>125</v>
      </c>
      <c r="C1017" s="6">
        <f t="shared" ca="1" si="151"/>
        <v>45569</v>
      </c>
      <c r="D1017" s="6">
        <v>45444</v>
      </c>
      <c r="E1017" s="5" t="s">
        <v>165</v>
      </c>
      <c r="F1017" s="5" t="s">
        <v>175</v>
      </c>
      <c r="G1017" s="2" t="s">
        <v>35</v>
      </c>
      <c r="H1017" s="2" t="s">
        <v>167</v>
      </c>
      <c r="I1017" s="2">
        <v>1229</v>
      </c>
      <c r="J1017" s="3">
        <v>951</v>
      </c>
      <c r="K1017" s="3">
        <v>137.74000000000004</v>
      </c>
      <c r="L1017" s="2">
        <v>128</v>
      </c>
      <c r="M1017" s="11">
        <f t="shared" si="152"/>
        <v>0.92928706258167537</v>
      </c>
      <c r="N1017" s="9">
        <v>4820.9000000000015</v>
      </c>
      <c r="O1017" s="9">
        <v>8148.17</v>
      </c>
      <c r="P1017" s="11">
        <f t="shared" si="153"/>
        <v>1.6901761081955646</v>
      </c>
      <c r="Q1017" s="10">
        <v>285.02</v>
      </c>
      <c r="R1017" s="2">
        <v>164</v>
      </c>
      <c r="S1017" s="10">
        <f t="shared" si="154"/>
        <v>0.44909129183916918</v>
      </c>
      <c r="T1017" s="9">
        <f t="shared" si="155"/>
        <v>28.588063995509088</v>
      </c>
      <c r="U1017" s="9">
        <f t="shared" si="156"/>
        <v>63.657578125000001</v>
      </c>
      <c r="V1017" s="11">
        <f t="shared" si="157"/>
        <v>0.78048780487804881</v>
      </c>
      <c r="W1017" s="11">
        <f t="shared" si="158"/>
        <v>0.13459516298633017</v>
      </c>
      <c r="X1017" s="2">
        <v>1</v>
      </c>
      <c r="Y1017" s="2">
        <v>14</v>
      </c>
      <c r="Z1017" s="2">
        <v>38</v>
      </c>
      <c r="AA1017" s="11">
        <f t="shared" si="159"/>
        <v>0.296875</v>
      </c>
    </row>
    <row r="1018" spans="1:27" x14ac:dyDescent="0.25">
      <c r="A1018" s="2" t="str">
        <f ca="1">LOOKUP(B1018,'Time Frame'!$E$4:$E$9,'Time Frame'!$D$4:$D$9)</f>
        <v>3 Months</v>
      </c>
      <c r="B1018" s="2">
        <f t="shared" ca="1" si="150"/>
        <v>125</v>
      </c>
      <c r="C1018" s="6">
        <f t="shared" ca="1" si="151"/>
        <v>45569</v>
      </c>
      <c r="D1018" s="6">
        <v>45444</v>
      </c>
      <c r="E1018" s="5" t="s">
        <v>165</v>
      </c>
      <c r="F1018" s="5" t="s">
        <v>172</v>
      </c>
      <c r="G1018" s="2" t="s">
        <v>35</v>
      </c>
      <c r="H1018" s="2" t="s">
        <v>167</v>
      </c>
      <c r="I1018" s="2">
        <v>2344</v>
      </c>
      <c r="J1018" s="3">
        <v>2255</v>
      </c>
      <c r="K1018" s="3">
        <v>275.36</v>
      </c>
      <c r="L1018" s="2">
        <v>232</v>
      </c>
      <c r="M1018" s="11">
        <f t="shared" si="152"/>
        <v>0.84253341080766997</v>
      </c>
      <c r="N1018" s="9">
        <v>9637.6</v>
      </c>
      <c r="O1018" s="9">
        <v>9295.5499999999993</v>
      </c>
      <c r="P1018" s="11">
        <f t="shared" si="153"/>
        <v>0.96450879887108809</v>
      </c>
      <c r="Q1018" s="10">
        <v>485.87</v>
      </c>
      <c r="R1018" s="2">
        <v>351</v>
      </c>
      <c r="S1018" s="10">
        <f t="shared" si="154"/>
        <v>0.47749397987115894</v>
      </c>
      <c r="T1018" s="9">
        <f t="shared" si="155"/>
        <v>19.131763640479964</v>
      </c>
      <c r="U1018" s="9">
        <f t="shared" si="156"/>
        <v>40.067025862068959</v>
      </c>
      <c r="V1018" s="11">
        <f t="shared" si="157"/>
        <v>0.66096866096866091</v>
      </c>
      <c r="W1018" s="11">
        <f t="shared" si="158"/>
        <v>0.10288248337028826</v>
      </c>
      <c r="X1018" s="2">
        <v>1</v>
      </c>
      <c r="Y1018" s="2">
        <v>10</v>
      </c>
      <c r="Z1018" s="2">
        <v>95</v>
      </c>
      <c r="AA1018" s="11">
        <f t="shared" si="159"/>
        <v>0.40948275862068967</v>
      </c>
    </row>
    <row r="1019" spans="1:27" x14ac:dyDescent="0.25">
      <c r="A1019" s="2" t="str">
        <f ca="1">LOOKUP(B1019,'Time Frame'!$E$4:$E$9,'Time Frame'!$D$4:$D$9)</f>
        <v>3 Months</v>
      </c>
      <c r="B1019" s="2">
        <f t="shared" ca="1" si="150"/>
        <v>125</v>
      </c>
      <c r="C1019" s="6">
        <f t="shared" ca="1" si="151"/>
        <v>45569</v>
      </c>
      <c r="D1019" s="6">
        <v>45444</v>
      </c>
      <c r="E1019" s="5" t="s">
        <v>165</v>
      </c>
      <c r="F1019" s="5" t="s">
        <v>179</v>
      </c>
      <c r="G1019" s="2" t="s">
        <v>35</v>
      </c>
      <c r="H1019" s="2" t="s">
        <v>167</v>
      </c>
      <c r="I1019" s="2">
        <v>3725</v>
      </c>
      <c r="J1019" s="3">
        <v>1775</v>
      </c>
      <c r="K1019" s="3">
        <v>198.96</v>
      </c>
      <c r="L1019" s="2">
        <v>160</v>
      </c>
      <c r="M1019" s="11">
        <f t="shared" si="152"/>
        <v>0.80418174507438678</v>
      </c>
      <c r="N1019" s="9">
        <v>6963.6</v>
      </c>
      <c r="O1019" s="9">
        <v>6475.53</v>
      </c>
      <c r="P1019" s="11">
        <f t="shared" si="153"/>
        <v>0.92991125280027565</v>
      </c>
      <c r="Q1019" s="10">
        <v>553.35</v>
      </c>
      <c r="R1019" s="2">
        <v>238</v>
      </c>
      <c r="S1019" s="10">
        <f t="shared" si="154"/>
        <v>0.2891479172314087</v>
      </c>
      <c r="T1019" s="9">
        <f t="shared" si="155"/>
        <v>11.702412577934398</v>
      </c>
      <c r="U1019" s="9">
        <f t="shared" si="156"/>
        <v>40.4720625</v>
      </c>
      <c r="V1019" s="11">
        <f t="shared" si="157"/>
        <v>0.67226890756302526</v>
      </c>
      <c r="W1019" s="11">
        <f t="shared" si="158"/>
        <v>9.014084507042254E-2</v>
      </c>
      <c r="X1019" s="2">
        <v>0</v>
      </c>
      <c r="Y1019" s="2">
        <v>11</v>
      </c>
      <c r="Z1019" s="2">
        <v>59</v>
      </c>
      <c r="AA1019" s="11">
        <f t="shared" si="159"/>
        <v>0.36875000000000002</v>
      </c>
    </row>
    <row r="1020" spans="1:27" x14ac:dyDescent="0.25">
      <c r="A1020" s="2" t="str">
        <f ca="1">LOOKUP(B1020,'Time Frame'!$E$4:$E$9,'Time Frame'!$D$4:$D$9)</f>
        <v>3 Months</v>
      </c>
      <c r="B1020" s="2">
        <f t="shared" ca="1" si="150"/>
        <v>125</v>
      </c>
      <c r="C1020" s="6">
        <f t="shared" ca="1" si="151"/>
        <v>45569</v>
      </c>
      <c r="D1020" s="6">
        <v>45444</v>
      </c>
      <c r="E1020" s="2" t="s">
        <v>116</v>
      </c>
      <c r="F1020" s="2" t="s">
        <v>122</v>
      </c>
      <c r="G1020" s="2" t="s">
        <v>35</v>
      </c>
      <c r="H1020" s="2" t="s">
        <v>118</v>
      </c>
      <c r="I1020" s="2">
        <v>1020</v>
      </c>
      <c r="J1020" s="3">
        <v>1334</v>
      </c>
      <c r="K1020" s="3">
        <v>141.75</v>
      </c>
      <c r="L1020" s="2">
        <v>123</v>
      </c>
      <c r="M1020" s="11">
        <f t="shared" si="152"/>
        <v>0.86772486772486768</v>
      </c>
      <c r="N1020" s="9">
        <v>5670</v>
      </c>
      <c r="O1020" s="9">
        <v>6564.25</v>
      </c>
      <c r="P1020" s="11">
        <f t="shared" si="153"/>
        <v>1.1577160493827161</v>
      </c>
      <c r="Q1020" s="10">
        <v>299.64999999999998</v>
      </c>
      <c r="R1020" s="2">
        <v>110</v>
      </c>
      <c r="S1020" s="10">
        <f t="shared" si="154"/>
        <v>0.41047889204071419</v>
      </c>
      <c r="T1020" s="9">
        <f t="shared" si="155"/>
        <v>21.906390789254132</v>
      </c>
      <c r="U1020" s="9">
        <f t="shared" si="156"/>
        <v>53.367886178861788</v>
      </c>
      <c r="V1020" s="11">
        <f t="shared" si="157"/>
        <v>1.1181818181818182</v>
      </c>
      <c r="W1020" s="11">
        <f t="shared" si="158"/>
        <v>9.2203898050974509E-2</v>
      </c>
      <c r="X1020" s="2">
        <v>1</v>
      </c>
      <c r="Y1020" s="2">
        <v>10</v>
      </c>
      <c r="Z1020" s="2">
        <v>19</v>
      </c>
      <c r="AA1020" s="11">
        <f t="shared" si="159"/>
        <v>0.15447154471544716</v>
      </c>
    </row>
    <row r="1021" spans="1:27" x14ac:dyDescent="0.25">
      <c r="A1021" s="2" t="str">
        <f ca="1">LOOKUP(B1021,'Time Frame'!$E$4:$E$9,'Time Frame'!$D$4:$D$9)</f>
        <v>3 Months</v>
      </c>
      <c r="B1021" s="2">
        <f t="shared" ca="1" si="150"/>
        <v>125</v>
      </c>
      <c r="C1021" s="6">
        <f t="shared" ca="1" si="151"/>
        <v>45569</v>
      </c>
      <c r="D1021" s="6">
        <v>45444</v>
      </c>
      <c r="E1021" s="2" t="s">
        <v>116</v>
      </c>
      <c r="F1021" s="2" t="s">
        <v>124</v>
      </c>
      <c r="G1021" s="2" t="s">
        <v>35</v>
      </c>
      <c r="H1021" s="2" t="s">
        <v>118</v>
      </c>
      <c r="I1021" s="2">
        <v>2186</v>
      </c>
      <c r="J1021" s="3">
        <v>1685</v>
      </c>
      <c r="K1021" s="3">
        <v>215.89772727272728</v>
      </c>
      <c r="L1021" s="2">
        <v>104</v>
      </c>
      <c r="M1021" s="11">
        <f t="shared" si="152"/>
        <v>0.48170956366124529</v>
      </c>
      <c r="N1021" s="9">
        <v>8635.9090909090919</v>
      </c>
      <c r="O1021" s="9">
        <v>3624.85</v>
      </c>
      <c r="P1021" s="11">
        <f t="shared" si="153"/>
        <v>0.41974156534554447</v>
      </c>
      <c r="Q1021" s="10">
        <v>298.67</v>
      </c>
      <c r="R1021" s="2">
        <v>131</v>
      </c>
      <c r="S1021" s="10">
        <f t="shared" si="154"/>
        <v>0.34821039943750626</v>
      </c>
      <c r="T1021" s="9">
        <f t="shared" si="155"/>
        <v>12.136639100010044</v>
      </c>
      <c r="U1021" s="9">
        <f t="shared" si="156"/>
        <v>34.854326923076925</v>
      </c>
      <c r="V1021" s="11">
        <f t="shared" si="157"/>
        <v>0.79389312977099236</v>
      </c>
      <c r="W1021" s="11">
        <f t="shared" si="158"/>
        <v>6.172106824925816E-2</v>
      </c>
      <c r="X1021" s="2">
        <v>0</v>
      </c>
      <c r="Y1021" s="2">
        <v>7</v>
      </c>
      <c r="Z1021" s="2">
        <v>22</v>
      </c>
      <c r="AA1021" s="11">
        <f t="shared" si="159"/>
        <v>0.21153846153846154</v>
      </c>
    </row>
    <row r="1022" spans="1:27" x14ac:dyDescent="0.25">
      <c r="A1022" s="2" t="str">
        <f ca="1">LOOKUP(B1022,'Time Frame'!$E$4:$E$9,'Time Frame'!$D$4:$D$9)</f>
        <v>3 Months</v>
      </c>
      <c r="B1022" s="2">
        <f t="shared" ca="1" si="150"/>
        <v>125</v>
      </c>
      <c r="C1022" s="6">
        <f t="shared" ca="1" si="151"/>
        <v>45569</v>
      </c>
      <c r="D1022" s="6">
        <v>45444</v>
      </c>
      <c r="E1022" s="2" t="s">
        <v>116</v>
      </c>
      <c r="F1022" s="2" t="s">
        <v>121</v>
      </c>
      <c r="G1022" s="2" t="s">
        <v>35</v>
      </c>
      <c r="H1022" s="2" t="s">
        <v>118</v>
      </c>
      <c r="I1022" s="2">
        <v>640</v>
      </c>
      <c r="J1022" s="3">
        <v>1277</v>
      </c>
      <c r="K1022" s="3">
        <v>160.46590909090907</v>
      </c>
      <c r="L1022" s="2">
        <v>111</v>
      </c>
      <c r="M1022" s="11">
        <f t="shared" si="152"/>
        <v>0.69173571276821766</v>
      </c>
      <c r="N1022" s="9">
        <v>6418.6363636363621</v>
      </c>
      <c r="O1022" s="9">
        <v>5001.92</v>
      </c>
      <c r="P1022" s="11">
        <f t="shared" si="153"/>
        <v>0.77928078747964047</v>
      </c>
      <c r="Q1022" s="10">
        <v>295.68</v>
      </c>
      <c r="R1022" s="2">
        <v>109</v>
      </c>
      <c r="S1022" s="10">
        <f t="shared" si="154"/>
        <v>0.37540584415584416</v>
      </c>
      <c r="T1022" s="9">
        <f t="shared" si="155"/>
        <v>16.916666666666668</v>
      </c>
      <c r="U1022" s="9">
        <f t="shared" si="156"/>
        <v>45.06234234234234</v>
      </c>
      <c r="V1022" s="11">
        <f t="shared" si="157"/>
        <v>1.0183486238532109</v>
      </c>
      <c r="W1022" s="11">
        <f t="shared" si="158"/>
        <v>8.6922474549725917E-2</v>
      </c>
      <c r="X1022" s="2">
        <v>0</v>
      </c>
      <c r="Y1022" s="2">
        <v>7</v>
      </c>
      <c r="Z1022" s="2">
        <v>41</v>
      </c>
      <c r="AA1022" s="11">
        <f t="shared" si="159"/>
        <v>0.36936936936936937</v>
      </c>
    </row>
    <row r="1023" spans="1:27" x14ac:dyDescent="0.25">
      <c r="A1023" s="2" t="str">
        <f ca="1">LOOKUP(B1023,'Time Frame'!$E$4:$E$9,'Time Frame'!$D$4:$D$9)</f>
        <v>3 Months</v>
      </c>
      <c r="B1023" s="2">
        <f t="shared" ca="1" si="150"/>
        <v>125</v>
      </c>
      <c r="C1023" s="6">
        <f t="shared" ca="1" si="151"/>
        <v>45569</v>
      </c>
      <c r="D1023" s="6">
        <v>45444</v>
      </c>
      <c r="E1023" s="2" t="s">
        <v>116</v>
      </c>
      <c r="F1023" s="2" t="s">
        <v>119</v>
      </c>
      <c r="G1023" s="2" t="s">
        <v>35</v>
      </c>
      <c r="H1023" s="2" t="s">
        <v>118</v>
      </c>
      <c r="I1023" s="2">
        <v>1660</v>
      </c>
      <c r="J1023" s="3">
        <v>2223</v>
      </c>
      <c r="K1023" s="3">
        <v>245.63636363636363</v>
      </c>
      <c r="L1023" s="2">
        <v>124</v>
      </c>
      <c r="M1023" s="11">
        <f t="shared" si="152"/>
        <v>0.5048112509252406</v>
      </c>
      <c r="N1023" s="9">
        <v>9825.4545454545441</v>
      </c>
      <c r="O1023" s="9">
        <v>6713.29</v>
      </c>
      <c r="P1023" s="11">
        <f t="shared" si="153"/>
        <v>0.68325490377498155</v>
      </c>
      <c r="Q1023" s="10">
        <v>399.33</v>
      </c>
      <c r="R1023" s="2">
        <v>135</v>
      </c>
      <c r="S1023" s="10">
        <f t="shared" si="154"/>
        <v>0.31052012120301509</v>
      </c>
      <c r="T1023" s="9">
        <f t="shared" si="155"/>
        <v>16.811384068314428</v>
      </c>
      <c r="U1023" s="9">
        <f t="shared" si="156"/>
        <v>54.139435483870969</v>
      </c>
      <c r="V1023" s="11">
        <f t="shared" si="157"/>
        <v>0.91851851851851851</v>
      </c>
      <c r="W1023" s="11">
        <f t="shared" si="158"/>
        <v>5.5780476833108411E-2</v>
      </c>
      <c r="X1023" s="2">
        <v>1</v>
      </c>
      <c r="Y1023" s="2">
        <v>5</v>
      </c>
      <c r="Z1023" s="2">
        <v>33</v>
      </c>
      <c r="AA1023" s="11">
        <f t="shared" si="159"/>
        <v>0.2661290322580645</v>
      </c>
    </row>
    <row r="1024" spans="1:27" x14ac:dyDescent="0.25">
      <c r="A1024" s="2" t="str">
        <f ca="1">LOOKUP(B1024,'Time Frame'!$E$4:$E$9,'Time Frame'!$D$4:$D$9)</f>
        <v>3 Months</v>
      </c>
      <c r="B1024" s="2">
        <f t="shared" ca="1" si="150"/>
        <v>125</v>
      </c>
      <c r="C1024" s="6">
        <f t="shared" ca="1" si="151"/>
        <v>45569</v>
      </c>
      <c r="D1024" s="6">
        <v>45444</v>
      </c>
      <c r="E1024" s="5" t="s">
        <v>116</v>
      </c>
      <c r="F1024" s="5" t="s">
        <v>163</v>
      </c>
      <c r="G1024" s="2" t="s">
        <v>35</v>
      </c>
      <c r="H1024" s="2" t="s">
        <v>118</v>
      </c>
      <c r="I1024" s="2">
        <v>375</v>
      </c>
      <c r="J1024" s="3">
        <v>658</v>
      </c>
      <c r="K1024" s="3">
        <v>84.625</v>
      </c>
      <c r="L1024" s="2">
        <v>76</v>
      </c>
      <c r="M1024" s="11">
        <f t="shared" si="152"/>
        <v>0.89807976366322007</v>
      </c>
      <c r="N1024" s="9">
        <v>3385</v>
      </c>
      <c r="O1024" s="9">
        <v>2711</v>
      </c>
      <c r="P1024" s="11">
        <f t="shared" si="153"/>
        <v>0.80088626292466769</v>
      </c>
      <c r="Q1024" s="10">
        <v>287.05</v>
      </c>
      <c r="R1024" s="2">
        <v>90</v>
      </c>
      <c r="S1024" s="10">
        <f t="shared" si="154"/>
        <v>0.26476223654415604</v>
      </c>
      <c r="T1024" s="9">
        <f t="shared" si="155"/>
        <v>9.4443476746211452</v>
      </c>
      <c r="U1024" s="9">
        <f t="shared" si="156"/>
        <v>35.671052631578945</v>
      </c>
      <c r="V1024" s="11">
        <f t="shared" si="157"/>
        <v>0.84444444444444444</v>
      </c>
      <c r="W1024" s="11">
        <f t="shared" si="158"/>
        <v>0.11550151975683891</v>
      </c>
      <c r="X1024" s="2">
        <v>0</v>
      </c>
      <c r="Y1024" s="2">
        <v>6</v>
      </c>
      <c r="Z1024" s="2">
        <v>16</v>
      </c>
      <c r="AA1024" s="11">
        <f t="shared" si="159"/>
        <v>0.21052631578947367</v>
      </c>
    </row>
    <row r="1025" spans="1:27" x14ac:dyDescent="0.25">
      <c r="A1025" s="2" t="str">
        <f ca="1">LOOKUP(B1025,'Time Frame'!$E$4:$E$9,'Time Frame'!$D$4:$D$9)</f>
        <v>3 Months</v>
      </c>
      <c r="B1025" s="2">
        <f t="shared" ca="1" si="150"/>
        <v>125</v>
      </c>
      <c r="C1025" s="6">
        <f t="shared" ca="1" si="151"/>
        <v>45569</v>
      </c>
      <c r="D1025" s="6">
        <v>45444</v>
      </c>
      <c r="E1025" s="2" t="s">
        <v>116</v>
      </c>
      <c r="F1025" s="2" t="s">
        <v>117</v>
      </c>
      <c r="G1025" s="2" t="s">
        <v>35</v>
      </c>
      <c r="H1025" s="2" t="s">
        <v>118</v>
      </c>
      <c r="I1025" s="2">
        <v>1592</v>
      </c>
      <c r="J1025" s="3">
        <v>1479</v>
      </c>
      <c r="K1025" s="3">
        <v>180.04166666666663</v>
      </c>
      <c r="L1025" s="2">
        <v>231</v>
      </c>
      <c r="M1025" s="11">
        <f t="shared" si="152"/>
        <v>1.2830363341819027</v>
      </c>
      <c r="N1025" s="9">
        <v>7201.6666666666652</v>
      </c>
      <c r="O1025" s="9">
        <v>8796.6200000000008</v>
      </c>
      <c r="P1025" s="11">
        <f t="shared" si="153"/>
        <v>1.2214700300856287</v>
      </c>
      <c r="Q1025" s="10">
        <v>577.5</v>
      </c>
      <c r="R1025" s="2">
        <v>416</v>
      </c>
      <c r="S1025" s="10">
        <f t="shared" si="154"/>
        <v>0.4</v>
      </c>
      <c r="T1025" s="9">
        <f t="shared" si="155"/>
        <v>15.232242424242425</v>
      </c>
      <c r="U1025" s="9">
        <f t="shared" si="156"/>
        <v>38.080606060606065</v>
      </c>
      <c r="V1025" s="11">
        <f t="shared" si="157"/>
        <v>0.55528846153846156</v>
      </c>
      <c r="W1025" s="11">
        <f t="shared" si="158"/>
        <v>0.15618661257606492</v>
      </c>
      <c r="X1025" s="2">
        <v>1</v>
      </c>
      <c r="Y1025" s="2">
        <v>17</v>
      </c>
      <c r="Z1025" s="2">
        <v>71</v>
      </c>
      <c r="AA1025" s="11">
        <f t="shared" si="159"/>
        <v>0.30735930735930733</v>
      </c>
    </row>
    <row r="1026" spans="1:27" x14ac:dyDescent="0.25">
      <c r="A1026" s="2" t="str">
        <f ca="1">LOOKUP(B1026,'Time Frame'!$E$4:$E$9,'Time Frame'!$D$4:$D$9)</f>
        <v>3 Months</v>
      </c>
      <c r="B1026" s="2">
        <f t="shared" ref="B1026:B1089" ca="1" si="160">+C1026-D1026</f>
        <v>125</v>
      </c>
      <c r="C1026" s="6">
        <f t="shared" ref="C1026:C1089" ca="1" si="161">TODAY()</f>
        <v>45569</v>
      </c>
      <c r="D1026" s="6">
        <v>45444</v>
      </c>
      <c r="E1026" s="2" t="s">
        <v>116</v>
      </c>
      <c r="F1026" s="2" t="s">
        <v>125</v>
      </c>
      <c r="G1026" s="2" t="s">
        <v>35</v>
      </c>
      <c r="H1026" s="2" t="s">
        <v>118</v>
      </c>
      <c r="I1026" s="2">
        <v>1470</v>
      </c>
      <c r="J1026" s="3">
        <v>908</v>
      </c>
      <c r="K1026" s="3">
        <v>112.81818181818181</v>
      </c>
      <c r="L1026" s="2">
        <v>144</v>
      </c>
      <c r="M1026" s="11">
        <f t="shared" ref="M1026:M1089" si="162">+IFERROR(L1026/K1026,0)</f>
        <v>1.2763900080580177</v>
      </c>
      <c r="N1026" s="9">
        <v>4512.7272727272721</v>
      </c>
      <c r="O1026" s="9">
        <v>6501.23</v>
      </c>
      <c r="P1026" s="11">
        <f t="shared" ref="P1026:P1089" si="163">+IFERROR(O1026/N1026,0)</f>
        <v>1.440643231265109</v>
      </c>
      <c r="Q1026" s="10">
        <v>302.13</v>
      </c>
      <c r="R1026" s="2">
        <v>174</v>
      </c>
      <c r="S1026" s="10">
        <f t="shared" si="154"/>
        <v>0.47661602621388144</v>
      </c>
      <c r="T1026" s="9">
        <f t="shared" si="155"/>
        <v>21.517988945156059</v>
      </c>
      <c r="U1026" s="9">
        <f t="shared" si="156"/>
        <v>45.147430555555552</v>
      </c>
      <c r="V1026" s="11">
        <f t="shared" si="157"/>
        <v>0.82758620689655171</v>
      </c>
      <c r="W1026" s="11">
        <f t="shared" si="158"/>
        <v>0.15859030837004406</v>
      </c>
      <c r="X1026" s="2">
        <v>0</v>
      </c>
      <c r="Y1026" s="2">
        <v>8</v>
      </c>
      <c r="Z1026" s="2">
        <v>42</v>
      </c>
      <c r="AA1026" s="11">
        <f t="shared" si="159"/>
        <v>0.29166666666666669</v>
      </c>
    </row>
    <row r="1027" spans="1:27" x14ac:dyDescent="0.25">
      <c r="A1027" s="2" t="str">
        <f ca="1">LOOKUP(B1027,'Time Frame'!$E$4:$E$9,'Time Frame'!$D$4:$D$9)</f>
        <v>3 Months</v>
      </c>
      <c r="B1027" s="2">
        <f t="shared" ca="1" si="160"/>
        <v>125</v>
      </c>
      <c r="C1027" s="6">
        <f t="shared" ca="1" si="161"/>
        <v>45569</v>
      </c>
      <c r="D1027" s="6">
        <v>45444</v>
      </c>
      <c r="E1027" s="2" t="s">
        <v>116</v>
      </c>
      <c r="F1027" s="2" t="s">
        <v>123</v>
      </c>
      <c r="G1027" s="2" t="s">
        <v>35</v>
      </c>
      <c r="H1027" s="2" t="s">
        <v>118</v>
      </c>
      <c r="I1027" s="2">
        <v>2404</v>
      </c>
      <c r="J1027" s="3">
        <v>1140</v>
      </c>
      <c r="K1027" s="3">
        <v>182.05681818181816</v>
      </c>
      <c r="L1027" s="2">
        <v>207</v>
      </c>
      <c r="M1027" s="11">
        <f t="shared" si="162"/>
        <v>1.1370076774233819</v>
      </c>
      <c r="N1027" s="9">
        <v>7282.2727272727261</v>
      </c>
      <c r="O1027" s="9">
        <v>8230.44</v>
      </c>
      <c r="P1027" s="11">
        <f t="shared" si="163"/>
        <v>1.1302021097309782</v>
      </c>
      <c r="Q1027" s="10">
        <v>355.02</v>
      </c>
      <c r="R1027" s="2">
        <v>278</v>
      </c>
      <c r="S1027" s="10">
        <f t="shared" ref="S1027:S1090" si="164">+IFERROR(L1027/Q1027,0)</f>
        <v>0.58306574277505496</v>
      </c>
      <c r="T1027" s="9">
        <f t="shared" ref="T1027:T1090" si="165">+IFERROR(O1027/Q1027,0)</f>
        <v>23.183031941862431</v>
      </c>
      <c r="U1027" s="9">
        <f t="shared" ref="U1027:U1090" si="166">IFERROR(O1027/L1027,0)</f>
        <v>39.760579710144931</v>
      </c>
      <c r="V1027" s="11">
        <f t="shared" ref="V1027:V1090" si="167">+IFERROR(L1027/R1027,0)</f>
        <v>0.74460431654676262</v>
      </c>
      <c r="W1027" s="11">
        <f t="shared" ref="W1027:W1090" si="168">+IFERROR(L1027/J1027,0)</f>
        <v>0.18157894736842106</v>
      </c>
      <c r="X1027" s="2">
        <v>0</v>
      </c>
      <c r="Y1027" s="2">
        <v>7</v>
      </c>
      <c r="Z1027" s="2">
        <v>31</v>
      </c>
      <c r="AA1027" s="11">
        <f t="shared" ref="AA1027:AA1090" si="169">+Z1027/L1027</f>
        <v>0.14975845410628019</v>
      </c>
    </row>
    <row r="1028" spans="1:27" x14ac:dyDescent="0.25">
      <c r="A1028" s="2" t="str">
        <f ca="1">LOOKUP(B1028,'Time Frame'!$E$4:$E$9,'Time Frame'!$D$4:$D$9)</f>
        <v>3 Months</v>
      </c>
      <c r="B1028" s="2">
        <f t="shared" ca="1" si="160"/>
        <v>125</v>
      </c>
      <c r="C1028" s="6">
        <f t="shared" ca="1" si="161"/>
        <v>45569</v>
      </c>
      <c r="D1028" s="6">
        <v>45444</v>
      </c>
      <c r="E1028" s="2" t="s">
        <v>116</v>
      </c>
      <c r="F1028" s="2" t="s">
        <v>120</v>
      </c>
      <c r="G1028" s="2" t="s">
        <v>35</v>
      </c>
      <c r="H1028" s="2" t="s">
        <v>118</v>
      </c>
      <c r="I1028" s="2">
        <v>316</v>
      </c>
      <c r="J1028" s="3">
        <v>952</v>
      </c>
      <c r="K1028" s="3">
        <v>166.77272727272731</v>
      </c>
      <c r="L1028" s="2">
        <v>159</v>
      </c>
      <c r="M1028" s="11">
        <f t="shared" si="162"/>
        <v>0.95339329517579696</v>
      </c>
      <c r="N1028" s="9">
        <v>6670.9090909090919</v>
      </c>
      <c r="O1028" s="9">
        <v>5657.69</v>
      </c>
      <c r="P1028" s="11">
        <f t="shared" si="163"/>
        <v>0.84811379122376651</v>
      </c>
      <c r="Q1028" s="10">
        <v>341.63</v>
      </c>
      <c r="R1028" s="2">
        <v>217</v>
      </c>
      <c r="S1028" s="10">
        <f t="shared" si="164"/>
        <v>0.46541580072007727</v>
      </c>
      <c r="T1028" s="9">
        <f t="shared" si="165"/>
        <v>16.560869947018702</v>
      </c>
      <c r="U1028" s="9">
        <f t="shared" si="166"/>
        <v>35.582955974842761</v>
      </c>
      <c r="V1028" s="11">
        <f t="shared" si="167"/>
        <v>0.73271889400921664</v>
      </c>
      <c r="W1028" s="11">
        <f t="shared" si="168"/>
        <v>0.16701680672268907</v>
      </c>
      <c r="X1028" s="2">
        <v>0</v>
      </c>
      <c r="Y1028" s="2">
        <v>15</v>
      </c>
      <c r="Z1028" s="2">
        <v>55</v>
      </c>
      <c r="AA1028" s="11">
        <f t="shared" si="169"/>
        <v>0.34591194968553457</v>
      </c>
    </row>
    <row r="1029" spans="1:27" x14ac:dyDescent="0.25">
      <c r="A1029" s="2" t="str">
        <f ca="1">LOOKUP(B1029,'Time Frame'!$E$4:$E$9,'Time Frame'!$D$4:$D$9)</f>
        <v>3 Months</v>
      </c>
      <c r="B1029" s="2">
        <f t="shared" ca="1" si="160"/>
        <v>125</v>
      </c>
      <c r="C1029" s="6">
        <f t="shared" ca="1" si="161"/>
        <v>45569</v>
      </c>
      <c r="D1029" s="6">
        <v>45444</v>
      </c>
      <c r="E1029" s="2" t="s">
        <v>78</v>
      </c>
      <c r="F1029" s="2" t="s">
        <v>90</v>
      </c>
      <c r="G1029" s="2" t="s">
        <v>52</v>
      </c>
      <c r="H1029" s="2" t="s">
        <v>91</v>
      </c>
      <c r="I1029" s="2">
        <v>436</v>
      </c>
      <c r="J1029" s="3">
        <v>918</v>
      </c>
      <c r="K1029" s="3">
        <v>130.82999999999998</v>
      </c>
      <c r="L1029" s="2">
        <v>125</v>
      </c>
      <c r="M1029" s="11">
        <f t="shared" si="162"/>
        <v>0.955438355117328</v>
      </c>
      <c r="N1029" s="9">
        <v>4906.1249999999991</v>
      </c>
      <c r="O1029" s="9">
        <v>4968.45</v>
      </c>
      <c r="P1029" s="11">
        <f t="shared" si="163"/>
        <v>1.0127035083696401</v>
      </c>
      <c r="Q1029" s="10">
        <v>278.68</v>
      </c>
      <c r="R1029" s="2">
        <v>102</v>
      </c>
      <c r="S1029" s="10">
        <f t="shared" si="164"/>
        <v>0.44854313190756423</v>
      </c>
      <c r="T1029" s="9">
        <f t="shared" si="165"/>
        <v>17.828512989809099</v>
      </c>
      <c r="U1029" s="9">
        <f t="shared" si="166"/>
        <v>39.747599999999998</v>
      </c>
      <c r="V1029" s="11">
        <f t="shared" si="167"/>
        <v>1.2254901960784315</v>
      </c>
      <c r="W1029" s="11">
        <f t="shared" si="168"/>
        <v>0.13616557734204793</v>
      </c>
      <c r="X1029" s="2">
        <v>0</v>
      </c>
      <c r="Y1029" s="2">
        <v>20</v>
      </c>
      <c r="Z1029" s="2">
        <v>23</v>
      </c>
      <c r="AA1029" s="11">
        <f t="shared" si="169"/>
        <v>0.184</v>
      </c>
    </row>
    <row r="1030" spans="1:27" x14ac:dyDescent="0.25">
      <c r="A1030" s="2" t="str">
        <f ca="1">LOOKUP(B1030,'Time Frame'!$E$4:$E$9,'Time Frame'!$D$4:$D$9)</f>
        <v>3 Months</v>
      </c>
      <c r="B1030" s="2">
        <f t="shared" ca="1" si="160"/>
        <v>125</v>
      </c>
      <c r="C1030" s="6">
        <f t="shared" ca="1" si="161"/>
        <v>45569</v>
      </c>
      <c r="D1030" s="6">
        <v>45444</v>
      </c>
      <c r="E1030" s="2" t="s">
        <v>78</v>
      </c>
      <c r="F1030" s="2" t="s">
        <v>92</v>
      </c>
      <c r="G1030" s="2" t="s">
        <v>52</v>
      </c>
      <c r="H1030" s="2" t="s">
        <v>91</v>
      </c>
      <c r="I1030" s="2">
        <v>2699</v>
      </c>
      <c r="J1030" s="3">
        <v>1582</v>
      </c>
      <c r="K1030" s="3">
        <v>182.69999999999996</v>
      </c>
      <c r="L1030" s="2">
        <v>152</v>
      </c>
      <c r="M1030" s="11">
        <f t="shared" si="162"/>
        <v>0.83196496989600455</v>
      </c>
      <c r="N1030" s="9">
        <v>6851.2499999999982</v>
      </c>
      <c r="O1030" s="9">
        <v>5611.41</v>
      </c>
      <c r="P1030" s="11">
        <f t="shared" si="163"/>
        <v>0.8190344827586209</v>
      </c>
      <c r="Q1030" s="10">
        <v>359.38</v>
      </c>
      <c r="R1030" s="2">
        <v>255</v>
      </c>
      <c r="S1030" s="10">
        <f t="shared" si="164"/>
        <v>0.42295063720852583</v>
      </c>
      <c r="T1030" s="9">
        <f t="shared" si="165"/>
        <v>15.614141020646668</v>
      </c>
      <c r="U1030" s="9">
        <f t="shared" si="166"/>
        <v>36.917171052631581</v>
      </c>
      <c r="V1030" s="11">
        <f t="shared" si="167"/>
        <v>0.59607843137254901</v>
      </c>
      <c r="W1030" s="11">
        <f t="shared" si="168"/>
        <v>9.608091024020228E-2</v>
      </c>
      <c r="X1030" s="2">
        <v>0</v>
      </c>
      <c r="Y1030" s="2">
        <v>23</v>
      </c>
      <c r="Z1030" s="2">
        <v>23</v>
      </c>
      <c r="AA1030" s="11">
        <f t="shared" si="169"/>
        <v>0.15131578947368421</v>
      </c>
    </row>
    <row r="1031" spans="1:27" x14ac:dyDescent="0.25">
      <c r="A1031" s="2" t="str">
        <f ca="1">LOOKUP(B1031,'Time Frame'!$E$4:$E$9,'Time Frame'!$D$4:$D$9)</f>
        <v>3 Months</v>
      </c>
      <c r="B1031" s="2">
        <f t="shared" ca="1" si="160"/>
        <v>125</v>
      </c>
      <c r="C1031" s="6">
        <f t="shared" ca="1" si="161"/>
        <v>45569</v>
      </c>
      <c r="D1031" s="6">
        <v>45444</v>
      </c>
      <c r="E1031" s="5" t="s">
        <v>182</v>
      </c>
      <c r="F1031" s="5" t="s">
        <v>191</v>
      </c>
      <c r="G1031" s="2" t="s">
        <v>3</v>
      </c>
      <c r="H1031" s="2" t="s">
        <v>184</v>
      </c>
      <c r="I1031" s="2">
        <v>2326</v>
      </c>
      <c r="J1031" s="3">
        <v>2343</v>
      </c>
      <c r="K1031" s="3">
        <v>262.17124999999993</v>
      </c>
      <c r="L1031" s="2">
        <v>204</v>
      </c>
      <c r="M1031" s="11">
        <f t="shared" si="162"/>
        <v>0.7781173564988535</v>
      </c>
      <c r="N1031" s="9">
        <v>9831.4218749999982</v>
      </c>
      <c r="O1031" s="9">
        <v>8507.23</v>
      </c>
      <c r="P1031" s="11">
        <f t="shared" si="163"/>
        <v>0.86531023774218829</v>
      </c>
      <c r="Q1031" s="10">
        <v>453.35</v>
      </c>
      <c r="R1031" s="2">
        <v>362</v>
      </c>
      <c r="S1031" s="10">
        <f t="shared" si="164"/>
        <v>0.4499834564905702</v>
      </c>
      <c r="T1031" s="9">
        <f t="shared" si="165"/>
        <v>18.765258630197419</v>
      </c>
      <c r="U1031" s="9">
        <f t="shared" si="166"/>
        <v>41.702107843137256</v>
      </c>
      <c r="V1031" s="11">
        <f t="shared" si="167"/>
        <v>0.56353591160220995</v>
      </c>
      <c r="W1031" s="11">
        <f t="shared" si="168"/>
        <v>8.706786171574904E-2</v>
      </c>
      <c r="X1031" s="2">
        <v>1</v>
      </c>
      <c r="Y1031" s="2">
        <v>1</v>
      </c>
      <c r="Z1031" s="2">
        <v>76</v>
      </c>
      <c r="AA1031" s="11">
        <f t="shared" si="169"/>
        <v>0.37254901960784315</v>
      </c>
    </row>
    <row r="1032" spans="1:27" x14ac:dyDescent="0.25">
      <c r="A1032" s="2" t="str">
        <f ca="1">LOOKUP(B1032,'Time Frame'!$E$4:$E$9,'Time Frame'!$D$4:$D$9)</f>
        <v>3 Months</v>
      </c>
      <c r="B1032" s="2">
        <f t="shared" ca="1" si="160"/>
        <v>125</v>
      </c>
      <c r="C1032" s="6">
        <f t="shared" ca="1" si="161"/>
        <v>45569</v>
      </c>
      <c r="D1032" s="6">
        <v>45444</v>
      </c>
      <c r="E1032" s="5" t="s">
        <v>182</v>
      </c>
      <c r="F1032" s="5" t="s">
        <v>186</v>
      </c>
      <c r="G1032" s="2" t="s">
        <v>3</v>
      </c>
      <c r="H1032" s="2" t="s">
        <v>184</v>
      </c>
      <c r="I1032" s="2">
        <v>2682</v>
      </c>
      <c r="J1032" s="3">
        <v>820</v>
      </c>
      <c r="K1032" s="3">
        <v>123.28000000000002</v>
      </c>
      <c r="L1032" s="2">
        <v>98</v>
      </c>
      <c r="M1032" s="11">
        <f t="shared" si="162"/>
        <v>0.79493835171966243</v>
      </c>
      <c r="N1032" s="9">
        <v>4623.0000000000009</v>
      </c>
      <c r="O1032" s="9">
        <v>2183.98</v>
      </c>
      <c r="P1032" s="11">
        <f t="shared" si="163"/>
        <v>0.47241617996971652</v>
      </c>
      <c r="Q1032" s="10">
        <v>298.97000000000003</v>
      </c>
      <c r="R1032" s="2">
        <v>94</v>
      </c>
      <c r="S1032" s="10">
        <f t="shared" si="164"/>
        <v>0.32779208616249117</v>
      </c>
      <c r="T1032" s="9">
        <f t="shared" si="165"/>
        <v>7.3050138809914031</v>
      </c>
      <c r="U1032" s="9">
        <f t="shared" si="166"/>
        <v>22.285510204081632</v>
      </c>
      <c r="V1032" s="11">
        <f t="shared" si="167"/>
        <v>1.0425531914893618</v>
      </c>
      <c r="W1032" s="11">
        <f t="shared" si="168"/>
        <v>0.11951219512195121</v>
      </c>
      <c r="X1032" s="2">
        <v>0</v>
      </c>
      <c r="Y1032" s="2">
        <v>3</v>
      </c>
      <c r="Z1032" s="2">
        <v>17</v>
      </c>
      <c r="AA1032" s="11">
        <f t="shared" si="169"/>
        <v>0.17346938775510204</v>
      </c>
    </row>
    <row r="1033" spans="1:27" x14ac:dyDescent="0.25">
      <c r="A1033" s="2" t="str">
        <f ca="1">LOOKUP(B1033,'Time Frame'!$E$4:$E$9,'Time Frame'!$D$4:$D$9)</f>
        <v>3 Months</v>
      </c>
      <c r="B1033" s="2">
        <f t="shared" ca="1" si="160"/>
        <v>125</v>
      </c>
      <c r="C1033" s="6">
        <f t="shared" ca="1" si="161"/>
        <v>45569</v>
      </c>
      <c r="D1033" s="6">
        <v>45444</v>
      </c>
      <c r="E1033" s="5" t="s">
        <v>182</v>
      </c>
      <c r="F1033" s="5" t="s">
        <v>185</v>
      </c>
      <c r="G1033" s="2" t="s">
        <v>3</v>
      </c>
      <c r="H1033" s="2" t="s">
        <v>184</v>
      </c>
      <c r="I1033" s="2">
        <v>700</v>
      </c>
      <c r="J1033" s="3">
        <v>4561</v>
      </c>
      <c r="K1033" s="3">
        <v>334.82776018099548</v>
      </c>
      <c r="L1033" s="2">
        <v>437</v>
      </c>
      <c r="M1033" s="11">
        <f t="shared" si="162"/>
        <v>1.3051486524408071</v>
      </c>
      <c r="N1033" s="9">
        <v>12556.041006787331</v>
      </c>
      <c r="O1033" s="9">
        <v>25361.41</v>
      </c>
      <c r="P1033" s="11">
        <f t="shared" si="163"/>
        <v>2.019857213455305</v>
      </c>
      <c r="Q1033" s="10">
        <v>655.6</v>
      </c>
      <c r="R1033" s="2">
        <v>662</v>
      </c>
      <c r="S1033" s="10">
        <f t="shared" si="164"/>
        <v>0.66656497864551556</v>
      </c>
      <c r="T1033" s="9">
        <f t="shared" si="165"/>
        <v>38.684273947528979</v>
      </c>
      <c r="U1033" s="9">
        <f t="shared" si="166"/>
        <v>58.03526315789474</v>
      </c>
      <c r="V1033" s="11">
        <f t="shared" si="167"/>
        <v>0.66012084592145015</v>
      </c>
      <c r="W1033" s="11">
        <f t="shared" si="168"/>
        <v>9.5812321859241392E-2</v>
      </c>
      <c r="X1033" s="2">
        <v>12</v>
      </c>
      <c r="Y1033" s="2">
        <v>22</v>
      </c>
      <c r="Z1033" s="2">
        <v>127</v>
      </c>
      <c r="AA1033" s="11">
        <f t="shared" si="169"/>
        <v>0.29061784897025172</v>
      </c>
    </row>
    <row r="1034" spans="1:27" x14ac:dyDescent="0.25">
      <c r="A1034" s="2" t="str">
        <f ca="1">LOOKUP(B1034,'Time Frame'!$E$4:$E$9,'Time Frame'!$D$4:$D$9)</f>
        <v>3 Months</v>
      </c>
      <c r="B1034" s="2">
        <f t="shared" ca="1" si="160"/>
        <v>125</v>
      </c>
      <c r="C1034" s="6">
        <f t="shared" ca="1" si="161"/>
        <v>45569</v>
      </c>
      <c r="D1034" s="6">
        <v>45444</v>
      </c>
      <c r="E1034" s="5" t="s">
        <v>182</v>
      </c>
      <c r="F1034" s="5" t="s">
        <v>192</v>
      </c>
      <c r="G1034" s="2" t="s">
        <v>3</v>
      </c>
      <c r="H1034" s="2" t="s">
        <v>184</v>
      </c>
      <c r="I1034" s="2">
        <v>2400</v>
      </c>
      <c r="J1034" s="3">
        <v>1696</v>
      </c>
      <c r="K1034" s="3">
        <v>227.38375000000005</v>
      </c>
      <c r="L1034" s="2">
        <v>155</v>
      </c>
      <c r="M1034" s="11">
        <f t="shared" si="162"/>
        <v>0.6816670056677312</v>
      </c>
      <c r="N1034" s="9">
        <v>8526.8906250000018</v>
      </c>
      <c r="O1034" s="9">
        <v>4168.6000000000004</v>
      </c>
      <c r="P1034" s="11">
        <f t="shared" si="163"/>
        <v>0.48887691695939861</v>
      </c>
      <c r="Q1034" s="10">
        <v>388.27</v>
      </c>
      <c r="R1034" s="2">
        <v>261</v>
      </c>
      <c r="S1034" s="10">
        <f t="shared" si="164"/>
        <v>0.39920673757951941</v>
      </c>
      <c r="T1034" s="9">
        <f t="shared" si="165"/>
        <v>10.736343266283773</v>
      </c>
      <c r="U1034" s="9">
        <f t="shared" si="166"/>
        <v>26.894193548387101</v>
      </c>
      <c r="V1034" s="11">
        <f t="shared" si="167"/>
        <v>0.5938697318007663</v>
      </c>
      <c r="W1034" s="11">
        <f t="shared" si="168"/>
        <v>9.1391509433962265E-2</v>
      </c>
      <c r="X1034" s="2">
        <v>0</v>
      </c>
      <c r="Y1034" s="2">
        <v>7</v>
      </c>
      <c r="Z1034" s="2">
        <v>36</v>
      </c>
      <c r="AA1034" s="11">
        <f t="shared" si="169"/>
        <v>0.23225806451612904</v>
      </c>
    </row>
    <row r="1035" spans="1:27" x14ac:dyDescent="0.25">
      <c r="A1035" s="2" t="str">
        <f ca="1">LOOKUP(B1035,'Time Frame'!$E$4:$E$9,'Time Frame'!$D$4:$D$9)</f>
        <v>3 Months</v>
      </c>
      <c r="B1035" s="2">
        <f t="shared" ca="1" si="160"/>
        <v>125</v>
      </c>
      <c r="C1035" s="6">
        <f t="shared" ca="1" si="161"/>
        <v>45569</v>
      </c>
      <c r="D1035" s="6">
        <v>45444</v>
      </c>
      <c r="E1035" s="5" t="s">
        <v>182</v>
      </c>
      <c r="F1035" s="5" t="s">
        <v>187</v>
      </c>
      <c r="G1035" s="2" t="s">
        <v>3</v>
      </c>
      <c r="H1035" s="2" t="s">
        <v>184</v>
      </c>
      <c r="I1035" s="2">
        <v>2475</v>
      </c>
      <c r="J1035" s="3">
        <v>873</v>
      </c>
      <c r="K1035" s="3">
        <v>151.82875000000001</v>
      </c>
      <c r="L1035" s="2">
        <v>92</v>
      </c>
      <c r="M1035" s="11">
        <f t="shared" si="162"/>
        <v>0.60594584359022907</v>
      </c>
      <c r="N1035" s="9">
        <v>5693.5781250000009</v>
      </c>
      <c r="O1035" s="9">
        <v>1624.24</v>
      </c>
      <c r="P1035" s="11">
        <f t="shared" si="163"/>
        <v>0.28527579043275175</v>
      </c>
      <c r="Q1035" s="10">
        <v>306.85000000000002</v>
      </c>
      <c r="R1035" s="2">
        <v>130</v>
      </c>
      <c r="S1035" s="10">
        <f t="shared" si="164"/>
        <v>0.2998207593286622</v>
      </c>
      <c r="T1035" s="9">
        <f t="shared" si="165"/>
        <v>5.29327032752159</v>
      </c>
      <c r="U1035" s="9">
        <f t="shared" si="166"/>
        <v>17.654782608695651</v>
      </c>
      <c r="V1035" s="11">
        <f t="shared" si="167"/>
        <v>0.70769230769230773</v>
      </c>
      <c r="W1035" s="11">
        <f t="shared" si="168"/>
        <v>0.10538373424971363</v>
      </c>
      <c r="X1035" s="2">
        <v>0</v>
      </c>
      <c r="Y1035" s="2">
        <v>2</v>
      </c>
      <c r="Z1035" s="2">
        <v>22</v>
      </c>
      <c r="AA1035" s="11">
        <f t="shared" si="169"/>
        <v>0.2391304347826087</v>
      </c>
    </row>
    <row r="1036" spans="1:27" x14ac:dyDescent="0.25">
      <c r="A1036" s="2" t="str">
        <f ca="1">LOOKUP(B1036,'Time Frame'!$E$4:$E$9,'Time Frame'!$D$4:$D$9)</f>
        <v>3 Months</v>
      </c>
      <c r="B1036" s="2">
        <f t="shared" ca="1" si="160"/>
        <v>125</v>
      </c>
      <c r="C1036" s="6">
        <f t="shared" ca="1" si="161"/>
        <v>45569</v>
      </c>
      <c r="D1036" s="6">
        <v>45444</v>
      </c>
      <c r="E1036" s="5" t="s">
        <v>182</v>
      </c>
      <c r="F1036" s="5" t="s">
        <v>190</v>
      </c>
      <c r="G1036" s="2" t="s">
        <v>3</v>
      </c>
      <c r="H1036" s="2" t="s">
        <v>184</v>
      </c>
      <c r="I1036" s="2">
        <v>1837</v>
      </c>
      <c r="J1036" s="3">
        <v>1187</v>
      </c>
      <c r="K1036" s="3">
        <v>137.13750000000002</v>
      </c>
      <c r="L1036" s="2">
        <v>119</v>
      </c>
      <c r="M1036" s="11">
        <f t="shared" si="162"/>
        <v>0.86774222951417357</v>
      </c>
      <c r="N1036" s="9">
        <v>5142.6562500000009</v>
      </c>
      <c r="O1036" s="9">
        <v>1963.66</v>
      </c>
      <c r="P1036" s="11">
        <f t="shared" si="163"/>
        <v>0.38183769331267275</v>
      </c>
      <c r="Q1036" s="10">
        <v>291.83</v>
      </c>
      <c r="R1036" s="2">
        <v>189</v>
      </c>
      <c r="S1036" s="10">
        <f t="shared" si="164"/>
        <v>0.40777164787718878</v>
      </c>
      <c r="T1036" s="9">
        <f t="shared" si="165"/>
        <v>6.7287804543741228</v>
      </c>
      <c r="U1036" s="9">
        <f t="shared" si="166"/>
        <v>16.501344537815125</v>
      </c>
      <c r="V1036" s="11">
        <f t="shared" si="167"/>
        <v>0.62962962962962965</v>
      </c>
      <c r="W1036" s="11">
        <f t="shared" si="168"/>
        <v>0.10025273799494525</v>
      </c>
      <c r="X1036" s="2">
        <v>0</v>
      </c>
      <c r="Y1036" s="2">
        <v>2</v>
      </c>
      <c r="Z1036" s="2">
        <v>20</v>
      </c>
      <c r="AA1036" s="11">
        <f t="shared" si="169"/>
        <v>0.16806722689075632</v>
      </c>
    </row>
    <row r="1037" spans="1:27" x14ac:dyDescent="0.25">
      <c r="A1037" s="2" t="str">
        <f ca="1">LOOKUP(B1037,'Time Frame'!$E$4:$E$9,'Time Frame'!$D$4:$D$9)</f>
        <v>3 Months</v>
      </c>
      <c r="B1037" s="2">
        <f t="shared" ca="1" si="160"/>
        <v>125</v>
      </c>
      <c r="C1037" s="6">
        <f t="shared" ca="1" si="161"/>
        <v>45569</v>
      </c>
      <c r="D1037" s="6">
        <v>45444</v>
      </c>
      <c r="E1037" s="5" t="s">
        <v>182</v>
      </c>
      <c r="F1037" s="5" t="s">
        <v>188</v>
      </c>
      <c r="G1037" s="2" t="s">
        <v>3</v>
      </c>
      <c r="H1037" s="2" t="s">
        <v>184</v>
      </c>
      <c r="I1037" s="2">
        <v>3051</v>
      </c>
      <c r="J1037" s="3">
        <v>1472</v>
      </c>
      <c r="K1037" s="3">
        <v>158.55625000000001</v>
      </c>
      <c r="L1037" s="2">
        <v>132</v>
      </c>
      <c r="M1037" s="11">
        <f t="shared" si="162"/>
        <v>0.83251212109267214</v>
      </c>
      <c r="N1037" s="9">
        <v>5945.859375</v>
      </c>
      <c r="O1037" s="9">
        <v>3365.16</v>
      </c>
      <c r="P1037" s="11">
        <f t="shared" si="163"/>
        <v>0.56596696755883158</v>
      </c>
      <c r="Q1037" s="10">
        <v>410.73</v>
      </c>
      <c r="R1037" s="2">
        <v>252</v>
      </c>
      <c r="S1037" s="10">
        <f t="shared" si="164"/>
        <v>0.32137900810751585</v>
      </c>
      <c r="T1037" s="9">
        <f t="shared" si="165"/>
        <v>8.1931195675991528</v>
      </c>
      <c r="U1037" s="9">
        <f t="shared" si="166"/>
        <v>25.493636363636362</v>
      </c>
      <c r="V1037" s="11">
        <f t="shared" si="167"/>
        <v>0.52380952380952384</v>
      </c>
      <c r="W1037" s="11">
        <f t="shared" si="168"/>
        <v>8.9673913043478257E-2</v>
      </c>
      <c r="X1037" s="2">
        <v>0</v>
      </c>
      <c r="Y1037" s="2">
        <v>4</v>
      </c>
      <c r="Z1037" s="2">
        <v>33</v>
      </c>
      <c r="AA1037" s="11">
        <f t="shared" si="169"/>
        <v>0.25</v>
      </c>
    </row>
    <row r="1038" spans="1:27" x14ac:dyDescent="0.25">
      <c r="A1038" s="2" t="str">
        <f ca="1">LOOKUP(B1038,'Time Frame'!$E$4:$E$9,'Time Frame'!$D$4:$D$9)</f>
        <v>3 Months</v>
      </c>
      <c r="B1038" s="2">
        <f t="shared" ca="1" si="160"/>
        <v>125</v>
      </c>
      <c r="C1038" s="6">
        <f t="shared" ca="1" si="161"/>
        <v>45569</v>
      </c>
      <c r="D1038" s="6">
        <v>45444</v>
      </c>
      <c r="E1038" s="5" t="s">
        <v>182</v>
      </c>
      <c r="F1038" s="5" t="s">
        <v>189</v>
      </c>
      <c r="G1038" s="2" t="s">
        <v>3</v>
      </c>
      <c r="H1038" s="2" t="s">
        <v>184</v>
      </c>
      <c r="I1038" s="2">
        <v>318</v>
      </c>
      <c r="J1038" s="3">
        <v>2858</v>
      </c>
      <c r="K1038" s="3">
        <v>292.12875000000003</v>
      </c>
      <c r="L1038" s="2">
        <v>268</v>
      </c>
      <c r="M1038" s="11">
        <f t="shared" si="162"/>
        <v>0.91740371325999226</v>
      </c>
      <c r="N1038" s="9">
        <v>10954.828125000002</v>
      </c>
      <c r="O1038" s="9">
        <v>11177.19</v>
      </c>
      <c r="P1038" s="11">
        <f t="shared" si="163"/>
        <v>1.0202980706281048</v>
      </c>
      <c r="Q1038" s="10">
        <v>789.83</v>
      </c>
      <c r="R1038" s="2">
        <v>525</v>
      </c>
      <c r="S1038" s="10">
        <f t="shared" si="164"/>
        <v>0.33931352316321234</v>
      </c>
      <c r="T1038" s="9">
        <f t="shared" si="165"/>
        <v>14.151387007330692</v>
      </c>
      <c r="U1038" s="9">
        <f t="shared" si="166"/>
        <v>41.705932835820896</v>
      </c>
      <c r="V1038" s="11">
        <f t="shared" si="167"/>
        <v>0.51047619047619053</v>
      </c>
      <c r="W1038" s="11">
        <f t="shared" si="168"/>
        <v>9.3771868439468165E-2</v>
      </c>
      <c r="X1038" s="2">
        <v>3</v>
      </c>
      <c r="Y1038" s="2">
        <v>9</v>
      </c>
      <c r="Z1038" s="2">
        <v>87</v>
      </c>
      <c r="AA1038" s="11">
        <f t="shared" si="169"/>
        <v>0.32462686567164178</v>
      </c>
    </row>
    <row r="1039" spans="1:27" x14ac:dyDescent="0.25">
      <c r="A1039" s="2" t="str">
        <f ca="1">LOOKUP(B1039,'Time Frame'!$E$4:$E$9,'Time Frame'!$D$4:$D$9)</f>
        <v>3 Months</v>
      </c>
      <c r="B1039" s="2">
        <f t="shared" ca="1" si="160"/>
        <v>95</v>
      </c>
      <c r="C1039" s="6">
        <f t="shared" ca="1" si="161"/>
        <v>45569</v>
      </c>
      <c r="D1039" s="6">
        <v>45474</v>
      </c>
      <c r="E1039" s="2" t="s">
        <v>225</v>
      </c>
      <c r="F1039" s="2" t="s">
        <v>241</v>
      </c>
      <c r="G1039" s="2" t="s">
        <v>227</v>
      </c>
      <c r="H1039" s="2" t="s">
        <v>308</v>
      </c>
      <c r="I1039" s="2">
        <v>5723</v>
      </c>
      <c r="J1039" s="4">
        <v>1446</v>
      </c>
      <c r="K1039" s="4"/>
      <c r="L1039" s="2">
        <v>50</v>
      </c>
      <c r="M1039" s="11"/>
      <c r="N1039" s="9"/>
      <c r="O1039" s="9">
        <v>3717.44</v>
      </c>
      <c r="P1039" s="11"/>
      <c r="Q1039" s="10">
        <v>230.32</v>
      </c>
      <c r="R1039" s="2">
        <v>250</v>
      </c>
      <c r="S1039" s="10">
        <f t="shared" si="164"/>
        <v>0.21708926710663426</v>
      </c>
      <c r="T1039" s="9">
        <f t="shared" si="165"/>
        <v>16.140326502257729</v>
      </c>
      <c r="U1039" s="9">
        <f t="shared" si="166"/>
        <v>74.348799999999997</v>
      </c>
      <c r="V1039" s="11">
        <f t="shared" si="167"/>
        <v>0.2</v>
      </c>
      <c r="W1039" s="11">
        <f t="shared" si="168"/>
        <v>3.4578146611341634E-2</v>
      </c>
      <c r="X1039" s="2">
        <v>0</v>
      </c>
      <c r="Y1039" s="2">
        <v>0</v>
      </c>
      <c r="Z1039" s="2">
        <v>14</v>
      </c>
      <c r="AA1039" s="11">
        <f t="shared" si="169"/>
        <v>0.28000000000000003</v>
      </c>
    </row>
    <row r="1040" spans="1:27" x14ac:dyDescent="0.25">
      <c r="A1040" s="2" t="str">
        <f ca="1">LOOKUP(B1040,'Time Frame'!$E$4:$E$9,'Time Frame'!$D$4:$D$9)</f>
        <v>3 Months</v>
      </c>
      <c r="B1040" s="2">
        <f t="shared" ca="1" si="160"/>
        <v>95</v>
      </c>
      <c r="C1040" s="6">
        <f t="shared" ca="1" si="161"/>
        <v>45569</v>
      </c>
      <c r="D1040" s="6">
        <v>45474</v>
      </c>
      <c r="E1040" s="2" t="s">
        <v>225</v>
      </c>
      <c r="F1040" s="2" t="s">
        <v>229</v>
      </c>
      <c r="G1040" s="2" t="s">
        <v>227</v>
      </c>
      <c r="H1040" s="2" t="s">
        <v>308</v>
      </c>
      <c r="I1040" s="2">
        <v>2580</v>
      </c>
      <c r="J1040" s="4">
        <v>1539</v>
      </c>
      <c r="K1040" s="4"/>
      <c r="L1040" s="2">
        <v>117</v>
      </c>
      <c r="M1040" s="11"/>
      <c r="N1040" s="9"/>
      <c r="O1040" s="9">
        <v>3823.69</v>
      </c>
      <c r="P1040" s="11"/>
      <c r="Q1040" s="10">
        <v>231.07</v>
      </c>
      <c r="R1040" s="2">
        <v>233</v>
      </c>
      <c r="S1040" s="10">
        <f t="shared" si="164"/>
        <v>0.50634007010862514</v>
      </c>
      <c r="T1040" s="9">
        <f t="shared" si="165"/>
        <v>16.547756091227768</v>
      </c>
      <c r="U1040" s="9">
        <f t="shared" si="166"/>
        <v>32.681111111111115</v>
      </c>
      <c r="V1040" s="11">
        <f t="shared" si="167"/>
        <v>0.50214592274678116</v>
      </c>
      <c r="W1040" s="11">
        <f t="shared" si="168"/>
        <v>7.6023391812865493E-2</v>
      </c>
      <c r="X1040" s="2">
        <v>0</v>
      </c>
      <c r="Y1040" s="2">
        <v>1</v>
      </c>
      <c r="Z1040" s="2">
        <v>23</v>
      </c>
      <c r="AA1040" s="11">
        <f t="shared" si="169"/>
        <v>0.19658119658119658</v>
      </c>
    </row>
    <row r="1041" spans="1:27" x14ac:dyDescent="0.25">
      <c r="A1041" s="2" t="str">
        <f ca="1">LOOKUP(B1041,'Time Frame'!$E$4:$E$9,'Time Frame'!$D$4:$D$9)</f>
        <v>3 Months</v>
      </c>
      <c r="B1041" s="2">
        <f t="shared" ca="1" si="160"/>
        <v>95</v>
      </c>
      <c r="C1041" s="6">
        <f t="shared" ca="1" si="161"/>
        <v>45569</v>
      </c>
      <c r="D1041" s="6">
        <v>45474</v>
      </c>
      <c r="E1041" s="2" t="s">
        <v>225</v>
      </c>
      <c r="F1041" s="2" t="s">
        <v>228</v>
      </c>
      <c r="G1041" s="2" t="s">
        <v>227</v>
      </c>
      <c r="H1041" s="2" t="s">
        <v>308</v>
      </c>
      <c r="I1041" s="2">
        <v>3729</v>
      </c>
      <c r="J1041" s="4">
        <v>1737</v>
      </c>
      <c r="K1041" s="4"/>
      <c r="L1041" s="2">
        <v>97</v>
      </c>
      <c r="M1041" s="11"/>
      <c r="N1041" s="9"/>
      <c r="O1041" s="9">
        <v>2791.69</v>
      </c>
      <c r="P1041" s="11"/>
      <c r="Q1041" s="10">
        <v>229.78</v>
      </c>
      <c r="R1041" s="2">
        <v>180</v>
      </c>
      <c r="S1041" s="10">
        <f t="shared" si="164"/>
        <v>0.42214291931412656</v>
      </c>
      <c r="T1041" s="9">
        <f t="shared" si="165"/>
        <v>12.149403777526329</v>
      </c>
      <c r="U1041" s="9">
        <f t="shared" si="166"/>
        <v>28.780309278350515</v>
      </c>
      <c r="V1041" s="11">
        <f t="shared" si="167"/>
        <v>0.53888888888888886</v>
      </c>
      <c r="W1041" s="11">
        <f t="shared" si="168"/>
        <v>5.5843408175014396E-2</v>
      </c>
      <c r="X1041" s="2">
        <v>0</v>
      </c>
      <c r="Y1041" s="2">
        <v>0</v>
      </c>
      <c r="Z1041" s="2">
        <v>36</v>
      </c>
      <c r="AA1041" s="11">
        <f t="shared" si="169"/>
        <v>0.37113402061855671</v>
      </c>
    </row>
    <row r="1042" spans="1:27" x14ac:dyDescent="0.25">
      <c r="A1042" s="2" t="str">
        <f ca="1">LOOKUP(B1042,'Time Frame'!$E$4:$E$9,'Time Frame'!$D$4:$D$9)</f>
        <v>3 Months</v>
      </c>
      <c r="B1042" s="2">
        <f t="shared" ca="1" si="160"/>
        <v>95</v>
      </c>
      <c r="C1042" s="6">
        <f t="shared" ca="1" si="161"/>
        <v>45569</v>
      </c>
      <c r="D1042" s="6">
        <v>45474</v>
      </c>
      <c r="E1042" s="2" t="s">
        <v>56</v>
      </c>
      <c r="F1042" s="2" t="s">
        <v>60</v>
      </c>
      <c r="G1042" s="2" t="s">
        <v>3</v>
      </c>
      <c r="H1042" s="2" t="s">
        <v>58</v>
      </c>
      <c r="I1042" s="2">
        <v>1452</v>
      </c>
      <c r="J1042" s="4">
        <v>744</v>
      </c>
      <c r="K1042" s="4">
        <v>103.12</v>
      </c>
      <c r="L1042" s="2">
        <v>94</v>
      </c>
      <c r="M1042" s="11">
        <f t="shared" si="162"/>
        <v>0.91155934833204033</v>
      </c>
      <c r="N1042" s="9">
        <v>4640.4000000000005</v>
      </c>
      <c r="O1042" s="9">
        <v>4164.7299999999996</v>
      </c>
      <c r="P1042" s="11">
        <f t="shared" si="163"/>
        <v>0.89749375053874647</v>
      </c>
      <c r="Q1042" s="10">
        <v>290.33</v>
      </c>
      <c r="R1042" s="2">
        <v>100</v>
      </c>
      <c r="S1042" s="10">
        <f t="shared" si="164"/>
        <v>0.32376950366823959</v>
      </c>
      <c r="T1042" s="9">
        <f t="shared" si="165"/>
        <v>14.344814521406674</v>
      </c>
      <c r="U1042" s="9">
        <f t="shared" si="166"/>
        <v>44.305638297872335</v>
      </c>
      <c r="V1042" s="11">
        <f t="shared" si="167"/>
        <v>0.94</v>
      </c>
      <c r="W1042" s="11">
        <f t="shared" si="168"/>
        <v>0.12634408602150538</v>
      </c>
      <c r="X1042" s="2">
        <v>0</v>
      </c>
      <c r="Y1042" s="2">
        <v>4</v>
      </c>
      <c r="Z1042" s="2">
        <v>35</v>
      </c>
      <c r="AA1042" s="11">
        <f t="shared" si="169"/>
        <v>0.37234042553191488</v>
      </c>
    </row>
    <row r="1043" spans="1:27" x14ac:dyDescent="0.25">
      <c r="A1043" s="2" t="str">
        <f ca="1">LOOKUP(B1043,'Time Frame'!$E$4:$E$9,'Time Frame'!$D$4:$D$9)</f>
        <v>3 Months</v>
      </c>
      <c r="B1043" s="2">
        <f t="shared" ca="1" si="160"/>
        <v>95</v>
      </c>
      <c r="C1043" s="6">
        <f t="shared" ca="1" si="161"/>
        <v>45569</v>
      </c>
      <c r="D1043" s="6">
        <v>45474</v>
      </c>
      <c r="E1043" s="2" t="s">
        <v>56</v>
      </c>
      <c r="F1043" s="2" t="s">
        <v>57</v>
      </c>
      <c r="G1043" s="2" t="s">
        <v>3</v>
      </c>
      <c r="H1043" s="2" t="s">
        <v>58</v>
      </c>
      <c r="I1043" s="2">
        <v>4560</v>
      </c>
      <c r="J1043" s="4">
        <v>1407</v>
      </c>
      <c r="K1043" s="4">
        <v>179.50999999999996</v>
      </c>
      <c r="L1043" s="2">
        <v>164</v>
      </c>
      <c r="M1043" s="11">
        <f t="shared" si="162"/>
        <v>0.91359812823798137</v>
      </c>
      <c r="N1043" s="9">
        <v>8077.949999999998</v>
      </c>
      <c r="O1043" s="9">
        <v>6084.27</v>
      </c>
      <c r="P1043" s="11">
        <f t="shared" si="163"/>
        <v>0.75319480808868611</v>
      </c>
      <c r="Q1043" s="10">
        <v>448.33</v>
      </c>
      <c r="R1043" s="2">
        <v>198</v>
      </c>
      <c r="S1043" s="10">
        <f t="shared" si="164"/>
        <v>0.36580197622287158</v>
      </c>
      <c r="T1043" s="9">
        <f t="shared" si="165"/>
        <v>13.570963352887384</v>
      </c>
      <c r="U1043" s="9">
        <f t="shared" si="166"/>
        <v>37.099207317073173</v>
      </c>
      <c r="V1043" s="11">
        <f t="shared" si="167"/>
        <v>0.82828282828282829</v>
      </c>
      <c r="W1043" s="11">
        <f t="shared" si="168"/>
        <v>0.11656005685856433</v>
      </c>
      <c r="X1043" s="2">
        <v>0</v>
      </c>
      <c r="Y1043" s="2">
        <v>10</v>
      </c>
      <c r="Z1043" s="2">
        <v>55</v>
      </c>
      <c r="AA1043" s="11">
        <f t="shared" si="169"/>
        <v>0.33536585365853661</v>
      </c>
    </row>
    <row r="1044" spans="1:27" x14ac:dyDescent="0.25">
      <c r="A1044" s="2" t="str">
        <f ca="1">LOOKUP(B1044,'Time Frame'!$E$4:$E$9,'Time Frame'!$D$4:$D$9)</f>
        <v>3 Months</v>
      </c>
      <c r="B1044" s="2">
        <f t="shared" ca="1" si="160"/>
        <v>95</v>
      </c>
      <c r="C1044" s="6">
        <f t="shared" ca="1" si="161"/>
        <v>45569</v>
      </c>
      <c r="D1044" s="6">
        <v>45474</v>
      </c>
      <c r="E1044" s="2" t="s">
        <v>56</v>
      </c>
      <c r="F1044" s="2" t="s">
        <v>76</v>
      </c>
      <c r="G1044" s="2" t="s">
        <v>3</v>
      </c>
      <c r="H1044" s="2" t="s">
        <v>58</v>
      </c>
      <c r="I1044" s="2">
        <v>3015</v>
      </c>
      <c r="J1044" s="4">
        <v>1086</v>
      </c>
      <c r="K1044" s="4">
        <v>146.85</v>
      </c>
      <c r="L1044" s="2">
        <v>115</v>
      </c>
      <c r="M1044" s="11">
        <f t="shared" si="162"/>
        <v>0.78311201906707528</v>
      </c>
      <c r="N1044" s="9">
        <v>6608.25</v>
      </c>
      <c r="O1044" s="9">
        <v>5062.2700000000004</v>
      </c>
      <c r="P1044" s="11">
        <f t="shared" si="163"/>
        <v>0.766053039760905</v>
      </c>
      <c r="Q1044" s="10">
        <v>310.60000000000002</v>
      </c>
      <c r="R1044" s="2">
        <v>132</v>
      </c>
      <c r="S1044" s="10">
        <f t="shared" si="164"/>
        <v>0.37025112685125561</v>
      </c>
      <c r="T1044" s="9">
        <f t="shared" si="165"/>
        <v>16.298358016741791</v>
      </c>
      <c r="U1044" s="9">
        <f t="shared" si="166"/>
        <v>44.019739130434786</v>
      </c>
      <c r="V1044" s="11">
        <f t="shared" si="167"/>
        <v>0.87121212121212122</v>
      </c>
      <c r="W1044" s="11">
        <f t="shared" si="168"/>
        <v>0.10589318600368323</v>
      </c>
      <c r="X1044" s="2">
        <v>0</v>
      </c>
      <c r="Y1044" s="2">
        <v>5</v>
      </c>
      <c r="Z1044" s="2">
        <v>44</v>
      </c>
      <c r="AA1044" s="11">
        <f t="shared" si="169"/>
        <v>0.38260869565217392</v>
      </c>
    </row>
    <row r="1045" spans="1:27" x14ac:dyDescent="0.25">
      <c r="A1045" s="2" t="str">
        <f ca="1">LOOKUP(B1045,'Time Frame'!$E$4:$E$9,'Time Frame'!$D$4:$D$9)</f>
        <v>3 Months</v>
      </c>
      <c r="B1045" s="2">
        <f t="shared" ca="1" si="160"/>
        <v>95</v>
      </c>
      <c r="C1045" s="6">
        <f t="shared" ca="1" si="161"/>
        <v>45569</v>
      </c>
      <c r="D1045" s="6">
        <v>45474</v>
      </c>
      <c r="E1045" s="2" t="s">
        <v>56</v>
      </c>
      <c r="F1045" s="2" t="s">
        <v>63</v>
      </c>
      <c r="G1045" s="2" t="s">
        <v>3</v>
      </c>
      <c r="H1045" s="2" t="s">
        <v>58</v>
      </c>
      <c r="I1045" s="2">
        <v>2676</v>
      </c>
      <c r="J1045" s="4">
        <v>1358</v>
      </c>
      <c r="K1045" s="4">
        <v>146.73000000000002</v>
      </c>
      <c r="L1045" s="2">
        <v>139</v>
      </c>
      <c r="M1045" s="11">
        <f t="shared" si="162"/>
        <v>0.94731820350303264</v>
      </c>
      <c r="N1045" s="9">
        <v>6602.85</v>
      </c>
      <c r="O1045" s="9">
        <v>5710.57</v>
      </c>
      <c r="P1045" s="11">
        <f t="shared" si="163"/>
        <v>0.86486441460884311</v>
      </c>
      <c r="Q1045" s="10">
        <v>362.93</v>
      </c>
      <c r="R1045" s="2">
        <v>195</v>
      </c>
      <c r="S1045" s="10">
        <f t="shared" si="164"/>
        <v>0.38299396577852479</v>
      </c>
      <c r="T1045" s="9">
        <f t="shared" si="165"/>
        <v>15.734632022704101</v>
      </c>
      <c r="U1045" s="9">
        <f t="shared" si="166"/>
        <v>41.083237410071938</v>
      </c>
      <c r="V1045" s="11">
        <f t="shared" si="167"/>
        <v>0.71282051282051284</v>
      </c>
      <c r="W1045" s="11">
        <f t="shared" si="168"/>
        <v>0.10235640648011782</v>
      </c>
      <c r="X1045" s="2">
        <v>0</v>
      </c>
      <c r="Y1045" s="2">
        <v>6</v>
      </c>
      <c r="Z1045" s="2">
        <v>45</v>
      </c>
      <c r="AA1045" s="11">
        <f t="shared" si="169"/>
        <v>0.32374100719424459</v>
      </c>
    </row>
    <row r="1046" spans="1:27" x14ac:dyDescent="0.25">
      <c r="A1046" s="2" t="str">
        <f ca="1">LOOKUP(B1046,'Time Frame'!$E$4:$E$9,'Time Frame'!$D$4:$D$9)</f>
        <v>3 Months</v>
      </c>
      <c r="B1046" s="2">
        <f t="shared" ca="1" si="160"/>
        <v>95</v>
      </c>
      <c r="C1046" s="6">
        <f t="shared" ca="1" si="161"/>
        <v>45569</v>
      </c>
      <c r="D1046" s="6">
        <v>45474</v>
      </c>
      <c r="E1046" s="2" t="s">
        <v>56</v>
      </c>
      <c r="F1046" s="2" t="s">
        <v>62</v>
      </c>
      <c r="G1046" s="2" t="s">
        <v>3</v>
      </c>
      <c r="H1046" s="2" t="s">
        <v>58</v>
      </c>
      <c r="I1046" s="2">
        <v>3648</v>
      </c>
      <c r="J1046" s="4">
        <v>1694</v>
      </c>
      <c r="K1046" s="4">
        <v>213.51</v>
      </c>
      <c r="L1046" s="2">
        <v>156</v>
      </c>
      <c r="M1046" s="11">
        <f t="shared" si="162"/>
        <v>0.73064493466348179</v>
      </c>
      <c r="N1046" s="9">
        <v>9607.9499999999989</v>
      </c>
      <c r="O1046" s="9">
        <v>6466.22</v>
      </c>
      <c r="P1046" s="11">
        <f t="shared" si="163"/>
        <v>0.67300724920508548</v>
      </c>
      <c r="Q1046" s="10">
        <v>470.2</v>
      </c>
      <c r="R1046" s="2">
        <v>256</v>
      </c>
      <c r="S1046" s="10">
        <f t="shared" si="164"/>
        <v>0.33177371331348365</v>
      </c>
      <c r="T1046" s="9">
        <f t="shared" si="165"/>
        <v>13.752062951935347</v>
      </c>
      <c r="U1046" s="9">
        <f t="shared" si="166"/>
        <v>41.450128205128209</v>
      </c>
      <c r="V1046" s="11">
        <f t="shared" si="167"/>
        <v>0.609375</v>
      </c>
      <c r="W1046" s="11">
        <f t="shared" si="168"/>
        <v>9.2089728453364814E-2</v>
      </c>
      <c r="X1046" s="2">
        <v>0</v>
      </c>
      <c r="Y1046" s="2">
        <v>3</v>
      </c>
      <c r="Z1046" s="2">
        <v>58</v>
      </c>
      <c r="AA1046" s="11">
        <f t="shared" si="169"/>
        <v>0.37179487179487181</v>
      </c>
    </row>
    <row r="1047" spans="1:27" x14ac:dyDescent="0.25">
      <c r="A1047" s="2" t="str">
        <f ca="1">LOOKUP(B1047,'Time Frame'!$E$4:$E$9,'Time Frame'!$D$4:$D$9)</f>
        <v>3 Months</v>
      </c>
      <c r="B1047" s="2">
        <f t="shared" ca="1" si="160"/>
        <v>95</v>
      </c>
      <c r="C1047" s="6">
        <f t="shared" ca="1" si="161"/>
        <v>45569</v>
      </c>
      <c r="D1047" s="6">
        <v>45474</v>
      </c>
      <c r="E1047" s="2" t="s">
        <v>56</v>
      </c>
      <c r="F1047" s="2" t="s">
        <v>61</v>
      </c>
      <c r="G1047" s="2" t="s">
        <v>3</v>
      </c>
      <c r="H1047" s="2" t="s">
        <v>58</v>
      </c>
      <c r="I1047" s="2">
        <v>1920</v>
      </c>
      <c r="J1047" s="4">
        <v>1199</v>
      </c>
      <c r="K1047" s="4">
        <v>221</v>
      </c>
      <c r="L1047" s="2">
        <v>192</v>
      </c>
      <c r="M1047" s="11">
        <f t="shared" si="162"/>
        <v>0.86877828054298645</v>
      </c>
      <c r="N1047" s="9">
        <v>12500</v>
      </c>
      <c r="O1047" s="9">
        <v>8054.94</v>
      </c>
      <c r="P1047" s="11">
        <f t="shared" si="163"/>
        <v>0.64439519999999995</v>
      </c>
      <c r="Q1047" s="10">
        <v>571.52</v>
      </c>
      <c r="R1047" s="2">
        <v>353</v>
      </c>
      <c r="S1047" s="10">
        <f t="shared" si="164"/>
        <v>0.33594624860022398</v>
      </c>
      <c r="T1047" s="9">
        <f t="shared" si="165"/>
        <v>14.093889977603583</v>
      </c>
      <c r="U1047" s="9">
        <f t="shared" si="166"/>
        <v>41.9528125</v>
      </c>
      <c r="V1047" s="11">
        <f t="shared" si="167"/>
        <v>0.5439093484419264</v>
      </c>
      <c r="W1047" s="11">
        <f t="shared" si="168"/>
        <v>0.16013344453711426</v>
      </c>
      <c r="X1047" s="2">
        <v>0</v>
      </c>
      <c r="Y1047" s="2">
        <v>13</v>
      </c>
      <c r="Z1047" s="2">
        <v>68</v>
      </c>
      <c r="AA1047" s="11">
        <f t="shared" si="169"/>
        <v>0.35416666666666669</v>
      </c>
    </row>
    <row r="1048" spans="1:27" x14ac:dyDescent="0.25">
      <c r="A1048" s="2" t="str">
        <f ca="1">LOOKUP(B1048,'Time Frame'!$E$4:$E$9,'Time Frame'!$D$4:$D$9)</f>
        <v>3 Months</v>
      </c>
      <c r="B1048" s="2">
        <f t="shared" ca="1" si="160"/>
        <v>95</v>
      </c>
      <c r="C1048" s="6">
        <f t="shared" ca="1" si="161"/>
        <v>45569</v>
      </c>
      <c r="D1048" s="6">
        <v>45474</v>
      </c>
      <c r="E1048" s="2" t="s">
        <v>56</v>
      </c>
      <c r="F1048" s="2" t="s">
        <v>74</v>
      </c>
      <c r="G1048" s="2" t="s">
        <v>3</v>
      </c>
      <c r="H1048" s="2" t="s">
        <v>58</v>
      </c>
      <c r="I1048" s="2">
        <v>4301</v>
      </c>
      <c r="J1048" s="4">
        <v>1405</v>
      </c>
      <c r="K1048" s="4">
        <v>156.69999999999999</v>
      </c>
      <c r="L1048" s="2">
        <v>126</v>
      </c>
      <c r="M1048" s="11">
        <f t="shared" si="162"/>
        <v>0.80408423739629875</v>
      </c>
      <c r="N1048" s="9">
        <v>7051.4999999999991</v>
      </c>
      <c r="O1048" s="9">
        <v>6639.76</v>
      </c>
      <c r="P1048" s="11">
        <f t="shared" si="163"/>
        <v>0.9416095866127776</v>
      </c>
      <c r="Q1048" s="10">
        <v>307.35000000000002</v>
      </c>
      <c r="R1048" s="2">
        <v>177</v>
      </c>
      <c r="S1048" s="10">
        <f t="shared" si="164"/>
        <v>0.40995607613469981</v>
      </c>
      <c r="T1048" s="9">
        <f t="shared" si="165"/>
        <v>21.603253619651863</v>
      </c>
      <c r="U1048" s="9">
        <f t="shared" si="166"/>
        <v>52.696507936507935</v>
      </c>
      <c r="V1048" s="11">
        <f t="shared" si="167"/>
        <v>0.71186440677966101</v>
      </c>
      <c r="W1048" s="11">
        <f t="shared" si="168"/>
        <v>8.9679715302491109E-2</v>
      </c>
      <c r="X1048" s="2">
        <v>0</v>
      </c>
      <c r="Y1048" s="2">
        <v>3</v>
      </c>
      <c r="Z1048" s="2">
        <v>29</v>
      </c>
      <c r="AA1048" s="11">
        <f t="shared" si="169"/>
        <v>0.23015873015873015</v>
      </c>
    </row>
    <row r="1049" spans="1:27" x14ac:dyDescent="0.25">
      <c r="A1049" s="2" t="str">
        <f ca="1">LOOKUP(B1049,'Time Frame'!$E$4:$E$9,'Time Frame'!$D$4:$D$9)</f>
        <v>3 Months</v>
      </c>
      <c r="B1049" s="2">
        <f t="shared" ca="1" si="160"/>
        <v>95</v>
      </c>
      <c r="C1049" s="6">
        <f t="shared" ca="1" si="161"/>
        <v>45569</v>
      </c>
      <c r="D1049" s="6">
        <v>45474</v>
      </c>
      <c r="E1049" s="5" t="s">
        <v>56</v>
      </c>
      <c r="F1049" s="5" t="s">
        <v>64</v>
      </c>
      <c r="G1049" s="2" t="s">
        <v>3</v>
      </c>
      <c r="H1049" s="2" t="s">
        <v>58</v>
      </c>
      <c r="I1049" s="2">
        <v>5285</v>
      </c>
      <c r="J1049" s="4">
        <v>2547</v>
      </c>
      <c r="K1049" s="4">
        <v>363.07999999999993</v>
      </c>
      <c r="L1049" s="2">
        <v>254</v>
      </c>
      <c r="M1049" s="11">
        <f t="shared" si="162"/>
        <v>0.69957034262421514</v>
      </c>
      <c r="N1049" s="9">
        <v>20000</v>
      </c>
      <c r="O1049" s="9">
        <v>17798.5</v>
      </c>
      <c r="P1049" s="11">
        <f t="shared" si="163"/>
        <v>0.88992499999999997</v>
      </c>
      <c r="Q1049" s="10">
        <v>679.27</v>
      </c>
      <c r="R1049" s="2">
        <v>301</v>
      </c>
      <c r="S1049" s="10">
        <f t="shared" si="164"/>
        <v>0.37393083751674594</v>
      </c>
      <c r="T1049" s="9">
        <f t="shared" si="165"/>
        <v>26.202393746227568</v>
      </c>
      <c r="U1049" s="9">
        <f t="shared" si="166"/>
        <v>70.072834645669289</v>
      </c>
      <c r="V1049" s="11">
        <f t="shared" si="167"/>
        <v>0.84385382059800662</v>
      </c>
      <c r="W1049" s="11">
        <f t="shared" si="168"/>
        <v>9.9725166862976056E-2</v>
      </c>
      <c r="X1049" s="2">
        <v>4</v>
      </c>
      <c r="Y1049" s="2">
        <v>9</v>
      </c>
      <c r="Z1049" s="2">
        <v>73</v>
      </c>
      <c r="AA1049" s="11">
        <f t="shared" si="169"/>
        <v>0.2874015748031496</v>
      </c>
    </row>
    <row r="1050" spans="1:27" x14ac:dyDescent="0.25">
      <c r="A1050" s="2" t="str">
        <f ca="1">LOOKUP(B1050,'Time Frame'!$E$4:$E$9,'Time Frame'!$D$4:$D$9)</f>
        <v>3 Months</v>
      </c>
      <c r="B1050" s="2">
        <f t="shared" ca="1" si="160"/>
        <v>95</v>
      </c>
      <c r="C1050" s="6">
        <f t="shared" ca="1" si="161"/>
        <v>45569</v>
      </c>
      <c r="D1050" s="6">
        <v>45474</v>
      </c>
      <c r="E1050" s="5" t="s">
        <v>56</v>
      </c>
      <c r="F1050" s="5" t="s">
        <v>65</v>
      </c>
      <c r="G1050" s="2" t="s">
        <v>3</v>
      </c>
      <c r="H1050" s="2" t="s">
        <v>58</v>
      </c>
      <c r="I1050" s="2">
        <v>4982</v>
      </c>
      <c r="J1050" s="4">
        <v>3780</v>
      </c>
      <c r="K1050" s="4">
        <v>506.21000000000004</v>
      </c>
      <c r="L1050" s="2">
        <v>426</v>
      </c>
      <c r="M1050" s="11">
        <f t="shared" si="162"/>
        <v>0.84154797416092131</v>
      </c>
      <c r="N1050" s="9">
        <v>30372.600000000002</v>
      </c>
      <c r="O1050" s="9">
        <v>36366.400000000001</v>
      </c>
      <c r="P1050" s="11">
        <f t="shared" si="163"/>
        <v>1.1973423414524933</v>
      </c>
      <c r="Q1050" s="10">
        <v>865.47</v>
      </c>
      <c r="R1050" s="2">
        <v>456</v>
      </c>
      <c r="S1050" s="10">
        <f t="shared" si="164"/>
        <v>0.49221810114735343</v>
      </c>
      <c r="T1050" s="9">
        <f t="shared" si="165"/>
        <v>42.019249656256136</v>
      </c>
      <c r="U1050" s="9">
        <f t="shared" si="166"/>
        <v>85.367136150234742</v>
      </c>
      <c r="V1050" s="11">
        <f t="shared" si="167"/>
        <v>0.93421052631578949</v>
      </c>
      <c r="W1050" s="11">
        <f t="shared" si="168"/>
        <v>0.1126984126984127</v>
      </c>
      <c r="X1050" s="2">
        <v>13</v>
      </c>
      <c r="Y1050" s="2">
        <v>12</v>
      </c>
      <c r="Z1050" s="2">
        <v>177</v>
      </c>
      <c r="AA1050" s="11">
        <f t="shared" si="169"/>
        <v>0.41549295774647887</v>
      </c>
    </row>
    <row r="1051" spans="1:27" x14ac:dyDescent="0.25">
      <c r="A1051" s="2" t="str">
        <f ca="1">LOOKUP(B1051,'Time Frame'!$E$4:$E$9,'Time Frame'!$D$4:$D$9)</f>
        <v>3 Months</v>
      </c>
      <c r="B1051" s="2">
        <f t="shared" ca="1" si="160"/>
        <v>95</v>
      </c>
      <c r="C1051" s="6">
        <f t="shared" ca="1" si="161"/>
        <v>45569</v>
      </c>
      <c r="D1051" s="6">
        <v>45474</v>
      </c>
      <c r="E1051" s="2" t="s">
        <v>56</v>
      </c>
      <c r="F1051" s="2" t="s">
        <v>59</v>
      </c>
      <c r="G1051" s="2" t="s">
        <v>3</v>
      </c>
      <c r="H1051" s="2" t="s">
        <v>58</v>
      </c>
      <c r="I1051" s="2">
        <v>3313</v>
      </c>
      <c r="J1051" s="4">
        <v>932</v>
      </c>
      <c r="K1051" s="4">
        <v>130.44999999999999</v>
      </c>
      <c r="L1051" s="2">
        <v>88</v>
      </c>
      <c r="M1051" s="11">
        <f t="shared" si="162"/>
        <v>0.67458796473744731</v>
      </c>
      <c r="N1051" s="9">
        <v>5870.2499999999991</v>
      </c>
      <c r="O1051" s="9">
        <v>3907.86</v>
      </c>
      <c r="P1051" s="11">
        <f t="shared" si="163"/>
        <v>0.6657058898684044</v>
      </c>
      <c r="Q1051" s="10">
        <v>285.02</v>
      </c>
      <c r="R1051" s="2">
        <v>143</v>
      </c>
      <c r="S1051" s="10">
        <f t="shared" si="164"/>
        <v>0.30875026313942883</v>
      </c>
      <c r="T1051" s="9">
        <f t="shared" si="165"/>
        <v>13.710827310364186</v>
      </c>
      <c r="U1051" s="9">
        <f t="shared" si="166"/>
        <v>44.407499999999999</v>
      </c>
      <c r="V1051" s="11">
        <f t="shared" si="167"/>
        <v>0.61538461538461542</v>
      </c>
      <c r="W1051" s="11">
        <f t="shared" si="168"/>
        <v>9.4420600858369105E-2</v>
      </c>
      <c r="X1051" s="2">
        <v>0</v>
      </c>
      <c r="Y1051" s="2">
        <v>3</v>
      </c>
      <c r="Z1051" s="2">
        <v>36</v>
      </c>
      <c r="AA1051" s="11">
        <f t="shared" si="169"/>
        <v>0.40909090909090912</v>
      </c>
    </row>
    <row r="1052" spans="1:27" x14ac:dyDescent="0.25">
      <c r="A1052" s="2" t="str">
        <f ca="1">LOOKUP(B1052,'Time Frame'!$E$4:$E$9,'Time Frame'!$D$4:$D$9)</f>
        <v>3 Months</v>
      </c>
      <c r="B1052" s="2">
        <f t="shared" ca="1" si="160"/>
        <v>95</v>
      </c>
      <c r="C1052" s="6">
        <f t="shared" ca="1" si="161"/>
        <v>45569</v>
      </c>
      <c r="D1052" s="6">
        <v>45474</v>
      </c>
      <c r="E1052" s="2" t="s">
        <v>56</v>
      </c>
      <c r="F1052" s="2" t="s">
        <v>71</v>
      </c>
      <c r="G1052" s="2" t="s">
        <v>3</v>
      </c>
      <c r="H1052" s="2" t="s">
        <v>58</v>
      </c>
      <c r="I1052" s="2">
        <v>2327</v>
      </c>
      <c r="J1052" s="4">
        <v>2659</v>
      </c>
      <c r="K1052" s="4">
        <v>299.15000000000003</v>
      </c>
      <c r="L1052" s="2">
        <v>285</v>
      </c>
      <c r="M1052" s="11">
        <f t="shared" si="162"/>
        <v>0.9526993147250542</v>
      </c>
      <c r="N1052" s="9">
        <v>17500</v>
      </c>
      <c r="O1052" s="9">
        <v>16129.85</v>
      </c>
      <c r="P1052" s="11">
        <f t="shared" si="163"/>
        <v>0.92170571428571435</v>
      </c>
      <c r="Q1052" s="10">
        <v>571.63</v>
      </c>
      <c r="R1052" s="2">
        <v>505</v>
      </c>
      <c r="S1052" s="10">
        <f t="shared" si="164"/>
        <v>0.49857425257596699</v>
      </c>
      <c r="T1052" s="9">
        <f t="shared" si="165"/>
        <v>28.217290904956005</v>
      </c>
      <c r="U1052" s="9">
        <f t="shared" si="166"/>
        <v>56.595964912280706</v>
      </c>
      <c r="V1052" s="11">
        <f t="shared" si="167"/>
        <v>0.5643564356435643</v>
      </c>
      <c r="W1052" s="11">
        <f t="shared" si="168"/>
        <v>0.10718315156073711</v>
      </c>
      <c r="X1052" s="2">
        <v>3</v>
      </c>
      <c r="Y1052" s="2">
        <v>18</v>
      </c>
      <c r="Z1052" s="2">
        <v>79</v>
      </c>
      <c r="AA1052" s="11">
        <f t="shared" si="169"/>
        <v>0.27719298245614032</v>
      </c>
    </row>
    <row r="1053" spans="1:27" x14ac:dyDescent="0.25">
      <c r="A1053" s="2" t="str">
        <f ca="1">LOOKUP(B1053,'Time Frame'!$E$4:$E$9,'Time Frame'!$D$4:$D$9)</f>
        <v>3 Months</v>
      </c>
      <c r="B1053" s="2">
        <f t="shared" ca="1" si="160"/>
        <v>95</v>
      </c>
      <c r="C1053" s="6">
        <f t="shared" ca="1" si="161"/>
        <v>45569</v>
      </c>
      <c r="D1053" s="6">
        <v>45474</v>
      </c>
      <c r="E1053" s="2" t="s">
        <v>149</v>
      </c>
      <c r="F1053" s="2" t="s">
        <v>150</v>
      </c>
      <c r="G1053" s="2" t="s">
        <v>35</v>
      </c>
      <c r="H1053" s="2" t="s">
        <v>151</v>
      </c>
      <c r="I1053" s="2">
        <v>1421</v>
      </c>
      <c r="J1053" s="4">
        <v>1439</v>
      </c>
      <c r="K1053" s="4">
        <v>191.44791666666663</v>
      </c>
      <c r="L1053" s="2">
        <v>170</v>
      </c>
      <c r="M1053" s="11">
        <f t="shared" si="162"/>
        <v>0.8879699657217478</v>
      </c>
      <c r="N1053" s="9">
        <v>7657.9166666666652</v>
      </c>
      <c r="O1053" s="9">
        <v>6133.03</v>
      </c>
      <c r="P1053" s="11">
        <f t="shared" si="163"/>
        <v>0.80087447630447806</v>
      </c>
      <c r="Q1053" s="10">
        <v>345.1</v>
      </c>
      <c r="R1053" s="2">
        <v>256</v>
      </c>
      <c r="S1053" s="10">
        <f t="shared" si="164"/>
        <v>0.4926108374384236</v>
      </c>
      <c r="T1053" s="9">
        <f t="shared" si="165"/>
        <v>17.7717473196175</v>
      </c>
      <c r="U1053" s="9">
        <f t="shared" si="166"/>
        <v>36.076647058823525</v>
      </c>
      <c r="V1053" s="11">
        <f t="shared" si="167"/>
        <v>0.6640625</v>
      </c>
      <c r="W1053" s="11">
        <f t="shared" si="168"/>
        <v>0.11813759555246699</v>
      </c>
      <c r="X1053" s="2">
        <v>0</v>
      </c>
      <c r="Y1053" s="2">
        <v>6</v>
      </c>
      <c r="Z1053" s="2">
        <v>28</v>
      </c>
      <c r="AA1053" s="11">
        <f t="shared" si="169"/>
        <v>0.16470588235294117</v>
      </c>
    </row>
    <row r="1054" spans="1:27" x14ac:dyDescent="0.25">
      <c r="A1054" s="2" t="str">
        <f ca="1">LOOKUP(B1054,'Time Frame'!$E$4:$E$9,'Time Frame'!$D$4:$D$9)</f>
        <v>3 Months</v>
      </c>
      <c r="B1054" s="2">
        <f t="shared" ca="1" si="160"/>
        <v>95</v>
      </c>
      <c r="C1054" s="6">
        <f t="shared" ca="1" si="161"/>
        <v>45569</v>
      </c>
      <c r="D1054" s="6">
        <v>45474</v>
      </c>
      <c r="E1054" s="2" t="s">
        <v>149</v>
      </c>
      <c r="F1054" s="2" t="s">
        <v>153</v>
      </c>
      <c r="G1054" s="2" t="s">
        <v>35</v>
      </c>
      <c r="H1054" s="2" t="s">
        <v>151</v>
      </c>
      <c r="I1054" s="2">
        <v>1190</v>
      </c>
      <c r="J1054" s="4">
        <v>908</v>
      </c>
      <c r="K1054" s="4">
        <v>128.55208333333334</v>
      </c>
      <c r="L1054" s="2">
        <v>126</v>
      </c>
      <c r="M1054" s="11">
        <f t="shared" si="162"/>
        <v>0.98014747589336348</v>
      </c>
      <c r="N1054" s="9">
        <v>5142.0833333333339</v>
      </c>
      <c r="O1054" s="9">
        <v>5291.21</v>
      </c>
      <c r="P1054" s="11">
        <f t="shared" si="163"/>
        <v>1.0290012154606594</v>
      </c>
      <c r="Q1054" s="10">
        <v>314.25</v>
      </c>
      <c r="R1054" s="2">
        <v>125</v>
      </c>
      <c r="S1054" s="10">
        <f t="shared" si="164"/>
        <v>0.40095465393794749</v>
      </c>
      <c r="T1054" s="9">
        <f t="shared" si="165"/>
        <v>16.837581543357199</v>
      </c>
      <c r="U1054" s="9">
        <f t="shared" si="166"/>
        <v>41.993730158730159</v>
      </c>
      <c r="V1054" s="11">
        <f t="shared" si="167"/>
        <v>1.008</v>
      </c>
      <c r="W1054" s="11">
        <f t="shared" si="168"/>
        <v>0.13876651982378854</v>
      </c>
      <c r="X1054" s="2">
        <v>0</v>
      </c>
      <c r="Y1054" s="2">
        <v>6</v>
      </c>
      <c r="Z1054" s="2">
        <v>36</v>
      </c>
      <c r="AA1054" s="11">
        <f t="shared" si="169"/>
        <v>0.2857142857142857</v>
      </c>
    </row>
    <row r="1055" spans="1:27" x14ac:dyDescent="0.25">
      <c r="A1055" s="2" t="str">
        <f ca="1">LOOKUP(B1055,'Time Frame'!$E$4:$E$9,'Time Frame'!$D$4:$D$9)</f>
        <v>3 Months</v>
      </c>
      <c r="B1055" s="2">
        <f t="shared" ca="1" si="160"/>
        <v>95</v>
      </c>
      <c r="C1055" s="6">
        <f t="shared" ca="1" si="161"/>
        <v>45569</v>
      </c>
      <c r="D1055" s="6">
        <v>45474</v>
      </c>
      <c r="E1055" s="2" t="s">
        <v>149</v>
      </c>
      <c r="F1055" s="2" t="s">
        <v>159</v>
      </c>
      <c r="G1055" s="2" t="s">
        <v>35</v>
      </c>
      <c r="H1055" s="2" t="s">
        <v>151</v>
      </c>
      <c r="I1055" s="2">
        <v>851</v>
      </c>
      <c r="J1055" s="4">
        <v>1213</v>
      </c>
      <c r="K1055" s="4">
        <v>131.70833333333334</v>
      </c>
      <c r="L1055" s="2">
        <v>148</v>
      </c>
      <c r="M1055" s="11">
        <f t="shared" si="162"/>
        <v>1.1236950332173361</v>
      </c>
      <c r="N1055" s="9">
        <v>5268.3333333333339</v>
      </c>
      <c r="O1055" s="9">
        <v>7183.76</v>
      </c>
      <c r="P1055" s="11">
        <f t="shared" si="163"/>
        <v>1.3635735526732045</v>
      </c>
      <c r="Q1055" s="10">
        <v>303.92</v>
      </c>
      <c r="R1055" s="2">
        <v>243</v>
      </c>
      <c r="S1055" s="10">
        <f t="shared" si="164"/>
        <v>0.48697025533035004</v>
      </c>
      <c r="T1055" s="9">
        <f t="shared" si="165"/>
        <v>23.637009739405105</v>
      </c>
      <c r="U1055" s="9">
        <f t="shared" si="166"/>
        <v>48.538918918918924</v>
      </c>
      <c r="V1055" s="11">
        <f t="shared" si="167"/>
        <v>0.60905349794238683</v>
      </c>
      <c r="W1055" s="11">
        <f t="shared" si="168"/>
        <v>0.12201154163231658</v>
      </c>
      <c r="X1055" s="2">
        <v>0</v>
      </c>
      <c r="Y1055" s="2">
        <v>2</v>
      </c>
      <c r="Z1055" s="2">
        <v>43</v>
      </c>
      <c r="AA1055" s="11">
        <f t="shared" si="169"/>
        <v>0.29054054054054052</v>
      </c>
    </row>
    <row r="1056" spans="1:27" x14ac:dyDescent="0.25">
      <c r="A1056" s="2" t="str">
        <f ca="1">LOOKUP(B1056,'Time Frame'!$E$4:$E$9,'Time Frame'!$D$4:$D$9)</f>
        <v>3 Months</v>
      </c>
      <c r="B1056" s="2">
        <f t="shared" ca="1" si="160"/>
        <v>95</v>
      </c>
      <c r="C1056" s="6">
        <f t="shared" ca="1" si="161"/>
        <v>45569</v>
      </c>
      <c r="D1056" s="6">
        <v>45474</v>
      </c>
      <c r="E1056" s="2" t="s">
        <v>149</v>
      </c>
      <c r="F1056" s="2" t="s">
        <v>160</v>
      </c>
      <c r="G1056" s="2" t="s">
        <v>35</v>
      </c>
      <c r="H1056" s="2" t="s">
        <v>151</v>
      </c>
      <c r="I1056" s="2">
        <v>2643</v>
      </c>
      <c r="J1056" s="4">
        <v>991</v>
      </c>
      <c r="K1056" s="4">
        <v>133.53125</v>
      </c>
      <c r="L1056" s="2">
        <v>124</v>
      </c>
      <c r="M1056" s="11">
        <f t="shared" si="162"/>
        <v>0.92862157734612683</v>
      </c>
      <c r="N1056" s="9">
        <v>5341.25</v>
      </c>
      <c r="O1056" s="9">
        <v>5526.16</v>
      </c>
      <c r="P1056" s="11">
        <f t="shared" si="163"/>
        <v>1.0346192370699743</v>
      </c>
      <c r="Q1056" s="10">
        <v>379.32</v>
      </c>
      <c r="R1056" s="2">
        <v>160</v>
      </c>
      <c r="S1056" s="10">
        <f t="shared" si="164"/>
        <v>0.32690076979858695</v>
      </c>
      <c r="T1056" s="9">
        <f t="shared" si="165"/>
        <v>14.568596435727091</v>
      </c>
      <c r="U1056" s="9">
        <f t="shared" si="166"/>
        <v>44.5658064516129</v>
      </c>
      <c r="V1056" s="11">
        <f t="shared" si="167"/>
        <v>0.77500000000000002</v>
      </c>
      <c r="W1056" s="11">
        <f t="shared" si="168"/>
        <v>0.12512613521695257</v>
      </c>
      <c r="X1056" s="2">
        <v>0</v>
      </c>
      <c r="Y1056" s="2">
        <v>5</v>
      </c>
      <c r="Z1056" s="2">
        <v>19</v>
      </c>
      <c r="AA1056" s="11">
        <f t="shared" si="169"/>
        <v>0.15322580645161291</v>
      </c>
    </row>
    <row r="1057" spans="1:27" x14ac:dyDescent="0.25">
      <c r="A1057" s="2" t="str">
        <f ca="1">LOOKUP(B1057,'Time Frame'!$E$4:$E$9,'Time Frame'!$D$4:$D$9)</f>
        <v>3 Months</v>
      </c>
      <c r="B1057" s="2">
        <f t="shared" ca="1" si="160"/>
        <v>95</v>
      </c>
      <c r="C1057" s="6">
        <f t="shared" ca="1" si="161"/>
        <v>45569</v>
      </c>
      <c r="D1057" s="6">
        <v>45474</v>
      </c>
      <c r="E1057" s="2" t="s">
        <v>149</v>
      </c>
      <c r="F1057" s="2" t="s">
        <v>154</v>
      </c>
      <c r="G1057" s="2" t="s">
        <v>35</v>
      </c>
      <c r="H1057" s="2" t="s">
        <v>151</v>
      </c>
      <c r="I1057" s="2">
        <v>4815</v>
      </c>
      <c r="J1057" s="4">
        <v>849</v>
      </c>
      <c r="K1057" s="4">
        <v>106.54166666666667</v>
      </c>
      <c r="L1057" s="2">
        <v>75</v>
      </c>
      <c r="M1057" s="11">
        <f t="shared" si="162"/>
        <v>0.70394994133750488</v>
      </c>
      <c r="N1057" s="9">
        <v>4261.666666666667</v>
      </c>
      <c r="O1057" s="9">
        <v>2537.36</v>
      </c>
      <c r="P1057" s="11">
        <f t="shared" si="163"/>
        <v>0.59539147438404383</v>
      </c>
      <c r="Q1057" s="10">
        <v>307.68</v>
      </c>
      <c r="R1057" s="2">
        <v>127</v>
      </c>
      <c r="S1057" s="10">
        <f t="shared" si="164"/>
        <v>0.2437597503900156</v>
      </c>
      <c r="T1057" s="9">
        <f t="shared" si="165"/>
        <v>8.2467498699947992</v>
      </c>
      <c r="U1057" s="9">
        <f t="shared" si="166"/>
        <v>33.831466666666671</v>
      </c>
      <c r="V1057" s="11">
        <f t="shared" si="167"/>
        <v>0.59055118110236215</v>
      </c>
      <c r="W1057" s="11">
        <f t="shared" si="168"/>
        <v>8.8339222614840993E-2</v>
      </c>
      <c r="X1057" s="2">
        <v>0</v>
      </c>
      <c r="Y1057" s="2">
        <v>3</v>
      </c>
      <c r="Z1057" s="2">
        <v>13</v>
      </c>
      <c r="AA1057" s="11">
        <f t="shared" si="169"/>
        <v>0.17333333333333334</v>
      </c>
    </row>
    <row r="1058" spans="1:27" x14ac:dyDescent="0.25">
      <c r="A1058" s="2" t="str">
        <f ca="1">LOOKUP(B1058,'Time Frame'!$E$4:$E$9,'Time Frame'!$D$4:$D$9)</f>
        <v>3 Months</v>
      </c>
      <c r="B1058" s="2">
        <f t="shared" ca="1" si="160"/>
        <v>95</v>
      </c>
      <c r="C1058" s="6">
        <f t="shared" ca="1" si="161"/>
        <v>45569</v>
      </c>
      <c r="D1058" s="6">
        <v>45474</v>
      </c>
      <c r="E1058" s="2" t="s">
        <v>149</v>
      </c>
      <c r="F1058" s="2" t="s">
        <v>161</v>
      </c>
      <c r="G1058" s="2" t="s">
        <v>35</v>
      </c>
      <c r="H1058" s="2" t="s">
        <v>151</v>
      </c>
      <c r="I1058" s="2">
        <v>2131</v>
      </c>
      <c r="J1058" s="4">
        <v>841</v>
      </c>
      <c r="K1058" s="4">
        <v>129.66666666666666</v>
      </c>
      <c r="L1058" s="2">
        <v>121</v>
      </c>
      <c r="M1058" s="11">
        <f t="shared" si="162"/>
        <v>0.93316195372750654</v>
      </c>
      <c r="N1058" s="9">
        <v>5186.6666666666661</v>
      </c>
      <c r="O1058" s="9">
        <v>4398.25</v>
      </c>
      <c r="P1058" s="11">
        <f t="shared" si="163"/>
        <v>0.847991645244216</v>
      </c>
      <c r="Q1058" s="10">
        <v>302.67</v>
      </c>
      <c r="R1058" s="2">
        <v>133</v>
      </c>
      <c r="S1058" s="10">
        <f t="shared" si="164"/>
        <v>0.39977533287078332</v>
      </c>
      <c r="T1058" s="9">
        <f t="shared" si="165"/>
        <v>14.531502957015892</v>
      </c>
      <c r="U1058" s="9">
        <f t="shared" si="166"/>
        <v>36.349173553719005</v>
      </c>
      <c r="V1058" s="11">
        <f t="shared" si="167"/>
        <v>0.90977443609022557</v>
      </c>
      <c r="W1058" s="11">
        <f t="shared" si="168"/>
        <v>0.14387633769322236</v>
      </c>
      <c r="X1058" s="2">
        <v>0</v>
      </c>
      <c r="Y1058" s="2">
        <v>13</v>
      </c>
      <c r="Z1058" s="2">
        <v>31</v>
      </c>
      <c r="AA1058" s="11">
        <f t="shared" si="169"/>
        <v>0.256198347107438</v>
      </c>
    </row>
    <row r="1059" spans="1:27" x14ac:dyDescent="0.25">
      <c r="A1059" s="2" t="str">
        <f ca="1">LOOKUP(B1059,'Time Frame'!$E$4:$E$9,'Time Frame'!$D$4:$D$9)</f>
        <v>3 Months</v>
      </c>
      <c r="B1059" s="2">
        <f t="shared" ca="1" si="160"/>
        <v>95</v>
      </c>
      <c r="C1059" s="6">
        <f t="shared" ca="1" si="161"/>
        <v>45569</v>
      </c>
      <c r="D1059" s="6">
        <v>45474</v>
      </c>
      <c r="E1059" s="2" t="s">
        <v>149</v>
      </c>
      <c r="F1059" s="2" t="s">
        <v>158</v>
      </c>
      <c r="G1059" s="2" t="s">
        <v>35</v>
      </c>
      <c r="H1059" s="2" t="s">
        <v>151</v>
      </c>
      <c r="I1059" s="2">
        <v>3426</v>
      </c>
      <c r="J1059" s="4">
        <v>1154</v>
      </c>
      <c r="K1059" s="4">
        <v>153.44791666666666</v>
      </c>
      <c r="L1059" s="2">
        <v>137</v>
      </c>
      <c r="M1059" s="11">
        <f t="shared" si="162"/>
        <v>0.89281107867761866</v>
      </c>
      <c r="N1059" s="9">
        <v>6137.9166666666661</v>
      </c>
      <c r="O1059" s="9">
        <v>5157.1000000000004</v>
      </c>
      <c r="P1059" s="11">
        <f t="shared" si="163"/>
        <v>0.84020365216210724</v>
      </c>
      <c r="Q1059" s="10">
        <v>342.93</v>
      </c>
      <c r="R1059" s="2">
        <v>209</v>
      </c>
      <c r="S1059" s="10">
        <f t="shared" si="164"/>
        <v>0.3994984399148514</v>
      </c>
      <c r="T1059" s="9">
        <f t="shared" si="165"/>
        <v>15.038346018137814</v>
      </c>
      <c r="U1059" s="9">
        <f t="shared" si="166"/>
        <v>37.643065693430657</v>
      </c>
      <c r="V1059" s="11">
        <f t="shared" si="167"/>
        <v>0.65550239234449759</v>
      </c>
      <c r="W1059" s="11">
        <f t="shared" si="168"/>
        <v>0.11871750433275563</v>
      </c>
      <c r="X1059" s="2">
        <v>0</v>
      </c>
      <c r="Y1059" s="2">
        <v>8</v>
      </c>
      <c r="Z1059" s="2">
        <v>42</v>
      </c>
      <c r="AA1059" s="11">
        <f t="shared" si="169"/>
        <v>0.30656934306569344</v>
      </c>
    </row>
    <row r="1060" spans="1:27" x14ac:dyDescent="0.25">
      <c r="A1060" s="2" t="str">
        <f ca="1">LOOKUP(B1060,'Time Frame'!$E$4:$E$9,'Time Frame'!$D$4:$D$9)</f>
        <v>3 Months</v>
      </c>
      <c r="B1060" s="2">
        <f t="shared" ca="1" si="160"/>
        <v>95</v>
      </c>
      <c r="C1060" s="6">
        <f t="shared" ca="1" si="161"/>
        <v>45569</v>
      </c>
      <c r="D1060" s="6">
        <v>45474</v>
      </c>
      <c r="E1060" s="2" t="s">
        <v>149</v>
      </c>
      <c r="F1060" s="2" t="s">
        <v>156</v>
      </c>
      <c r="G1060" s="2" t="s">
        <v>35</v>
      </c>
      <c r="H1060" s="2" t="s">
        <v>151</v>
      </c>
      <c r="I1060" s="2">
        <v>2729</v>
      </c>
      <c r="J1060" s="4">
        <v>1018</v>
      </c>
      <c r="K1060" s="4">
        <v>143.91666666666666</v>
      </c>
      <c r="L1060" s="2">
        <v>167</v>
      </c>
      <c r="M1060" s="11">
        <f t="shared" si="162"/>
        <v>1.1603937463810077</v>
      </c>
      <c r="N1060" s="9">
        <v>5756.6666666666661</v>
      </c>
      <c r="O1060" s="9">
        <v>5517.24</v>
      </c>
      <c r="P1060" s="11">
        <f t="shared" si="163"/>
        <v>0.9584088013896932</v>
      </c>
      <c r="Q1060" s="10">
        <v>311.12</v>
      </c>
      <c r="R1060" s="2">
        <v>144</v>
      </c>
      <c r="S1060" s="10">
        <f t="shared" si="164"/>
        <v>0.53677037798920035</v>
      </c>
      <c r="T1060" s="9">
        <f t="shared" si="165"/>
        <v>17.733479043455901</v>
      </c>
      <c r="U1060" s="9">
        <f t="shared" si="166"/>
        <v>33.037365269461077</v>
      </c>
      <c r="V1060" s="11">
        <f t="shared" si="167"/>
        <v>1.1597222222222223</v>
      </c>
      <c r="W1060" s="11">
        <f t="shared" si="168"/>
        <v>0.16404715127701375</v>
      </c>
      <c r="X1060" s="2">
        <v>0</v>
      </c>
      <c r="Y1060" s="2">
        <v>9</v>
      </c>
      <c r="Z1060" s="2">
        <v>39</v>
      </c>
      <c r="AA1060" s="11">
        <f t="shared" si="169"/>
        <v>0.23353293413173654</v>
      </c>
    </row>
    <row r="1061" spans="1:27" x14ac:dyDescent="0.25">
      <c r="A1061" s="2" t="str">
        <f ca="1">LOOKUP(B1061,'Time Frame'!$E$4:$E$9,'Time Frame'!$D$4:$D$9)</f>
        <v>3 Months</v>
      </c>
      <c r="B1061" s="2">
        <f t="shared" ca="1" si="160"/>
        <v>95</v>
      </c>
      <c r="C1061" s="6">
        <f t="shared" ca="1" si="161"/>
        <v>45569</v>
      </c>
      <c r="D1061" s="6">
        <v>45474</v>
      </c>
      <c r="E1061" s="2" t="s">
        <v>149</v>
      </c>
      <c r="F1061" s="2" t="s">
        <v>157</v>
      </c>
      <c r="G1061" s="2" t="s">
        <v>35</v>
      </c>
      <c r="H1061" s="2" t="s">
        <v>151</v>
      </c>
      <c r="I1061" s="2">
        <v>2262</v>
      </c>
      <c r="J1061" s="4">
        <v>1470</v>
      </c>
      <c r="K1061" s="4">
        <v>196.20833333333334</v>
      </c>
      <c r="L1061" s="2">
        <v>176</v>
      </c>
      <c r="M1061" s="11">
        <f t="shared" si="162"/>
        <v>0.89700573370142278</v>
      </c>
      <c r="N1061" s="9">
        <v>7848.3333333333339</v>
      </c>
      <c r="O1061" s="9">
        <v>8474.06</v>
      </c>
      <c r="P1061" s="11">
        <f t="shared" si="163"/>
        <v>1.0797273306434485</v>
      </c>
      <c r="Q1061" s="10">
        <v>436.88</v>
      </c>
      <c r="R1061" s="2">
        <v>286</v>
      </c>
      <c r="S1061" s="10">
        <f t="shared" si="164"/>
        <v>0.4028566196667277</v>
      </c>
      <c r="T1061" s="9">
        <f t="shared" si="165"/>
        <v>19.3967679912104</v>
      </c>
      <c r="U1061" s="9">
        <f t="shared" si="166"/>
        <v>48.148068181818182</v>
      </c>
      <c r="V1061" s="11">
        <f t="shared" si="167"/>
        <v>0.61538461538461542</v>
      </c>
      <c r="W1061" s="11">
        <f t="shared" si="168"/>
        <v>0.11972789115646258</v>
      </c>
      <c r="X1061" s="2">
        <v>0</v>
      </c>
      <c r="Y1061" s="2">
        <v>12</v>
      </c>
      <c r="Z1061" s="2">
        <v>47</v>
      </c>
      <c r="AA1061" s="11">
        <f t="shared" si="169"/>
        <v>0.26704545454545453</v>
      </c>
    </row>
    <row r="1062" spans="1:27" x14ac:dyDescent="0.25">
      <c r="A1062" s="2" t="str">
        <f ca="1">LOOKUP(B1062,'Time Frame'!$E$4:$E$9,'Time Frame'!$D$4:$D$9)</f>
        <v>3 Months</v>
      </c>
      <c r="B1062" s="2">
        <f t="shared" ca="1" si="160"/>
        <v>95</v>
      </c>
      <c r="C1062" s="6">
        <f t="shared" ca="1" si="161"/>
        <v>45569</v>
      </c>
      <c r="D1062" s="6">
        <v>45474</v>
      </c>
      <c r="E1062" s="2" t="s">
        <v>149</v>
      </c>
      <c r="F1062" s="2" t="s">
        <v>155</v>
      </c>
      <c r="G1062" s="2" t="s">
        <v>35</v>
      </c>
      <c r="H1062" s="2" t="s">
        <v>151</v>
      </c>
      <c r="I1062" s="2">
        <v>4610</v>
      </c>
      <c r="J1062" s="4">
        <v>1373</v>
      </c>
      <c r="K1062" s="4">
        <v>183.48958333333334</v>
      </c>
      <c r="L1062" s="2">
        <v>162</v>
      </c>
      <c r="M1062" s="11">
        <f t="shared" si="162"/>
        <v>0.88288390576213449</v>
      </c>
      <c r="N1062" s="9">
        <v>7339.5833333333339</v>
      </c>
      <c r="O1062" s="9">
        <v>5856.09</v>
      </c>
      <c r="P1062" s="11">
        <f t="shared" si="163"/>
        <v>0.79787771785410155</v>
      </c>
      <c r="Q1062" s="10">
        <v>396.23</v>
      </c>
      <c r="R1062" s="2">
        <v>264</v>
      </c>
      <c r="S1062" s="10">
        <f t="shared" si="164"/>
        <v>0.40885344370693788</v>
      </c>
      <c r="T1062" s="9">
        <f t="shared" si="165"/>
        <v>14.779521994801</v>
      </c>
      <c r="U1062" s="9">
        <f t="shared" si="166"/>
        <v>36.148703703703703</v>
      </c>
      <c r="V1062" s="11">
        <f t="shared" si="167"/>
        <v>0.61363636363636365</v>
      </c>
      <c r="W1062" s="11">
        <f t="shared" si="168"/>
        <v>0.11798980335032774</v>
      </c>
      <c r="X1062" s="2">
        <v>0</v>
      </c>
      <c r="Y1062" s="2">
        <v>7</v>
      </c>
      <c r="Z1062" s="2">
        <v>36</v>
      </c>
      <c r="AA1062" s="11">
        <f t="shared" si="169"/>
        <v>0.22222222222222221</v>
      </c>
    </row>
    <row r="1063" spans="1:27" x14ac:dyDescent="0.25">
      <c r="A1063" s="2" t="str">
        <f ca="1">LOOKUP(B1063,'Time Frame'!$E$4:$E$9,'Time Frame'!$D$4:$D$9)</f>
        <v>3 Months</v>
      </c>
      <c r="B1063" s="2">
        <f t="shared" ca="1" si="160"/>
        <v>95</v>
      </c>
      <c r="C1063" s="6">
        <f t="shared" ca="1" si="161"/>
        <v>45569</v>
      </c>
      <c r="D1063" s="6">
        <v>45474</v>
      </c>
      <c r="E1063" s="2" t="s">
        <v>149</v>
      </c>
      <c r="F1063" s="2" t="s">
        <v>152</v>
      </c>
      <c r="G1063" s="2" t="s">
        <v>35</v>
      </c>
      <c r="H1063" s="2" t="s">
        <v>151</v>
      </c>
      <c r="I1063" s="2">
        <v>3942</v>
      </c>
      <c r="J1063" s="4">
        <v>1444</v>
      </c>
      <c r="K1063" s="4">
        <v>219.91666666666669</v>
      </c>
      <c r="L1063" s="2">
        <v>168</v>
      </c>
      <c r="M1063" s="11">
        <f t="shared" si="162"/>
        <v>0.76392572944297077</v>
      </c>
      <c r="N1063" s="9">
        <v>8796.6666666666679</v>
      </c>
      <c r="O1063" s="9">
        <v>4104.67</v>
      </c>
      <c r="P1063" s="11">
        <f t="shared" si="163"/>
        <v>0.46661652140962478</v>
      </c>
      <c r="Q1063" s="10">
        <v>496.22</v>
      </c>
      <c r="R1063" s="2">
        <v>284</v>
      </c>
      <c r="S1063" s="10">
        <f t="shared" si="164"/>
        <v>0.33855950989480471</v>
      </c>
      <c r="T1063" s="9">
        <f t="shared" si="165"/>
        <v>8.2718753778565954</v>
      </c>
      <c r="U1063" s="9">
        <f t="shared" si="166"/>
        <v>24.432559523809523</v>
      </c>
      <c r="V1063" s="11">
        <f t="shared" si="167"/>
        <v>0.59154929577464788</v>
      </c>
      <c r="W1063" s="11">
        <f t="shared" si="168"/>
        <v>0.11634349030470914</v>
      </c>
      <c r="X1063" s="2">
        <v>0</v>
      </c>
      <c r="Y1063" s="2">
        <v>11</v>
      </c>
      <c r="Z1063" s="2">
        <v>33</v>
      </c>
      <c r="AA1063" s="11">
        <f t="shared" si="169"/>
        <v>0.19642857142857142</v>
      </c>
    </row>
    <row r="1064" spans="1:27" x14ac:dyDescent="0.25">
      <c r="A1064" s="2" t="str">
        <f ca="1">LOOKUP(B1064,'Time Frame'!$E$4:$E$9,'Time Frame'!$D$4:$D$9)</f>
        <v>3 Months</v>
      </c>
      <c r="B1064" s="2">
        <f t="shared" ca="1" si="160"/>
        <v>95</v>
      </c>
      <c r="C1064" s="6">
        <f t="shared" ca="1" si="161"/>
        <v>45569</v>
      </c>
      <c r="D1064" s="6">
        <v>45474</v>
      </c>
      <c r="E1064" s="2" t="s">
        <v>10</v>
      </c>
      <c r="F1064" s="2" t="s">
        <v>16</v>
      </c>
      <c r="G1064" s="2" t="s">
        <v>12</v>
      </c>
      <c r="H1064" s="2" t="s">
        <v>13</v>
      </c>
      <c r="I1064" s="2">
        <v>2642</v>
      </c>
      <c r="J1064" s="4">
        <v>1697</v>
      </c>
      <c r="K1064" s="4">
        <v>206.41</v>
      </c>
      <c r="L1064" s="2">
        <v>217</v>
      </c>
      <c r="M1064" s="11">
        <f t="shared" si="162"/>
        <v>1.0513056537958432</v>
      </c>
      <c r="N1064" s="9">
        <v>8256.4</v>
      </c>
      <c r="O1064" s="9">
        <v>4875.6000000000004</v>
      </c>
      <c r="P1064" s="11">
        <f t="shared" si="163"/>
        <v>0.59052371493629197</v>
      </c>
      <c r="Q1064" s="10">
        <v>381.18</v>
      </c>
      <c r="R1064" s="2">
        <v>248</v>
      </c>
      <c r="S1064" s="10">
        <f t="shared" si="164"/>
        <v>0.56928485230075032</v>
      </c>
      <c r="T1064" s="9">
        <f t="shared" si="165"/>
        <v>12.790807492523218</v>
      </c>
      <c r="U1064" s="9">
        <f t="shared" si="166"/>
        <v>22.468202764976962</v>
      </c>
      <c r="V1064" s="11">
        <f t="shared" si="167"/>
        <v>0.875</v>
      </c>
      <c r="W1064" s="11">
        <f t="shared" si="168"/>
        <v>0.12787271655863289</v>
      </c>
      <c r="X1064" s="2">
        <v>0</v>
      </c>
      <c r="Y1064" s="2">
        <v>17</v>
      </c>
      <c r="Z1064" s="2">
        <v>76</v>
      </c>
      <c r="AA1064" s="11">
        <f t="shared" si="169"/>
        <v>0.35023041474654376</v>
      </c>
    </row>
    <row r="1065" spans="1:27" x14ac:dyDescent="0.25">
      <c r="A1065" s="2" t="str">
        <f ca="1">LOOKUP(B1065,'Time Frame'!$E$4:$E$9,'Time Frame'!$D$4:$D$9)</f>
        <v>3 Months</v>
      </c>
      <c r="B1065" s="2">
        <f t="shared" ca="1" si="160"/>
        <v>95</v>
      </c>
      <c r="C1065" s="6">
        <f t="shared" ca="1" si="161"/>
        <v>45569</v>
      </c>
      <c r="D1065" s="6">
        <v>45474</v>
      </c>
      <c r="E1065" s="2" t="s">
        <v>10</v>
      </c>
      <c r="F1065" s="2" t="s">
        <v>11</v>
      </c>
      <c r="G1065" s="2" t="s">
        <v>12</v>
      </c>
      <c r="H1065" s="2" t="s">
        <v>13</v>
      </c>
      <c r="I1065" s="2">
        <v>2540</v>
      </c>
      <c r="J1065" s="4">
        <v>2663</v>
      </c>
      <c r="K1065" s="4">
        <v>334.33</v>
      </c>
      <c r="L1065" s="2">
        <v>356</v>
      </c>
      <c r="M1065" s="11">
        <f t="shared" si="162"/>
        <v>1.0648161995633059</v>
      </c>
      <c r="N1065" s="9">
        <v>13373.199999999999</v>
      </c>
      <c r="O1065" s="9">
        <v>12909.33</v>
      </c>
      <c r="P1065" s="11">
        <f t="shared" si="163"/>
        <v>0.96531346274638841</v>
      </c>
      <c r="Q1065" s="10">
        <v>651.87</v>
      </c>
      <c r="R1065" s="2">
        <v>264</v>
      </c>
      <c r="S1065" s="10">
        <f t="shared" si="164"/>
        <v>0.5461211591268198</v>
      </c>
      <c r="T1065" s="9">
        <f t="shared" si="165"/>
        <v>19.803534447052325</v>
      </c>
      <c r="U1065" s="9">
        <f t="shared" si="166"/>
        <v>36.262162921348313</v>
      </c>
      <c r="V1065" s="11">
        <f t="shared" si="167"/>
        <v>1.3484848484848484</v>
      </c>
      <c r="W1065" s="11">
        <f t="shared" si="168"/>
        <v>0.13368381524596321</v>
      </c>
      <c r="X1065" s="2">
        <v>2</v>
      </c>
      <c r="Y1065" s="2">
        <v>15</v>
      </c>
      <c r="Z1065" s="2">
        <v>107</v>
      </c>
      <c r="AA1065" s="11">
        <f t="shared" si="169"/>
        <v>0.300561797752809</v>
      </c>
    </row>
    <row r="1066" spans="1:27" x14ac:dyDescent="0.25">
      <c r="A1066" s="2" t="str">
        <f ca="1">LOOKUP(B1066,'Time Frame'!$E$4:$E$9,'Time Frame'!$D$4:$D$9)</f>
        <v>3 Months</v>
      </c>
      <c r="B1066" s="2">
        <f t="shared" ca="1" si="160"/>
        <v>95</v>
      </c>
      <c r="C1066" s="6">
        <f t="shared" ca="1" si="161"/>
        <v>45569</v>
      </c>
      <c r="D1066" s="6">
        <v>45474</v>
      </c>
      <c r="E1066" s="2" t="s">
        <v>10</v>
      </c>
      <c r="F1066" s="2" t="s">
        <v>17</v>
      </c>
      <c r="G1066" s="2" t="s">
        <v>12</v>
      </c>
      <c r="H1066" s="2" t="s">
        <v>13</v>
      </c>
      <c r="I1066" s="2">
        <v>3189</v>
      </c>
      <c r="J1066" s="4">
        <v>1273</v>
      </c>
      <c r="K1066" s="4">
        <v>142.72</v>
      </c>
      <c r="L1066" s="2">
        <v>144</v>
      </c>
      <c r="M1066" s="11">
        <f t="shared" si="162"/>
        <v>1.0089686098654709</v>
      </c>
      <c r="N1066" s="9">
        <v>5708.8</v>
      </c>
      <c r="O1066" s="9">
        <v>3942.5</v>
      </c>
      <c r="P1066" s="11">
        <f t="shared" si="163"/>
        <v>0.69060047645739908</v>
      </c>
      <c r="Q1066" s="10">
        <v>334.6</v>
      </c>
      <c r="R1066" s="2">
        <v>191</v>
      </c>
      <c r="S1066" s="10">
        <f t="shared" si="164"/>
        <v>0.43036461446503282</v>
      </c>
      <c r="T1066" s="9">
        <f t="shared" si="165"/>
        <v>11.782725642558278</v>
      </c>
      <c r="U1066" s="9">
        <f t="shared" si="166"/>
        <v>27.378472222222221</v>
      </c>
      <c r="V1066" s="11">
        <f t="shared" si="167"/>
        <v>0.75392670157068065</v>
      </c>
      <c r="W1066" s="11">
        <f t="shared" si="168"/>
        <v>0.11311861743912019</v>
      </c>
      <c r="X1066" s="2">
        <v>0</v>
      </c>
      <c r="Y1066" s="2">
        <v>12</v>
      </c>
      <c r="Z1066" s="2">
        <v>31</v>
      </c>
      <c r="AA1066" s="11">
        <f t="shared" si="169"/>
        <v>0.21527777777777779</v>
      </c>
    </row>
    <row r="1067" spans="1:27" x14ac:dyDescent="0.25">
      <c r="A1067" s="2" t="str">
        <f ca="1">LOOKUP(B1067,'Time Frame'!$E$4:$E$9,'Time Frame'!$D$4:$D$9)</f>
        <v>3 Months</v>
      </c>
      <c r="B1067" s="2">
        <f t="shared" ca="1" si="160"/>
        <v>95</v>
      </c>
      <c r="C1067" s="6">
        <f t="shared" ca="1" si="161"/>
        <v>45569</v>
      </c>
      <c r="D1067" s="6">
        <v>45474</v>
      </c>
      <c r="E1067" s="2" t="s">
        <v>10</v>
      </c>
      <c r="F1067" s="2" t="s">
        <v>21</v>
      </c>
      <c r="G1067" s="2" t="s">
        <v>12</v>
      </c>
      <c r="H1067" s="2" t="s">
        <v>13</v>
      </c>
      <c r="I1067" s="2">
        <v>169</v>
      </c>
      <c r="J1067" s="4"/>
      <c r="K1067" s="4">
        <v>84.000000000000014</v>
      </c>
      <c r="L1067" s="2">
        <v>105</v>
      </c>
      <c r="M1067" s="11">
        <f t="shared" si="162"/>
        <v>1.2499999999999998</v>
      </c>
      <c r="N1067" s="9">
        <v>3360.0000000000005</v>
      </c>
      <c r="O1067" s="9">
        <v>2376.15</v>
      </c>
      <c r="P1067" s="11">
        <f t="shared" si="163"/>
        <v>0.70718749999999997</v>
      </c>
      <c r="Q1067" s="10">
        <v>334.42</v>
      </c>
      <c r="R1067" s="2">
        <v>156</v>
      </c>
      <c r="S1067" s="10">
        <f t="shared" si="164"/>
        <v>0.31397643681597986</v>
      </c>
      <c r="T1067" s="9">
        <f t="shared" si="165"/>
        <v>7.1052867651456255</v>
      </c>
      <c r="U1067" s="9">
        <f t="shared" si="166"/>
        <v>22.630000000000003</v>
      </c>
      <c r="V1067" s="11">
        <f t="shared" si="167"/>
        <v>0.67307692307692313</v>
      </c>
      <c r="W1067" s="11">
        <f t="shared" si="168"/>
        <v>0</v>
      </c>
      <c r="X1067" s="2">
        <v>0</v>
      </c>
      <c r="Y1067" s="2">
        <v>6</v>
      </c>
      <c r="Z1067" s="2">
        <v>20</v>
      </c>
      <c r="AA1067" s="11">
        <f t="shared" si="169"/>
        <v>0.19047619047619047</v>
      </c>
    </row>
    <row r="1068" spans="1:27" x14ac:dyDescent="0.25">
      <c r="A1068" s="2" t="str">
        <f ca="1">LOOKUP(B1068,'Time Frame'!$E$4:$E$9,'Time Frame'!$D$4:$D$9)</f>
        <v>3 Months</v>
      </c>
      <c r="B1068" s="2">
        <f t="shared" ca="1" si="160"/>
        <v>95</v>
      </c>
      <c r="C1068" s="6">
        <f t="shared" ca="1" si="161"/>
        <v>45569</v>
      </c>
      <c r="D1068" s="6">
        <v>45474</v>
      </c>
      <c r="E1068" s="2" t="s">
        <v>10</v>
      </c>
      <c r="F1068" s="2" t="s">
        <v>19</v>
      </c>
      <c r="G1068" s="2" t="s">
        <v>12</v>
      </c>
      <c r="H1068" s="2" t="s">
        <v>13</v>
      </c>
      <c r="I1068" s="2">
        <v>1461</v>
      </c>
      <c r="J1068" s="4">
        <v>1395</v>
      </c>
      <c r="K1068" s="4">
        <v>176.09</v>
      </c>
      <c r="L1068" s="2">
        <v>146</v>
      </c>
      <c r="M1068" s="11">
        <f t="shared" si="162"/>
        <v>0.82912147197455843</v>
      </c>
      <c r="N1068" s="9">
        <v>7043.6</v>
      </c>
      <c r="O1068" s="9">
        <v>3387.19</v>
      </c>
      <c r="P1068" s="11">
        <f t="shared" si="163"/>
        <v>0.48088903401669597</v>
      </c>
      <c r="Q1068" s="10">
        <v>351.62</v>
      </c>
      <c r="R1068" s="2">
        <v>166</v>
      </c>
      <c r="S1068" s="10">
        <f t="shared" si="164"/>
        <v>0.41522097719128603</v>
      </c>
      <c r="T1068" s="9">
        <f t="shared" si="165"/>
        <v>9.6330982310448778</v>
      </c>
      <c r="U1068" s="9">
        <f t="shared" si="166"/>
        <v>23.199931506849314</v>
      </c>
      <c r="V1068" s="11">
        <f t="shared" si="167"/>
        <v>0.87951807228915657</v>
      </c>
      <c r="W1068" s="11">
        <f t="shared" si="168"/>
        <v>0.10465949820788531</v>
      </c>
      <c r="X1068" s="2">
        <v>0</v>
      </c>
      <c r="Y1068" s="2">
        <v>8</v>
      </c>
      <c r="Z1068" s="2">
        <v>52</v>
      </c>
      <c r="AA1068" s="11">
        <f t="shared" si="169"/>
        <v>0.35616438356164382</v>
      </c>
    </row>
    <row r="1069" spans="1:27" x14ac:dyDescent="0.25">
      <c r="A1069" s="2" t="str">
        <f ca="1">LOOKUP(B1069,'Time Frame'!$E$4:$E$9,'Time Frame'!$D$4:$D$9)</f>
        <v>3 Months</v>
      </c>
      <c r="B1069" s="2">
        <f t="shared" ca="1" si="160"/>
        <v>95</v>
      </c>
      <c r="C1069" s="6">
        <f t="shared" ca="1" si="161"/>
        <v>45569</v>
      </c>
      <c r="D1069" s="6">
        <v>45474</v>
      </c>
      <c r="E1069" s="2" t="s">
        <v>10</v>
      </c>
      <c r="F1069" s="2" t="s">
        <v>20</v>
      </c>
      <c r="G1069" s="2" t="s">
        <v>12</v>
      </c>
      <c r="H1069" s="2" t="s">
        <v>13</v>
      </c>
      <c r="I1069" s="2">
        <v>3653</v>
      </c>
      <c r="J1069" s="4">
        <v>1206</v>
      </c>
      <c r="K1069" s="4">
        <v>152.68</v>
      </c>
      <c r="L1069" s="2">
        <v>140</v>
      </c>
      <c r="M1069" s="11">
        <f t="shared" si="162"/>
        <v>0.91695048467382756</v>
      </c>
      <c r="N1069" s="9">
        <v>6107.2000000000007</v>
      </c>
      <c r="O1069" s="9">
        <v>4614.57</v>
      </c>
      <c r="P1069" s="11">
        <f t="shared" si="163"/>
        <v>0.75559503536809003</v>
      </c>
      <c r="Q1069" s="10">
        <v>337.9</v>
      </c>
      <c r="R1069" s="2">
        <v>139</v>
      </c>
      <c r="S1069" s="10">
        <f t="shared" si="164"/>
        <v>0.41432376442734542</v>
      </c>
      <c r="T1069" s="9">
        <f t="shared" si="165"/>
        <v>13.656614382953537</v>
      </c>
      <c r="U1069" s="9">
        <f t="shared" si="166"/>
        <v>32.961214285714284</v>
      </c>
      <c r="V1069" s="11">
        <f t="shared" si="167"/>
        <v>1.0071942446043165</v>
      </c>
      <c r="W1069" s="11">
        <f t="shared" si="168"/>
        <v>0.11608623548922056</v>
      </c>
      <c r="X1069" s="2">
        <v>1</v>
      </c>
      <c r="Y1069" s="2">
        <v>11</v>
      </c>
      <c r="Z1069" s="2">
        <v>38</v>
      </c>
      <c r="AA1069" s="11">
        <f t="shared" si="169"/>
        <v>0.27142857142857141</v>
      </c>
    </row>
    <row r="1070" spans="1:27" x14ac:dyDescent="0.25">
      <c r="A1070" s="2" t="str">
        <f ca="1">LOOKUP(B1070,'Time Frame'!$E$4:$E$9,'Time Frame'!$D$4:$D$9)</f>
        <v>3 Months</v>
      </c>
      <c r="B1070" s="2">
        <f t="shared" ca="1" si="160"/>
        <v>95</v>
      </c>
      <c r="C1070" s="6">
        <f t="shared" ca="1" si="161"/>
        <v>45569</v>
      </c>
      <c r="D1070" s="6">
        <v>45474</v>
      </c>
      <c r="E1070" s="5" t="s">
        <v>10</v>
      </c>
      <c r="F1070" s="2" t="s">
        <v>30</v>
      </c>
      <c r="G1070" s="2" t="s">
        <v>12</v>
      </c>
      <c r="H1070" s="2" t="s">
        <v>13</v>
      </c>
      <c r="I1070" s="2">
        <v>563</v>
      </c>
      <c r="J1070" s="4">
        <v>1647</v>
      </c>
      <c r="K1070" s="4">
        <v>202.31999999999996</v>
      </c>
      <c r="L1070" s="2">
        <v>205</v>
      </c>
      <c r="M1070" s="11">
        <f t="shared" si="162"/>
        <v>1.0132463424278373</v>
      </c>
      <c r="N1070" s="9">
        <v>8092.7999999999984</v>
      </c>
      <c r="O1070" s="9">
        <v>8560.34</v>
      </c>
      <c r="P1070" s="11">
        <f t="shared" si="163"/>
        <v>1.0577723408461845</v>
      </c>
      <c r="Q1070" s="10">
        <v>468.05</v>
      </c>
      <c r="R1070" s="2">
        <v>157</v>
      </c>
      <c r="S1070" s="10">
        <f t="shared" si="164"/>
        <v>0.43798739450913365</v>
      </c>
      <c r="T1070" s="9">
        <f t="shared" si="165"/>
        <v>18.289370793718621</v>
      </c>
      <c r="U1070" s="9">
        <f t="shared" si="166"/>
        <v>41.757756097560979</v>
      </c>
      <c r="V1070" s="11">
        <f t="shared" si="167"/>
        <v>1.3057324840764331</v>
      </c>
      <c r="W1070" s="11">
        <f t="shared" si="168"/>
        <v>0.12446873102610807</v>
      </c>
      <c r="X1070" s="2">
        <v>0</v>
      </c>
      <c r="Y1070" s="2">
        <v>16</v>
      </c>
      <c r="Z1070" s="2">
        <v>59</v>
      </c>
      <c r="AA1070" s="11">
        <f t="shared" si="169"/>
        <v>0.28780487804878047</v>
      </c>
    </row>
    <row r="1071" spans="1:27" x14ac:dyDescent="0.25">
      <c r="A1071" s="2" t="str">
        <f ca="1">LOOKUP(B1071,'Time Frame'!$E$4:$E$9,'Time Frame'!$D$4:$D$9)</f>
        <v>3 Months</v>
      </c>
      <c r="B1071" s="2">
        <f t="shared" ca="1" si="160"/>
        <v>95</v>
      </c>
      <c r="C1071" s="6">
        <f t="shared" ca="1" si="161"/>
        <v>45569</v>
      </c>
      <c r="D1071" s="6">
        <v>45474</v>
      </c>
      <c r="E1071" s="2" t="s">
        <v>33</v>
      </c>
      <c r="F1071" s="2" t="s">
        <v>39</v>
      </c>
      <c r="G1071" s="2" t="s">
        <v>35</v>
      </c>
      <c r="H1071" s="2" t="s">
        <v>40</v>
      </c>
      <c r="I1071" s="2">
        <v>3752</v>
      </c>
      <c r="J1071" s="4">
        <v>4292</v>
      </c>
      <c r="K1071" s="4">
        <v>496.01</v>
      </c>
      <c r="L1071" s="2">
        <v>454</v>
      </c>
      <c r="M1071" s="11">
        <f t="shared" si="162"/>
        <v>0.91530412693292473</v>
      </c>
      <c r="N1071" s="9">
        <v>22000</v>
      </c>
      <c r="O1071" s="9">
        <v>18527.82</v>
      </c>
      <c r="P1071" s="11">
        <f t="shared" si="163"/>
        <v>0.8421736363636364</v>
      </c>
      <c r="Q1071" s="10">
        <v>641.29999999999995</v>
      </c>
      <c r="R1071" s="2">
        <v>994</v>
      </c>
      <c r="S1071" s="10">
        <f t="shared" si="164"/>
        <v>0.70793700296273199</v>
      </c>
      <c r="T1071" s="9">
        <f t="shared" si="165"/>
        <v>28.891033837517544</v>
      </c>
      <c r="U1071" s="9">
        <f t="shared" si="166"/>
        <v>40.810176211453744</v>
      </c>
      <c r="V1071" s="11">
        <f t="shared" si="167"/>
        <v>0.45674044265593561</v>
      </c>
      <c r="W1071" s="11">
        <f t="shared" si="168"/>
        <v>0.10577819198508853</v>
      </c>
      <c r="X1071" s="2">
        <v>6</v>
      </c>
      <c r="Y1071" s="2">
        <v>32</v>
      </c>
      <c r="Z1071" s="2">
        <v>62</v>
      </c>
      <c r="AA1071" s="11">
        <f t="shared" si="169"/>
        <v>0.13656387665198239</v>
      </c>
    </row>
    <row r="1072" spans="1:27" x14ac:dyDescent="0.25">
      <c r="A1072" s="2" t="str">
        <f ca="1">LOOKUP(B1072,'Time Frame'!$E$4:$E$9,'Time Frame'!$D$4:$D$9)</f>
        <v>3 Months</v>
      </c>
      <c r="B1072" s="2">
        <f t="shared" ca="1" si="160"/>
        <v>95</v>
      </c>
      <c r="C1072" s="6">
        <f t="shared" ca="1" si="161"/>
        <v>45569</v>
      </c>
      <c r="D1072" s="6">
        <v>45474</v>
      </c>
      <c r="E1072" s="2" t="s">
        <v>33</v>
      </c>
      <c r="F1072" s="2" t="s">
        <v>45</v>
      </c>
      <c r="G1072" s="2" t="s">
        <v>35</v>
      </c>
      <c r="H1072" s="2" t="s">
        <v>40</v>
      </c>
      <c r="I1072" s="2">
        <v>898</v>
      </c>
      <c r="J1072" s="4">
        <v>2813</v>
      </c>
      <c r="K1072" s="4">
        <v>229.45000000000002</v>
      </c>
      <c r="L1072" s="2">
        <v>245</v>
      </c>
      <c r="M1072" s="11">
        <f t="shared" si="162"/>
        <v>1.0677707561560252</v>
      </c>
      <c r="N1072" s="9">
        <v>9178</v>
      </c>
      <c r="O1072" s="9">
        <v>9783.86</v>
      </c>
      <c r="P1072" s="11">
        <f t="shared" si="163"/>
        <v>1.0660122030943562</v>
      </c>
      <c r="Q1072" s="10">
        <v>548.5</v>
      </c>
      <c r="R1072" s="2">
        <v>192</v>
      </c>
      <c r="S1072" s="10">
        <f t="shared" si="164"/>
        <v>0.44667274384685507</v>
      </c>
      <c r="T1072" s="9">
        <f t="shared" si="165"/>
        <v>17.837484047402008</v>
      </c>
      <c r="U1072" s="9">
        <f t="shared" si="166"/>
        <v>39.934122448979593</v>
      </c>
      <c r="V1072" s="11">
        <f t="shared" si="167"/>
        <v>1.2760416666666667</v>
      </c>
      <c r="W1072" s="11">
        <f t="shared" si="168"/>
        <v>8.7095627444009949E-2</v>
      </c>
      <c r="X1072" s="2">
        <v>0</v>
      </c>
      <c r="Y1072" s="2">
        <v>15</v>
      </c>
      <c r="Z1072" s="2">
        <v>25</v>
      </c>
      <c r="AA1072" s="11">
        <f t="shared" si="169"/>
        <v>0.10204081632653061</v>
      </c>
    </row>
    <row r="1073" spans="1:27" x14ac:dyDescent="0.25">
      <c r="A1073" s="2" t="str">
        <f ca="1">LOOKUP(B1073,'Time Frame'!$E$4:$E$9,'Time Frame'!$D$4:$D$9)</f>
        <v>3 Months</v>
      </c>
      <c r="B1073" s="2">
        <f t="shared" ca="1" si="160"/>
        <v>95</v>
      </c>
      <c r="C1073" s="6">
        <f t="shared" ca="1" si="161"/>
        <v>45569</v>
      </c>
      <c r="D1073" s="6">
        <v>45474</v>
      </c>
      <c r="E1073" s="2" t="s">
        <v>78</v>
      </c>
      <c r="F1073" s="2" t="s">
        <v>109</v>
      </c>
      <c r="G1073" s="2" t="s">
        <v>52</v>
      </c>
      <c r="H1073" s="2" t="s">
        <v>110</v>
      </c>
      <c r="I1073" s="2">
        <v>2044</v>
      </c>
      <c r="J1073" s="4">
        <v>2250</v>
      </c>
      <c r="K1073" s="4">
        <v>248.93225806451611</v>
      </c>
      <c r="L1073" s="2">
        <v>247</v>
      </c>
      <c r="M1073" s="11">
        <f t="shared" si="162"/>
        <v>0.99223781570319702</v>
      </c>
      <c r="N1073" s="9">
        <v>9957.290322580644</v>
      </c>
      <c r="O1073" s="9">
        <v>11630.87</v>
      </c>
      <c r="P1073" s="11">
        <f t="shared" si="163"/>
        <v>1.1680758141222514</v>
      </c>
      <c r="Q1073" s="10">
        <v>468.17</v>
      </c>
      <c r="R1073" s="2">
        <v>385</v>
      </c>
      <c r="S1073" s="10">
        <f t="shared" si="164"/>
        <v>0.52758613324219827</v>
      </c>
      <c r="T1073" s="9">
        <f t="shared" si="165"/>
        <v>24.843262062925859</v>
      </c>
      <c r="U1073" s="9">
        <f t="shared" si="166"/>
        <v>47.088542510121464</v>
      </c>
      <c r="V1073" s="11">
        <f t="shared" si="167"/>
        <v>0.64155844155844155</v>
      </c>
      <c r="W1073" s="11">
        <f t="shared" si="168"/>
        <v>0.10977777777777778</v>
      </c>
      <c r="X1073" s="2">
        <v>4</v>
      </c>
      <c r="Y1073" s="2">
        <v>17</v>
      </c>
      <c r="Z1073" s="2">
        <v>50</v>
      </c>
      <c r="AA1073" s="11">
        <f t="shared" si="169"/>
        <v>0.20242914979757085</v>
      </c>
    </row>
    <row r="1074" spans="1:27" x14ac:dyDescent="0.25">
      <c r="A1074" s="2" t="str">
        <f ca="1">LOOKUP(B1074,'Time Frame'!$E$4:$E$9,'Time Frame'!$D$4:$D$9)</f>
        <v>3 Months</v>
      </c>
      <c r="B1074" s="2">
        <f t="shared" ca="1" si="160"/>
        <v>95</v>
      </c>
      <c r="C1074" s="6">
        <f t="shared" ca="1" si="161"/>
        <v>45569</v>
      </c>
      <c r="D1074" s="6">
        <v>45474</v>
      </c>
      <c r="E1074" s="2" t="s">
        <v>78</v>
      </c>
      <c r="F1074" s="2" t="s">
        <v>111</v>
      </c>
      <c r="G1074" s="2" t="s">
        <v>52</v>
      </c>
      <c r="H1074" s="2" t="s">
        <v>110</v>
      </c>
      <c r="I1074" s="2">
        <v>2815</v>
      </c>
      <c r="J1074" s="4">
        <v>2261</v>
      </c>
      <c r="K1074" s="4">
        <v>258.24193548387092</v>
      </c>
      <c r="L1074" s="2">
        <v>270</v>
      </c>
      <c r="M1074" s="11">
        <f t="shared" si="162"/>
        <v>1.0455311973018551</v>
      </c>
      <c r="N1074" s="9">
        <v>10329.677419354837</v>
      </c>
      <c r="O1074" s="9">
        <v>12787.91</v>
      </c>
      <c r="P1074" s="11">
        <f t="shared" si="163"/>
        <v>1.2379776716007747</v>
      </c>
      <c r="Q1074" s="10">
        <v>562.52</v>
      </c>
      <c r="R1074" s="2">
        <v>274</v>
      </c>
      <c r="S1074" s="10">
        <f t="shared" si="164"/>
        <v>0.47998293394012659</v>
      </c>
      <c r="T1074" s="9">
        <f t="shared" si="165"/>
        <v>22.7332539287492</v>
      </c>
      <c r="U1074" s="9">
        <f t="shared" si="166"/>
        <v>47.36262962962963</v>
      </c>
      <c r="V1074" s="11">
        <f t="shared" si="167"/>
        <v>0.98540145985401462</v>
      </c>
      <c r="W1074" s="11">
        <f t="shared" si="168"/>
        <v>0.11941618752764263</v>
      </c>
      <c r="X1074" s="2">
        <v>3</v>
      </c>
      <c r="Y1074" s="2">
        <v>21</v>
      </c>
      <c r="Z1074" s="2">
        <v>76</v>
      </c>
      <c r="AA1074" s="11">
        <f t="shared" si="169"/>
        <v>0.2814814814814815</v>
      </c>
    </row>
    <row r="1075" spans="1:27" x14ac:dyDescent="0.25">
      <c r="A1075" s="2" t="str">
        <f ca="1">LOOKUP(B1075,'Time Frame'!$E$4:$E$9,'Time Frame'!$D$4:$D$9)</f>
        <v>3 Months</v>
      </c>
      <c r="B1075" s="2">
        <f t="shared" ca="1" si="160"/>
        <v>95</v>
      </c>
      <c r="C1075" s="6">
        <f t="shared" ca="1" si="161"/>
        <v>45569</v>
      </c>
      <c r="D1075" s="6">
        <v>45474</v>
      </c>
      <c r="E1075" s="2" t="s">
        <v>78</v>
      </c>
      <c r="F1075" s="2" t="s">
        <v>113</v>
      </c>
      <c r="G1075" s="2" t="s">
        <v>52</v>
      </c>
      <c r="H1075" s="2" t="s">
        <v>110</v>
      </c>
      <c r="I1075" s="2">
        <v>3915</v>
      </c>
      <c r="J1075" s="4">
        <v>1726</v>
      </c>
      <c r="K1075" s="4">
        <v>192.09677419354838</v>
      </c>
      <c r="L1075" s="2">
        <v>228</v>
      </c>
      <c r="M1075" s="11">
        <f t="shared" si="162"/>
        <v>1.1869017632241814</v>
      </c>
      <c r="N1075" s="9">
        <v>7683.8709677419356</v>
      </c>
      <c r="O1075" s="9">
        <v>7993.82</v>
      </c>
      <c r="P1075" s="11">
        <f t="shared" si="163"/>
        <v>1.0403376154492023</v>
      </c>
      <c r="Q1075" s="10">
        <v>456.78</v>
      </c>
      <c r="R1075" s="2">
        <v>175</v>
      </c>
      <c r="S1075" s="10">
        <f t="shared" si="164"/>
        <v>0.4991461972941022</v>
      </c>
      <c r="T1075" s="9">
        <f t="shared" si="165"/>
        <v>17.500372170410262</v>
      </c>
      <c r="U1075" s="9">
        <f t="shared" si="166"/>
        <v>35.060614035087717</v>
      </c>
      <c r="V1075" s="11">
        <f t="shared" si="167"/>
        <v>1.3028571428571429</v>
      </c>
      <c r="W1075" s="11">
        <f t="shared" si="168"/>
        <v>0.13209733487833139</v>
      </c>
      <c r="X1075" s="2">
        <v>1</v>
      </c>
      <c r="Y1075" s="2">
        <v>15</v>
      </c>
      <c r="Z1075" s="2">
        <v>59</v>
      </c>
      <c r="AA1075" s="11">
        <f t="shared" si="169"/>
        <v>0.25877192982456143</v>
      </c>
    </row>
    <row r="1076" spans="1:27" x14ac:dyDescent="0.25">
      <c r="A1076" s="2" t="str">
        <f ca="1">LOOKUP(B1076,'Time Frame'!$E$4:$E$9,'Time Frame'!$D$4:$D$9)</f>
        <v>3 Months</v>
      </c>
      <c r="B1076" s="2">
        <f t="shared" ca="1" si="160"/>
        <v>95</v>
      </c>
      <c r="C1076" s="6">
        <f t="shared" ca="1" si="161"/>
        <v>45569</v>
      </c>
      <c r="D1076" s="6">
        <v>45474</v>
      </c>
      <c r="E1076" s="2" t="s">
        <v>78</v>
      </c>
      <c r="F1076" s="2" t="s">
        <v>112</v>
      </c>
      <c r="G1076" s="2" t="s">
        <v>52</v>
      </c>
      <c r="H1076" s="2" t="s">
        <v>110</v>
      </c>
      <c r="I1076" s="2">
        <v>5428</v>
      </c>
      <c r="J1076" s="4">
        <v>1298</v>
      </c>
      <c r="K1076" s="4">
        <v>178.7032258064516</v>
      </c>
      <c r="L1076" s="2">
        <v>100</v>
      </c>
      <c r="M1076" s="11">
        <f t="shared" si="162"/>
        <v>0.55958698869995316</v>
      </c>
      <c r="N1076" s="9">
        <v>7148.1290322580644</v>
      </c>
      <c r="O1076" s="9">
        <v>3876.7</v>
      </c>
      <c r="P1076" s="11">
        <f t="shared" si="163"/>
        <v>0.54233771977327705</v>
      </c>
      <c r="Q1076" s="10">
        <v>378.03</v>
      </c>
      <c r="R1076" s="2">
        <v>146</v>
      </c>
      <c r="S1076" s="10">
        <f t="shared" si="164"/>
        <v>0.26452927016374361</v>
      </c>
      <c r="T1076" s="9">
        <f t="shared" si="165"/>
        <v>10.255006216437849</v>
      </c>
      <c r="U1076" s="9">
        <f t="shared" si="166"/>
        <v>38.766999999999996</v>
      </c>
      <c r="V1076" s="11">
        <f t="shared" si="167"/>
        <v>0.68493150684931503</v>
      </c>
      <c r="W1076" s="11">
        <f t="shared" si="168"/>
        <v>7.7041602465331274E-2</v>
      </c>
      <c r="X1076" s="2">
        <v>0</v>
      </c>
      <c r="Y1076" s="2">
        <v>3</v>
      </c>
      <c r="Z1076" s="2">
        <v>25</v>
      </c>
      <c r="AA1076" s="11">
        <f t="shared" si="169"/>
        <v>0.25</v>
      </c>
    </row>
    <row r="1077" spans="1:27" x14ac:dyDescent="0.25">
      <c r="A1077" s="2" t="str">
        <f ca="1">LOOKUP(B1077,'Time Frame'!$E$4:$E$9,'Time Frame'!$D$4:$D$9)</f>
        <v>3 Months</v>
      </c>
      <c r="B1077" s="2">
        <f t="shared" ca="1" si="160"/>
        <v>95</v>
      </c>
      <c r="C1077" s="6">
        <f t="shared" ca="1" si="161"/>
        <v>45569</v>
      </c>
      <c r="D1077" s="6">
        <v>45474</v>
      </c>
      <c r="E1077" s="2" t="s">
        <v>78</v>
      </c>
      <c r="F1077" s="2" t="s">
        <v>114</v>
      </c>
      <c r="G1077" s="2" t="s">
        <v>52</v>
      </c>
      <c r="H1077" s="2" t="s">
        <v>110</v>
      </c>
      <c r="I1077" s="2">
        <v>2319</v>
      </c>
      <c r="J1077" s="4">
        <v>1416</v>
      </c>
      <c r="K1077" s="4">
        <v>176</v>
      </c>
      <c r="L1077" s="2">
        <v>150</v>
      </c>
      <c r="M1077" s="11">
        <f t="shared" si="162"/>
        <v>0.85227272727272729</v>
      </c>
      <c r="N1077" s="9">
        <v>7039.9999999999982</v>
      </c>
      <c r="O1077" s="9">
        <v>4886.3999999999996</v>
      </c>
      <c r="P1077" s="11">
        <f t="shared" si="163"/>
        <v>0.6940909090909092</v>
      </c>
      <c r="Q1077" s="10">
        <v>272.2</v>
      </c>
      <c r="R1077" s="2">
        <v>154</v>
      </c>
      <c r="S1077" s="10">
        <f t="shared" si="164"/>
        <v>0.55106539309331382</v>
      </c>
      <c r="T1077" s="9">
        <f t="shared" si="165"/>
        <v>17.951506245407788</v>
      </c>
      <c r="U1077" s="9">
        <f t="shared" si="166"/>
        <v>32.576000000000001</v>
      </c>
      <c r="V1077" s="11">
        <f t="shared" si="167"/>
        <v>0.97402597402597402</v>
      </c>
      <c r="W1077" s="11">
        <f t="shared" si="168"/>
        <v>0.1059322033898305</v>
      </c>
      <c r="X1077" s="2">
        <v>0</v>
      </c>
      <c r="Y1077" s="2">
        <v>9</v>
      </c>
      <c r="Z1077" s="2">
        <v>51</v>
      </c>
      <c r="AA1077" s="11">
        <f t="shared" si="169"/>
        <v>0.34</v>
      </c>
    </row>
    <row r="1078" spans="1:27" x14ac:dyDescent="0.25">
      <c r="A1078" s="2" t="str">
        <f ca="1">LOOKUP(B1078,'Time Frame'!$E$4:$E$9,'Time Frame'!$D$4:$D$9)</f>
        <v>3 Months</v>
      </c>
      <c r="B1078" s="2">
        <f t="shared" ca="1" si="160"/>
        <v>95</v>
      </c>
      <c r="C1078" s="6">
        <f t="shared" ca="1" si="161"/>
        <v>45569</v>
      </c>
      <c r="D1078" s="6">
        <v>45474</v>
      </c>
      <c r="E1078" s="2" t="s">
        <v>78</v>
      </c>
      <c r="F1078" s="2" t="s">
        <v>115</v>
      </c>
      <c r="G1078" s="2" t="s">
        <v>52</v>
      </c>
      <c r="H1078" s="2" t="s">
        <v>110</v>
      </c>
      <c r="I1078" s="2">
        <v>770</v>
      </c>
      <c r="J1078" s="4">
        <v>2180</v>
      </c>
      <c r="K1078" s="4">
        <v>206.11935483870968</v>
      </c>
      <c r="L1078" s="2">
        <v>220</v>
      </c>
      <c r="M1078" s="11">
        <f t="shared" si="162"/>
        <v>1.0673427547459191</v>
      </c>
      <c r="N1078" s="9">
        <v>8244.7741935483882</v>
      </c>
      <c r="O1078" s="9">
        <v>8511.3700000000008</v>
      </c>
      <c r="P1078" s="11">
        <f t="shared" si="163"/>
        <v>1.032335125279747</v>
      </c>
      <c r="Q1078" s="10">
        <v>405</v>
      </c>
      <c r="R1078" s="2">
        <v>193</v>
      </c>
      <c r="S1078" s="10">
        <f t="shared" si="164"/>
        <v>0.54320987654320985</v>
      </c>
      <c r="T1078" s="9">
        <f t="shared" si="165"/>
        <v>21.015728395061732</v>
      </c>
      <c r="U1078" s="9">
        <f t="shared" si="166"/>
        <v>38.68804545454546</v>
      </c>
      <c r="V1078" s="11">
        <f t="shared" si="167"/>
        <v>1.1398963730569949</v>
      </c>
      <c r="W1078" s="11">
        <f t="shared" si="168"/>
        <v>0.10091743119266056</v>
      </c>
      <c r="X1078" s="2">
        <v>0</v>
      </c>
      <c r="Y1078" s="2">
        <v>20</v>
      </c>
      <c r="Z1078" s="2">
        <v>58</v>
      </c>
      <c r="AA1078" s="11">
        <f t="shared" si="169"/>
        <v>0.26363636363636361</v>
      </c>
    </row>
    <row r="1079" spans="1:27" x14ac:dyDescent="0.25">
      <c r="A1079" s="2" t="str">
        <f ca="1">LOOKUP(B1079,'Time Frame'!$E$4:$E$9,'Time Frame'!$D$4:$D$9)</f>
        <v>3 Months</v>
      </c>
      <c r="B1079" s="2">
        <f t="shared" ca="1" si="160"/>
        <v>95</v>
      </c>
      <c r="C1079" s="6">
        <f t="shared" ca="1" si="161"/>
        <v>45569</v>
      </c>
      <c r="D1079" s="6">
        <v>45474</v>
      </c>
      <c r="E1079" s="2" t="s">
        <v>219</v>
      </c>
      <c r="F1079" s="2" t="s">
        <v>222</v>
      </c>
      <c r="G1079" s="2" t="s">
        <v>35</v>
      </c>
      <c r="H1079" s="2" t="s">
        <v>221</v>
      </c>
      <c r="I1079" s="2">
        <v>270</v>
      </c>
      <c r="J1079" s="4">
        <v>4010</v>
      </c>
      <c r="K1079" s="4">
        <v>358.34181818181821</v>
      </c>
      <c r="L1079" s="2">
        <v>513</v>
      </c>
      <c r="M1079" s="11">
        <f t="shared" si="162"/>
        <v>1.4315940087676569</v>
      </c>
      <c r="N1079" s="9">
        <v>14333.672727272729</v>
      </c>
      <c r="O1079" s="9">
        <v>32702.01</v>
      </c>
      <c r="P1079" s="11">
        <f t="shared" si="163"/>
        <v>2.2814815589990252</v>
      </c>
      <c r="Q1079" s="10">
        <v>1164.2</v>
      </c>
      <c r="R1079" s="2">
        <v>515</v>
      </c>
      <c r="S1079" s="10">
        <f t="shared" si="164"/>
        <v>0.44064593712420547</v>
      </c>
      <c r="T1079" s="9">
        <f t="shared" si="165"/>
        <v>28.089683903109428</v>
      </c>
      <c r="U1079" s="9">
        <f t="shared" si="166"/>
        <v>63.746608187134498</v>
      </c>
      <c r="V1079" s="11">
        <f t="shared" si="167"/>
        <v>0.99611650485436898</v>
      </c>
      <c r="W1079" s="11">
        <f t="shared" si="168"/>
        <v>0.12793017456359101</v>
      </c>
      <c r="X1079" s="2">
        <v>20</v>
      </c>
      <c r="Y1079" s="2">
        <v>18</v>
      </c>
      <c r="Z1079" s="2">
        <v>154</v>
      </c>
      <c r="AA1079" s="11">
        <f t="shared" si="169"/>
        <v>0.30019493177387913</v>
      </c>
    </row>
    <row r="1080" spans="1:27" x14ac:dyDescent="0.25">
      <c r="A1080" s="2" t="str">
        <f ca="1">LOOKUP(B1080,'Time Frame'!$E$4:$E$9,'Time Frame'!$D$4:$D$9)</f>
        <v>3 Months</v>
      </c>
      <c r="B1080" s="2">
        <f t="shared" ca="1" si="160"/>
        <v>95</v>
      </c>
      <c r="C1080" s="6">
        <f t="shared" ca="1" si="161"/>
        <v>45569</v>
      </c>
      <c r="D1080" s="6">
        <v>45474</v>
      </c>
      <c r="E1080" s="2" t="s">
        <v>219</v>
      </c>
      <c r="F1080" s="2" t="s">
        <v>224</v>
      </c>
      <c r="G1080" s="2" t="s">
        <v>35</v>
      </c>
      <c r="H1080" s="2" t="s">
        <v>221</v>
      </c>
      <c r="I1080" s="2">
        <v>155</v>
      </c>
      <c r="J1080" s="4">
        <v>2779</v>
      </c>
      <c r="K1080" s="4">
        <v>302.45454545454544</v>
      </c>
      <c r="L1080" s="2">
        <v>296</v>
      </c>
      <c r="M1080" s="11">
        <f t="shared" si="162"/>
        <v>0.97865945296062529</v>
      </c>
      <c r="N1080" s="9">
        <v>12098.181818181818</v>
      </c>
      <c r="O1080" s="9">
        <v>7576.25</v>
      </c>
      <c r="P1080" s="11">
        <f t="shared" si="163"/>
        <v>0.62623046287947104</v>
      </c>
      <c r="Q1080" s="10">
        <v>600.53</v>
      </c>
      <c r="R1080" s="2">
        <v>313</v>
      </c>
      <c r="S1080" s="10">
        <f t="shared" si="164"/>
        <v>0.49289794015286498</v>
      </c>
      <c r="T1080" s="9">
        <f t="shared" si="165"/>
        <v>12.615939253659269</v>
      </c>
      <c r="U1080" s="9">
        <f t="shared" si="166"/>
        <v>25.595439189189189</v>
      </c>
      <c r="V1080" s="11">
        <f t="shared" si="167"/>
        <v>0.94568690095846641</v>
      </c>
      <c r="W1080" s="11">
        <f t="shared" si="168"/>
        <v>0.10651313422094279</v>
      </c>
      <c r="X1080" s="2">
        <v>0</v>
      </c>
      <c r="Y1080" s="2">
        <v>17</v>
      </c>
      <c r="Z1080" s="2">
        <v>143</v>
      </c>
      <c r="AA1080" s="11">
        <f t="shared" si="169"/>
        <v>0.48310810810810811</v>
      </c>
    </row>
    <row r="1081" spans="1:27" x14ac:dyDescent="0.25">
      <c r="A1081" s="2" t="str">
        <f ca="1">LOOKUP(B1081,'Time Frame'!$E$4:$E$9,'Time Frame'!$D$4:$D$9)</f>
        <v>3 Months</v>
      </c>
      <c r="B1081" s="2">
        <f t="shared" ca="1" si="160"/>
        <v>95</v>
      </c>
      <c r="C1081" s="6">
        <f t="shared" ca="1" si="161"/>
        <v>45569</v>
      </c>
      <c r="D1081" s="6">
        <v>45474</v>
      </c>
      <c r="E1081" s="2" t="s">
        <v>219</v>
      </c>
      <c r="F1081" s="2" t="s">
        <v>220</v>
      </c>
      <c r="G1081" s="2" t="s">
        <v>35</v>
      </c>
      <c r="H1081" s="2" t="s">
        <v>221</v>
      </c>
      <c r="I1081" s="2">
        <v>566</v>
      </c>
      <c r="J1081" s="4">
        <v>2362</v>
      </c>
      <c r="K1081" s="4">
        <v>274.09090909090907</v>
      </c>
      <c r="L1081" s="2">
        <v>395</v>
      </c>
      <c r="M1081" s="11">
        <f t="shared" si="162"/>
        <v>1.4411276948590384</v>
      </c>
      <c r="N1081" s="9">
        <v>10963.636363636362</v>
      </c>
      <c r="O1081" s="9">
        <v>29491.98</v>
      </c>
      <c r="P1081" s="11">
        <f t="shared" si="163"/>
        <v>2.6899815920398011</v>
      </c>
      <c r="Q1081" s="10">
        <v>708.18</v>
      </c>
      <c r="R1081" s="2">
        <v>641</v>
      </c>
      <c r="S1081" s="10">
        <f t="shared" si="164"/>
        <v>0.5577677991471095</v>
      </c>
      <c r="T1081" s="9">
        <f t="shared" si="165"/>
        <v>41.644751334406507</v>
      </c>
      <c r="U1081" s="9">
        <f t="shared" si="166"/>
        <v>74.663240506329117</v>
      </c>
      <c r="V1081" s="11">
        <f t="shared" si="167"/>
        <v>0.61622464898595941</v>
      </c>
      <c r="W1081" s="11">
        <f t="shared" si="168"/>
        <v>0.16723116003386959</v>
      </c>
      <c r="X1081" s="2">
        <v>16</v>
      </c>
      <c r="Y1081" s="2">
        <v>15</v>
      </c>
      <c r="Z1081" s="2">
        <v>135</v>
      </c>
      <c r="AA1081" s="11">
        <f t="shared" si="169"/>
        <v>0.34177215189873417</v>
      </c>
    </row>
    <row r="1082" spans="1:27" x14ac:dyDescent="0.25">
      <c r="A1082" s="2" t="str">
        <f ca="1">LOOKUP(B1082,'Time Frame'!$E$4:$E$9,'Time Frame'!$D$4:$D$9)</f>
        <v>3 Months</v>
      </c>
      <c r="B1082" s="2">
        <f t="shared" ca="1" si="160"/>
        <v>95</v>
      </c>
      <c r="C1082" s="6">
        <f t="shared" ca="1" si="161"/>
        <v>45569</v>
      </c>
      <c r="D1082" s="6">
        <v>45474</v>
      </c>
      <c r="E1082" s="2" t="s">
        <v>219</v>
      </c>
      <c r="F1082" s="2" t="s">
        <v>223</v>
      </c>
      <c r="G1082" s="2" t="s">
        <v>35</v>
      </c>
      <c r="H1082" s="2" t="s">
        <v>221</v>
      </c>
      <c r="I1082" s="2">
        <v>467</v>
      </c>
      <c r="J1082" s="4">
        <v>3655</v>
      </c>
      <c r="K1082" s="4">
        <v>316.26545454545453</v>
      </c>
      <c r="L1082" s="2">
        <v>474</v>
      </c>
      <c r="M1082" s="11">
        <f t="shared" si="162"/>
        <v>1.4987409885826637</v>
      </c>
      <c r="N1082" s="9">
        <v>12650.618181818181</v>
      </c>
      <c r="O1082" s="9">
        <v>28914.48</v>
      </c>
      <c r="P1082" s="11">
        <f t="shared" si="163"/>
        <v>2.2856179503983998</v>
      </c>
      <c r="Q1082" s="10">
        <v>1143.8</v>
      </c>
      <c r="R1082" s="2">
        <v>709</v>
      </c>
      <c r="S1082" s="10">
        <f t="shared" si="164"/>
        <v>0.41440811330652216</v>
      </c>
      <c r="T1082" s="9">
        <f t="shared" si="165"/>
        <v>25.279314565483478</v>
      </c>
      <c r="U1082" s="9">
        <f t="shared" si="166"/>
        <v>61.00101265822785</v>
      </c>
      <c r="V1082" s="11">
        <f t="shared" si="167"/>
        <v>0.66854724964739065</v>
      </c>
      <c r="W1082" s="11">
        <f t="shared" si="168"/>
        <v>0.12968536251709986</v>
      </c>
      <c r="X1082" s="2">
        <v>17</v>
      </c>
      <c r="Y1082" s="2">
        <v>22</v>
      </c>
      <c r="Z1082" s="2">
        <v>150</v>
      </c>
      <c r="AA1082" s="11">
        <f t="shared" si="169"/>
        <v>0.31645569620253167</v>
      </c>
    </row>
    <row r="1083" spans="1:27" x14ac:dyDescent="0.25">
      <c r="A1083" s="2" t="str">
        <f ca="1">LOOKUP(B1083,'Time Frame'!$E$4:$E$9,'Time Frame'!$D$4:$D$9)</f>
        <v>3 Months</v>
      </c>
      <c r="B1083" s="2">
        <f t="shared" ca="1" si="160"/>
        <v>95</v>
      </c>
      <c r="C1083" s="6">
        <f t="shared" ca="1" si="161"/>
        <v>45569</v>
      </c>
      <c r="D1083" s="6">
        <v>45474</v>
      </c>
      <c r="E1083" s="2" t="s">
        <v>141</v>
      </c>
      <c r="F1083" s="2" t="s">
        <v>148</v>
      </c>
      <c r="G1083" s="2" t="s">
        <v>12</v>
      </c>
      <c r="H1083" s="2" t="s">
        <v>297</v>
      </c>
      <c r="I1083" s="2">
        <v>5283</v>
      </c>
      <c r="J1083" s="4">
        <v>811</v>
      </c>
      <c r="K1083" s="4">
        <v>86.506666666666646</v>
      </c>
      <c r="L1083" s="2">
        <v>51</v>
      </c>
      <c r="M1083" s="11">
        <f t="shared" si="162"/>
        <v>0.58954993834771896</v>
      </c>
      <c r="N1083" s="9">
        <v>3243.9999999999991</v>
      </c>
      <c r="O1083" s="9">
        <v>1190.6300000000001</v>
      </c>
      <c r="P1083" s="11">
        <f t="shared" si="163"/>
        <v>0.36702527743526525</v>
      </c>
      <c r="Q1083" s="10">
        <v>355.73</v>
      </c>
      <c r="R1083" s="2">
        <v>55</v>
      </c>
      <c r="S1083" s="10">
        <f t="shared" si="164"/>
        <v>0.14336716048688611</v>
      </c>
      <c r="T1083" s="9">
        <f t="shared" si="165"/>
        <v>3.3470047507941416</v>
      </c>
      <c r="U1083" s="9">
        <f t="shared" si="166"/>
        <v>23.345686274509806</v>
      </c>
      <c r="V1083" s="11">
        <f t="shared" si="167"/>
        <v>0.92727272727272725</v>
      </c>
      <c r="W1083" s="11">
        <f t="shared" si="168"/>
        <v>6.2885326757090007E-2</v>
      </c>
      <c r="X1083" s="2">
        <v>0</v>
      </c>
      <c r="Y1083" s="2">
        <v>1</v>
      </c>
      <c r="Z1083" s="2">
        <v>16</v>
      </c>
      <c r="AA1083" s="11">
        <f t="shared" si="169"/>
        <v>0.31372549019607843</v>
      </c>
    </row>
    <row r="1084" spans="1:27" x14ac:dyDescent="0.25">
      <c r="A1084" s="2" t="str">
        <f ca="1">LOOKUP(B1084,'Time Frame'!$E$4:$E$9,'Time Frame'!$D$4:$D$9)</f>
        <v>3 Months</v>
      </c>
      <c r="B1084" s="2">
        <f t="shared" ca="1" si="160"/>
        <v>95</v>
      </c>
      <c r="C1084" s="6">
        <f t="shared" ca="1" si="161"/>
        <v>45569</v>
      </c>
      <c r="D1084" s="6">
        <v>45474</v>
      </c>
      <c r="E1084" s="2" t="s">
        <v>141</v>
      </c>
      <c r="F1084" s="2" t="s">
        <v>142</v>
      </c>
      <c r="G1084" s="2" t="s">
        <v>12</v>
      </c>
      <c r="H1084" s="2" t="s">
        <v>297</v>
      </c>
      <c r="I1084" s="2">
        <v>2888</v>
      </c>
      <c r="J1084" s="4">
        <v>3419</v>
      </c>
      <c r="K1084" s="4">
        <v>434.64999999999992</v>
      </c>
      <c r="L1084" s="2">
        <v>308</v>
      </c>
      <c r="M1084" s="11">
        <f t="shared" si="162"/>
        <v>0.7086161279190154</v>
      </c>
      <c r="N1084" s="9">
        <v>20000</v>
      </c>
      <c r="O1084" s="9">
        <v>13715.37</v>
      </c>
      <c r="P1084" s="11">
        <f t="shared" si="163"/>
        <v>0.6857685</v>
      </c>
      <c r="Q1084" s="10">
        <v>646.79999999999995</v>
      </c>
      <c r="R1084" s="2">
        <v>300</v>
      </c>
      <c r="S1084" s="10">
        <f t="shared" si="164"/>
        <v>0.47619047619047622</v>
      </c>
      <c r="T1084" s="9">
        <f t="shared" si="165"/>
        <v>21.204962894248613</v>
      </c>
      <c r="U1084" s="9">
        <f t="shared" si="166"/>
        <v>44.530422077922083</v>
      </c>
      <c r="V1084" s="11">
        <f t="shared" si="167"/>
        <v>1.0266666666666666</v>
      </c>
      <c r="W1084" s="11">
        <f t="shared" si="168"/>
        <v>9.008482012284294E-2</v>
      </c>
      <c r="X1084" s="2">
        <v>0</v>
      </c>
      <c r="Y1084" s="2">
        <v>23</v>
      </c>
      <c r="Z1084" s="2">
        <v>78</v>
      </c>
      <c r="AA1084" s="11">
        <f t="shared" si="169"/>
        <v>0.25324675324675322</v>
      </c>
    </row>
    <row r="1085" spans="1:27" x14ac:dyDescent="0.25">
      <c r="A1085" s="2" t="str">
        <f ca="1">LOOKUP(B1085,'Time Frame'!$E$4:$E$9,'Time Frame'!$D$4:$D$9)</f>
        <v>3 Months</v>
      </c>
      <c r="B1085" s="2">
        <f t="shared" ca="1" si="160"/>
        <v>95</v>
      </c>
      <c r="C1085" s="6">
        <f t="shared" ca="1" si="161"/>
        <v>45569</v>
      </c>
      <c r="D1085" s="6">
        <v>45474</v>
      </c>
      <c r="E1085" s="2" t="s">
        <v>141</v>
      </c>
      <c r="F1085" s="2" t="s">
        <v>147</v>
      </c>
      <c r="G1085" s="2" t="s">
        <v>12</v>
      </c>
      <c r="H1085" s="2" t="s">
        <v>297</v>
      </c>
      <c r="I1085" s="2">
        <v>159</v>
      </c>
      <c r="J1085" s="4">
        <v>1341</v>
      </c>
      <c r="K1085" s="4">
        <v>153.38999999999999</v>
      </c>
      <c r="L1085" s="2">
        <v>138</v>
      </c>
      <c r="M1085" s="11">
        <f t="shared" si="162"/>
        <v>0.89966751417954238</v>
      </c>
      <c r="N1085" s="9">
        <v>5752.1249999999991</v>
      </c>
      <c r="O1085" s="9">
        <v>11042.89</v>
      </c>
      <c r="P1085" s="11">
        <f t="shared" si="163"/>
        <v>1.9197931199339378</v>
      </c>
      <c r="Q1085" s="10">
        <v>313.37</v>
      </c>
      <c r="R1085" s="2">
        <v>149</v>
      </c>
      <c r="S1085" s="10">
        <f t="shared" si="164"/>
        <v>0.44037399878737593</v>
      </c>
      <c r="T1085" s="9">
        <f t="shared" si="165"/>
        <v>35.239142228037139</v>
      </c>
      <c r="U1085" s="9">
        <f t="shared" si="166"/>
        <v>80.020942028985502</v>
      </c>
      <c r="V1085" s="11">
        <f t="shared" si="167"/>
        <v>0.9261744966442953</v>
      </c>
      <c r="W1085" s="11">
        <f t="shared" si="168"/>
        <v>0.1029082774049217</v>
      </c>
      <c r="X1085" s="2">
        <v>1</v>
      </c>
      <c r="Y1085" s="2">
        <v>6</v>
      </c>
      <c r="Z1085" s="2">
        <v>37</v>
      </c>
      <c r="AA1085" s="11">
        <f t="shared" si="169"/>
        <v>0.26811594202898553</v>
      </c>
    </row>
    <row r="1086" spans="1:27" x14ac:dyDescent="0.25">
      <c r="A1086" s="2" t="str">
        <f ca="1">LOOKUP(B1086,'Time Frame'!$E$4:$E$9,'Time Frame'!$D$4:$D$9)</f>
        <v>3 Months</v>
      </c>
      <c r="B1086" s="2">
        <f t="shared" ca="1" si="160"/>
        <v>95</v>
      </c>
      <c r="C1086" s="6">
        <f t="shared" ca="1" si="161"/>
        <v>45569</v>
      </c>
      <c r="D1086" s="6">
        <v>45474</v>
      </c>
      <c r="E1086" s="2" t="s">
        <v>141</v>
      </c>
      <c r="F1086" s="2" t="s">
        <v>145</v>
      </c>
      <c r="G1086" s="2" t="s">
        <v>12</v>
      </c>
      <c r="H1086" s="2" t="s">
        <v>297</v>
      </c>
      <c r="I1086" s="2">
        <v>322</v>
      </c>
      <c r="J1086" s="4">
        <v>1132</v>
      </c>
      <c r="K1086" s="4">
        <v>160.54999999999998</v>
      </c>
      <c r="L1086" s="2">
        <v>124</v>
      </c>
      <c r="M1086" s="11">
        <f t="shared" si="162"/>
        <v>0.77234506384303958</v>
      </c>
      <c r="N1086" s="9">
        <v>6020.6249999999991</v>
      </c>
      <c r="O1086" s="9">
        <v>3730.85</v>
      </c>
      <c r="P1086" s="11">
        <f t="shared" si="163"/>
        <v>0.61967818955673215</v>
      </c>
      <c r="Q1086" s="10">
        <v>369.53</v>
      </c>
      <c r="R1086" s="2">
        <v>135</v>
      </c>
      <c r="S1086" s="10">
        <f t="shared" si="164"/>
        <v>0.3355613887911672</v>
      </c>
      <c r="T1086" s="9">
        <f t="shared" si="165"/>
        <v>10.096203285254242</v>
      </c>
      <c r="U1086" s="9">
        <f t="shared" si="166"/>
        <v>30.087499999999999</v>
      </c>
      <c r="V1086" s="11">
        <f t="shared" si="167"/>
        <v>0.91851851851851851</v>
      </c>
      <c r="W1086" s="11">
        <f t="shared" si="168"/>
        <v>0.10954063604240283</v>
      </c>
      <c r="X1086" s="2">
        <v>0</v>
      </c>
      <c r="Y1086" s="2">
        <v>3</v>
      </c>
      <c r="Z1086" s="2">
        <v>43</v>
      </c>
      <c r="AA1086" s="11">
        <f t="shared" si="169"/>
        <v>0.34677419354838712</v>
      </c>
    </row>
    <row r="1087" spans="1:27" x14ac:dyDescent="0.25">
      <c r="A1087" s="2" t="str">
        <f ca="1">LOOKUP(B1087,'Time Frame'!$E$4:$E$9,'Time Frame'!$D$4:$D$9)</f>
        <v>3 Months</v>
      </c>
      <c r="B1087" s="2">
        <f t="shared" ca="1" si="160"/>
        <v>95</v>
      </c>
      <c r="C1087" s="6">
        <f t="shared" ca="1" si="161"/>
        <v>45569</v>
      </c>
      <c r="D1087" s="6">
        <v>45474</v>
      </c>
      <c r="E1087" s="2" t="s">
        <v>141</v>
      </c>
      <c r="F1087" s="2" t="s">
        <v>146</v>
      </c>
      <c r="G1087" s="2" t="s">
        <v>12</v>
      </c>
      <c r="H1087" s="2" t="s">
        <v>297</v>
      </c>
      <c r="I1087" s="2">
        <v>4097</v>
      </c>
      <c r="J1087" s="4">
        <v>1540</v>
      </c>
      <c r="K1087" s="4">
        <v>209.84999999999997</v>
      </c>
      <c r="L1087" s="2">
        <v>158</v>
      </c>
      <c r="M1087" s="11">
        <f t="shared" si="162"/>
        <v>0.7529187514891591</v>
      </c>
      <c r="N1087" s="9">
        <v>7869.3749999999991</v>
      </c>
      <c r="O1087" s="9">
        <v>6576.55</v>
      </c>
      <c r="P1087" s="11">
        <f t="shared" si="163"/>
        <v>0.83571439917401336</v>
      </c>
      <c r="Q1087" s="10">
        <v>525.58000000000004</v>
      </c>
      <c r="R1087" s="2">
        <v>182</v>
      </c>
      <c r="S1087" s="10">
        <f t="shared" si="164"/>
        <v>0.30062026713345252</v>
      </c>
      <c r="T1087" s="9">
        <f t="shared" si="165"/>
        <v>12.512938087446249</v>
      </c>
      <c r="U1087" s="9">
        <f t="shared" si="166"/>
        <v>41.623734177215191</v>
      </c>
      <c r="V1087" s="11">
        <f t="shared" si="167"/>
        <v>0.86813186813186816</v>
      </c>
      <c r="W1087" s="11">
        <f t="shared" si="168"/>
        <v>0.1025974025974026</v>
      </c>
      <c r="X1087" s="2">
        <v>0</v>
      </c>
      <c r="Y1087" s="2">
        <v>13</v>
      </c>
      <c r="Z1087" s="2">
        <v>55</v>
      </c>
      <c r="AA1087" s="11">
        <f t="shared" si="169"/>
        <v>0.34810126582278483</v>
      </c>
    </row>
    <row r="1088" spans="1:27" x14ac:dyDescent="0.25">
      <c r="A1088" s="2" t="str">
        <f ca="1">LOOKUP(B1088,'Time Frame'!$E$4:$E$9,'Time Frame'!$D$4:$D$9)</f>
        <v>3 Months</v>
      </c>
      <c r="B1088" s="2">
        <f t="shared" ca="1" si="160"/>
        <v>95</v>
      </c>
      <c r="C1088" s="6">
        <f t="shared" ca="1" si="161"/>
        <v>45569</v>
      </c>
      <c r="D1088" s="6">
        <v>45474</v>
      </c>
      <c r="E1088" s="2" t="s">
        <v>141</v>
      </c>
      <c r="F1088" s="2" t="s">
        <v>144</v>
      </c>
      <c r="G1088" s="2" t="s">
        <v>12</v>
      </c>
      <c r="H1088" s="2" t="s">
        <v>297</v>
      </c>
      <c r="I1088" s="2">
        <v>734</v>
      </c>
      <c r="J1088" s="4">
        <v>1164</v>
      </c>
      <c r="K1088" s="4">
        <v>139.41999999999999</v>
      </c>
      <c r="L1088" s="2">
        <v>139</v>
      </c>
      <c r="M1088" s="11">
        <f t="shared" si="162"/>
        <v>0.99698751972457333</v>
      </c>
      <c r="N1088" s="9">
        <v>5228.2499999999991</v>
      </c>
      <c r="O1088" s="9">
        <v>7643.6</v>
      </c>
      <c r="P1088" s="11">
        <f t="shared" si="163"/>
        <v>1.4619805862382254</v>
      </c>
      <c r="Q1088" s="10">
        <v>425.33</v>
      </c>
      <c r="R1088" s="2">
        <v>84</v>
      </c>
      <c r="S1088" s="10">
        <f t="shared" si="164"/>
        <v>0.32680506900524298</v>
      </c>
      <c r="T1088" s="9">
        <f t="shared" si="165"/>
        <v>17.970987233442269</v>
      </c>
      <c r="U1088" s="9">
        <f t="shared" si="166"/>
        <v>54.989928057553961</v>
      </c>
      <c r="V1088" s="11">
        <f t="shared" si="167"/>
        <v>1.6547619047619047</v>
      </c>
      <c r="W1088" s="11">
        <f t="shared" si="168"/>
        <v>0.11941580756013746</v>
      </c>
      <c r="X1088" s="2">
        <v>0</v>
      </c>
      <c r="Y1088" s="2">
        <v>10</v>
      </c>
      <c r="Z1088" s="2">
        <v>36</v>
      </c>
      <c r="AA1088" s="11">
        <f t="shared" si="169"/>
        <v>0.25899280575539568</v>
      </c>
    </row>
    <row r="1089" spans="1:27" x14ac:dyDescent="0.25">
      <c r="A1089" s="2" t="str">
        <f ca="1">LOOKUP(B1089,'Time Frame'!$E$4:$E$9,'Time Frame'!$D$4:$D$9)</f>
        <v>3 Months</v>
      </c>
      <c r="B1089" s="2">
        <f t="shared" ca="1" si="160"/>
        <v>95</v>
      </c>
      <c r="C1089" s="6">
        <f t="shared" ca="1" si="161"/>
        <v>45569</v>
      </c>
      <c r="D1089" s="6">
        <v>45474</v>
      </c>
      <c r="E1089" s="2" t="s">
        <v>33</v>
      </c>
      <c r="F1089" s="2" t="s">
        <v>41</v>
      </c>
      <c r="G1089" s="2" t="s">
        <v>35</v>
      </c>
      <c r="H1089" s="2" t="s">
        <v>42</v>
      </c>
      <c r="I1089" s="2">
        <v>4961</v>
      </c>
      <c r="J1089" s="4">
        <v>1889</v>
      </c>
      <c r="K1089" s="4">
        <v>204.08</v>
      </c>
      <c r="L1089" s="2">
        <v>136</v>
      </c>
      <c r="M1089" s="11">
        <f t="shared" si="162"/>
        <v>0.66640533124264989</v>
      </c>
      <c r="N1089" s="9">
        <v>8163.2000000000007</v>
      </c>
      <c r="O1089" s="9">
        <v>4806.28</v>
      </c>
      <c r="P1089" s="11">
        <f t="shared" si="163"/>
        <v>0.58877401019208142</v>
      </c>
      <c r="Q1089" s="10">
        <v>334.67</v>
      </c>
      <c r="R1089" s="2">
        <v>174</v>
      </c>
      <c r="S1089" s="10">
        <f t="shared" si="164"/>
        <v>0.40637045447754505</v>
      </c>
      <c r="T1089" s="9">
        <f t="shared" si="165"/>
        <v>14.361251381958345</v>
      </c>
      <c r="U1089" s="9">
        <f t="shared" si="166"/>
        <v>35.340294117647055</v>
      </c>
      <c r="V1089" s="11">
        <f t="shared" si="167"/>
        <v>0.7816091954022989</v>
      </c>
      <c r="W1089" s="11">
        <f t="shared" si="168"/>
        <v>7.199576495500265E-2</v>
      </c>
      <c r="X1089" s="2">
        <v>0</v>
      </c>
      <c r="Y1089" s="2">
        <v>10</v>
      </c>
      <c r="Z1089" s="2">
        <v>33</v>
      </c>
      <c r="AA1089" s="11">
        <f t="shared" si="169"/>
        <v>0.24264705882352941</v>
      </c>
    </row>
    <row r="1090" spans="1:27" x14ac:dyDescent="0.25">
      <c r="A1090" s="2" t="str">
        <f ca="1">LOOKUP(B1090,'Time Frame'!$E$4:$E$9,'Time Frame'!$D$4:$D$9)</f>
        <v>3 Months</v>
      </c>
      <c r="B1090" s="2">
        <f t="shared" ref="B1090:B1153" ca="1" si="170">+C1090-D1090</f>
        <v>95</v>
      </c>
      <c r="C1090" s="6">
        <f t="shared" ref="C1090:C1153" ca="1" si="171">TODAY()</f>
        <v>45569</v>
      </c>
      <c r="D1090" s="6">
        <v>45474</v>
      </c>
      <c r="E1090" s="2" t="s">
        <v>33</v>
      </c>
      <c r="F1090" s="2" t="s">
        <v>43</v>
      </c>
      <c r="G1090" s="2" t="s">
        <v>35</v>
      </c>
      <c r="H1090" s="2" t="s">
        <v>42</v>
      </c>
      <c r="I1090" s="2">
        <v>3371</v>
      </c>
      <c r="J1090" s="4">
        <v>1762</v>
      </c>
      <c r="K1090" s="4">
        <v>232.23999999999995</v>
      </c>
      <c r="L1090" s="2">
        <v>176</v>
      </c>
      <c r="M1090" s="11">
        <f t="shared" ref="M1090:M1153" si="172">+IFERROR(L1090/K1090,0)</f>
        <v>0.75783672063382723</v>
      </c>
      <c r="N1090" s="9">
        <v>9289.5999999999985</v>
      </c>
      <c r="O1090" s="9">
        <v>6770.26</v>
      </c>
      <c r="P1090" s="11">
        <f t="shared" ref="P1090:P1153" si="173">+IFERROR(O1090/N1090,0)</f>
        <v>0.72879994832931461</v>
      </c>
      <c r="Q1090" s="10">
        <v>370.62</v>
      </c>
      <c r="R1090" s="2">
        <v>384</v>
      </c>
      <c r="S1090" s="10">
        <f t="shared" si="164"/>
        <v>0.4748799309265555</v>
      </c>
      <c r="T1090" s="9">
        <f t="shared" si="165"/>
        <v>18.267389779288759</v>
      </c>
      <c r="U1090" s="9">
        <f t="shared" si="166"/>
        <v>38.467386363636365</v>
      </c>
      <c r="V1090" s="11">
        <f t="shared" si="167"/>
        <v>0.45833333333333331</v>
      </c>
      <c r="W1090" s="11">
        <f t="shared" si="168"/>
        <v>9.9886492622020429E-2</v>
      </c>
      <c r="X1090" s="2">
        <v>0</v>
      </c>
      <c r="Y1090" s="2">
        <v>7</v>
      </c>
      <c r="Z1090" s="2">
        <v>16</v>
      </c>
      <c r="AA1090" s="11">
        <f t="shared" si="169"/>
        <v>9.0909090909090912E-2</v>
      </c>
    </row>
    <row r="1091" spans="1:27" x14ac:dyDescent="0.25">
      <c r="A1091" s="2" t="str">
        <f ca="1">LOOKUP(B1091,'Time Frame'!$E$4:$E$9,'Time Frame'!$D$4:$D$9)</f>
        <v>3 Months</v>
      </c>
      <c r="B1091" s="2">
        <f t="shared" ca="1" si="170"/>
        <v>95</v>
      </c>
      <c r="C1091" s="6">
        <f t="shared" ca="1" si="171"/>
        <v>45569</v>
      </c>
      <c r="D1091" s="6">
        <v>45474</v>
      </c>
      <c r="E1091" s="2" t="s">
        <v>33</v>
      </c>
      <c r="F1091" s="2" t="s">
        <v>47</v>
      </c>
      <c r="G1091" s="2" t="s">
        <v>35</v>
      </c>
      <c r="H1091" s="2" t="s">
        <v>42</v>
      </c>
      <c r="I1091" s="2">
        <v>56</v>
      </c>
      <c r="J1091" s="4">
        <v>2018</v>
      </c>
      <c r="K1091" s="4">
        <v>193.37</v>
      </c>
      <c r="L1091" s="2">
        <v>260</v>
      </c>
      <c r="M1091" s="11">
        <f t="shared" si="172"/>
        <v>1.3445725810622122</v>
      </c>
      <c r="N1091" s="9">
        <v>7734.8</v>
      </c>
      <c r="O1091" s="9">
        <v>12821.01</v>
      </c>
      <c r="P1091" s="11">
        <f t="shared" si="173"/>
        <v>1.6575748564927342</v>
      </c>
      <c r="Q1091" s="10">
        <v>417.78</v>
      </c>
      <c r="R1091" s="2">
        <v>326</v>
      </c>
      <c r="S1091" s="10">
        <f t="shared" ref="S1091:S1154" si="174">+IFERROR(L1091/Q1091,0)</f>
        <v>0.62233711522811053</v>
      </c>
      <c r="T1091" s="9">
        <f t="shared" ref="T1091:T1154" si="175">+IFERROR(O1091/Q1091,0)</f>
        <v>30.688424529656761</v>
      </c>
      <c r="U1091" s="9">
        <f t="shared" ref="U1091:U1154" si="176">IFERROR(O1091/L1091,0)</f>
        <v>49.311576923076927</v>
      </c>
      <c r="V1091" s="11">
        <f t="shared" ref="V1091:V1154" si="177">+IFERROR(L1091/R1091,0)</f>
        <v>0.7975460122699386</v>
      </c>
      <c r="W1091" s="11">
        <f t="shared" ref="W1091:W1154" si="178">+IFERROR(L1091/J1091,0)</f>
        <v>0.12884043607532211</v>
      </c>
      <c r="X1091" s="2">
        <v>0</v>
      </c>
      <c r="Y1091" s="2">
        <v>17</v>
      </c>
      <c r="Z1091" s="2">
        <v>36</v>
      </c>
      <c r="AA1091" s="11">
        <f t="shared" ref="AA1091:AA1154" si="179">+Z1091/L1091</f>
        <v>0.13846153846153847</v>
      </c>
    </row>
    <row r="1092" spans="1:27" x14ac:dyDescent="0.25">
      <c r="A1092" s="2" t="str">
        <f ca="1">LOOKUP(B1092,'Time Frame'!$E$4:$E$9,'Time Frame'!$D$4:$D$9)</f>
        <v>3 Months</v>
      </c>
      <c r="B1092" s="2">
        <f t="shared" ca="1" si="170"/>
        <v>95</v>
      </c>
      <c r="C1092" s="6">
        <f t="shared" ca="1" si="171"/>
        <v>45569</v>
      </c>
      <c r="D1092" s="6">
        <v>45474</v>
      </c>
      <c r="E1092" s="2" t="s">
        <v>33</v>
      </c>
      <c r="F1092" s="2" t="s">
        <v>44</v>
      </c>
      <c r="G1092" s="2" t="s">
        <v>35</v>
      </c>
      <c r="H1092" s="2" t="s">
        <v>42</v>
      </c>
      <c r="I1092" s="2">
        <v>2529</v>
      </c>
      <c r="J1092" s="4">
        <v>1324</v>
      </c>
      <c r="K1092" s="4">
        <v>159.74</v>
      </c>
      <c r="L1092" s="2">
        <v>126</v>
      </c>
      <c r="M1092" s="11">
        <f t="shared" si="172"/>
        <v>0.78878177037686237</v>
      </c>
      <c r="N1092" s="9">
        <v>6389.6</v>
      </c>
      <c r="O1092" s="9">
        <v>3659.96</v>
      </c>
      <c r="P1092" s="11">
        <f t="shared" si="173"/>
        <v>0.57279954926755972</v>
      </c>
      <c r="Q1092" s="10">
        <v>299.22000000000003</v>
      </c>
      <c r="R1092" s="2">
        <v>186</v>
      </c>
      <c r="S1092" s="10">
        <f t="shared" si="174"/>
        <v>0.42109484660116298</v>
      </c>
      <c r="T1092" s="9">
        <f t="shared" si="175"/>
        <v>12.23166900608248</v>
      </c>
      <c r="U1092" s="9">
        <f t="shared" si="176"/>
        <v>29.047301587301586</v>
      </c>
      <c r="V1092" s="11">
        <f t="shared" si="177"/>
        <v>0.67741935483870963</v>
      </c>
      <c r="W1092" s="11">
        <f t="shared" si="178"/>
        <v>9.5166163141993956E-2</v>
      </c>
      <c r="X1092" s="2">
        <v>0</v>
      </c>
      <c r="Y1092" s="2">
        <v>1</v>
      </c>
      <c r="Z1092" s="2">
        <v>13</v>
      </c>
      <c r="AA1092" s="11">
        <f t="shared" si="179"/>
        <v>0.10317460317460317</v>
      </c>
    </row>
    <row r="1093" spans="1:27" x14ac:dyDescent="0.25">
      <c r="A1093" s="2" t="str">
        <f ca="1">LOOKUP(B1093,'Time Frame'!$E$4:$E$9,'Time Frame'!$D$4:$D$9)</f>
        <v>3 Months</v>
      </c>
      <c r="B1093" s="2">
        <f t="shared" ca="1" si="170"/>
        <v>95</v>
      </c>
      <c r="C1093" s="6">
        <f t="shared" ca="1" si="171"/>
        <v>45569</v>
      </c>
      <c r="D1093" s="6">
        <v>45474</v>
      </c>
      <c r="E1093" s="2" t="s">
        <v>33</v>
      </c>
      <c r="F1093" s="2" t="s">
        <v>46</v>
      </c>
      <c r="G1093" s="2" t="s">
        <v>35</v>
      </c>
      <c r="H1093" s="2" t="s">
        <v>42</v>
      </c>
      <c r="I1093" s="2">
        <v>1232</v>
      </c>
      <c r="J1093" s="4">
        <v>2572</v>
      </c>
      <c r="K1093" s="4">
        <v>279.55</v>
      </c>
      <c r="L1093" s="2">
        <v>295</v>
      </c>
      <c r="M1093" s="11">
        <f t="shared" si="172"/>
        <v>1.0552673940261132</v>
      </c>
      <c r="N1093" s="9">
        <v>11182</v>
      </c>
      <c r="O1093" s="9">
        <v>8968.7000000000007</v>
      </c>
      <c r="P1093" s="11">
        <f t="shared" si="173"/>
        <v>0.80206582006796645</v>
      </c>
      <c r="Q1093" s="10">
        <v>595.65</v>
      </c>
      <c r="R1093" s="2">
        <v>437</v>
      </c>
      <c r="S1093" s="10">
        <f t="shared" si="174"/>
        <v>0.49525728196088309</v>
      </c>
      <c r="T1093" s="9">
        <f t="shared" si="175"/>
        <v>15.056996558381602</v>
      </c>
      <c r="U1093" s="9">
        <f t="shared" si="176"/>
        <v>30.402372881355934</v>
      </c>
      <c r="V1093" s="11">
        <f t="shared" si="177"/>
        <v>0.67505720823798632</v>
      </c>
      <c r="W1093" s="11">
        <f t="shared" si="178"/>
        <v>0.11469673405909799</v>
      </c>
      <c r="X1093" s="2">
        <v>0</v>
      </c>
      <c r="Y1093" s="2">
        <v>24</v>
      </c>
      <c r="Z1093" s="2">
        <v>75</v>
      </c>
      <c r="AA1093" s="11">
        <f t="shared" si="179"/>
        <v>0.25423728813559321</v>
      </c>
    </row>
    <row r="1094" spans="1:27" x14ac:dyDescent="0.25">
      <c r="A1094" s="2" t="str">
        <f ca="1">LOOKUP(B1094,'Time Frame'!$E$4:$E$9,'Time Frame'!$D$4:$D$9)</f>
        <v>3 Months</v>
      </c>
      <c r="B1094" s="2">
        <f t="shared" ca="1" si="170"/>
        <v>95</v>
      </c>
      <c r="C1094" s="6">
        <f t="shared" ca="1" si="171"/>
        <v>45569</v>
      </c>
      <c r="D1094" s="6">
        <v>45474</v>
      </c>
      <c r="E1094" s="5" t="s">
        <v>33</v>
      </c>
      <c r="F1094" s="5" t="s">
        <v>48</v>
      </c>
      <c r="G1094" s="2" t="s">
        <v>35</v>
      </c>
      <c r="H1094" s="2" t="s">
        <v>42</v>
      </c>
      <c r="I1094" s="2">
        <v>3209</v>
      </c>
      <c r="J1094" s="4">
        <v>2881</v>
      </c>
      <c r="K1094" s="4">
        <v>379.93999999999994</v>
      </c>
      <c r="L1094" s="2">
        <v>363</v>
      </c>
      <c r="M1094" s="11">
        <f t="shared" si="172"/>
        <v>0.95541401273885362</v>
      </c>
      <c r="N1094" s="9">
        <v>20000</v>
      </c>
      <c r="O1094" s="9">
        <v>12021.86</v>
      </c>
      <c r="P1094" s="11">
        <f t="shared" si="173"/>
        <v>0.60109299999999999</v>
      </c>
      <c r="Q1094" s="10">
        <v>793.03</v>
      </c>
      <c r="R1094" s="2">
        <v>509</v>
      </c>
      <c r="S1094" s="10">
        <f t="shared" si="174"/>
        <v>0.45773804269699758</v>
      </c>
      <c r="T1094" s="9">
        <f t="shared" si="175"/>
        <v>15.159401283684099</v>
      </c>
      <c r="U1094" s="9">
        <f t="shared" si="176"/>
        <v>33.118071625344356</v>
      </c>
      <c r="V1094" s="11">
        <f t="shared" si="177"/>
        <v>0.71316306483300584</v>
      </c>
      <c r="W1094" s="11">
        <f t="shared" si="178"/>
        <v>0.12599791738979521</v>
      </c>
      <c r="X1094" s="2">
        <v>0</v>
      </c>
      <c r="Y1094" s="2">
        <v>15</v>
      </c>
      <c r="Z1094" s="2">
        <v>60</v>
      </c>
      <c r="AA1094" s="11">
        <f t="shared" si="179"/>
        <v>0.16528925619834711</v>
      </c>
    </row>
    <row r="1095" spans="1:27" x14ac:dyDescent="0.25">
      <c r="A1095" s="2" t="str">
        <f ca="1">LOOKUP(B1095,'Time Frame'!$E$4:$E$9,'Time Frame'!$D$4:$D$9)</f>
        <v>3 Months</v>
      </c>
      <c r="B1095" s="2">
        <f t="shared" ca="1" si="170"/>
        <v>95</v>
      </c>
      <c r="C1095" s="6">
        <f t="shared" ca="1" si="171"/>
        <v>45569</v>
      </c>
      <c r="D1095" s="6">
        <v>45474</v>
      </c>
      <c r="E1095" s="5" t="s">
        <v>33</v>
      </c>
      <c r="F1095" s="5" t="s">
        <v>49</v>
      </c>
      <c r="G1095" s="2" t="s">
        <v>35</v>
      </c>
      <c r="H1095" s="2" t="s">
        <v>42</v>
      </c>
      <c r="I1095" s="2">
        <v>1620</v>
      </c>
      <c r="J1095" s="4">
        <v>1676</v>
      </c>
      <c r="K1095" s="4">
        <v>310.58999999999997</v>
      </c>
      <c r="L1095" s="2">
        <v>206</v>
      </c>
      <c r="M1095" s="11">
        <f t="shared" si="172"/>
        <v>0.66325380727003447</v>
      </c>
      <c r="N1095" s="9">
        <v>15000</v>
      </c>
      <c r="O1095" s="9">
        <v>10236.209999999999</v>
      </c>
      <c r="P1095" s="11">
        <f t="shared" si="173"/>
        <v>0.68241399999999997</v>
      </c>
      <c r="Q1095" s="10">
        <v>387.78</v>
      </c>
      <c r="R1095" s="2">
        <v>540</v>
      </c>
      <c r="S1095" s="10">
        <f t="shared" si="174"/>
        <v>0.53122904739800925</v>
      </c>
      <c r="T1095" s="9">
        <f t="shared" si="175"/>
        <v>26.396951879931919</v>
      </c>
      <c r="U1095" s="9">
        <f t="shared" si="176"/>
        <v>49.690339805825239</v>
      </c>
      <c r="V1095" s="11">
        <f t="shared" si="177"/>
        <v>0.38148148148148148</v>
      </c>
      <c r="W1095" s="11">
        <f t="shared" si="178"/>
        <v>0.12291169451073986</v>
      </c>
      <c r="X1095" s="2">
        <v>0</v>
      </c>
      <c r="Y1095" s="2">
        <v>15</v>
      </c>
      <c r="Z1095" s="2">
        <v>27</v>
      </c>
      <c r="AA1095" s="11">
        <f t="shared" si="179"/>
        <v>0.13106796116504854</v>
      </c>
    </row>
    <row r="1096" spans="1:27" x14ac:dyDescent="0.25">
      <c r="A1096" s="2" t="str">
        <f ca="1">LOOKUP(B1096,'Time Frame'!$E$4:$E$9,'Time Frame'!$D$4:$D$9)</f>
        <v>3 Months</v>
      </c>
      <c r="B1096" s="2">
        <f t="shared" ca="1" si="170"/>
        <v>95</v>
      </c>
      <c r="C1096" s="6">
        <f t="shared" ca="1" si="171"/>
        <v>45569</v>
      </c>
      <c r="D1096" s="6">
        <v>45474</v>
      </c>
      <c r="E1096" s="2" t="s">
        <v>78</v>
      </c>
      <c r="F1096" s="2" t="s">
        <v>89</v>
      </c>
      <c r="G1096" s="2" t="s">
        <v>52</v>
      </c>
      <c r="H1096" s="2" t="s">
        <v>82</v>
      </c>
      <c r="I1096" s="2">
        <v>1021</v>
      </c>
      <c r="J1096" s="4">
        <v>1081</v>
      </c>
      <c r="K1096" s="4">
        <v>159.91161290322583</v>
      </c>
      <c r="L1096" s="2">
        <v>119</v>
      </c>
      <c r="M1096" s="11">
        <f t="shared" si="172"/>
        <v>0.74416108898867506</v>
      </c>
      <c r="N1096" s="9">
        <v>6396.4645161290337</v>
      </c>
      <c r="O1096" s="9">
        <v>3448.31</v>
      </c>
      <c r="P1096" s="11">
        <f t="shared" si="173"/>
        <v>0.53909624469969286</v>
      </c>
      <c r="Q1096" s="10">
        <v>274.14999999999998</v>
      </c>
      <c r="R1096" s="2">
        <v>125</v>
      </c>
      <c r="S1096" s="10">
        <f t="shared" si="174"/>
        <v>0.43406894036111621</v>
      </c>
      <c r="T1096" s="9">
        <f t="shared" si="175"/>
        <v>12.578187123837315</v>
      </c>
      <c r="U1096" s="9">
        <f t="shared" si="176"/>
        <v>28.977394957983194</v>
      </c>
      <c r="V1096" s="11">
        <f t="shared" si="177"/>
        <v>0.95199999999999996</v>
      </c>
      <c r="W1096" s="11">
        <f t="shared" si="178"/>
        <v>0.11008325624421832</v>
      </c>
      <c r="X1096" s="2">
        <v>0</v>
      </c>
      <c r="Y1096" s="2">
        <v>3</v>
      </c>
      <c r="Z1096" s="2">
        <v>28</v>
      </c>
      <c r="AA1096" s="11">
        <f t="shared" si="179"/>
        <v>0.23529411764705882</v>
      </c>
    </row>
    <row r="1097" spans="1:27" x14ac:dyDescent="0.25">
      <c r="A1097" s="2" t="str">
        <f ca="1">LOOKUP(B1097,'Time Frame'!$E$4:$E$9,'Time Frame'!$D$4:$D$9)</f>
        <v>3 Months</v>
      </c>
      <c r="B1097" s="2">
        <f t="shared" ca="1" si="170"/>
        <v>95</v>
      </c>
      <c r="C1097" s="6">
        <f t="shared" ca="1" si="171"/>
        <v>45569</v>
      </c>
      <c r="D1097" s="6">
        <v>45474</v>
      </c>
      <c r="E1097" s="2" t="s">
        <v>78</v>
      </c>
      <c r="F1097" s="2" t="s">
        <v>84</v>
      </c>
      <c r="G1097" s="2" t="s">
        <v>52</v>
      </c>
      <c r="H1097" s="2" t="s">
        <v>82</v>
      </c>
      <c r="I1097" s="2">
        <v>4730</v>
      </c>
      <c r="J1097" s="4">
        <v>1326</v>
      </c>
      <c r="K1097" s="4">
        <v>148.51741935483872</v>
      </c>
      <c r="L1097" s="2">
        <v>173</v>
      </c>
      <c r="M1097" s="11">
        <f t="shared" si="172"/>
        <v>1.1648465260944734</v>
      </c>
      <c r="N1097" s="9">
        <v>5940.6967741935496</v>
      </c>
      <c r="O1097" s="9">
        <v>6145.16</v>
      </c>
      <c r="P1097" s="11">
        <f t="shared" si="173"/>
        <v>1.0344173812564614</v>
      </c>
      <c r="Q1097" s="10">
        <v>285.97000000000003</v>
      </c>
      <c r="R1097" s="2">
        <v>172</v>
      </c>
      <c r="S1097" s="10">
        <f t="shared" si="174"/>
        <v>0.60495856208693211</v>
      </c>
      <c r="T1097" s="9">
        <f t="shared" si="175"/>
        <v>21.488827499388044</v>
      </c>
      <c r="U1097" s="9">
        <f t="shared" si="176"/>
        <v>35.52115606936416</v>
      </c>
      <c r="V1097" s="11">
        <f t="shared" si="177"/>
        <v>1.0058139534883721</v>
      </c>
      <c r="W1097" s="11">
        <f t="shared" si="178"/>
        <v>0.13046757164404224</v>
      </c>
      <c r="X1097" s="2">
        <v>0</v>
      </c>
      <c r="Y1097" s="2">
        <v>12</v>
      </c>
      <c r="Z1097" s="2">
        <v>32</v>
      </c>
      <c r="AA1097" s="11">
        <f t="shared" si="179"/>
        <v>0.18497109826589594</v>
      </c>
    </row>
    <row r="1098" spans="1:27" x14ac:dyDescent="0.25">
      <c r="A1098" s="2" t="str">
        <f ca="1">LOOKUP(B1098,'Time Frame'!$E$4:$E$9,'Time Frame'!$D$4:$D$9)</f>
        <v>3 Months</v>
      </c>
      <c r="B1098" s="2">
        <f t="shared" ca="1" si="170"/>
        <v>95</v>
      </c>
      <c r="C1098" s="6">
        <f t="shared" ca="1" si="171"/>
        <v>45569</v>
      </c>
      <c r="D1098" s="6">
        <v>45474</v>
      </c>
      <c r="E1098" s="5" t="s">
        <v>78</v>
      </c>
      <c r="F1098" s="5" t="s">
        <v>181</v>
      </c>
      <c r="G1098" s="2" t="s">
        <v>52</v>
      </c>
      <c r="H1098" s="2" t="s">
        <v>82</v>
      </c>
      <c r="I1098" s="2">
        <v>4180</v>
      </c>
      <c r="J1098" s="4">
        <v>2390</v>
      </c>
      <c r="K1098" s="4">
        <v>259.14774193548385</v>
      </c>
      <c r="L1098" s="2">
        <v>313</v>
      </c>
      <c r="M1098" s="11">
        <f t="shared" si="172"/>
        <v>1.2078052375155286</v>
      </c>
      <c r="N1098" s="9">
        <v>10365.909677419353</v>
      </c>
      <c r="O1098" s="9">
        <v>14364.82</v>
      </c>
      <c r="P1098" s="11">
        <f t="shared" si="173"/>
        <v>1.3857751463233081</v>
      </c>
      <c r="Q1098" s="10">
        <v>521.16999999999996</v>
      </c>
      <c r="R1098" s="2">
        <v>288</v>
      </c>
      <c r="S1098" s="10">
        <f t="shared" si="174"/>
        <v>0.60057179039468889</v>
      </c>
      <c r="T1098" s="9">
        <f t="shared" si="175"/>
        <v>27.562637910854427</v>
      </c>
      <c r="U1098" s="9">
        <f t="shared" si="176"/>
        <v>45.893993610223639</v>
      </c>
      <c r="V1098" s="11">
        <f t="shared" si="177"/>
        <v>1.0868055555555556</v>
      </c>
      <c r="W1098" s="11">
        <f t="shared" si="178"/>
        <v>0.13096234309623431</v>
      </c>
      <c r="X1098" s="2">
        <v>3</v>
      </c>
      <c r="Y1098" s="2">
        <v>12</v>
      </c>
      <c r="Z1098" s="2">
        <v>75</v>
      </c>
      <c r="AA1098" s="11">
        <f t="shared" si="179"/>
        <v>0.23961661341853036</v>
      </c>
    </row>
    <row r="1099" spans="1:27" x14ac:dyDescent="0.25">
      <c r="A1099" s="2" t="str">
        <f ca="1">LOOKUP(B1099,'Time Frame'!$E$4:$E$9,'Time Frame'!$D$4:$D$9)</f>
        <v>3 Months</v>
      </c>
      <c r="B1099" s="2">
        <f t="shared" ca="1" si="170"/>
        <v>95</v>
      </c>
      <c r="C1099" s="6">
        <f t="shared" ca="1" si="171"/>
        <v>45569</v>
      </c>
      <c r="D1099" s="6">
        <v>45474</v>
      </c>
      <c r="E1099" s="2" t="s">
        <v>78</v>
      </c>
      <c r="F1099" s="2" t="s">
        <v>104</v>
      </c>
      <c r="G1099" s="2" t="s">
        <v>52</v>
      </c>
      <c r="H1099" s="2" t="s">
        <v>82</v>
      </c>
      <c r="I1099" s="2">
        <v>1964</v>
      </c>
      <c r="J1099" s="4">
        <v>1819</v>
      </c>
      <c r="K1099" s="4">
        <v>260.55483870967731</v>
      </c>
      <c r="L1099" s="2">
        <v>323</v>
      </c>
      <c r="M1099" s="11">
        <f t="shared" si="172"/>
        <v>1.2396622591987327</v>
      </c>
      <c r="N1099" s="9">
        <v>10422.193548387091</v>
      </c>
      <c r="O1099" s="9">
        <v>10107.59</v>
      </c>
      <c r="P1099" s="11">
        <f t="shared" si="173"/>
        <v>0.96981407542217657</v>
      </c>
      <c r="Q1099" s="10">
        <v>455.32</v>
      </c>
      <c r="R1099" s="2">
        <v>281</v>
      </c>
      <c r="S1099" s="10">
        <f t="shared" si="174"/>
        <v>0.70939119739963108</v>
      </c>
      <c r="T1099" s="9">
        <f t="shared" si="175"/>
        <v>22.198871123605379</v>
      </c>
      <c r="U1099" s="9">
        <f t="shared" si="176"/>
        <v>31.292848297213624</v>
      </c>
      <c r="V1099" s="11">
        <f t="shared" si="177"/>
        <v>1.1494661921708185</v>
      </c>
      <c r="W1099" s="11">
        <f t="shared" si="178"/>
        <v>0.17757009345794392</v>
      </c>
      <c r="X1099" s="2">
        <v>2</v>
      </c>
      <c r="Y1099" s="2">
        <v>21</v>
      </c>
      <c r="Z1099" s="2">
        <v>77</v>
      </c>
      <c r="AA1099" s="11">
        <f t="shared" si="179"/>
        <v>0.23839009287925697</v>
      </c>
    </row>
    <row r="1100" spans="1:27" x14ac:dyDescent="0.25">
      <c r="A1100" s="2" t="str">
        <f ca="1">LOOKUP(B1100,'Time Frame'!$E$4:$E$9,'Time Frame'!$D$4:$D$9)</f>
        <v>3 Months</v>
      </c>
      <c r="B1100" s="2">
        <f t="shared" ca="1" si="170"/>
        <v>95</v>
      </c>
      <c r="C1100" s="6">
        <f t="shared" ca="1" si="171"/>
        <v>45569</v>
      </c>
      <c r="D1100" s="6">
        <v>45474</v>
      </c>
      <c r="E1100" s="2" t="s">
        <v>78</v>
      </c>
      <c r="F1100" s="2" t="s">
        <v>99</v>
      </c>
      <c r="G1100" s="2" t="s">
        <v>52</v>
      </c>
      <c r="H1100" s="2" t="s">
        <v>82</v>
      </c>
      <c r="I1100" s="2">
        <v>2092</v>
      </c>
      <c r="J1100" s="4">
        <v>1439</v>
      </c>
      <c r="K1100" s="4">
        <v>181.59354838709677</v>
      </c>
      <c r="L1100" s="2">
        <v>178</v>
      </c>
      <c r="M1100" s="11">
        <f t="shared" si="172"/>
        <v>0.98021103492379291</v>
      </c>
      <c r="N1100" s="9">
        <v>7263.7419354838712</v>
      </c>
      <c r="O1100" s="9">
        <v>5227.3100000000004</v>
      </c>
      <c r="P1100" s="11">
        <f t="shared" si="173"/>
        <v>0.71964423384374887</v>
      </c>
      <c r="Q1100" s="10">
        <v>337.58</v>
      </c>
      <c r="R1100" s="2">
        <v>205</v>
      </c>
      <c r="S1100" s="10">
        <f t="shared" si="174"/>
        <v>0.52728242194442798</v>
      </c>
      <c r="T1100" s="9">
        <f t="shared" si="175"/>
        <v>15.48465548906926</v>
      </c>
      <c r="U1100" s="9">
        <f t="shared" si="176"/>
        <v>29.366910112359552</v>
      </c>
      <c r="V1100" s="11">
        <f t="shared" si="177"/>
        <v>0.86829268292682926</v>
      </c>
      <c r="W1100" s="11">
        <f t="shared" si="178"/>
        <v>0.12369701181375956</v>
      </c>
      <c r="X1100" s="2">
        <v>0</v>
      </c>
      <c r="Y1100" s="2">
        <v>12</v>
      </c>
      <c r="Z1100" s="2">
        <v>20</v>
      </c>
      <c r="AA1100" s="11">
        <f t="shared" si="179"/>
        <v>0.11235955056179775</v>
      </c>
    </row>
    <row r="1101" spans="1:27" x14ac:dyDescent="0.25">
      <c r="A1101" s="2" t="str">
        <f ca="1">LOOKUP(B1101,'Time Frame'!$E$4:$E$9,'Time Frame'!$D$4:$D$9)</f>
        <v>3 Months</v>
      </c>
      <c r="B1101" s="2">
        <f t="shared" ca="1" si="170"/>
        <v>95</v>
      </c>
      <c r="C1101" s="6">
        <f t="shared" ca="1" si="171"/>
        <v>45569</v>
      </c>
      <c r="D1101" s="6">
        <v>45474</v>
      </c>
      <c r="E1101" s="2" t="s">
        <v>78</v>
      </c>
      <c r="F1101" s="2" t="s">
        <v>83</v>
      </c>
      <c r="G1101" s="2" t="s">
        <v>52</v>
      </c>
      <c r="H1101" s="2" t="s">
        <v>82</v>
      </c>
      <c r="I1101" s="2">
        <v>935</v>
      </c>
      <c r="J1101" s="4">
        <v>1543</v>
      </c>
      <c r="K1101" s="4">
        <v>142.06451612903223</v>
      </c>
      <c r="L1101" s="2">
        <v>154</v>
      </c>
      <c r="M1101" s="11">
        <f t="shared" si="172"/>
        <v>1.0840145322434154</v>
      </c>
      <c r="N1101" s="9">
        <v>5682.5806451612898</v>
      </c>
      <c r="O1101" s="9">
        <v>6834.99</v>
      </c>
      <c r="P1101" s="11">
        <f t="shared" si="173"/>
        <v>1.2027968324250682</v>
      </c>
      <c r="Q1101" s="10">
        <v>299.73</v>
      </c>
      <c r="R1101" s="2">
        <v>173</v>
      </c>
      <c r="S1101" s="10">
        <f t="shared" si="174"/>
        <v>0.51379574950789042</v>
      </c>
      <c r="T1101" s="9">
        <f t="shared" si="175"/>
        <v>22.803823441096984</v>
      </c>
      <c r="U1101" s="9">
        <f t="shared" si="176"/>
        <v>44.38305194805195</v>
      </c>
      <c r="V1101" s="11">
        <f t="shared" si="177"/>
        <v>0.89017341040462428</v>
      </c>
      <c r="W1101" s="11">
        <f t="shared" si="178"/>
        <v>9.9805573558003888E-2</v>
      </c>
      <c r="X1101" s="2">
        <v>0</v>
      </c>
      <c r="Y1101" s="2">
        <v>16</v>
      </c>
      <c r="Z1101" s="2">
        <v>36</v>
      </c>
      <c r="AA1101" s="11">
        <f t="shared" si="179"/>
        <v>0.23376623376623376</v>
      </c>
    </row>
    <row r="1102" spans="1:27" x14ac:dyDescent="0.25">
      <c r="A1102" s="2" t="str">
        <f ca="1">LOOKUP(B1102,'Time Frame'!$E$4:$E$9,'Time Frame'!$D$4:$D$9)</f>
        <v>3 Months</v>
      </c>
      <c r="B1102" s="2">
        <f t="shared" ca="1" si="170"/>
        <v>95</v>
      </c>
      <c r="C1102" s="6">
        <f t="shared" ca="1" si="171"/>
        <v>45569</v>
      </c>
      <c r="D1102" s="6">
        <v>45474</v>
      </c>
      <c r="E1102" s="2" t="s">
        <v>78</v>
      </c>
      <c r="F1102" s="2" t="s">
        <v>95</v>
      </c>
      <c r="G1102" s="2" t="s">
        <v>52</v>
      </c>
      <c r="H1102" s="2" t="s">
        <v>82</v>
      </c>
      <c r="I1102" s="2">
        <v>620</v>
      </c>
      <c r="J1102" s="4">
        <v>2665</v>
      </c>
      <c r="K1102" s="4">
        <v>261.60387096774201</v>
      </c>
      <c r="L1102" s="2">
        <v>319</v>
      </c>
      <c r="M1102" s="11">
        <f t="shared" si="172"/>
        <v>1.2194009164311466</v>
      </c>
      <c r="N1102" s="9">
        <v>10464.154838709681</v>
      </c>
      <c r="O1102" s="9">
        <v>12959.25</v>
      </c>
      <c r="P1102" s="11">
        <f t="shared" si="173"/>
        <v>1.2384421102084902</v>
      </c>
      <c r="Q1102" s="10">
        <v>477.17</v>
      </c>
      <c r="R1102" s="2">
        <v>327</v>
      </c>
      <c r="S1102" s="10">
        <f t="shared" si="174"/>
        <v>0.66852484439507931</v>
      </c>
      <c r="T1102" s="9">
        <f t="shared" si="175"/>
        <v>27.158559842404173</v>
      </c>
      <c r="U1102" s="9">
        <f t="shared" si="176"/>
        <v>40.624608150470216</v>
      </c>
      <c r="V1102" s="11">
        <f t="shared" si="177"/>
        <v>0.97553516819571862</v>
      </c>
      <c r="W1102" s="11">
        <f t="shared" si="178"/>
        <v>0.11969981238273922</v>
      </c>
      <c r="X1102" s="2">
        <v>3</v>
      </c>
      <c r="Y1102" s="2">
        <v>16</v>
      </c>
      <c r="Z1102" s="2">
        <v>62</v>
      </c>
      <c r="AA1102" s="11">
        <f t="shared" si="179"/>
        <v>0.19435736677115986</v>
      </c>
    </row>
    <row r="1103" spans="1:27" x14ac:dyDescent="0.25">
      <c r="A1103" s="2" t="str">
        <f ca="1">LOOKUP(B1103,'Time Frame'!$E$4:$E$9,'Time Frame'!$D$4:$D$9)</f>
        <v>3 Months</v>
      </c>
      <c r="B1103" s="2">
        <f t="shared" ca="1" si="170"/>
        <v>95</v>
      </c>
      <c r="C1103" s="6">
        <f t="shared" ca="1" si="171"/>
        <v>45569</v>
      </c>
      <c r="D1103" s="6">
        <v>45474</v>
      </c>
      <c r="E1103" s="2" t="s">
        <v>78</v>
      </c>
      <c r="F1103" s="2" t="s">
        <v>85</v>
      </c>
      <c r="G1103" s="2" t="s">
        <v>52</v>
      </c>
      <c r="H1103" s="2" t="s">
        <v>82</v>
      </c>
      <c r="I1103" s="2">
        <v>2944</v>
      </c>
      <c r="J1103" s="4">
        <v>1005</v>
      </c>
      <c r="K1103" s="4">
        <v>125.43870967741938</v>
      </c>
      <c r="L1103" s="2">
        <v>121</v>
      </c>
      <c r="M1103" s="11">
        <f t="shared" si="172"/>
        <v>0.96461451422105626</v>
      </c>
      <c r="N1103" s="9">
        <v>5017.5483870967755</v>
      </c>
      <c r="O1103" s="9">
        <v>4065.74</v>
      </c>
      <c r="P1103" s="11">
        <f t="shared" si="173"/>
        <v>0.81030409401841252</v>
      </c>
      <c r="Q1103" s="10">
        <v>274.47000000000003</v>
      </c>
      <c r="R1103" s="2">
        <v>130</v>
      </c>
      <c r="S1103" s="10">
        <f t="shared" si="174"/>
        <v>0.44084963748314931</v>
      </c>
      <c r="T1103" s="9">
        <f t="shared" si="175"/>
        <v>14.813057893394539</v>
      </c>
      <c r="U1103" s="9">
        <f t="shared" si="176"/>
        <v>33.601157024793388</v>
      </c>
      <c r="V1103" s="11">
        <f t="shared" si="177"/>
        <v>0.93076923076923079</v>
      </c>
      <c r="W1103" s="11">
        <f t="shared" si="178"/>
        <v>0.12039800995024875</v>
      </c>
      <c r="X1103" s="2">
        <v>0</v>
      </c>
      <c r="Y1103" s="2">
        <v>13</v>
      </c>
      <c r="Z1103" s="2">
        <v>35</v>
      </c>
      <c r="AA1103" s="11">
        <f t="shared" si="179"/>
        <v>0.28925619834710742</v>
      </c>
    </row>
    <row r="1104" spans="1:27" x14ac:dyDescent="0.25">
      <c r="A1104" s="2" t="str">
        <f ca="1">LOOKUP(B1104,'Time Frame'!$E$4:$E$9,'Time Frame'!$D$4:$D$9)</f>
        <v>3 Months</v>
      </c>
      <c r="B1104" s="2">
        <f t="shared" ca="1" si="170"/>
        <v>95</v>
      </c>
      <c r="C1104" s="6">
        <f t="shared" ca="1" si="171"/>
        <v>45569</v>
      </c>
      <c r="D1104" s="6">
        <v>45474</v>
      </c>
      <c r="E1104" s="2" t="s">
        <v>78</v>
      </c>
      <c r="F1104" s="2" t="s">
        <v>96</v>
      </c>
      <c r="G1104" s="2" t="s">
        <v>52</v>
      </c>
      <c r="H1104" s="2" t="s">
        <v>82</v>
      </c>
      <c r="I1104" s="2">
        <v>311</v>
      </c>
      <c r="J1104" s="4">
        <v>2452</v>
      </c>
      <c r="K1104" s="4">
        <v>304.40322580645159</v>
      </c>
      <c r="L1104" s="2">
        <v>365</v>
      </c>
      <c r="M1104" s="11">
        <f t="shared" si="172"/>
        <v>1.19906745085572</v>
      </c>
      <c r="N1104" s="9">
        <v>12176.129032258063</v>
      </c>
      <c r="O1104" s="9">
        <v>17400.7</v>
      </c>
      <c r="P1104" s="11">
        <f t="shared" si="173"/>
        <v>1.4290830816510363</v>
      </c>
      <c r="Q1104" s="10">
        <v>545.88</v>
      </c>
      <c r="R1104" s="2">
        <v>367</v>
      </c>
      <c r="S1104" s="10">
        <f t="shared" si="174"/>
        <v>0.66864512347035976</v>
      </c>
      <c r="T1104" s="9">
        <f t="shared" si="175"/>
        <v>31.876419725947095</v>
      </c>
      <c r="U1104" s="9">
        <f t="shared" si="176"/>
        <v>47.673150684931507</v>
      </c>
      <c r="V1104" s="11">
        <f t="shared" si="177"/>
        <v>0.99455040871934608</v>
      </c>
      <c r="W1104" s="11">
        <f t="shared" si="178"/>
        <v>0.14885807504078302</v>
      </c>
      <c r="X1104" s="2">
        <v>8</v>
      </c>
      <c r="Y1104" s="2">
        <v>23</v>
      </c>
      <c r="Z1104" s="2">
        <v>62</v>
      </c>
      <c r="AA1104" s="11">
        <f t="shared" si="179"/>
        <v>0.16986301369863013</v>
      </c>
    </row>
    <row r="1105" spans="1:27" x14ac:dyDescent="0.25">
      <c r="A1105" s="2" t="str">
        <f ca="1">LOOKUP(B1105,'Time Frame'!$E$4:$E$9,'Time Frame'!$D$4:$D$9)</f>
        <v>3 Months</v>
      </c>
      <c r="B1105" s="2">
        <f t="shared" ca="1" si="170"/>
        <v>95</v>
      </c>
      <c r="C1105" s="6">
        <f t="shared" ca="1" si="171"/>
        <v>45569</v>
      </c>
      <c r="D1105" s="6">
        <v>45474</v>
      </c>
      <c r="E1105" s="2" t="s">
        <v>78</v>
      </c>
      <c r="F1105" s="2" t="s">
        <v>98</v>
      </c>
      <c r="G1105" s="2" t="s">
        <v>52</v>
      </c>
      <c r="H1105" s="2" t="s">
        <v>82</v>
      </c>
      <c r="I1105" s="2">
        <v>1251</v>
      </c>
      <c r="J1105" s="4">
        <v>2236</v>
      </c>
      <c r="K1105" s="4">
        <v>264.32000000000005</v>
      </c>
      <c r="L1105" s="2">
        <v>329</v>
      </c>
      <c r="M1105" s="11">
        <f t="shared" si="172"/>
        <v>1.2447033898305082</v>
      </c>
      <c r="N1105" s="9">
        <v>10572.800000000003</v>
      </c>
      <c r="O1105" s="9">
        <v>11460.77</v>
      </c>
      <c r="P1105" s="11">
        <f t="shared" si="173"/>
        <v>1.0839862666464888</v>
      </c>
      <c r="Q1105" s="10">
        <v>501.32</v>
      </c>
      <c r="R1105" s="2">
        <v>325</v>
      </c>
      <c r="S1105" s="10">
        <f t="shared" si="174"/>
        <v>0.65626745392164687</v>
      </c>
      <c r="T1105" s="9">
        <f t="shared" si="175"/>
        <v>22.861186467725208</v>
      </c>
      <c r="U1105" s="9">
        <f t="shared" si="176"/>
        <v>34.83516717325228</v>
      </c>
      <c r="V1105" s="11">
        <f t="shared" si="177"/>
        <v>1.0123076923076924</v>
      </c>
      <c r="W1105" s="11">
        <f t="shared" si="178"/>
        <v>0.14713774597495527</v>
      </c>
      <c r="X1105" s="2">
        <v>2</v>
      </c>
      <c r="Y1105" s="2">
        <v>11</v>
      </c>
      <c r="Z1105" s="2">
        <v>70</v>
      </c>
      <c r="AA1105" s="11">
        <f t="shared" si="179"/>
        <v>0.21276595744680851</v>
      </c>
    </row>
    <row r="1106" spans="1:27" x14ac:dyDescent="0.25">
      <c r="A1106" s="2" t="str">
        <f ca="1">LOOKUP(B1106,'Time Frame'!$E$4:$E$9,'Time Frame'!$D$4:$D$9)</f>
        <v>3 Months</v>
      </c>
      <c r="B1106" s="2">
        <f t="shared" ca="1" si="170"/>
        <v>95</v>
      </c>
      <c r="C1106" s="6">
        <f t="shared" ca="1" si="171"/>
        <v>45569</v>
      </c>
      <c r="D1106" s="6">
        <v>45474</v>
      </c>
      <c r="E1106" s="2" t="s">
        <v>78</v>
      </c>
      <c r="F1106" s="2" t="s">
        <v>81</v>
      </c>
      <c r="G1106" s="2" t="s">
        <v>52</v>
      </c>
      <c r="H1106" s="2" t="s">
        <v>82</v>
      </c>
      <c r="I1106" s="2">
        <v>1501</v>
      </c>
      <c r="J1106" s="4">
        <v>2257</v>
      </c>
      <c r="K1106" s="4">
        <v>255.17419354838705</v>
      </c>
      <c r="L1106" s="2">
        <v>293</v>
      </c>
      <c r="M1106" s="11">
        <f t="shared" si="172"/>
        <v>1.1482352346278319</v>
      </c>
      <c r="N1106" s="9">
        <v>10206.967741935481</v>
      </c>
      <c r="O1106" s="9">
        <v>14411.93</v>
      </c>
      <c r="P1106" s="11">
        <f t="shared" si="173"/>
        <v>1.4119697802892399</v>
      </c>
      <c r="Q1106" s="10">
        <v>513.52</v>
      </c>
      <c r="R1106" s="2">
        <v>377</v>
      </c>
      <c r="S1106" s="10">
        <f t="shared" si="174"/>
        <v>0.5705717401464403</v>
      </c>
      <c r="T1106" s="9">
        <f t="shared" si="175"/>
        <v>28.064982863374357</v>
      </c>
      <c r="U1106" s="9">
        <f t="shared" si="176"/>
        <v>49.187474402730373</v>
      </c>
      <c r="V1106" s="11">
        <f t="shared" si="177"/>
        <v>0.77718832891246681</v>
      </c>
      <c r="W1106" s="11">
        <f t="shared" si="178"/>
        <v>0.12981834293309702</v>
      </c>
      <c r="X1106" s="2">
        <v>3</v>
      </c>
      <c r="Y1106" s="2">
        <v>14</v>
      </c>
      <c r="Z1106" s="2">
        <v>69</v>
      </c>
      <c r="AA1106" s="11">
        <f t="shared" si="179"/>
        <v>0.23549488054607509</v>
      </c>
    </row>
    <row r="1107" spans="1:27" x14ac:dyDescent="0.25">
      <c r="A1107" s="2" t="str">
        <f ca="1">LOOKUP(B1107,'Time Frame'!$E$4:$E$9,'Time Frame'!$D$4:$D$9)</f>
        <v>3 Months</v>
      </c>
      <c r="B1107" s="2">
        <f t="shared" ca="1" si="170"/>
        <v>95</v>
      </c>
      <c r="C1107" s="6">
        <f t="shared" ca="1" si="171"/>
        <v>45569</v>
      </c>
      <c r="D1107" s="6">
        <v>45474</v>
      </c>
      <c r="E1107" s="2" t="s">
        <v>78</v>
      </c>
      <c r="F1107" s="2" t="s">
        <v>105</v>
      </c>
      <c r="G1107" s="2" t="s">
        <v>52</v>
      </c>
      <c r="H1107" s="2" t="s">
        <v>82</v>
      </c>
      <c r="I1107" s="2">
        <v>2142</v>
      </c>
      <c r="J1107" s="4">
        <v>1697</v>
      </c>
      <c r="K1107" s="4">
        <v>173.11129032258063</v>
      </c>
      <c r="L1107" s="2">
        <v>165</v>
      </c>
      <c r="M1107" s="11">
        <f t="shared" si="172"/>
        <v>0.95314407103392385</v>
      </c>
      <c r="N1107" s="9">
        <v>6924.4516129032254</v>
      </c>
      <c r="O1107" s="9">
        <v>6935.02</v>
      </c>
      <c r="P1107" s="11">
        <f t="shared" si="173"/>
        <v>1.0015262417426791</v>
      </c>
      <c r="Q1107" s="10">
        <v>303.2</v>
      </c>
      <c r="R1107" s="2">
        <v>186</v>
      </c>
      <c r="S1107" s="10">
        <f t="shared" si="174"/>
        <v>0.54419525065963059</v>
      </c>
      <c r="T1107" s="9">
        <f t="shared" si="175"/>
        <v>22.872757255936676</v>
      </c>
      <c r="U1107" s="9">
        <f t="shared" si="176"/>
        <v>42.030424242424246</v>
      </c>
      <c r="V1107" s="11">
        <f t="shared" si="177"/>
        <v>0.88709677419354838</v>
      </c>
      <c r="W1107" s="11">
        <f t="shared" si="178"/>
        <v>9.7230406599882149E-2</v>
      </c>
      <c r="X1107" s="2">
        <v>0</v>
      </c>
      <c r="Y1107" s="2">
        <v>7</v>
      </c>
      <c r="Z1107" s="2">
        <v>37</v>
      </c>
      <c r="AA1107" s="11">
        <f t="shared" si="179"/>
        <v>0.22424242424242424</v>
      </c>
    </row>
    <row r="1108" spans="1:27" x14ac:dyDescent="0.25">
      <c r="A1108" s="2" t="str">
        <f ca="1">LOOKUP(B1108,'Time Frame'!$E$4:$E$9,'Time Frame'!$D$4:$D$9)</f>
        <v>3 Months</v>
      </c>
      <c r="B1108" s="2">
        <f t="shared" ca="1" si="170"/>
        <v>95</v>
      </c>
      <c r="C1108" s="6">
        <f t="shared" ca="1" si="171"/>
        <v>45569</v>
      </c>
      <c r="D1108" s="6">
        <v>45474</v>
      </c>
      <c r="E1108" s="2" t="s">
        <v>78</v>
      </c>
      <c r="F1108" s="2" t="s">
        <v>100</v>
      </c>
      <c r="G1108" s="2" t="s">
        <v>52</v>
      </c>
      <c r="H1108" s="2" t="s">
        <v>143</v>
      </c>
      <c r="I1108" s="2">
        <v>539</v>
      </c>
      <c r="J1108" s="4">
        <v>1862</v>
      </c>
      <c r="K1108" s="4">
        <v>230.47999999999996</v>
      </c>
      <c r="L1108" s="2">
        <v>320</v>
      </c>
      <c r="M1108" s="11">
        <f t="shared" si="172"/>
        <v>1.3884068031933359</v>
      </c>
      <c r="N1108" s="9">
        <v>9219.1999999999989</v>
      </c>
      <c r="O1108" s="9">
        <v>10379.530000000001</v>
      </c>
      <c r="P1108" s="11">
        <f t="shared" si="173"/>
        <v>1.1258601614022912</v>
      </c>
      <c r="Q1108" s="10">
        <v>487.55</v>
      </c>
      <c r="R1108" s="2">
        <v>271</v>
      </c>
      <c r="S1108" s="10">
        <f t="shared" si="174"/>
        <v>0.65634293918572451</v>
      </c>
      <c r="T1108" s="9">
        <f t="shared" si="175"/>
        <v>21.28916008614501</v>
      </c>
      <c r="U1108" s="9">
        <f t="shared" si="176"/>
        <v>32.436031249999999</v>
      </c>
      <c r="V1108" s="11">
        <f t="shared" si="177"/>
        <v>1.1808118081180812</v>
      </c>
      <c r="W1108" s="11">
        <f t="shared" si="178"/>
        <v>0.17185821697099893</v>
      </c>
      <c r="X1108" s="2">
        <v>2</v>
      </c>
      <c r="Y1108" s="2">
        <v>13</v>
      </c>
      <c r="Z1108" s="2">
        <v>88</v>
      </c>
      <c r="AA1108" s="11">
        <f t="shared" si="179"/>
        <v>0.27500000000000002</v>
      </c>
    </row>
    <row r="1109" spans="1:27" x14ac:dyDescent="0.25">
      <c r="A1109" s="2" t="str">
        <f ca="1">LOOKUP(B1109,'Time Frame'!$E$4:$E$9,'Time Frame'!$D$4:$D$9)</f>
        <v>3 Months</v>
      </c>
      <c r="B1109" s="2">
        <f t="shared" ca="1" si="170"/>
        <v>95</v>
      </c>
      <c r="C1109" s="6">
        <f t="shared" ca="1" si="171"/>
        <v>45569</v>
      </c>
      <c r="D1109" s="6">
        <v>45474</v>
      </c>
      <c r="E1109" s="5" t="s">
        <v>78</v>
      </c>
      <c r="F1109" s="5" t="s">
        <v>169</v>
      </c>
      <c r="G1109" s="2" t="s">
        <v>52</v>
      </c>
      <c r="H1109" s="2" t="s">
        <v>143</v>
      </c>
      <c r="I1109" s="2">
        <v>2702</v>
      </c>
      <c r="J1109" s="4">
        <v>2657</v>
      </c>
      <c r="K1109" s="4">
        <v>352.24</v>
      </c>
      <c r="L1109" s="2">
        <v>319</v>
      </c>
      <c r="M1109" s="11">
        <f t="shared" si="172"/>
        <v>0.9056325232795821</v>
      </c>
      <c r="N1109" s="9">
        <v>14089.6</v>
      </c>
      <c r="O1109" s="9">
        <v>10888.71</v>
      </c>
      <c r="P1109" s="11">
        <f t="shared" si="173"/>
        <v>0.77281895866454686</v>
      </c>
      <c r="Q1109" s="10">
        <v>571.52</v>
      </c>
      <c r="R1109" s="2">
        <v>443</v>
      </c>
      <c r="S1109" s="10">
        <f t="shared" si="174"/>
        <v>0.55816069428891379</v>
      </c>
      <c r="T1109" s="9">
        <f t="shared" si="175"/>
        <v>19.05219414893617</v>
      </c>
      <c r="U1109" s="9">
        <f t="shared" si="176"/>
        <v>34.133887147335422</v>
      </c>
      <c r="V1109" s="11">
        <f t="shared" si="177"/>
        <v>0.72009029345372455</v>
      </c>
      <c r="W1109" s="11">
        <f t="shared" si="178"/>
        <v>0.12006021829130599</v>
      </c>
      <c r="X1109" s="2">
        <v>3</v>
      </c>
      <c r="Y1109" s="2">
        <v>18</v>
      </c>
      <c r="Z1109" s="2">
        <v>70</v>
      </c>
      <c r="AA1109" s="11">
        <f t="shared" si="179"/>
        <v>0.21943573667711599</v>
      </c>
    </row>
    <row r="1110" spans="1:27" x14ac:dyDescent="0.25">
      <c r="A1110" s="2" t="str">
        <f ca="1">LOOKUP(B1110,'Time Frame'!$E$4:$E$9,'Time Frame'!$D$4:$D$9)</f>
        <v>3 Months</v>
      </c>
      <c r="B1110" s="2">
        <f t="shared" ca="1" si="170"/>
        <v>95</v>
      </c>
      <c r="C1110" s="6">
        <f t="shared" ca="1" si="171"/>
        <v>45569</v>
      </c>
      <c r="D1110" s="6">
        <v>45474</v>
      </c>
      <c r="E1110" s="5" t="s">
        <v>78</v>
      </c>
      <c r="F1110" s="5" t="s">
        <v>170</v>
      </c>
      <c r="G1110" s="2" t="s">
        <v>52</v>
      </c>
      <c r="H1110" s="2" t="s">
        <v>143</v>
      </c>
      <c r="I1110" s="2">
        <v>3166</v>
      </c>
      <c r="J1110" s="4">
        <v>2756</v>
      </c>
      <c r="K1110" s="4">
        <v>364.7</v>
      </c>
      <c r="L1110" s="2">
        <v>356</v>
      </c>
      <c r="M1110" s="11">
        <f t="shared" si="172"/>
        <v>0.97614477652865372</v>
      </c>
      <c r="N1110" s="9">
        <v>14588</v>
      </c>
      <c r="O1110" s="9">
        <v>11902.22</v>
      </c>
      <c r="P1110" s="11">
        <f t="shared" si="173"/>
        <v>0.8158911434055387</v>
      </c>
      <c r="Q1110" s="10">
        <v>627.58000000000004</v>
      </c>
      <c r="R1110" s="2">
        <v>445</v>
      </c>
      <c r="S1110" s="10">
        <f t="shared" si="174"/>
        <v>0.56725835750023901</v>
      </c>
      <c r="T1110" s="9">
        <f t="shared" si="175"/>
        <v>18.965263392714871</v>
      </c>
      <c r="U1110" s="9">
        <f t="shared" si="176"/>
        <v>33.433202247191012</v>
      </c>
      <c r="V1110" s="11">
        <f t="shared" si="177"/>
        <v>0.8</v>
      </c>
      <c r="W1110" s="11">
        <f t="shared" si="178"/>
        <v>0.12917271407837447</v>
      </c>
      <c r="X1110" s="2">
        <v>1</v>
      </c>
      <c r="Y1110" s="2">
        <v>22</v>
      </c>
      <c r="Z1110" s="2">
        <v>87</v>
      </c>
      <c r="AA1110" s="11">
        <f t="shared" si="179"/>
        <v>0.2443820224719101</v>
      </c>
    </row>
    <row r="1111" spans="1:27" x14ac:dyDescent="0.25">
      <c r="A1111" s="2" t="str">
        <f ca="1">LOOKUP(B1111,'Time Frame'!$E$4:$E$9,'Time Frame'!$D$4:$D$9)</f>
        <v>3 Months</v>
      </c>
      <c r="B1111" s="2">
        <f t="shared" ca="1" si="170"/>
        <v>95</v>
      </c>
      <c r="C1111" s="6">
        <f t="shared" ca="1" si="171"/>
        <v>45569</v>
      </c>
      <c r="D1111" s="6">
        <v>45474</v>
      </c>
      <c r="E1111" s="2" t="s">
        <v>78</v>
      </c>
      <c r="F1111" s="2" t="s">
        <v>101</v>
      </c>
      <c r="G1111" s="2" t="s">
        <v>52</v>
      </c>
      <c r="H1111" s="2" t="s">
        <v>143</v>
      </c>
      <c r="I1111" s="2">
        <v>153</v>
      </c>
      <c r="J1111" s="4">
        <v>1132</v>
      </c>
      <c r="K1111" s="4">
        <v>128.29</v>
      </c>
      <c r="L1111" s="2">
        <v>136</v>
      </c>
      <c r="M1111" s="11">
        <f t="shared" si="172"/>
        <v>1.0600982149816822</v>
      </c>
      <c r="N1111" s="9">
        <v>5131.5999999999995</v>
      </c>
      <c r="O1111" s="9">
        <v>6072.4</v>
      </c>
      <c r="P1111" s="11">
        <f t="shared" si="173"/>
        <v>1.1833346324733027</v>
      </c>
      <c r="Q1111" s="10">
        <v>315.42</v>
      </c>
      <c r="R1111" s="2">
        <v>127</v>
      </c>
      <c r="S1111" s="10">
        <f t="shared" si="174"/>
        <v>0.43117113689683595</v>
      </c>
      <c r="T1111" s="9">
        <f t="shared" si="175"/>
        <v>19.251791262443724</v>
      </c>
      <c r="U1111" s="9">
        <f t="shared" si="176"/>
        <v>44.65</v>
      </c>
      <c r="V1111" s="11">
        <f t="shared" si="177"/>
        <v>1.0708661417322836</v>
      </c>
      <c r="W1111" s="11">
        <f t="shared" si="178"/>
        <v>0.12014134275618374</v>
      </c>
      <c r="X1111" s="2">
        <v>1</v>
      </c>
      <c r="Y1111" s="2">
        <v>10</v>
      </c>
      <c r="Z1111" s="2">
        <v>31</v>
      </c>
      <c r="AA1111" s="11">
        <f t="shared" si="179"/>
        <v>0.22794117647058823</v>
      </c>
    </row>
    <row r="1112" spans="1:27" x14ac:dyDescent="0.25">
      <c r="A1112" s="2" t="str">
        <f ca="1">LOOKUP(B1112,'Time Frame'!$E$4:$E$9,'Time Frame'!$D$4:$D$9)</f>
        <v>3 Months</v>
      </c>
      <c r="B1112" s="2">
        <f t="shared" ca="1" si="170"/>
        <v>95</v>
      </c>
      <c r="C1112" s="6">
        <f t="shared" ca="1" si="171"/>
        <v>45569</v>
      </c>
      <c r="D1112" s="6">
        <v>45474</v>
      </c>
      <c r="E1112" s="5" t="s">
        <v>78</v>
      </c>
      <c r="F1112" s="5" t="s">
        <v>162</v>
      </c>
      <c r="G1112" s="2" t="s">
        <v>52</v>
      </c>
      <c r="H1112" s="2" t="s">
        <v>143</v>
      </c>
      <c r="I1112" s="2">
        <v>930</v>
      </c>
      <c r="J1112" s="4">
        <v>2057</v>
      </c>
      <c r="K1112" s="4">
        <v>246.74399999999997</v>
      </c>
      <c r="L1112" s="2">
        <v>223</v>
      </c>
      <c r="M1112" s="11">
        <f t="shared" si="172"/>
        <v>0.9037707097234382</v>
      </c>
      <c r="N1112" s="9">
        <v>9869.7599999999984</v>
      </c>
      <c r="O1112" s="9">
        <v>10113.48</v>
      </c>
      <c r="P1112" s="11">
        <f t="shared" si="173"/>
        <v>1.0246936095710535</v>
      </c>
      <c r="Q1112" s="10">
        <v>425</v>
      </c>
      <c r="R1112" s="2">
        <v>201</v>
      </c>
      <c r="S1112" s="10">
        <f t="shared" si="174"/>
        <v>0.52470588235294113</v>
      </c>
      <c r="T1112" s="9">
        <f t="shared" si="175"/>
        <v>23.796423529411765</v>
      </c>
      <c r="U1112" s="9">
        <f t="shared" si="176"/>
        <v>45.351928251121073</v>
      </c>
      <c r="V1112" s="11">
        <f t="shared" si="177"/>
        <v>1.1094527363184079</v>
      </c>
      <c r="W1112" s="11">
        <f t="shared" si="178"/>
        <v>0.10841030627126884</v>
      </c>
      <c r="X1112" s="2">
        <v>4</v>
      </c>
      <c r="Y1112" s="2">
        <v>9</v>
      </c>
      <c r="Z1112" s="2">
        <v>63</v>
      </c>
      <c r="AA1112" s="11">
        <f t="shared" si="179"/>
        <v>0.28251121076233182</v>
      </c>
    </row>
    <row r="1113" spans="1:27" x14ac:dyDescent="0.25">
      <c r="A1113" s="2" t="str">
        <f ca="1">LOOKUP(B1113,'Time Frame'!$E$4:$E$9,'Time Frame'!$D$4:$D$9)</f>
        <v>3 Months</v>
      </c>
      <c r="B1113" s="2">
        <f t="shared" ca="1" si="170"/>
        <v>95</v>
      </c>
      <c r="C1113" s="6">
        <f t="shared" ca="1" si="171"/>
        <v>45569</v>
      </c>
      <c r="D1113" s="6">
        <v>45474</v>
      </c>
      <c r="E1113" s="2" t="s">
        <v>56</v>
      </c>
      <c r="F1113" s="2" t="s">
        <v>73</v>
      </c>
      <c r="G1113" s="2" t="s">
        <v>3</v>
      </c>
      <c r="H1113" s="2" t="s">
        <v>67</v>
      </c>
      <c r="I1113" s="2">
        <v>2517</v>
      </c>
      <c r="J1113" s="4">
        <v>852</v>
      </c>
      <c r="K1113" s="4">
        <v>114.57999999999998</v>
      </c>
      <c r="L1113" s="2">
        <v>100</v>
      </c>
      <c r="M1113" s="11">
        <f t="shared" si="172"/>
        <v>0.87275266189561895</v>
      </c>
      <c r="N1113" s="9">
        <v>5156.0999999999995</v>
      </c>
      <c r="O1113" s="9">
        <v>3349.13</v>
      </c>
      <c r="P1113" s="11">
        <f t="shared" si="173"/>
        <v>0.6495471383409942</v>
      </c>
      <c r="Q1113" s="10">
        <v>311.13</v>
      </c>
      <c r="R1113" s="2">
        <v>112</v>
      </c>
      <c r="S1113" s="10">
        <f t="shared" si="174"/>
        <v>0.3214090573072349</v>
      </c>
      <c r="T1113" s="9">
        <f t="shared" si="175"/>
        <v>10.764407160993798</v>
      </c>
      <c r="U1113" s="9">
        <f t="shared" si="176"/>
        <v>33.491300000000003</v>
      </c>
      <c r="V1113" s="11">
        <f t="shared" si="177"/>
        <v>0.8928571428571429</v>
      </c>
      <c r="W1113" s="11">
        <f t="shared" si="178"/>
        <v>0.11737089201877934</v>
      </c>
      <c r="X1113" s="2">
        <v>0</v>
      </c>
      <c r="Y1113" s="2">
        <v>4</v>
      </c>
      <c r="Z1113" s="2">
        <v>33</v>
      </c>
      <c r="AA1113" s="11">
        <f t="shared" si="179"/>
        <v>0.33</v>
      </c>
    </row>
    <row r="1114" spans="1:27" x14ac:dyDescent="0.25">
      <c r="A1114" s="2" t="str">
        <f ca="1">LOOKUP(B1114,'Time Frame'!$E$4:$E$9,'Time Frame'!$D$4:$D$9)</f>
        <v>3 Months</v>
      </c>
      <c r="B1114" s="2">
        <f t="shared" ca="1" si="170"/>
        <v>95</v>
      </c>
      <c r="C1114" s="6">
        <f t="shared" ca="1" si="171"/>
        <v>45569</v>
      </c>
      <c r="D1114" s="6">
        <v>45474</v>
      </c>
      <c r="E1114" s="2" t="s">
        <v>56</v>
      </c>
      <c r="F1114" s="2" t="s">
        <v>69</v>
      </c>
      <c r="G1114" s="2" t="s">
        <v>3</v>
      </c>
      <c r="H1114" s="2" t="s">
        <v>67</v>
      </c>
      <c r="I1114" s="2">
        <v>4888</v>
      </c>
      <c r="J1114" s="4">
        <v>3766</v>
      </c>
      <c r="K1114" s="4">
        <v>478.44999999999993</v>
      </c>
      <c r="L1114" s="2">
        <v>352</v>
      </c>
      <c r="M1114" s="11">
        <f t="shared" si="172"/>
        <v>0.7357090605078902</v>
      </c>
      <c r="N1114" s="9">
        <v>25000</v>
      </c>
      <c r="O1114" s="9">
        <v>22305.23</v>
      </c>
      <c r="P1114" s="11">
        <f t="shared" si="173"/>
        <v>0.89220920000000004</v>
      </c>
      <c r="Q1114" s="10">
        <v>659.08</v>
      </c>
      <c r="R1114" s="2">
        <v>589</v>
      </c>
      <c r="S1114" s="10">
        <f t="shared" si="174"/>
        <v>0.5340778054257449</v>
      </c>
      <c r="T1114" s="9">
        <f t="shared" si="175"/>
        <v>33.842978090671842</v>
      </c>
      <c r="U1114" s="9">
        <f t="shared" si="176"/>
        <v>63.367130681818182</v>
      </c>
      <c r="V1114" s="11">
        <f t="shared" si="177"/>
        <v>0.59762308998302205</v>
      </c>
      <c r="W1114" s="11">
        <f t="shared" si="178"/>
        <v>9.3467870419543284E-2</v>
      </c>
      <c r="X1114" s="2">
        <v>11</v>
      </c>
      <c r="Y1114" s="2">
        <v>14</v>
      </c>
      <c r="Z1114" s="2">
        <v>133</v>
      </c>
      <c r="AA1114" s="11">
        <f t="shared" si="179"/>
        <v>0.37784090909090912</v>
      </c>
    </row>
    <row r="1115" spans="1:27" x14ac:dyDescent="0.25">
      <c r="A1115" s="2" t="str">
        <f ca="1">LOOKUP(B1115,'Time Frame'!$E$4:$E$9,'Time Frame'!$D$4:$D$9)</f>
        <v>3 Months</v>
      </c>
      <c r="B1115" s="2">
        <f t="shared" ca="1" si="170"/>
        <v>95</v>
      </c>
      <c r="C1115" s="6">
        <f t="shared" ca="1" si="171"/>
        <v>45569</v>
      </c>
      <c r="D1115" s="6">
        <v>45474</v>
      </c>
      <c r="E1115" s="2" t="s">
        <v>56</v>
      </c>
      <c r="F1115" s="2" t="s">
        <v>68</v>
      </c>
      <c r="G1115" s="2" t="s">
        <v>3</v>
      </c>
      <c r="H1115" s="2" t="s">
        <v>67</v>
      </c>
      <c r="I1115" s="2">
        <v>1010</v>
      </c>
      <c r="J1115" s="4">
        <v>905</v>
      </c>
      <c r="K1115" s="4">
        <v>170.23</v>
      </c>
      <c r="L1115" s="2">
        <v>133</v>
      </c>
      <c r="M1115" s="11">
        <f t="shared" si="172"/>
        <v>0.7812958937907537</v>
      </c>
      <c r="N1115" s="9">
        <v>7660.3499999999995</v>
      </c>
      <c r="O1115" s="9">
        <v>5950.76</v>
      </c>
      <c r="P1115" s="11">
        <f t="shared" si="173"/>
        <v>0.77682612413270946</v>
      </c>
      <c r="Q1115" s="10">
        <v>316.07</v>
      </c>
      <c r="R1115" s="2">
        <v>253</v>
      </c>
      <c r="S1115" s="10">
        <f t="shared" si="174"/>
        <v>0.42079286234062074</v>
      </c>
      <c r="T1115" s="9">
        <f t="shared" si="175"/>
        <v>18.827348372196035</v>
      </c>
      <c r="U1115" s="9">
        <f t="shared" si="176"/>
        <v>44.742556390977448</v>
      </c>
      <c r="V1115" s="11">
        <f t="shared" si="177"/>
        <v>0.52569169960474305</v>
      </c>
      <c r="W1115" s="11">
        <f t="shared" si="178"/>
        <v>0.14696132596685083</v>
      </c>
      <c r="X1115" s="2">
        <v>0</v>
      </c>
      <c r="Y1115" s="2">
        <v>5</v>
      </c>
      <c r="Z1115" s="2">
        <v>43</v>
      </c>
      <c r="AA1115" s="11">
        <f t="shared" si="179"/>
        <v>0.32330827067669171</v>
      </c>
    </row>
    <row r="1116" spans="1:27" x14ac:dyDescent="0.25">
      <c r="A1116" s="2" t="str">
        <f ca="1">LOOKUP(B1116,'Time Frame'!$E$4:$E$9,'Time Frame'!$D$4:$D$9)</f>
        <v>3 Months</v>
      </c>
      <c r="B1116" s="2">
        <f t="shared" ca="1" si="170"/>
        <v>95</v>
      </c>
      <c r="C1116" s="6">
        <f t="shared" ca="1" si="171"/>
        <v>45569</v>
      </c>
      <c r="D1116" s="6">
        <v>45474</v>
      </c>
      <c r="E1116" s="5" t="s">
        <v>56</v>
      </c>
      <c r="F1116" s="5" t="s">
        <v>66</v>
      </c>
      <c r="G1116" s="2" t="s">
        <v>3</v>
      </c>
      <c r="H1116" s="2" t="s">
        <v>67</v>
      </c>
      <c r="I1116" s="2">
        <v>5298</v>
      </c>
      <c r="J1116" s="4">
        <v>3591</v>
      </c>
      <c r="K1116" s="4">
        <v>523.78</v>
      </c>
      <c r="L1116" s="2">
        <v>437</v>
      </c>
      <c r="M1116" s="11">
        <f t="shared" si="172"/>
        <v>0.83431975256787205</v>
      </c>
      <c r="N1116" s="9">
        <v>31426.799999999999</v>
      </c>
      <c r="O1116" s="9">
        <v>34874.68</v>
      </c>
      <c r="P1116" s="11">
        <f t="shared" si="173"/>
        <v>1.1097114564639099</v>
      </c>
      <c r="Q1116" s="10">
        <v>1719.4</v>
      </c>
      <c r="R1116" s="2">
        <v>371</v>
      </c>
      <c r="S1116" s="10">
        <f t="shared" si="174"/>
        <v>0.25415842735838079</v>
      </c>
      <c r="T1116" s="9">
        <f t="shared" si="175"/>
        <v>20.283052227521228</v>
      </c>
      <c r="U1116" s="9">
        <f t="shared" si="176"/>
        <v>79.804759725400459</v>
      </c>
      <c r="V1116" s="11">
        <f t="shared" si="177"/>
        <v>1.1778975741239892</v>
      </c>
      <c r="W1116" s="11">
        <f t="shared" si="178"/>
        <v>0.12169312169312169</v>
      </c>
      <c r="X1116" s="2">
        <v>14</v>
      </c>
      <c r="Y1116" s="2">
        <v>8</v>
      </c>
      <c r="Z1116" s="2">
        <v>165</v>
      </c>
      <c r="AA1116" s="11">
        <f t="shared" si="179"/>
        <v>0.37757437070938216</v>
      </c>
    </row>
    <row r="1117" spans="1:27" x14ac:dyDescent="0.25">
      <c r="A1117" s="2" t="str">
        <f ca="1">LOOKUP(B1117,'Time Frame'!$E$4:$E$9,'Time Frame'!$D$4:$D$9)</f>
        <v>3 Months</v>
      </c>
      <c r="B1117" s="2">
        <f t="shared" ca="1" si="170"/>
        <v>95</v>
      </c>
      <c r="C1117" s="6">
        <f t="shared" ca="1" si="171"/>
        <v>45569</v>
      </c>
      <c r="D1117" s="6">
        <v>45474</v>
      </c>
      <c r="E1117" s="2" t="s">
        <v>56</v>
      </c>
      <c r="F1117" s="2" t="s">
        <v>75</v>
      </c>
      <c r="G1117" s="2" t="s">
        <v>3</v>
      </c>
      <c r="H1117" s="2" t="s">
        <v>67</v>
      </c>
      <c r="I1117" s="2">
        <v>3447</v>
      </c>
      <c r="J1117" s="4">
        <v>806</v>
      </c>
      <c r="K1117" s="4">
        <v>122.16</v>
      </c>
      <c r="L1117" s="2">
        <v>125</v>
      </c>
      <c r="M1117" s="11">
        <f t="shared" si="172"/>
        <v>1.0232481990831697</v>
      </c>
      <c r="N1117" s="9">
        <v>5497.2</v>
      </c>
      <c r="O1117" s="9">
        <v>7311.06</v>
      </c>
      <c r="P1117" s="11">
        <f t="shared" si="173"/>
        <v>1.3299607072691553</v>
      </c>
      <c r="Q1117" s="10">
        <v>327.33</v>
      </c>
      <c r="R1117" s="2">
        <v>95</v>
      </c>
      <c r="S1117" s="10">
        <f t="shared" si="174"/>
        <v>0.38187761586166868</v>
      </c>
      <c r="T1117" s="9">
        <f t="shared" si="175"/>
        <v>22.335441297772892</v>
      </c>
      <c r="U1117" s="9">
        <f t="shared" si="176"/>
        <v>58.488480000000003</v>
      </c>
      <c r="V1117" s="11">
        <f t="shared" si="177"/>
        <v>1.3157894736842106</v>
      </c>
      <c r="W1117" s="11">
        <f t="shared" si="178"/>
        <v>0.15508684863523572</v>
      </c>
      <c r="X1117" s="2">
        <v>0</v>
      </c>
      <c r="Y1117" s="2">
        <v>2</v>
      </c>
      <c r="Z1117" s="2">
        <v>40</v>
      </c>
      <c r="AA1117" s="11">
        <f t="shared" si="179"/>
        <v>0.32</v>
      </c>
    </row>
    <row r="1118" spans="1:27" x14ac:dyDescent="0.25">
      <c r="A1118" s="2" t="str">
        <f ca="1">LOOKUP(B1118,'Time Frame'!$E$4:$E$9,'Time Frame'!$D$4:$D$9)</f>
        <v>3 Months</v>
      </c>
      <c r="B1118" s="2">
        <f t="shared" ca="1" si="170"/>
        <v>95</v>
      </c>
      <c r="C1118" s="6">
        <f t="shared" ca="1" si="171"/>
        <v>45569</v>
      </c>
      <c r="D1118" s="6">
        <v>45474</v>
      </c>
      <c r="E1118" s="5" t="s">
        <v>56</v>
      </c>
      <c r="F1118" s="5" t="s">
        <v>77</v>
      </c>
      <c r="G1118" s="2" t="s">
        <v>3</v>
      </c>
      <c r="H1118" s="2" t="s">
        <v>67</v>
      </c>
      <c r="I1118" s="2">
        <v>4035</v>
      </c>
      <c r="J1118" s="4">
        <v>1733</v>
      </c>
      <c r="K1118" s="4">
        <v>254.18</v>
      </c>
      <c r="L1118" s="2">
        <v>188</v>
      </c>
      <c r="M1118" s="11">
        <f t="shared" si="172"/>
        <v>0.73963333071052006</v>
      </c>
      <c r="N1118" s="9">
        <v>12709</v>
      </c>
      <c r="O1118" s="9">
        <v>14360.21</v>
      </c>
      <c r="P1118" s="11">
        <f t="shared" si="173"/>
        <v>1.1299244629789913</v>
      </c>
      <c r="Q1118" s="10">
        <v>564.79999999999995</v>
      </c>
      <c r="R1118" s="2">
        <v>177</v>
      </c>
      <c r="S1118" s="10">
        <f t="shared" si="174"/>
        <v>0.33286118980169976</v>
      </c>
      <c r="T1118" s="9">
        <f t="shared" si="175"/>
        <v>25.425300991501416</v>
      </c>
      <c r="U1118" s="9">
        <f t="shared" si="176"/>
        <v>76.384095744680849</v>
      </c>
      <c r="V1118" s="11">
        <f t="shared" si="177"/>
        <v>1.0621468926553672</v>
      </c>
      <c r="W1118" s="11">
        <f t="shared" si="178"/>
        <v>0.10848240046162723</v>
      </c>
      <c r="X1118" s="2">
        <v>3</v>
      </c>
      <c r="Y1118" s="2">
        <v>7</v>
      </c>
      <c r="Z1118" s="2">
        <v>64</v>
      </c>
      <c r="AA1118" s="11">
        <f t="shared" si="179"/>
        <v>0.34042553191489361</v>
      </c>
    </row>
    <row r="1119" spans="1:27" x14ac:dyDescent="0.25">
      <c r="A1119" s="2" t="str">
        <f ca="1">LOOKUP(B1119,'Time Frame'!$E$4:$E$9,'Time Frame'!$D$4:$D$9)</f>
        <v>3 Months</v>
      </c>
      <c r="B1119" s="2">
        <f t="shared" ca="1" si="170"/>
        <v>95</v>
      </c>
      <c r="C1119" s="6">
        <f t="shared" ca="1" si="171"/>
        <v>45569</v>
      </c>
      <c r="D1119" s="6">
        <v>45474</v>
      </c>
      <c r="E1119" s="2" t="s">
        <v>56</v>
      </c>
      <c r="F1119" s="2" t="s">
        <v>70</v>
      </c>
      <c r="G1119" s="2" t="s">
        <v>3</v>
      </c>
      <c r="H1119" s="2" t="s">
        <v>67</v>
      </c>
      <c r="I1119" s="2">
        <v>4039</v>
      </c>
      <c r="J1119" s="4">
        <v>2849</v>
      </c>
      <c r="K1119" s="4">
        <v>337.96</v>
      </c>
      <c r="L1119" s="2">
        <v>276</v>
      </c>
      <c r="M1119" s="11">
        <f t="shared" si="172"/>
        <v>0.81666469404663278</v>
      </c>
      <c r="N1119" s="9">
        <v>22000</v>
      </c>
      <c r="O1119" s="9">
        <v>19556.18</v>
      </c>
      <c r="P1119" s="11">
        <f t="shared" si="173"/>
        <v>0.88891727272727272</v>
      </c>
      <c r="Q1119" s="10">
        <v>564.02</v>
      </c>
      <c r="R1119" s="2">
        <v>507</v>
      </c>
      <c r="S1119" s="10">
        <f t="shared" si="174"/>
        <v>0.4893443494911528</v>
      </c>
      <c r="T1119" s="9">
        <f t="shared" si="175"/>
        <v>34.672848480550336</v>
      </c>
      <c r="U1119" s="9">
        <f t="shared" si="176"/>
        <v>70.855724637681163</v>
      </c>
      <c r="V1119" s="11">
        <f t="shared" si="177"/>
        <v>0.54437869822485208</v>
      </c>
      <c r="W1119" s="11">
        <f t="shared" si="178"/>
        <v>9.687609687609687E-2</v>
      </c>
      <c r="X1119" s="2">
        <v>5</v>
      </c>
      <c r="Y1119" s="2">
        <v>11</v>
      </c>
      <c r="Z1119" s="2">
        <v>77</v>
      </c>
      <c r="AA1119" s="11">
        <f t="shared" si="179"/>
        <v>0.27898550724637683</v>
      </c>
    </row>
    <row r="1120" spans="1:27" x14ac:dyDescent="0.25">
      <c r="A1120" s="2" t="str">
        <f ca="1">LOOKUP(B1120,'Time Frame'!$E$4:$E$9,'Time Frame'!$D$4:$D$9)</f>
        <v>3 Months</v>
      </c>
      <c r="B1120" s="2">
        <f t="shared" ca="1" si="170"/>
        <v>95</v>
      </c>
      <c r="C1120" s="6">
        <f t="shared" ca="1" si="171"/>
        <v>45569</v>
      </c>
      <c r="D1120" s="6">
        <v>45474</v>
      </c>
      <c r="E1120" s="2" t="s">
        <v>56</v>
      </c>
      <c r="F1120" s="2" t="s">
        <v>72</v>
      </c>
      <c r="G1120" s="2" t="s">
        <v>3</v>
      </c>
      <c r="H1120" s="2" t="s">
        <v>67</v>
      </c>
      <c r="I1120" s="2">
        <v>663</v>
      </c>
      <c r="J1120" s="4">
        <v>930</v>
      </c>
      <c r="K1120" s="4">
        <v>127.98999999999998</v>
      </c>
      <c r="L1120" s="2">
        <v>115</v>
      </c>
      <c r="M1120" s="11">
        <f t="shared" si="172"/>
        <v>0.89850769591374335</v>
      </c>
      <c r="N1120" s="9">
        <v>5759.5499999999993</v>
      </c>
      <c r="O1120" s="9">
        <v>3673.86</v>
      </c>
      <c r="P1120" s="11">
        <f t="shared" si="173"/>
        <v>0.63787275047529768</v>
      </c>
      <c r="Q1120" s="10">
        <v>308.62</v>
      </c>
      <c r="R1120" s="2">
        <v>170</v>
      </c>
      <c r="S1120" s="10">
        <f t="shared" si="174"/>
        <v>0.37262653100900783</v>
      </c>
      <c r="T1120" s="9">
        <f t="shared" si="175"/>
        <v>11.904153975763075</v>
      </c>
      <c r="U1120" s="9">
        <f t="shared" si="176"/>
        <v>31.946608695652174</v>
      </c>
      <c r="V1120" s="11">
        <f t="shared" si="177"/>
        <v>0.67647058823529416</v>
      </c>
      <c r="W1120" s="11">
        <f t="shared" si="178"/>
        <v>0.12365591397849462</v>
      </c>
      <c r="X1120" s="2">
        <v>0</v>
      </c>
      <c r="Y1120" s="2">
        <v>3</v>
      </c>
      <c r="Z1120" s="2">
        <v>49</v>
      </c>
      <c r="AA1120" s="11">
        <f t="shared" si="179"/>
        <v>0.42608695652173911</v>
      </c>
    </row>
    <row r="1121" spans="1:27" x14ac:dyDescent="0.25">
      <c r="A1121" s="2" t="str">
        <f ca="1">LOOKUP(B1121,'Time Frame'!$E$4:$E$9,'Time Frame'!$D$4:$D$9)</f>
        <v>3 Months</v>
      </c>
      <c r="B1121" s="2">
        <f t="shared" ca="1" si="170"/>
        <v>95</v>
      </c>
      <c r="C1121" s="6">
        <f t="shared" ca="1" si="171"/>
        <v>45569</v>
      </c>
      <c r="D1121" s="6">
        <v>45474</v>
      </c>
      <c r="E1121" s="2" t="s">
        <v>98</v>
      </c>
      <c r="F1121" s="2" t="s">
        <v>207</v>
      </c>
      <c r="G1121" s="2" t="s">
        <v>195</v>
      </c>
      <c r="H1121" s="2" t="s">
        <v>203</v>
      </c>
      <c r="I1121" s="2">
        <v>3198</v>
      </c>
      <c r="J1121" s="4">
        <v>5038</v>
      </c>
      <c r="K1121" s="4">
        <v>518.64999999999986</v>
      </c>
      <c r="L1121" s="2">
        <v>343</v>
      </c>
      <c r="M1121" s="11">
        <f t="shared" si="172"/>
        <v>0.66133230502265516</v>
      </c>
      <c r="N1121" s="9">
        <v>20745.999999999993</v>
      </c>
      <c r="O1121" s="9">
        <v>26592.53</v>
      </c>
      <c r="P1121" s="11">
        <f t="shared" si="173"/>
        <v>1.2818148076737688</v>
      </c>
      <c r="Q1121" s="10">
        <v>816.45</v>
      </c>
      <c r="R1121" s="2">
        <v>413</v>
      </c>
      <c r="S1121" s="10">
        <f t="shared" si="174"/>
        <v>0.420111458141956</v>
      </c>
      <c r="T1121" s="9">
        <f t="shared" si="175"/>
        <v>32.570922897911686</v>
      </c>
      <c r="U1121" s="9">
        <f t="shared" si="176"/>
        <v>77.529241982507287</v>
      </c>
      <c r="V1121" s="11">
        <f t="shared" si="177"/>
        <v>0.83050847457627119</v>
      </c>
      <c r="W1121" s="11">
        <f t="shared" si="178"/>
        <v>6.8082572449384676E-2</v>
      </c>
      <c r="X1121" s="2">
        <v>9</v>
      </c>
      <c r="Y1121" s="2">
        <v>11</v>
      </c>
      <c r="Z1121" s="2">
        <v>70</v>
      </c>
      <c r="AA1121" s="11">
        <f t="shared" si="179"/>
        <v>0.20408163265306123</v>
      </c>
    </row>
    <row r="1122" spans="1:27" x14ac:dyDescent="0.25">
      <c r="A1122" s="2" t="str">
        <f ca="1">LOOKUP(B1122,'Time Frame'!$E$4:$E$9,'Time Frame'!$D$4:$D$9)</f>
        <v>3 Months</v>
      </c>
      <c r="B1122" s="2">
        <f t="shared" ca="1" si="170"/>
        <v>95</v>
      </c>
      <c r="C1122" s="6">
        <f t="shared" ca="1" si="171"/>
        <v>45569</v>
      </c>
      <c r="D1122" s="6">
        <v>45474</v>
      </c>
      <c r="E1122" s="2" t="s">
        <v>98</v>
      </c>
      <c r="F1122" s="2" t="s">
        <v>202</v>
      </c>
      <c r="G1122" s="2" t="s">
        <v>195</v>
      </c>
      <c r="H1122" s="2" t="s">
        <v>203</v>
      </c>
      <c r="I1122" s="2">
        <v>643</v>
      </c>
      <c r="J1122" s="4">
        <v>2040</v>
      </c>
      <c r="K1122" s="4">
        <v>266.59299999999996</v>
      </c>
      <c r="L1122" s="2">
        <v>216</v>
      </c>
      <c r="M1122" s="11">
        <f t="shared" si="172"/>
        <v>0.81022382433147166</v>
      </c>
      <c r="N1122" s="9">
        <v>10663.719999999998</v>
      </c>
      <c r="O1122" s="9">
        <v>9763.15</v>
      </c>
      <c r="P1122" s="11">
        <f t="shared" si="173"/>
        <v>0.91554823269928332</v>
      </c>
      <c r="Q1122" s="10">
        <v>438.07</v>
      </c>
      <c r="R1122" s="2">
        <v>312</v>
      </c>
      <c r="S1122" s="10">
        <f t="shared" si="174"/>
        <v>0.49307188348894015</v>
      </c>
      <c r="T1122" s="9">
        <f t="shared" si="175"/>
        <v>22.286734996690026</v>
      </c>
      <c r="U1122" s="9">
        <f t="shared" si="176"/>
        <v>45.199768518518518</v>
      </c>
      <c r="V1122" s="11">
        <f t="shared" si="177"/>
        <v>0.69230769230769229</v>
      </c>
      <c r="W1122" s="11">
        <f t="shared" si="178"/>
        <v>0.10588235294117647</v>
      </c>
      <c r="X1122" s="2">
        <v>0</v>
      </c>
      <c r="Y1122" s="2">
        <v>12</v>
      </c>
      <c r="Z1122" s="2">
        <v>57</v>
      </c>
      <c r="AA1122" s="11">
        <f t="shared" si="179"/>
        <v>0.2638888888888889</v>
      </c>
    </row>
    <row r="1123" spans="1:27" x14ac:dyDescent="0.25">
      <c r="A1123" s="2" t="str">
        <f ca="1">LOOKUP(B1123,'Time Frame'!$E$4:$E$9,'Time Frame'!$D$4:$D$9)</f>
        <v>3 Months</v>
      </c>
      <c r="B1123" s="2">
        <f t="shared" ca="1" si="170"/>
        <v>95</v>
      </c>
      <c r="C1123" s="6">
        <f t="shared" ca="1" si="171"/>
        <v>45569</v>
      </c>
      <c r="D1123" s="6">
        <v>45474</v>
      </c>
      <c r="E1123" s="2" t="s">
        <v>126</v>
      </c>
      <c r="F1123" s="2" t="s">
        <v>130</v>
      </c>
      <c r="G1123" s="2" t="s">
        <v>3</v>
      </c>
      <c r="H1123" s="2" t="s">
        <v>128</v>
      </c>
      <c r="I1123" s="2">
        <v>676</v>
      </c>
      <c r="J1123" s="4">
        <v>1681</v>
      </c>
      <c r="K1123" s="4">
        <v>216.49333333333331</v>
      </c>
      <c r="L1123" s="2">
        <v>163</v>
      </c>
      <c r="M1123" s="11">
        <f t="shared" si="172"/>
        <v>0.7529100203239516</v>
      </c>
      <c r="N1123" s="9">
        <v>9200.9666666666653</v>
      </c>
      <c r="O1123" s="9">
        <v>5067.71</v>
      </c>
      <c r="P1123" s="11">
        <f t="shared" si="173"/>
        <v>0.55078017164863124</v>
      </c>
      <c r="Q1123" s="10">
        <v>558.92999999999995</v>
      </c>
      <c r="R1123" s="2">
        <v>249</v>
      </c>
      <c r="S1123" s="10">
        <f t="shared" si="174"/>
        <v>0.29162864759451096</v>
      </c>
      <c r="T1123" s="9">
        <f t="shared" si="175"/>
        <v>9.06680621902564</v>
      </c>
      <c r="U1123" s="9">
        <f t="shared" si="176"/>
        <v>31.090245398773007</v>
      </c>
      <c r="V1123" s="11">
        <f t="shared" si="177"/>
        <v>0.65461847389558236</v>
      </c>
      <c r="W1123" s="11">
        <f t="shared" si="178"/>
        <v>9.6966091612135638E-2</v>
      </c>
      <c r="X1123" s="2">
        <v>0</v>
      </c>
      <c r="Y1123" s="2">
        <v>11</v>
      </c>
      <c r="Z1123" s="2">
        <v>46</v>
      </c>
      <c r="AA1123" s="11">
        <f t="shared" si="179"/>
        <v>0.2822085889570552</v>
      </c>
    </row>
    <row r="1124" spans="1:27" x14ac:dyDescent="0.25">
      <c r="A1124" s="2" t="str">
        <f ca="1">LOOKUP(B1124,'Time Frame'!$E$4:$E$9,'Time Frame'!$D$4:$D$9)</f>
        <v>3 Months</v>
      </c>
      <c r="B1124" s="2">
        <f t="shared" ca="1" si="170"/>
        <v>95</v>
      </c>
      <c r="C1124" s="6">
        <f t="shared" ca="1" si="171"/>
        <v>45569</v>
      </c>
      <c r="D1124" s="6">
        <v>45474</v>
      </c>
      <c r="E1124" s="2" t="s">
        <v>126</v>
      </c>
      <c r="F1124" s="2" t="s">
        <v>129</v>
      </c>
      <c r="G1124" s="2" t="s">
        <v>3</v>
      </c>
      <c r="H1124" s="2" t="s">
        <v>128</v>
      </c>
      <c r="I1124" s="2">
        <v>1075</v>
      </c>
      <c r="J1124" s="4">
        <v>2240</v>
      </c>
      <c r="K1124" s="4">
        <v>279.33750000000009</v>
      </c>
      <c r="L1124" s="2">
        <v>318</v>
      </c>
      <c r="M1124" s="11">
        <f t="shared" si="172"/>
        <v>1.1384078399785202</v>
      </c>
      <c r="N1124" s="9">
        <v>11871.843750000004</v>
      </c>
      <c r="O1124" s="9">
        <v>22635.68</v>
      </c>
      <c r="P1124" s="11">
        <f t="shared" si="173"/>
        <v>1.9066692989452454</v>
      </c>
      <c r="Q1124" s="10">
        <v>566.52</v>
      </c>
      <c r="R1124" s="2">
        <v>413</v>
      </c>
      <c r="S1124" s="10">
        <f t="shared" si="174"/>
        <v>0.56132175386570649</v>
      </c>
      <c r="T1124" s="9">
        <f t="shared" si="175"/>
        <v>39.95565911177011</v>
      </c>
      <c r="U1124" s="9">
        <f t="shared" si="176"/>
        <v>71.181383647798739</v>
      </c>
      <c r="V1124" s="11">
        <f t="shared" si="177"/>
        <v>0.76997578692493951</v>
      </c>
      <c r="W1124" s="11">
        <f t="shared" si="178"/>
        <v>0.14196428571428571</v>
      </c>
      <c r="X1124" s="2">
        <v>11</v>
      </c>
      <c r="Y1124" s="2">
        <v>4</v>
      </c>
      <c r="Z1124" s="2">
        <v>113</v>
      </c>
      <c r="AA1124" s="11">
        <f t="shared" si="179"/>
        <v>0.35534591194968551</v>
      </c>
    </row>
    <row r="1125" spans="1:27" x14ac:dyDescent="0.25">
      <c r="A1125" s="2" t="str">
        <f ca="1">LOOKUP(B1125,'Time Frame'!$E$4:$E$9,'Time Frame'!$D$4:$D$9)</f>
        <v>3 Months</v>
      </c>
      <c r="B1125" s="2">
        <f t="shared" ca="1" si="170"/>
        <v>95</v>
      </c>
      <c r="C1125" s="6">
        <f t="shared" ca="1" si="171"/>
        <v>45569</v>
      </c>
      <c r="D1125" s="6">
        <v>45474</v>
      </c>
      <c r="E1125" s="2" t="s">
        <v>126</v>
      </c>
      <c r="F1125" s="2" t="s">
        <v>134</v>
      </c>
      <c r="G1125" s="2" t="s">
        <v>3</v>
      </c>
      <c r="H1125" s="2" t="s">
        <v>128</v>
      </c>
      <c r="I1125" s="2">
        <v>2669</v>
      </c>
      <c r="J1125" s="4">
        <v>844</v>
      </c>
      <c r="K1125" s="4">
        <v>149.44643518518518</v>
      </c>
      <c r="L1125" s="2">
        <v>100</v>
      </c>
      <c r="M1125" s="11">
        <f t="shared" si="172"/>
        <v>0.66913606789004987</v>
      </c>
      <c r="N1125" s="9">
        <v>6351.4734953703701</v>
      </c>
      <c r="O1125" s="9">
        <v>2764.18</v>
      </c>
      <c r="P1125" s="11">
        <f t="shared" si="173"/>
        <v>0.43520294968007478</v>
      </c>
      <c r="Q1125" s="10">
        <v>313.22000000000003</v>
      </c>
      <c r="R1125" s="2">
        <v>112</v>
      </c>
      <c r="S1125" s="10">
        <f t="shared" si="174"/>
        <v>0.31926441478832768</v>
      </c>
      <c r="T1125" s="9">
        <f t="shared" si="175"/>
        <v>8.8250431006959946</v>
      </c>
      <c r="U1125" s="9">
        <f t="shared" si="176"/>
        <v>27.6418</v>
      </c>
      <c r="V1125" s="11">
        <f t="shared" si="177"/>
        <v>0.8928571428571429</v>
      </c>
      <c r="W1125" s="11">
        <f t="shared" si="178"/>
        <v>0.11848341232227488</v>
      </c>
      <c r="X1125" s="2">
        <v>0</v>
      </c>
      <c r="Y1125" s="2">
        <v>3</v>
      </c>
      <c r="Z1125" s="2">
        <v>35</v>
      </c>
      <c r="AA1125" s="11">
        <f t="shared" si="179"/>
        <v>0.35</v>
      </c>
    </row>
    <row r="1126" spans="1:27" x14ac:dyDescent="0.25">
      <c r="A1126" s="2" t="str">
        <f ca="1">LOOKUP(B1126,'Time Frame'!$E$4:$E$9,'Time Frame'!$D$4:$D$9)</f>
        <v>3 Months</v>
      </c>
      <c r="B1126" s="2">
        <f t="shared" ca="1" si="170"/>
        <v>95</v>
      </c>
      <c r="C1126" s="6">
        <f t="shared" ca="1" si="171"/>
        <v>45569</v>
      </c>
      <c r="D1126" s="6">
        <v>45474</v>
      </c>
      <c r="E1126" s="2" t="s">
        <v>126</v>
      </c>
      <c r="F1126" s="2" t="s">
        <v>135</v>
      </c>
      <c r="G1126" s="2" t="s">
        <v>3</v>
      </c>
      <c r="H1126" s="2" t="s">
        <v>128</v>
      </c>
      <c r="I1126" s="2">
        <v>295</v>
      </c>
      <c r="J1126" s="4">
        <v>625</v>
      </c>
      <c r="K1126" s="4">
        <v>121.89666666666666</v>
      </c>
      <c r="L1126" s="2">
        <v>94</v>
      </c>
      <c r="M1126" s="11">
        <f t="shared" si="172"/>
        <v>0.77114495884492329</v>
      </c>
      <c r="N1126" s="9">
        <v>5180.6083333333327</v>
      </c>
      <c r="O1126" s="9">
        <v>6910.69</v>
      </c>
      <c r="P1126" s="11">
        <f t="shared" si="173"/>
        <v>1.3339533806358006</v>
      </c>
      <c r="Q1126" s="10">
        <v>318.10000000000002</v>
      </c>
      <c r="R1126" s="2">
        <v>117</v>
      </c>
      <c r="S1126" s="10">
        <f t="shared" si="174"/>
        <v>0.29550455831499528</v>
      </c>
      <c r="T1126" s="9">
        <f t="shared" si="175"/>
        <v>21.724897830870791</v>
      </c>
      <c r="U1126" s="9">
        <f t="shared" si="176"/>
        <v>73.517978723404255</v>
      </c>
      <c r="V1126" s="11">
        <f t="shared" si="177"/>
        <v>0.80341880341880345</v>
      </c>
      <c r="W1126" s="11">
        <f t="shared" si="178"/>
        <v>0.15040000000000001</v>
      </c>
      <c r="X1126" s="2">
        <v>2</v>
      </c>
      <c r="Y1126" s="2">
        <v>8</v>
      </c>
      <c r="Z1126" s="2">
        <v>27</v>
      </c>
      <c r="AA1126" s="11">
        <f t="shared" si="179"/>
        <v>0.28723404255319152</v>
      </c>
    </row>
    <row r="1127" spans="1:27" x14ac:dyDescent="0.25">
      <c r="A1127" s="2" t="str">
        <f ca="1">LOOKUP(B1127,'Time Frame'!$E$4:$E$9,'Time Frame'!$D$4:$D$9)</f>
        <v>3 Months</v>
      </c>
      <c r="B1127" s="2">
        <f t="shared" ca="1" si="170"/>
        <v>95</v>
      </c>
      <c r="C1127" s="6">
        <f t="shared" ca="1" si="171"/>
        <v>45569</v>
      </c>
      <c r="D1127" s="6">
        <v>45474</v>
      </c>
      <c r="E1127" s="2" t="s">
        <v>126</v>
      </c>
      <c r="F1127" s="2" t="s">
        <v>127</v>
      </c>
      <c r="G1127" s="2" t="s">
        <v>3</v>
      </c>
      <c r="H1127" s="2" t="s">
        <v>128</v>
      </c>
      <c r="I1127" s="2">
        <v>1455</v>
      </c>
      <c r="J1127" s="4">
        <v>3741</v>
      </c>
      <c r="K1127" s="4">
        <v>471.34749999999991</v>
      </c>
      <c r="L1127" s="2">
        <v>437</v>
      </c>
      <c r="M1127" s="11">
        <f t="shared" si="172"/>
        <v>0.92712913508610972</v>
      </c>
      <c r="N1127" s="9">
        <v>25000</v>
      </c>
      <c r="O1127" s="9">
        <v>24323.42</v>
      </c>
      <c r="P1127" s="11">
        <f t="shared" si="173"/>
        <v>0.97293679999999994</v>
      </c>
      <c r="Q1127" s="10">
        <v>623.48</v>
      </c>
      <c r="R1127" s="2">
        <v>885</v>
      </c>
      <c r="S1127" s="10">
        <f t="shared" si="174"/>
        <v>0.70090459998716881</v>
      </c>
      <c r="T1127" s="9">
        <f t="shared" si="175"/>
        <v>39.012350035285813</v>
      </c>
      <c r="U1127" s="9">
        <f t="shared" si="176"/>
        <v>55.66</v>
      </c>
      <c r="V1127" s="11">
        <f t="shared" si="177"/>
        <v>0.4937853107344633</v>
      </c>
      <c r="W1127" s="11">
        <f t="shared" si="178"/>
        <v>0.11681368618016573</v>
      </c>
      <c r="X1127" s="2">
        <v>8</v>
      </c>
      <c r="Y1127" s="2">
        <v>5</v>
      </c>
      <c r="Z1127" s="2">
        <v>154</v>
      </c>
      <c r="AA1127" s="11">
        <f t="shared" si="179"/>
        <v>0.35240274599542332</v>
      </c>
    </row>
    <row r="1128" spans="1:27" x14ac:dyDescent="0.25">
      <c r="A1128" s="2" t="str">
        <f ca="1">LOOKUP(B1128,'Time Frame'!$E$4:$E$9,'Time Frame'!$D$4:$D$9)</f>
        <v>3 Months</v>
      </c>
      <c r="B1128" s="2">
        <f t="shared" ca="1" si="170"/>
        <v>95</v>
      </c>
      <c r="C1128" s="6">
        <f t="shared" ca="1" si="171"/>
        <v>45569</v>
      </c>
      <c r="D1128" s="6">
        <v>45474</v>
      </c>
      <c r="E1128" s="2" t="s">
        <v>126</v>
      </c>
      <c r="F1128" s="2" t="s">
        <v>133</v>
      </c>
      <c r="G1128" s="2" t="s">
        <v>3</v>
      </c>
      <c r="H1128" s="2" t="s">
        <v>128</v>
      </c>
      <c r="I1128" s="2">
        <v>1659</v>
      </c>
      <c r="J1128" s="4">
        <v>1168</v>
      </c>
      <c r="K1128" s="4">
        <v>134.08416666666668</v>
      </c>
      <c r="L1128" s="2">
        <v>115</v>
      </c>
      <c r="M1128" s="11">
        <f t="shared" si="172"/>
        <v>0.85767024443601958</v>
      </c>
      <c r="N1128" s="9">
        <v>5698.5770833333336</v>
      </c>
      <c r="O1128" s="9">
        <v>4018.02</v>
      </c>
      <c r="P1128" s="11">
        <f t="shared" si="173"/>
        <v>0.70509180471587019</v>
      </c>
      <c r="Q1128" s="10">
        <v>327.32</v>
      </c>
      <c r="R1128" s="2">
        <v>113</v>
      </c>
      <c r="S1128" s="10">
        <f t="shared" si="174"/>
        <v>0.35133814004643776</v>
      </c>
      <c r="T1128" s="9">
        <f t="shared" si="175"/>
        <v>12.275510204081632</v>
      </c>
      <c r="U1128" s="9">
        <f t="shared" si="176"/>
        <v>34.939304347826088</v>
      </c>
      <c r="V1128" s="11">
        <f t="shared" si="177"/>
        <v>1.0176991150442478</v>
      </c>
      <c r="W1128" s="11">
        <f t="shared" si="178"/>
        <v>9.8458904109589046E-2</v>
      </c>
      <c r="X1128" s="2">
        <v>0</v>
      </c>
      <c r="Y1128" s="2">
        <v>8</v>
      </c>
      <c r="Z1128" s="2">
        <v>29</v>
      </c>
      <c r="AA1128" s="11">
        <f t="shared" si="179"/>
        <v>0.25217391304347825</v>
      </c>
    </row>
    <row r="1129" spans="1:27" x14ac:dyDescent="0.25">
      <c r="A1129" s="2" t="str">
        <f ca="1">LOOKUP(B1129,'Time Frame'!$E$4:$E$9,'Time Frame'!$D$4:$D$9)</f>
        <v>3 Months</v>
      </c>
      <c r="B1129" s="2">
        <f t="shared" ca="1" si="170"/>
        <v>95</v>
      </c>
      <c r="C1129" s="6">
        <f t="shared" ca="1" si="171"/>
        <v>45569</v>
      </c>
      <c r="D1129" s="6">
        <v>45474</v>
      </c>
      <c r="E1129" s="2" t="s">
        <v>126</v>
      </c>
      <c r="F1129" s="2" t="s">
        <v>132</v>
      </c>
      <c r="G1129" s="2" t="s">
        <v>3</v>
      </c>
      <c r="H1129" s="2" t="s">
        <v>128</v>
      </c>
      <c r="I1129" s="2">
        <v>2980</v>
      </c>
      <c r="J1129" s="4">
        <v>1157</v>
      </c>
      <c r="K1129" s="4">
        <v>145.92500000000001</v>
      </c>
      <c r="L1129" s="2">
        <v>114</v>
      </c>
      <c r="M1129" s="11">
        <f t="shared" si="172"/>
        <v>0.78122323111187253</v>
      </c>
      <c r="N1129" s="9">
        <v>6201.8125000000009</v>
      </c>
      <c r="O1129" s="9">
        <v>7177.44</v>
      </c>
      <c r="P1129" s="11">
        <f t="shared" si="173"/>
        <v>1.1573132854306702</v>
      </c>
      <c r="Q1129" s="10">
        <v>309.52999999999997</v>
      </c>
      <c r="R1129" s="2">
        <v>142</v>
      </c>
      <c r="S1129" s="10">
        <f t="shared" si="174"/>
        <v>0.36830032630116633</v>
      </c>
      <c r="T1129" s="9">
        <f t="shared" si="175"/>
        <v>23.188188543921431</v>
      </c>
      <c r="U1129" s="9">
        <f t="shared" si="176"/>
        <v>62.959999999999994</v>
      </c>
      <c r="V1129" s="11">
        <f t="shared" si="177"/>
        <v>0.80281690140845074</v>
      </c>
      <c r="W1129" s="11">
        <f t="shared" si="178"/>
        <v>9.8530682800345729E-2</v>
      </c>
      <c r="X1129" s="2">
        <v>0</v>
      </c>
      <c r="Y1129" s="2">
        <v>4</v>
      </c>
      <c r="Z1129" s="2">
        <v>27</v>
      </c>
      <c r="AA1129" s="11">
        <f t="shared" si="179"/>
        <v>0.23684210526315788</v>
      </c>
    </row>
    <row r="1130" spans="1:27" x14ac:dyDescent="0.25">
      <c r="A1130" s="2" t="str">
        <f ca="1">LOOKUP(B1130,'Time Frame'!$E$4:$E$9,'Time Frame'!$D$4:$D$9)</f>
        <v>3 Months</v>
      </c>
      <c r="B1130" s="2">
        <f t="shared" ca="1" si="170"/>
        <v>95</v>
      </c>
      <c r="C1130" s="6">
        <f t="shared" ca="1" si="171"/>
        <v>45569</v>
      </c>
      <c r="D1130" s="6">
        <v>45474</v>
      </c>
      <c r="E1130" s="2" t="s">
        <v>126</v>
      </c>
      <c r="F1130" s="2" t="s">
        <v>131</v>
      </c>
      <c r="G1130" s="2" t="s">
        <v>3</v>
      </c>
      <c r="H1130" s="2" t="s">
        <v>128</v>
      </c>
      <c r="I1130" s="2">
        <v>3035</v>
      </c>
      <c r="J1130" s="4">
        <v>1631</v>
      </c>
      <c r="K1130" s="4">
        <v>218.29166666666669</v>
      </c>
      <c r="L1130" s="2">
        <v>188</v>
      </c>
      <c r="M1130" s="11">
        <f t="shared" si="172"/>
        <v>0.86123305974422593</v>
      </c>
      <c r="N1130" s="9">
        <v>9277.3958333333339</v>
      </c>
      <c r="O1130" s="9">
        <v>8026.58</v>
      </c>
      <c r="P1130" s="11">
        <f t="shared" si="173"/>
        <v>0.86517597655592104</v>
      </c>
      <c r="Q1130" s="10">
        <v>393.8</v>
      </c>
      <c r="R1130" s="2">
        <v>230</v>
      </c>
      <c r="S1130" s="10">
        <f t="shared" si="174"/>
        <v>0.47739969527679021</v>
      </c>
      <c r="T1130" s="9">
        <f t="shared" si="175"/>
        <v>20.382376841036059</v>
      </c>
      <c r="U1130" s="9">
        <f t="shared" si="176"/>
        <v>42.694574468085108</v>
      </c>
      <c r="V1130" s="11">
        <f t="shared" si="177"/>
        <v>0.81739130434782614</v>
      </c>
      <c r="W1130" s="11">
        <f t="shared" si="178"/>
        <v>0.11526670754138565</v>
      </c>
      <c r="X1130" s="2">
        <v>2</v>
      </c>
      <c r="Y1130" s="2">
        <v>4</v>
      </c>
      <c r="Z1130" s="2">
        <v>68</v>
      </c>
      <c r="AA1130" s="11">
        <f t="shared" si="179"/>
        <v>0.36170212765957449</v>
      </c>
    </row>
    <row r="1131" spans="1:27" x14ac:dyDescent="0.25">
      <c r="A1131" s="2" t="str">
        <f ca="1">LOOKUP(B1131,'Time Frame'!$E$4:$E$9,'Time Frame'!$D$4:$D$9)</f>
        <v>3 Months</v>
      </c>
      <c r="B1131" s="2">
        <f t="shared" ca="1" si="170"/>
        <v>95</v>
      </c>
      <c r="C1131" s="6">
        <f t="shared" ca="1" si="171"/>
        <v>45569</v>
      </c>
      <c r="D1131" s="6">
        <v>45474</v>
      </c>
      <c r="E1131" s="2" t="s">
        <v>78</v>
      </c>
      <c r="F1131" s="2" t="s">
        <v>102</v>
      </c>
      <c r="G1131" s="2" t="s">
        <v>52</v>
      </c>
      <c r="H1131" s="2" t="s">
        <v>88</v>
      </c>
      <c r="I1131" s="2">
        <v>1961</v>
      </c>
      <c r="J1131" s="4">
        <v>1805</v>
      </c>
      <c r="K1131" s="4">
        <v>181.35483870967744</v>
      </c>
      <c r="L1131" s="2">
        <v>211</v>
      </c>
      <c r="M1131" s="11">
        <f t="shared" si="172"/>
        <v>1.163464959089292</v>
      </c>
      <c r="N1131" s="9">
        <v>7254.1935483870966</v>
      </c>
      <c r="O1131" s="9">
        <v>7936.44</v>
      </c>
      <c r="P1131" s="11">
        <f t="shared" si="173"/>
        <v>1.0940485592315901</v>
      </c>
      <c r="Q1131" s="10">
        <v>387.95</v>
      </c>
      <c r="R1131" s="2">
        <v>307</v>
      </c>
      <c r="S1131" s="10">
        <f t="shared" si="174"/>
        <v>0.54388452120118569</v>
      </c>
      <c r="T1131" s="9">
        <f t="shared" si="175"/>
        <v>20.457378528160845</v>
      </c>
      <c r="U1131" s="9">
        <f t="shared" si="176"/>
        <v>37.613459715639806</v>
      </c>
      <c r="V1131" s="11">
        <f t="shared" si="177"/>
        <v>0.68729641693811072</v>
      </c>
      <c r="W1131" s="11">
        <f t="shared" si="178"/>
        <v>0.11689750692520776</v>
      </c>
      <c r="X1131" s="2">
        <v>0</v>
      </c>
      <c r="Y1131" s="2">
        <v>7</v>
      </c>
      <c r="Z1131" s="2">
        <v>41</v>
      </c>
      <c r="AA1131" s="11">
        <f t="shared" si="179"/>
        <v>0.19431279620853081</v>
      </c>
    </row>
    <row r="1132" spans="1:27" x14ac:dyDescent="0.25">
      <c r="A1132" s="2" t="str">
        <f ca="1">LOOKUP(B1132,'Time Frame'!$E$4:$E$9,'Time Frame'!$D$4:$D$9)</f>
        <v>3 Months</v>
      </c>
      <c r="B1132" s="2">
        <f t="shared" ca="1" si="170"/>
        <v>95</v>
      </c>
      <c r="C1132" s="6">
        <f t="shared" ca="1" si="171"/>
        <v>45569</v>
      </c>
      <c r="D1132" s="6">
        <v>45474</v>
      </c>
      <c r="E1132" s="2" t="s">
        <v>78</v>
      </c>
      <c r="F1132" s="2" t="s">
        <v>108</v>
      </c>
      <c r="G1132" s="2" t="s">
        <v>52</v>
      </c>
      <c r="H1132" s="2" t="s">
        <v>88</v>
      </c>
      <c r="I1132" s="2">
        <v>1166</v>
      </c>
      <c r="J1132" s="4">
        <v>1349</v>
      </c>
      <c r="K1132" s="4">
        <v>144.44129032258067</v>
      </c>
      <c r="L1132" s="2">
        <v>122</v>
      </c>
      <c r="M1132" s="11">
        <f t="shared" si="172"/>
        <v>0.84463382823247735</v>
      </c>
      <c r="N1132" s="9">
        <v>5777.651612903227</v>
      </c>
      <c r="O1132" s="9">
        <v>3932.06</v>
      </c>
      <c r="P1132" s="11">
        <f t="shared" si="173"/>
        <v>0.68056370709831859</v>
      </c>
      <c r="Q1132" s="10">
        <v>291.95</v>
      </c>
      <c r="R1132" s="2">
        <v>129</v>
      </c>
      <c r="S1132" s="10">
        <f t="shared" si="174"/>
        <v>0.41787977393389281</v>
      </c>
      <c r="T1132" s="9">
        <f t="shared" si="175"/>
        <v>13.468265113889364</v>
      </c>
      <c r="U1132" s="9">
        <f t="shared" si="176"/>
        <v>32.229999999999997</v>
      </c>
      <c r="V1132" s="11">
        <f t="shared" si="177"/>
        <v>0.94573643410852715</v>
      </c>
      <c r="W1132" s="11">
        <f t="shared" si="178"/>
        <v>9.0437361008154193E-2</v>
      </c>
      <c r="X1132" s="2">
        <v>0</v>
      </c>
      <c r="Y1132" s="2">
        <v>6</v>
      </c>
      <c r="Z1132" s="2">
        <v>24</v>
      </c>
      <c r="AA1132" s="11">
        <f t="shared" si="179"/>
        <v>0.19672131147540983</v>
      </c>
    </row>
    <row r="1133" spans="1:27" x14ac:dyDescent="0.25">
      <c r="A1133" s="2" t="str">
        <f ca="1">LOOKUP(B1133,'Time Frame'!$E$4:$E$9,'Time Frame'!$D$4:$D$9)</f>
        <v>3 Months</v>
      </c>
      <c r="B1133" s="2">
        <f t="shared" ca="1" si="170"/>
        <v>95</v>
      </c>
      <c r="C1133" s="6">
        <f t="shared" ca="1" si="171"/>
        <v>45569</v>
      </c>
      <c r="D1133" s="6">
        <v>45474</v>
      </c>
      <c r="E1133" s="2" t="s">
        <v>78</v>
      </c>
      <c r="F1133" s="2" t="s">
        <v>87</v>
      </c>
      <c r="G1133" s="2" t="s">
        <v>52</v>
      </c>
      <c r="H1133" s="2" t="s">
        <v>88</v>
      </c>
      <c r="I1133" s="2">
        <v>2177</v>
      </c>
      <c r="J1133" s="4">
        <v>1937</v>
      </c>
      <c r="K1133" s="4">
        <v>225.60129032258061</v>
      </c>
      <c r="L1133" s="2">
        <v>209</v>
      </c>
      <c r="M1133" s="11">
        <f t="shared" si="172"/>
        <v>0.9264131410824693</v>
      </c>
      <c r="N1133" s="9">
        <v>9024.0516129032239</v>
      </c>
      <c r="O1133" s="9">
        <v>7053.09</v>
      </c>
      <c r="P1133" s="11">
        <f t="shared" si="173"/>
        <v>0.78158794990877445</v>
      </c>
      <c r="Q1133" s="10">
        <v>474.03</v>
      </c>
      <c r="R1133" s="2">
        <v>301</v>
      </c>
      <c r="S1133" s="10">
        <f t="shared" si="174"/>
        <v>0.44090036495580454</v>
      </c>
      <c r="T1133" s="9">
        <f t="shared" si="175"/>
        <v>14.878995000316436</v>
      </c>
      <c r="U1133" s="9">
        <f t="shared" si="176"/>
        <v>33.746842105263156</v>
      </c>
      <c r="V1133" s="11">
        <f t="shared" si="177"/>
        <v>0.69435215946843853</v>
      </c>
      <c r="W1133" s="11">
        <f t="shared" si="178"/>
        <v>0.10789881259679918</v>
      </c>
      <c r="X1133" s="2">
        <v>0</v>
      </c>
      <c r="Y1133" s="2">
        <v>14</v>
      </c>
      <c r="Z1133" s="2">
        <v>35</v>
      </c>
      <c r="AA1133" s="11">
        <f t="shared" si="179"/>
        <v>0.1674641148325359</v>
      </c>
    </row>
    <row r="1134" spans="1:27" x14ac:dyDescent="0.25">
      <c r="A1134" s="2" t="str">
        <f ca="1">LOOKUP(B1134,'Time Frame'!$E$4:$E$9,'Time Frame'!$D$4:$D$9)</f>
        <v>3 Months</v>
      </c>
      <c r="B1134" s="2">
        <f t="shared" ca="1" si="170"/>
        <v>95</v>
      </c>
      <c r="C1134" s="6">
        <f t="shared" ca="1" si="171"/>
        <v>45569</v>
      </c>
      <c r="D1134" s="6">
        <v>45474</v>
      </c>
      <c r="E1134" s="2" t="s">
        <v>78</v>
      </c>
      <c r="F1134" s="2" t="s">
        <v>107</v>
      </c>
      <c r="G1134" s="2" t="s">
        <v>52</v>
      </c>
      <c r="H1134" s="2" t="s">
        <v>88</v>
      </c>
      <c r="I1134" s="2">
        <v>2460</v>
      </c>
      <c r="J1134" s="4">
        <v>2699</v>
      </c>
      <c r="K1134" s="4">
        <v>276.0774193548387</v>
      </c>
      <c r="L1134" s="2">
        <v>248</v>
      </c>
      <c r="M1134" s="11">
        <f t="shared" si="172"/>
        <v>0.89829874742942606</v>
      </c>
      <c r="N1134" s="9">
        <v>11043.096774193547</v>
      </c>
      <c r="O1134" s="9">
        <v>10813.93</v>
      </c>
      <c r="P1134" s="11">
        <f t="shared" si="173"/>
        <v>0.97924796106748935</v>
      </c>
      <c r="Q1134" s="10">
        <v>554.38</v>
      </c>
      <c r="R1134" s="2">
        <v>352</v>
      </c>
      <c r="S1134" s="10">
        <f t="shared" si="174"/>
        <v>0.44734658537465277</v>
      </c>
      <c r="T1134" s="9">
        <f t="shared" si="175"/>
        <v>19.506349435405319</v>
      </c>
      <c r="U1134" s="9">
        <f t="shared" si="176"/>
        <v>43.604556451612908</v>
      </c>
      <c r="V1134" s="11">
        <f t="shared" si="177"/>
        <v>0.70454545454545459</v>
      </c>
      <c r="W1134" s="11">
        <f t="shared" si="178"/>
        <v>9.1885883660615036E-2</v>
      </c>
      <c r="X1134" s="2">
        <v>2</v>
      </c>
      <c r="Y1134" s="2">
        <v>33</v>
      </c>
      <c r="Z1134" s="2">
        <v>45</v>
      </c>
      <c r="AA1134" s="11">
        <f t="shared" si="179"/>
        <v>0.18145161290322581</v>
      </c>
    </row>
    <row r="1135" spans="1:27" x14ac:dyDescent="0.25">
      <c r="A1135" s="2" t="str">
        <f ca="1">LOOKUP(B1135,'Time Frame'!$E$4:$E$9,'Time Frame'!$D$4:$D$9)</f>
        <v>3 Months</v>
      </c>
      <c r="B1135" s="2">
        <f t="shared" ca="1" si="170"/>
        <v>95</v>
      </c>
      <c r="C1135" s="6">
        <f t="shared" ca="1" si="171"/>
        <v>45569</v>
      </c>
      <c r="D1135" s="6">
        <v>45474</v>
      </c>
      <c r="E1135" s="2" t="s">
        <v>78</v>
      </c>
      <c r="F1135" s="2" t="s">
        <v>218</v>
      </c>
      <c r="G1135" s="2" t="s">
        <v>52</v>
      </c>
      <c r="H1135" s="2" t="s">
        <v>88</v>
      </c>
      <c r="I1135" s="2">
        <v>5301</v>
      </c>
      <c r="J1135" s="4"/>
      <c r="K1135" s="4">
        <v>60.387096774193552</v>
      </c>
      <c r="L1135" s="2">
        <v>73</v>
      </c>
      <c r="M1135" s="11">
        <f t="shared" si="172"/>
        <v>1.2088675213675213</v>
      </c>
      <c r="N1135" s="9">
        <v>2415.483870967742</v>
      </c>
      <c r="O1135" s="9">
        <v>1205.4100000000001</v>
      </c>
      <c r="P1135" s="11">
        <f t="shared" si="173"/>
        <v>0.49903458867521372</v>
      </c>
      <c r="Q1135" s="10">
        <v>244.92</v>
      </c>
      <c r="R1135" s="2">
        <v>91</v>
      </c>
      <c r="S1135" s="10">
        <f t="shared" si="174"/>
        <v>0.29805650824759106</v>
      </c>
      <c r="T1135" s="9">
        <f t="shared" si="175"/>
        <v>4.921647885023682</v>
      </c>
      <c r="U1135" s="9">
        <f t="shared" si="176"/>
        <v>16.51246575342466</v>
      </c>
      <c r="V1135" s="11">
        <f t="shared" si="177"/>
        <v>0.80219780219780223</v>
      </c>
      <c r="W1135" s="11">
        <f t="shared" si="178"/>
        <v>0</v>
      </c>
      <c r="X1135" s="2">
        <v>0</v>
      </c>
      <c r="Y1135" s="2">
        <v>7</v>
      </c>
      <c r="Z1135" s="2">
        <v>27</v>
      </c>
      <c r="AA1135" s="11">
        <f t="shared" si="179"/>
        <v>0.36986301369863012</v>
      </c>
    </row>
    <row r="1136" spans="1:27" x14ac:dyDescent="0.25">
      <c r="A1136" s="2" t="str">
        <f ca="1">LOOKUP(B1136,'Time Frame'!$E$4:$E$9,'Time Frame'!$D$4:$D$9)</f>
        <v>3 Months</v>
      </c>
      <c r="B1136" s="2">
        <f t="shared" ca="1" si="170"/>
        <v>95</v>
      </c>
      <c r="C1136" s="6">
        <f t="shared" ca="1" si="171"/>
        <v>45569</v>
      </c>
      <c r="D1136" s="6">
        <v>45474</v>
      </c>
      <c r="E1136" s="2" t="s">
        <v>78</v>
      </c>
      <c r="F1136" s="2" t="s">
        <v>103</v>
      </c>
      <c r="G1136" s="2" t="s">
        <v>52</v>
      </c>
      <c r="H1136" s="2" t="s">
        <v>88</v>
      </c>
      <c r="I1136" s="2">
        <v>5146</v>
      </c>
      <c r="J1136" s="4">
        <v>1429</v>
      </c>
      <c r="K1136" s="4">
        <v>172.11290322580643</v>
      </c>
      <c r="L1136" s="2">
        <v>138</v>
      </c>
      <c r="M1136" s="11">
        <f t="shared" si="172"/>
        <v>0.80179926904694976</v>
      </c>
      <c r="N1136" s="9">
        <v>6884.5161290322576</v>
      </c>
      <c r="O1136" s="9">
        <v>3486.01</v>
      </c>
      <c r="P1136" s="11">
        <f t="shared" si="173"/>
        <v>0.50635512135694882</v>
      </c>
      <c r="Q1136" s="10">
        <v>327.73</v>
      </c>
      <c r="R1136" s="2">
        <v>231</v>
      </c>
      <c r="S1136" s="10">
        <f t="shared" si="174"/>
        <v>0.42107832667134532</v>
      </c>
      <c r="T1136" s="9">
        <f t="shared" si="175"/>
        <v>10.636835199707075</v>
      </c>
      <c r="U1136" s="9">
        <f t="shared" si="176"/>
        <v>25.260942028985507</v>
      </c>
      <c r="V1136" s="11">
        <f t="shared" si="177"/>
        <v>0.59740259740259738</v>
      </c>
      <c r="W1136" s="11">
        <f t="shared" si="178"/>
        <v>9.6571028691392585E-2</v>
      </c>
      <c r="X1136" s="2">
        <v>0</v>
      </c>
      <c r="Y1136" s="2">
        <v>8</v>
      </c>
      <c r="Z1136" s="2">
        <v>26</v>
      </c>
      <c r="AA1136" s="11">
        <f t="shared" si="179"/>
        <v>0.18840579710144928</v>
      </c>
    </row>
    <row r="1137" spans="1:27" x14ac:dyDescent="0.25">
      <c r="A1137" s="2" t="str">
        <f ca="1">LOOKUP(B1137,'Time Frame'!$E$4:$E$9,'Time Frame'!$D$4:$D$9)</f>
        <v>3 Months</v>
      </c>
      <c r="B1137" s="2">
        <f t="shared" ca="1" si="170"/>
        <v>95</v>
      </c>
      <c r="C1137" s="6">
        <f t="shared" ca="1" si="171"/>
        <v>45569</v>
      </c>
      <c r="D1137" s="6">
        <v>45474</v>
      </c>
      <c r="E1137" s="2" t="s">
        <v>78</v>
      </c>
      <c r="F1137" s="2" t="s">
        <v>106</v>
      </c>
      <c r="G1137" s="2" t="s">
        <v>52</v>
      </c>
      <c r="H1137" s="2" t="s">
        <v>88</v>
      </c>
      <c r="I1137" s="2">
        <v>1781</v>
      </c>
      <c r="J1137" s="4">
        <v>2893</v>
      </c>
      <c r="K1137" s="4">
        <v>344.40967741935481</v>
      </c>
      <c r="L1137" s="2">
        <v>391</v>
      </c>
      <c r="M1137" s="11">
        <f t="shared" si="172"/>
        <v>1.1352758811243175</v>
      </c>
      <c r="N1137" s="9">
        <v>13776.387096774191</v>
      </c>
      <c r="O1137" s="9">
        <v>13764.05</v>
      </c>
      <c r="P1137" s="11">
        <f t="shared" si="173"/>
        <v>0.99910447516554746</v>
      </c>
      <c r="Q1137" s="10">
        <v>536.35</v>
      </c>
      <c r="R1137" s="2">
        <v>429</v>
      </c>
      <c r="S1137" s="10">
        <f t="shared" si="174"/>
        <v>0.72900158478605381</v>
      </c>
      <c r="T1137" s="9">
        <f t="shared" si="175"/>
        <v>25.662440570522978</v>
      </c>
      <c r="U1137" s="9">
        <f t="shared" si="176"/>
        <v>35.202173913043474</v>
      </c>
      <c r="V1137" s="11">
        <f t="shared" si="177"/>
        <v>0.91142191142191142</v>
      </c>
      <c r="W1137" s="11">
        <f t="shared" si="178"/>
        <v>0.13515381956446595</v>
      </c>
      <c r="X1137" s="2">
        <v>1</v>
      </c>
      <c r="Y1137" s="2">
        <v>8</v>
      </c>
      <c r="Z1137" s="2">
        <v>85</v>
      </c>
      <c r="AA1137" s="11">
        <f t="shared" si="179"/>
        <v>0.21739130434782608</v>
      </c>
    </row>
    <row r="1138" spans="1:27" x14ac:dyDescent="0.25">
      <c r="A1138" s="2" t="str">
        <f ca="1">LOOKUP(B1138,'Time Frame'!$E$4:$E$9,'Time Frame'!$D$4:$D$9)</f>
        <v>3 Months</v>
      </c>
      <c r="B1138" s="2">
        <f t="shared" ca="1" si="170"/>
        <v>95</v>
      </c>
      <c r="C1138" s="6">
        <f t="shared" ca="1" si="171"/>
        <v>45569</v>
      </c>
      <c r="D1138" s="6">
        <v>45474</v>
      </c>
      <c r="E1138" s="2" t="s">
        <v>33</v>
      </c>
      <c r="F1138" s="2" t="s">
        <v>34</v>
      </c>
      <c r="G1138" s="2" t="s">
        <v>35</v>
      </c>
      <c r="H1138" s="2" t="s">
        <v>36</v>
      </c>
      <c r="I1138" s="2">
        <v>2019</v>
      </c>
      <c r="J1138" s="4">
        <v>2341</v>
      </c>
      <c r="K1138" s="4">
        <v>245.35</v>
      </c>
      <c r="L1138" s="2">
        <v>289</v>
      </c>
      <c r="M1138" s="11">
        <f t="shared" si="172"/>
        <v>1.1779091094355003</v>
      </c>
      <c r="N1138" s="9">
        <v>9814</v>
      </c>
      <c r="O1138" s="9">
        <v>10463.370000000001</v>
      </c>
      <c r="P1138" s="11">
        <f t="shared" si="173"/>
        <v>1.0661677195842674</v>
      </c>
      <c r="Q1138" s="10">
        <v>681</v>
      </c>
      <c r="R1138" s="2">
        <v>515</v>
      </c>
      <c r="S1138" s="10">
        <f t="shared" si="174"/>
        <v>0.42437591776798828</v>
      </c>
      <c r="T1138" s="9">
        <f t="shared" si="175"/>
        <v>15.364713656387666</v>
      </c>
      <c r="U1138" s="9">
        <f t="shared" si="176"/>
        <v>36.205432525951558</v>
      </c>
      <c r="V1138" s="11">
        <f t="shared" si="177"/>
        <v>0.56116504854368932</v>
      </c>
      <c r="W1138" s="11">
        <f t="shared" si="178"/>
        <v>0.12345151644596326</v>
      </c>
      <c r="X1138" s="2">
        <v>0</v>
      </c>
      <c r="Y1138" s="2">
        <v>17</v>
      </c>
      <c r="Z1138" s="2">
        <v>52</v>
      </c>
      <c r="AA1138" s="11">
        <f t="shared" si="179"/>
        <v>0.17993079584775087</v>
      </c>
    </row>
    <row r="1139" spans="1:27" x14ac:dyDescent="0.25">
      <c r="A1139" s="2" t="str">
        <f ca="1">LOOKUP(B1139,'Time Frame'!$E$4:$E$9,'Time Frame'!$D$4:$D$9)</f>
        <v>3 Months</v>
      </c>
      <c r="B1139" s="2">
        <f t="shared" ca="1" si="170"/>
        <v>95</v>
      </c>
      <c r="C1139" s="6">
        <f t="shared" ca="1" si="171"/>
        <v>45569</v>
      </c>
      <c r="D1139" s="6">
        <v>45474</v>
      </c>
      <c r="E1139" s="2" t="s">
        <v>33</v>
      </c>
      <c r="F1139" s="2" t="s">
        <v>37</v>
      </c>
      <c r="G1139" s="2" t="s">
        <v>35</v>
      </c>
      <c r="H1139" s="2" t="s">
        <v>36</v>
      </c>
      <c r="I1139" s="2">
        <v>567</v>
      </c>
      <c r="J1139" s="4">
        <v>1521</v>
      </c>
      <c r="K1139" s="4">
        <v>139.47</v>
      </c>
      <c r="L1139" s="2">
        <v>175</v>
      </c>
      <c r="M1139" s="11">
        <f t="shared" si="172"/>
        <v>1.2547501254750126</v>
      </c>
      <c r="N1139" s="9">
        <v>5578.8</v>
      </c>
      <c r="O1139" s="9">
        <v>5035.42</v>
      </c>
      <c r="P1139" s="11">
        <f t="shared" si="173"/>
        <v>0.90259912525991248</v>
      </c>
      <c r="Q1139" s="10">
        <v>361.13</v>
      </c>
      <c r="R1139" s="2">
        <v>216</v>
      </c>
      <c r="S1139" s="10">
        <f t="shared" si="174"/>
        <v>0.48459003682884283</v>
      </c>
      <c r="T1139" s="9">
        <f t="shared" si="175"/>
        <v>13.943510647135382</v>
      </c>
      <c r="U1139" s="9">
        <f t="shared" si="176"/>
        <v>28.77382857142857</v>
      </c>
      <c r="V1139" s="11">
        <f t="shared" si="177"/>
        <v>0.81018518518518523</v>
      </c>
      <c r="W1139" s="11">
        <f t="shared" si="178"/>
        <v>0.11505588428665352</v>
      </c>
      <c r="X1139" s="2">
        <v>0</v>
      </c>
      <c r="Y1139" s="2">
        <v>12</v>
      </c>
      <c r="Z1139" s="2">
        <v>22</v>
      </c>
      <c r="AA1139" s="11">
        <f t="shared" si="179"/>
        <v>0.12571428571428572</v>
      </c>
    </row>
    <row r="1140" spans="1:27" x14ac:dyDescent="0.25">
      <c r="A1140" s="2" t="str">
        <f ca="1">LOOKUP(B1140,'Time Frame'!$E$4:$E$9,'Time Frame'!$D$4:$D$9)</f>
        <v>3 Months</v>
      </c>
      <c r="B1140" s="2">
        <f t="shared" ca="1" si="170"/>
        <v>95</v>
      </c>
      <c r="C1140" s="6">
        <f t="shared" ca="1" si="171"/>
        <v>45569</v>
      </c>
      <c r="D1140" s="6">
        <v>45474</v>
      </c>
      <c r="E1140" s="2" t="s">
        <v>33</v>
      </c>
      <c r="F1140" s="2" t="s">
        <v>38</v>
      </c>
      <c r="G1140" s="2" t="s">
        <v>35</v>
      </c>
      <c r="H1140" s="2" t="s">
        <v>36</v>
      </c>
      <c r="I1140" s="2">
        <v>2247</v>
      </c>
      <c r="J1140" s="4">
        <v>967</v>
      </c>
      <c r="K1140" s="4">
        <v>144.00999999999996</v>
      </c>
      <c r="L1140" s="2">
        <v>118</v>
      </c>
      <c r="M1140" s="11">
        <f t="shared" si="172"/>
        <v>0.81938754253176882</v>
      </c>
      <c r="N1140" s="9">
        <v>5760.3999999999987</v>
      </c>
      <c r="O1140" s="9">
        <v>5382.27</v>
      </c>
      <c r="P1140" s="11">
        <f t="shared" si="173"/>
        <v>0.9343569890979796</v>
      </c>
      <c r="Q1140" s="10">
        <v>320.48</v>
      </c>
      <c r="R1140" s="2">
        <v>81</v>
      </c>
      <c r="S1140" s="10">
        <f t="shared" si="174"/>
        <v>0.36819770344483271</v>
      </c>
      <c r="T1140" s="9">
        <f t="shared" si="175"/>
        <v>16.794402146779831</v>
      </c>
      <c r="U1140" s="9">
        <f t="shared" si="176"/>
        <v>45.612457627118651</v>
      </c>
      <c r="V1140" s="11">
        <f t="shared" si="177"/>
        <v>1.4567901234567902</v>
      </c>
      <c r="W1140" s="11">
        <f t="shared" si="178"/>
        <v>0.12202688728024819</v>
      </c>
      <c r="X1140" s="2">
        <v>0</v>
      </c>
      <c r="Y1140" s="2">
        <v>7</v>
      </c>
      <c r="Z1140" s="2">
        <v>15</v>
      </c>
      <c r="AA1140" s="11">
        <f t="shared" si="179"/>
        <v>0.1271186440677966</v>
      </c>
    </row>
    <row r="1141" spans="1:27" x14ac:dyDescent="0.25">
      <c r="A1141" s="2" t="str">
        <f ca="1">LOOKUP(B1141,'Time Frame'!$E$4:$E$9,'Time Frame'!$D$4:$D$9)</f>
        <v>3 Months</v>
      </c>
      <c r="B1141" s="2">
        <f t="shared" ca="1" si="170"/>
        <v>95</v>
      </c>
      <c r="C1141" s="6">
        <f t="shared" ca="1" si="171"/>
        <v>45569</v>
      </c>
      <c r="D1141" s="6">
        <v>45474</v>
      </c>
      <c r="E1141" s="2" t="s">
        <v>50</v>
      </c>
      <c r="F1141" s="2" t="s">
        <v>54</v>
      </c>
      <c r="G1141" s="2" t="s">
        <v>12</v>
      </c>
      <c r="H1141" s="2" t="s">
        <v>12</v>
      </c>
      <c r="I1141" s="2">
        <v>3339</v>
      </c>
      <c r="J1141" s="4">
        <v>1227</v>
      </c>
      <c r="K1141" s="4">
        <v>145.57583333333335</v>
      </c>
      <c r="L1141" s="2">
        <v>169</v>
      </c>
      <c r="M1141" s="11">
        <f t="shared" si="172"/>
        <v>1.1609069728835486</v>
      </c>
      <c r="N1141" s="9">
        <v>5823.0333333333338</v>
      </c>
      <c r="O1141" s="9">
        <v>7122.17</v>
      </c>
      <c r="P1141" s="11">
        <f t="shared" si="173"/>
        <v>1.2231030791511868</v>
      </c>
      <c r="Q1141" s="10">
        <v>709.2</v>
      </c>
      <c r="R1141" s="2">
        <v>151</v>
      </c>
      <c r="S1141" s="10">
        <f t="shared" si="174"/>
        <v>0.23829667230682458</v>
      </c>
      <c r="T1141" s="9">
        <f t="shared" si="175"/>
        <v>10.042540891144952</v>
      </c>
      <c r="U1141" s="9">
        <f t="shared" si="176"/>
        <v>42.143017751479292</v>
      </c>
      <c r="V1141" s="11">
        <f t="shared" si="177"/>
        <v>1.119205298013245</v>
      </c>
      <c r="W1141" s="11">
        <f t="shared" si="178"/>
        <v>0.13773431132844335</v>
      </c>
      <c r="X1141" s="2">
        <v>0</v>
      </c>
      <c r="Y1141" s="2">
        <v>7</v>
      </c>
      <c r="Z1141" s="2">
        <v>39</v>
      </c>
      <c r="AA1141" s="11">
        <f t="shared" si="179"/>
        <v>0.23076923076923078</v>
      </c>
    </row>
    <row r="1142" spans="1:27" x14ac:dyDescent="0.25">
      <c r="A1142" s="2" t="str">
        <f ca="1">LOOKUP(B1142,'Time Frame'!$E$4:$E$9,'Time Frame'!$D$4:$D$9)</f>
        <v>3 Months</v>
      </c>
      <c r="B1142" s="2">
        <f t="shared" ca="1" si="170"/>
        <v>95</v>
      </c>
      <c r="C1142" s="6">
        <f t="shared" ca="1" si="171"/>
        <v>45569</v>
      </c>
      <c r="D1142" s="6">
        <v>45474</v>
      </c>
      <c r="E1142" s="2" t="s">
        <v>50</v>
      </c>
      <c r="F1142" s="2" t="s">
        <v>51</v>
      </c>
      <c r="G1142" s="2" t="s">
        <v>12</v>
      </c>
      <c r="H1142" s="2" t="s">
        <v>12</v>
      </c>
      <c r="I1142" s="2">
        <v>4541</v>
      </c>
      <c r="J1142" s="4">
        <v>1065</v>
      </c>
      <c r="K1142" s="4">
        <v>141.2491666666667</v>
      </c>
      <c r="L1142" s="2">
        <v>109</v>
      </c>
      <c r="M1142" s="11">
        <f t="shared" si="172"/>
        <v>0.77168596864878247</v>
      </c>
      <c r="N1142" s="9">
        <v>5649.9666666666681</v>
      </c>
      <c r="O1142" s="9">
        <v>4296.5200000000004</v>
      </c>
      <c r="P1142" s="11">
        <f t="shared" si="173"/>
        <v>0.7604505041327676</v>
      </c>
      <c r="Q1142" s="10">
        <v>425.32</v>
      </c>
      <c r="R1142" s="2">
        <v>108</v>
      </c>
      <c r="S1142" s="10">
        <f t="shared" si="174"/>
        <v>0.25627762625787642</v>
      </c>
      <c r="T1142" s="9">
        <f t="shared" si="175"/>
        <v>10.101852722655885</v>
      </c>
      <c r="U1142" s="9">
        <f t="shared" si="176"/>
        <v>39.417614678899085</v>
      </c>
      <c r="V1142" s="11">
        <f t="shared" si="177"/>
        <v>1.0092592592592593</v>
      </c>
      <c r="W1142" s="11">
        <f t="shared" si="178"/>
        <v>0.10234741784037558</v>
      </c>
      <c r="X1142" s="2">
        <v>0</v>
      </c>
      <c r="Y1142" s="2">
        <v>9</v>
      </c>
      <c r="Z1142" s="2">
        <v>23</v>
      </c>
      <c r="AA1142" s="11">
        <f t="shared" si="179"/>
        <v>0.21100917431192662</v>
      </c>
    </row>
    <row r="1143" spans="1:27" x14ac:dyDescent="0.25">
      <c r="A1143" s="2" t="str">
        <f ca="1">LOOKUP(B1143,'Time Frame'!$E$4:$E$9,'Time Frame'!$D$4:$D$9)</f>
        <v>3 Months</v>
      </c>
      <c r="B1143" s="2">
        <f t="shared" ca="1" si="170"/>
        <v>95</v>
      </c>
      <c r="C1143" s="6">
        <f t="shared" ca="1" si="171"/>
        <v>45569</v>
      </c>
      <c r="D1143" s="6">
        <v>45474</v>
      </c>
      <c r="E1143" s="2" t="s">
        <v>50</v>
      </c>
      <c r="F1143" s="2" t="s">
        <v>55</v>
      </c>
      <c r="G1143" s="2" t="s">
        <v>12</v>
      </c>
      <c r="H1143" s="2" t="s">
        <v>12</v>
      </c>
      <c r="I1143" s="2">
        <v>5203</v>
      </c>
      <c r="J1143" s="4">
        <v>516</v>
      </c>
      <c r="K1143" s="4">
        <v>58.419166666666669</v>
      </c>
      <c r="L1143" s="2">
        <v>49</v>
      </c>
      <c r="M1143" s="11">
        <f t="shared" si="172"/>
        <v>0.83876581601358002</v>
      </c>
      <c r="N1143" s="9">
        <v>2336.7666666666669</v>
      </c>
      <c r="O1143" s="9">
        <v>1073.6099999999999</v>
      </c>
      <c r="P1143" s="11">
        <f t="shared" si="173"/>
        <v>0.45944253455629563</v>
      </c>
      <c r="Q1143" s="10">
        <v>350.02</v>
      </c>
      <c r="R1143" s="2">
        <v>34</v>
      </c>
      <c r="S1143" s="10">
        <f t="shared" si="174"/>
        <v>0.13999200045711674</v>
      </c>
      <c r="T1143" s="9">
        <f t="shared" si="175"/>
        <v>3.0672818696074509</v>
      </c>
      <c r="U1143" s="9">
        <f t="shared" si="176"/>
        <v>21.910408163265306</v>
      </c>
      <c r="V1143" s="11">
        <f t="shared" si="177"/>
        <v>1.4411764705882353</v>
      </c>
      <c r="W1143" s="11">
        <f t="shared" si="178"/>
        <v>9.4961240310077522E-2</v>
      </c>
      <c r="X1143" s="2">
        <v>0</v>
      </c>
      <c r="Y1143" s="2">
        <v>6</v>
      </c>
      <c r="Z1143" s="2">
        <v>7</v>
      </c>
      <c r="AA1143" s="11">
        <f t="shared" si="179"/>
        <v>0.14285714285714285</v>
      </c>
    </row>
    <row r="1144" spans="1:27" x14ac:dyDescent="0.25">
      <c r="A1144" s="2" t="str">
        <f ca="1">LOOKUP(B1144,'Time Frame'!$E$4:$E$9,'Time Frame'!$D$4:$D$9)</f>
        <v>3 Months</v>
      </c>
      <c r="B1144" s="2">
        <f t="shared" ca="1" si="170"/>
        <v>95</v>
      </c>
      <c r="C1144" s="6">
        <f t="shared" ca="1" si="171"/>
        <v>45569</v>
      </c>
      <c r="D1144" s="6">
        <v>45474</v>
      </c>
      <c r="E1144" s="2" t="s">
        <v>78</v>
      </c>
      <c r="F1144" s="2" t="s">
        <v>79</v>
      </c>
      <c r="G1144" s="2" t="s">
        <v>52</v>
      </c>
      <c r="H1144" s="2" t="s">
        <v>52</v>
      </c>
      <c r="I1144" s="2">
        <v>2276</v>
      </c>
      <c r="J1144" s="4">
        <v>2205</v>
      </c>
      <c r="K1144" s="4">
        <v>291.14516129032262</v>
      </c>
      <c r="L1144" s="2">
        <v>308</v>
      </c>
      <c r="M1144" s="11">
        <f t="shared" si="172"/>
        <v>1.0578915295551492</v>
      </c>
      <c r="N1144" s="9">
        <v>11645.806451612903</v>
      </c>
      <c r="O1144" s="9">
        <v>18038.36</v>
      </c>
      <c r="P1144" s="11">
        <f t="shared" si="173"/>
        <v>1.5489146307683785</v>
      </c>
      <c r="Q1144" s="10">
        <v>710.97</v>
      </c>
      <c r="R1144" s="2">
        <v>298</v>
      </c>
      <c r="S1144" s="10">
        <f t="shared" si="174"/>
        <v>0.4332109653009269</v>
      </c>
      <c r="T1144" s="9">
        <f t="shared" si="175"/>
        <v>25.371478402745545</v>
      </c>
      <c r="U1144" s="9">
        <f t="shared" si="176"/>
        <v>58.566103896103897</v>
      </c>
      <c r="V1144" s="11">
        <f t="shared" si="177"/>
        <v>1.0335570469798658</v>
      </c>
      <c r="W1144" s="11">
        <f t="shared" si="178"/>
        <v>0.13968253968253969</v>
      </c>
      <c r="X1144" s="2">
        <v>9</v>
      </c>
      <c r="Y1144" s="2">
        <v>11</v>
      </c>
      <c r="Z1144" s="2">
        <v>51</v>
      </c>
      <c r="AA1144" s="11">
        <f t="shared" si="179"/>
        <v>0.16558441558441558</v>
      </c>
    </row>
    <row r="1145" spans="1:27" x14ac:dyDescent="0.25">
      <c r="A1145" s="2" t="str">
        <f ca="1">LOOKUP(B1145,'Time Frame'!$E$4:$E$9,'Time Frame'!$D$4:$D$9)</f>
        <v>3 Months</v>
      </c>
      <c r="B1145" s="2">
        <f t="shared" ca="1" si="170"/>
        <v>95</v>
      </c>
      <c r="C1145" s="6">
        <f t="shared" ca="1" si="171"/>
        <v>45569</v>
      </c>
      <c r="D1145" s="6">
        <v>45474</v>
      </c>
      <c r="E1145" s="2" t="s">
        <v>78</v>
      </c>
      <c r="F1145" s="2" t="s">
        <v>80</v>
      </c>
      <c r="G1145" s="2" t="s">
        <v>52</v>
      </c>
      <c r="H1145" s="2" t="s">
        <v>52</v>
      </c>
      <c r="I1145" s="2">
        <v>777</v>
      </c>
      <c r="J1145" s="4">
        <v>2822</v>
      </c>
      <c r="K1145" s="4">
        <v>257.55483870967737</v>
      </c>
      <c r="L1145" s="2">
        <v>327</v>
      </c>
      <c r="M1145" s="11">
        <f t="shared" si="172"/>
        <v>1.269632524235365</v>
      </c>
      <c r="N1145" s="9">
        <v>10302.193548387093</v>
      </c>
      <c r="O1145" s="9">
        <v>16605.22</v>
      </c>
      <c r="P1145" s="11">
        <f t="shared" si="173"/>
        <v>1.6118140201898756</v>
      </c>
      <c r="Q1145" s="10">
        <v>1306.3</v>
      </c>
      <c r="R1145" s="2">
        <v>358</v>
      </c>
      <c r="S1145" s="10">
        <f t="shared" si="174"/>
        <v>0.25032534639822401</v>
      </c>
      <c r="T1145" s="9">
        <f t="shared" si="175"/>
        <v>12.711643573451735</v>
      </c>
      <c r="U1145" s="9">
        <f t="shared" si="176"/>
        <v>50.780489296636091</v>
      </c>
      <c r="V1145" s="11">
        <f t="shared" si="177"/>
        <v>0.91340782122905029</v>
      </c>
      <c r="W1145" s="11">
        <f t="shared" si="178"/>
        <v>0.11587526576895818</v>
      </c>
      <c r="X1145" s="2">
        <v>3</v>
      </c>
      <c r="Y1145" s="2">
        <v>17</v>
      </c>
      <c r="Z1145" s="2">
        <v>79</v>
      </c>
      <c r="AA1145" s="11">
        <f t="shared" si="179"/>
        <v>0.24159021406727829</v>
      </c>
    </row>
    <row r="1146" spans="1:27" x14ac:dyDescent="0.25">
      <c r="A1146" s="2" t="str">
        <f ca="1">LOOKUP(B1146,'Time Frame'!$E$4:$E$9,'Time Frame'!$D$4:$D$9)</f>
        <v>3 Months</v>
      </c>
      <c r="B1146" s="2">
        <f t="shared" ca="1" si="170"/>
        <v>95</v>
      </c>
      <c r="C1146" s="6">
        <f t="shared" ca="1" si="171"/>
        <v>45569</v>
      </c>
      <c r="D1146" s="6">
        <v>45474</v>
      </c>
      <c r="E1146" s="2" t="s">
        <v>78</v>
      </c>
      <c r="F1146" s="2" t="s">
        <v>97</v>
      </c>
      <c r="G1146" s="2" t="s">
        <v>52</v>
      </c>
      <c r="H1146" s="2" t="s">
        <v>52</v>
      </c>
      <c r="I1146" s="2">
        <v>2774</v>
      </c>
      <c r="J1146" s="4">
        <v>2222</v>
      </c>
      <c r="K1146" s="4">
        <v>221.8006451612903</v>
      </c>
      <c r="L1146" s="2">
        <v>278</v>
      </c>
      <c r="M1146" s="11">
        <f t="shared" si="172"/>
        <v>1.2533777789412754</v>
      </c>
      <c r="N1146" s="9">
        <v>8872.0258064516111</v>
      </c>
      <c r="O1146" s="9">
        <v>13608.25</v>
      </c>
      <c r="P1146" s="11">
        <f t="shared" si="173"/>
        <v>1.5338379640537423</v>
      </c>
      <c r="Q1146" s="10">
        <v>898.93</v>
      </c>
      <c r="R1146" s="2">
        <v>351</v>
      </c>
      <c r="S1146" s="10">
        <f t="shared" si="174"/>
        <v>0.30925656057757556</v>
      </c>
      <c r="T1146" s="9">
        <f t="shared" si="175"/>
        <v>15.138275505322996</v>
      </c>
      <c r="U1146" s="9">
        <f t="shared" si="176"/>
        <v>48.950539568345327</v>
      </c>
      <c r="V1146" s="11">
        <f t="shared" si="177"/>
        <v>0.79202279202279202</v>
      </c>
      <c r="W1146" s="11">
        <f t="shared" si="178"/>
        <v>0.1251125112511251</v>
      </c>
      <c r="X1146" s="2">
        <v>2</v>
      </c>
      <c r="Y1146" s="2">
        <v>8</v>
      </c>
      <c r="Z1146" s="2">
        <v>61</v>
      </c>
      <c r="AA1146" s="11">
        <f t="shared" si="179"/>
        <v>0.21942446043165467</v>
      </c>
    </row>
    <row r="1147" spans="1:27" x14ac:dyDescent="0.25">
      <c r="A1147" s="2" t="str">
        <f ca="1">LOOKUP(B1147,'Time Frame'!$E$4:$E$9,'Time Frame'!$D$4:$D$9)</f>
        <v>3 Months</v>
      </c>
      <c r="B1147" s="2">
        <f t="shared" ca="1" si="170"/>
        <v>95</v>
      </c>
      <c r="C1147" s="6">
        <f t="shared" ca="1" si="171"/>
        <v>45569</v>
      </c>
      <c r="D1147" s="6">
        <v>45474</v>
      </c>
      <c r="E1147" s="5" t="s">
        <v>78</v>
      </c>
      <c r="F1147" s="5" t="s">
        <v>164</v>
      </c>
      <c r="G1147" s="2" t="s">
        <v>52</v>
      </c>
      <c r="H1147" s="2" t="s">
        <v>52</v>
      </c>
      <c r="I1147" s="2">
        <v>4677</v>
      </c>
      <c r="J1147" s="4">
        <v>663</v>
      </c>
      <c r="K1147" s="4">
        <v>103.45161290322579</v>
      </c>
      <c r="L1147" s="2">
        <v>73</v>
      </c>
      <c r="M1147" s="11">
        <f t="shared" si="172"/>
        <v>0.70564390396008736</v>
      </c>
      <c r="N1147" s="9">
        <v>4138.0645161290322</v>
      </c>
      <c r="O1147" s="9">
        <v>2068.73</v>
      </c>
      <c r="P1147" s="11">
        <f t="shared" si="173"/>
        <v>0.49992695665731213</v>
      </c>
      <c r="Q1147" s="10">
        <v>313.87</v>
      </c>
      <c r="R1147" s="2">
        <v>98</v>
      </c>
      <c r="S1147" s="10">
        <f t="shared" si="174"/>
        <v>0.23258036766814286</v>
      </c>
      <c r="T1147" s="9">
        <f t="shared" si="175"/>
        <v>6.5910408767961259</v>
      </c>
      <c r="U1147" s="9">
        <f t="shared" si="176"/>
        <v>28.338767123287671</v>
      </c>
      <c r="V1147" s="11">
        <f t="shared" si="177"/>
        <v>0.74489795918367352</v>
      </c>
      <c r="W1147" s="11">
        <f t="shared" si="178"/>
        <v>0.11010558069381599</v>
      </c>
      <c r="X1147" s="2">
        <v>0</v>
      </c>
      <c r="Y1147" s="2">
        <v>5</v>
      </c>
      <c r="Z1147" s="2">
        <v>6</v>
      </c>
      <c r="AA1147" s="11">
        <f t="shared" si="179"/>
        <v>8.2191780821917804E-2</v>
      </c>
    </row>
    <row r="1148" spans="1:27" x14ac:dyDescent="0.25">
      <c r="A1148" s="2" t="str">
        <f ca="1">LOOKUP(B1148,'Time Frame'!$E$4:$E$9,'Time Frame'!$D$4:$D$9)</f>
        <v>3 Months</v>
      </c>
      <c r="B1148" s="2">
        <f t="shared" ca="1" si="170"/>
        <v>95</v>
      </c>
      <c r="C1148" s="6">
        <f t="shared" ca="1" si="171"/>
        <v>45569</v>
      </c>
      <c r="D1148" s="6">
        <v>45474</v>
      </c>
      <c r="E1148" s="2" t="s">
        <v>78</v>
      </c>
      <c r="F1148" s="2" t="s">
        <v>86</v>
      </c>
      <c r="G1148" s="2" t="s">
        <v>52</v>
      </c>
      <c r="H1148" s="2" t="s">
        <v>52</v>
      </c>
      <c r="I1148" s="2">
        <v>4939</v>
      </c>
      <c r="J1148" s="4">
        <v>946</v>
      </c>
      <c r="K1148" s="4">
        <v>92.631612903225786</v>
      </c>
      <c r="L1148" s="2">
        <v>101</v>
      </c>
      <c r="M1148" s="11">
        <f t="shared" si="172"/>
        <v>1.0903405094059719</v>
      </c>
      <c r="N1148" s="9">
        <v>3705.2645161290316</v>
      </c>
      <c r="O1148" s="9">
        <v>2621.0100000000002</v>
      </c>
      <c r="P1148" s="11">
        <f t="shared" si="173"/>
        <v>0.70737459865300656</v>
      </c>
      <c r="Q1148" s="10">
        <v>300.5</v>
      </c>
      <c r="R1148" s="2">
        <v>127</v>
      </c>
      <c r="S1148" s="10">
        <f t="shared" si="174"/>
        <v>0.33610648918469216</v>
      </c>
      <c r="T1148" s="9">
        <f t="shared" si="175"/>
        <v>8.7221630615640606</v>
      </c>
      <c r="U1148" s="9">
        <f t="shared" si="176"/>
        <v>25.950594059405944</v>
      </c>
      <c r="V1148" s="11">
        <f t="shared" si="177"/>
        <v>0.79527559055118113</v>
      </c>
      <c r="W1148" s="11">
        <f t="shared" si="178"/>
        <v>0.10676532769556026</v>
      </c>
      <c r="X1148" s="2">
        <v>0</v>
      </c>
      <c r="Y1148" s="2">
        <v>7</v>
      </c>
      <c r="Z1148" s="2">
        <v>26</v>
      </c>
      <c r="AA1148" s="11">
        <f t="shared" si="179"/>
        <v>0.25742574257425743</v>
      </c>
    </row>
    <row r="1149" spans="1:27" x14ac:dyDescent="0.25">
      <c r="A1149" s="2" t="str">
        <f ca="1">LOOKUP(B1149,'Time Frame'!$E$4:$E$9,'Time Frame'!$D$4:$D$9)</f>
        <v>3 Months</v>
      </c>
      <c r="B1149" s="2">
        <f t="shared" ca="1" si="170"/>
        <v>95</v>
      </c>
      <c r="C1149" s="6">
        <f t="shared" ca="1" si="171"/>
        <v>45569</v>
      </c>
      <c r="D1149" s="6">
        <v>45474</v>
      </c>
      <c r="E1149" s="2" t="s">
        <v>78</v>
      </c>
      <c r="F1149" s="2" t="s">
        <v>93</v>
      </c>
      <c r="G1149" s="2" t="s">
        <v>52</v>
      </c>
      <c r="H1149" s="2" t="s">
        <v>52</v>
      </c>
      <c r="I1149" s="2">
        <v>1846</v>
      </c>
      <c r="J1149" s="4">
        <v>1202</v>
      </c>
      <c r="K1149" s="4">
        <v>139.62580645161287</v>
      </c>
      <c r="L1149" s="2">
        <v>99</v>
      </c>
      <c r="M1149" s="11">
        <f t="shared" si="172"/>
        <v>0.70903798170224575</v>
      </c>
      <c r="N1149" s="9">
        <v>5585.0322580645152</v>
      </c>
      <c r="O1149" s="9">
        <v>2767.7</v>
      </c>
      <c r="P1149" s="11">
        <f t="shared" si="173"/>
        <v>0.49555667221144079</v>
      </c>
      <c r="Q1149" s="10">
        <v>312.02</v>
      </c>
      <c r="R1149" s="2">
        <v>129</v>
      </c>
      <c r="S1149" s="10">
        <f t="shared" si="174"/>
        <v>0.3172873533747837</v>
      </c>
      <c r="T1149" s="9">
        <f t="shared" si="175"/>
        <v>8.8702647266200891</v>
      </c>
      <c r="U1149" s="9">
        <f t="shared" si="176"/>
        <v>27.956565656565655</v>
      </c>
      <c r="V1149" s="11">
        <f t="shared" si="177"/>
        <v>0.76744186046511631</v>
      </c>
      <c r="W1149" s="11">
        <f t="shared" si="178"/>
        <v>8.2362728785357733E-2</v>
      </c>
      <c r="X1149" s="2">
        <v>0</v>
      </c>
      <c r="Y1149" s="2">
        <v>4</v>
      </c>
      <c r="Z1149" s="2">
        <v>15</v>
      </c>
      <c r="AA1149" s="11">
        <f t="shared" si="179"/>
        <v>0.15151515151515152</v>
      </c>
    </row>
    <row r="1150" spans="1:27" x14ac:dyDescent="0.25">
      <c r="A1150" s="2" t="str">
        <f ca="1">LOOKUP(B1150,'Time Frame'!$E$4:$E$9,'Time Frame'!$D$4:$D$9)</f>
        <v>3 Months</v>
      </c>
      <c r="B1150" s="2">
        <f t="shared" ca="1" si="170"/>
        <v>95</v>
      </c>
      <c r="C1150" s="6">
        <f t="shared" ca="1" si="171"/>
        <v>45569</v>
      </c>
      <c r="D1150" s="6">
        <v>45474</v>
      </c>
      <c r="E1150" s="2" t="s">
        <v>78</v>
      </c>
      <c r="F1150" s="2" t="s">
        <v>94</v>
      </c>
      <c r="G1150" s="2" t="s">
        <v>52</v>
      </c>
      <c r="H1150" s="2" t="s">
        <v>52</v>
      </c>
      <c r="I1150" s="2">
        <v>5480</v>
      </c>
      <c r="J1150" s="4"/>
      <c r="K1150" s="4">
        <v>101.03225806451613</v>
      </c>
      <c r="L1150" s="2">
        <v>76</v>
      </c>
      <c r="M1150" s="11">
        <f t="shared" si="172"/>
        <v>0.75223499361430401</v>
      </c>
      <c r="N1150" s="9">
        <v>4041.2903225806454</v>
      </c>
      <c r="O1150" s="9">
        <v>2302.36</v>
      </c>
      <c r="P1150" s="11">
        <f t="shared" si="173"/>
        <v>0.56970913154533842</v>
      </c>
      <c r="Q1150" s="10">
        <v>303.52999999999997</v>
      </c>
      <c r="R1150" s="2">
        <v>138</v>
      </c>
      <c r="S1150" s="10">
        <f t="shared" si="174"/>
        <v>0.25038711165288441</v>
      </c>
      <c r="T1150" s="9">
        <f t="shared" si="175"/>
        <v>7.5852798734886182</v>
      </c>
      <c r="U1150" s="9">
        <f t="shared" si="176"/>
        <v>30.294210526315791</v>
      </c>
      <c r="V1150" s="11">
        <f t="shared" si="177"/>
        <v>0.55072463768115942</v>
      </c>
      <c r="W1150" s="11">
        <f t="shared" si="178"/>
        <v>0</v>
      </c>
      <c r="X1150" s="2">
        <v>0</v>
      </c>
      <c r="Y1150" s="2">
        <v>3</v>
      </c>
      <c r="Z1150" s="2">
        <v>24</v>
      </c>
      <c r="AA1150" s="11">
        <f t="shared" si="179"/>
        <v>0.31578947368421051</v>
      </c>
    </row>
    <row r="1151" spans="1:27" x14ac:dyDescent="0.25">
      <c r="A1151" s="2" t="str">
        <f ca="1">LOOKUP(B1151,'Time Frame'!$E$4:$E$9,'Time Frame'!$D$4:$D$9)</f>
        <v>3 Months</v>
      </c>
      <c r="B1151" s="2">
        <f t="shared" ca="1" si="170"/>
        <v>95</v>
      </c>
      <c r="C1151" s="6">
        <f t="shared" ca="1" si="171"/>
        <v>45569</v>
      </c>
      <c r="D1151" s="6">
        <v>45474</v>
      </c>
      <c r="E1151" s="5" t="s">
        <v>78</v>
      </c>
      <c r="F1151" s="5" t="s">
        <v>171</v>
      </c>
      <c r="G1151" s="2" t="s">
        <v>52</v>
      </c>
      <c r="H1151" s="2" t="s">
        <v>52</v>
      </c>
      <c r="I1151" s="2">
        <v>4171</v>
      </c>
      <c r="J1151" s="4">
        <v>1138</v>
      </c>
      <c r="K1151" s="4">
        <v>146.20645161290321</v>
      </c>
      <c r="L1151" s="2">
        <v>153</v>
      </c>
      <c r="M1151" s="11">
        <f t="shared" si="172"/>
        <v>1.0464654487688643</v>
      </c>
      <c r="N1151" s="9">
        <v>5848.2580645161279</v>
      </c>
      <c r="O1151" s="9">
        <v>6409.8</v>
      </c>
      <c r="P1151" s="11">
        <f t="shared" si="173"/>
        <v>1.0960186656076254</v>
      </c>
      <c r="Q1151" s="10">
        <v>345.17</v>
      </c>
      <c r="R1151" s="2">
        <v>122</v>
      </c>
      <c r="S1151" s="10">
        <f t="shared" si="174"/>
        <v>0.44325984297592491</v>
      </c>
      <c r="T1151" s="9">
        <f t="shared" si="175"/>
        <v>18.569980009850219</v>
      </c>
      <c r="U1151" s="9">
        <f t="shared" si="176"/>
        <v>41.894117647058827</v>
      </c>
      <c r="V1151" s="11">
        <f t="shared" si="177"/>
        <v>1.2540983606557377</v>
      </c>
      <c r="W1151" s="11">
        <f t="shared" si="178"/>
        <v>0.13444639718804921</v>
      </c>
      <c r="X1151" s="2">
        <v>0</v>
      </c>
      <c r="Y1151" s="2">
        <v>9</v>
      </c>
      <c r="Z1151" s="2">
        <v>32</v>
      </c>
      <c r="AA1151" s="11">
        <f t="shared" si="179"/>
        <v>0.20915032679738563</v>
      </c>
    </row>
    <row r="1152" spans="1:27" x14ac:dyDescent="0.25">
      <c r="A1152" s="2" t="str">
        <f ca="1">LOOKUP(B1152,'Time Frame'!$E$4:$E$9,'Time Frame'!$D$4:$D$9)</f>
        <v>3 Months</v>
      </c>
      <c r="B1152" s="2">
        <f t="shared" ca="1" si="170"/>
        <v>95</v>
      </c>
      <c r="C1152" s="6">
        <f t="shared" ca="1" si="171"/>
        <v>45569</v>
      </c>
      <c r="D1152" s="6">
        <v>45474</v>
      </c>
      <c r="E1152" s="2" t="s">
        <v>2</v>
      </c>
      <c r="F1152" s="2" t="s">
        <v>5</v>
      </c>
      <c r="G1152" s="2" t="s">
        <v>3</v>
      </c>
      <c r="H1152" s="2" t="s">
        <v>300</v>
      </c>
      <c r="I1152" s="2">
        <v>2214</v>
      </c>
      <c r="J1152" s="4">
        <v>1340</v>
      </c>
      <c r="K1152" s="4">
        <v>175.07999999999998</v>
      </c>
      <c r="L1152" s="2">
        <v>134</v>
      </c>
      <c r="M1152" s="11">
        <f t="shared" si="172"/>
        <v>0.76536440484350021</v>
      </c>
      <c r="N1152" s="9">
        <v>7003.1999999999989</v>
      </c>
      <c r="O1152" s="9">
        <v>6462.1</v>
      </c>
      <c r="P1152" s="11">
        <f t="shared" si="173"/>
        <v>0.92273532099611622</v>
      </c>
      <c r="Q1152" s="10">
        <v>338.85</v>
      </c>
      <c r="R1152" s="2">
        <v>133</v>
      </c>
      <c r="S1152" s="10">
        <f t="shared" si="174"/>
        <v>0.39545521617234763</v>
      </c>
      <c r="T1152" s="9">
        <f t="shared" si="175"/>
        <v>19.070680241994982</v>
      </c>
      <c r="U1152" s="9">
        <f t="shared" si="176"/>
        <v>48.224626865671645</v>
      </c>
      <c r="V1152" s="11">
        <f t="shared" si="177"/>
        <v>1.0075187969924813</v>
      </c>
      <c r="W1152" s="11">
        <f t="shared" si="178"/>
        <v>0.1</v>
      </c>
      <c r="X1152" s="2">
        <v>1</v>
      </c>
      <c r="Y1152" s="2">
        <v>12</v>
      </c>
      <c r="Z1152" s="2">
        <v>39</v>
      </c>
      <c r="AA1152" s="11">
        <f t="shared" si="179"/>
        <v>0.29104477611940299</v>
      </c>
    </row>
    <row r="1153" spans="1:27" x14ac:dyDescent="0.25">
      <c r="A1153" s="2" t="str">
        <f ca="1">LOOKUP(B1153,'Time Frame'!$E$4:$E$9,'Time Frame'!$D$4:$D$9)</f>
        <v>3 Months</v>
      </c>
      <c r="B1153" s="2">
        <f t="shared" ca="1" si="170"/>
        <v>95</v>
      </c>
      <c r="C1153" s="6">
        <f t="shared" ca="1" si="171"/>
        <v>45569</v>
      </c>
      <c r="D1153" s="6">
        <v>45474</v>
      </c>
      <c r="E1153" s="2" t="s">
        <v>2</v>
      </c>
      <c r="F1153" s="2" t="s">
        <v>8</v>
      </c>
      <c r="G1153" s="2" t="s">
        <v>3</v>
      </c>
      <c r="H1153" s="2" t="s">
        <v>300</v>
      </c>
      <c r="I1153" s="2">
        <v>1163</v>
      </c>
      <c r="J1153" s="4">
        <v>1108</v>
      </c>
      <c r="K1153" s="4">
        <v>125.48666666666666</v>
      </c>
      <c r="L1153" s="2">
        <v>118</v>
      </c>
      <c r="M1153" s="11">
        <f t="shared" si="172"/>
        <v>0.94033894703288534</v>
      </c>
      <c r="N1153" s="9">
        <v>5019.4666666666662</v>
      </c>
      <c r="O1153" s="9">
        <v>4339.2700000000004</v>
      </c>
      <c r="P1153" s="11">
        <f t="shared" si="173"/>
        <v>0.86448825904478577</v>
      </c>
      <c r="Q1153" s="10">
        <v>394.22</v>
      </c>
      <c r="R1153" s="2">
        <v>144</v>
      </c>
      <c r="S1153" s="10">
        <f t="shared" si="174"/>
        <v>0.29932524986048398</v>
      </c>
      <c r="T1153" s="9">
        <f t="shared" si="175"/>
        <v>11.007229465780529</v>
      </c>
      <c r="U1153" s="9">
        <f t="shared" si="176"/>
        <v>36.773474576271191</v>
      </c>
      <c r="V1153" s="11">
        <f t="shared" si="177"/>
        <v>0.81944444444444442</v>
      </c>
      <c r="W1153" s="11">
        <f t="shared" si="178"/>
        <v>0.10649819494584838</v>
      </c>
      <c r="X1153" s="2">
        <v>0</v>
      </c>
      <c r="Y1153" s="2">
        <v>10</v>
      </c>
      <c r="Z1153" s="2">
        <v>45</v>
      </c>
      <c r="AA1153" s="11">
        <f t="shared" si="179"/>
        <v>0.38135593220338981</v>
      </c>
    </row>
    <row r="1154" spans="1:27" x14ac:dyDescent="0.25">
      <c r="A1154" s="2" t="str">
        <f ca="1">LOOKUP(B1154,'Time Frame'!$E$4:$E$9,'Time Frame'!$D$4:$D$9)</f>
        <v>3 Months</v>
      </c>
      <c r="B1154" s="2">
        <f t="shared" ref="B1154:B1217" ca="1" si="180">+C1154-D1154</f>
        <v>95</v>
      </c>
      <c r="C1154" s="6">
        <f t="shared" ref="C1154:C1217" ca="1" si="181">TODAY()</f>
        <v>45569</v>
      </c>
      <c r="D1154" s="6">
        <v>45474</v>
      </c>
      <c r="E1154" s="2" t="s">
        <v>2</v>
      </c>
      <c r="F1154" s="2" t="s">
        <v>6</v>
      </c>
      <c r="G1154" s="2" t="s">
        <v>3</v>
      </c>
      <c r="H1154" s="2" t="s">
        <v>300</v>
      </c>
      <c r="I1154" s="2">
        <v>3712</v>
      </c>
      <c r="J1154" s="4">
        <v>1328</v>
      </c>
      <c r="K1154" s="4">
        <v>131.70999999999998</v>
      </c>
      <c r="L1154" s="2">
        <v>82</v>
      </c>
      <c r="M1154" s="11">
        <f t="shared" ref="M1154:M1217" si="182">+IFERROR(L1154/K1154,0)</f>
        <v>0.62257991040923255</v>
      </c>
      <c r="N1154" s="9">
        <v>5268.4</v>
      </c>
      <c r="O1154" s="9">
        <v>2641.2</v>
      </c>
      <c r="P1154" s="11">
        <f t="shared" ref="P1154:P1217" si="183">+IFERROR(O1154/N1154,0)</f>
        <v>0.50132867663806846</v>
      </c>
      <c r="Q1154" s="10">
        <v>331.8</v>
      </c>
      <c r="R1154" s="2">
        <v>115</v>
      </c>
      <c r="S1154" s="10">
        <f t="shared" si="174"/>
        <v>0.24713682941531043</v>
      </c>
      <c r="T1154" s="9">
        <f t="shared" si="175"/>
        <v>7.9602169981916813</v>
      </c>
      <c r="U1154" s="9">
        <f t="shared" si="176"/>
        <v>32.209756097560977</v>
      </c>
      <c r="V1154" s="11">
        <f t="shared" si="177"/>
        <v>0.71304347826086956</v>
      </c>
      <c r="W1154" s="11">
        <f t="shared" si="178"/>
        <v>6.1746987951807226E-2</v>
      </c>
      <c r="X1154" s="2">
        <v>0</v>
      </c>
      <c r="Y1154" s="2">
        <v>11</v>
      </c>
      <c r="Z1154" s="2">
        <v>15</v>
      </c>
      <c r="AA1154" s="11">
        <f t="shared" si="179"/>
        <v>0.18292682926829268</v>
      </c>
    </row>
    <row r="1155" spans="1:27" x14ac:dyDescent="0.25">
      <c r="A1155" s="2" t="str">
        <f ca="1">LOOKUP(B1155,'Time Frame'!$E$4:$E$9,'Time Frame'!$D$4:$D$9)</f>
        <v>3 Months</v>
      </c>
      <c r="B1155" s="2">
        <f t="shared" ca="1" si="180"/>
        <v>95</v>
      </c>
      <c r="C1155" s="6">
        <f t="shared" ca="1" si="181"/>
        <v>45569</v>
      </c>
      <c r="D1155" s="6">
        <v>45474</v>
      </c>
      <c r="E1155" s="2" t="s">
        <v>2</v>
      </c>
      <c r="F1155" s="2" t="s">
        <v>2</v>
      </c>
      <c r="G1155" s="2" t="s">
        <v>3</v>
      </c>
      <c r="H1155" s="2" t="s">
        <v>300</v>
      </c>
      <c r="I1155" s="2">
        <v>1087</v>
      </c>
      <c r="J1155" s="4">
        <v>2778</v>
      </c>
      <c r="K1155" s="4">
        <v>300.73</v>
      </c>
      <c r="L1155" s="2">
        <v>319</v>
      </c>
      <c r="M1155" s="11">
        <f t="shared" si="182"/>
        <v>1.060752169720347</v>
      </c>
      <c r="N1155" s="9">
        <v>12029.2</v>
      </c>
      <c r="O1155" s="9">
        <v>15035.89</v>
      </c>
      <c r="P1155" s="11">
        <f t="shared" si="183"/>
        <v>1.2499492900608518</v>
      </c>
      <c r="Q1155" s="10">
        <v>776.78</v>
      </c>
      <c r="R1155" s="2">
        <v>431</v>
      </c>
      <c r="S1155" s="10">
        <f t="shared" ref="S1155:S1217" si="184">+IFERROR(L1155/Q1155,0)</f>
        <v>0.41066968768505885</v>
      </c>
      <c r="T1155" s="9">
        <f t="shared" ref="T1155:T1217" si="185">+IFERROR(O1155/Q1155,0)</f>
        <v>19.356690440021627</v>
      </c>
      <c r="U1155" s="9">
        <f t="shared" ref="U1155:U1217" si="186">IFERROR(O1155/L1155,0)</f>
        <v>47.134451410658308</v>
      </c>
      <c r="V1155" s="11">
        <f t="shared" ref="V1155:V1217" si="187">+IFERROR(L1155/R1155,0)</f>
        <v>0.74013921113689096</v>
      </c>
      <c r="W1155" s="11">
        <f t="shared" ref="W1155:W1217" si="188">+IFERROR(L1155/J1155,0)</f>
        <v>0.11483081353491721</v>
      </c>
      <c r="X1155" s="2">
        <v>4</v>
      </c>
      <c r="Y1155" s="2">
        <v>22</v>
      </c>
      <c r="Z1155" s="2">
        <v>102</v>
      </c>
      <c r="AA1155" s="11">
        <f t="shared" ref="AA1155:AA1217" si="189">+Z1155/L1155</f>
        <v>0.31974921630094044</v>
      </c>
    </row>
    <row r="1156" spans="1:27" x14ac:dyDescent="0.25">
      <c r="A1156" s="2" t="str">
        <f ca="1">LOOKUP(B1156,'Time Frame'!$E$4:$E$9,'Time Frame'!$D$4:$D$9)</f>
        <v>3 Months</v>
      </c>
      <c r="B1156" s="2">
        <f t="shared" ca="1" si="180"/>
        <v>95</v>
      </c>
      <c r="C1156" s="6">
        <f t="shared" ca="1" si="181"/>
        <v>45569</v>
      </c>
      <c r="D1156" s="6">
        <v>45474</v>
      </c>
      <c r="E1156" s="2" t="s">
        <v>2</v>
      </c>
      <c r="F1156" s="2" t="s">
        <v>4</v>
      </c>
      <c r="G1156" s="2" t="s">
        <v>3</v>
      </c>
      <c r="H1156" s="2" t="s">
        <v>300</v>
      </c>
      <c r="I1156" s="2">
        <v>1571</v>
      </c>
      <c r="J1156" s="4">
        <v>1746</v>
      </c>
      <c r="K1156" s="4">
        <v>195.17000000000002</v>
      </c>
      <c r="L1156" s="2">
        <v>193</v>
      </c>
      <c r="M1156" s="11">
        <f t="shared" si="182"/>
        <v>0.98888148793359631</v>
      </c>
      <c r="N1156" s="9">
        <v>7806.8000000000011</v>
      </c>
      <c r="O1156" s="9">
        <v>8948.69</v>
      </c>
      <c r="P1156" s="11">
        <f t="shared" si="183"/>
        <v>1.1462686375979914</v>
      </c>
      <c r="Q1156" s="10">
        <v>577.04999999999995</v>
      </c>
      <c r="R1156" s="2">
        <v>233</v>
      </c>
      <c r="S1156" s="10">
        <f t="shared" si="184"/>
        <v>0.33445975218785201</v>
      </c>
      <c r="T1156" s="9">
        <f t="shared" si="185"/>
        <v>15.50765098345031</v>
      </c>
      <c r="U1156" s="9">
        <f t="shared" si="186"/>
        <v>46.366269430051815</v>
      </c>
      <c r="V1156" s="11">
        <f t="shared" si="187"/>
        <v>0.8283261802575107</v>
      </c>
      <c r="W1156" s="11">
        <f t="shared" si="188"/>
        <v>0.11053837342497136</v>
      </c>
      <c r="X1156" s="2">
        <v>1</v>
      </c>
      <c r="Y1156" s="2">
        <v>20</v>
      </c>
      <c r="Z1156" s="2">
        <v>52</v>
      </c>
      <c r="AA1156" s="11">
        <f t="shared" si="189"/>
        <v>0.26943005181347152</v>
      </c>
    </row>
    <row r="1157" spans="1:27" x14ac:dyDescent="0.25">
      <c r="A1157" s="2" t="str">
        <f ca="1">LOOKUP(B1157,'Time Frame'!$E$4:$E$9,'Time Frame'!$D$4:$D$9)</f>
        <v>3 Months</v>
      </c>
      <c r="B1157" s="2">
        <f t="shared" ca="1" si="180"/>
        <v>95</v>
      </c>
      <c r="C1157" s="6">
        <f t="shared" ca="1" si="181"/>
        <v>45569</v>
      </c>
      <c r="D1157" s="6">
        <v>45474</v>
      </c>
      <c r="E1157" s="2" t="s">
        <v>2</v>
      </c>
      <c r="F1157" s="2" t="s">
        <v>9</v>
      </c>
      <c r="G1157" s="2" t="s">
        <v>3</v>
      </c>
      <c r="H1157" s="2" t="s">
        <v>300</v>
      </c>
      <c r="I1157" s="2">
        <v>1743</v>
      </c>
      <c r="J1157" s="4">
        <v>772</v>
      </c>
      <c r="K1157" s="4">
        <v>88.929999999999993</v>
      </c>
      <c r="L1157" s="2">
        <v>52</v>
      </c>
      <c r="M1157" s="11">
        <f t="shared" si="182"/>
        <v>0.58472956257730802</v>
      </c>
      <c r="N1157" s="9">
        <v>3557.2</v>
      </c>
      <c r="O1157" s="9">
        <v>1923.32</v>
      </c>
      <c r="P1157" s="11">
        <f t="shared" si="183"/>
        <v>0.54068368379624421</v>
      </c>
      <c r="Q1157" s="10">
        <v>362.33</v>
      </c>
      <c r="R1157" s="2">
        <v>104</v>
      </c>
      <c r="S1157" s="10">
        <f t="shared" si="184"/>
        <v>0.14351557972014461</v>
      </c>
      <c r="T1157" s="9">
        <f t="shared" si="185"/>
        <v>5.3081997074490106</v>
      </c>
      <c r="U1157" s="9">
        <f t="shared" si="186"/>
        <v>36.986923076923077</v>
      </c>
      <c r="V1157" s="11">
        <f t="shared" si="187"/>
        <v>0.5</v>
      </c>
      <c r="W1157" s="11">
        <f t="shared" si="188"/>
        <v>6.7357512953367879E-2</v>
      </c>
      <c r="X1157" s="2">
        <v>0</v>
      </c>
      <c r="Y1157" s="2">
        <v>5</v>
      </c>
      <c r="Z1157" s="2">
        <v>18</v>
      </c>
      <c r="AA1157" s="11">
        <f t="shared" si="189"/>
        <v>0.34615384615384615</v>
      </c>
    </row>
    <row r="1158" spans="1:27" x14ac:dyDescent="0.25">
      <c r="A1158" s="2" t="str">
        <f ca="1">LOOKUP(B1158,'Time Frame'!$E$4:$E$9,'Time Frame'!$D$4:$D$9)</f>
        <v>3 Months</v>
      </c>
      <c r="B1158" s="2">
        <f t="shared" ca="1" si="180"/>
        <v>95</v>
      </c>
      <c r="C1158" s="6">
        <f t="shared" ca="1" si="181"/>
        <v>45569</v>
      </c>
      <c r="D1158" s="6">
        <v>45474</v>
      </c>
      <c r="E1158" s="2" t="s">
        <v>2</v>
      </c>
      <c r="F1158" s="2" t="s">
        <v>7</v>
      </c>
      <c r="G1158" s="2" t="s">
        <v>3</v>
      </c>
      <c r="H1158" s="2" t="s">
        <v>300</v>
      </c>
      <c r="I1158" s="2">
        <v>1288</v>
      </c>
      <c r="J1158" s="4">
        <v>1364</v>
      </c>
      <c r="K1158" s="4">
        <v>151.94999999999999</v>
      </c>
      <c r="L1158" s="2">
        <v>116</v>
      </c>
      <c r="M1158" s="11">
        <f t="shared" si="182"/>
        <v>0.76340901612372492</v>
      </c>
      <c r="N1158" s="9">
        <v>6078</v>
      </c>
      <c r="O1158" s="9">
        <v>4506.68</v>
      </c>
      <c r="P1158" s="11">
        <f t="shared" si="183"/>
        <v>0.74147416913458375</v>
      </c>
      <c r="Q1158" s="10">
        <v>271.67</v>
      </c>
      <c r="R1158" s="2">
        <v>224</v>
      </c>
      <c r="S1158" s="10">
        <f t="shared" si="184"/>
        <v>0.42698862590643055</v>
      </c>
      <c r="T1158" s="9">
        <f t="shared" si="185"/>
        <v>16.588802591379245</v>
      </c>
      <c r="U1158" s="9">
        <f t="shared" si="186"/>
        <v>38.850689655172417</v>
      </c>
      <c r="V1158" s="11">
        <f t="shared" si="187"/>
        <v>0.5178571428571429</v>
      </c>
      <c r="W1158" s="11">
        <f t="shared" si="188"/>
        <v>8.5043988269794715E-2</v>
      </c>
      <c r="X1158" s="2">
        <v>0</v>
      </c>
      <c r="Y1158" s="2">
        <v>14</v>
      </c>
      <c r="Z1158" s="2">
        <v>32</v>
      </c>
      <c r="AA1158" s="11">
        <f t="shared" si="189"/>
        <v>0.27586206896551724</v>
      </c>
    </row>
    <row r="1159" spans="1:27" x14ac:dyDescent="0.25">
      <c r="A1159" s="2" t="str">
        <f ca="1">LOOKUP(B1159,'Time Frame'!$E$4:$E$9,'Time Frame'!$D$4:$D$9)</f>
        <v>3 Months</v>
      </c>
      <c r="B1159" s="2">
        <f t="shared" ca="1" si="180"/>
        <v>95</v>
      </c>
      <c r="C1159" s="6">
        <f t="shared" ca="1" si="181"/>
        <v>45569</v>
      </c>
      <c r="D1159" s="6">
        <v>45474</v>
      </c>
      <c r="E1159" s="2" t="s">
        <v>10</v>
      </c>
      <c r="F1159" s="2" t="s">
        <v>18</v>
      </c>
      <c r="G1159" s="2" t="s">
        <v>12</v>
      </c>
      <c r="H1159" s="2" t="s">
        <v>15</v>
      </c>
      <c r="I1159" s="2">
        <v>1107</v>
      </c>
      <c r="J1159" s="4">
        <v>1446</v>
      </c>
      <c r="K1159" s="4">
        <v>189.32166666666666</v>
      </c>
      <c r="L1159" s="2">
        <v>160</v>
      </c>
      <c r="M1159" s="11">
        <f t="shared" si="182"/>
        <v>0.84512249874552137</v>
      </c>
      <c r="N1159" s="9">
        <v>7572.8666666666668</v>
      </c>
      <c r="O1159" s="9">
        <v>4908.59</v>
      </c>
      <c r="P1159" s="11">
        <f t="shared" si="183"/>
        <v>0.64818122595582472</v>
      </c>
      <c r="Q1159" s="10">
        <v>324.39999999999998</v>
      </c>
      <c r="R1159" s="2">
        <v>195</v>
      </c>
      <c r="S1159" s="10">
        <f t="shared" si="184"/>
        <v>0.49321824907521583</v>
      </c>
      <c r="T1159" s="9">
        <f t="shared" si="185"/>
        <v>15.131288532675711</v>
      </c>
      <c r="U1159" s="9">
        <f t="shared" si="186"/>
        <v>30.678687500000002</v>
      </c>
      <c r="V1159" s="11">
        <f t="shared" si="187"/>
        <v>0.82051282051282048</v>
      </c>
      <c r="W1159" s="11">
        <f t="shared" si="188"/>
        <v>0.11065006915629322</v>
      </c>
      <c r="X1159" s="2">
        <v>0</v>
      </c>
      <c r="Y1159" s="2">
        <v>12</v>
      </c>
      <c r="Z1159" s="2">
        <v>55</v>
      </c>
      <c r="AA1159" s="11">
        <f t="shared" si="189"/>
        <v>0.34375</v>
      </c>
    </row>
    <row r="1160" spans="1:27" x14ac:dyDescent="0.25">
      <c r="A1160" s="2" t="str">
        <f ca="1">LOOKUP(B1160,'Time Frame'!$E$4:$E$9,'Time Frame'!$D$4:$D$9)</f>
        <v>3 Months</v>
      </c>
      <c r="B1160" s="2">
        <f t="shared" ca="1" si="180"/>
        <v>95</v>
      </c>
      <c r="C1160" s="6">
        <f t="shared" ca="1" si="181"/>
        <v>45569</v>
      </c>
      <c r="D1160" s="6">
        <v>45474</v>
      </c>
      <c r="E1160" s="2" t="s">
        <v>10</v>
      </c>
      <c r="F1160" s="2" t="s">
        <v>26</v>
      </c>
      <c r="G1160" s="2" t="s">
        <v>12</v>
      </c>
      <c r="H1160" s="2" t="s">
        <v>15</v>
      </c>
      <c r="I1160" s="2">
        <v>1370</v>
      </c>
      <c r="J1160" s="4">
        <v>1973</v>
      </c>
      <c r="K1160" s="4">
        <v>234.95000000000002</v>
      </c>
      <c r="L1160" s="2">
        <v>240</v>
      </c>
      <c r="M1160" s="11">
        <f t="shared" si="182"/>
        <v>1.0214939348797616</v>
      </c>
      <c r="N1160" s="9">
        <v>9398</v>
      </c>
      <c r="O1160" s="9">
        <v>7721.86</v>
      </c>
      <c r="P1160" s="11">
        <f t="shared" si="183"/>
        <v>0.82164928708235796</v>
      </c>
      <c r="Q1160" s="10">
        <v>545.13</v>
      </c>
      <c r="R1160" s="2">
        <v>374</v>
      </c>
      <c r="S1160" s="10">
        <f t="shared" si="184"/>
        <v>0.44026195586373895</v>
      </c>
      <c r="T1160" s="9">
        <f t="shared" si="185"/>
        <v>14.165171610441545</v>
      </c>
      <c r="U1160" s="9">
        <f t="shared" si="186"/>
        <v>32.174416666666666</v>
      </c>
      <c r="V1160" s="11">
        <f t="shared" si="187"/>
        <v>0.64171122994652408</v>
      </c>
      <c r="W1160" s="11">
        <f t="shared" si="188"/>
        <v>0.12164216928535225</v>
      </c>
      <c r="X1160" s="2">
        <v>0</v>
      </c>
      <c r="Y1160" s="2">
        <v>14</v>
      </c>
      <c r="Z1160" s="2">
        <v>52</v>
      </c>
      <c r="AA1160" s="11">
        <f t="shared" si="189"/>
        <v>0.21666666666666667</v>
      </c>
    </row>
    <row r="1161" spans="1:27" x14ac:dyDescent="0.25">
      <c r="A1161" s="2" t="str">
        <f ca="1">LOOKUP(B1161,'Time Frame'!$E$4:$E$9,'Time Frame'!$D$4:$D$9)</f>
        <v>3 Months</v>
      </c>
      <c r="B1161" s="2">
        <f t="shared" ca="1" si="180"/>
        <v>95</v>
      </c>
      <c r="C1161" s="6">
        <f t="shared" ca="1" si="181"/>
        <v>45569</v>
      </c>
      <c r="D1161" s="6">
        <v>45474</v>
      </c>
      <c r="E1161" s="2" t="s">
        <v>10</v>
      </c>
      <c r="F1161" s="2" t="s">
        <v>31</v>
      </c>
      <c r="G1161" s="2" t="s">
        <v>12</v>
      </c>
      <c r="H1161" s="2" t="s">
        <v>15</v>
      </c>
      <c r="I1161" s="2">
        <v>1999</v>
      </c>
      <c r="J1161" s="4">
        <v>1621</v>
      </c>
      <c r="K1161" s="4">
        <v>188.36</v>
      </c>
      <c r="L1161" s="2">
        <v>160</v>
      </c>
      <c r="M1161" s="11">
        <f t="shared" si="182"/>
        <v>0.84943724782331698</v>
      </c>
      <c r="N1161" s="9">
        <v>7534.4000000000005</v>
      </c>
      <c r="O1161" s="9">
        <v>4455.3500000000004</v>
      </c>
      <c r="P1161" s="11">
        <f t="shared" si="183"/>
        <v>0.59133441282650245</v>
      </c>
      <c r="Q1161" s="10">
        <v>306.67</v>
      </c>
      <c r="R1161" s="2">
        <v>214</v>
      </c>
      <c r="S1161" s="10">
        <f t="shared" si="184"/>
        <v>0.52173345941891935</v>
      </c>
      <c r="T1161" s="9">
        <f t="shared" si="185"/>
        <v>14.528157302638014</v>
      </c>
      <c r="U1161" s="9">
        <f t="shared" si="186"/>
        <v>27.845937500000002</v>
      </c>
      <c r="V1161" s="11">
        <f t="shared" si="187"/>
        <v>0.74766355140186913</v>
      </c>
      <c r="W1161" s="11">
        <f t="shared" si="188"/>
        <v>9.870450339296731E-2</v>
      </c>
      <c r="X1161" s="2">
        <v>0</v>
      </c>
      <c r="Y1161" s="2">
        <v>15</v>
      </c>
      <c r="Z1161" s="2">
        <v>62</v>
      </c>
      <c r="AA1161" s="11">
        <f t="shared" si="189"/>
        <v>0.38750000000000001</v>
      </c>
    </row>
    <row r="1162" spans="1:27" x14ac:dyDescent="0.25">
      <c r="A1162" s="2" t="str">
        <f ca="1">LOOKUP(B1162,'Time Frame'!$E$4:$E$9,'Time Frame'!$D$4:$D$9)</f>
        <v>3 Months</v>
      </c>
      <c r="B1162" s="2">
        <f t="shared" ca="1" si="180"/>
        <v>95</v>
      </c>
      <c r="C1162" s="6">
        <f t="shared" ca="1" si="181"/>
        <v>45569</v>
      </c>
      <c r="D1162" s="6">
        <v>45474</v>
      </c>
      <c r="E1162" s="2" t="s">
        <v>10</v>
      </c>
      <c r="F1162" s="2" t="s">
        <v>29</v>
      </c>
      <c r="G1162" s="2" t="s">
        <v>12</v>
      </c>
      <c r="H1162" s="2" t="s">
        <v>15</v>
      </c>
      <c r="I1162" s="2">
        <v>4599</v>
      </c>
      <c r="J1162" s="4">
        <v>1558</v>
      </c>
      <c r="K1162" s="4">
        <v>182.37</v>
      </c>
      <c r="L1162" s="2">
        <v>163</v>
      </c>
      <c r="M1162" s="11">
        <f t="shared" si="182"/>
        <v>0.8937873553764325</v>
      </c>
      <c r="N1162" s="9">
        <v>7294.8</v>
      </c>
      <c r="O1162" s="9">
        <v>4578.49</v>
      </c>
      <c r="P1162" s="11">
        <f t="shared" si="183"/>
        <v>0.62763749520206169</v>
      </c>
      <c r="Q1162" s="10">
        <v>320.85000000000002</v>
      </c>
      <c r="R1162" s="2">
        <v>222</v>
      </c>
      <c r="S1162" s="10">
        <f t="shared" si="184"/>
        <v>0.50802555711391617</v>
      </c>
      <c r="T1162" s="9">
        <f t="shared" si="185"/>
        <v>14.269876889512231</v>
      </c>
      <c r="U1162" s="9">
        <f t="shared" si="186"/>
        <v>28.08889570552147</v>
      </c>
      <c r="V1162" s="11">
        <f t="shared" si="187"/>
        <v>0.73423423423423428</v>
      </c>
      <c r="W1162" s="11">
        <f t="shared" si="188"/>
        <v>0.10462130937098844</v>
      </c>
      <c r="X1162" s="2">
        <v>1</v>
      </c>
      <c r="Y1162" s="2">
        <v>10</v>
      </c>
      <c r="Z1162" s="2">
        <v>52</v>
      </c>
      <c r="AA1162" s="11">
        <f t="shared" si="189"/>
        <v>0.31901840490797545</v>
      </c>
    </row>
    <row r="1163" spans="1:27" x14ac:dyDescent="0.25">
      <c r="A1163" s="2" t="str">
        <f ca="1">LOOKUP(B1163,'Time Frame'!$E$4:$E$9,'Time Frame'!$D$4:$D$9)</f>
        <v>3 Months</v>
      </c>
      <c r="B1163" s="2">
        <f t="shared" ca="1" si="180"/>
        <v>95</v>
      </c>
      <c r="C1163" s="6">
        <f t="shared" ca="1" si="181"/>
        <v>45569</v>
      </c>
      <c r="D1163" s="6">
        <v>45474</v>
      </c>
      <c r="E1163" s="2" t="s">
        <v>10</v>
      </c>
      <c r="F1163" s="2" t="s">
        <v>32</v>
      </c>
      <c r="G1163" s="2" t="s">
        <v>12</v>
      </c>
      <c r="H1163" s="2" t="s">
        <v>15</v>
      </c>
      <c r="I1163" s="2">
        <v>1919</v>
      </c>
      <c r="J1163" s="4">
        <v>1311</v>
      </c>
      <c r="K1163" s="4">
        <v>141.26</v>
      </c>
      <c r="L1163" s="2">
        <v>142</v>
      </c>
      <c r="M1163" s="11">
        <f t="shared" si="182"/>
        <v>1.0052385671810846</v>
      </c>
      <c r="N1163" s="9">
        <v>5650.4</v>
      </c>
      <c r="O1163" s="9">
        <v>4440.99</v>
      </c>
      <c r="P1163" s="11">
        <f t="shared" si="183"/>
        <v>0.78596028599745149</v>
      </c>
      <c r="Q1163" s="10">
        <v>316.22000000000003</v>
      </c>
      <c r="R1163" s="2">
        <v>161</v>
      </c>
      <c r="S1163" s="10">
        <f t="shared" si="184"/>
        <v>0.449054455758649</v>
      </c>
      <c r="T1163" s="9">
        <f t="shared" si="185"/>
        <v>14.043988362532412</v>
      </c>
      <c r="U1163" s="9">
        <f t="shared" si="186"/>
        <v>31.274577464788731</v>
      </c>
      <c r="V1163" s="11">
        <f t="shared" si="187"/>
        <v>0.88198757763975155</v>
      </c>
      <c r="W1163" s="11">
        <f t="shared" si="188"/>
        <v>0.10831426392067124</v>
      </c>
      <c r="X1163" s="2">
        <v>0</v>
      </c>
      <c r="Y1163" s="2">
        <v>5</v>
      </c>
      <c r="Z1163" s="2">
        <v>26</v>
      </c>
      <c r="AA1163" s="11">
        <f t="shared" si="189"/>
        <v>0.18309859154929578</v>
      </c>
    </row>
    <row r="1164" spans="1:27" x14ac:dyDescent="0.25">
      <c r="A1164" s="2" t="str">
        <f ca="1">LOOKUP(B1164,'Time Frame'!$E$4:$E$9,'Time Frame'!$D$4:$D$9)</f>
        <v>3 Months</v>
      </c>
      <c r="B1164" s="2">
        <f t="shared" ca="1" si="180"/>
        <v>95</v>
      </c>
      <c r="C1164" s="6">
        <f t="shared" ca="1" si="181"/>
        <v>45569</v>
      </c>
      <c r="D1164" s="6">
        <v>45474</v>
      </c>
      <c r="E1164" s="2" t="s">
        <v>10</v>
      </c>
      <c r="F1164" s="2" t="s">
        <v>14</v>
      </c>
      <c r="G1164" s="2" t="s">
        <v>12</v>
      </c>
      <c r="H1164" s="2" t="s">
        <v>15</v>
      </c>
      <c r="I1164" s="2">
        <v>2889</v>
      </c>
      <c r="J1164" s="4">
        <v>1764</v>
      </c>
      <c r="K1164" s="4">
        <v>209.57999999999998</v>
      </c>
      <c r="L1164" s="2">
        <v>196</v>
      </c>
      <c r="M1164" s="11">
        <f t="shared" si="182"/>
        <v>0.93520374081496338</v>
      </c>
      <c r="N1164" s="9">
        <v>8383.1999999999989</v>
      </c>
      <c r="O1164" s="9">
        <v>5596.1</v>
      </c>
      <c r="P1164" s="11">
        <f t="shared" si="183"/>
        <v>0.66753745586410929</v>
      </c>
      <c r="Q1164" s="10">
        <v>373.85</v>
      </c>
      <c r="R1164" s="2">
        <v>248</v>
      </c>
      <c r="S1164" s="10">
        <f t="shared" si="184"/>
        <v>0.52427444162097092</v>
      </c>
      <c r="T1164" s="9">
        <f t="shared" si="185"/>
        <v>14.968837769158753</v>
      </c>
      <c r="U1164" s="9">
        <f t="shared" si="186"/>
        <v>28.5515306122449</v>
      </c>
      <c r="V1164" s="11">
        <f t="shared" si="187"/>
        <v>0.79032258064516125</v>
      </c>
      <c r="W1164" s="11">
        <f t="shared" si="188"/>
        <v>0.1111111111111111</v>
      </c>
      <c r="X1164" s="2">
        <v>0</v>
      </c>
      <c r="Y1164" s="2">
        <v>7</v>
      </c>
      <c r="Z1164" s="2">
        <v>42</v>
      </c>
      <c r="AA1164" s="11">
        <f t="shared" si="189"/>
        <v>0.21428571428571427</v>
      </c>
    </row>
    <row r="1165" spans="1:27" x14ac:dyDescent="0.25">
      <c r="A1165" s="2" t="str">
        <f ca="1">LOOKUP(B1165,'Time Frame'!$E$4:$E$9,'Time Frame'!$D$4:$D$9)</f>
        <v>3 Months</v>
      </c>
      <c r="B1165" s="2">
        <f t="shared" ca="1" si="180"/>
        <v>95</v>
      </c>
      <c r="C1165" s="6">
        <f t="shared" ca="1" si="181"/>
        <v>45569</v>
      </c>
      <c r="D1165" s="6">
        <v>45474</v>
      </c>
      <c r="E1165" s="2" t="s">
        <v>10</v>
      </c>
      <c r="F1165" s="2" t="s">
        <v>23</v>
      </c>
      <c r="G1165" s="2" t="s">
        <v>12</v>
      </c>
      <c r="H1165" s="2" t="s">
        <v>15</v>
      </c>
      <c r="I1165" s="2">
        <v>3642</v>
      </c>
      <c r="J1165" s="4">
        <v>3309</v>
      </c>
      <c r="K1165" s="4">
        <v>387.34</v>
      </c>
      <c r="L1165" s="2">
        <v>461</v>
      </c>
      <c r="M1165" s="11">
        <f t="shared" si="182"/>
        <v>1.1901688439097435</v>
      </c>
      <c r="N1165" s="9">
        <v>15493.599999999999</v>
      </c>
      <c r="O1165" s="9">
        <v>18311.59</v>
      </c>
      <c r="P1165" s="11">
        <f t="shared" si="183"/>
        <v>1.1818809056642745</v>
      </c>
      <c r="Q1165" s="10">
        <v>717.47</v>
      </c>
      <c r="R1165" s="2">
        <v>431</v>
      </c>
      <c r="S1165" s="10">
        <f t="shared" si="184"/>
        <v>0.64253557640040693</v>
      </c>
      <c r="T1165" s="9">
        <f t="shared" si="185"/>
        <v>25.522446931579019</v>
      </c>
      <c r="U1165" s="9">
        <f t="shared" si="186"/>
        <v>39.721453362255964</v>
      </c>
      <c r="V1165" s="11">
        <f t="shared" si="187"/>
        <v>1.0696055684454757</v>
      </c>
      <c r="W1165" s="11">
        <f t="shared" si="188"/>
        <v>0.13931701420368692</v>
      </c>
      <c r="X1165" s="2">
        <v>6</v>
      </c>
      <c r="Y1165" s="2">
        <v>20</v>
      </c>
      <c r="Z1165" s="2">
        <v>169</v>
      </c>
      <c r="AA1165" s="11">
        <f t="shared" si="189"/>
        <v>0.36659436008676788</v>
      </c>
    </row>
    <row r="1166" spans="1:27" x14ac:dyDescent="0.25">
      <c r="A1166" s="2" t="str">
        <f ca="1">LOOKUP(B1166,'Time Frame'!$E$4:$E$9,'Time Frame'!$D$4:$D$9)</f>
        <v>3 Months</v>
      </c>
      <c r="B1166" s="2">
        <f t="shared" ca="1" si="180"/>
        <v>95</v>
      </c>
      <c r="C1166" s="6">
        <f t="shared" ca="1" si="181"/>
        <v>45569</v>
      </c>
      <c r="D1166" s="6">
        <v>45474</v>
      </c>
      <c r="E1166" s="2" t="s">
        <v>10</v>
      </c>
      <c r="F1166" s="2" t="s">
        <v>24</v>
      </c>
      <c r="G1166" s="2" t="s">
        <v>12</v>
      </c>
      <c r="H1166" s="2" t="s">
        <v>15</v>
      </c>
      <c r="I1166" s="2">
        <v>3228</v>
      </c>
      <c r="J1166" s="4">
        <v>2523</v>
      </c>
      <c r="K1166" s="4">
        <v>301.86</v>
      </c>
      <c r="L1166" s="2">
        <v>327</v>
      </c>
      <c r="M1166" s="11">
        <f t="shared" si="182"/>
        <v>1.0832836414231763</v>
      </c>
      <c r="N1166" s="9">
        <v>12074.400000000001</v>
      </c>
      <c r="O1166" s="9">
        <v>12078.34</v>
      </c>
      <c r="P1166" s="11">
        <f t="shared" si="183"/>
        <v>1.000326310210031</v>
      </c>
      <c r="Q1166" s="10">
        <v>560.27</v>
      </c>
      <c r="R1166" s="2">
        <v>326</v>
      </c>
      <c r="S1166" s="10">
        <f t="shared" si="184"/>
        <v>0.58364717011440914</v>
      </c>
      <c r="T1166" s="9">
        <f t="shared" si="185"/>
        <v>21.558070216145786</v>
      </c>
      <c r="U1166" s="9">
        <f t="shared" si="186"/>
        <v>36.936819571865442</v>
      </c>
      <c r="V1166" s="11">
        <f t="shared" si="187"/>
        <v>1.0030674846625767</v>
      </c>
      <c r="W1166" s="11">
        <f t="shared" si="188"/>
        <v>0.12960760998810938</v>
      </c>
      <c r="X1166" s="2">
        <v>2</v>
      </c>
      <c r="Y1166" s="2">
        <v>19</v>
      </c>
      <c r="Z1166" s="2">
        <v>98</v>
      </c>
      <c r="AA1166" s="11">
        <f t="shared" si="189"/>
        <v>0.29969418960244648</v>
      </c>
    </row>
    <row r="1167" spans="1:27" x14ac:dyDescent="0.25">
      <c r="A1167" s="2" t="str">
        <f ca="1">LOOKUP(B1167,'Time Frame'!$E$4:$E$9,'Time Frame'!$D$4:$D$9)</f>
        <v>3 Months</v>
      </c>
      <c r="B1167" s="2">
        <f t="shared" ca="1" si="180"/>
        <v>95</v>
      </c>
      <c r="C1167" s="6">
        <f t="shared" ca="1" si="181"/>
        <v>45569</v>
      </c>
      <c r="D1167" s="6">
        <v>45474</v>
      </c>
      <c r="E1167" s="2" t="s">
        <v>10</v>
      </c>
      <c r="F1167" s="2" t="s">
        <v>28</v>
      </c>
      <c r="G1167" s="2" t="s">
        <v>12</v>
      </c>
      <c r="H1167" s="2" t="s">
        <v>15</v>
      </c>
      <c r="I1167" s="2">
        <v>2903</v>
      </c>
      <c r="J1167" s="4">
        <v>1558</v>
      </c>
      <c r="K1167" s="4">
        <v>175.07999999999996</v>
      </c>
      <c r="L1167" s="2">
        <v>183</v>
      </c>
      <c r="M1167" s="11">
        <f t="shared" si="182"/>
        <v>1.0452364633310489</v>
      </c>
      <c r="N1167" s="9">
        <v>7003.199999999998</v>
      </c>
      <c r="O1167" s="9">
        <v>3806.96</v>
      </c>
      <c r="P1167" s="11">
        <f t="shared" si="183"/>
        <v>0.54360292437742763</v>
      </c>
      <c r="Q1167" s="10">
        <v>322.10000000000002</v>
      </c>
      <c r="R1167" s="2">
        <v>239</v>
      </c>
      <c r="S1167" s="10">
        <f t="shared" si="184"/>
        <v>0.56814653834212969</v>
      </c>
      <c r="T1167" s="9">
        <f t="shared" si="185"/>
        <v>11.819186588016143</v>
      </c>
      <c r="U1167" s="9">
        <f t="shared" si="186"/>
        <v>20.803060109289618</v>
      </c>
      <c r="V1167" s="11">
        <f t="shared" si="187"/>
        <v>0.76569037656903771</v>
      </c>
      <c r="W1167" s="11">
        <f t="shared" si="188"/>
        <v>0.11745827984595636</v>
      </c>
      <c r="X1167" s="2">
        <v>0</v>
      </c>
      <c r="Y1167" s="2">
        <v>14</v>
      </c>
      <c r="Z1167" s="2">
        <v>70</v>
      </c>
      <c r="AA1167" s="11">
        <f t="shared" si="189"/>
        <v>0.38251366120218577</v>
      </c>
    </row>
    <row r="1168" spans="1:27" x14ac:dyDescent="0.25">
      <c r="A1168" s="2" t="str">
        <f ca="1">LOOKUP(B1168,'Time Frame'!$E$4:$E$9,'Time Frame'!$D$4:$D$9)</f>
        <v>3 Months</v>
      </c>
      <c r="B1168" s="2">
        <f t="shared" ca="1" si="180"/>
        <v>95</v>
      </c>
      <c r="C1168" s="6">
        <f t="shared" ca="1" si="181"/>
        <v>45569</v>
      </c>
      <c r="D1168" s="6">
        <v>45474</v>
      </c>
      <c r="E1168" s="2" t="s">
        <v>10</v>
      </c>
      <c r="F1168" s="2" t="s">
        <v>25</v>
      </c>
      <c r="G1168" s="2" t="s">
        <v>12</v>
      </c>
      <c r="H1168" s="2" t="s">
        <v>15</v>
      </c>
      <c r="I1168" s="2">
        <v>3757</v>
      </c>
      <c r="J1168" s="4">
        <v>2083</v>
      </c>
      <c r="K1168" s="4">
        <v>228.57999999999998</v>
      </c>
      <c r="L1168" s="2">
        <v>190</v>
      </c>
      <c r="M1168" s="11">
        <f t="shared" si="182"/>
        <v>0.83121882929390156</v>
      </c>
      <c r="N1168" s="9">
        <v>9143.1999999999989</v>
      </c>
      <c r="O1168" s="9">
        <v>4261.8999999999996</v>
      </c>
      <c r="P1168" s="11">
        <f t="shared" si="183"/>
        <v>0.4661278327062735</v>
      </c>
      <c r="Q1168" s="10">
        <v>354.68</v>
      </c>
      <c r="R1168" s="2">
        <v>282</v>
      </c>
      <c r="S1168" s="10">
        <f t="shared" si="184"/>
        <v>0.53569414683658512</v>
      </c>
      <c r="T1168" s="9">
        <f t="shared" si="185"/>
        <v>12.01618360212022</v>
      </c>
      <c r="U1168" s="9">
        <f t="shared" si="186"/>
        <v>22.431052631578947</v>
      </c>
      <c r="V1168" s="11">
        <f t="shared" si="187"/>
        <v>0.67375886524822692</v>
      </c>
      <c r="W1168" s="11">
        <f t="shared" si="188"/>
        <v>9.1214594335093616E-2</v>
      </c>
      <c r="X1168" s="2">
        <v>0</v>
      </c>
      <c r="Y1168" s="2">
        <v>14</v>
      </c>
      <c r="Z1168" s="2">
        <v>52</v>
      </c>
      <c r="AA1168" s="11">
        <f t="shared" si="189"/>
        <v>0.27368421052631581</v>
      </c>
    </row>
    <row r="1169" spans="1:27" x14ac:dyDescent="0.25">
      <c r="A1169" s="2" t="str">
        <f ca="1">LOOKUP(B1169,'Time Frame'!$E$4:$E$9,'Time Frame'!$D$4:$D$9)</f>
        <v>3 Months</v>
      </c>
      <c r="B1169" s="2">
        <f t="shared" ca="1" si="180"/>
        <v>95</v>
      </c>
      <c r="C1169" s="6">
        <f t="shared" ca="1" si="181"/>
        <v>45569</v>
      </c>
      <c r="D1169" s="6">
        <v>45474</v>
      </c>
      <c r="E1169" s="2" t="s">
        <v>10</v>
      </c>
      <c r="F1169" s="2" t="s">
        <v>27</v>
      </c>
      <c r="G1169" s="2" t="s">
        <v>12</v>
      </c>
      <c r="H1169" s="2" t="s">
        <v>15</v>
      </c>
      <c r="I1169" s="2">
        <v>507</v>
      </c>
      <c r="J1169" s="4">
        <v>1824</v>
      </c>
      <c r="K1169" s="4">
        <v>215.76</v>
      </c>
      <c r="L1169" s="2">
        <v>240</v>
      </c>
      <c r="M1169" s="11">
        <f t="shared" si="182"/>
        <v>1.1123470522803116</v>
      </c>
      <c r="N1169" s="9">
        <v>8630.4</v>
      </c>
      <c r="O1169" s="9">
        <v>8287.74</v>
      </c>
      <c r="P1169" s="11">
        <f t="shared" si="183"/>
        <v>0.96029616240266968</v>
      </c>
      <c r="Q1169" s="10">
        <v>411.33</v>
      </c>
      <c r="R1169" s="2">
        <v>290</v>
      </c>
      <c r="S1169" s="10">
        <f t="shared" si="184"/>
        <v>0.58347312376923643</v>
      </c>
      <c r="T1169" s="9">
        <f t="shared" si="185"/>
        <v>20.148639778280213</v>
      </c>
      <c r="U1169" s="9">
        <f t="shared" si="186"/>
        <v>34.532249999999998</v>
      </c>
      <c r="V1169" s="11">
        <f t="shared" si="187"/>
        <v>0.82758620689655171</v>
      </c>
      <c r="W1169" s="11">
        <f t="shared" si="188"/>
        <v>0.13157894736842105</v>
      </c>
      <c r="X1169" s="2">
        <v>0</v>
      </c>
      <c r="Y1169" s="2">
        <v>14</v>
      </c>
      <c r="Z1169" s="2">
        <v>78</v>
      </c>
      <c r="AA1169" s="11">
        <f t="shared" si="189"/>
        <v>0.32500000000000001</v>
      </c>
    </row>
    <row r="1170" spans="1:27" x14ac:dyDescent="0.25">
      <c r="A1170" s="2" t="str">
        <f ca="1">LOOKUP(B1170,'Time Frame'!$E$4:$E$9,'Time Frame'!$D$4:$D$9)</f>
        <v>3 Months</v>
      </c>
      <c r="B1170" s="2">
        <f t="shared" ca="1" si="180"/>
        <v>95</v>
      </c>
      <c r="C1170" s="6">
        <f t="shared" ca="1" si="181"/>
        <v>45569</v>
      </c>
      <c r="D1170" s="6">
        <v>45474</v>
      </c>
      <c r="E1170" s="2" t="s">
        <v>208</v>
      </c>
      <c r="F1170" s="2" t="s">
        <v>215</v>
      </c>
      <c r="G1170" s="2" t="s">
        <v>195</v>
      </c>
      <c r="H1170" s="2" t="s">
        <v>210</v>
      </c>
      <c r="I1170" s="2">
        <v>2302</v>
      </c>
      <c r="J1170" s="4">
        <v>1552</v>
      </c>
      <c r="K1170" s="4">
        <v>163.69100000000006</v>
      </c>
      <c r="L1170" s="2">
        <v>173</v>
      </c>
      <c r="M1170" s="11">
        <f t="shared" si="182"/>
        <v>1.056869345290822</v>
      </c>
      <c r="N1170" s="9">
        <v>6547.6400000000021</v>
      </c>
      <c r="O1170" s="9">
        <v>6647.99</v>
      </c>
      <c r="P1170" s="11">
        <f t="shared" si="183"/>
        <v>1.0153261327745566</v>
      </c>
      <c r="Q1170" s="10">
        <v>416.48</v>
      </c>
      <c r="R1170" s="2">
        <v>109</v>
      </c>
      <c r="S1170" s="10">
        <f t="shared" si="184"/>
        <v>0.4153860929696504</v>
      </c>
      <c r="T1170" s="9">
        <f t="shared" si="185"/>
        <v>15.962327122550901</v>
      </c>
      <c r="U1170" s="9">
        <f t="shared" si="186"/>
        <v>38.427687861271679</v>
      </c>
      <c r="V1170" s="11">
        <f t="shared" si="187"/>
        <v>1.5871559633027523</v>
      </c>
      <c r="W1170" s="11">
        <f t="shared" si="188"/>
        <v>0.11146907216494846</v>
      </c>
      <c r="X1170" s="2">
        <v>0</v>
      </c>
      <c r="Y1170" s="2">
        <v>7</v>
      </c>
      <c r="Z1170" s="2">
        <v>38</v>
      </c>
      <c r="AA1170" s="11">
        <f t="shared" si="189"/>
        <v>0.21965317919075145</v>
      </c>
    </row>
    <row r="1171" spans="1:27" x14ac:dyDescent="0.25">
      <c r="A1171" s="2" t="str">
        <f ca="1">LOOKUP(B1171,'Time Frame'!$E$4:$E$9,'Time Frame'!$D$4:$D$9)</f>
        <v>3 Months</v>
      </c>
      <c r="B1171" s="2">
        <f t="shared" ca="1" si="180"/>
        <v>95</v>
      </c>
      <c r="C1171" s="6">
        <f t="shared" ca="1" si="181"/>
        <v>45569</v>
      </c>
      <c r="D1171" s="6">
        <v>45474</v>
      </c>
      <c r="E1171" s="2" t="s">
        <v>208</v>
      </c>
      <c r="F1171" s="2" t="s">
        <v>212</v>
      </c>
      <c r="G1171" s="2" t="s">
        <v>195</v>
      </c>
      <c r="H1171" s="2" t="s">
        <v>210</v>
      </c>
      <c r="I1171" s="2">
        <v>4402</v>
      </c>
      <c r="J1171" s="4">
        <v>922</v>
      </c>
      <c r="K1171" s="4">
        <v>149.77600000000001</v>
      </c>
      <c r="L1171" s="2">
        <v>166</v>
      </c>
      <c r="M1171" s="11">
        <f t="shared" si="182"/>
        <v>1.1083217604956734</v>
      </c>
      <c r="N1171" s="9">
        <v>5991.0400000000009</v>
      </c>
      <c r="O1171" s="9">
        <v>6501.09</v>
      </c>
      <c r="P1171" s="11">
        <f t="shared" si="183"/>
        <v>1.0851354689669905</v>
      </c>
      <c r="Q1171" s="10">
        <v>367.48</v>
      </c>
      <c r="R1171" s="2">
        <v>111</v>
      </c>
      <c r="S1171" s="10">
        <f t="shared" si="184"/>
        <v>0.45172526395994339</v>
      </c>
      <c r="T1171" s="9">
        <f t="shared" si="185"/>
        <v>17.691003592032217</v>
      </c>
      <c r="U1171" s="9">
        <f t="shared" si="186"/>
        <v>39.16319277108434</v>
      </c>
      <c r="V1171" s="11">
        <f t="shared" si="187"/>
        <v>1.4954954954954955</v>
      </c>
      <c r="W1171" s="11">
        <f t="shared" si="188"/>
        <v>0.18004338394793926</v>
      </c>
      <c r="X1171" s="2">
        <v>0</v>
      </c>
      <c r="Y1171" s="2">
        <v>4</v>
      </c>
      <c r="Z1171" s="2">
        <v>49</v>
      </c>
      <c r="AA1171" s="11">
        <f t="shared" si="189"/>
        <v>0.29518072289156627</v>
      </c>
    </row>
    <row r="1172" spans="1:27" x14ac:dyDescent="0.25">
      <c r="A1172" s="2" t="str">
        <f ca="1">LOOKUP(B1172,'Time Frame'!$E$4:$E$9,'Time Frame'!$D$4:$D$9)</f>
        <v>3 Months</v>
      </c>
      <c r="B1172" s="2">
        <f t="shared" ca="1" si="180"/>
        <v>95</v>
      </c>
      <c r="C1172" s="6">
        <f t="shared" ca="1" si="181"/>
        <v>45569</v>
      </c>
      <c r="D1172" s="6">
        <v>45474</v>
      </c>
      <c r="E1172" s="2" t="s">
        <v>208</v>
      </c>
      <c r="F1172" s="2" t="s">
        <v>217</v>
      </c>
      <c r="G1172" s="2" t="s">
        <v>195</v>
      </c>
      <c r="H1172" s="2" t="s">
        <v>210</v>
      </c>
      <c r="I1172" s="2">
        <v>1085</v>
      </c>
      <c r="J1172" s="4">
        <v>1371</v>
      </c>
      <c r="K1172" s="4">
        <v>168.03799999999998</v>
      </c>
      <c r="L1172" s="2">
        <v>160</v>
      </c>
      <c r="M1172" s="11">
        <f t="shared" si="182"/>
        <v>0.95216558159463938</v>
      </c>
      <c r="N1172" s="9">
        <v>6721.5199999999995</v>
      </c>
      <c r="O1172" s="9">
        <v>6444.14</v>
      </c>
      <c r="P1172" s="11">
        <f t="shared" si="183"/>
        <v>0.95873254859019996</v>
      </c>
      <c r="Q1172" s="10">
        <v>332.68</v>
      </c>
      <c r="R1172" s="2">
        <v>88</v>
      </c>
      <c r="S1172" s="10">
        <f t="shared" si="184"/>
        <v>0.48094264758927496</v>
      </c>
      <c r="T1172" s="9">
        <f t="shared" si="185"/>
        <v>19.370385956474692</v>
      </c>
      <c r="U1172" s="9">
        <f t="shared" si="186"/>
        <v>40.275874999999999</v>
      </c>
      <c r="V1172" s="11">
        <f t="shared" si="187"/>
        <v>1.8181818181818181</v>
      </c>
      <c r="W1172" s="11">
        <f t="shared" si="188"/>
        <v>0.11670313639679067</v>
      </c>
      <c r="X1172" s="2">
        <v>3</v>
      </c>
      <c r="Y1172" s="2">
        <v>3</v>
      </c>
      <c r="Z1172" s="2">
        <v>23</v>
      </c>
      <c r="AA1172" s="11">
        <f t="shared" si="189"/>
        <v>0.14374999999999999</v>
      </c>
    </row>
    <row r="1173" spans="1:27" x14ac:dyDescent="0.25">
      <c r="A1173" s="2" t="str">
        <f ca="1">LOOKUP(B1173,'Time Frame'!$E$4:$E$9,'Time Frame'!$D$4:$D$9)</f>
        <v>3 Months</v>
      </c>
      <c r="B1173" s="2">
        <f t="shared" ca="1" si="180"/>
        <v>95</v>
      </c>
      <c r="C1173" s="6">
        <f t="shared" ca="1" si="181"/>
        <v>45569</v>
      </c>
      <c r="D1173" s="6">
        <v>45474</v>
      </c>
      <c r="E1173" s="2" t="s">
        <v>208</v>
      </c>
      <c r="F1173" s="2" t="s">
        <v>214</v>
      </c>
      <c r="G1173" s="2" t="s">
        <v>195</v>
      </c>
      <c r="H1173" s="2" t="s">
        <v>210</v>
      </c>
      <c r="I1173" s="2">
        <v>1598</v>
      </c>
      <c r="J1173" s="4">
        <v>1539</v>
      </c>
      <c r="K1173" s="4">
        <v>193.31499999999997</v>
      </c>
      <c r="L1173" s="2">
        <v>186</v>
      </c>
      <c r="M1173" s="11">
        <f t="shared" si="182"/>
        <v>0.96216020484701148</v>
      </c>
      <c r="N1173" s="9">
        <v>7732.5999999999985</v>
      </c>
      <c r="O1173" s="9">
        <v>11740.05</v>
      </c>
      <c r="P1173" s="11">
        <f t="shared" si="183"/>
        <v>1.518253886144376</v>
      </c>
      <c r="Q1173" s="10">
        <v>335.15</v>
      </c>
      <c r="R1173" s="2">
        <v>126</v>
      </c>
      <c r="S1173" s="10">
        <f t="shared" si="184"/>
        <v>0.55497538415634795</v>
      </c>
      <c r="T1173" s="9">
        <f t="shared" si="185"/>
        <v>35.029240638520065</v>
      </c>
      <c r="U1173" s="9">
        <f t="shared" si="186"/>
        <v>63.118548387096773</v>
      </c>
      <c r="V1173" s="11">
        <f t="shared" si="187"/>
        <v>1.4761904761904763</v>
      </c>
      <c r="W1173" s="11">
        <f t="shared" si="188"/>
        <v>0.12085769980506822</v>
      </c>
      <c r="X1173" s="2">
        <v>1</v>
      </c>
      <c r="Y1173" s="2">
        <v>9</v>
      </c>
      <c r="Z1173" s="2">
        <v>32</v>
      </c>
      <c r="AA1173" s="11">
        <f t="shared" si="189"/>
        <v>0.17204301075268819</v>
      </c>
    </row>
    <row r="1174" spans="1:27" x14ac:dyDescent="0.25">
      <c r="A1174" s="2" t="str">
        <f ca="1">LOOKUP(B1174,'Time Frame'!$E$4:$E$9,'Time Frame'!$D$4:$D$9)</f>
        <v>3 Months</v>
      </c>
      <c r="B1174" s="2">
        <f t="shared" ca="1" si="180"/>
        <v>95</v>
      </c>
      <c r="C1174" s="6">
        <f t="shared" ca="1" si="181"/>
        <v>45569</v>
      </c>
      <c r="D1174" s="6">
        <v>45474</v>
      </c>
      <c r="E1174" s="2" t="s">
        <v>208</v>
      </c>
      <c r="F1174" s="2" t="s">
        <v>216</v>
      </c>
      <c r="G1174" s="2" t="s">
        <v>195</v>
      </c>
      <c r="H1174" s="2" t="s">
        <v>210</v>
      </c>
      <c r="I1174" s="2">
        <v>1926</v>
      </c>
      <c r="J1174" s="4">
        <v>1874</v>
      </c>
      <c r="K1174" s="4">
        <v>223.399</v>
      </c>
      <c r="L1174" s="2">
        <v>245</v>
      </c>
      <c r="M1174" s="11">
        <f t="shared" si="182"/>
        <v>1.0966924650513208</v>
      </c>
      <c r="N1174" s="9">
        <v>8935.9599999999991</v>
      </c>
      <c r="O1174" s="9">
        <v>16806.150000000001</v>
      </c>
      <c r="P1174" s="11">
        <f t="shared" si="183"/>
        <v>1.8807324562777814</v>
      </c>
      <c r="Q1174" s="10">
        <v>413.2</v>
      </c>
      <c r="R1174" s="2">
        <v>150</v>
      </c>
      <c r="S1174" s="10">
        <f t="shared" si="184"/>
        <v>0.59293320425943852</v>
      </c>
      <c r="T1174" s="9">
        <f t="shared" si="185"/>
        <v>40.673160696999034</v>
      </c>
      <c r="U1174" s="9">
        <f t="shared" si="186"/>
        <v>68.596530612244905</v>
      </c>
      <c r="V1174" s="11">
        <f t="shared" si="187"/>
        <v>1.6333333333333333</v>
      </c>
      <c r="W1174" s="11">
        <f t="shared" si="188"/>
        <v>0.13073639274279616</v>
      </c>
      <c r="X1174" s="2">
        <v>5</v>
      </c>
      <c r="Y1174" s="2">
        <v>5</v>
      </c>
      <c r="Z1174" s="2">
        <v>56</v>
      </c>
      <c r="AA1174" s="11">
        <f t="shared" si="189"/>
        <v>0.22857142857142856</v>
      </c>
    </row>
    <row r="1175" spans="1:27" x14ac:dyDescent="0.25">
      <c r="A1175" s="2" t="str">
        <f ca="1">LOOKUP(B1175,'Time Frame'!$E$4:$E$9,'Time Frame'!$D$4:$D$9)</f>
        <v>3 Months</v>
      </c>
      <c r="B1175" s="2">
        <f t="shared" ca="1" si="180"/>
        <v>95</v>
      </c>
      <c r="C1175" s="6">
        <f t="shared" ca="1" si="181"/>
        <v>45569</v>
      </c>
      <c r="D1175" s="6">
        <v>45474</v>
      </c>
      <c r="E1175" s="2" t="s">
        <v>208</v>
      </c>
      <c r="F1175" s="2" t="s">
        <v>209</v>
      </c>
      <c r="G1175" s="2" t="s">
        <v>195</v>
      </c>
      <c r="H1175" s="2" t="s">
        <v>210</v>
      </c>
      <c r="I1175" s="2">
        <v>3342</v>
      </c>
      <c r="J1175" s="4">
        <v>1914</v>
      </c>
      <c r="K1175" s="4">
        <v>204.51600000000008</v>
      </c>
      <c r="L1175" s="2">
        <v>190</v>
      </c>
      <c r="M1175" s="11">
        <f t="shared" si="182"/>
        <v>0.92902266815310264</v>
      </c>
      <c r="N1175" s="9">
        <v>8180.6400000000031</v>
      </c>
      <c r="O1175" s="9">
        <v>5936.35</v>
      </c>
      <c r="P1175" s="11">
        <f t="shared" si="183"/>
        <v>0.72565838369614089</v>
      </c>
      <c r="Q1175" s="10">
        <v>538.73</v>
      </c>
      <c r="R1175" s="2">
        <v>90</v>
      </c>
      <c r="S1175" s="10">
        <f t="shared" si="184"/>
        <v>0.35268130603456277</v>
      </c>
      <c r="T1175" s="9">
        <f t="shared" si="185"/>
        <v>11.019156163569878</v>
      </c>
      <c r="U1175" s="9">
        <f t="shared" si="186"/>
        <v>31.243947368421054</v>
      </c>
      <c r="V1175" s="11">
        <f t="shared" si="187"/>
        <v>2.1111111111111112</v>
      </c>
      <c r="W1175" s="11">
        <f t="shared" si="188"/>
        <v>9.9268547544409613E-2</v>
      </c>
      <c r="X1175" s="2">
        <v>0</v>
      </c>
      <c r="Y1175" s="2">
        <v>7</v>
      </c>
      <c r="Z1175" s="2">
        <v>44</v>
      </c>
      <c r="AA1175" s="11">
        <f t="shared" si="189"/>
        <v>0.23157894736842105</v>
      </c>
    </row>
    <row r="1176" spans="1:27" x14ac:dyDescent="0.25">
      <c r="A1176" s="2" t="str">
        <f ca="1">LOOKUP(B1176,'Time Frame'!$E$4:$E$9,'Time Frame'!$D$4:$D$9)</f>
        <v>3 Months</v>
      </c>
      <c r="B1176" s="2">
        <f t="shared" ca="1" si="180"/>
        <v>95</v>
      </c>
      <c r="C1176" s="6">
        <f t="shared" ca="1" si="181"/>
        <v>45569</v>
      </c>
      <c r="D1176" s="6">
        <v>45474</v>
      </c>
      <c r="E1176" s="2" t="s">
        <v>208</v>
      </c>
      <c r="F1176" s="2" t="s">
        <v>211</v>
      </c>
      <c r="G1176" s="2" t="s">
        <v>195</v>
      </c>
      <c r="H1176" s="2" t="s">
        <v>210</v>
      </c>
      <c r="I1176" s="2">
        <v>1170</v>
      </c>
      <c r="J1176" s="4">
        <v>1884</v>
      </c>
      <c r="K1176" s="4">
        <v>229.35600000000005</v>
      </c>
      <c r="L1176" s="2">
        <v>241</v>
      </c>
      <c r="M1176" s="11">
        <f t="shared" si="182"/>
        <v>1.0507682380229859</v>
      </c>
      <c r="N1176" s="9">
        <v>9174.2400000000016</v>
      </c>
      <c r="O1176" s="9">
        <v>6079.63</v>
      </c>
      <c r="P1176" s="11">
        <f t="shared" si="183"/>
        <v>0.66268486544934502</v>
      </c>
      <c r="Q1176" s="10">
        <v>432.05</v>
      </c>
      <c r="R1176" s="2">
        <v>240</v>
      </c>
      <c r="S1176" s="10">
        <f t="shared" si="184"/>
        <v>0.55780580951278791</v>
      </c>
      <c r="T1176" s="9">
        <f t="shared" si="185"/>
        <v>14.071588936465687</v>
      </c>
      <c r="U1176" s="9">
        <f t="shared" si="186"/>
        <v>25.226680497925312</v>
      </c>
      <c r="V1176" s="11">
        <f t="shared" si="187"/>
        <v>1.0041666666666667</v>
      </c>
      <c r="W1176" s="11">
        <f t="shared" si="188"/>
        <v>0.12791932059447983</v>
      </c>
      <c r="X1176" s="2">
        <v>0</v>
      </c>
      <c r="Y1176" s="2">
        <v>8</v>
      </c>
      <c r="Z1176" s="2">
        <v>50</v>
      </c>
      <c r="AA1176" s="11">
        <f t="shared" si="189"/>
        <v>0.2074688796680498</v>
      </c>
    </row>
    <row r="1177" spans="1:27" x14ac:dyDescent="0.25">
      <c r="A1177" s="2" t="str">
        <f ca="1">LOOKUP(B1177,'Time Frame'!$E$4:$E$9,'Time Frame'!$D$4:$D$9)</f>
        <v>3 Months</v>
      </c>
      <c r="B1177" s="2">
        <f t="shared" ca="1" si="180"/>
        <v>95</v>
      </c>
      <c r="C1177" s="6">
        <f t="shared" ca="1" si="181"/>
        <v>45569</v>
      </c>
      <c r="D1177" s="6">
        <v>45474</v>
      </c>
      <c r="E1177" s="2" t="s">
        <v>208</v>
      </c>
      <c r="F1177" s="2" t="s">
        <v>213</v>
      </c>
      <c r="G1177" s="2" t="s">
        <v>195</v>
      </c>
      <c r="H1177" s="2" t="s">
        <v>210</v>
      </c>
      <c r="I1177" s="2">
        <v>1764</v>
      </c>
      <c r="J1177" s="4">
        <v>1507</v>
      </c>
      <c r="K1177" s="4">
        <v>181.72300000000001</v>
      </c>
      <c r="L1177" s="2">
        <v>158</v>
      </c>
      <c r="M1177" s="11">
        <f t="shared" si="182"/>
        <v>0.86945515977614274</v>
      </c>
      <c r="N1177" s="9">
        <v>7268.92</v>
      </c>
      <c r="O1177" s="9">
        <v>4085.62</v>
      </c>
      <c r="P1177" s="11">
        <f t="shared" si="183"/>
        <v>0.56206699207034883</v>
      </c>
      <c r="Q1177" s="10">
        <v>372.8</v>
      </c>
      <c r="R1177" s="2">
        <v>106</v>
      </c>
      <c r="S1177" s="10">
        <f t="shared" si="184"/>
        <v>0.42381974248927035</v>
      </c>
      <c r="T1177" s="9">
        <f t="shared" si="185"/>
        <v>10.959281115879827</v>
      </c>
      <c r="U1177" s="9">
        <f t="shared" si="186"/>
        <v>25.858354430379745</v>
      </c>
      <c r="V1177" s="11">
        <f t="shared" si="187"/>
        <v>1.4905660377358489</v>
      </c>
      <c r="W1177" s="11">
        <f t="shared" si="188"/>
        <v>0.10484406104844061</v>
      </c>
      <c r="X1177" s="2">
        <v>0</v>
      </c>
      <c r="Y1177" s="2">
        <v>6</v>
      </c>
      <c r="Z1177" s="2">
        <v>24</v>
      </c>
      <c r="AA1177" s="11">
        <f t="shared" si="189"/>
        <v>0.15189873417721519</v>
      </c>
    </row>
    <row r="1178" spans="1:27" x14ac:dyDescent="0.25">
      <c r="A1178" s="2" t="str">
        <f ca="1">LOOKUP(B1178,'Time Frame'!$E$4:$E$9,'Time Frame'!$D$4:$D$9)</f>
        <v>3 Months</v>
      </c>
      <c r="B1178" s="2">
        <f t="shared" ca="1" si="180"/>
        <v>95</v>
      </c>
      <c r="C1178" s="6">
        <f t="shared" ca="1" si="181"/>
        <v>45569</v>
      </c>
      <c r="D1178" s="6">
        <v>45474</v>
      </c>
      <c r="E1178" s="2" t="s">
        <v>136</v>
      </c>
      <c r="F1178" s="2" t="s">
        <v>140</v>
      </c>
      <c r="G1178" s="2" t="s">
        <v>35</v>
      </c>
      <c r="H1178" s="2" t="s">
        <v>138</v>
      </c>
      <c r="I1178" s="2">
        <v>865</v>
      </c>
      <c r="J1178" s="4">
        <v>913</v>
      </c>
      <c r="K1178" s="4">
        <v>120.27083333333331</v>
      </c>
      <c r="L1178" s="2">
        <v>91</v>
      </c>
      <c r="M1178" s="11">
        <f t="shared" si="182"/>
        <v>0.75662567122813107</v>
      </c>
      <c r="N1178" s="9">
        <v>4810.8333333333321</v>
      </c>
      <c r="O1178" s="9">
        <v>3693.23</v>
      </c>
      <c r="P1178" s="11">
        <f t="shared" si="183"/>
        <v>0.7676902823488656</v>
      </c>
      <c r="Q1178" s="10">
        <v>273.48</v>
      </c>
      <c r="R1178" s="2">
        <v>152</v>
      </c>
      <c r="S1178" s="10">
        <f t="shared" si="184"/>
        <v>0.33274828140997509</v>
      </c>
      <c r="T1178" s="9">
        <f t="shared" si="185"/>
        <v>13.504570718151236</v>
      </c>
      <c r="U1178" s="9">
        <f t="shared" si="186"/>
        <v>40.584945054945052</v>
      </c>
      <c r="V1178" s="11">
        <f t="shared" si="187"/>
        <v>0.59868421052631582</v>
      </c>
      <c r="W1178" s="11">
        <f t="shared" si="188"/>
        <v>9.9671412924424968E-2</v>
      </c>
      <c r="X1178" s="2">
        <v>0</v>
      </c>
      <c r="Y1178" s="2">
        <v>4</v>
      </c>
      <c r="Z1178" s="2">
        <v>26</v>
      </c>
      <c r="AA1178" s="11">
        <f t="shared" si="189"/>
        <v>0.2857142857142857</v>
      </c>
    </row>
    <row r="1179" spans="1:27" x14ac:dyDescent="0.25">
      <c r="A1179" s="2" t="str">
        <f ca="1">LOOKUP(B1179,'Time Frame'!$E$4:$E$9,'Time Frame'!$D$4:$D$9)</f>
        <v>3 Months</v>
      </c>
      <c r="B1179" s="2">
        <f t="shared" ca="1" si="180"/>
        <v>95</v>
      </c>
      <c r="C1179" s="6">
        <f t="shared" ca="1" si="181"/>
        <v>45569</v>
      </c>
      <c r="D1179" s="6">
        <v>45474</v>
      </c>
      <c r="E1179" s="2" t="s">
        <v>136</v>
      </c>
      <c r="F1179" s="2" t="s">
        <v>139</v>
      </c>
      <c r="G1179" s="2" t="s">
        <v>35</v>
      </c>
      <c r="H1179" s="2" t="s">
        <v>138</v>
      </c>
      <c r="I1179" s="2">
        <v>199</v>
      </c>
      <c r="J1179" s="4">
        <v>2521</v>
      </c>
      <c r="K1179" s="4">
        <v>242.02083333333334</v>
      </c>
      <c r="L1179" s="2">
        <v>272</v>
      </c>
      <c r="M1179" s="11">
        <f t="shared" si="182"/>
        <v>1.1238701902384436</v>
      </c>
      <c r="N1179" s="9">
        <v>9680.8333333333339</v>
      </c>
      <c r="O1179" s="9">
        <v>9784.0400000000009</v>
      </c>
      <c r="P1179" s="11">
        <f t="shared" si="183"/>
        <v>1.0106609279504175</v>
      </c>
      <c r="Q1179" s="10">
        <v>664.18</v>
      </c>
      <c r="R1179" s="2">
        <v>467</v>
      </c>
      <c r="S1179" s="10">
        <f t="shared" si="184"/>
        <v>0.40952753771567951</v>
      </c>
      <c r="T1179" s="9">
        <f t="shared" si="185"/>
        <v>14.73100665482249</v>
      </c>
      <c r="U1179" s="9">
        <f t="shared" si="186"/>
        <v>35.970735294117652</v>
      </c>
      <c r="V1179" s="11">
        <f t="shared" si="187"/>
        <v>0.58244111349036398</v>
      </c>
      <c r="W1179" s="11">
        <f t="shared" si="188"/>
        <v>0.10789369297897659</v>
      </c>
      <c r="X1179" s="2">
        <v>0</v>
      </c>
      <c r="Y1179" s="2">
        <v>19</v>
      </c>
      <c r="Z1179" s="2">
        <v>63</v>
      </c>
      <c r="AA1179" s="11">
        <f t="shared" si="189"/>
        <v>0.23161764705882354</v>
      </c>
    </row>
    <row r="1180" spans="1:27" x14ac:dyDescent="0.25">
      <c r="A1180" s="2" t="str">
        <f ca="1">LOOKUP(B1180,'Time Frame'!$E$4:$E$9,'Time Frame'!$D$4:$D$9)</f>
        <v>3 Months</v>
      </c>
      <c r="B1180" s="2">
        <f t="shared" ca="1" si="180"/>
        <v>95</v>
      </c>
      <c r="C1180" s="6">
        <f t="shared" ca="1" si="181"/>
        <v>45569</v>
      </c>
      <c r="D1180" s="6">
        <v>45474</v>
      </c>
      <c r="E1180" s="2" t="s">
        <v>136</v>
      </c>
      <c r="F1180" s="2" t="s">
        <v>137</v>
      </c>
      <c r="G1180" s="2" t="s">
        <v>35</v>
      </c>
      <c r="H1180" s="2" t="s">
        <v>138</v>
      </c>
      <c r="I1180" s="2">
        <v>900</v>
      </c>
      <c r="J1180" s="4">
        <v>4216</v>
      </c>
      <c r="K1180" s="4">
        <v>466.79166666666663</v>
      </c>
      <c r="L1180" s="2">
        <v>423</v>
      </c>
      <c r="M1180" s="11">
        <f t="shared" si="182"/>
        <v>0.90618584307774708</v>
      </c>
      <c r="N1180" s="9">
        <v>18671.666666666664</v>
      </c>
      <c r="O1180" s="9">
        <v>21869.68</v>
      </c>
      <c r="P1180" s="11">
        <f t="shared" si="183"/>
        <v>1.1712762652860842</v>
      </c>
      <c r="Q1180" s="10">
        <v>860.22</v>
      </c>
      <c r="R1180" s="2">
        <v>1086</v>
      </c>
      <c r="S1180" s="10">
        <f t="shared" si="184"/>
        <v>0.49173467252563297</v>
      </c>
      <c r="T1180" s="9">
        <f t="shared" si="185"/>
        <v>25.423356815698309</v>
      </c>
      <c r="U1180" s="9">
        <f t="shared" si="186"/>
        <v>51.701371158392433</v>
      </c>
      <c r="V1180" s="11">
        <f t="shared" si="187"/>
        <v>0.38950276243093923</v>
      </c>
      <c r="W1180" s="11">
        <f t="shared" si="188"/>
        <v>0.10033206831119544</v>
      </c>
      <c r="X1180" s="2">
        <v>5</v>
      </c>
      <c r="Y1180" s="2">
        <v>14</v>
      </c>
      <c r="Z1180" s="2">
        <v>88</v>
      </c>
      <c r="AA1180" s="11">
        <f t="shared" si="189"/>
        <v>0.20803782505910165</v>
      </c>
    </row>
    <row r="1181" spans="1:27" x14ac:dyDescent="0.25">
      <c r="A1181" s="2" t="str">
        <f ca="1">LOOKUP(B1181,'Time Frame'!$E$4:$E$9,'Time Frame'!$D$4:$D$9)</f>
        <v>3 Months</v>
      </c>
      <c r="B1181" s="2">
        <f t="shared" ca="1" si="180"/>
        <v>95</v>
      </c>
      <c r="C1181" s="6">
        <f t="shared" ca="1" si="181"/>
        <v>45569</v>
      </c>
      <c r="D1181" s="6">
        <v>45474</v>
      </c>
      <c r="E1181" s="2" t="s">
        <v>98</v>
      </c>
      <c r="F1181" s="2" t="s">
        <v>196</v>
      </c>
      <c r="G1181" s="2" t="s">
        <v>195</v>
      </c>
      <c r="H1181" s="2" t="s">
        <v>195</v>
      </c>
      <c r="I1181" s="2">
        <v>5243</v>
      </c>
      <c r="J1181" s="4">
        <v>1041</v>
      </c>
      <c r="K1181" s="4">
        <v>159.75800000000001</v>
      </c>
      <c r="L1181" s="2">
        <v>130</v>
      </c>
      <c r="M1181" s="11">
        <f t="shared" si="182"/>
        <v>0.81373076778627673</v>
      </c>
      <c r="N1181" s="9">
        <v>6390.3200000000006</v>
      </c>
      <c r="O1181" s="9">
        <v>4846.5600000000004</v>
      </c>
      <c r="P1181" s="11">
        <f t="shared" si="183"/>
        <v>0.75842211344658794</v>
      </c>
      <c r="Q1181" s="10">
        <v>365.55</v>
      </c>
      <c r="R1181" s="2">
        <v>165</v>
      </c>
      <c r="S1181" s="10">
        <f t="shared" si="184"/>
        <v>0.35562850499247706</v>
      </c>
      <c r="T1181" s="9">
        <f t="shared" si="185"/>
        <v>13.258268362741076</v>
      </c>
      <c r="U1181" s="9">
        <f t="shared" si="186"/>
        <v>37.281230769230774</v>
      </c>
      <c r="V1181" s="11">
        <f t="shared" si="187"/>
        <v>0.78787878787878785</v>
      </c>
      <c r="W1181" s="11">
        <f t="shared" si="188"/>
        <v>0.12487992315081652</v>
      </c>
      <c r="X1181" s="2">
        <v>0</v>
      </c>
      <c r="Y1181" s="2">
        <v>4</v>
      </c>
      <c r="Z1181" s="2">
        <v>32</v>
      </c>
      <c r="AA1181" s="11">
        <f t="shared" si="189"/>
        <v>0.24615384615384617</v>
      </c>
    </row>
    <row r="1182" spans="1:27" x14ac:dyDescent="0.25">
      <c r="A1182" s="2" t="str">
        <f ca="1">LOOKUP(B1182,'Time Frame'!$E$4:$E$9,'Time Frame'!$D$4:$D$9)</f>
        <v>3 Months</v>
      </c>
      <c r="B1182" s="2">
        <f t="shared" ca="1" si="180"/>
        <v>95</v>
      </c>
      <c r="C1182" s="6">
        <f t="shared" ca="1" si="181"/>
        <v>45569</v>
      </c>
      <c r="D1182" s="6">
        <v>45474</v>
      </c>
      <c r="E1182" s="2" t="s">
        <v>98</v>
      </c>
      <c r="F1182" s="2" t="s">
        <v>201</v>
      </c>
      <c r="G1182" s="2" t="s">
        <v>195</v>
      </c>
      <c r="H1182" s="2" t="s">
        <v>195</v>
      </c>
      <c r="I1182" s="2">
        <v>4357</v>
      </c>
      <c r="J1182" s="4">
        <v>2209</v>
      </c>
      <c r="K1182" s="4">
        <v>255.78299999999996</v>
      </c>
      <c r="L1182" s="2">
        <v>208</v>
      </c>
      <c r="M1182" s="11">
        <f t="shared" si="182"/>
        <v>0.81318930499681386</v>
      </c>
      <c r="N1182" s="9">
        <v>10231.319999999998</v>
      </c>
      <c r="O1182" s="9">
        <v>9448.86</v>
      </c>
      <c r="P1182" s="11">
        <f t="shared" si="183"/>
        <v>0.92352306447261967</v>
      </c>
      <c r="Q1182" s="10">
        <v>478.57</v>
      </c>
      <c r="R1182" s="2">
        <v>276</v>
      </c>
      <c r="S1182" s="10">
        <f t="shared" si="184"/>
        <v>0.43462816306914348</v>
      </c>
      <c r="T1182" s="9">
        <f t="shared" si="185"/>
        <v>19.74394550431494</v>
      </c>
      <c r="U1182" s="9">
        <f t="shared" si="186"/>
        <v>45.427211538461542</v>
      </c>
      <c r="V1182" s="11">
        <f t="shared" si="187"/>
        <v>0.75362318840579712</v>
      </c>
      <c r="W1182" s="11">
        <f t="shared" si="188"/>
        <v>9.4160253508374828E-2</v>
      </c>
      <c r="X1182" s="2">
        <v>0</v>
      </c>
      <c r="Y1182" s="2">
        <v>16</v>
      </c>
      <c r="Z1182" s="2">
        <v>38</v>
      </c>
      <c r="AA1182" s="11">
        <f t="shared" si="189"/>
        <v>0.18269230769230768</v>
      </c>
    </row>
    <row r="1183" spans="1:27" x14ac:dyDescent="0.25">
      <c r="A1183" s="2" t="str">
        <f ca="1">LOOKUP(B1183,'Time Frame'!$E$4:$E$9,'Time Frame'!$D$4:$D$9)</f>
        <v>3 Months</v>
      </c>
      <c r="B1183" s="2">
        <f t="shared" ca="1" si="180"/>
        <v>95</v>
      </c>
      <c r="C1183" s="6">
        <f t="shared" ca="1" si="181"/>
        <v>45569</v>
      </c>
      <c r="D1183" s="6">
        <v>45474</v>
      </c>
      <c r="E1183" s="2" t="s">
        <v>98</v>
      </c>
      <c r="F1183" s="2" t="s">
        <v>194</v>
      </c>
      <c r="G1183" s="2" t="s">
        <v>195</v>
      </c>
      <c r="H1183" s="2" t="s">
        <v>195</v>
      </c>
      <c r="I1183" s="2">
        <v>4150</v>
      </c>
      <c r="J1183" s="4">
        <v>1451</v>
      </c>
      <c r="K1183" s="4">
        <v>206.08</v>
      </c>
      <c r="L1183" s="2">
        <v>163</v>
      </c>
      <c r="M1183" s="11">
        <f t="shared" si="182"/>
        <v>0.79095496894409933</v>
      </c>
      <c r="N1183" s="9">
        <v>8243.2000000000007</v>
      </c>
      <c r="O1183" s="9">
        <v>6405.24</v>
      </c>
      <c r="P1183" s="11">
        <f t="shared" si="183"/>
        <v>0.77703319099378876</v>
      </c>
      <c r="Q1183" s="10">
        <v>494.28</v>
      </c>
      <c r="R1183" s="2">
        <v>166</v>
      </c>
      <c r="S1183" s="10">
        <f t="shared" si="184"/>
        <v>0.32977259852715063</v>
      </c>
      <c r="T1183" s="9">
        <f t="shared" si="185"/>
        <v>12.958727846564701</v>
      </c>
      <c r="U1183" s="9">
        <f t="shared" si="186"/>
        <v>39.295950920245396</v>
      </c>
      <c r="V1183" s="11">
        <f t="shared" si="187"/>
        <v>0.98192771084337349</v>
      </c>
      <c r="W1183" s="11">
        <f t="shared" si="188"/>
        <v>0.11233631977946244</v>
      </c>
      <c r="X1183" s="2">
        <v>0</v>
      </c>
      <c r="Y1183" s="2">
        <v>6</v>
      </c>
      <c r="Z1183" s="2">
        <v>49</v>
      </c>
      <c r="AA1183" s="11">
        <f t="shared" si="189"/>
        <v>0.30061349693251532</v>
      </c>
    </row>
    <row r="1184" spans="1:27" x14ac:dyDescent="0.25">
      <c r="A1184" s="2" t="str">
        <f ca="1">LOOKUP(B1184,'Time Frame'!$E$4:$E$9,'Time Frame'!$D$4:$D$9)</f>
        <v>3 Months</v>
      </c>
      <c r="B1184" s="2">
        <f t="shared" ca="1" si="180"/>
        <v>95</v>
      </c>
      <c r="C1184" s="6">
        <f t="shared" ca="1" si="181"/>
        <v>45569</v>
      </c>
      <c r="D1184" s="6">
        <v>45474</v>
      </c>
      <c r="E1184" s="2" t="s">
        <v>98</v>
      </c>
      <c r="F1184" s="2" t="s">
        <v>205</v>
      </c>
      <c r="G1184" s="2" t="s">
        <v>195</v>
      </c>
      <c r="H1184" s="2" t="s">
        <v>195</v>
      </c>
      <c r="I1184" s="2">
        <v>3673</v>
      </c>
      <c r="J1184" s="4">
        <v>1375</v>
      </c>
      <c r="K1184" s="4">
        <v>187.10500000000002</v>
      </c>
      <c r="L1184" s="2">
        <v>143</v>
      </c>
      <c r="M1184" s="11">
        <f t="shared" si="182"/>
        <v>0.76427674300526438</v>
      </c>
      <c r="N1184" s="9">
        <v>7484.2000000000007</v>
      </c>
      <c r="O1184" s="9">
        <v>3989.47</v>
      </c>
      <c r="P1184" s="11">
        <f t="shared" si="183"/>
        <v>0.53305229683867339</v>
      </c>
      <c r="Q1184" s="10">
        <v>310.88</v>
      </c>
      <c r="R1184" s="2">
        <v>173</v>
      </c>
      <c r="S1184" s="10">
        <f t="shared" si="184"/>
        <v>0.45998455995882659</v>
      </c>
      <c r="T1184" s="9">
        <f t="shared" si="185"/>
        <v>12.832829387545033</v>
      </c>
      <c r="U1184" s="9">
        <f t="shared" si="186"/>
        <v>27.898391608391606</v>
      </c>
      <c r="V1184" s="11">
        <f t="shared" si="187"/>
        <v>0.82658959537572252</v>
      </c>
      <c r="W1184" s="11">
        <f t="shared" si="188"/>
        <v>0.104</v>
      </c>
      <c r="X1184" s="2">
        <v>0</v>
      </c>
      <c r="Y1184" s="2">
        <v>5</v>
      </c>
      <c r="Z1184" s="2">
        <v>41</v>
      </c>
      <c r="AA1184" s="11">
        <f t="shared" si="189"/>
        <v>0.28671328671328672</v>
      </c>
    </row>
    <row r="1185" spans="1:27" x14ac:dyDescent="0.25">
      <c r="A1185" s="2" t="str">
        <f ca="1">LOOKUP(B1185,'Time Frame'!$E$4:$E$9,'Time Frame'!$D$4:$D$9)</f>
        <v>3 Months</v>
      </c>
      <c r="B1185" s="2">
        <f t="shared" ca="1" si="180"/>
        <v>95</v>
      </c>
      <c r="C1185" s="6">
        <f t="shared" ca="1" si="181"/>
        <v>45569</v>
      </c>
      <c r="D1185" s="6">
        <v>45474</v>
      </c>
      <c r="E1185" s="2" t="s">
        <v>98</v>
      </c>
      <c r="F1185" s="2" t="s">
        <v>197</v>
      </c>
      <c r="G1185" s="2" t="s">
        <v>195</v>
      </c>
      <c r="H1185" s="2" t="s">
        <v>195</v>
      </c>
      <c r="I1185" s="2">
        <v>3748</v>
      </c>
      <c r="J1185" s="4">
        <v>1223</v>
      </c>
      <c r="K1185" s="4">
        <v>161.89699999999996</v>
      </c>
      <c r="L1185" s="2">
        <v>139</v>
      </c>
      <c r="M1185" s="11">
        <f t="shared" si="182"/>
        <v>0.85857057264804182</v>
      </c>
      <c r="N1185" s="9">
        <v>6475.8799999999983</v>
      </c>
      <c r="O1185" s="9">
        <v>5243.9</v>
      </c>
      <c r="P1185" s="11">
        <f t="shared" si="183"/>
        <v>0.80975867372465227</v>
      </c>
      <c r="Q1185" s="10">
        <v>312.63</v>
      </c>
      <c r="R1185" s="2">
        <v>108</v>
      </c>
      <c r="S1185" s="10">
        <f t="shared" si="184"/>
        <v>0.44461504014330039</v>
      </c>
      <c r="T1185" s="9">
        <f t="shared" si="185"/>
        <v>16.773502223075202</v>
      </c>
      <c r="U1185" s="9">
        <f t="shared" si="186"/>
        <v>37.72589928057554</v>
      </c>
      <c r="V1185" s="11">
        <f t="shared" si="187"/>
        <v>1.287037037037037</v>
      </c>
      <c r="W1185" s="11">
        <f t="shared" si="188"/>
        <v>0.11365494685200327</v>
      </c>
      <c r="X1185" s="2">
        <v>0</v>
      </c>
      <c r="Y1185" s="2">
        <v>6</v>
      </c>
      <c r="Z1185" s="2">
        <v>25</v>
      </c>
      <c r="AA1185" s="11">
        <f t="shared" si="189"/>
        <v>0.17985611510791366</v>
      </c>
    </row>
    <row r="1186" spans="1:27" x14ac:dyDescent="0.25">
      <c r="A1186" s="2" t="str">
        <f ca="1">LOOKUP(B1186,'Time Frame'!$E$4:$E$9,'Time Frame'!$D$4:$D$9)</f>
        <v>3 Months</v>
      </c>
      <c r="B1186" s="2">
        <f t="shared" ca="1" si="180"/>
        <v>95</v>
      </c>
      <c r="C1186" s="6">
        <f t="shared" ca="1" si="181"/>
        <v>45569</v>
      </c>
      <c r="D1186" s="6">
        <v>45474</v>
      </c>
      <c r="E1186" s="2" t="s">
        <v>98</v>
      </c>
      <c r="F1186" s="2" t="s">
        <v>199</v>
      </c>
      <c r="G1186" s="2" t="s">
        <v>195</v>
      </c>
      <c r="H1186" s="2" t="s">
        <v>195</v>
      </c>
      <c r="I1186" s="2">
        <v>5373</v>
      </c>
      <c r="J1186" s="4">
        <v>1410</v>
      </c>
      <c r="K1186" s="4">
        <v>168.35999999999999</v>
      </c>
      <c r="L1186" s="2">
        <v>142</v>
      </c>
      <c r="M1186" s="11">
        <f t="shared" si="182"/>
        <v>0.84343074364457127</v>
      </c>
      <c r="N1186" s="9">
        <v>6734.4</v>
      </c>
      <c r="O1186" s="9">
        <v>3913.25</v>
      </c>
      <c r="P1186" s="11">
        <f t="shared" si="183"/>
        <v>0.58108368971252078</v>
      </c>
      <c r="Q1186" s="10">
        <v>343.8</v>
      </c>
      <c r="R1186" s="2">
        <v>137</v>
      </c>
      <c r="S1186" s="10">
        <f t="shared" si="184"/>
        <v>0.41303083187899942</v>
      </c>
      <c r="T1186" s="9">
        <f t="shared" si="185"/>
        <v>11.382344386271088</v>
      </c>
      <c r="U1186" s="9">
        <f t="shared" si="186"/>
        <v>27.558098591549296</v>
      </c>
      <c r="V1186" s="11">
        <f t="shared" si="187"/>
        <v>1.0364963503649636</v>
      </c>
      <c r="W1186" s="11">
        <f t="shared" si="188"/>
        <v>0.10070921985815603</v>
      </c>
      <c r="X1186" s="2">
        <v>1</v>
      </c>
      <c r="Y1186" s="2">
        <v>7</v>
      </c>
      <c r="Z1186" s="2">
        <v>30</v>
      </c>
      <c r="AA1186" s="11">
        <f t="shared" si="189"/>
        <v>0.21126760563380281</v>
      </c>
    </row>
    <row r="1187" spans="1:27" x14ac:dyDescent="0.25">
      <c r="A1187" s="2" t="str">
        <f ca="1">LOOKUP(B1187,'Time Frame'!$E$4:$E$9,'Time Frame'!$D$4:$D$9)</f>
        <v>3 Months</v>
      </c>
      <c r="B1187" s="2">
        <f t="shared" ca="1" si="180"/>
        <v>95</v>
      </c>
      <c r="C1187" s="6">
        <f t="shared" ca="1" si="181"/>
        <v>45569</v>
      </c>
      <c r="D1187" s="6">
        <v>45474</v>
      </c>
      <c r="E1187" s="2" t="s">
        <v>98</v>
      </c>
      <c r="F1187" s="2" t="s">
        <v>204</v>
      </c>
      <c r="G1187" s="2" t="s">
        <v>195</v>
      </c>
      <c r="H1187" s="2" t="s">
        <v>195</v>
      </c>
      <c r="I1187" s="2">
        <v>4732</v>
      </c>
      <c r="J1187" s="4">
        <v>1460</v>
      </c>
      <c r="K1187" s="4">
        <v>168.61299999999997</v>
      </c>
      <c r="L1187" s="2">
        <v>140</v>
      </c>
      <c r="M1187" s="11">
        <f t="shared" si="182"/>
        <v>0.83030371323682051</v>
      </c>
      <c r="N1187" s="9">
        <v>6744.5199999999986</v>
      </c>
      <c r="O1187" s="9">
        <v>3123.96</v>
      </c>
      <c r="P1187" s="11">
        <f t="shared" si="183"/>
        <v>0.46318492642916037</v>
      </c>
      <c r="Q1187" s="10">
        <v>340.72</v>
      </c>
      <c r="R1187" s="2">
        <v>211</v>
      </c>
      <c r="S1187" s="10">
        <f t="shared" si="184"/>
        <v>0.41089457619159425</v>
      </c>
      <c r="T1187" s="9">
        <f t="shared" si="185"/>
        <v>9.1687015731392343</v>
      </c>
      <c r="U1187" s="9">
        <f t="shared" si="186"/>
        <v>22.314</v>
      </c>
      <c r="V1187" s="11">
        <f t="shared" si="187"/>
        <v>0.6635071090047393</v>
      </c>
      <c r="W1187" s="11">
        <f t="shared" si="188"/>
        <v>9.5890410958904104E-2</v>
      </c>
      <c r="X1187" s="2">
        <v>0</v>
      </c>
      <c r="Y1187" s="2">
        <v>2</v>
      </c>
      <c r="Z1187" s="2">
        <v>36</v>
      </c>
      <c r="AA1187" s="11">
        <f t="shared" si="189"/>
        <v>0.25714285714285712</v>
      </c>
    </row>
    <row r="1188" spans="1:27" x14ac:dyDescent="0.25">
      <c r="A1188" s="2" t="str">
        <f ca="1">LOOKUP(B1188,'Time Frame'!$E$4:$E$9,'Time Frame'!$D$4:$D$9)</f>
        <v>3 Months</v>
      </c>
      <c r="B1188" s="2">
        <f t="shared" ca="1" si="180"/>
        <v>95</v>
      </c>
      <c r="C1188" s="6">
        <f t="shared" ca="1" si="181"/>
        <v>45569</v>
      </c>
      <c r="D1188" s="6">
        <v>45474</v>
      </c>
      <c r="E1188" s="2" t="s">
        <v>98</v>
      </c>
      <c r="F1188" s="2" t="s">
        <v>198</v>
      </c>
      <c r="G1188" s="2" t="s">
        <v>195</v>
      </c>
      <c r="H1188" s="2" t="s">
        <v>195</v>
      </c>
      <c r="I1188" s="2">
        <v>5713</v>
      </c>
      <c r="J1188" s="4">
        <v>1220</v>
      </c>
      <c r="K1188" s="4">
        <v>172.36200000000002</v>
      </c>
      <c r="L1188" s="2">
        <v>109</v>
      </c>
      <c r="M1188" s="11">
        <f t="shared" si="182"/>
        <v>0.63238996994697194</v>
      </c>
      <c r="N1188" s="9">
        <v>6894.4800000000014</v>
      </c>
      <c r="O1188" s="9">
        <v>4380.9399999999996</v>
      </c>
      <c r="P1188" s="11">
        <f t="shared" si="183"/>
        <v>0.63542718232557038</v>
      </c>
      <c r="Q1188" s="10">
        <v>372.4</v>
      </c>
      <c r="R1188" s="2">
        <v>140</v>
      </c>
      <c r="S1188" s="10">
        <f t="shared" si="184"/>
        <v>0.29269602577873255</v>
      </c>
      <c r="T1188" s="9">
        <f t="shared" si="185"/>
        <v>11.7640708915145</v>
      </c>
      <c r="U1188" s="9">
        <f t="shared" si="186"/>
        <v>40.192110091743118</v>
      </c>
      <c r="V1188" s="11">
        <f t="shared" si="187"/>
        <v>0.77857142857142858</v>
      </c>
      <c r="W1188" s="11">
        <f t="shared" si="188"/>
        <v>8.9344262295081966E-2</v>
      </c>
      <c r="X1188" s="2">
        <v>0</v>
      </c>
      <c r="Y1188" s="2">
        <v>3</v>
      </c>
      <c r="Z1188" s="2">
        <v>19</v>
      </c>
      <c r="AA1188" s="11">
        <f t="shared" si="189"/>
        <v>0.1743119266055046</v>
      </c>
    </row>
    <row r="1189" spans="1:27" x14ac:dyDescent="0.25">
      <c r="A1189" s="2" t="str">
        <f ca="1">LOOKUP(B1189,'Time Frame'!$E$4:$E$9,'Time Frame'!$D$4:$D$9)</f>
        <v>3 Months</v>
      </c>
      <c r="B1189" s="2">
        <f t="shared" ca="1" si="180"/>
        <v>95</v>
      </c>
      <c r="C1189" s="6">
        <f t="shared" ca="1" si="181"/>
        <v>45569</v>
      </c>
      <c r="D1189" s="6">
        <v>45474</v>
      </c>
      <c r="E1189" s="2" t="s">
        <v>98</v>
      </c>
      <c r="F1189" s="2" t="s">
        <v>206</v>
      </c>
      <c r="G1189" s="2" t="s">
        <v>195</v>
      </c>
      <c r="H1189" s="2" t="s">
        <v>195</v>
      </c>
      <c r="I1189" s="2">
        <v>4924</v>
      </c>
      <c r="J1189" s="4">
        <v>1856</v>
      </c>
      <c r="K1189" s="4">
        <v>197.892</v>
      </c>
      <c r="L1189" s="2">
        <v>160</v>
      </c>
      <c r="M1189" s="11">
        <f t="shared" si="182"/>
        <v>0.80852181998261685</v>
      </c>
      <c r="N1189" s="9">
        <v>7915.68</v>
      </c>
      <c r="O1189" s="9">
        <v>6081.03</v>
      </c>
      <c r="P1189" s="11">
        <f t="shared" si="183"/>
        <v>0.76822585046388936</v>
      </c>
      <c r="Q1189" s="10">
        <v>394.57</v>
      </c>
      <c r="R1189" s="2">
        <v>178</v>
      </c>
      <c r="S1189" s="10">
        <f t="shared" si="184"/>
        <v>0.40550472666447018</v>
      </c>
      <c r="T1189" s="9">
        <f t="shared" si="185"/>
        <v>15.411790049927768</v>
      </c>
      <c r="U1189" s="9">
        <f t="shared" si="186"/>
        <v>38.006437499999997</v>
      </c>
      <c r="V1189" s="11">
        <f t="shared" si="187"/>
        <v>0.898876404494382</v>
      </c>
      <c r="W1189" s="11">
        <f t="shared" si="188"/>
        <v>8.6206896551724144E-2</v>
      </c>
      <c r="X1189" s="2">
        <v>0</v>
      </c>
      <c r="Y1189" s="2">
        <v>12</v>
      </c>
      <c r="Z1189" s="2">
        <v>25</v>
      </c>
      <c r="AA1189" s="11">
        <f t="shared" si="189"/>
        <v>0.15625</v>
      </c>
    </row>
    <row r="1190" spans="1:27" x14ac:dyDescent="0.25">
      <c r="A1190" s="2" t="str">
        <f ca="1">LOOKUP(B1190,'Time Frame'!$E$4:$E$9,'Time Frame'!$D$4:$D$9)</f>
        <v>3 Months</v>
      </c>
      <c r="B1190" s="2">
        <f t="shared" ca="1" si="180"/>
        <v>95</v>
      </c>
      <c r="C1190" s="6">
        <f t="shared" ca="1" si="181"/>
        <v>45569</v>
      </c>
      <c r="D1190" s="6">
        <v>45474</v>
      </c>
      <c r="E1190" s="2" t="s">
        <v>98</v>
      </c>
      <c r="F1190" s="2" t="s">
        <v>200</v>
      </c>
      <c r="G1190" s="2" t="s">
        <v>195</v>
      </c>
      <c r="H1190" s="2" t="s">
        <v>195</v>
      </c>
      <c r="I1190" s="2">
        <v>5460</v>
      </c>
      <c r="J1190" s="4">
        <v>2098</v>
      </c>
      <c r="K1190" s="4">
        <v>236.39400000000001</v>
      </c>
      <c r="L1190" s="2">
        <v>175</v>
      </c>
      <c r="M1190" s="11">
        <f t="shared" si="182"/>
        <v>0.74028951665439902</v>
      </c>
      <c r="N1190" s="9">
        <v>9455.76</v>
      </c>
      <c r="O1190" s="9">
        <v>6616.03</v>
      </c>
      <c r="P1190" s="11">
        <f t="shared" si="183"/>
        <v>0.69968252155300048</v>
      </c>
      <c r="Q1190" s="10">
        <v>551.62</v>
      </c>
      <c r="R1190" s="2">
        <v>203</v>
      </c>
      <c r="S1190" s="10">
        <f t="shared" si="184"/>
        <v>0.31724738044305861</v>
      </c>
      <c r="T1190" s="9">
        <f t="shared" si="185"/>
        <v>11.993818208186795</v>
      </c>
      <c r="U1190" s="9">
        <f t="shared" si="186"/>
        <v>37.805885714285715</v>
      </c>
      <c r="V1190" s="11">
        <f t="shared" si="187"/>
        <v>0.86206896551724133</v>
      </c>
      <c r="W1190" s="11">
        <f t="shared" si="188"/>
        <v>8.3412774070543372E-2</v>
      </c>
      <c r="X1190" s="2">
        <v>0</v>
      </c>
      <c r="Y1190" s="2">
        <v>7</v>
      </c>
      <c r="Z1190" s="2">
        <v>36</v>
      </c>
      <c r="AA1190" s="11">
        <f t="shared" si="189"/>
        <v>0.20571428571428571</v>
      </c>
    </row>
    <row r="1191" spans="1:27" x14ac:dyDescent="0.25">
      <c r="A1191" s="2" t="str">
        <f ca="1">LOOKUP(B1191,'Time Frame'!$E$4:$E$9,'Time Frame'!$D$4:$D$9)</f>
        <v>3 Months</v>
      </c>
      <c r="B1191" s="2">
        <f t="shared" ca="1" si="180"/>
        <v>95</v>
      </c>
      <c r="C1191" s="6">
        <f t="shared" ca="1" si="181"/>
        <v>45569</v>
      </c>
      <c r="D1191" s="6">
        <v>45474</v>
      </c>
      <c r="E1191" s="5" t="s">
        <v>165</v>
      </c>
      <c r="F1191" s="5" t="s">
        <v>168</v>
      </c>
      <c r="G1191" s="2" t="s">
        <v>35</v>
      </c>
      <c r="H1191" s="2" t="s">
        <v>167</v>
      </c>
      <c r="I1191" s="2">
        <v>916</v>
      </c>
      <c r="J1191" s="4">
        <v>1769</v>
      </c>
      <c r="K1191" s="4">
        <v>176.935</v>
      </c>
      <c r="L1191" s="2">
        <v>166</v>
      </c>
      <c r="M1191" s="11">
        <f t="shared" si="182"/>
        <v>0.93819764320230592</v>
      </c>
      <c r="N1191" s="9">
        <v>6635.0625</v>
      </c>
      <c r="O1191" s="9">
        <v>6578.75</v>
      </c>
      <c r="P1191" s="11">
        <f t="shared" si="183"/>
        <v>0.99151289079793903</v>
      </c>
      <c r="Q1191" s="10">
        <v>361.52</v>
      </c>
      <c r="R1191" s="2">
        <v>232</v>
      </c>
      <c r="S1191" s="10">
        <f t="shared" si="184"/>
        <v>0.45917238327063514</v>
      </c>
      <c r="T1191" s="9">
        <f t="shared" si="185"/>
        <v>18.197471785793319</v>
      </c>
      <c r="U1191" s="9">
        <f t="shared" si="186"/>
        <v>39.631024096385545</v>
      </c>
      <c r="V1191" s="11">
        <f t="shared" si="187"/>
        <v>0.71551724137931039</v>
      </c>
      <c r="W1191" s="11">
        <f t="shared" si="188"/>
        <v>9.3838326738270209E-2</v>
      </c>
      <c r="X1191" s="2">
        <v>0</v>
      </c>
      <c r="Y1191" s="2">
        <v>10</v>
      </c>
      <c r="Z1191" s="2">
        <v>33</v>
      </c>
      <c r="AA1191" s="11">
        <f t="shared" si="189"/>
        <v>0.19879518072289157</v>
      </c>
    </row>
    <row r="1192" spans="1:27" x14ac:dyDescent="0.25">
      <c r="A1192" s="2" t="str">
        <f ca="1">LOOKUP(B1192,'Time Frame'!$E$4:$E$9,'Time Frame'!$D$4:$D$9)</f>
        <v>3 Months</v>
      </c>
      <c r="B1192" s="2">
        <f t="shared" ca="1" si="180"/>
        <v>95</v>
      </c>
      <c r="C1192" s="6">
        <f t="shared" ca="1" si="181"/>
        <v>45569</v>
      </c>
      <c r="D1192" s="6">
        <v>45474</v>
      </c>
      <c r="E1192" s="5" t="s">
        <v>165</v>
      </c>
      <c r="F1192" s="5" t="s">
        <v>166</v>
      </c>
      <c r="G1192" s="2" t="s">
        <v>35</v>
      </c>
      <c r="H1192" s="2" t="s">
        <v>167</v>
      </c>
      <c r="I1192" s="2">
        <v>2907</v>
      </c>
      <c r="J1192" s="4">
        <v>1962</v>
      </c>
      <c r="K1192" s="4">
        <v>269.1516666666667</v>
      </c>
      <c r="L1192" s="2">
        <v>227</v>
      </c>
      <c r="M1192" s="11">
        <f t="shared" si="182"/>
        <v>0.8433906533491029</v>
      </c>
      <c r="N1192" s="9">
        <v>10093.187500000002</v>
      </c>
      <c r="O1192" s="9">
        <v>6888.9</v>
      </c>
      <c r="P1192" s="11">
        <f t="shared" si="183"/>
        <v>0.68252967657640351</v>
      </c>
      <c r="Q1192" s="10">
        <v>679.93</v>
      </c>
      <c r="R1192" s="2">
        <v>490</v>
      </c>
      <c r="S1192" s="10">
        <f t="shared" si="184"/>
        <v>0.33385789713646996</v>
      </c>
      <c r="T1192" s="9">
        <f t="shared" si="185"/>
        <v>10.131778271292633</v>
      </c>
      <c r="U1192" s="9">
        <f t="shared" si="186"/>
        <v>30.347577092511013</v>
      </c>
      <c r="V1192" s="11">
        <f t="shared" si="187"/>
        <v>0.46326530612244898</v>
      </c>
      <c r="W1192" s="11">
        <f t="shared" si="188"/>
        <v>0.11569826707441386</v>
      </c>
      <c r="X1192" s="2">
        <v>1</v>
      </c>
      <c r="Y1192" s="2">
        <v>9</v>
      </c>
      <c r="Z1192" s="2">
        <v>51</v>
      </c>
      <c r="AA1192" s="11">
        <f t="shared" si="189"/>
        <v>0.22466960352422907</v>
      </c>
    </row>
    <row r="1193" spans="1:27" x14ac:dyDescent="0.25">
      <c r="A1193" s="2" t="str">
        <f ca="1">LOOKUP(B1193,'Time Frame'!$E$4:$E$9,'Time Frame'!$D$4:$D$9)</f>
        <v>3 Months</v>
      </c>
      <c r="B1193" s="2">
        <f t="shared" ca="1" si="180"/>
        <v>95</v>
      </c>
      <c r="C1193" s="6">
        <f t="shared" ca="1" si="181"/>
        <v>45569</v>
      </c>
      <c r="D1193" s="6">
        <v>45474</v>
      </c>
      <c r="E1193" s="5" t="s">
        <v>165</v>
      </c>
      <c r="F1193" s="5" t="s">
        <v>193</v>
      </c>
      <c r="G1193" s="2" t="s">
        <v>35</v>
      </c>
      <c r="H1193" s="2" t="s">
        <v>167</v>
      </c>
      <c r="I1193" s="2">
        <v>968</v>
      </c>
      <c r="J1193" s="4">
        <v>1369</v>
      </c>
      <c r="K1193" s="4">
        <v>148.86666666666667</v>
      </c>
      <c r="L1193" s="2">
        <v>136</v>
      </c>
      <c r="M1193" s="11">
        <f t="shared" si="182"/>
        <v>0.91356918943125831</v>
      </c>
      <c r="N1193" s="9">
        <v>5582.5</v>
      </c>
      <c r="O1193" s="9">
        <v>4228.13</v>
      </c>
      <c r="P1193" s="11">
        <f t="shared" si="183"/>
        <v>0.75739005821764449</v>
      </c>
      <c r="Q1193" s="10">
        <v>412.78</v>
      </c>
      <c r="R1193" s="2">
        <v>235</v>
      </c>
      <c r="S1193" s="10">
        <f t="shared" si="184"/>
        <v>0.32947332719608513</v>
      </c>
      <c r="T1193" s="9">
        <f t="shared" si="185"/>
        <v>10.243059256746937</v>
      </c>
      <c r="U1193" s="9">
        <f t="shared" si="186"/>
        <v>31.089191176470589</v>
      </c>
      <c r="V1193" s="11">
        <f t="shared" si="187"/>
        <v>0.5787234042553191</v>
      </c>
      <c r="W1193" s="11">
        <f t="shared" si="188"/>
        <v>9.9342585829072322E-2</v>
      </c>
      <c r="X1193" s="2">
        <v>0</v>
      </c>
      <c r="Y1193" s="2">
        <v>8</v>
      </c>
      <c r="Z1193" s="2">
        <v>52</v>
      </c>
      <c r="AA1193" s="11">
        <f t="shared" si="189"/>
        <v>0.38235294117647056</v>
      </c>
    </row>
    <row r="1194" spans="1:27" x14ac:dyDescent="0.25">
      <c r="A1194" s="2" t="str">
        <f ca="1">LOOKUP(B1194,'Time Frame'!$E$4:$E$9,'Time Frame'!$D$4:$D$9)</f>
        <v>3 Months</v>
      </c>
      <c r="B1194" s="2">
        <f t="shared" ca="1" si="180"/>
        <v>95</v>
      </c>
      <c r="C1194" s="6">
        <f t="shared" ca="1" si="181"/>
        <v>45569</v>
      </c>
      <c r="D1194" s="6">
        <v>45474</v>
      </c>
      <c r="E1194" s="5" t="s">
        <v>165</v>
      </c>
      <c r="F1194" s="5" t="s">
        <v>180</v>
      </c>
      <c r="G1194" s="2" t="s">
        <v>35</v>
      </c>
      <c r="H1194" s="2" t="s">
        <v>167</v>
      </c>
      <c r="I1194" s="2">
        <v>1018</v>
      </c>
      <c r="J1194" s="4">
        <v>965</v>
      </c>
      <c r="K1194" s="4">
        <v>117.05833333333332</v>
      </c>
      <c r="L1194" s="2">
        <v>114</v>
      </c>
      <c r="M1194" s="11">
        <f t="shared" si="182"/>
        <v>0.97387342493059026</v>
      </c>
      <c r="N1194" s="9">
        <v>4389.6875</v>
      </c>
      <c r="O1194" s="9">
        <v>3501.24</v>
      </c>
      <c r="P1194" s="11">
        <f t="shared" si="183"/>
        <v>0.79760575211788987</v>
      </c>
      <c r="Q1194" s="10">
        <v>284.38</v>
      </c>
      <c r="R1194" s="2">
        <v>169</v>
      </c>
      <c r="S1194" s="10">
        <f t="shared" si="184"/>
        <v>0.40087207257894369</v>
      </c>
      <c r="T1194" s="9">
        <f t="shared" si="185"/>
        <v>12.311836275406145</v>
      </c>
      <c r="U1194" s="9">
        <f t="shared" si="186"/>
        <v>30.712631578947367</v>
      </c>
      <c r="V1194" s="11">
        <f t="shared" si="187"/>
        <v>0.67455621301775148</v>
      </c>
      <c r="W1194" s="11">
        <f t="shared" si="188"/>
        <v>0.11813471502590674</v>
      </c>
      <c r="X1194" s="2">
        <v>0</v>
      </c>
      <c r="Y1194" s="2">
        <v>2</v>
      </c>
      <c r="Z1194" s="2">
        <v>65</v>
      </c>
      <c r="AA1194" s="11">
        <f t="shared" si="189"/>
        <v>0.57017543859649122</v>
      </c>
    </row>
    <row r="1195" spans="1:27" x14ac:dyDescent="0.25">
      <c r="A1195" s="2" t="str">
        <f ca="1">LOOKUP(B1195,'Time Frame'!$E$4:$E$9,'Time Frame'!$D$4:$D$9)</f>
        <v>3 Months</v>
      </c>
      <c r="B1195" s="2">
        <f t="shared" ca="1" si="180"/>
        <v>95</v>
      </c>
      <c r="C1195" s="6">
        <f t="shared" ca="1" si="181"/>
        <v>45569</v>
      </c>
      <c r="D1195" s="6">
        <v>45474</v>
      </c>
      <c r="E1195" s="5" t="s">
        <v>165</v>
      </c>
      <c r="F1195" s="5" t="s">
        <v>177</v>
      </c>
      <c r="G1195" s="2" t="s">
        <v>35</v>
      </c>
      <c r="H1195" s="2" t="s">
        <v>167</v>
      </c>
      <c r="I1195" s="2">
        <v>3148</v>
      </c>
      <c r="J1195" s="4">
        <v>1479</v>
      </c>
      <c r="K1195" s="4">
        <v>173.94666666666663</v>
      </c>
      <c r="L1195" s="2">
        <v>121</v>
      </c>
      <c r="M1195" s="11">
        <f t="shared" si="182"/>
        <v>0.69561551433389557</v>
      </c>
      <c r="N1195" s="9">
        <v>6522.9999999999982</v>
      </c>
      <c r="O1195" s="9">
        <v>7904.67</v>
      </c>
      <c r="P1195" s="11">
        <f t="shared" si="183"/>
        <v>1.2118151157442898</v>
      </c>
      <c r="Q1195" s="10">
        <v>478.08</v>
      </c>
      <c r="R1195" s="2">
        <v>239</v>
      </c>
      <c r="S1195" s="10">
        <f t="shared" si="184"/>
        <v>0.25309571619812582</v>
      </c>
      <c r="T1195" s="9">
        <f t="shared" si="185"/>
        <v>16.534199297188756</v>
      </c>
      <c r="U1195" s="9">
        <f t="shared" si="186"/>
        <v>65.327851239669428</v>
      </c>
      <c r="V1195" s="11">
        <f t="shared" si="187"/>
        <v>0.50627615062761511</v>
      </c>
      <c r="W1195" s="11">
        <f t="shared" si="188"/>
        <v>8.1812035158891142E-2</v>
      </c>
      <c r="X1195" s="2">
        <v>1</v>
      </c>
      <c r="Y1195" s="2">
        <v>7</v>
      </c>
      <c r="Z1195" s="2">
        <v>33</v>
      </c>
      <c r="AA1195" s="11">
        <f t="shared" si="189"/>
        <v>0.27272727272727271</v>
      </c>
    </row>
    <row r="1196" spans="1:27" x14ac:dyDescent="0.25">
      <c r="A1196" s="2" t="str">
        <f ca="1">LOOKUP(B1196,'Time Frame'!$E$4:$E$9,'Time Frame'!$D$4:$D$9)</f>
        <v>3 Months</v>
      </c>
      <c r="B1196" s="2">
        <f t="shared" ca="1" si="180"/>
        <v>95</v>
      </c>
      <c r="C1196" s="6">
        <f t="shared" ca="1" si="181"/>
        <v>45569</v>
      </c>
      <c r="D1196" s="6">
        <v>45474</v>
      </c>
      <c r="E1196" s="5" t="s">
        <v>165</v>
      </c>
      <c r="F1196" s="5" t="s">
        <v>176</v>
      </c>
      <c r="G1196" s="2" t="s">
        <v>35</v>
      </c>
      <c r="H1196" s="2" t="s">
        <v>167</v>
      </c>
      <c r="I1196" s="2">
        <v>2603</v>
      </c>
      <c r="J1196" s="4">
        <v>2089</v>
      </c>
      <c r="K1196" s="4">
        <v>291.97666666666663</v>
      </c>
      <c r="L1196" s="2">
        <v>279</v>
      </c>
      <c r="M1196" s="11">
        <f t="shared" si="182"/>
        <v>0.95555580925416428</v>
      </c>
      <c r="N1196" s="9">
        <v>10949.124999999998</v>
      </c>
      <c r="O1196" s="9">
        <v>12088.78</v>
      </c>
      <c r="P1196" s="11">
        <f t="shared" si="183"/>
        <v>1.1040863995981416</v>
      </c>
      <c r="Q1196" s="10">
        <v>539.92999999999995</v>
      </c>
      <c r="R1196" s="2">
        <v>316</v>
      </c>
      <c r="S1196" s="10">
        <f t="shared" si="184"/>
        <v>0.5167336506584187</v>
      </c>
      <c r="T1196" s="9">
        <f t="shared" si="185"/>
        <v>22.389531976367309</v>
      </c>
      <c r="U1196" s="9">
        <f t="shared" si="186"/>
        <v>43.328960573476706</v>
      </c>
      <c r="V1196" s="11">
        <f t="shared" si="187"/>
        <v>0.88291139240506333</v>
      </c>
      <c r="W1196" s="11">
        <f t="shared" si="188"/>
        <v>0.13355672570607946</v>
      </c>
      <c r="X1196" s="2">
        <v>1</v>
      </c>
      <c r="Y1196" s="2">
        <v>13</v>
      </c>
      <c r="Z1196" s="2">
        <v>62</v>
      </c>
      <c r="AA1196" s="11">
        <f t="shared" si="189"/>
        <v>0.22222222222222221</v>
      </c>
    </row>
    <row r="1197" spans="1:27" x14ac:dyDescent="0.25">
      <c r="A1197" s="2" t="str">
        <f ca="1">LOOKUP(B1197,'Time Frame'!$E$4:$E$9,'Time Frame'!$D$4:$D$9)</f>
        <v>3 Months</v>
      </c>
      <c r="B1197" s="2">
        <f t="shared" ca="1" si="180"/>
        <v>95</v>
      </c>
      <c r="C1197" s="6">
        <f t="shared" ca="1" si="181"/>
        <v>45569</v>
      </c>
      <c r="D1197" s="6">
        <v>45474</v>
      </c>
      <c r="E1197" s="5" t="s">
        <v>165</v>
      </c>
      <c r="F1197" s="5" t="s">
        <v>173</v>
      </c>
      <c r="G1197" s="2" t="s">
        <v>35</v>
      </c>
      <c r="H1197" s="2" t="s">
        <v>167</v>
      </c>
      <c r="I1197" s="2">
        <v>4414</v>
      </c>
      <c r="J1197" s="4">
        <v>1081</v>
      </c>
      <c r="K1197" s="4">
        <v>155.43</v>
      </c>
      <c r="L1197" s="2">
        <v>97</v>
      </c>
      <c r="M1197" s="11">
        <f t="shared" si="182"/>
        <v>0.62407514636813999</v>
      </c>
      <c r="N1197" s="9">
        <v>5828.625</v>
      </c>
      <c r="O1197" s="9">
        <v>4842.4799999999996</v>
      </c>
      <c r="P1197" s="11">
        <f t="shared" si="183"/>
        <v>0.83081001093739937</v>
      </c>
      <c r="Q1197" s="10">
        <v>430.52</v>
      </c>
      <c r="R1197" s="2">
        <v>122</v>
      </c>
      <c r="S1197" s="10">
        <f t="shared" si="184"/>
        <v>0.2253089287373409</v>
      </c>
      <c r="T1197" s="9">
        <f t="shared" si="185"/>
        <v>11.247979187958746</v>
      </c>
      <c r="U1197" s="9">
        <f t="shared" si="186"/>
        <v>49.92247422680412</v>
      </c>
      <c r="V1197" s="11">
        <f t="shared" si="187"/>
        <v>0.79508196721311475</v>
      </c>
      <c r="W1197" s="11">
        <f t="shared" si="188"/>
        <v>8.9731729879740985E-2</v>
      </c>
      <c r="X1197" s="2">
        <v>0</v>
      </c>
      <c r="Y1197" s="2">
        <v>5</v>
      </c>
      <c r="Z1197" s="2">
        <v>19</v>
      </c>
      <c r="AA1197" s="11">
        <f t="shared" si="189"/>
        <v>0.19587628865979381</v>
      </c>
    </row>
    <row r="1198" spans="1:27" x14ac:dyDescent="0.25">
      <c r="A1198" s="2" t="str">
        <f ca="1">LOOKUP(B1198,'Time Frame'!$E$4:$E$9,'Time Frame'!$D$4:$D$9)</f>
        <v>3 Months</v>
      </c>
      <c r="B1198" s="2">
        <f t="shared" ca="1" si="180"/>
        <v>95</v>
      </c>
      <c r="C1198" s="6">
        <f t="shared" ca="1" si="181"/>
        <v>45569</v>
      </c>
      <c r="D1198" s="6">
        <v>45474</v>
      </c>
      <c r="E1198" s="5" t="s">
        <v>165</v>
      </c>
      <c r="F1198" s="5" t="s">
        <v>174</v>
      </c>
      <c r="G1198" s="2" t="s">
        <v>35</v>
      </c>
      <c r="H1198" s="2" t="s">
        <v>167</v>
      </c>
      <c r="I1198" s="2">
        <v>4067</v>
      </c>
      <c r="J1198" s="4">
        <v>2465</v>
      </c>
      <c r="K1198" s="4">
        <v>230.28500000000003</v>
      </c>
      <c r="L1198" s="2">
        <v>106</v>
      </c>
      <c r="M1198" s="11">
        <f t="shared" si="182"/>
        <v>0.4602991944764096</v>
      </c>
      <c r="N1198" s="9">
        <v>8635.6875000000018</v>
      </c>
      <c r="O1198" s="9">
        <v>2597.27</v>
      </c>
      <c r="P1198" s="11">
        <f t="shared" si="183"/>
        <v>0.30076007266358346</v>
      </c>
      <c r="Q1198" s="10">
        <v>361.13</v>
      </c>
      <c r="R1198" s="2">
        <v>162</v>
      </c>
      <c r="S1198" s="10">
        <f t="shared" si="184"/>
        <v>0.2935231080220419</v>
      </c>
      <c r="T1198" s="9">
        <f t="shared" si="185"/>
        <v>7.1920637997397057</v>
      </c>
      <c r="U1198" s="9">
        <f t="shared" si="186"/>
        <v>24.502547169811322</v>
      </c>
      <c r="V1198" s="11">
        <f t="shared" si="187"/>
        <v>0.65432098765432101</v>
      </c>
      <c r="W1198" s="11">
        <f t="shared" si="188"/>
        <v>4.3002028397565922E-2</v>
      </c>
      <c r="X1198" s="2">
        <v>0</v>
      </c>
      <c r="Y1198" s="2">
        <v>10</v>
      </c>
      <c r="Z1198" s="2">
        <v>29</v>
      </c>
      <c r="AA1198" s="11">
        <f t="shared" si="189"/>
        <v>0.27358490566037735</v>
      </c>
    </row>
    <row r="1199" spans="1:27" x14ac:dyDescent="0.25">
      <c r="A1199" s="2" t="str">
        <f ca="1">LOOKUP(B1199,'Time Frame'!$E$4:$E$9,'Time Frame'!$D$4:$D$9)</f>
        <v>3 Months</v>
      </c>
      <c r="B1199" s="2">
        <f t="shared" ca="1" si="180"/>
        <v>95</v>
      </c>
      <c r="C1199" s="6">
        <f t="shared" ca="1" si="181"/>
        <v>45569</v>
      </c>
      <c r="D1199" s="6">
        <v>45474</v>
      </c>
      <c r="E1199" s="5" t="s">
        <v>165</v>
      </c>
      <c r="F1199" s="5" t="s">
        <v>178</v>
      </c>
      <c r="G1199" s="2" t="s">
        <v>35</v>
      </c>
      <c r="H1199" s="2" t="s">
        <v>167</v>
      </c>
      <c r="I1199" s="2">
        <v>3132</v>
      </c>
      <c r="J1199" s="4">
        <v>1424</v>
      </c>
      <c r="K1199" s="4">
        <v>192.07374999999999</v>
      </c>
      <c r="L1199" s="2">
        <v>104</v>
      </c>
      <c r="M1199" s="11">
        <f t="shared" si="182"/>
        <v>0.54145868448968171</v>
      </c>
      <c r="N1199" s="9">
        <v>7202.765625</v>
      </c>
      <c r="O1199" s="9">
        <v>3750.1</v>
      </c>
      <c r="P1199" s="11">
        <f t="shared" si="183"/>
        <v>0.52064723402686031</v>
      </c>
      <c r="Q1199" s="10">
        <v>754.02</v>
      </c>
      <c r="R1199" s="2">
        <v>193</v>
      </c>
      <c r="S1199" s="10">
        <f t="shared" si="184"/>
        <v>0.1379273759316729</v>
      </c>
      <c r="T1199" s="9">
        <f t="shared" si="185"/>
        <v>4.9734755046285244</v>
      </c>
      <c r="U1199" s="9">
        <f t="shared" si="186"/>
        <v>36.058653846153845</v>
      </c>
      <c r="V1199" s="11">
        <f t="shared" si="187"/>
        <v>0.53886010362694303</v>
      </c>
      <c r="W1199" s="11">
        <f t="shared" si="188"/>
        <v>7.3033707865168537E-2</v>
      </c>
      <c r="X1199" s="2">
        <v>0</v>
      </c>
      <c r="Y1199" s="2">
        <v>3</v>
      </c>
      <c r="Z1199" s="2">
        <v>35</v>
      </c>
      <c r="AA1199" s="11">
        <f t="shared" si="189"/>
        <v>0.33653846153846156</v>
      </c>
    </row>
    <row r="1200" spans="1:27" x14ac:dyDescent="0.25">
      <c r="A1200" s="2" t="str">
        <f ca="1">LOOKUP(B1200,'Time Frame'!$E$4:$E$9,'Time Frame'!$D$4:$D$9)</f>
        <v>3 Months</v>
      </c>
      <c r="B1200" s="2">
        <f t="shared" ca="1" si="180"/>
        <v>95</v>
      </c>
      <c r="C1200" s="6">
        <f t="shared" ca="1" si="181"/>
        <v>45569</v>
      </c>
      <c r="D1200" s="6">
        <v>45474</v>
      </c>
      <c r="E1200" s="5" t="s">
        <v>165</v>
      </c>
      <c r="F1200" s="5" t="s">
        <v>175</v>
      </c>
      <c r="G1200" s="2" t="s">
        <v>35</v>
      </c>
      <c r="H1200" s="2" t="s">
        <v>167</v>
      </c>
      <c r="I1200" s="2">
        <v>288</v>
      </c>
      <c r="J1200" s="4">
        <v>1185</v>
      </c>
      <c r="K1200" s="4">
        <v>147.05166666666665</v>
      </c>
      <c r="L1200" s="2">
        <v>129</v>
      </c>
      <c r="M1200" s="11">
        <f t="shared" si="182"/>
        <v>0.8772426924777007</v>
      </c>
      <c r="N1200" s="9">
        <v>5514.4374999999991</v>
      </c>
      <c r="O1200" s="9">
        <v>6436.56</v>
      </c>
      <c r="P1200" s="11">
        <f t="shared" si="183"/>
        <v>1.1672196846913219</v>
      </c>
      <c r="Q1200" s="10">
        <v>377</v>
      </c>
      <c r="R1200" s="2">
        <v>136</v>
      </c>
      <c r="S1200" s="10">
        <f t="shared" si="184"/>
        <v>0.34217506631299732</v>
      </c>
      <c r="T1200" s="9">
        <f t="shared" si="185"/>
        <v>17.073103448275862</v>
      </c>
      <c r="U1200" s="9">
        <f t="shared" si="186"/>
        <v>49.895813953488378</v>
      </c>
      <c r="V1200" s="11">
        <f t="shared" si="187"/>
        <v>0.94852941176470584</v>
      </c>
      <c r="W1200" s="11">
        <f t="shared" si="188"/>
        <v>0.10886075949367088</v>
      </c>
      <c r="X1200" s="2">
        <v>0</v>
      </c>
      <c r="Y1200" s="2">
        <v>6</v>
      </c>
      <c r="Z1200" s="2">
        <v>52</v>
      </c>
      <c r="AA1200" s="11">
        <f t="shared" si="189"/>
        <v>0.40310077519379844</v>
      </c>
    </row>
    <row r="1201" spans="1:27" x14ac:dyDescent="0.25">
      <c r="A1201" s="2" t="str">
        <f ca="1">LOOKUP(B1201,'Time Frame'!$E$4:$E$9,'Time Frame'!$D$4:$D$9)</f>
        <v>3 Months</v>
      </c>
      <c r="B1201" s="2">
        <f t="shared" ca="1" si="180"/>
        <v>95</v>
      </c>
      <c r="C1201" s="6">
        <f t="shared" ca="1" si="181"/>
        <v>45569</v>
      </c>
      <c r="D1201" s="6">
        <v>45474</v>
      </c>
      <c r="E1201" s="5" t="s">
        <v>165</v>
      </c>
      <c r="F1201" s="5" t="s">
        <v>172</v>
      </c>
      <c r="G1201" s="2" t="s">
        <v>35</v>
      </c>
      <c r="H1201" s="2" t="s">
        <v>167</v>
      </c>
      <c r="I1201" s="2">
        <v>3215</v>
      </c>
      <c r="J1201" s="4">
        <v>2749.8333333333335</v>
      </c>
      <c r="K1201" s="4">
        <v>302.48166666666668</v>
      </c>
      <c r="L1201" s="2">
        <v>224</v>
      </c>
      <c r="M1201" s="11">
        <f t="shared" si="182"/>
        <v>0.74054074902611178</v>
      </c>
      <c r="N1201" s="9">
        <v>11343.0625</v>
      </c>
      <c r="O1201" s="9">
        <v>9913.24</v>
      </c>
      <c r="P1201" s="11">
        <f t="shared" si="183"/>
        <v>0.87394740177090624</v>
      </c>
      <c r="Q1201" s="10">
        <v>510.57</v>
      </c>
      <c r="R1201" s="2">
        <v>406</v>
      </c>
      <c r="S1201" s="10">
        <f t="shared" si="184"/>
        <v>0.43872534618171849</v>
      </c>
      <c r="T1201" s="9">
        <f t="shared" si="185"/>
        <v>19.416025226707404</v>
      </c>
      <c r="U1201" s="9">
        <f t="shared" si="186"/>
        <v>44.255535714285713</v>
      </c>
      <c r="V1201" s="11">
        <f t="shared" si="187"/>
        <v>0.55172413793103448</v>
      </c>
      <c r="W1201" s="11">
        <f t="shared" si="188"/>
        <v>8.145948239287229E-2</v>
      </c>
      <c r="X1201" s="2">
        <v>2</v>
      </c>
      <c r="Y1201" s="2">
        <v>12</v>
      </c>
      <c r="Z1201" s="2">
        <v>79</v>
      </c>
      <c r="AA1201" s="11">
        <f t="shared" si="189"/>
        <v>0.35267857142857145</v>
      </c>
    </row>
    <row r="1202" spans="1:27" x14ac:dyDescent="0.25">
      <c r="A1202" s="2" t="str">
        <f ca="1">LOOKUP(B1202,'Time Frame'!$E$4:$E$9,'Time Frame'!$D$4:$D$9)</f>
        <v>3 Months</v>
      </c>
      <c r="B1202" s="2">
        <f t="shared" ca="1" si="180"/>
        <v>95</v>
      </c>
      <c r="C1202" s="6">
        <f t="shared" ca="1" si="181"/>
        <v>45569</v>
      </c>
      <c r="D1202" s="6">
        <v>45474</v>
      </c>
      <c r="E1202" s="5" t="s">
        <v>165</v>
      </c>
      <c r="F1202" s="5" t="s">
        <v>179</v>
      </c>
      <c r="G1202" s="2" t="s">
        <v>35</v>
      </c>
      <c r="H1202" s="2" t="s">
        <v>167</v>
      </c>
      <c r="I1202" s="2">
        <v>967</v>
      </c>
      <c r="J1202" s="4">
        <v>1806</v>
      </c>
      <c r="K1202" s="4">
        <v>220.64166666666665</v>
      </c>
      <c r="L1202" s="2">
        <v>161</v>
      </c>
      <c r="M1202" s="11">
        <f t="shared" si="182"/>
        <v>0.72968991955281948</v>
      </c>
      <c r="N1202" s="9">
        <v>8274.0625</v>
      </c>
      <c r="O1202" s="9">
        <v>7690.39</v>
      </c>
      <c r="P1202" s="11">
        <f t="shared" si="183"/>
        <v>0.92945756694489556</v>
      </c>
      <c r="Q1202" s="10">
        <v>492.7</v>
      </c>
      <c r="R1202" s="2">
        <v>224</v>
      </c>
      <c r="S1202" s="10">
        <f t="shared" si="184"/>
        <v>0.32677085447533999</v>
      </c>
      <c r="T1202" s="9">
        <f t="shared" si="185"/>
        <v>15.608666531357825</v>
      </c>
      <c r="U1202" s="9">
        <f t="shared" si="186"/>
        <v>47.766397515527956</v>
      </c>
      <c r="V1202" s="11">
        <f t="shared" si="187"/>
        <v>0.71875</v>
      </c>
      <c r="W1202" s="11">
        <f t="shared" si="188"/>
        <v>8.9147286821705432E-2</v>
      </c>
      <c r="X1202" s="2">
        <v>2</v>
      </c>
      <c r="Y1202" s="2">
        <v>6</v>
      </c>
      <c r="Z1202" s="2">
        <v>72</v>
      </c>
      <c r="AA1202" s="11">
        <f t="shared" si="189"/>
        <v>0.44720496894409939</v>
      </c>
    </row>
    <row r="1203" spans="1:27" x14ac:dyDescent="0.25">
      <c r="A1203" s="2" t="str">
        <f ca="1">LOOKUP(B1203,'Time Frame'!$E$4:$E$9,'Time Frame'!$D$4:$D$9)</f>
        <v>3 Months</v>
      </c>
      <c r="B1203" s="2">
        <f t="shared" ca="1" si="180"/>
        <v>95</v>
      </c>
      <c r="C1203" s="6">
        <f t="shared" ca="1" si="181"/>
        <v>45569</v>
      </c>
      <c r="D1203" s="6">
        <v>45474</v>
      </c>
      <c r="E1203" s="2" t="s">
        <v>116</v>
      </c>
      <c r="F1203" s="2" t="s">
        <v>122</v>
      </c>
      <c r="G1203" s="2" t="s">
        <v>35</v>
      </c>
      <c r="H1203" s="2" t="s">
        <v>118</v>
      </c>
      <c r="I1203" s="2">
        <v>2767</v>
      </c>
      <c r="J1203" s="4">
        <v>1130</v>
      </c>
      <c r="K1203" s="4">
        <v>139.63999999999999</v>
      </c>
      <c r="L1203" s="2">
        <v>112</v>
      </c>
      <c r="M1203" s="11">
        <f t="shared" si="182"/>
        <v>0.80206244629046131</v>
      </c>
      <c r="N1203" s="9">
        <v>5585.5999999999995</v>
      </c>
      <c r="O1203" s="9">
        <v>3381.95</v>
      </c>
      <c r="P1203" s="11">
        <f t="shared" si="183"/>
        <v>0.60547658264107707</v>
      </c>
      <c r="Q1203" s="10">
        <v>308.25</v>
      </c>
      <c r="R1203" s="2">
        <v>121</v>
      </c>
      <c r="S1203" s="10">
        <f t="shared" si="184"/>
        <v>0.36334144363341442</v>
      </c>
      <c r="T1203" s="9">
        <f t="shared" si="185"/>
        <v>10.971451743714518</v>
      </c>
      <c r="U1203" s="9">
        <f t="shared" si="186"/>
        <v>30.19598214285714</v>
      </c>
      <c r="V1203" s="11">
        <f t="shared" si="187"/>
        <v>0.92561983471074383</v>
      </c>
      <c r="W1203" s="11">
        <f t="shared" si="188"/>
        <v>9.9115044247787609E-2</v>
      </c>
      <c r="X1203" s="2">
        <v>0</v>
      </c>
      <c r="Y1203" s="2">
        <v>5</v>
      </c>
      <c r="Z1203" s="2">
        <v>11</v>
      </c>
      <c r="AA1203" s="11">
        <f t="shared" si="189"/>
        <v>9.8214285714285712E-2</v>
      </c>
    </row>
    <row r="1204" spans="1:27" x14ac:dyDescent="0.25">
      <c r="A1204" s="2" t="str">
        <f ca="1">LOOKUP(B1204,'Time Frame'!$E$4:$E$9,'Time Frame'!$D$4:$D$9)</f>
        <v>3 Months</v>
      </c>
      <c r="B1204" s="2">
        <f t="shared" ca="1" si="180"/>
        <v>95</v>
      </c>
      <c r="C1204" s="6">
        <f t="shared" ca="1" si="181"/>
        <v>45569</v>
      </c>
      <c r="D1204" s="6">
        <v>45474</v>
      </c>
      <c r="E1204" s="2" t="s">
        <v>116</v>
      </c>
      <c r="F1204" s="2" t="s">
        <v>124</v>
      </c>
      <c r="G1204" s="2" t="s">
        <v>35</v>
      </c>
      <c r="H1204" s="2" t="s">
        <v>118</v>
      </c>
      <c r="I1204" s="2">
        <v>4245</v>
      </c>
      <c r="J1204" s="4">
        <v>1731</v>
      </c>
      <c r="K1204" s="4">
        <v>210.14999999999998</v>
      </c>
      <c r="L1204" s="2">
        <v>123</v>
      </c>
      <c r="M1204" s="11">
        <f t="shared" si="182"/>
        <v>0.58529621698786582</v>
      </c>
      <c r="N1204" s="9">
        <v>8406</v>
      </c>
      <c r="O1204" s="9">
        <v>3078.02</v>
      </c>
      <c r="P1204" s="11">
        <f t="shared" si="183"/>
        <v>0.36616940280751842</v>
      </c>
      <c r="Q1204" s="10">
        <v>298.95</v>
      </c>
      <c r="R1204" s="2">
        <v>133</v>
      </c>
      <c r="S1204" s="10">
        <f t="shared" si="184"/>
        <v>0.41144004014049174</v>
      </c>
      <c r="T1204" s="9">
        <f t="shared" si="185"/>
        <v>10.296103027262085</v>
      </c>
      <c r="U1204" s="9">
        <f t="shared" si="186"/>
        <v>25.024552845528454</v>
      </c>
      <c r="V1204" s="11">
        <f t="shared" si="187"/>
        <v>0.92481203007518797</v>
      </c>
      <c r="W1204" s="11">
        <f t="shared" si="188"/>
        <v>7.1057192374350084E-2</v>
      </c>
      <c r="X1204" s="2">
        <v>0</v>
      </c>
      <c r="Y1204" s="2">
        <v>4</v>
      </c>
      <c r="Z1204" s="2">
        <v>42</v>
      </c>
      <c r="AA1204" s="11">
        <f t="shared" si="189"/>
        <v>0.34146341463414637</v>
      </c>
    </row>
    <row r="1205" spans="1:27" x14ac:dyDescent="0.25">
      <c r="A1205" s="2" t="str">
        <f ca="1">LOOKUP(B1205,'Time Frame'!$E$4:$E$9,'Time Frame'!$D$4:$D$9)</f>
        <v>3 Months</v>
      </c>
      <c r="B1205" s="2">
        <f t="shared" ca="1" si="180"/>
        <v>95</v>
      </c>
      <c r="C1205" s="6">
        <f t="shared" ca="1" si="181"/>
        <v>45569</v>
      </c>
      <c r="D1205" s="6">
        <v>45474</v>
      </c>
      <c r="E1205" s="2" t="s">
        <v>116</v>
      </c>
      <c r="F1205" s="2" t="s">
        <v>121</v>
      </c>
      <c r="G1205" s="2" t="s">
        <v>35</v>
      </c>
      <c r="H1205" s="2" t="s">
        <v>118</v>
      </c>
      <c r="I1205" s="2">
        <v>149</v>
      </c>
      <c r="J1205" s="4">
        <v>1376</v>
      </c>
      <c r="K1205" s="4">
        <v>158.19</v>
      </c>
      <c r="L1205" s="2">
        <v>131</v>
      </c>
      <c r="M1205" s="11">
        <f t="shared" si="182"/>
        <v>0.82811808584613444</v>
      </c>
      <c r="N1205" s="9">
        <v>6327.6</v>
      </c>
      <c r="O1205" s="9">
        <v>5097.76</v>
      </c>
      <c r="P1205" s="11">
        <f t="shared" si="183"/>
        <v>0.80563878879828055</v>
      </c>
      <c r="Q1205" s="10">
        <v>299.57</v>
      </c>
      <c r="R1205" s="2">
        <v>121</v>
      </c>
      <c r="S1205" s="10">
        <f t="shared" si="184"/>
        <v>0.4372934539506626</v>
      </c>
      <c r="T1205" s="9">
        <f t="shared" si="185"/>
        <v>17.016924258103284</v>
      </c>
      <c r="U1205" s="9">
        <f t="shared" si="186"/>
        <v>38.914198473282447</v>
      </c>
      <c r="V1205" s="11">
        <f t="shared" si="187"/>
        <v>1.0826446280991735</v>
      </c>
      <c r="W1205" s="11">
        <f t="shared" si="188"/>
        <v>9.5203488372093026E-2</v>
      </c>
      <c r="X1205" s="2">
        <v>0</v>
      </c>
      <c r="Y1205" s="2">
        <v>7</v>
      </c>
      <c r="Z1205" s="2">
        <v>34</v>
      </c>
      <c r="AA1205" s="11">
        <f t="shared" si="189"/>
        <v>0.25954198473282442</v>
      </c>
    </row>
    <row r="1206" spans="1:27" x14ac:dyDescent="0.25">
      <c r="A1206" s="2" t="str">
        <f ca="1">LOOKUP(B1206,'Time Frame'!$E$4:$E$9,'Time Frame'!$D$4:$D$9)</f>
        <v>3 Months</v>
      </c>
      <c r="B1206" s="2">
        <f t="shared" ca="1" si="180"/>
        <v>95</v>
      </c>
      <c r="C1206" s="6">
        <f t="shared" ca="1" si="181"/>
        <v>45569</v>
      </c>
      <c r="D1206" s="6">
        <v>45474</v>
      </c>
      <c r="E1206" s="2" t="s">
        <v>116</v>
      </c>
      <c r="F1206" s="2" t="s">
        <v>119</v>
      </c>
      <c r="G1206" s="2" t="s">
        <v>35</v>
      </c>
      <c r="H1206" s="2" t="s">
        <v>118</v>
      </c>
      <c r="I1206" s="2">
        <v>848</v>
      </c>
      <c r="J1206" s="4">
        <v>2304</v>
      </c>
      <c r="K1206" s="4">
        <v>241.09999999999997</v>
      </c>
      <c r="L1206" s="2">
        <v>124</v>
      </c>
      <c r="M1206" s="11">
        <f t="shared" si="182"/>
        <v>0.51430941518042317</v>
      </c>
      <c r="N1206" s="9">
        <v>9643.9999999999982</v>
      </c>
      <c r="O1206" s="9">
        <v>7815.41</v>
      </c>
      <c r="P1206" s="11">
        <f t="shared" si="183"/>
        <v>0.81039091663210305</v>
      </c>
      <c r="Q1206" s="10">
        <v>322.17</v>
      </c>
      <c r="R1206" s="2">
        <v>144</v>
      </c>
      <c r="S1206" s="10">
        <f t="shared" si="184"/>
        <v>0.38488996492534994</v>
      </c>
      <c r="T1206" s="9">
        <f t="shared" si="185"/>
        <v>24.258652264332493</v>
      </c>
      <c r="U1206" s="9">
        <f t="shared" si="186"/>
        <v>63.027499999999996</v>
      </c>
      <c r="V1206" s="11">
        <f t="shared" si="187"/>
        <v>0.86111111111111116</v>
      </c>
      <c r="W1206" s="11">
        <f t="shared" si="188"/>
        <v>5.3819444444444448E-2</v>
      </c>
      <c r="X1206" s="2">
        <v>0</v>
      </c>
      <c r="Y1206" s="2">
        <v>7</v>
      </c>
      <c r="Z1206" s="2">
        <v>30</v>
      </c>
      <c r="AA1206" s="11">
        <f t="shared" si="189"/>
        <v>0.24193548387096775</v>
      </c>
    </row>
    <row r="1207" spans="1:27" x14ac:dyDescent="0.25">
      <c r="A1207" s="2" t="str">
        <f ca="1">LOOKUP(B1207,'Time Frame'!$E$4:$E$9,'Time Frame'!$D$4:$D$9)</f>
        <v>3 Months</v>
      </c>
      <c r="B1207" s="2">
        <f t="shared" ca="1" si="180"/>
        <v>95</v>
      </c>
      <c r="C1207" s="6">
        <f t="shared" ca="1" si="181"/>
        <v>45569</v>
      </c>
      <c r="D1207" s="6">
        <v>45474</v>
      </c>
      <c r="E1207" s="5" t="s">
        <v>116</v>
      </c>
      <c r="F1207" s="5" t="s">
        <v>163</v>
      </c>
      <c r="G1207" s="2" t="s">
        <v>35</v>
      </c>
      <c r="H1207" s="2" t="s">
        <v>118</v>
      </c>
      <c r="I1207" s="2">
        <v>688</v>
      </c>
      <c r="J1207" s="4">
        <v>645</v>
      </c>
      <c r="K1207" s="4">
        <v>82.8</v>
      </c>
      <c r="L1207" s="2">
        <v>91</v>
      </c>
      <c r="M1207" s="11">
        <f t="shared" si="182"/>
        <v>1.0990338164251208</v>
      </c>
      <c r="N1207" s="9">
        <v>3312</v>
      </c>
      <c r="O1207" s="9">
        <v>2757.32</v>
      </c>
      <c r="P1207" s="11">
        <f t="shared" si="183"/>
        <v>0.83252415458937201</v>
      </c>
      <c r="Q1207" s="10">
        <v>306.08</v>
      </c>
      <c r="R1207" s="2">
        <v>87</v>
      </c>
      <c r="S1207" s="10">
        <f t="shared" si="184"/>
        <v>0.29730789336121277</v>
      </c>
      <c r="T1207" s="9">
        <f t="shared" si="185"/>
        <v>9.0084945112388937</v>
      </c>
      <c r="U1207" s="9">
        <f t="shared" si="186"/>
        <v>30.300219780219781</v>
      </c>
      <c r="V1207" s="11">
        <f t="shared" si="187"/>
        <v>1.0459770114942528</v>
      </c>
      <c r="W1207" s="11">
        <f t="shared" si="188"/>
        <v>0.14108527131782947</v>
      </c>
      <c r="X1207" s="2">
        <v>0</v>
      </c>
      <c r="Y1207" s="2">
        <v>1</v>
      </c>
      <c r="Z1207" s="2">
        <v>14</v>
      </c>
      <c r="AA1207" s="11">
        <f t="shared" si="189"/>
        <v>0.15384615384615385</v>
      </c>
    </row>
    <row r="1208" spans="1:27" x14ac:dyDescent="0.25">
      <c r="A1208" s="2" t="str">
        <f ca="1">LOOKUP(B1208,'Time Frame'!$E$4:$E$9,'Time Frame'!$D$4:$D$9)</f>
        <v>3 Months</v>
      </c>
      <c r="B1208" s="2">
        <f t="shared" ca="1" si="180"/>
        <v>95</v>
      </c>
      <c r="C1208" s="6">
        <f t="shared" ca="1" si="181"/>
        <v>45569</v>
      </c>
      <c r="D1208" s="6">
        <v>45474</v>
      </c>
      <c r="E1208" s="2" t="s">
        <v>116</v>
      </c>
      <c r="F1208" s="2" t="s">
        <v>117</v>
      </c>
      <c r="G1208" s="2" t="s">
        <v>35</v>
      </c>
      <c r="H1208" s="2" t="s">
        <v>118</v>
      </c>
      <c r="I1208" s="2">
        <v>2804</v>
      </c>
      <c r="J1208" s="4">
        <v>1216</v>
      </c>
      <c r="K1208" s="4">
        <v>169.41999999999996</v>
      </c>
      <c r="L1208" s="2">
        <v>225</v>
      </c>
      <c r="M1208" s="11">
        <f t="shared" si="182"/>
        <v>1.328060441506316</v>
      </c>
      <c r="N1208" s="9">
        <v>6776.7999999999984</v>
      </c>
      <c r="O1208" s="9">
        <v>10835.63</v>
      </c>
      <c r="P1208" s="11">
        <f t="shared" si="183"/>
        <v>1.5989301735332313</v>
      </c>
      <c r="Q1208" s="10">
        <v>607.62</v>
      </c>
      <c r="R1208" s="2">
        <v>412</v>
      </c>
      <c r="S1208" s="10">
        <f t="shared" si="184"/>
        <v>0.37029722523945885</v>
      </c>
      <c r="T1208" s="9">
        <f t="shared" si="185"/>
        <v>17.8329054343175</v>
      </c>
      <c r="U1208" s="9">
        <f t="shared" si="186"/>
        <v>48.158355555555552</v>
      </c>
      <c r="V1208" s="11">
        <f t="shared" si="187"/>
        <v>0.54611650485436891</v>
      </c>
      <c r="W1208" s="11">
        <f t="shared" si="188"/>
        <v>0.18503289473684212</v>
      </c>
      <c r="X1208" s="2">
        <v>0</v>
      </c>
      <c r="Y1208" s="2">
        <v>11</v>
      </c>
      <c r="Z1208" s="2">
        <v>56</v>
      </c>
      <c r="AA1208" s="11">
        <f t="shared" si="189"/>
        <v>0.24888888888888888</v>
      </c>
    </row>
    <row r="1209" spans="1:27" x14ac:dyDescent="0.25">
      <c r="A1209" s="2" t="str">
        <f ca="1">LOOKUP(B1209,'Time Frame'!$E$4:$E$9,'Time Frame'!$D$4:$D$9)</f>
        <v>3 Months</v>
      </c>
      <c r="B1209" s="2">
        <f t="shared" ca="1" si="180"/>
        <v>95</v>
      </c>
      <c r="C1209" s="6">
        <f t="shared" ca="1" si="181"/>
        <v>45569</v>
      </c>
      <c r="D1209" s="6">
        <v>45474</v>
      </c>
      <c r="E1209" s="2" t="s">
        <v>116</v>
      </c>
      <c r="F1209" s="2" t="s">
        <v>125</v>
      </c>
      <c r="G1209" s="2" t="s">
        <v>35</v>
      </c>
      <c r="H1209" s="2" t="s">
        <v>118</v>
      </c>
      <c r="I1209" s="2">
        <v>3168</v>
      </c>
      <c r="J1209" s="4">
        <v>1032</v>
      </c>
      <c r="K1209" s="4">
        <v>110.02999999999999</v>
      </c>
      <c r="L1209" s="2">
        <v>120</v>
      </c>
      <c r="M1209" s="11">
        <f t="shared" si="182"/>
        <v>1.0906116513678088</v>
      </c>
      <c r="N1209" s="9">
        <v>4401.2</v>
      </c>
      <c r="O1209" s="9">
        <v>5029.6400000000003</v>
      </c>
      <c r="P1209" s="11">
        <f t="shared" si="183"/>
        <v>1.1427883304553306</v>
      </c>
      <c r="Q1209" s="10">
        <v>292.88</v>
      </c>
      <c r="R1209" s="2">
        <v>189</v>
      </c>
      <c r="S1209" s="10">
        <f t="shared" si="184"/>
        <v>0.40972411909314393</v>
      </c>
      <c r="T1209" s="9">
        <f t="shared" si="185"/>
        <v>17.173040152963672</v>
      </c>
      <c r="U1209" s="9">
        <f t="shared" si="186"/>
        <v>41.913666666666671</v>
      </c>
      <c r="V1209" s="11">
        <f t="shared" si="187"/>
        <v>0.63492063492063489</v>
      </c>
      <c r="W1209" s="11">
        <f t="shared" si="188"/>
        <v>0.11627906976744186</v>
      </c>
      <c r="X1209" s="2">
        <v>0</v>
      </c>
      <c r="Y1209" s="2">
        <v>6</v>
      </c>
      <c r="Z1209" s="2">
        <v>30</v>
      </c>
      <c r="AA1209" s="11">
        <f t="shared" si="189"/>
        <v>0.25</v>
      </c>
    </row>
    <row r="1210" spans="1:27" x14ac:dyDescent="0.25">
      <c r="A1210" s="2" t="str">
        <f ca="1">LOOKUP(B1210,'Time Frame'!$E$4:$E$9,'Time Frame'!$D$4:$D$9)</f>
        <v>3 Months</v>
      </c>
      <c r="B1210" s="2">
        <f t="shared" ca="1" si="180"/>
        <v>95</v>
      </c>
      <c r="C1210" s="6">
        <f t="shared" ca="1" si="181"/>
        <v>45569</v>
      </c>
      <c r="D1210" s="6">
        <v>45474</v>
      </c>
      <c r="E1210" s="2" t="s">
        <v>116</v>
      </c>
      <c r="F1210" s="2" t="s">
        <v>123</v>
      </c>
      <c r="G1210" s="2" t="s">
        <v>35</v>
      </c>
      <c r="H1210" s="2" t="s">
        <v>118</v>
      </c>
      <c r="I1210" s="2">
        <v>573</v>
      </c>
      <c r="J1210" s="4">
        <v>1180</v>
      </c>
      <c r="K1210" s="4">
        <v>174.02</v>
      </c>
      <c r="L1210" s="2">
        <v>227</v>
      </c>
      <c r="M1210" s="11">
        <f t="shared" si="182"/>
        <v>1.3044477646247556</v>
      </c>
      <c r="N1210" s="9">
        <v>6960.8</v>
      </c>
      <c r="O1210" s="9">
        <v>10628.25</v>
      </c>
      <c r="P1210" s="11">
        <f t="shared" si="183"/>
        <v>1.5268719112745661</v>
      </c>
      <c r="Q1210" s="10">
        <v>360.6</v>
      </c>
      <c r="R1210" s="2">
        <v>323</v>
      </c>
      <c r="S1210" s="10">
        <f t="shared" si="184"/>
        <v>0.62950637825845812</v>
      </c>
      <c r="T1210" s="9">
        <f t="shared" si="185"/>
        <v>29.473793677204657</v>
      </c>
      <c r="U1210" s="9">
        <f t="shared" si="186"/>
        <v>46.820484581497794</v>
      </c>
      <c r="V1210" s="11">
        <f t="shared" si="187"/>
        <v>0.70278637770897834</v>
      </c>
      <c r="W1210" s="11">
        <f t="shared" si="188"/>
        <v>0.1923728813559322</v>
      </c>
      <c r="X1210" s="2">
        <v>1</v>
      </c>
      <c r="Y1210" s="2">
        <v>13</v>
      </c>
      <c r="Z1210" s="2">
        <v>51</v>
      </c>
      <c r="AA1210" s="11">
        <f t="shared" si="189"/>
        <v>0.22466960352422907</v>
      </c>
    </row>
    <row r="1211" spans="1:27" x14ac:dyDescent="0.25">
      <c r="A1211" s="2" t="str">
        <f ca="1">LOOKUP(B1211,'Time Frame'!$E$4:$E$9,'Time Frame'!$D$4:$D$9)</f>
        <v>3 Months</v>
      </c>
      <c r="B1211" s="2">
        <f t="shared" ca="1" si="180"/>
        <v>95</v>
      </c>
      <c r="C1211" s="6">
        <f t="shared" ca="1" si="181"/>
        <v>45569</v>
      </c>
      <c r="D1211" s="6">
        <v>45474</v>
      </c>
      <c r="E1211" s="2" t="s">
        <v>116</v>
      </c>
      <c r="F1211" s="2" t="s">
        <v>120</v>
      </c>
      <c r="G1211" s="2" t="s">
        <v>35</v>
      </c>
      <c r="H1211" s="2" t="s">
        <v>118</v>
      </c>
      <c r="I1211" s="2">
        <v>4269</v>
      </c>
      <c r="J1211" s="4">
        <v>1006</v>
      </c>
      <c r="K1211" s="4">
        <v>157.85999999999999</v>
      </c>
      <c r="L1211" s="2">
        <v>147</v>
      </c>
      <c r="M1211" s="11">
        <f t="shared" si="182"/>
        <v>0.93120486507031552</v>
      </c>
      <c r="N1211" s="9">
        <v>6314.4</v>
      </c>
      <c r="O1211" s="9">
        <v>3673.69</v>
      </c>
      <c r="P1211" s="11">
        <f t="shared" si="183"/>
        <v>0.58179557836057272</v>
      </c>
      <c r="Q1211" s="10">
        <v>335.12</v>
      </c>
      <c r="R1211" s="2">
        <v>242</v>
      </c>
      <c r="S1211" s="10">
        <f t="shared" si="184"/>
        <v>0.43864884220577705</v>
      </c>
      <c r="T1211" s="9">
        <f t="shared" si="185"/>
        <v>10.962312007639055</v>
      </c>
      <c r="U1211" s="9">
        <f t="shared" si="186"/>
        <v>24.991088435374149</v>
      </c>
      <c r="V1211" s="11">
        <f t="shared" si="187"/>
        <v>0.6074380165289256</v>
      </c>
      <c r="W1211" s="11">
        <f t="shared" si="188"/>
        <v>0.14612326043737575</v>
      </c>
      <c r="X1211" s="2">
        <v>0</v>
      </c>
      <c r="Y1211" s="2">
        <v>5</v>
      </c>
      <c r="Z1211" s="2">
        <v>65</v>
      </c>
      <c r="AA1211" s="11">
        <f t="shared" si="189"/>
        <v>0.44217687074829931</v>
      </c>
    </row>
    <row r="1212" spans="1:27" x14ac:dyDescent="0.25">
      <c r="A1212" s="2" t="str">
        <f ca="1">LOOKUP(B1212,'Time Frame'!$E$4:$E$9,'Time Frame'!$D$4:$D$9)</f>
        <v>3 Months</v>
      </c>
      <c r="B1212" s="2">
        <f t="shared" ca="1" si="180"/>
        <v>95</v>
      </c>
      <c r="C1212" s="6">
        <f t="shared" ca="1" si="181"/>
        <v>45569</v>
      </c>
      <c r="D1212" s="6">
        <v>45474</v>
      </c>
      <c r="E1212" s="2" t="s">
        <v>78</v>
      </c>
      <c r="F1212" s="2" t="s">
        <v>90</v>
      </c>
      <c r="G1212" s="2" t="s">
        <v>52</v>
      </c>
      <c r="H1212" s="2" t="s">
        <v>91</v>
      </c>
      <c r="I1212" s="2">
        <v>99</v>
      </c>
      <c r="J1212" s="4">
        <v>981</v>
      </c>
      <c r="K1212" s="4">
        <v>125.75806451612902</v>
      </c>
      <c r="L1212" s="2">
        <v>146</v>
      </c>
      <c r="M1212" s="11">
        <f t="shared" si="182"/>
        <v>1.160959343337181</v>
      </c>
      <c r="N1212" s="9">
        <v>5030.322580645161</v>
      </c>
      <c r="O1212" s="9">
        <v>4198.68</v>
      </c>
      <c r="P1212" s="11">
        <f t="shared" si="183"/>
        <v>0.83467410542516363</v>
      </c>
      <c r="Q1212" s="10">
        <v>248.75</v>
      </c>
      <c r="R1212" s="2">
        <v>121</v>
      </c>
      <c r="S1212" s="10">
        <f t="shared" si="184"/>
        <v>0.58693467336683414</v>
      </c>
      <c r="T1212" s="9">
        <f t="shared" si="185"/>
        <v>16.879115577889447</v>
      </c>
      <c r="U1212" s="9">
        <f t="shared" si="186"/>
        <v>28.758082191780822</v>
      </c>
      <c r="V1212" s="11">
        <f t="shared" si="187"/>
        <v>1.2066115702479339</v>
      </c>
      <c r="W1212" s="11">
        <f t="shared" si="188"/>
        <v>0.1488277268093782</v>
      </c>
      <c r="X1212" s="2">
        <v>0</v>
      </c>
      <c r="Y1212" s="2">
        <v>8</v>
      </c>
      <c r="Z1212" s="2">
        <v>18</v>
      </c>
      <c r="AA1212" s="11">
        <f t="shared" si="189"/>
        <v>0.12328767123287671</v>
      </c>
    </row>
    <row r="1213" spans="1:27" x14ac:dyDescent="0.25">
      <c r="A1213" s="2" t="str">
        <f ca="1">LOOKUP(B1213,'Time Frame'!$E$4:$E$9,'Time Frame'!$D$4:$D$9)</f>
        <v>3 Months</v>
      </c>
      <c r="B1213" s="2">
        <f t="shared" ca="1" si="180"/>
        <v>95</v>
      </c>
      <c r="C1213" s="6">
        <f t="shared" ca="1" si="181"/>
        <v>45569</v>
      </c>
      <c r="D1213" s="6">
        <v>45474</v>
      </c>
      <c r="E1213" s="2" t="s">
        <v>78</v>
      </c>
      <c r="F1213" s="2" t="s">
        <v>92</v>
      </c>
      <c r="G1213" s="2" t="s">
        <v>52</v>
      </c>
      <c r="H1213" s="2" t="s">
        <v>91</v>
      </c>
      <c r="I1213" s="2">
        <v>310</v>
      </c>
      <c r="J1213" s="4">
        <v>1595</v>
      </c>
      <c r="K1213" s="4">
        <v>176.25451612903223</v>
      </c>
      <c r="L1213" s="2">
        <v>185</v>
      </c>
      <c r="M1213" s="11">
        <f t="shared" si="182"/>
        <v>1.0496184952478913</v>
      </c>
      <c r="N1213" s="9">
        <v>7050.1806451612892</v>
      </c>
      <c r="O1213" s="9">
        <v>6459.17</v>
      </c>
      <c r="P1213" s="11">
        <f t="shared" si="183"/>
        <v>0.91617085080409755</v>
      </c>
      <c r="Q1213" s="10">
        <v>317.02</v>
      </c>
      <c r="R1213" s="2">
        <v>240</v>
      </c>
      <c r="S1213" s="10">
        <f t="shared" si="184"/>
        <v>0.58355939688347747</v>
      </c>
      <c r="T1213" s="9">
        <f t="shared" si="185"/>
        <v>20.374645132799195</v>
      </c>
      <c r="U1213" s="9">
        <f t="shared" si="186"/>
        <v>34.914432432432434</v>
      </c>
      <c r="V1213" s="11">
        <f t="shared" si="187"/>
        <v>0.77083333333333337</v>
      </c>
      <c r="W1213" s="11">
        <f t="shared" si="188"/>
        <v>0.11598746081504702</v>
      </c>
      <c r="X1213" s="2">
        <v>0</v>
      </c>
      <c r="Y1213" s="2">
        <v>15</v>
      </c>
      <c r="Z1213" s="2">
        <v>15</v>
      </c>
      <c r="AA1213" s="11">
        <f t="shared" si="189"/>
        <v>8.1081081081081086E-2</v>
      </c>
    </row>
    <row r="1214" spans="1:27" x14ac:dyDescent="0.25">
      <c r="A1214" s="2" t="str">
        <f ca="1">LOOKUP(B1214,'Time Frame'!$E$4:$E$9,'Time Frame'!$D$4:$D$9)</f>
        <v>3 Months</v>
      </c>
      <c r="B1214" s="2">
        <f t="shared" ca="1" si="180"/>
        <v>95</v>
      </c>
      <c r="C1214" s="6">
        <f t="shared" ca="1" si="181"/>
        <v>45569</v>
      </c>
      <c r="D1214" s="6">
        <v>45474</v>
      </c>
      <c r="E1214" s="5" t="s">
        <v>182</v>
      </c>
      <c r="F1214" s="5" t="s">
        <v>191</v>
      </c>
      <c r="G1214" s="2" t="s">
        <v>3</v>
      </c>
      <c r="H1214" s="2" t="s">
        <v>184</v>
      </c>
      <c r="I1214" s="2">
        <v>2582</v>
      </c>
      <c r="J1214" s="4">
        <v>2282</v>
      </c>
      <c r="K1214" s="4">
        <v>282.95999999999992</v>
      </c>
      <c r="L1214" s="2">
        <v>216</v>
      </c>
      <c r="M1214" s="11">
        <f t="shared" si="182"/>
        <v>0.76335877862595436</v>
      </c>
      <c r="N1214" s="9">
        <v>11318.399999999998</v>
      </c>
      <c r="O1214" s="9">
        <v>7371.6</v>
      </c>
      <c r="P1214" s="11">
        <f t="shared" si="183"/>
        <v>0.65129346904156082</v>
      </c>
      <c r="Q1214" s="10">
        <v>416.3</v>
      </c>
      <c r="R1214" s="2">
        <v>345</v>
      </c>
      <c r="S1214" s="10">
        <f t="shared" si="184"/>
        <v>0.51885659380254623</v>
      </c>
      <c r="T1214" s="9">
        <f t="shared" si="185"/>
        <v>17.707422531828009</v>
      </c>
      <c r="U1214" s="9">
        <f t="shared" si="186"/>
        <v>34.12777777777778</v>
      </c>
      <c r="V1214" s="11">
        <f t="shared" si="187"/>
        <v>0.62608695652173918</v>
      </c>
      <c r="W1214" s="11">
        <f t="shared" si="188"/>
        <v>9.4653812445223487E-2</v>
      </c>
      <c r="X1214" s="2">
        <v>0</v>
      </c>
      <c r="Y1214" s="2">
        <v>9</v>
      </c>
      <c r="Z1214" s="2">
        <v>64</v>
      </c>
      <c r="AA1214" s="11">
        <f t="shared" si="189"/>
        <v>0.29629629629629628</v>
      </c>
    </row>
    <row r="1215" spans="1:27" x14ac:dyDescent="0.25">
      <c r="A1215" s="2" t="str">
        <f ca="1">LOOKUP(B1215,'Time Frame'!$E$4:$E$9,'Time Frame'!$D$4:$D$9)</f>
        <v>3 Months</v>
      </c>
      <c r="B1215" s="2">
        <f t="shared" ca="1" si="180"/>
        <v>95</v>
      </c>
      <c r="C1215" s="6">
        <f t="shared" ca="1" si="181"/>
        <v>45569</v>
      </c>
      <c r="D1215" s="6">
        <v>45474</v>
      </c>
      <c r="E1215" s="5" t="s">
        <v>182</v>
      </c>
      <c r="F1215" s="5" t="s">
        <v>186</v>
      </c>
      <c r="G1215" s="2" t="s">
        <v>3</v>
      </c>
      <c r="H1215" s="2" t="s">
        <v>184</v>
      </c>
      <c r="I1215" s="2">
        <v>504</v>
      </c>
      <c r="J1215" s="4">
        <v>951</v>
      </c>
      <c r="K1215" s="4">
        <v>126.26400000000002</v>
      </c>
      <c r="L1215" s="2">
        <v>101</v>
      </c>
      <c r="M1215" s="11">
        <f t="shared" si="182"/>
        <v>0.79991129696508889</v>
      </c>
      <c r="N1215" s="9">
        <v>5050.5600000000013</v>
      </c>
      <c r="O1215" s="9">
        <v>3236.03</v>
      </c>
      <c r="P1215" s="11">
        <f t="shared" si="183"/>
        <v>0.64072696889057834</v>
      </c>
      <c r="Q1215" s="10">
        <v>324.35000000000002</v>
      </c>
      <c r="R1215" s="2">
        <v>97</v>
      </c>
      <c r="S1215" s="10">
        <f t="shared" si="184"/>
        <v>0.31139201479882839</v>
      </c>
      <c r="T1215" s="9">
        <f t="shared" si="185"/>
        <v>9.9769693232619083</v>
      </c>
      <c r="U1215" s="9">
        <f t="shared" si="186"/>
        <v>32.039900990099014</v>
      </c>
      <c r="V1215" s="11">
        <f t="shared" si="187"/>
        <v>1.0412371134020619</v>
      </c>
      <c r="W1215" s="11">
        <f t="shared" si="188"/>
        <v>0.10620399579390116</v>
      </c>
      <c r="X1215" s="2">
        <v>0</v>
      </c>
      <c r="Y1215" s="2">
        <v>4</v>
      </c>
      <c r="Z1215" s="2">
        <v>24</v>
      </c>
      <c r="AA1215" s="11">
        <f t="shared" si="189"/>
        <v>0.23762376237623761</v>
      </c>
    </row>
    <row r="1216" spans="1:27" x14ac:dyDescent="0.25">
      <c r="A1216" s="2" t="str">
        <f ca="1">LOOKUP(B1216,'Time Frame'!$E$4:$E$9,'Time Frame'!$D$4:$D$9)</f>
        <v>3 Months</v>
      </c>
      <c r="B1216" s="2">
        <f t="shared" ca="1" si="180"/>
        <v>95</v>
      </c>
      <c r="C1216" s="6">
        <f t="shared" ca="1" si="181"/>
        <v>45569</v>
      </c>
      <c r="D1216" s="6">
        <v>45474</v>
      </c>
      <c r="E1216" s="5" t="s">
        <v>182</v>
      </c>
      <c r="F1216" s="5" t="s">
        <v>185</v>
      </c>
      <c r="G1216" s="2" t="s">
        <v>3</v>
      </c>
      <c r="H1216" s="2" t="s">
        <v>184</v>
      </c>
      <c r="I1216" s="2">
        <v>1251</v>
      </c>
      <c r="J1216" s="4">
        <v>4726</v>
      </c>
      <c r="K1216" s="4">
        <v>407.59199999999993</v>
      </c>
      <c r="L1216" s="2">
        <v>465</v>
      </c>
      <c r="M1216" s="11">
        <f t="shared" si="182"/>
        <v>1.1408467290820234</v>
      </c>
      <c r="N1216" s="9">
        <v>16303.679999999997</v>
      </c>
      <c r="O1216" s="9">
        <v>23482.51</v>
      </c>
      <c r="P1216" s="11">
        <f t="shared" si="183"/>
        <v>1.4403196088245109</v>
      </c>
      <c r="Q1216" s="10">
        <v>733.8</v>
      </c>
      <c r="R1216" s="2">
        <v>673</v>
      </c>
      <c r="S1216" s="10">
        <f t="shared" si="184"/>
        <v>0.6336876533115291</v>
      </c>
      <c r="T1216" s="9">
        <f t="shared" si="185"/>
        <v>32.001240119923686</v>
      </c>
      <c r="U1216" s="9">
        <f t="shared" si="186"/>
        <v>50.500021505376338</v>
      </c>
      <c r="V1216" s="11">
        <f t="shared" si="187"/>
        <v>0.69093610698365526</v>
      </c>
      <c r="W1216" s="11">
        <f t="shared" si="188"/>
        <v>9.8391874735505716E-2</v>
      </c>
      <c r="X1216" s="2">
        <v>6</v>
      </c>
      <c r="Y1216" s="2">
        <v>18</v>
      </c>
      <c r="Z1216" s="2">
        <v>124</v>
      </c>
      <c r="AA1216" s="11">
        <f t="shared" si="189"/>
        <v>0.26666666666666666</v>
      </c>
    </row>
    <row r="1217" spans="1:27" x14ac:dyDescent="0.25">
      <c r="A1217" s="2" t="str">
        <f ca="1">LOOKUP(B1217,'Time Frame'!$E$4:$E$9,'Time Frame'!$D$4:$D$9)</f>
        <v>3 Months</v>
      </c>
      <c r="B1217" s="2">
        <f t="shared" ca="1" si="180"/>
        <v>95</v>
      </c>
      <c r="C1217" s="6">
        <f t="shared" ca="1" si="181"/>
        <v>45569</v>
      </c>
      <c r="D1217" s="6">
        <v>45474</v>
      </c>
      <c r="E1217" s="5" t="s">
        <v>182</v>
      </c>
      <c r="F1217" s="5" t="s">
        <v>192</v>
      </c>
      <c r="G1217" s="2" t="s">
        <v>3</v>
      </c>
      <c r="H1217" s="2" t="s">
        <v>184</v>
      </c>
      <c r="I1217" s="2">
        <v>3676</v>
      </c>
      <c r="J1217" s="4">
        <v>1662</v>
      </c>
      <c r="K1217" s="4">
        <v>236.904</v>
      </c>
      <c r="L1217" s="2">
        <v>147</v>
      </c>
      <c r="M1217" s="11">
        <f t="shared" si="182"/>
        <v>0.62050450815520208</v>
      </c>
      <c r="N1217" s="9">
        <v>9476.16</v>
      </c>
      <c r="O1217" s="9">
        <v>4598.6400000000003</v>
      </c>
      <c r="P1217" s="11">
        <f t="shared" si="183"/>
        <v>0.48528517880660527</v>
      </c>
      <c r="Q1217" s="10">
        <v>350.67</v>
      </c>
      <c r="R1217" s="2">
        <v>232</v>
      </c>
      <c r="S1217" s="10">
        <f t="shared" si="184"/>
        <v>0.41919753614509364</v>
      </c>
      <c r="T1217" s="9">
        <f t="shared" si="185"/>
        <v>13.11386773889982</v>
      </c>
      <c r="U1217" s="9">
        <f t="shared" si="186"/>
        <v>31.283265306122452</v>
      </c>
      <c r="V1217" s="11">
        <f t="shared" si="187"/>
        <v>0.63362068965517238</v>
      </c>
      <c r="W1217" s="11">
        <f t="shared" si="188"/>
        <v>8.8447653429602882E-2</v>
      </c>
      <c r="X1217" s="2">
        <v>0</v>
      </c>
      <c r="Y1217" s="2">
        <v>9</v>
      </c>
      <c r="Z1217" s="2">
        <v>39</v>
      </c>
      <c r="AA1217" s="11">
        <f t="shared" si="189"/>
        <v>0.26530612244897961</v>
      </c>
    </row>
    <row r="1218" spans="1:27" x14ac:dyDescent="0.25">
      <c r="A1218" s="2" t="str">
        <f ca="1">LOOKUP(B1218,'Time Frame'!$E$4:$E$9,'Time Frame'!$D$4:$D$9)</f>
        <v>3 Months</v>
      </c>
      <c r="B1218" s="2">
        <f t="shared" ref="B1218:B1281" ca="1" si="190">+C1218-D1218</f>
        <v>95</v>
      </c>
      <c r="C1218" s="6">
        <f t="shared" ref="C1218:C1281" ca="1" si="191">TODAY()</f>
        <v>45569</v>
      </c>
      <c r="D1218" s="6">
        <v>45474</v>
      </c>
      <c r="E1218" s="5" t="s">
        <v>182</v>
      </c>
      <c r="F1218" s="5" t="s">
        <v>183</v>
      </c>
      <c r="G1218" s="2" t="s">
        <v>3</v>
      </c>
      <c r="H1218" s="2" t="s">
        <v>184</v>
      </c>
      <c r="I1218" s="2"/>
      <c r="J1218" s="4"/>
      <c r="K1218" s="4"/>
      <c r="L1218" s="2"/>
      <c r="M1218" s="11"/>
      <c r="N1218" s="9"/>
      <c r="O1218" s="9"/>
      <c r="P1218" s="11"/>
      <c r="Q1218" s="10"/>
      <c r="R1218" s="2"/>
      <c r="S1218" s="10"/>
      <c r="T1218" s="9"/>
      <c r="U1218" s="9"/>
      <c r="V1218" s="11"/>
      <c r="W1218" s="11"/>
      <c r="X1218" s="2"/>
      <c r="Y1218" s="2"/>
      <c r="Z1218" s="2"/>
      <c r="AA1218" s="11"/>
    </row>
    <row r="1219" spans="1:27" x14ac:dyDescent="0.25">
      <c r="A1219" s="2" t="str">
        <f ca="1">LOOKUP(B1219,'Time Frame'!$E$4:$E$9,'Time Frame'!$D$4:$D$9)</f>
        <v>3 Months</v>
      </c>
      <c r="B1219" s="2">
        <f t="shared" ca="1" si="190"/>
        <v>95</v>
      </c>
      <c r="C1219" s="6">
        <f t="shared" ca="1" si="191"/>
        <v>45569</v>
      </c>
      <c r="D1219" s="6">
        <v>45474</v>
      </c>
      <c r="E1219" s="5" t="s">
        <v>182</v>
      </c>
      <c r="F1219" s="5" t="s">
        <v>187</v>
      </c>
      <c r="G1219" s="2" t="s">
        <v>3</v>
      </c>
      <c r="H1219" s="2" t="s">
        <v>184</v>
      </c>
      <c r="I1219" s="2">
        <v>1223</v>
      </c>
      <c r="J1219" s="4">
        <v>978</v>
      </c>
      <c r="K1219" s="4">
        <v>151.29600000000002</v>
      </c>
      <c r="L1219" s="2">
        <v>103</v>
      </c>
      <c r="M1219" s="11">
        <f t="shared" ref="M1219:M1281" si="192">+IFERROR(L1219/K1219,0)</f>
        <v>0.68078468697123506</v>
      </c>
      <c r="N1219" s="9">
        <v>6051.8400000000011</v>
      </c>
      <c r="O1219" s="9">
        <v>2505.56</v>
      </c>
      <c r="P1219" s="11">
        <f t="shared" ref="P1219:P1281" si="193">+IFERROR(O1219/N1219,0)</f>
        <v>0.41401623307952612</v>
      </c>
      <c r="Q1219" s="10">
        <v>328.47</v>
      </c>
      <c r="R1219" s="2">
        <v>138</v>
      </c>
      <c r="S1219" s="10">
        <f t="shared" ref="S1219:S1282" si="194">+IFERROR(L1219/Q1219,0)</f>
        <v>0.31357506012725667</v>
      </c>
      <c r="T1219" s="9">
        <f t="shared" ref="T1219:T1282" si="195">+IFERROR(O1219/Q1219,0)</f>
        <v>7.627972113130574</v>
      </c>
      <c r="U1219" s="9">
        <f t="shared" ref="U1219:U1282" si="196">IFERROR(O1219/L1219,0)</f>
        <v>24.325825242718444</v>
      </c>
      <c r="V1219" s="11">
        <f t="shared" ref="V1219:V1282" si="197">+IFERROR(L1219/R1219,0)</f>
        <v>0.74637681159420288</v>
      </c>
      <c r="W1219" s="11">
        <f t="shared" ref="W1219:W1282" si="198">+IFERROR(L1219/J1219,0)</f>
        <v>0.10531697341513292</v>
      </c>
      <c r="X1219" s="2">
        <v>0</v>
      </c>
      <c r="Y1219" s="2">
        <v>3</v>
      </c>
      <c r="Z1219" s="2">
        <v>19</v>
      </c>
      <c r="AA1219" s="11">
        <f t="shared" ref="AA1219:AA1282" si="199">+Z1219/L1219</f>
        <v>0.18446601941747573</v>
      </c>
    </row>
    <row r="1220" spans="1:27" x14ac:dyDescent="0.25">
      <c r="A1220" s="2" t="str">
        <f ca="1">LOOKUP(B1220,'Time Frame'!$E$4:$E$9,'Time Frame'!$D$4:$D$9)</f>
        <v>3 Months</v>
      </c>
      <c r="B1220" s="2">
        <f t="shared" ca="1" si="190"/>
        <v>95</v>
      </c>
      <c r="C1220" s="6">
        <f t="shared" ca="1" si="191"/>
        <v>45569</v>
      </c>
      <c r="D1220" s="6">
        <v>45474</v>
      </c>
      <c r="E1220" s="5" t="s">
        <v>182</v>
      </c>
      <c r="F1220" s="5" t="s">
        <v>190</v>
      </c>
      <c r="G1220" s="2" t="s">
        <v>3</v>
      </c>
      <c r="H1220" s="2" t="s">
        <v>184</v>
      </c>
      <c r="I1220" s="2">
        <v>3910</v>
      </c>
      <c r="J1220" s="4">
        <v>1147</v>
      </c>
      <c r="K1220" s="4">
        <v>146.68800000000002</v>
      </c>
      <c r="L1220" s="2">
        <v>103</v>
      </c>
      <c r="M1220" s="11">
        <f t="shared" si="192"/>
        <v>0.70217059336823728</v>
      </c>
      <c r="N1220" s="9">
        <v>5867.52</v>
      </c>
      <c r="O1220" s="9">
        <v>2227.1999999999998</v>
      </c>
      <c r="P1220" s="11">
        <f t="shared" si="193"/>
        <v>0.37958115183246066</v>
      </c>
      <c r="Q1220" s="10">
        <v>329.63</v>
      </c>
      <c r="R1220" s="2">
        <v>168</v>
      </c>
      <c r="S1220" s="10">
        <f t="shared" si="194"/>
        <v>0.31247155902072021</v>
      </c>
      <c r="T1220" s="9">
        <f t="shared" si="195"/>
        <v>6.7566665655431839</v>
      </c>
      <c r="U1220" s="9">
        <f t="shared" si="196"/>
        <v>21.623300970873785</v>
      </c>
      <c r="V1220" s="11">
        <f t="shared" si="197"/>
        <v>0.61309523809523814</v>
      </c>
      <c r="W1220" s="11">
        <f t="shared" si="198"/>
        <v>8.979947689625109E-2</v>
      </c>
      <c r="X1220" s="2">
        <v>0</v>
      </c>
      <c r="Y1220" s="2">
        <v>0</v>
      </c>
      <c r="Z1220" s="2">
        <v>32</v>
      </c>
      <c r="AA1220" s="11">
        <f t="shared" si="199"/>
        <v>0.31067961165048541</v>
      </c>
    </row>
    <row r="1221" spans="1:27" x14ac:dyDescent="0.25">
      <c r="A1221" s="2" t="str">
        <f ca="1">LOOKUP(B1221,'Time Frame'!$E$4:$E$9,'Time Frame'!$D$4:$D$9)</f>
        <v>3 Months</v>
      </c>
      <c r="B1221" s="2">
        <f t="shared" ca="1" si="190"/>
        <v>95</v>
      </c>
      <c r="C1221" s="6">
        <f t="shared" ca="1" si="191"/>
        <v>45569</v>
      </c>
      <c r="D1221" s="6">
        <v>45474</v>
      </c>
      <c r="E1221" s="5" t="s">
        <v>182</v>
      </c>
      <c r="F1221" s="5" t="s">
        <v>188</v>
      </c>
      <c r="G1221" s="2" t="s">
        <v>3</v>
      </c>
      <c r="H1221" s="2" t="s">
        <v>184</v>
      </c>
      <c r="I1221" s="2">
        <v>465</v>
      </c>
      <c r="J1221" s="4">
        <v>1403</v>
      </c>
      <c r="K1221" s="4">
        <v>172.15199999999996</v>
      </c>
      <c r="L1221" s="2">
        <v>137</v>
      </c>
      <c r="M1221" s="11">
        <f t="shared" si="192"/>
        <v>0.79580835540684991</v>
      </c>
      <c r="N1221" s="9">
        <v>6886.0799999999981</v>
      </c>
      <c r="O1221" s="9">
        <v>6240.17</v>
      </c>
      <c r="P1221" s="11">
        <f t="shared" si="193"/>
        <v>0.90620062502904442</v>
      </c>
      <c r="Q1221" s="10">
        <v>387.88</v>
      </c>
      <c r="R1221" s="2">
        <v>234</v>
      </c>
      <c r="S1221" s="10">
        <f t="shared" si="194"/>
        <v>0.35320202124368361</v>
      </c>
      <c r="T1221" s="9">
        <f t="shared" si="195"/>
        <v>16.087888006599979</v>
      </c>
      <c r="U1221" s="9">
        <f t="shared" si="196"/>
        <v>45.548686131386859</v>
      </c>
      <c r="V1221" s="11">
        <f t="shared" si="197"/>
        <v>0.5854700854700855</v>
      </c>
      <c r="W1221" s="11">
        <f t="shared" si="198"/>
        <v>9.7647897362794014E-2</v>
      </c>
      <c r="X1221" s="2">
        <v>1</v>
      </c>
      <c r="Y1221" s="2">
        <v>4</v>
      </c>
      <c r="Z1221" s="2">
        <v>45</v>
      </c>
      <c r="AA1221" s="11">
        <f t="shared" si="199"/>
        <v>0.32846715328467152</v>
      </c>
    </row>
    <row r="1222" spans="1:27" x14ac:dyDescent="0.25">
      <c r="A1222" s="2" t="str">
        <f ca="1">LOOKUP(B1222,'Time Frame'!$E$4:$E$9,'Time Frame'!$D$4:$D$9)</f>
        <v>3 Months</v>
      </c>
      <c r="B1222" s="2">
        <f t="shared" ca="1" si="190"/>
        <v>95</v>
      </c>
      <c r="C1222" s="6">
        <f t="shared" ca="1" si="191"/>
        <v>45569</v>
      </c>
      <c r="D1222" s="6">
        <v>45474</v>
      </c>
      <c r="E1222" s="5" t="s">
        <v>182</v>
      </c>
      <c r="F1222" s="5" t="s">
        <v>189</v>
      </c>
      <c r="G1222" s="2" t="s">
        <v>3</v>
      </c>
      <c r="H1222" s="2" t="s">
        <v>184</v>
      </c>
      <c r="I1222" s="2">
        <v>1577</v>
      </c>
      <c r="J1222" s="4">
        <v>2471</v>
      </c>
      <c r="K1222" s="4">
        <v>321.67199999999997</v>
      </c>
      <c r="L1222" s="2">
        <v>243</v>
      </c>
      <c r="M1222" s="11">
        <f t="shared" si="192"/>
        <v>0.75542788927851978</v>
      </c>
      <c r="N1222" s="9">
        <v>12866.88</v>
      </c>
      <c r="O1222" s="9">
        <v>11824.19</v>
      </c>
      <c r="P1222" s="11">
        <f t="shared" si="193"/>
        <v>0.9189632607127759</v>
      </c>
      <c r="Q1222" s="10">
        <v>850.88</v>
      </c>
      <c r="R1222" s="2">
        <v>455</v>
      </c>
      <c r="S1222" s="10">
        <f t="shared" si="194"/>
        <v>0.28558668672433246</v>
      </c>
      <c r="T1222" s="9">
        <f t="shared" si="195"/>
        <v>13.896424877773599</v>
      </c>
      <c r="U1222" s="9">
        <f t="shared" si="196"/>
        <v>48.659218106995887</v>
      </c>
      <c r="V1222" s="11">
        <f t="shared" si="197"/>
        <v>0.53406593406593406</v>
      </c>
      <c r="W1222" s="11">
        <f t="shared" si="198"/>
        <v>9.8340752731687575E-2</v>
      </c>
      <c r="X1222" s="2">
        <v>1</v>
      </c>
      <c r="Y1222" s="2">
        <v>9</v>
      </c>
      <c r="Z1222" s="2">
        <v>73</v>
      </c>
      <c r="AA1222" s="11">
        <f t="shared" si="199"/>
        <v>0.30041152263374488</v>
      </c>
    </row>
    <row r="1223" spans="1:27" x14ac:dyDescent="0.25">
      <c r="A1223" s="2" t="str">
        <f ca="1">LOOKUP(B1223,'Time Frame'!$E$4:$E$9,'Time Frame'!$D$4:$D$9)</f>
        <v>3 Months</v>
      </c>
      <c r="B1223" s="2">
        <f t="shared" ca="1" si="190"/>
        <v>95</v>
      </c>
      <c r="C1223" s="6">
        <f t="shared" ca="1" si="191"/>
        <v>45569</v>
      </c>
      <c r="D1223" s="6">
        <v>45474</v>
      </c>
      <c r="E1223" s="2" t="s">
        <v>225</v>
      </c>
      <c r="F1223" s="2" t="s">
        <v>240</v>
      </c>
      <c r="G1223" s="2" t="s">
        <v>227</v>
      </c>
      <c r="H1223" s="2" t="s">
        <v>308</v>
      </c>
      <c r="I1223" s="2">
        <v>5695</v>
      </c>
      <c r="J1223" s="4">
        <v>3735</v>
      </c>
      <c r="K1223" s="4"/>
      <c r="L1223" s="2">
        <v>123</v>
      </c>
      <c r="M1223" s="11"/>
      <c r="N1223" s="9"/>
      <c r="O1223" s="9">
        <v>7884.18</v>
      </c>
      <c r="P1223" s="11"/>
      <c r="Q1223" s="10">
        <v>289.5</v>
      </c>
      <c r="R1223" s="2">
        <v>320</v>
      </c>
      <c r="S1223" s="10">
        <f t="shared" si="194"/>
        <v>0.42487046632124353</v>
      </c>
      <c r="T1223" s="9">
        <f t="shared" si="195"/>
        <v>27.23378238341969</v>
      </c>
      <c r="U1223" s="9">
        <f t="shared" si="196"/>
        <v>64.099024390243912</v>
      </c>
      <c r="V1223" s="11">
        <f t="shared" si="197"/>
        <v>0.38437500000000002</v>
      </c>
      <c r="W1223" s="11">
        <f t="shared" si="198"/>
        <v>3.2931726907630521E-2</v>
      </c>
      <c r="X1223" s="2">
        <v>0</v>
      </c>
      <c r="Y1223" s="2">
        <v>1</v>
      </c>
      <c r="Z1223" s="2">
        <v>31</v>
      </c>
      <c r="AA1223" s="11">
        <f t="shared" si="199"/>
        <v>0.25203252032520324</v>
      </c>
    </row>
    <row r="1224" spans="1:27" x14ac:dyDescent="0.25">
      <c r="A1224" s="2" t="str">
        <f ca="1">LOOKUP(B1224,'Time Frame'!$E$4:$E$9,'Time Frame'!$D$4:$D$9)</f>
        <v>3 Months</v>
      </c>
      <c r="B1224" s="2">
        <f t="shared" ca="1" si="190"/>
        <v>95</v>
      </c>
      <c r="C1224" s="6">
        <f t="shared" ca="1" si="191"/>
        <v>45569</v>
      </c>
      <c r="D1224" s="6">
        <v>45474</v>
      </c>
      <c r="E1224" s="2" t="s">
        <v>225</v>
      </c>
      <c r="F1224" s="2" t="s">
        <v>230</v>
      </c>
      <c r="G1224" s="2" t="s">
        <v>227</v>
      </c>
      <c r="H1224" s="2" t="s">
        <v>308</v>
      </c>
      <c r="I1224" s="2">
        <v>2945</v>
      </c>
      <c r="J1224" s="4">
        <v>1939</v>
      </c>
      <c r="K1224" s="4"/>
      <c r="L1224" s="2">
        <v>75</v>
      </c>
      <c r="M1224" s="11"/>
      <c r="N1224" s="9"/>
      <c r="O1224" s="9">
        <v>1130.83</v>
      </c>
      <c r="P1224" s="11"/>
      <c r="Q1224" s="10">
        <v>221.03</v>
      </c>
      <c r="R1224" s="2">
        <v>164</v>
      </c>
      <c r="S1224" s="10">
        <f t="shared" si="194"/>
        <v>0.33932045423698143</v>
      </c>
      <c r="T1224" s="9">
        <f t="shared" si="195"/>
        <v>5.1161833235307421</v>
      </c>
      <c r="U1224" s="9">
        <f t="shared" si="196"/>
        <v>15.077733333333333</v>
      </c>
      <c r="V1224" s="11">
        <f t="shared" si="197"/>
        <v>0.45731707317073172</v>
      </c>
      <c r="W1224" s="11">
        <f t="shared" si="198"/>
        <v>3.8679731820526045E-2</v>
      </c>
      <c r="X1224" s="2">
        <v>0</v>
      </c>
      <c r="Y1224" s="2">
        <v>2</v>
      </c>
      <c r="Z1224" s="2">
        <v>25</v>
      </c>
      <c r="AA1224" s="11">
        <f t="shared" si="199"/>
        <v>0.33333333333333331</v>
      </c>
    </row>
    <row r="1225" spans="1:27" x14ac:dyDescent="0.25">
      <c r="A1225" s="2" t="str">
        <f ca="1">LOOKUP(B1225,'Time Frame'!$E$4:$E$9,'Time Frame'!$D$4:$D$9)</f>
        <v>3 Months</v>
      </c>
      <c r="B1225" s="2">
        <f t="shared" ca="1" si="190"/>
        <v>95</v>
      </c>
      <c r="C1225" s="6">
        <f t="shared" ca="1" si="191"/>
        <v>45569</v>
      </c>
      <c r="D1225" s="6">
        <v>45474</v>
      </c>
      <c r="E1225" s="2" t="s">
        <v>225</v>
      </c>
      <c r="F1225" s="2" t="s">
        <v>233</v>
      </c>
      <c r="G1225" s="2" t="s">
        <v>227</v>
      </c>
      <c r="H1225" s="2" t="s">
        <v>308</v>
      </c>
      <c r="I1225" s="2">
        <v>2726</v>
      </c>
      <c r="J1225" s="4">
        <v>3219</v>
      </c>
      <c r="K1225" s="4"/>
      <c r="L1225" s="2">
        <v>185</v>
      </c>
      <c r="M1225" s="11"/>
      <c r="N1225" s="9"/>
      <c r="O1225" s="9">
        <v>5206.99</v>
      </c>
      <c r="P1225" s="11"/>
      <c r="Q1225" s="10">
        <v>402.4</v>
      </c>
      <c r="R1225" s="2">
        <v>465</v>
      </c>
      <c r="S1225" s="10">
        <f t="shared" si="194"/>
        <v>0.45974155069582506</v>
      </c>
      <c r="T1225" s="9">
        <f t="shared" si="195"/>
        <v>12.939835984095428</v>
      </c>
      <c r="U1225" s="9">
        <f t="shared" si="196"/>
        <v>28.145891891891889</v>
      </c>
      <c r="V1225" s="11">
        <f t="shared" si="197"/>
        <v>0.39784946236559138</v>
      </c>
      <c r="W1225" s="11">
        <f t="shared" si="198"/>
        <v>5.7471264367816091E-2</v>
      </c>
      <c r="X1225" s="2">
        <v>0</v>
      </c>
      <c r="Y1225" s="2">
        <v>2</v>
      </c>
      <c r="Z1225" s="2">
        <v>58</v>
      </c>
      <c r="AA1225" s="11">
        <f t="shared" si="199"/>
        <v>0.31351351351351353</v>
      </c>
    </row>
    <row r="1226" spans="1:27" x14ac:dyDescent="0.25">
      <c r="A1226" s="2" t="str">
        <f ca="1">LOOKUP(B1226,'Time Frame'!$E$4:$E$9,'Time Frame'!$D$4:$D$9)</f>
        <v>3 Months</v>
      </c>
      <c r="B1226" s="2">
        <f t="shared" ca="1" si="190"/>
        <v>95</v>
      </c>
      <c r="C1226" s="6">
        <f t="shared" ca="1" si="191"/>
        <v>45569</v>
      </c>
      <c r="D1226" s="6">
        <v>45474</v>
      </c>
      <c r="E1226" s="2" t="s">
        <v>225</v>
      </c>
      <c r="F1226" s="2" t="s">
        <v>232</v>
      </c>
      <c r="G1226" s="2" t="s">
        <v>227</v>
      </c>
      <c r="H1226" s="2" t="s">
        <v>308</v>
      </c>
      <c r="I1226" s="2">
        <v>2981</v>
      </c>
      <c r="J1226" s="4">
        <v>3853</v>
      </c>
      <c r="K1226" s="4"/>
      <c r="L1226" s="2">
        <v>365</v>
      </c>
      <c r="M1226" s="11"/>
      <c r="N1226" s="9"/>
      <c r="O1226" s="9">
        <v>13554.69</v>
      </c>
      <c r="P1226" s="11"/>
      <c r="Q1226" s="10">
        <v>292.14999999999998</v>
      </c>
      <c r="R1226" s="2">
        <v>632</v>
      </c>
      <c r="S1226" s="10">
        <f t="shared" si="194"/>
        <v>1.2493582064008215</v>
      </c>
      <c r="T1226" s="9">
        <f t="shared" si="195"/>
        <v>46.396337497860692</v>
      </c>
      <c r="U1226" s="9">
        <f t="shared" si="196"/>
        <v>37.136136986301373</v>
      </c>
      <c r="V1226" s="11">
        <f t="shared" si="197"/>
        <v>0.57753164556962022</v>
      </c>
      <c r="W1226" s="11">
        <f t="shared" si="198"/>
        <v>9.4731378146898526E-2</v>
      </c>
      <c r="X1226" s="2">
        <v>3</v>
      </c>
      <c r="Y1226" s="2">
        <v>6</v>
      </c>
      <c r="Z1226" s="2">
        <v>178</v>
      </c>
      <c r="AA1226" s="11">
        <f t="shared" si="199"/>
        <v>0.48767123287671232</v>
      </c>
    </row>
    <row r="1227" spans="1:27" x14ac:dyDescent="0.25">
      <c r="A1227" s="2" t="str">
        <f ca="1">LOOKUP(B1227,'Time Frame'!$E$4:$E$9,'Time Frame'!$D$4:$D$9)</f>
        <v>3 Months</v>
      </c>
      <c r="B1227" s="2">
        <f t="shared" ca="1" si="190"/>
        <v>95</v>
      </c>
      <c r="C1227" s="6">
        <f t="shared" ca="1" si="191"/>
        <v>45569</v>
      </c>
      <c r="D1227" s="6">
        <v>45474</v>
      </c>
      <c r="E1227" s="2" t="s">
        <v>225</v>
      </c>
      <c r="F1227" s="2" t="s">
        <v>239</v>
      </c>
      <c r="G1227" s="2" t="s">
        <v>227</v>
      </c>
      <c r="H1227" s="2" t="s">
        <v>308</v>
      </c>
      <c r="I1227" s="2">
        <v>5721</v>
      </c>
      <c r="J1227" s="4">
        <v>1421</v>
      </c>
      <c r="K1227" s="4"/>
      <c r="L1227" s="2">
        <v>32</v>
      </c>
      <c r="M1227" s="11"/>
      <c r="N1227" s="9"/>
      <c r="O1227" s="9">
        <v>1091.1199999999999</v>
      </c>
      <c r="P1227" s="11"/>
      <c r="Q1227" s="10">
        <v>159.41999999999999</v>
      </c>
      <c r="R1227" s="2">
        <v>126</v>
      </c>
      <c r="S1227" s="10">
        <f t="shared" si="194"/>
        <v>0.200727637686614</v>
      </c>
      <c r="T1227" s="9">
        <f t="shared" si="195"/>
        <v>6.8443106260193201</v>
      </c>
      <c r="U1227" s="9">
        <f t="shared" si="196"/>
        <v>34.097499999999997</v>
      </c>
      <c r="V1227" s="11">
        <f t="shared" si="197"/>
        <v>0.25396825396825395</v>
      </c>
      <c r="W1227" s="11">
        <f t="shared" si="198"/>
        <v>2.2519352568613652E-2</v>
      </c>
      <c r="X1227" s="2">
        <v>0</v>
      </c>
      <c r="Y1227" s="2">
        <v>0</v>
      </c>
      <c r="Z1227" s="2">
        <v>2</v>
      </c>
      <c r="AA1227" s="11">
        <f t="shared" si="199"/>
        <v>6.25E-2</v>
      </c>
    </row>
    <row r="1228" spans="1:27" x14ac:dyDescent="0.25">
      <c r="A1228" s="2" t="str">
        <f ca="1">LOOKUP(B1228,'Time Frame'!$E$4:$E$9,'Time Frame'!$D$4:$D$9)</f>
        <v>3 Months</v>
      </c>
      <c r="B1228" s="2">
        <f t="shared" ca="1" si="190"/>
        <v>95</v>
      </c>
      <c r="C1228" s="6">
        <f t="shared" ca="1" si="191"/>
        <v>45569</v>
      </c>
      <c r="D1228" s="6">
        <v>45474</v>
      </c>
      <c r="E1228" s="2" t="s">
        <v>225</v>
      </c>
      <c r="F1228" s="2" t="s">
        <v>238</v>
      </c>
      <c r="G1228" s="2" t="s">
        <v>227</v>
      </c>
      <c r="H1228" s="2" t="s">
        <v>308</v>
      </c>
      <c r="I1228" s="2">
        <v>5706</v>
      </c>
      <c r="J1228" s="4">
        <v>2322</v>
      </c>
      <c r="K1228" s="4"/>
      <c r="L1228" s="2">
        <v>89</v>
      </c>
      <c r="M1228" s="11"/>
      <c r="N1228" s="9"/>
      <c r="O1228" s="9">
        <v>5232.8</v>
      </c>
      <c r="P1228" s="11"/>
      <c r="Q1228" s="10">
        <v>220.57</v>
      </c>
      <c r="R1228" s="2">
        <v>243</v>
      </c>
      <c r="S1228" s="10">
        <f t="shared" si="194"/>
        <v>0.40350002266854063</v>
      </c>
      <c r="T1228" s="9">
        <f t="shared" si="195"/>
        <v>23.72398784966224</v>
      </c>
      <c r="U1228" s="9">
        <f t="shared" si="196"/>
        <v>58.795505617977533</v>
      </c>
      <c r="V1228" s="11">
        <f t="shared" si="197"/>
        <v>0.36625514403292181</v>
      </c>
      <c r="W1228" s="11">
        <f t="shared" si="198"/>
        <v>3.8329026701119727E-2</v>
      </c>
      <c r="X1228" s="2">
        <v>0</v>
      </c>
      <c r="Y1228" s="2">
        <v>3</v>
      </c>
      <c r="Z1228" s="2">
        <v>25</v>
      </c>
      <c r="AA1228" s="11">
        <f t="shared" si="199"/>
        <v>0.2808988764044944</v>
      </c>
    </row>
    <row r="1229" spans="1:27" x14ac:dyDescent="0.25">
      <c r="A1229" s="2" t="str">
        <f ca="1">LOOKUP(B1229,'Time Frame'!$E$4:$E$9,'Time Frame'!$D$4:$D$9)</f>
        <v>3 Months</v>
      </c>
      <c r="B1229" s="2">
        <f t="shared" ca="1" si="190"/>
        <v>95</v>
      </c>
      <c r="C1229" s="6">
        <f t="shared" ca="1" si="191"/>
        <v>45569</v>
      </c>
      <c r="D1229" s="6">
        <v>45474</v>
      </c>
      <c r="E1229" s="2" t="s">
        <v>225</v>
      </c>
      <c r="F1229" s="2" t="s">
        <v>237</v>
      </c>
      <c r="G1229" s="2" t="s">
        <v>227</v>
      </c>
      <c r="H1229" s="2" t="s">
        <v>308</v>
      </c>
      <c r="I1229" s="2">
        <v>5329</v>
      </c>
      <c r="J1229" s="4">
        <v>2380</v>
      </c>
      <c r="K1229" s="4"/>
      <c r="L1229" s="2">
        <v>103</v>
      </c>
      <c r="M1229" s="11"/>
      <c r="N1229" s="9"/>
      <c r="O1229" s="9">
        <v>5418.65</v>
      </c>
      <c r="P1229" s="11"/>
      <c r="Q1229" s="10">
        <v>228.17</v>
      </c>
      <c r="R1229" s="2">
        <v>302</v>
      </c>
      <c r="S1229" s="10">
        <f t="shared" si="194"/>
        <v>0.45141780251566815</v>
      </c>
      <c r="T1229" s="9">
        <f t="shared" si="195"/>
        <v>23.748301704869178</v>
      </c>
      <c r="U1229" s="9">
        <f t="shared" si="196"/>
        <v>52.60825242718446</v>
      </c>
      <c r="V1229" s="11">
        <f t="shared" si="197"/>
        <v>0.34105960264900664</v>
      </c>
      <c r="W1229" s="11">
        <f t="shared" si="198"/>
        <v>4.3277310924369747E-2</v>
      </c>
      <c r="X1229" s="2">
        <v>0</v>
      </c>
      <c r="Y1229" s="2">
        <v>1</v>
      </c>
      <c r="Z1229" s="2">
        <v>26</v>
      </c>
      <c r="AA1229" s="11">
        <f t="shared" si="199"/>
        <v>0.25242718446601942</v>
      </c>
    </row>
    <row r="1230" spans="1:27" x14ac:dyDescent="0.25">
      <c r="A1230" s="2" t="str">
        <f ca="1">LOOKUP(B1230,'Time Frame'!$E$4:$E$9,'Time Frame'!$D$4:$D$9)</f>
        <v>3 Months</v>
      </c>
      <c r="B1230" s="2">
        <f t="shared" ca="1" si="190"/>
        <v>95</v>
      </c>
      <c r="C1230" s="6">
        <f t="shared" ca="1" si="191"/>
        <v>45569</v>
      </c>
      <c r="D1230" s="6">
        <v>45474</v>
      </c>
      <c r="E1230" s="2" t="s">
        <v>225</v>
      </c>
      <c r="F1230" s="2" t="s">
        <v>226</v>
      </c>
      <c r="G1230" s="2" t="s">
        <v>227</v>
      </c>
      <c r="H1230" s="2" t="s">
        <v>308</v>
      </c>
      <c r="I1230" s="2">
        <v>1448</v>
      </c>
      <c r="J1230" s="4">
        <v>2647</v>
      </c>
      <c r="K1230" s="4"/>
      <c r="L1230" s="2">
        <v>121</v>
      </c>
      <c r="M1230" s="11"/>
      <c r="N1230" s="9"/>
      <c r="O1230" s="9">
        <v>4181.32</v>
      </c>
      <c r="P1230" s="11"/>
      <c r="Q1230" s="10">
        <v>351.12</v>
      </c>
      <c r="R1230" s="2">
        <v>278</v>
      </c>
      <c r="S1230" s="10">
        <f t="shared" si="194"/>
        <v>0.34461152882205515</v>
      </c>
      <c r="T1230" s="9">
        <f t="shared" si="195"/>
        <v>11.908521303258144</v>
      </c>
      <c r="U1230" s="9">
        <f t="shared" si="196"/>
        <v>34.556363636363635</v>
      </c>
      <c r="V1230" s="11">
        <f t="shared" si="197"/>
        <v>0.43525179856115109</v>
      </c>
      <c r="W1230" s="11">
        <f t="shared" si="198"/>
        <v>4.5712126936154139E-2</v>
      </c>
      <c r="X1230" s="2">
        <v>0</v>
      </c>
      <c r="Y1230" s="2">
        <v>2</v>
      </c>
      <c r="Z1230" s="2">
        <v>23</v>
      </c>
      <c r="AA1230" s="11">
        <f t="shared" si="199"/>
        <v>0.19008264462809918</v>
      </c>
    </row>
    <row r="1231" spans="1:27" x14ac:dyDescent="0.25">
      <c r="A1231" s="2" t="str">
        <f ca="1">LOOKUP(B1231,'Time Frame'!$E$4:$E$9,'Time Frame'!$D$4:$D$9)</f>
        <v>3 Months</v>
      </c>
      <c r="B1231" s="2">
        <f t="shared" ca="1" si="190"/>
        <v>95</v>
      </c>
      <c r="C1231" s="6">
        <f t="shared" ca="1" si="191"/>
        <v>45569</v>
      </c>
      <c r="D1231" s="6">
        <v>45474</v>
      </c>
      <c r="E1231" s="2" t="s">
        <v>225</v>
      </c>
      <c r="F1231" s="2" t="s">
        <v>231</v>
      </c>
      <c r="G1231" s="2" t="s">
        <v>227</v>
      </c>
      <c r="H1231" s="2" t="s">
        <v>308</v>
      </c>
      <c r="I1231" s="2">
        <v>3200</v>
      </c>
      <c r="J1231" s="4">
        <v>4399</v>
      </c>
      <c r="K1231" s="4"/>
      <c r="L1231" s="2">
        <v>281</v>
      </c>
      <c r="M1231" s="11"/>
      <c r="N1231" s="9"/>
      <c r="O1231" s="9">
        <v>16050.99</v>
      </c>
      <c r="P1231" s="11"/>
      <c r="Q1231" s="10">
        <v>434.65</v>
      </c>
      <c r="R1231" s="2">
        <v>553</v>
      </c>
      <c r="S1231" s="10">
        <f t="shared" si="194"/>
        <v>0.64649718164040038</v>
      </c>
      <c r="T1231" s="9">
        <f t="shared" si="195"/>
        <v>36.928540204762456</v>
      </c>
      <c r="U1231" s="9">
        <f t="shared" si="196"/>
        <v>57.120960854092523</v>
      </c>
      <c r="V1231" s="11">
        <f t="shared" si="197"/>
        <v>0.50813743218806506</v>
      </c>
      <c r="W1231" s="11">
        <f t="shared" si="198"/>
        <v>6.3878154125937711E-2</v>
      </c>
      <c r="X1231" s="2">
        <v>5</v>
      </c>
      <c r="Y1231" s="2">
        <v>3</v>
      </c>
      <c r="Z1231" s="2">
        <v>112</v>
      </c>
      <c r="AA1231" s="11">
        <f t="shared" si="199"/>
        <v>0.39857651245551601</v>
      </c>
    </row>
    <row r="1232" spans="1:27" x14ac:dyDescent="0.25">
      <c r="A1232" s="2" t="str">
        <f ca="1">LOOKUP(B1232,'Time Frame'!$E$4:$E$9,'Time Frame'!$D$4:$D$9)</f>
        <v>3 Months</v>
      </c>
      <c r="B1232" s="2">
        <f t="shared" ca="1" si="190"/>
        <v>95</v>
      </c>
      <c r="C1232" s="6">
        <f t="shared" ca="1" si="191"/>
        <v>45569</v>
      </c>
      <c r="D1232" s="6">
        <v>45474</v>
      </c>
      <c r="E1232" s="2" t="s">
        <v>225</v>
      </c>
      <c r="F1232" s="2" t="s">
        <v>236</v>
      </c>
      <c r="G1232" s="2" t="s">
        <v>227</v>
      </c>
      <c r="H1232" s="2" t="s">
        <v>308</v>
      </c>
      <c r="I1232" s="2">
        <v>3568</v>
      </c>
      <c r="J1232" s="4">
        <v>2713</v>
      </c>
      <c r="K1232" s="4"/>
      <c r="L1232" s="2">
        <v>125</v>
      </c>
      <c r="M1232" s="11"/>
      <c r="N1232" s="9"/>
      <c r="O1232" s="9">
        <v>7599.45</v>
      </c>
      <c r="P1232" s="11"/>
      <c r="Q1232" s="10">
        <v>333.55</v>
      </c>
      <c r="R1232" s="2">
        <v>402</v>
      </c>
      <c r="S1232" s="10">
        <f t="shared" si="194"/>
        <v>0.37475640833458251</v>
      </c>
      <c r="T1232" s="9">
        <f t="shared" si="195"/>
        <v>22.783540698545945</v>
      </c>
      <c r="U1232" s="9">
        <f t="shared" si="196"/>
        <v>60.7956</v>
      </c>
      <c r="V1232" s="11">
        <f t="shared" si="197"/>
        <v>0.31094527363184077</v>
      </c>
      <c r="W1232" s="11">
        <f t="shared" si="198"/>
        <v>4.6074456321415408E-2</v>
      </c>
      <c r="X1232" s="2">
        <v>0</v>
      </c>
      <c r="Y1232" s="2">
        <v>2</v>
      </c>
      <c r="Z1232" s="2">
        <v>40</v>
      </c>
      <c r="AA1232" s="11">
        <f t="shared" si="199"/>
        <v>0.32</v>
      </c>
    </row>
    <row r="1233" spans="1:27" x14ac:dyDescent="0.25">
      <c r="A1233" s="2" t="str">
        <f ca="1">LOOKUP(B1233,'Time Frame'!$E$4:$E$9,'Time Frame'!$D$4:$D$9)</f>
        <v>3 Months</v>
      </c>
      <c r="B1233" s="2">
        <f t="shared" ca="1" si="190"/>
        <v>95</v>
      </c>
      <c r="C1233" s="6">
        <f t="shared" ca="1" si="191"/>
        <v>45569</v>
      </c>
      <c r="D1233" s="6">
        <v>45474</v>
      </c>
      <c r="E1233" s="2" t="s">
        <v>225</v>
      </c>
      <c r="F1233" s="2" t="s">
        <v>234</v>
      </c>
      <c r="G1233" s="2" t="s">
        <v>227</v>
      </c>
      <c r="H1233" s="2" t="s">
        <v>308</v>
      </c>
      <c r="I1233" s="2">
        <v>4114</v>
      </c>
      <c r="J1233" s="4">
        <v>1461</v>
      </c>
      <c r="K1233" s="4"/>
      <c r="L1233" s="2">
        <v>64</v>
      </c>
      <c r="M1233" s="11"/>
      <c r="N1233" s="9"/>
      <c r="O1233" s="9">
        <v>3802.9</v>
      </c>
      <c r="P1233" s="11"/>
      <c r="Q1233" s="10">
        <v>214.48</v>
      </c>
      <c r="R1233" s="2">
        <v>145</v>
      </c>
      <c r="S1233" s="10">
        <f t="shared" si="194"/>
        <v>0.29839612085042894</v>
      </c>
      <c r="T1233" s="9">
        <f t="shared" si="195"/>
        <v>17.730790749720256</v>
      </c>
      <c r="U1233" s="9">
        <f t="shared" si="196"/>
        <v>59.420312500000001</v>
      </c>
      <c r="V1233" s="11">
        <f t="shared" si="197"/>
        <v>0.44137931034482758</v>
      </c>
      <c r="W1233" s="11">
        <f t="shared" si="198"/>
        <v>4.380561259411362E-2</v>
      </c>
      <c r="X1233" s="2">
        <v>0</v>
      </c>
      <c r="Y1233" s="2">
        <v>0</v>
      </c>
      <c r="Z1233" s="2">
        <v>17</v>
      </c>
      <c r="AA1233" s="11">
        <f t="shared" si="199"/>
        <v>0.265625</v>
      </c>
    </row>
    <row r="1234" spans="1:27" x14ac:dyDescent="0.25">
      <c r="A1234" s="2" t="str">
        <f ca="1">LOOKUP(B1234,'Time Frame'!$E$4:$E$9,'Time Frame'!$D$4:$D$9)</f>
        <v>3 Months</v>
      </c>
      <c r="B1234" s="2">
        <f t="shared" ca="1" si="190"/>
        <v>95</v>
      </c>
      <c r="C1234" s="6">
        <f t="shared" ca="1" si="191"/>
        <v>45569</v>
      </c>
      <c r="D1234" s="6">
        <v>45474</v>
      </c>
      <c r="E1234" s="2" t="s">
        <v>225</v>
      </c>
      <c r="F1234" s="2" t="s">
        <v>235</v>
      </c>
      <c r="G1234" s="2" t="s">
        <v>227</v>
      </c>
      <c r="H1234" s="2" t="s">
        <v>308</v>
      </c>
      <c r="I1234" s="2">
        <v>4600</v>
      </c>
      <c r="J1234" s="4">
        <v>1790</v>
      </c>
      <c r="K1234" s="4"/>
      <c r="L1234" s="2">
        <v>77</v>
      </c>
      <c r="M1234" s="11"/>
      <c r="N1234" s="9"/>
      <c r="O1234" s="9">
        <v>4338.8100000000004</v>
      </c>
      <c r="P1234" s="11"/>
      <c r="Q1234" s="10">
        <v>294.2</v>
      </c>
      <c r="R1234" s="2">
        <v>159</v>
      </c>
      <c r="S1234" s="10">
        <f t="shared" si="194"/>
        <v>0.26172671651937457</v>
      </c>
      <c r="T1234" s="9">
        <f t="shared" si="195"/>
        <v>14.74782460910945</v>
      </c>
      <c r="U1234" s="9">
        <f t="shared" si="196"/>
        <v>56.348181818181821</v>
      </c>
      <c r="V1234" s="11">
        <f t="shared" si="197"/>
        <v>0.48427672955974843</v>
      </c>
      <c r="W1234" s="11">
        <f t="shared" si="198"/>
        <v>4.3016759776536316E-2</v>
      </c>
      <c r="X1234" s="2">
        <v>0</v>
      </c>
      <c r="Y1234" s="2">
        <v>2</v>
      </c>
      <c r="Z1234" s="2">
        <v>20</v>
      </c>
      <c r="AA1234" s="11">
        <f t="shared" si="199"/>
        <v>0.25974025974025972</v>
      </c>
    </row>
    <row r="1235" spans="1:27" x14ac:dyDescent="0.25">
      <c r="A1235" s="2" t="str">
        <f ca="1">LOOKUP(B1235,'Time Frame'!$E$4:$E$9,'Time Frame'!$D$4:$D$9)</f>
        <v>60 Days</v>
      </c>
      <c r="B1235" s="2">
        <f t="shared" ca="1" si="190"/>
        <v>64</v>
      </c>
      <c r="C1235" s="6">
        <f t="shared" ca="1" si="191"/>
        <v>45569</v>
      </c>
      <c r="D1235" s="6">
        <v>45505</v>
      </c>
      <c r="E1235" s="2" t="s">
        <v>225</v>
      </c>
      <c r="F1235" s="2" t="s">
        <v>241</v>
      </c>
      <c r="G1235" s="2" t="s">
        <v>227</v>
      </c>
      <c r="H1235" s="2" t="s">
        <v>308</v>
      </c>
      <c r="I1235" s="2">
        <v>2834</v>
      </c>
      <c r="J1235" s="4">
        <v>1589</v>
      </c>
      <c r="K1235" s="4">
        <v>126.18</v>
      </c>
      <c r="L1235" s="2">
        <v>106</v>
      </c>
      <c r="M1235" s="11">
        <f t="shared" si="192"/>
        <v>0.84006974163892845</v>
      </c>
      <c r="N1235" s="9">
        <v>8201.7000000000007</v>
      </c>
      <c r="O1235" s="9">
        <v>5976.02</v>
      </c>
      <c r="P1235" s="11">
        <f t="shared" si="193"/>
        <v>0.72863186900276766</v>
      </c>
      <c r="Q1235" s="10">
        <v>290.98</v>
      </c>
      <c r="R1235" s="2">
        <v>291</v>
      </c>
      <c r="S1235" s="10">
        <f t="shared" si="194"/>
        <v>0.36428620523747335</v>
      </c>
      <c r="T1235" s="9">
        <f t="shared" si="195"/>
        <v>20.537562719087223</v>
      </c>
      <c r="U1235" s="9">
        <f t="shared" si="196"/>
        <v>56.377547169811322</v>
      </c>
      <c r="V1235" s="11">
        <f t="shared" si="197"/>
        <v>0.36426116838487971</v>
      </c>
      <c r="W1235" s="11">
        <f t="shared" si="198"/>
        <v>6.6708621774701077E-2</v>
      </c>
      <c r="X1235" s="2">
        <v>0</v>
      </c>
      <c r="Y1235" s="2">
        <v>3</v>
      </c>
      <c r="Z1235" s="2">
        <v>38</v>
      </c>
      <c r="AA1235" s="11">
        <f t="shared" si="199"/>
        <v>0.35849056603773582</v>
      </c>
    </row>
    <row r="1236" spans="1:27" x14ac:dyDescent="0.25">
      <c r="A1236" s="2" t="str">
        <f ca="1">LOOKUP(B1236,'Time Frame'!$E$4:$E$9,'Time Frame'!$D$4:$D$9)</f>
        <v>60 Days</v>
      </c>
      <c r="B1236" s="2">
        <f t="shared" ca="1" si="190"/>
        <v>64</v>
      </c>
      <c r="C1236" s="6">
        <f t="shared" ca="1" si="191"/>
        <v>45569</v>
      </c>
      <c r="D1236" s="6">
        <v>45505</v>
      </c>
      <c r="E1236" s="2" t="s">
        <v>225</v>
      </c>
      <c r="F1236" s="2" t="s">
        <v>229</v>
      </c>
      <c r="G1236" s="2" t="s">
        <v>227</v>
      </c>
      <c r="H1236" s="2" t="s">
        <v>308</v>
      </c>
      <c r="I1236" s="2">
        <v>5718</v>
      </c>
      <c r="J1236" s="4">
        <v>1698</v>
      </c>
      <c r="K1236" s="4">
        <v>133.73999999999998</v>
      </c>
      <c r="L1236" s="2">
        <v>143</v>
      </c>
      <c r="M1236" s="11">
        <f t="shared" si="192"/>
        <v>1.069238821594138</v>
      </c>
      <c r="N1236" s="9">
        <v>8693.0999999999985</v>
      </c>
      <c r="O1236" s="9">
        <v>4673.1000000000004</v>
      </c>
      <c r="P1236" s="11">
        <f t="shared" si="193"/>
        <v>0.53756427511474636</v>
      </c>
      <c r="Q1236" s="10">
        <v>83.17</v>
      </c>
      <c r="R1236" s="2">
        <v>348</v>
      </c>
      <c r="S1236" s="10">
        <f t="shared" si="194"/>
        <v>1.7193699651316581</v>
      </c>
      <c r="T1236" s="9">
        <f t="shared" si="195"/>
        <v>56.187327161236027</v>
      </c>
      <c r="U1236" s="9">
        <f t="shared" si="196"/>
        <v>32.679020979020983</v>
      </c>
      <c r="V1236" s="11">
        <f t="shared" si="197"/>
        <v>0.41091954022988508</v>
      </c>
      <c r="W1236" s="11">
        <f t="shared" si="198"/>
        <v>8.4216725559481745E-2</v>
      </c>
      <c r="X1236" s="2">
        <v>0</v>
      </c>
      <c r="Y1236" s="2">
        <v>4</v>
      </c>
      <c r="Z1236" s="2">
        <v>53</v>
      </c>
      <c r="AA1236" s="11">
        <f t="shared" si="199"/>
        <v>0.37062937062937062</v>
      </c>
    </row>
    <row r="1237" spans="1:27" x14ac:dyDescent="0.25">
      <c r="A1237" s="2" t="str">
        <f ca="1">LOOKUP(B1237,'Time Frame'!$E$4:$E$9,'Time Frame'!$D$4:$D$9)</f>
        <v>60 Days</v>
      </c>
      <c r="B1237" s="2">
        <f t="shared" ca="1" si="190"/>
        <v>64</v>
      </c>
      <c r="C1237" s="6">
        <f t="shared" ca="1" si="191"/>
        <v>45569</v>
      </c>
      <c r="D1237" s="6">
        <v>45505</v>
      </c>
      <c r="E1237" s="2" t="s">
        <v>225</v>
      </c>
      <c r="F1237" s="2" t="s">
        <v>228</v>
      </c>
      <c r="G1237" s="2" t="s">
        <v>227</v>
      </c>
      <c r="H1237" s="2" t="s">
        <v>308</v>
      </c>
      <c r="I1237" s="2">
        <v>5707</v>
      </c>
      <c r="J1237" s="4">
        <v>1644</v>
      </c>
      <c r="K1237" s="4">
        <v>149.94</v>
      </c>
      <c r="L1237" s="2">
        <v>129</v>
      </c>
      <c r="M1237" s="11">
        <f t="shared" si="192"/>
        <v>0.86034413765506201</v>
      </c>
      <c r="N1237" s="9">
        <v>9746.1</v>
      </c>
      <c r="O1237" s="9">
        <v>6911.52</v>
      </c>
      <c r="P1237" s="11">
        <f t="shared" si="193"/>
        <v>0.70915750915750919</v>
      </c>
      <c r="Q1237" s="10">
        <v>301.75</v>
      </c>
      <c r="R1237" s="2">
        <v>250</v>
      </c>
      <c r="S1237" s="10">
        <f t="shared" si="194"/>
        <v>0.42750621375310688</v>
      </c>
      <c r="T1237" s="9">
        <f t="shared" si="195"/>
        <v>22.904788732394369</v>
      </c>
      <c r="U1237" s="9">
        <f t="shared" si="196"/>
        <v>53.577674418604651</v>
      </c>
      <c r="V1237" s="11">
        <f t="shared" si="197"/>
        <v>0.51600000000000001</v>
      </c>
      <c r="W1237" s="11">
        <f t="shared" si="198"/>
        <v>7.8467153284671534E-2</v>
      </c>
      <c r="X1237" s="2">
        <v>0</v>
      </c>
      <c r="Y1237" s="2">
        <v>1</v>
      </c>
      <c r="Z1237" s="2">
        <v>58</v>
      </c>
      <c r="AA1237" s="11">
        <f t="shared" si="199"/>
        <v>0.44961240310077522</v>
      </c>
    </row>
    <row r="1238" spans="1:27" x14ac:dyDescent="0.25">
      <c r="A1238" s="2" t="str">
        <f ca="1">LOOKUP(B1238,'Time Frame'!$E$4:$E$9,'Time Frame'!$D$4:$D$9)</f>
        <v>60 Days</v>
      </c>
      <c r="B1238" s="2">
        <f t="shared" ca="1" si="190"/>
        <v>64</v>
      </c>
      <c r="C1238" s="6">
        <f t="shared" ca="1" si="191"/>
        <v>45569</v>
      </c>
      <c r="D1238" s="6">
        <v>45505</v>
      </c>
      <c r="E1238" s="2" t="s">
        <v>56</v>
      </c>
      <c r="F1238" s="2" t="s">
        <v>60</v>
      </c>
      <c r="G1238" s="2" t="s">
        <v>3</v>
      </c>
      <c r="H1238" s="2" t="s">
        <v>58</v>
      </c>
      <c r="I1238" s="2">
        <v>1672</v>
      </c>
      <c r="J1238" s="4">
        <v>654</v>
      </c>
      <c r="K1238" s="4">
        <v>103.80208333333333</v>
      </c>
      <c r="L1238" s="2">
        <v>105</v>
      </c>
      <c r="M1238" s="11">
        <f t="shared" si="192"/>
        <v>1.0115403913697942</v>
      </c>
      <c r="N1238" s="9">
        <v>4671.09375</v>
      </c>
      <c r="O1238" s="9">
        <v>4336.05</v>
      </c>
      <c r="P1238" s="11">
        <f t="shared" si="193"/>
        <v>0.92827295534370302</v>
      </c>
      <c r="Q1238" s="10">
        <v>299.39999999999998</v>
      </c>
      <c r="R1238" s="2">
        <v>84</v>
      </c>
      <c r="S1238" s="10">
        <f t="shared" si="194"/>
        <v>0.35070140280561124</v>
      </c>
      <c r="T1238" s="9">
        <f t="shared" si="195"/>
        <v>14.482464929859722</v>
      </c>
      <c r="U1238" s="9">
        <f t="shared" si="196"/>
        <v>41.29571428571429</v>
      </c>
      <c r="V1238" s="11">
        <f t="shared" si="197"/>
        <v>1.25</v>
      </c>
      <c r="W1238" s="11">
        <f t="shared" si="198"/>
        <v>0.16055045871559634</v>
      </c>
      <c r="X1238" s="2">
        <v>0</v>
      </c>
      <c r="Y1238" s="2">
        <v>4</v>
      </c>
      <c r="Z1238" s="2">
        <v>42</v>
      </c>
      <c r="AA1238" s="11">
        <f t="shared" si="199"/>
        <v>0.4</v>
      </c>
    </row>
    <row r="1239" spans="1:27" x14ac:dyDescent="0.25">
      <c r="A1239" s="2" t="str">
        <f ca="1">LOOKUP(B1239,'Time Frame'!$E$4:$E$9,'Time Frame'!$D$4:$D$9)</f>
        <v>60 Days</v>
      </c>
      <c r="B1239" s="2">
        <f t="shared" ca="1" si="190"/>
        <v>64</v>
      </c>
      <c r="C1239" s="6">
        <f t="shared" ca="1" si="191"/>
        <v>45569</v>
      </c>
      <c r="D1239" s="6">
        <v>45505</v>
      </c>
      <c r="E1239" s="2" t="s">
        <v>56</v>
      </c>
      <c r="F1239" s="2" t="s">
        <v>57</v>
      </c>
      <c r="G1239" s="2" t="s">
        <v>3</v>
      </c>
      <c r="H1239" s="2" t="s">
        <v>58</v>
      </c>
      <c r="I1239" s="2">
        <v>3369</v>
      </c>
      <c r="J1239" s="4">
        <v>1498</v>
      </c>
      <c r="K1239" s="4">
        <v>180.80208333333334</v>
      </c>
      <c r="L1239" s="2">
        <v>180</v>
      </c>
      <c r="M1239" s="11">
        <f t="shared" si="192"/>
        <v>0.99556374949588056</v>
      </c>
      <c r="N1239" s="9">
        <v>8136.09375</v>
      </c>
      <c r="O1239" s="9">
        <v>7770.11</v>
      </c>
      <c r="P1239" s="11">
        <f t="shared" si="193"/>
        <v>0.9550172648883255</v>
      </c>
      <c r="Q1239" s="10">
        <v>413.25</v>
      </c>
      <c r="R1239" s="2">
        <v>230</v>
      </c>
      <c r="S1239" s="10">
        <f t="shared" si="194"/>
        <v>0.43557168784029038</v>
      </c>
      <c r="T1239" s="9">
        <f t="shared" si="195"/>
        <v>18.802444041137324</v>
      </c>
      <c r="U1239" s="9">
        <f t="shared" si="196"/>
        <v>43.167277777777777</v>
      </c>
      <c r="V1239" s="11">
        <f t="shared" si="197"/>
        <v>0.78260869565217395</v>
      </c>
      <c r="W1239" s="11">
        <f t="shared" si="198"/>
        <v>0.12016021361815754</v>
      </c>
      <c r="X1239" s="2">
        <v>0</v>
      </c>
      <c r="Y1239" s="2">
        <v>10</v>
      </c>
      <c r="Z1239" s="2">
        <v>24</v>
      </c>
      <c r="AA1239" s="11">
        <f t="shared" si="199"/>
        <v>0.13333333333333333</v>
      </c>
    </row>
    <row r="1240" spans="1:27" x14ac:dyDescent="0.25">
      <c r="A1240" s="2" t="str">
        <f ca="1">LOOKUP(B1240,'Time Frame'!$E$4:$E$9,'Time Frame'!$D$4:$D$9)</f>
        <v>60 Days</v>
      </c>
      <c r="B1240" s="2">
        <f t="shared" ca="1" si="190"/>
        <v>64</v>
      </c>
      <c r="C1240" s="6">
        <f t="shared" ca="1" si="191"/>
        <v>45569</v>
      </c>
      <c r="D1240" s="6">
        <v>45505</v>
      </c>
      <c r="E1240" s="2" t="s">
        <v>56</v>
      </c>
      <c r="F1240" s="2" t="s">
        <v>76</v>
      </c>
      <c r="G1240" s="2" t="s">
        <v>3</v>
      </c>
      <c r="H1240" s="2" t="s">
        <v>58</v>
      </c>
      <c r="I1240" s="2">
        <v>3753</v>
      </c>
      <c r="J1240" s="4">
        <v>988</v>
      </c>
      <c r="K1240" s="4">
        <v>150.8125</v>
      </c>
      <c r="L1240" s="2">
        <v>129</v>
      </c>
      <c r="M1240" s="11">
        <f t="shared" si="192"/>
        <v>0.85536676336510564</v>
      </c>
      <c r="N1240" s="9">
        <v>6786.5625</v>
      </c>
      <c r="O1240" s="9">
        <v>3738.33</v>
      </c>
      <c r="P1240" s="11">
        <f t="shared" si="193"/>
        <v>0.55084293410692087</v>
      </c>
      <c r="Q1240" s="10">
        <v>299.88</v>
      </c>
      <c r="R1240" s="2">
        <v>129</v>
      </c>
      <c r="S1240" s="10">
        <f t="shared" si="194"/>
        <v>0.43017206882753101</v>
      </c>
      <c r="T1240" s="9">
        <f t="shared" si="195"/>
        <v>12.46608643457383</v>
      </c>
      <c r="U1240" s="9">
        <f t="shared" si="196"/>
        <v>28.979302325581394</v>
      </c>
      <c r="V1240" s="11">
        <f t="shared" si="197"/>
        <v>1</v>
      </c>
      <c r="W1240" s="11">
        <f t="shared" si="198"/>
        <v>0.13056680161943321</v>
      </c>
      <c r="X1240" s="2">
        <v>0</v>
      </c>
      <c r="Y1240" s="2">
        <v>6</v>
      </c>
      <c r="Z1240" s="2">
        <v>32</v>
      </c>
      <c r="AA1240" s="11">
        <f t="shared" si="199"/>
        <v>0.24806201550387597</v>
      </c>
    </row>
    <row r="1241" spans="1:27" x14ac:dyDescent="0.25">
      <c r="A1241" s="2" t="str">
        <f ca="1">LOOKUP(B1241,'Time Frame'!$E$4:$E$9,'Time Frame'!$D$4:$D$9)</f>
        <v>60 Days</v>
      </c>
      <c r="B1241" s="2">
        <f t="shared" ca="1" si="190"/>
        <v>64</v>
      </c>
      <c r="C1241" s="6">
        <f t="shared" ca="1" si="191"/>
        <v>45569</v>
      </c>
      <c r="D1241" s="6">
        <v>45505</v>
      </c>
      <c r="E1241" s="2" t="s">
        <v>56</v>
      </c>
      <c r="F1241" s="2" t="s">
        <v>63</v>
      </c>
      <c r="G1241" s="2" t="s">
        <v>3</v>
      </c>
      <c r="H1241" s="2" t="s">
        <v>58</v>
      </c>
      <c r="I1241" s="2">
        <v>1852</v>
      </c>
      <c r="J1241" s="4">
        <v>1364</v>
      </c>
      <c r="K1241" s="4">
        <v>152.69791666666666</v>
      </c>
      <c r="L1241" s="2">
        <v>157</v>
      </c>
      <c r="M1241" s="11">
        <f t="shared" si="192"/>
        <v>1.0281738181322055</v>
      </c>
      <c r="N1241" s="9">
        <v>6871.40625</v>
      </c>
      <c r="O1241" s="9">
        <v>6469.75</v>
      </c>
      <c r="P1241" s="11">
        <f t="shared" si="193"/>
        <v>0.94154671760238307</v>
      </c>
      <c r="Q1241" s="10">
        <v>338.18</v>
      </c>
      <c r="R1241" s="2">
        <v>208</v>
      </c>
      <c r="S1241" s="10">
        <f t="shared" si="194"/>
        <v>0.46424980779466557</v>
      </c>
      <c r="T1241" s="9">
        <f t="shared" si="195"/>
        <v>19.131084038086225</v>
      </c>
      <c r="U1241" s="9">
        <f t="shared" si="196"/>
        <v>41.208598726114651</v>
      </c>
      <c r="V1241" s="11">
        <f t="shared" si="197"/>
        <v>0.75480769230769229</v>
      </c>
      <c r="W1241" s="11">
        <f t="shared" si="198"/>
        <v>0.11510263929618768</v>
      </c>
      <c r="X1241" s="2">
        <v>0</v>
      </c>
      <c r="Y1241" s="2">
        <v>4</v>
      </c>
      <c r="Z1241" s="2">
        <v>46</v>
      </c>
      <c r="AA1241" s="11">
        <f t="shared" si="199"/>
        <v>0.2929936305732484</v>
      </c>
    </row>
    <row r="1242" spans="1:27" x14ac:dyDescent="0.25">
      <c r="A1242" s="2" t="str">
        <f ca="1">LOOKUP(B1242,'Time Frame'!$E$4:$E$9,'Time Frame'!$D$4:$D$9)</f>
        <v>60 Days</v>
      </c>
      <c r="B1242" s="2">
        <f t="shared" ca="1" si="190"/>
        <v>64</v>
      </c>
      <c r="C1242" s="6">
        <f t="shared" ca="1" si="191"/>
        <v>45569</v>
      </c>
      <c r="D1242" s="6">
        <v>45505</v>
      </c>
      <c r="E1242" s="2" t="s">
        <v>56</v>
      </c>
      <c r="F1242" s="2" t="s">
        <v>62</v>
      </c>
      <c r="G1242" s="2" t="s">
        <v>3</v>
      </c>
      <c r="H1242" s="2" t="s">
        <v>58</v>
      </c>
      <c r="I1242" s="2">
        <v>3275</v>
      </c>
      <c r="J1242" s="4">
        <v>1661</v>
      </c>
      <c r="K1242" s="4">
        <v>219.30208333333331</v>
      </c>
      <c r="L1242" s="2">
        <v>178</v>
      </c>
      <c r="M1242" s="11">
        <f t="shared" si="192"/>
        <v>0.81166579584857268</v>
      </c>
      <c r="N1242" s="9">
        <v>9868.59375</v>
      </c>
      <c r="O1242" s="9">
        <v>8074.12</v>
      </c>
      <c r="P1242" s="11">
        <f t="shared" si="193"/>
        <v>0.81816317547776252</v>
      </c>
      <c r="Q1242" s="10">
        <v>491.47</v>
      </c>
      <c r="R1242" s="2">
        <v>240</v>
      </c>
      <c r="S1242" s="10">
        <f t="shared" si="194"/>
        <v>0.36217876981300995</v>
      </c>
      <c r="T1242" s="9">
        <f t="shared" si="195"/>
        <v>16.42851038720573</v>
      </c>
      <c r="U1242" s="9">
        <f t="shared" si="196"/>
        <v>45.360224719101126</v>
      </c>
      <c r="V1242" s="11">
        <f t="shared" si="197"/>
        <v>0.7416666666666667</v>
      </c>
      <c r="W1242" s="11">
        <f t="shared" si="198"/>
        <v>0.10716435881998795</v>
      </c>
      <c r="X1242" s="2">
        <v>0</v>
      </c>
      <c r="Y1242" s="2">
        <v>6</v>
      </c>
      <c r="Z1242" s="2">
        <v>55</v>
      </c>
      <c r="AA1242" s="11">
        <f t="shared" si="199"/>
        <v>0.3089887640449438</v>
      </c>
    </row>
    <row r="1243" spans="1:27" x14ac:dyDescent="0.25">
      <c r="A1243" s="2" t="str">
        <f ca="1">LOOKUP(B1243,'Time Frame'!$E$4:$E$9,'Time Frame'!$D$4:$D$9)</f>
        <v>60 Days</v>
      </c>
      <c r="B1243" s="2">
        <f t="shared" ca="1" si="190"/>
        <v>64</v>
      </c>
      <c r="C1243" s="6">
        <f t="shared" ca="1" si="191"/>
        <v>45569</v>
      </c>
      <c r="D1243" s="6">
        <v>45505</v>
      </c>
      <c r="E1243" s="2" t="s">
        <v>56</v>
      </c>
      <c r="F1243" s="2" t="s">
        <v>61</v>
      </c>
      <c r="G1243" s="2" t="s">
        <v>3</v>
      </c>
      <c r="H1243" s="2" t="s">
        <v>58</v>
      </c>
      <c r="I1243" s="2">
        <v>3479</v>
      </c>
      <c r="J1243" s="4">
        <v>1660</v>
      </c>
      <c r="K1243" s="4">
        <v>219.72916666666663</v>
      </c>
      <c r="L1243" s="2">
        <v>201</v>
      </c>
      <c r="M1243" s="11">
        <f t="shared" si="192"/>
        <v>0.91476249170380219</v>
      </c>
      <c r="N1243" s="9">
        <v>9887.8124999999982</v>
      </c>
      <c r="O1243" s="9">
        <v>10320.450000000001</v>
      </c>
      <c r="P1243" s="11">
        <f t="shared" si="193"/>
        <v>1.0437546221674412</v>
      </c>
      <c r="Q1243" s="10">
        <v>563.16999999999996</v>
      </c>
      <c r="R1243" s="2">
        <v>340</v>
      </c>
      <c r="S1243" s="10">
        <f t="shared" si="194"/>
        <v>0.35690821599161887</v>
      </c>
      <c r="T1243" s="9">
        <f t="shared" si="195"/>
        <v>18.325638794680117</v>
      </c>
      <c r="U1243" s="9">
        <f t="shared" si="196"/>
        <v>51.345522388059706</v>
      </c>
      <c r="V1243" s="11">
        <f t="shared" si="197"/>
        <v>0.5911764705882353</v>
      </c>
      <c r="W1243" s="11">
        <f t="shared" si="198"/>
        <v>0.12108433734939759</v>
      </c>
      <c r="X1243" s="2">
        <v>2</v>
      </c>
      <c r="Y1243" s="2">
        <v>6</v>
      </c>
      <c r="Z1243" s="2">
        <v>60</v>
      </c>
      <c r="AA1243" s="11">
        <f t="shared" si="199"/>
        <v>0.29850746268656714</v>
      </c>
    </row>
    <row r="1244" spans="1:27" x14ac:dyDescent="0.25">
      <c r="A1244" s="2" t="str">
        <f ca="1">LOOKUP(B1244,'Time Frame'!$E$4:$E$9,'Time Frame'!$D$4:$D$9)</f>
        <v>60 Days</v>
      </c>
      <c r="B1244" s="2">
        <f t="shared" ca="1" si="190"/>
        <v>64</v>
      </c>
      <c r="C1244" s="6">
        <f t="shared" ca="1" si="191"/>
        <v>45569</v>
      </c>
      <c r="D1244" s="6">
        <v>45505</v>
      </c>
      <c r="E1244" s="2" t="s">
        <v>56</v>
      </c>
      <c r="F1244" s="2" t="s">
        <v>74</v>
      </c>
      <c r="G1244" s="2" t="s">
        <v>3</v>
      </c>
      <c r="H1244" s="2" t="s">
        <v>58</v>
      </c>
      <c r="I1244" s="2">
        <v>3771</v>
      </c>
      <c r="J1244" s="4">
        <v>1384</v>
      </c>
      <c r="K1244" s="4">
        <v>161.78125000000003</v>
      </c>
      <c r="L1244" s="2">
        <v>120</v>
      </c>
      <c r="M1244" s="11">
        <f t="shared" si="192"/>
        <v>0.74174232180799682</v>
      </c>
      <c r="N1244" s="9">
        <v>7280.1562500000009</v>
      </c>
      <c r="O1244" s="9">
        <v>5948.38</v>
      </c>
      <c r="P1244" s="11">
        <f t="shared" si="193"/>
        <v>0.81706762818449119</v>
      </c>
      <c r="Q1244" s="10">
        <v>321.18</v>
      </c>
      <c r="R1244" s="2">
        <v>145</v>
      </c>
      <c r="S1244" s="10">
        <f t="shared" si="194"/>
        <v>0.37362226788716607</v>
      </c>
      <c r="T1244" s="9">
        <f t="shared" si="195"/>
        <v>18.520393548788842</v>
      </c>
      <c r="U1244" s="9">
        <f t="shared" si="196"/>
        <v>49.569833333333335</v>
      </c>
      <c r="V1244" s="11">
        <f t="shared" si="197"/>
        <v>0.82758620689655171</v>
      </c>
      <c r="W1244" s="11">
        <f t="shared" si="198"/>
        <v>8.6705202312138727E-2</v>
      </c>
      <c r="X1244" s="2">
        <v>1</v>
      </c>
      <c r="Y1244" s="2">
        <v>3</v>
      </c>
      <c r="Z1244" s="2">
        <v>40</v>
      </c>
      <c r="AA1244" s="11">
        <f t="shared" si="199"/>
        <v>0.33333333333333331</v>
      </c>
    </row>
    <row r="1245" spans="1:27" x14ac:dyDescent="0.25">
      <c r="A1245" s="2" t="str">
        <f ca="1">LOOKUP(B1245,'Time Frame'!$E$4:$E$9,'Time Frame'!$D$4:$D$9)</f>
        <v>60 Days</v>
      </c>
      <c r="B1245" s="2">
        <f t="shared" ca="1" si="190"/>
        <v>64</v>
      </c>
      <c r="C1245" s="6">
        <f t="shared" ca="1" si="191"/>
        <v>45569</v>
      </c>
      <c r="D1245" s="6">
        <v>45505</v>
      </c>
      <c r="E1245" s="5" t="s">
        <v>56</v>
      </c>
      <c r="F1245" s="5" t="s">
        <v>64</v>
      </c>
      <c r="G1245" s="2" t="s">
        <v>3</v>
      </c>
      <c r="H1245" s="2" t="s">
        <v>58</v>
      </c>
      <c r="I1245" s="2">
        <v>5574</v>
      </c>
      <c r="J1245" s="4">
        <v>2466</v>
      </c>
      <c r="K1245" s="4">
        <v>362.11458333333337</v>
      </c>
      <c r="L1245" s="2">
        <v>271</v>
      </c>
      <c r="M1245" s="11">
        <f t="shared" si="192"/>
        <v>0.74838190029629192</v>
      </c>
      <c r="N1245" s="9">
        <v>16295.156250000002</v>
      </c>
      <c r="O1245" s="9">
        <v>18531.71</v>
      </c>
      <c r="P1245" s="11">
        <f t="shared" si="193"/>
        <v>1.137252672860992</v>
      </c>
      <c r="Q1245" s="10">
        <v>822.27</v>
      </c>
      <c r="R1245" s="2">
        <v>334</v>
      </c>
      <c r="S1245" s="10">
        <f t="shared" si="194"/>
        <v>0.32957544358908875</v>
      </c>
      <c r="T1245" s="9">
        <f t="shared" si="195"/>
        <v>22.537256618872146</v>
      </c>
      <c r="U1245" s="9">
        <f t="shared" si="196"/>
        <v>68.382693726937262</v>
      </c>
      <c r="V1245" s="11">
        <f t="shared" si="197"/>
        <v>0.81137724550898205</v>
      </c>
      <c r="W1245" s="11">
        <f t="shared" si="198"/>
        <v>0.10989456609894566</v>
      </c>
      <c r="X1245" s="2">
        <v>5</v>
      </c>
      <c r="Y1245" s="2">
        <v>5</v>
      </c>
      <c r="Z1245" s="2">
        <v>57</v>
      </c>
      <c r="AA1245" s="11">
        <f t="shared" si="199"/>
        <v>0.21033210332103322</v>
      </c>
    </row>
    <row r="1246" spans="1:27" x14ac:dyDescent="0.25">
      <c r="A1246" s="2" t="str">
        <f ca="1">LOOKUP(B1246,'Time Frame'!$E$4:$E$9,'Time Frame'!$D$4:$D$9)</f>
        <v>60 Days</v>
      </c>
      <c r="B1246" s="2">
        <f t="shared" ca="1" si="190"/>
        <v>64</v>
      </c>
      <c r="C1246" s="6">
        <f t="shared" ca="1" si="191"/>
        <v>45569</v>
      </c>
      <c r="D1246" s="6">
        <v>45505</v>
      </c>
      <c r="E1246" s="5" t="s">
        <v>56</v>
      </c>
      <c r="F1246" s="5" t="s">
        <v>65</v>
      </c>
      <c r="G1246" s="2" t="s">
        <v>3</v>
      </c>
      <c r="H1246" s="2" t="s">
        <v>58</v>
      </c>
      <c r="I1246" s="2">
        <v>5596</v>
      </c>
      <c r="J1246" s="4">
        <v>3670</v>
      </c>
      <c r="K1246" s="4">
        <v>512.70833333333337</v>
      </c>
      <c r="L1246" s="2">
        <v>436</v>
      </c>
      <c r="M1246" s="11">
        <f t="shared" si="192"/>
        <v>0.85038602194229984</v>
      </c>
      <c r="N1246" s="9">
        <v>35000</v>
      </c>
      <c r="O1246" s="9">
        <v>36145.839999999997</v>
      </c>
      <c r="P1246" s="11">
        <f t="shared" si="193"/>
        <v>1.0327382857142857</v>
      </c>
      <c r="Q1246" s="10">
        <v>944.68</v>
      </c>
      <c r="R1246" s="2">
        <v>367</v>
      </c>
      <c r="S1246" s="10">
        <f t="shared" si="194"/>
        <v>0.46153194732607872</v>
      </c>
      <c r="T1246" s="9">
        <f t="shared" si="195"/>
        <v>38.262522759029508</v>
      </c>
      <c r="U1246" s="9">
        <f t="shared" si="196"/>
        <v>82.90330275229357</v>
      </c>
      <c r="V1246" s="11">
        <f t="shared" si="197"/>
        <v>1.1880108991825613</v>
      </c>
      <c r="W1246" s="11">
        <f t="shared" si="198"/>
        <v>0.11880108991825614</v>
      </c>
      <c r="X1246" s="2">
        <v>14</v>
      </c>
      <c r="Y1246" s="2">
        <v>11</v>
      </c>
      <c r="Z1246" s="2">
        <v>123</v>
      </c>
      <c r="AA1246" s="11">
        <f t="shared" si="199"/>
        <v>0.28211009174311924</v>
      </c>
    </row>
    <row r="1247" spans="1:27" x14ac:dyDescent="0.25">
      <c r="A1247" s="2" t="str">
        <f ca="1">LOOKUP(B1247,'Time Frame'!$E$4:$E$9,'Time Frame'!$D$4:$D$9)</f>
        <v>60 Days</v>
      </c>
      <c r="B1247" s="2">
        <f t="shared" ca="1" si="190"/>
        <v>64</v>
      </c>
      <c r="C1247" s="6">
        <f t="shared" ca="1" si="191"/>
        <v>45569</v>
      </c>
      <c r="D1247" s="6">
        <v>45505</v>
      </c>
      <c r="E1247" s="2" t="s">
        <v>56</v>
      </c>
      <c r="F1247" s="2" t="s">
        <v>59</v>
      </c>
      <c r="G1247" s="2" t="s">
        <v>3</v>
      </c>
      <c r="H1247" s="2" t="s">
        <v>58</v>
      </c>
      <c r="I1247" s="2">
        <v>3751</v>
      </c>
      <c r="J1247" s="4">
        <v>1021</v>
      </c>
      <c r="K1247" s="4">
        <v>134.44791666666666</v>
      </c>
      <c r="L1247" s="2">
        <v>108</v>
      </c>
      <c r="M1247" s="11">
        <f t="shared" si="192"/>
        <v>0.80328503912605564</v>
      </c>
      <c r="N1247" s="9">
        <v>6050.15625</v>
      </c>
      <c r="O1247" s="9">
        <v>4158.68</v>
      </c>
      <c r="P1247" s="11">
        <f t="shared" si="193"/>
        <v>0.68736737171044138</v>
      </c>
      <c r="Q1247" s="10">
        <v>291.57</v>
      </c>
      <c r="R1247" s="2">
        <v>165</v>
      </c>
      <c r="S1247" s="10">
        <f t="shared" si="194"/>
        <v>0.37040847823850193</v>
      </c>
      <c r="T1247" s="9">
        <f t="shared" si="195"/>
        <v>14.263058613711975</v>
      </c>
      <c r="U1247" s="9">
        <f t="shared" si="196"/>
        <v>38.506296296296298</v>
      </c>
      <c r="V1247" s="11">
        <f t="shared" si="197"/>
        <v>0.65454545454545454</v>
      </c>
      <c r="W1247" s="11">
        <f t="shared" si="198"/>
        <v>0.10577864838393732</v>
      </c>
      <c r="X1247" s="2">
        <v>0</v>
      </c>
      <c r="Y1247" s="2">
        <v>2</v>
      </c>
      <c r="Z1247" s="2">
        <v>21</v>
      </c>
      <c r="AA1247" s="11">
        <f t="shared" si="199"/>
        <v>0.19444444444444445</v>
      </c>
    </row>
    <row r="1248" spans="1:27" x14ac:dyDescent="0.25">
      <c r="A1248" s="2" t="str">
        <f ca="1">LOOKUP(B1248,'Time Frame'!$E$4:$E$9,'Time Frame'!$D$4:$D$9)</f>
        <v>60 Days</v>
      </c>
      <c r="B1248" s="2">
        <f t="shared" ca="1" si="190"/>
        <v>64</v>
      </c>
      <c r="C1248" s="6">
        <f t="shared" ca="1" si="191"/>
        <v>45569</v>
      </c>
      <c r="D1248" s="6">
        <v>45505</v>
      </c>
      <c r="E1248" s="2" t="s">
        <v>56</v>
      </c>
      <c r="F1248" s="2" t="s">
        <v>71</v>
      </c>
      <c r="G1248" s="2" t="s">
        <v>3</v>
      </c>
      <c r="H1248" s="2" t="s">
        <v>58</v>
      </c>
      <c r="I1248" s="2">
        <v>4835</v>
      </c>
      <c r="J1248" s="4">
        <v>2819</v>
      </c>
      <c r="K1248" s="4">
        <v>309.37499999999994</v>
      </c>
      <c r="L1248" s="2">
        <v>353</v>
      </c>
      <c r="M1248" s="11">
        <f t="shared" si="192"/>
        <v>1.1410101010101013</v>
      </c>
      <c r="N1248" s="9">
        <v>13921.874999999998</v>
      </c>
      <c r="O1248" s="9">
        <v>16784.82</v>
      </c>
      <c r="P1248" s="11">
        <f t="shared" si="193"/>
        <v>1.2056436363636365</v>
      </c>
      <c r="Q1248" s="10">
        <v>559.03</v>
      </c>
      <c r="R1248" s="2">
        <v>504</v>
      </c>
      <c r="S1248" s="10">
        <f t="shared" si="194"/>
        <v>0.63145090603366549</v>
      </c>
      <c r="T1248" s="9">
        <f t="shared" si="195"/>
        <v>30.024900273688353</v>
      </c>
      <c r="U1248" s="9">
        <f t="shared" si="196"/>
        <v>47.549065155807362</v>
      </c>
      <c r="V1248" s="11">
        <f t="shared" si="197"/>
        <v>0.70039682539682535</v>
      </c>
      <c r="W1248" s="11">
        <f t="shared" si="198"/>
        <v>0.1252217098261795</v>
      </c>
      <c r="X1248" s="2">
        <v>5</v>
      </c>
      <c r="Y1248" s="2">
        <v>20</v>
      </c>
      <c r="Z1248" s="2">
        <v>100</v>
      </c>
      <c r="AA1248" s="11">
        <f t="shared" si="199"/>
        <v>0.28328611898016998</v>
      </c>
    </row>
    <row r="1249" spans="1:27" x14ac:dyDescent="0.25">
      <c r="A1249" s="2" t="str">
        <f ca="1">LOOKUP(B1249,'Time Frame'!$E$4:$E$9,'Time Frame'!$D$4:$D$9)</f>
        <v>60 Days</v>
      </c>
      <c r="B1249" s="2">
        <f t="shared" ca="1" si="190"/>
        <v>64</v>
      </c>
      <c r="C1249" s="6">
        <f t="shared" ca="1" si="191"/>
        <v>45569</v>
      </c>
      <c r="D1249" s="6">
        <v>45505</v>
      </c>
      <c r="E1249" s="2" t="s">
        <v>149</v>
      </c>
      <c r="F1249" s="2" t="s">
        <v>150</v>
      </c>
      <c r="G1249" s="2" t="s">
        <v>35</v>
      </c>
      <c r="H1249" s="2" t="s">
        <v>151</v>
      </c>
      <c r="I1249" s="2">
        <v>383</v>
      </c>
      <c r="J1249" s="4">
        <v>1592</v>
      </c>
      <c r="K1249" s="4">
        <v>187.22916666666666</v>
      </c>
      <c r="L1249" s="2">
        <v>183</v>
      </c>
      <c r="M1249" s="11">
        <f t="shared" si="192"/>
        <v>0.97741181706909985</v>
      </c>
      <c r="N1249" s="9">
        <v>8425.3125</v>
      </c>
      <c r="O1249" s="9">
        <v>7743.55</v>
      </c>
      <c r="P1249" s="11">
        <f t="shared" si="193"/>
        <v>0.9190816364378176</v>
      </c>
      <c r="Q1249" s="10">
        <v>396.12</v>
      </c>
      <c r="R1249" s="2">
        <v>293</v>
      </c>
      <c r="S1249" s="10">
        <f t="shared" si="194"/>
        <v>0.46198121781278401</v>
      </c>
      <c r="T1249" s="9">
        <f t="shared" si="195"/>
        <v>19.548495405432696</v>
      </c>
      <c r="U1249" s="9">
        <f t="shared" si="196"/>
        <v>42.314480874316942</v>
      </c>
      <c r="V1249" s="11">
        <f t="shared" si="197"/>
        <v>0.62457337883959041</v>
      </c>
      <c r="W1249" s="11">
        <f t="shared" si="198"/>
        <v>0.11494974874371859</v>
      </c>
      <c r="X1249" s="2">
        <v>0</v>
      </c>
      <c r="Y1249" s="2">
        <v>5</v>
      </c>
      <c r="Z1249" s="2">
        <v>50</v>
      </c>
      <c r="AA1249" s="11">
        <f t="shared" si="199"/>
        <v>0.27322404371584702</v>
      </c>
    </row>
    <row r="1250" spans="1:27" x14ac:dyDescent="0.25">
      <c r="A1250" s="2" t="str">
        <f ca="1">LOOKUP(B1250,'Time Frame'!$E$4:$E$9,'Time Frame'!$D$4:$D$9)</f>
        <v>60 Days</v>
      </c>
      <c r="B1250" s="2">
        <f t="shared" ca="1" si="190"/>
        <v>64</v>
      </c>
      <c r="C1250" s="6">
        <f t="shared" ca="1" si="191"/>
        <v>45569</v>
      </c>
      <c r="D1250" s="6">
        <v>45505</v>
      </c>
      <c r="E1250" s="2" t="s">
        <v>149</v>
      </c>
      <c r="F1250" s="2" t="s">
        <v>153</v>
      </c>
      <c r="G1250" s="2" t="s">
        <v>35</v>
      </c>
      <c r="H1250" s="2" t="s">
        <v>151</v>
      </c>
      <c r="I1250" s="2">
        <v>2059</v>
      </c>
      <c r="J1250" s="4">
        <v>1092</v>
      </c>
      <c r="K1250" s="4">
        <v>126.26041666666669</v>
      </c>
      <c r="L1250" s="2">
        <v>134</v>
      </c>
      <c r="M1250" s="11">
        <f t="shared" si="192"/>
        <v>1.0612985727250226</v>
      </c>
      <c r="N1250" s="9">
        <v>5681.7187500000009</v>
      </c>
      <c r="O1250" s="9">
        <v>4339.0200000000004</v>
      </c>
      <c r="P1250" s="11">
        <f t="shared" si="193"/>
        <v>0.76368088441547721</v>
      </c>
      <c r="Q1250" s="10">
        <v>326.14999999999998</v>
      </c>
      <c r="R1250" s="2">
        <v>128</v>
      </c>
      <c r="S1250" s="10">
        <f t="shared" si="194"/>
        <v>0.41085390157902807</v>
      </c>
      <c r="T1250" s="9">
        <f t="shared" si="195"/>
        <v>13.303755940518169</v>
      </c>
      <c r="U1250" s="9">
        <f t="shared" si="196"/>
        <v>32.380746268656722</v>
      </c>
      <c r="V1250" s="11">
        <f t="shared" si="197"/>
        <v>1.046875</v>
      </c>
      <c r="W1250" s="11">
        <f t="shared" si="198"/>
        <v>0.1227106227106227</v>
      </c>
      <c r="X1250" s="2">
        <v>0</v>
      </c>
      <c r="Y1250" s="2">
        <v>8</v>
      </c>
      <c r="Z1250" s="2">
        <v>38</v>
      </c>
      <c r="AA1250" s="11">
        <f t="shared" si="199"/>
        <v>0.28358208955223879</v>
      </c>
    </row>
    <row r="1251" spans="1:27" x14ac:dyDescent="0.25">
      <c r="A1251" s="2" t="str">
        <f ca="1">LOOKUP(B1251,'Time Frame'!$E$4:$E$9,'Time Frame'!$D$4:$D$9)</f>
        <v>60 Days</v>
      </c>
      <c r="B1251" s="2">
        <f t="shared" ca="1" si="190"/>
        <v>64</v>
      </c>
      <c r="C1251" s="6">
        <f t="shared" ca="1" si="191"/>
        <v>45569</v>
      </c>
      <c r="D1251" s="6">
        <v>45505</v>
      </c>
      <c r="E1251" s="2" t="s">
        <v>149</v>
      </c>
      <c r="F1251" s="2" t="s">
        <v>159</v>
      </c>
      <c r="G1251" s="2" t="s">
        <v>35</v>
      </c>
      <c r="H1251" s="2" t="s">
        <v>151</v>
      </c>
      <c r="I1251" s="2">
        <v>355</v>
      </c>
      <c r="J1251" s="4">
        <v>1106</v>
      </c>
      <c r="K1251" s="4">
        <v>131.46874999999997</v>
      </c>
      <c r="L1251" s="2">
        <v>152</v>
      </c>
      <c r="M1251" s="11">
        <f t="shared" si="192"/>
        <v>1.1561682909436655</v>
      </c>
      <c r="N1251" s="9">
        <v>5916.0937499999991</v>
      </c>
      <c r="O1251" s="9">
        <v>8571.59</v>
      </c>
      <c r="P1251" s="11">
        <f t="shared" si="193"/>
        <v>1.4488597311359377</v>
      </c>
      <c r="Q1251" s="10">
        <v>313.22000000000003</v>
      </c>
      <c r="R1251" s="2">
        <v>220</v>
      </c>
      <c r="S1251" s="10">
        <f t="shared" si="194"/>
        <v>0.48528191047825803</v>
      </c>
      <c r="T1251" s="9">
        <f t="shared" si="195"/>
        <v>27.366036651554815</v>
      </c>
      <c r="U1251" s="9">
        <f t="shared" si="196"/>
        <v>56.392039473684214</v>
      </c>
      <c r="V1251" s="11">
        <f t="shared" si="197"/>
        <v>0.69090909090909092</v>
      </c>
      <c r="W1251" s="11">
        <f t="shared" si="198"/>
        <v>0.13743218806509946</v>
      </c>
      <c r="X1251" s="2">
        <v>2</v>
      </c>
      <c r="Y1251" s="2">
        <v>3</v>
      </c>
      <c r="Z1251" s="2">
        <v>59</v>
      </c>
      <c r="AA1251" s="11">
        <f t="shared" si="199"/>
        <v>0.38815789473684209</v>
      </c>
    </row>
    <row r="1252" spans="1:27" x14ac:dyDescent="0.25">
      <c r="A1252" s="2" t="str">
        <f ca="1">LOOKUP(B1252,'Time Frame'!$E$4:$E$9,'Time Frame'!$D$4:$D$9)</f>
        <v>60 Days</v>
      </c>
      <c r="B1252" s="2">
        <f t="shared" ca="1" si="190"/>
        <v>64</v>
      </c>
      <c r="C1252" s="6">
        <f t="shared" ca="1" si="191"/>
        <v>45569</v>
      </c>
      <c r="D1252" s="6">
        <v>45505</v>
      </c>
      <c r="E1252" s="2" t="s">
        <v>149</v>
      </c>
      <c r="F1252" s="2" t="s">
        <v>160</v>
      </c>
      <c r="G1252" s="2" t="s">
        <v>35</v>
      </c>
      <c r="H1252" s="2" t="s">
        <v>151</v>
      </c>
      <c r="I1252" s="2">
        <v>685</v>
      </c>
      <c r="J1252" s="4">
        <v>1077</v>
      </c>
      <c r="K1252" s="4">
        <v>131.77083333333334</v>
      </c>
      <c r="L1252" s="2">
        <v>125</v>
      </c>
      <c r="M1252" s="11">
        <f t="shared" si="192"/>
        <v>0.9486166007905138</v>
      </c>
      <c r="N1252" s="9">
        <v>5929.6875</v>
      </c>
      <c r="O1252" s="9">
        <v>6244.86</v>
      </c>
      <c r="P1252" s="11">
        <f t="shared" si="193"/>
        <v>1.0531516205533595</v>
      </c>
      <c r="Q1252" s="10">
        <v>355.1</v>
      </c>
      <c r="R1252" s="2">
        <v>151</v>
      </c>
      <c r="S1252" s="10">
        <f t="shared" si="194"/>
        <v>0.35201351731906505</v>
      </c>
      <c r="T1252" s="9">
        <f t="shared" si="195"/>
        <v>17.586201070121092</v>
      </c>
      <c r="U1252" s="9">
        <f t="shared" si="196"/>
        <v>49.958880000000001</v>
      </c>
      <c r="V1252" s="11">
        <f t="shared" si="197"/>
        <v>0.82781456953642385</v>
      </c>
      <c r="W1252" s="11">
        <f t="shared" si="198"/>
        <v>0.11606313834726091</v>
      </c>
      <c r="X1252" s="2">
        <v>0</v>
      </c>
      <c r="Y1252" s="2">
        <v>8</v>
      </c>
      <c r="Z1252" s="2">
        <v>48</v>
      </c>
      <c r="AA1252" s="11">
        <f t="shared" si="199"/>
        <v>0.38400000000000001</v>
      </c>
    </row>
    <row r="1253" spans="1:27" x14ac:dyDescent="0.25">
      <c r="A1253" s="2" t="str">
        <f ca="1">LOOKUP(B1253,'Time Frame'!$E$4:$E$9,'Time Frame'!$D$4:$D$9)</f>
        <v>60 Days</v>
      </c>
      <c r="B1253" s="2">
        <f t="shared" ca="1" si="190"/>
        <v>64</v>
      </c>
      <c r="C1253" s="6">
        <f t="shared" ca="1" si="191"/>
        <v>45569</v>
      </c>
      <c r="D1253" s="6">
        <v>45505</v>
      </c>
      <c r="E1253" s="2" t="s">
        <v>149</v>
      </c>
      <c r="F1253" s="2" t="s">
        <v>154</v>
      </c>
      <c r="G1253" s="2" t="s">
        <v>35</v>
      </c>
      <c r="H1253" s="2" t="s">
        <v>151</v>
      </c>
      <c r="I1253" s="2">
        <v>2090</v>
      </c>
      <c r="J1253" s="4">
        <v>943</v>
      </c>
      <c r="K1253" s="4">
        <v>105.05208333333331</v>
      </c>
      <c r="L1253" s="2">
        <v>99</v>
      </c>
      <c r="M1253" s="11">
        <f t="shared" si="192"/>
        <v>0.94238968765493325</v>
      </c>
      <c r="N1253" s="9">
        <v>4727.3437499999991</v>
      </c>
      <c r="O1253" s="9">
        <v>2343.38</v>
      </c>
      <c r="P1253" s="11">
        <f t="shared" si="193"/>
        <v>0.49570755247066611</v>
      </c>
      <c r="Q1253" s="10">
        <v>305.7</v>
      </c>
      <c r="R1253" s="2">
        <v>117</v>
      </c>
      <c r="S1253" s="10">
        <f t="shared" si="194"/>
        <v>0.32384690873405303</v>
      </c>
      <c r="T1253" s="9">
        <f t="shared" si="195"/>
        <v>7.6656198887798501</v>
      </c>
      <c r="U1253" s="9">
        <f t="shared" si="196"/>
        <v>23.670505050505053</v>
      </c>
      <c r="V1253" s="11">
        <f t="shared" si="197"/>
        <v>0.84615384615384615</v>
      </c>
      <c r="W1253" s="11">
        <f t="shared" si="198"/>
        <v>0.10498409331919406</v>
      </c>
      <c r="X1253" s="2">
        <v>0</v>
      </c>
      <c r="Y1253" s="2">
        <v>2</v>
      </c>
      <c r="Z1253" s="2">
        <v>41</v>
      </c>
      <c r="AA1253" s="11">
        <f t="shared" si="199"/>
        <v>0.41414141414141414</v>
      </c>
    </row>
    <row r="1254" spans="1:27" x14ac:dyDescent="0.25">
      <c r="A1254" s="2" t="str">
        <f ca="1">LOOKUP(B1254,'Time Frame'!$E$4:$E$9,'Time Frame'!$D$4:$D$9)</f>
        <v>60 Days</v>
      </c>
      <c r="B1254" s="2">
        <f t="shared" ca="1" si="190"/>
        <v>64</v>
      </c>
      <c r="C1254" s="6">
        <f t="shared" ca="1" si="191"/>
        <v>45569</v>
      </c>
      <c r="D1254" s="6">
        <v>45505</v>
      </c>
      <c r="E1254" s="2" t="s">
        <v>149</v>
      </c>
      <c r="F1254" s="2" t="s">
        <v>161</v>
      </c>
      <c r="G1254" s="2" t="s">
        <v>35</v>
      </c>
      <c r="H1254" s="2" t="s">
        <v>151</v>
      </c>
      <c r="I1254" s="2">
        <v>146</v>
      </c>
      <c r="J1254" s="4">
        <v>956</v>
      </c>
      <c r="K1254" s="4">
        <v>126.77083333333333</v>
      </c>
      <c r="L1254" s="2">
        <v>145</v>
      </c>
      <c r="M1254" s="11">
        <f t="shared" si="192"/>
        <v>1.1437962202136402</v>
      </c>
      <c r="N1254" s="9">
        <v>5704.6875</v>
      </c>
      <c r="O1254" s="9">
        <v>6316.46</v>
      </c>
      <c r="P1254" s="11">
        <f t="shared" si="193"/>
        <v>1.1072403177211723</v>
      </c>
      <c r="Q1254" s="10">
        <v>310.72000000000003</v>
      </c>
      <c r="R1254" s="2">
        <v>110</v>
      </c>
      <c r="S1254" s="10">
        <f t="shared" si="194"/>
        <v>0.46665808444902157</v>
      </c>
      <c r="T1254" s="9">
        <f t="shared" si="195"/>
        <v>20.328462924819771</v>
      </c>
      <c r="U1254" s="9">
        <f t="shared" si="196"/>
        <v>43.561793103448274</v>
      </c>
      <c r="V1254" s="11">
        <f t="shared" si="197"/>
        <v>1.3181818181818181</v>
      </c>
      <c r="W1254" s="11">
        <f t="shared" si="198"/>
        <v>0.15167364016736401</v>
      </c>
      <c r="X1254" s="2">
        <v>0</v>
      </c>
      <c r="Y1254" s="2">
        <v>9</v>
      </c>
      <c r="Z1254" s="2">
        <v>38</v>
      </c>
      <c r="AA1254" s="11">
        <f t="shared" si="199"/>
        <v>0.2620689655172414</v>
      </c>
    </row>
    <row r="1255" spans="1:27" x14ac:dyDescent="0.25">
      <c r="A1255" s="2" t="str">
        <f ca="1">LOOKUP(B1255,'Time Frame'!$E$4:$E$9,'Time Frame'!$D$4:$D$9)</f>
        <v>60 Days</v>
      </c>
      <c r="B1255" s="2">
        <f t="shared" ca="1" si="190"/>
        <v>64</v>
      </c>
      <c r="C1255" s="6">
        <f t="shared" ca="1" si="191"/>
        <v>45569</v>
      </c>
      <c r="D1255" s="6">
        <v>45505</v>
      </c>
      <c r="E1255" s="2" t="s">
        <v>149</v>
      </c>
      <c r="F1255" s="2" t="s">
        <v>158</v>
      </c>
      <c r="G1255" s="2" t="s">
        <v>35</v>
      </c>
      <c r="H1255" s="2" t="s">
        <v>151</v>
      </c>
      <c r="I1255" s="2">
        <v>1016</v>
      </c>
      <c r="J1255" s="4">
        <v>1319</v>
      </c>
      <c r="K1255" s="4">
        <v>151.71875000000003</v>
      </c>
      <c r="L1255" s="2">
        <v>161</v>
      </c>
      <c r="M1255" s="11">
        <f t="shared" si="192"/>
        <v>1.0611740473738411</v>
      </c>
      <c r="N1255" s="9">
        <v>6827.3437500000009</v>
      </c>
      <c r="O1255" s="9">
        <v>7866.6</v>
      </c>
      <c r="P1255" s="11">
        <f t="shared" si="193"/>
        <v>1.1522197047717129</v>
      </c>
      <c r="Q1255" s="10">
        <v>350.63</v>
      </c>
      <c r="R1255" s="2">
        <v>202</v>
      </c>
      <c r="S1255" s="10">
        <f t="shared" si="194"/>
        <v>0.4591734877221002</v>
      </c>
      <c r="T1255" s="9">
        <f t="shared" si="195"/>
        <v>22.435615891395489</v>
      </c>
      <c r="U1255" s="9">
        <f t="shared" si="196"/>
        <v>48.860869565217392</v>
      </c>
      <c r="V1255" s="11">
        <f t="shared" si="197"/>
        <v>0.79702970297029707</v>
      </c>
      <c r="W1255" s="11">
        <f t="shared" si="198"/>
        <v>0.12206216830932524</v>
      </c>
      <c r="X1255" s="2">
        <v>1</v>
      </c>
      <c r="Y1255" s="2">
        <v>17</v>
      </c>
      <c r="Z1255" s="2">
        <v>69</v>
      </c>
      <c r="AA1255" s="11">
        <f t="shared" si="199"/>
        <v>0.42857142857142855</v>
      </c>
    </row>
    <row r="1256" spans="1:27" x14ac:dyDescent="0.25">
      <c r="A1256" s="2" t="str">
        <f ca="1">LOOKUP(B1256,'Time Frame'!$E$4:$E$9,'Time Frame'!$D$4:$D$9)</f>
        <v>60 Days</v>
      </c>
      <c r="B1256" s="2">
        <f t="shared" ca="1" si="190"/>
        <v>64</v>
      </c>
      <c r="C1256" s="6">
        <f t="shared" ca="1" si="191"/>
        <v>45569</v>
      </c>
      <c r="D1256" s="6">
        <v>45505</v>
      </c>
      <c r="E1256" s="2" t="s">
        <v>149</v>
      </c>
      <c r="F1256" s="2" t="s">
        <v>156</v>
      </c>
      <c r="G1256" s="2" t="s">
        <v>35</v>
      </c>
      <c r="H1256" s="2" t="s">
        <v>151</v>
      </c>
      <c r="I1256" s="2">
        <v>2260</v>
      </c>
      <c r="J1256" s="4">
        <v>1138</v>
      </c>
      <c r="K1256" s="4">
        <v>142.19791666666663</v>
      </c>
      <c r="L1256" s="2">
        <v>155</v>
      </c>
      <c r="M1256" s="11">
        <f t="shared" si="192"/>
        <v>1.0900300344297125</v>
      </c>
      <c r="N1256" s="9">
        <v>6398.9062499999982</v>
      </c>
      <c r="O1256" s="9">
        <v>6406.1</v>
      </c>
      <c r="P1256" s="11">
        <f t="shared" si="193"/>
        <v>1.0011242155641837</v>
      </c>
      <c r="Q1256" s="10">
        <v>315.64999999999998</v>
      </c>
      <c r="R1256" s="2">
        <v>148</v>
      </c>
      <c r="S1256" s="10">
        <f t="shared" si="194"/>
        <v>0.49105021384444802</v>
      </c>
      <c r="T1256" s="9">
        <f t="shared" si="195"/>
        <v>20.294946934896249</v>
      </c>
      <c r="U1256" s="9">
        <f t="shared" si="196"/>
        <v>41.329677419354844</v>
      </c>
      <c r="V1256" s="11">
        <f t="shared" si="197"/>
        <v>1.0472972972972974</v>
      </c>
      <c r="W1256" s="11">
        <f t="shared" si="198"/>
        <v>0.13620386643233742</v>
      </c>
      <c r="X1256" s="2">
        <v>0</v>
      </c>
      <c r="Y1256" s="2">
        <v>6</v>
      </c>
      <c r="Z1256" s="2">
        <v>45</v>
      </c>
      <c r="AA1256" s="11">
        <f t="shared" si="199"/>
        <v>0.29032258064516131</v>
      </c>
    </row>
    <row r="1257" spans="1:27" x14ac:dyDescent="0.25">
      <c r="A1257" s="2" t="str">
        <f ca="1">LOOKUP(B1257,'Time Frame'!$E$4:$E$9,'Time Frame'!$D$4:$D$9)</f>
        <v>60 Days</v>
      </c>
      <c r="B1257" s="2">
        <f t="shared" ca="1" si="190"/>
        <v>64</v>
      </c>
      <c r="C1257" s="6">
        <f t="shared" ca="1" si="191"/>
        <v>45569</v>
      </c>
      <c r="D1257" s="6">
        <v>45505</v>
      </c>
      <c r="E1257" s="2" t="s">
        <v>149</v>
      </c>
      <c r="F1257" s="2" t="s">
        <v>157</v>
      </c>
      <c r="G1257" s="2" t="s">
        <v>35</v>
      </c>
      <c r="H1257" s="2" t="s">
        <v>151</v>
      </c>
      <c r="I1257" s="2">
        <v>700</v>
      </c>
      <c r="J1257" s="4">
        <v>1854</v>
      </c>
      <c r="K1257" s="4">
        <v>191.92708333333331</v>
      </c>
      <c r="L1257" s="2">
        <v>226</v>
      </c>
      <c r="M1257" s="11">
        <f t="shared" si="192"/>
        <v>1.1775305291723204</v>
      </c>
      <c r="N1257" s="9">
        <v>8636.71875</v>
      </c>
      <c r="O1257" s="9">
        <v>11302.59</v>
      </c>
      <c r="P1257" s="11">
        <f t="shared" si="193"/>
        <v>1.3086671370420624</v>
      </c>
      <c r="Q1257" s="10">
        <v>381.25</v>
      </c>
      <c r="R1257" s="2">
        <v>292</v>
      </c>
      <c r="S1257" s="10">
        <f t="shared" si="194"/>
        <v>0.59278688524590162</v>
      </c>
      <c r="T1257" s="9">
        <f t="shared" si="195"/>
        <v>29.646137704918033</v>
      </c>
      <c r="U1257" s="9">
        <f t="shared" si="196"/>
        <v>50.01146017699115</v>
      </c>
      <c r="V1257" s="11">
        <f t="shared" si="197"/>
        <v>0.77397260273972601</v>
      </c>
      <c r="W1257" s="11">
        <f t="shared" si="198"/>
        <v>0.12189859762675297</v>
      </c>
      <c r="X1257" s="2">
        <v>1</v>
      </c>
      <c r="Y1257" s="2">
        <v>17</v>
      </c>
      <c r="Z1257" s="2">
        <v>66</v>
      </c>
      <c r="AA1257" s="11">
        <f t="shared" si="199"/>
        <v>0.29203539823008851</v>
      </c>
    </row>
    <row r="1258" spans="1:27" x14ac:dyDescent="0.25">
      <c r="A1258" s="2" t="str">
        <f ca="1">LOOKUP(B1258,'Time Frame'!$E$4:$E$9,'Time Frame'!$D$4:$D$9)</f>
        <v>60 Days</v>
      </c>
      <c r="B1258" s="2">
        <f t="shared" ca="1" si="190"/>
        <v>64</v>
      </c>
      <c r="C1258" s="6">
        <f t="shared" ca="1" si="191"/>
        <v>45569</v>
      </c>
      <c r="D1258" s="6">
        <v>45505</v>
      </c>
      <c r="E1258" s="2" t="s">
        <v>149</v>
      </c>
      <c r="F1258" s="2" t="s">
        <v>155</v>
      </c>
      <c r="G1258" s="2" t="s">
        <v>35</v>
      </c>
      <c r="H1258" s="2" t="s">
        <v>151</v>
      </c>
      <c r="I1258" s="2">
        <v>785</v>
      </c>
      <c r="J1258" s="4">
        <v>1335</v>
      </c>
      <c r="K1258" s="4">
        <v>178.41666666666669</v>
      </c>
      <c r="L1258" s="2">
        <v>142</v>
      </c>
      <c r="M1258" s="11">
        <f t="shared" si="192"/>
        <v>0.7958897711349836</v>
      </c>
      <c r="N1258" s="9">
        <v>8028.7500000000009</v>
      </c>
      <c r="O1258" s="9">
        <v>4626</v>
      </c>
      <c r="P1258" s="11">
        <f t="shared" si="193"/>
        <v>0.57617935544138243</v>
      </c>
      <c r="Q1258" s="10">
        <v>386.88</v>
      </c>
      <c r="R1258" s="2">
        <v>262</v>
      </c>
      <c r="S1258" s="10">
        <f t="shared" si="194"/>
        <v>0.36703887510339123</v>
      </c>
      <c r="T1258" s="9">
        <f t="shared" si="195"/>
        <v>11.957196029776675</v>
      </c>
      <c r="U1258" s="9">
        <f t="shared" si="196"/>
        <v>32.577464788732392</v>
      </c>
      <c r="V1258" s="11">
        <f t="shared" si="197"/>
        <v>0.5419847328244275</v>
      </c>
      <c r="W1258" s="11">
        <f t="shared" si="198"/>
        <v>0.10636704119850188</v>
      </c>
      <c r="X1258" s="2">
        <v>0</v>
      </c>
      <c r="Y1258" s="2">
        <v>7</v>
      </c>
      <c r="Z1258" s="2">
        <v>54</v>
      </c>
      <c r="AA1258" s="11">
        <f t="shared" si="199"/>
        <v>0.38028169014084506</v>
      </c>
    </row>
    <row r="1259" spans="1:27" x14ac:dyDescent="0.25">
      <c r="A1259" s="2" t="str">
        <f ca="1">LOOKUP(B1259,'Time Frame'!$E$4:$E$9,'Time Frame'!$D$4:$D$9)</f>
        <v>60 Days</v>
      </c>
      <c r="B1259" s="2">
        <f t="shared" ca="1" si="190"/>
        <v>64</v>
      </c>
      <c r="C1259" s="6">
        <f t="shared" ca="1" si="191"/>
        <v>45569</v>
      </c>
      <c r="D1259" s="6">
        <v>45505</v>
      </c>
      <c r="E1259" s="2" t="s">
        <v>149</v>
      </c>
      <c r="F1259" s="2" t="s">
        <v>152</v>
      </c>
      <c r="G1259" s="2" t="s">
        <v>35</v>
      </c>
      <c r="H1259" s="2" t="s">
        <v>151</v>
      </c>
      <c r="I1259" s="2">
        <v>3055</v>
      </c>
      <c r="J1259" s="4">
        <v>1611</v>
      </c>
      <c r="K1259" s="4">
        <v>213.48958333333334</v>
      </c>
      <c r="L1259" s="2">
        <v>196</v>
      </c>
      <c r="M1259" s="11">
        <f t="shared" si="192"/>
        <v>0.91807757989753591</v>
      </c>
      <c r="N1259" s="9">
        <v>9607.03125</v>
      </c>
      <c r="O1259" s="9">
        <v>8445.7099999999991</v>
      </c>
      <c r="P1259" s="11">
        <f t="shared" si="193"/>
        <v>0.87911757339188412</v>
      </c>
      <c r="Q1259" s="10">
        <v>576.83000000000004</v>
      </c>
      <c r="R1259" s="2">
        <v>315</v>
      </c>
      <c r="S1259" s="10">
        <f t="shared" si="194"/>
        <v>0.33978815248860145</v>
      </c>
      <c r="T1259" s="9">
        <f t="shared" si="195"/>
        <v>14.641592843645439</v>
      </c>
      <c r="U1259" s="9">
        <f t="shared" si="196"/>
        <v>43.090357142857137</v>
      </c>
      <c r="V1259" s="11">
        <f t="shared" si="197"/>
        <v>0.62222222222222223</v>
      </c>
      <c r="W1259" s="11">
        <f t="shared" si="198"/>
        <v>0.12166356300434512</v>
      </c>
      <c r="X1259" s="2">
        <v>1</v>
      </c>
      <c r="Y1259" s="2">
        <v>15</v>
      </c>
      <c r="Z1259" s="2">
        <v>47</v>
      </c>
      <c r="AA1259" s="11">
        <f t="shared" si="199"/>
        <v>0.23979591836734693</v>
      </c>
    </row>
    <row r="1260" spans="1:27" x14ac:dyDescent="0.25">
      <c r="A1260" s="2" t="str">
        <f ca="1">LOOKUP(B1260,'Time Frame'!$E$4:$E$9,'Time Frame'!$D$4:$D$9)</f>
        <v>60 Days</v>
      </c>
      <c r="B1260" s="2">
        <f t="shared" ca="1" si="190"/>
        <v>64</v>
      </c>
      <c r="C1260" s="6">
        <f t="shared" ca="1" si="191"/>
        <v>45569</v>
      </c>
      <c r="D1260" s="6">
        <v>45505</v>
      </c>
      <c r="E1260" s="2" t="s">
        <v>10</v>
      </c>
      <c r="F1260" s="2" t="s">
        <v>16</v>
      </c>
      <c r="G1260" s="2" t="s">
        <v>12</v>
      </c>
      <c r="H1260" s="2" t="s">
        <v>13</v>
      </c>
      <c r="I1260" s="2">
        <v>5472</v>
      </c>
      <c r="J1260" s="4">
        <v>1632</v>
      </c>
      <c r="K1260" s="4">
        <v>214.54166666666669</v>
      </c>
      <c r="L1260" s="2">
        <v>224</v>
      </c>
      <c r="M1260" s="11">
        <f t="shared" si="192"/>
        <v>1.0440862303359875</v>
      </c>
      <c r="N1260" s="9">
        <v>9654.375</v>
      </c>
      <c r="O1260" s="9">
        <v>5866.18</v>
      </c>
      <c r="P1260" s="11">
        <f t="shared" si="193"/>
        <v>0.60761882566194081</v>
      </c>
      <c r="Q1260" s="10">
        <v>368.92</v>
      </c>
      <c r="R1260" s="2">
        <v>304</v>
      </c>
      <c r="S1260" s="10">
        <f t="shared" si="194"/>
        <v>0.6071777079041526</v>
      </c>
      <c r="T1260" s="9">
        <f t="shared" si="195"/>
        <v>15.900954136398136</v>
      </c>
      <c r="U1260" s="9">
        <f t="shared" si="196"/>
        <v>26.188303571428573</v>
      </c>
      <c r="V1260" s="11">
        <f t="shared" si="197"/>
        <v>0.73684210526315785</v>
      </c>
      <c r="W1260" s="11">
        <f t="shared" si="198"/>
        <v>0.13725490196078433</v>
      </c>
      <c r="X1260" s="2">
        <v>0</v>
      </c>
      <c r="Y1260" s="2">
        <v>13</v>
      </c>
      <c r="Z1260" s="2">
        <v>76</v>
      </c>
      <c r="AA1260" s="11">
        <f t="shared" si="199"/>
        <v>0.3392857142857143</v>
      </c>
    </row>
    <row r="1261" spans="1:27" x14ac:dyDescent="0.25">
      <c r="A1261" s="2" t="str">
        <f ca="1">LOOKUP(B1261,'Time Frame'!$E$4:$E$9,'Time Frame'!$D$4:$D$9)</f>
        <v>60 Days</v>
      </c>
      <c r="B1261" s="2">
        <f t="shared" ca="1" si="190"/>
        <v>64</v>
      </c>
      <c r="C1261" s="6">
        <f t="shared" ca="1" si="191"/>
        <v>45569</v>
      </c>
      <c r="D1261" s="6">
        <v>45505</v>
      </c>
      <c r="E1261" s="2" t="s">
        <v>10</v>
      </c>
      <c r="F1261" s="2" t="s">
        <v>11</v>
      </c>
      <c r="G1261" s="2" t="s">
        <v>12</v>
      </c>
      <c r="H1261" s="2" t="s">
        <v>13</v>
      </c>
      <c r="I1261" s="2">
        <v>4874</v>
      </c>
      <c r="J1261" s="4">
        <v>2589</v>
      </c>
      <c r="K1261" s="4">
        <v>340.86458333333331</v>
      </c>
      <c r="L1261" s="2">
        <v>338</v>
      </c>
      <c r="M1261" s="11">
        <f t="shared" si="192"/>
        <v>0.99159612504965933</v>
      </c>
      <c r="N1261" s="9">
        <v>15338.90625</v>
      </c>
      <c r="O1261" s="9">
        <v>13592.3</v>
      </c>
      <c r="P1261" s="11">
        <f t="shared" si="193"/>
        <v>0.88613228208497585</v>
      </c>
      <c r="Q1261" s="10">
        <v>656.25</v>
      </c>
      <c r="R1261" s="2">
        <v>298</v>
      </c>
      <c r="S1261" s="10">
        <f t="shared" si="194"/>
        <v>0.51504761904761909</v>
      </c>
      <c r="T1261" s="9">
        <f t="shared" si="195"/>
        <v>20.712076190476189</v>
      </c>
      <c r="U1261" s="9">
        <f t="shared" si="196"/>
        <v>40.213905325443783</v>
      </c>
      <c r="V1261" s="11">
        <f t="shared" si="197"/>
        <v>1.1342281879194631</v>
      </c>
      <c r="W1261" s="11">
        <f t="shared" si="198"/>
        <v>0.13055233680957898</v>
      </c>
      <c r="X1261" s="2">
        <v>3</v>
      </c>
      <c r="Y1261" s="2">
        <v>19</v>
      </c>
      <c r="Z1261" s="2">
        <v>108</v>
      </c>
      <c r="AA1261" s="11">
        <f t="shared" si="199"/>
        <v>0.31952662721893493</v>
      </c>
    </row>
    <row r="1262" spans="1:27" x14ac:dyDescent="0.25">
      <c r="A1262" s="2" t="str">
        <f ca="1">LOOKUP(B1262,'Time Frame'!$E$4:$E$9,'Time Frame'!$D$4:$D$9)</f>
        <v>60 Days</v>
      </c>
      <c r="B1262" s="2">
        <f t="shared" ca="1" si="190"/>
        <v>64</v>
      </c>
      <c r="C1262" s="6">
        <f t="shared" ca="1" si="191"/>
        <v>45569</v>
      </c>
      <c r="D1262" s="6">
        <v>45505</v>
      </c>
      <c r="E1262" s="2" t="s">
        <v>10</v>
      </c>
      <c r="F1262" s="2" t="s">
        <v>17</v>
      </c>
      <c r="G1262" s="2" t="s">
        <v>12</v>
      </c>
      <c r="H1262" s="2" t="s">
        <v>13</v>
      </c>
      <c r="I1262" s="2">
        <v>4519</v>
      </c>
      <c r="J1262" s="4">
        <v>1137</v>
      </c>
      <c r="K1262" s="4">
        <v>147.66666666666666</v>
      </c>
      <c r="L1262" s="2">
        <v>145</v>
      </c>
      <c r="M1262" s="11">
        <f t="shared" si="192"/>
        <v>0.98194130925507905</v>
      </c>
      <c r="N1262" s="9">
        <v>6645</v>
      </c>
      <c r="O1262" s="9">
        <v>3691.3</v>
      </c>
      <c r="P1262" s="11">
        <f t="shared" si="193"/>
        <v>0.55550037622272386</v>
      </c>
      <c r="Q1262" s="10">
        <v>314.2</v>
      </c>
      <c r="R1262" s="2">
        <v>189</v>
      </c>
      <c r="S1262" s="10">
        <f t="shared" si="194"/>
        <v>0.46148949713558246</v>
      </c>
      <c r="T1262" s="9">
        <f t="shared" si="195"/>
        <v>11.748249522597073</v>
      </c>
      <c r="U1262" s="9">
        <f t="shared" si="196"/>
        <v>25.457241379310346</v>
      </c>
      <c r="V1262" s="11">
        <f t="shared" si="197"/>
        <v>0.76719576719576721</v>
      </c>
      <c r="W1262" s="11">
        <f t="shared" si="198"/>
        <v>0.12752858399296393</v>
      </c>
      <c r="X1262" s="2">
        <v>0</v>
      </c>
      <c r="Y1262" s="2">
        <v>9</v>
      </c>
      <c r="Z1262" s="2">
        <v>32</v>
      </c>
      <c r="AA1262" s="11">
        <f t="shared" si="199"/>
        <v>0.22068965517241379</v>
      </c>
    </row>
    <row r="1263" spans="1:27" x14ac:dyDescent="0.25">
      <c r="A1263" s="2" t="str">
        <f ca="1">LOOKUP(B1263,'Time Frame'!$E$4:$E$9,'Time Frame'!$D$4:$D$9)</f>
        <v>60 Days</v>
      </c>
      <c r="B1263" s="2">
        <f t="shared" ca="1" si="190"/>
        <v>64</v>
      </c>
      <c r="C1263" s="6">
        <f t="shared" ca="1" si="191"/>
        <v>45569</v>
      </c>
      <c r="D1263" s="6">
        <v>45505</v>
      </c>
      <c r="E1263" s="2" t="s">
        <v>10</v>
      </c>
      <c r="F1263" s="2" t="s">
        <v>21</v>
      </c>
      <c r="G1263" s="2" t="s">
        <v>12</v>
      </c>
      <c r="H1263" s="2" t="s">
        <v>13</v>
      </c>
      <c r="I1263" s="2">
        <v>1607</v>
      </c>
      <c r="J1263" s="4"/>
      <c r="K1263" s="4">
        <v>109.37499999999999</v>
      </c>
      <c r="L1263" s="2">
        <v>126</v>
      </c>
      <c r="M1263" s="11">
        <f t="shared" si="192"/>
        <v>1.1520000000000001</v>
      </c>
      <c r="N1263" s="9">
        <v>4921.8749999999991</v>
      </c>
      <c r="O1263" s="9">
        <v>4743.3900000000003</v>
      </c>
      <c r="P1263" s="11">
        <f t="shared" si="193"/>
        <v>0.96373638095238123</v>
      </c>
      <c r="Q1263" s="10">
        <v>317.57</v>
      </c>
      <c r="R1263" s="2">
        <v>120</v>
      </c>
      <c r="S1263" s="10">
        <f t="shared" si="194"/>
        <v>0.39676291841168876</v>
      </c>
      <c r="T1263" s="9">
        <f t="shared" si="195"/>
        <v>14.936517933054132</v>
      </c>
      <c r="U1263" s="9">
        <f t="shared" si="196"/>
        <v>37.64595238095238</v>
      </c>
      <c r="V1263" s="11">
        <f t="shared" si="197"/>
        <v>1.05</v>
      </c>
      <c r="W1263" s="11">
        <f t="shared" si="198"/>
        <v>0</v>
      </c>
      <c r="X1263" s="2">
        <v>0</v>
      </c>
      <c r="Y1263" s="2">
        <v>5</v>
      </c>
      <c r="Z1263" s="2">
        <v>34</v>
      </c>
      <c r="AA1263" s="11">
        <f t="shared" si="199"/>
        <v>0.26984126984126983</v>
      </c>
    </row>
    <row r="1264" spans="1:27" x14ac:dyDescent="0.25">
      <c r="A1264" s="2" t="str">
        <f ca="1">LOOKUP(B1264,'Time Frame'!$E$4:$E$9,'Time Frame'!$D$4:$D$9)</f>
        <v>60 Days</v>
      </c>
      <c r="B1264" s="2">
        <f t="shared" ca="1" si="190"/>
        <v>64</v>
      </c>
      <c r="C1264" s="6">
        <f t="shared" ca="1" si="191"/>
        <v>45569</v>
      </c>
      <c r="D1264" s="6">
        <v>45505</v>
      </c>
      <c r="E1264" s="2" t="s">
        <v>10</v>
      </c>
      <c r="F1264" s="2" t="s">
        <v>19</v>
      </c>
      <c r="G1264" s="2" t="s">
        <v>12</v>
      </c>
      <c r="H1264" s="2" t="s">
        <v>13</v>
      </c>
      <c r="I1264" s="2">
        <v>3706</v>
      </c>
      <c r="J1264" s="4">
        <v>1424</v>
      </c>
      <c r="K1264" s="4">
        <v>183.54166666666663</v>
      </c>
      <c r="L1264" s="2">
        <v>134</v>
      </c>
      <c r="M1264" s="11">
        <f t="shared" si="192"/>
        <v>0.73007945516458583</v>
      </c>
      <c r="N1264" s="9">
        <v>8259.3749999999982</v>
      </c>
      <c r="O1264" s="9">
        <v>4468.25</v>
      </c>
      <c r="P1264" s="11">
        <f t="shared" si="193"/>
        <v>0.54099129776768839</v>
      </c>
      <c r="Q1264" s="10">
        <v>316.75</v>
      </c>
      <c r="R1264" s="2">
        <v>175</v>
      </c>
      <c r="S1264" s="10">
        <f t="shared" si="194"/>
        <v>0.42304656669297552</v>
      </c>
      <c r="T1264" s="9">
        <f t="shared" si="195"/>
        <v>14.10655090765588</v>
      </c>
      <c r="U1264" s="9">
        <f t="shared" si="196"/>
        <v>33.345149253731343</v>
      </c>
      <c r="V1264" s="11">
        <f t="shared" si="197"/>
        <v>0.76571428571428568</v>
      </c>
      <c r="W1264" s="11">
        <f t="shared" si="198"/>
        <v>9.4101123595505612E-2</v>
      </c>
      <c r="X1264" s="2">
        <v>0</v>
      </c>
      <c r="Y1264" s="2">
        <v>3</v>
      </c>
      <c r="Z1264" s="2">
        <v>61</v>
      </c>
      <c r="AA1264" s="11">
        <f t="shared" si="199"/>
        <v>0.45522388059701491</v>
      </c>
    </row>
    <row r="1265" spans="1:27" x14ac:dyDescent="0.25">
      <c r="A1265" s="2" t="str">
        <f ca="1">LOOKUP(B1265,'Time Frame'!$E$4:$E$9,'Time Frame'!$D$4:$D$9)</f>
        <v>60 Days</v>
      </c>
      <c r="B1265" s="2">
        <f t="shared" ca="1" si="190"/>
        <v>64</v>
      </c>
      <c r="C1265" s="6">
        <f t="shared" ca="1" si="191"/>
        <v>45569</v>
      </c>
      <c r="D1265" s="6">
        <v>45505</v>
      </c>
      <c r="E1265" s="2" t="s">
        <v>10</v>
      </c>
      <c r="F1265" s="2" t="s">
        <v>20</v>
      </c>
      <c r="G1265" s="2" t="s">
        <v>12</v>
      </c>
      <c r="H1265" s="2" t="s">
        <v>13</v>
      </c>
      <c r="I1265" s="2">
        <v>2761</v>
      </c>
      <c r="J1265" s="4">
        <v>1341</v>
      </c>
      <c r="K1265" s="4">
        <v>157.875</v>
      </c>
      <c r="L1265" s="2">
        <v>159</v>
      </c>
      <c r="M1265" s="11">
        <f t="shared" si="192"/>
        <v>1.0071258907363421</v>
      </c>
      <c r="N1265" s="9">
        <v>7104.375</v>
      </c>
      <c r="O1265" s="9">
        <v>4803.59</v>
      </c>
      <c r="P1265" s="11">
        <f t="shared" si="193"/>
        <v>0.67614533298143753</v>
      </c>
      <c r="Q1265" s="10">
        <v>349.93</v>
      </c>
      <c r="R1265" s="2">
        <v>169</v>
      </c>
      <c r="S1265" s="10">
        <f t="shared" si="194"/>
        <v>0.45437658960363503</v>
      </c>
      <c r="T1265" s="9">
        <f t="shared" si="195"/>
        <v>13.727288314805818</v>
      </c>
      <c r="U1265" s="9">
        <f t="shared" si="196"/>
        <v>30.211257861635222</v>
      </c>
      <c r="V1265" s="11">
        <f t="shared" si="197"/>
        <v>0.94082840236686394</v>
      </c>
      <c r="W1265" s="11">
        <f t="shared" si="198"/>
        <v>0.11856823266219239</v>
      </c>
      <c r="X1265" s="2">
        <v>0</v>
      </c>
      <c r="Y1265" s="2">
        <v>8</v>
      </c>
      <c r="Z1265" s="2">
        <v>68</v>
      </c>
      <c r="AA1265" s="11">
        <f t="shared" si="199"/>
        <v>0.42767295597484278</v>
      </c>
    </row>
    <row r="1266" spans="1:27" x14ac:dyDescent="0.25">
      <c r="A1266" s="2" t="str">
        <f ca="1">LOOKUP(B1266,'Time Frame'!$E$4:$E$9,'Time Frame'!$D$4:$D$9)</f>
        <v>60 Days</v>
      </c>
      <c r="B1266" s="2">
        <f t="shared" ca="1" si="190"/>
        <v>64</v>
      </c>
      <c r="C1266" s="6">
        <f t="shared" ca="1" si="191"/>
        <v>45569</v>
      </c>
      <c r="D1266" s="6">
        <v>45505</v>
      </c>
      <c r="E1266" s="5" t="s">
        <v>10</v>
      </c>
      <c r="F1266" s="2" t="s">
        <v>30</v>
      </c>
      <c r="G1266" s="2" t="s">
        <v>12</v>
      </c>
      <c r="H1266" s="2" t="s">
        <v>13</v>
      </c>
      <c r="I1266" s="2">
        <v>3476</v>
      </c>
      <c r="J1266" s="4">
        <v>1647</v>
      </c>
      <c r="K1266" s="4">
        <v>209.31249999999997</v>
      </c>
      <c r="L1266" s="2">
        <v>187</v>
      </c>
      <c r="M1266" s="11">
        <f t="shared" si="192"/>
        <v>0.89340101522842652</v>
      </c>
      <c r="N1266" s="9">
        <v>9419.0624999999982</v>
      </c>
      <c r="O1266" s="9">
        <v>8597.74</v>
      </c>
      <c r="P1266" s="11">
        <f t="shared" si="193"/>
        <v>0.91280209681165203</v>
      </c>
      <c r="Q1266" s="10">
        <v>549.63</v>
      </c>
      <c r="R1266" s="2">
        <v>165</v>
      </c>
      <c r="S1266" s="10">
        <f t="shared" si="194"/>
        <v>0.3402288812473846</v>
      </c>
      <c r="T1266" s="9">
        <f t="shared" si="195"/>
        <v>15.642777868748066</v>
      </c>
      <c r="U1266" s="9">
        <f t="shared" si="196"/>
        <v>45.977219251336898</v>
      </c>
      <c r="V1266" s="11">
        <f t="shared" si="197"/>
        <v>1.1333333333333333</v>
      </c>
      <c r="W1266" s="11">
        <f t="shared" si="198"/>
        <v>0.1135397692774742</v>
      </c>
      <c r="X1266" s="2">
        <v>0</v>
      </c>
      <c r="Y1266" s="2">
        <v>15</v>
      </c>
      <c r="Z1266" s="2">
        <v>48</v>
      </c>
      <c r="AA1266" s="11">
        <f t="shared" si="199"/>
        <v>0.25668449197860965</v>
      </c>
    </row>
    <row r="1267" spans="1:27" x14ac:dyDescent="0.25">
      <c r="A1267" s="2" t="str">
        <f ca="1">LOOKUP(B1267,'Time Frame'!$E$4:$E$9,'Time Frame'!$D$4:$D$9)</f>
        <v>60 Days</v>
      </c>
      <c r="B1267" s="2">
        <f t="shared" ca="1" si="190"/>
        <v>64</v>
      </c>
      <c r="C1267" s="6">
        <f t="shared" ca="1" si="191"/>
        <v>45569</v>
      </c>
      <c r="D1267" s="6">
        <v>45505</v>
      </c>
      <c r="E1267" s="2" t="s">
        <v>33</v>
      </c>
      <c r="F1267" s="2" t="s">
        <v>39</v>
      </c>
      <c r="G1267" s="2" t="s">
        <v>35</v>
      </c>
      <c r="H1267" s="2" t="s">
        <v>40</v>
      </c>
      <c r="I1267" s="2">
        <v>4521</v>
      </c>
      <c r="J1267" s="4">
        <v>3871</v>
      </c>
      <c r="K1267" s="4">
        <v>537.84249999999997</v>
      </c>
      <c r="L1267" s="2">
        <v>474</v>
      </c>
      <c r="M1267" s="11">
        <f t="shared" si="192"/>
        <v>0.88129889326336242</v>
      </c>
      <c r="N1267" s="9">
        <v>24202.912499999999</v>
      </c>
      <c r="O1267" s="9">
        <v>22005.8</v>
      </c>
      <c r="P1267" s="11">
        <f t="shared" si="193"/>
        <v>0.90922115261954528</v>
      </c>
      <c r="Q1267" s="10">
        <v>646.58000000000004</v>
      </c>
      <c r="R1267" s="2">
        <v>935</v>
      </c>
      <c r="S1267" s="10">
        <f t="shared" si="194"/>
        <v>0.7330879396207739</v>
      </c>
      <c r="T1267" s="9">
        <f t="shared" si="195"/>
        <v>34.034148906554485</v>
      </c>
      <c r="U1267" s="9">
        <f t="shared" si="196"/>
        <v>46.425738396624475</v>
      </c>
      <c r="V1267" s="11">
        <f t="shared" si="197"/>
        <v>0.50695187165775402</v>
      </c>
      <c r="W1267" s="11">
        <f t="shared" si="198"/>
        <v>0.12244897959183673</v>
      </c>
      <c r="X1267" s="2">
        <v>6</v>
      </c>
      <c r="Y1267" s="2">
        <v>28</v>
      </c>
      <c r="Z1267" s="2">
        <v>114</v>
      </c>
      <c r="AA1267" s="11">
        <f t="shared" si="199"/>
        <v>0.24050632911392406</v>
      </c>
    </row>
    <row r="1268" spans="1:27" x14ac:dyDescent="0.25">
      <c r="A1268" s="2" t="str">
        <f ca="1">LOOKUP(B1268,'Time Frame'!$E$4:$E$9,'Time Frame'!$D$4:$D$9)</f>
        <v>60 Days</v>
      </c>
      <c r="B1268" s="2">
        <f t="shared" ca="1" si="190"/>
        <v>64</v>
      </c>
      <c r="C1268" s="6">
        <f t="shared" ca="1" si="191"/>
        <v>45569</v>
      </c>
      <c r="D1268" s="6">
        <v>45505</v>
      </c>
      <c r="E1268" s="2" t="s">
        <v>33</v>
      </c>
      <c r="F1268" s="2" t="s">
        <v>45</v>
      </c>
      <c r="G1268" s="2" t="s">
        <v>35</v>
      </c>
      <c r="H1268" s="2" t="s">
        <v>40</v>
      </c>
      <c r="I1268" s="2">
        <v>2906</v>
      </c>
      <c r="J1268" s="4">
        <v>2717</v>
      </c>
      <c r="K1268" s="4">
        <v>260.49833333333333</v>
      </c>
      <c r="L1268" s="2">
        <v>226</v>
      </c>
      <c r="M1268" s="11">
        <f t="shared" si="192"/>
        <v>0.86756793069693339</v>
      </c>
      <c r="N1268" s="9">
        <v>11722.424999999999</v>
      </c>
      <c r="O1268" s="9">
        <v>10114.02</v>
      </c>
      <c r="P1268" s="11">
        <f t="shared" si="193"/>
        <v>0.86279246828194689</v>
      </c>
      <c r="Q1268" s="10">
        <v>497.42</v>
      </c>
      <c r="R1268" s="2">
        <v>237</v>
      </c>
      <c r="S1268" s="10">
        <f t="shared" si="194"/>
        <v>0.4543444171927144</v>
      </c>
      <c r="T1268" s="9">
        <f t="shared" si="195"/>
        <v>20.332958063608217</v>
      </c>
      <c r="U1268" s="9">
        <f t="shared" si="196"/>
        <v>44.752300884955751</v>
      </c>
      <c r="V1268" s="11">
        <f t="shared" si="197"/>
        <v>0.95358649789029537</v>
      </c>
      <c r="W1268" s="11">
        <f t="shared" si="198"/>
        <v>8.3179977916820025E-2</v>
      </c>
      <c r="X1268" s="2">
        <v>1</v>
      </c>
      <c r="Y1268" s="2">
        <v>8</v>
      </c>
      <c r="Z1268" s="2">
        <v>42</v>
      </c>
      <c r="AA1268" s="11">
        <f t="shared" si="199"/>
        <v>0.18584070796460178</v>
      </c>
    </row>
    <row r="1269" spans="1:27" x14ac:dyDescent="0.25">
      <c r="A1269" s="2" t="str">
        <f ca="1">LOOKUP(B1269,'Time Frame'!$E$4:$E$9,'Time Frame'!$D$4:$D$9)</f>
        <v>60 Days</v>
      </c>
      <c r="B1269" s="2">
        <f t="shared" ca="1" si="190"/>
        <v>64</v>
      </c>
      <c r="C1269" s="6">
        <f t="shared" ca="1" si="191"/>
        <v>45569</v>
      </c>
      <c r="D1269" s="6">
        <v>45505</v>
      </c>
      <c r="E1269" s="2" t="s">
        <v>78</v>
      </c>
      <c r="F1269" s="2" t="s">
        <v>109</v>
      </c>
      <c r="G1269" s="2" t="s">
        <v>52</v>
      </c>
      <c r="H1269" s="2" t="s">
        <v>110</v>
      </c>
      <c r="I1269" s="2">
        <v>4353</v>
      </c>
      <c r="J1269" s="4">
        <v>2250</v>
      </c>
      <c r="K1269" s="4">
        <v>272.54166666666669</v>
      </c>
      <c r="L1269" s="2">
        <v>251</v>
      </c>
      <c r="M1269" s="11">
        <f t="shared" si="192"/>
        <v>0.92096009784436628</v>
      </c>
      <c r="N1269" s="9">
        <v>12264.375</v>
      </c>
      <c r="O1269" s="9">
        <v>18218.98</v>
      </c>
      <c r="P1269" s="11">
        <f t="shared" si="193"/>
        <v>1.4855204606838912</v>
      </c>
      <c r="Q1269" s="10">
        <v>505.43</v>
      </c>
      <c r="R1269" s="2">
        <v>306</v>
      </c>
      <c r="S1269" s="10">
        <f t="shared" si="194"/>
        <v>0.49660684961320062</v>
      </c>
      <c r="T1269" s="9">
        <f t="shared" si="195"/>
        <v>36.0464950636092</v>
      </c>
      <c r="U1269" s="9">
        <f t="shared" si="196"/>
        <v>72.585577689243024</v>
      </c>
      <c r="V1269" s="11">
        <f t="shared" si="197"/>
        <v>0.8202614379084967</v>
      </c>
      <c r="W1269" s="11">
        <f t="shared" si="198"/>
        <v>0.11155555555555556</v>
      </c>
      <c r="X1269" s="2">
        <v>13</v>
      </c>
      <c r="Y1269" s="2">
        <v>6</v>
      </c>
      <c r="Z1269" s="2">
        <v>66</v>
      </c>
      <c r="AA1269" s="11">
        <f t="shared" si="199"/>
        <v>0.26294820717131473</v>
      </c>
    </row>
    <row r="1270" spans="1:27" x14ac:dyDescent="0.25">
      <c r="A1270" s="2" t="str">
        <f ca="1">LOOKUP(B1270,'Time Frame'!$E$4:$E$9,'Time Frame'!$D$4:$D$9)</f>
        <v>60 Days</v>
      </c>
      <c r="B1270" s="2">
        <f t="shared" ca="1" si="190"/>
        <v>64</v>
      </c>
      <c r="C1270" s="6">
        <f t="shared" ca="1" si="191"/>
        <v>45569</v>
      </c>
      <c r="D1270" s="6">
        <v>45505</v>
      </c>
      <c r="E1270" s="2" t="s">
        <v>78</v>
      </c>
      <c r="F1270" s="2" t="s">
        <v>111</v>
      </c>
      <c r="G1270" s="2" t="s">
        <v>52</v>
      </c>
      <c r="H1270" s="2" t="s">
        <v>110</v>
      </c>
      <c r="I1270" s="2">
        <v>3045</v>
      </c>
      <c r="J1270" s="4">
        <v>2147</v>
      </c>
      <c r="K1270" s="4">
        <v>276.63541666666669</v>
      </c>
      <c r="L1270" s="2">
        <v>274</v>
      </c>
      <c r="M1270" s="11">
        <f t="shared" si="192"/>
        <v>0.99047332153481182</v>
      </c>
      <c r="N1270" s="9">
        <v>12448.59375</v>
      </c>
      <c r="O1270" s="9">
        <v>13181.84</v>
      </c>
      <c r="P1270" s="11">
        <f t="shared" si="193"/>
        <v>1.0589019342044157</v>
      </c>
      <c r="Q1270" s="10">
        <v>558.25</v>
      </c>
      <c r="R1270" s="2">
        <v>257</v>
      </c>
      <c r="S1270" s="10">
        <f t="shared" si="194"/>
        <v>0.4908195253022839</v>
      </c>
      <c r="T1270" s="9">
        <f t="shared" si="195"/>
        <v>23.612789968652038</v>
      </c>
      <c r="U1270" s="9">
        <f t="shared" si="196"/>
        <v>48.108905109489051</v>
      </c>
      <c r="V1270" s="11">
        <f t="shared" si="197"/>
        <v>1.066147859922179</v>
      </c>
      <c r="W1270" s="11">
        <f t="shared" si="198"/>
        <v>0.12761993479273404</v>
      </c>
      <c r="X1270" s="2">
        <v>4</v>
      </c>
      <c r="Y1270" s="2">
        <v>19</v>
      </c>
      <c r="Z1270" s="2">
        <v>96</v>
      </c>
      <c r="AA1270" s="11">
        <f t="shared" si="199"/>
        <v>0.35036496350364965</v>
      </c>
    </row>
    <row r="1271" spans="1:27" x14ac:dyDescent="0.25">
      <c r="A1271" s="2" t="str">
        <f ca="1">LOOKUP(B1271,'Time Frame'!$E$4:$E$9,'Time Frame'!$D$4:$D$9)</f>
        <v>60 Days</v>
      </c>
      <c r="B1271" s="2">
        <f t="shared" ca="1" si="190"/>
        <v>64</v>
      </c>
      <c r="C1271" s="6">
        <f t="shared" ca="1" si="191"/>
        <v>45569</v>
      </c>
      <c r="D1271" s="6">
        <v>45505</v>
      </c>
      <c r="E1271" s="2" t="s">
        <v>78</v>
      </c>
      <c r="F1271" s="2" t="s">
        <v>113</v>
      </c>
      <c r="G1271" s="2" t="s">
        <v>52</v>
      </c>
      <c r="H1271" s="2" t="s">
        <v>110</v>
      </c>
      <c r="I1271" s="2">
        <v>1748</v>
      </c>
      <c r="J1271" s="4">
        <v>1647</v>
      </c>
      <c r="K1271" s="4">
        <v>205.16666666666669</v>
      </c>
      <c r="L1271" s="2">
        <v>213</v>
      </c>
      <c r="M1271" s="11">
        <f t="shared" si="192"/>
        <v>1.0381803411860275</v>
      </c>
      <c r="N1271" s="9">
        <v>9232.5</v>
      </c>
      <c r="O1271" s="9">
        <v>8344.09</v>
      </c>
      <c r="P1271" s="11">
        <f t="shared" si="193"/>
        <v>0.90377362577849985</v>
      </c>
      <c r="Q1271" s="10">
        <v>466.52</v>
      </c>
      <c r="R1271" s="2">
        <v>180</v>
      </c>
      <c r="S1271" s="10">
        <f t="shared" si="194"/>
        <v>0.45657206550630197</v>
      </c>
      <c r="T1271" s="9">
        <f t="shared" si="195"/>
        <v>17.885814113006948</v>
      </c>
      <c r="U1271" s="9">
        <f t="shared" si="196"/>
        <v>39.174131455399063</v>
      </c>
      <c r="V1271" s="11">
        <f t="shared" si="197"/>
        <v>1.1833333333333333</v>
      </c>
      <c r="W1271" s="11">
        <f t="shared" si="198"/>
        <v>0.12932604735883424</v>
      </c>
      <c r="X1271" s="2">
        <v>2</v>
      </c>
      <c r="Y1271" s="2">
        <v>11</v>
      </c>
      <c r="Z1271" s="2">
        <v>71</v>
      </c>
      <c r="AA1271" s="11">
        <f t="shared" si="199"/>
        <v>0.33333333333333331</v>
      </c>
    </row>
    <row r="1272" spans="1:27" x14ac:dyDescent="0.25">
      <c r="A1272" s="2" t="str">
        <f ca="1">LOOKUP(B1272,'Time Frame'!$E$4:$E$9,'Time Frame'!$D$4:$D$9)</f>
        <v>60 Days</v>
      </c>
      <c r="B1272" s="2">
        <f t="shared" ca="1" si="190"/>
        <v>64</v>
      </c>
      <c r="C1272" s="6">
        <f t="shared" ca="1" si="191"/>
        <v>45569</v>
      </c>
      <c r="D1272" s="6">
        <v>45505</v>
      </c>
      <c r="E1272" s="2" t="s">
        <v>78</v>
      </c>
      <c r="F1272" s="2" t="s">
        <v>112</v>
      </c>
      <c r="G1272" s="2" t="s">
        <v>52</v>
      </c>
      <c r="H1272" s="2" t="s">
        <v>110</v>
      </c>
      <c r="I1272" s="2">
        <v>1650</v>
      </c>
      <c r="J1272" s="4">
        <v>1502</v>
      </c>
      <c r="K1272" s="4">
        <v>198.62499999999997</v>
      </c>
      <c r="L1272" s="2">
        <v>191</v>
      </c>
      <c r="M1272" s="11">
        <f t="shared" si="192"/>
        <v>0.96161107614852126</v>
      </c>
      <c r="N1272" s="9">
        <v>8938.1249999999982</v>
      </c>
      <c r="O1272" s="9">
        <v>12183.39</v>
      </c>
      <c r="P1272" s="11">
        <f t="shared" si="193"/>
        <v>1.3630811831340468</v>
      </c>
      <c r="Q1272" s="10">
        <v>409.65</v>
      </c>
      <c r="R1272" s="2">
        <v>145</v>
      </c>
      <c r="S1272" s="10">
        <f t="shared" si="194"/>
        <v>0.46625167826193092</v>
      </c>
      <c r="T1272" s="9">
        <f t="shared" si="195"/>
        <v>29.740974002196996</v>
      </c>
      <c r="U1272" s="9">
        <f t="shared" si="196"/>
        <v>63.787382198952876</v>
      </c>
      <c r="V1272" s="11">
        <f t="shared" si="197"/>
        <v>1.3172413793103448</v>
      </c>
      <c r="W1272" s="11">
        <f t="shared" si="198"/>
        <v>0.12716378162450068</v>
      </c>
      <c r="X1272" s="2">
        <v>3</v>
      </c>
      <c r="Y1272" s="2">
        <v>4</v>
      </c>
      <c r="Z1272" s="2">
        <v>45</v>
      </c>
      <c r="AA1272" s="11">
        <f t="shared" si="199"/>
        <v>0.2356020942408377</v>
      </c>
    </row>
    <row r="1273" spans="1:27" x14ac:dyDescent="0.25">
      <c r="A1273" s="2" t="str">
        <f ca="1">LOOKUP(B1273,'Time Frame'!$E$4:$E$9,'Time Frame'!$D$4:$D$9)</f>
        <v>60 Days</v>
      </c>
      <c r="B1273" s="2">
        <f t="shared" ca="1" si="190"/>
        <v>64</v>
      </c>
      <c r="C1273" s="6">
        <f t="shared" ca="1" si="191"/>
        <v>45569</v>
      </c>
      <c r="D1273" s="6">
        <v>45505</v>
      </c>
      <c r="E1273" s="2" t="s">
        <v>78</v>
      </c>
      <c r="F1273" s="2" t="s">
        <v>114</v>
      </c>
      <c r="G1273" s="2" t="s">
        <v>52</v>
      </c>
      <c r="H1273" s="2" t="s">
        <v>110</v>
      </c>
      <c r="I1273" s="2">
        <v>3112</v>
      </c>
      <c r="J1273" s="4">
        <v>1898</v>
      </c>
      <c r="K1273" s="4">
        <v>216.87499999999997</v>
      </c>
      <c r="L1273" s="2">
        <v>206</v>
      </c>
      <c r="M1273" s="11">
        <f t="shared" si="192"/>
        <v>0.94985590778097995</v>
      </c>
      <c r="N1273" s="9">
        <v>9759.3749999999982</v>
      </c>
      <c r="O1273" s="9">
        <v>7482.7</v>
      </c>
      <c r="P1273" s="11">
        <f t="shared" si="193"/>
        <v>0.76671918027537633</v>
      </c>
      <c r="Q1273" s="10">
        <v>408.98</v>
      </c>
      <c r="R1273" s="2">
        <v>203</v>
      </c>
      <c r="S1273" s="10">
        <f t="shared" si="194"/>
        <v>0.50369211208372044</v>
      </c>
      <c r="T1273" s="9">
        <f t="shared" si="195"/>
        <v>18.296004694606093</v>
      </c>
      <c r="U1273" s="9">
        <f t="shared" si="196"/>
        <v>36.323786407766988</v>
      </c>
      <c r="V1273" s="11">
        <f t="shared" si="197"/>
        <v>1.0147783251231528</v>
      </c>
      <c r="W1273" s="11">
        <f t="shared" si="198"/>
        <v>0.10853530031612224</v>
      </c>
      <c r="X1273" s="2">
        <v>0</v>
      </c>
      <c r="Y1273" s="2">
        <v>12</v>
      </c>
      <c r="Z1273" s="2">
        <v>51</v>
      </c>
      <c r="AA1273" s="11">
        <f t="shared" si="199"/>
        <v>0.24757281553398058</v>
      </c>
    </row>
    <row r="1274" spans="1:27" x14ac:dyDescent="0.25">
      <c r="A1274" s="2" t="str">
        <f ca="1">LOOKUP(B1274,'Time Frame'!$E$4:$E$9,'Time Frame'!$D$4:$D$9)</f>
        <v>60 Days</v>
      </c>
      <c r="B1274" s="2">
        <f t="shared" ca="1" si="190"/>
        <v>64</v>
      </c>
      <c r="C1274" s="6">
        <f t="shared" ca="1" si="191"/>
        <v>45569</v>
      </c>
      <c r="D1274" s="6">
        <v>45505</v>
      </c>
      <c r="E1274" s="2" t="s">
        <v>78</v>
      </c>
      <c r="F1274" s="2" t="s">
        <v>115</v>
      </c>
      <c r="G1274" s="2" t="s">
        <v>52</v>
      </c>
      <c r="H1274" s="2" t="s">
        <v>110</v>
      </c>
      <c r="I1274" s="2">
        <v>2686</v>
      </c>
      <c r="J1274" s="4">
        <v>2056</v>
      </c>
      <c r="K1274" s="4">
        <v>222.5</v>
      </c>
      <c r="L1274" s="2">
        <v>205</v>
      </c>
      <c r="M1274" s="11">
        <f t="shared" si="192"/>
        <v>0.9213483146067416</v>
      </c>
      <c r="N1274" s="9">
        <v>10012.5</v>
      </c>
      <c r="O1274" s="9">
        <v>10427.879999999999</v>
      </c>
      <c r="P1274" s="11">
        <f t="shared" si="193"/>
        <v>1.0414861423220974</v>
      </c>
      <c r="Q1274" s="10">
        <v>400.9</v>
      </c>
      <c r="R1274" s="2">
        <v>162</v>
      </c>
      <c r="S1274" s="10">
        <f t="shared" si="194"/>
        <v>0.51134946370666001</v>
      </c>
      <c r="T1274" s="9">
        <f t="shared" si="195"/>
        <v>26.011174856572712</v>
      </c>
      <c r="U1274" s="9">
        <f t="shared" si="196"/>
        <v>50.867707317073169</v>
      </c>
      <c r="V1274" s="11">
        <f t="shared" si="197"/>
        <v>1.2654320987654322</v>
      </c>
      <c r="W1274" s="11">
        <f t="shared" si="198"/>
        <v>9.9708171206225688E-2</v>
      </c>
      <c r="X1274" s="2">
        <v>1</v>
      </c>
      <c r="Y1274" s="2">
        <v>7</v>
      </c>
      <c r="Z1274" s="2">
        <v>60</v>
      </c>
      <c r="AA1274" s="11">
        <f t="shared" si="199"/>
        <v>0.29268292682926828</v>
      </c>
    </row>
    <row r="1275" spans="1:27" x14ac:dyDescent="0.25">
      <c r="A1275" s="2" t="str">
        <f ca="1">LOOKUP(B1275,'Time Frame'!$E$4:$E$9,'Time Frame'!$D$4:$D$9)</f>
        <v>60 Days</v>
      </c>
      <c r="B1275" s="2">
        <f t="shared" ca="1" si="190"/>
        <v>64</v>
      </c>
      <c r="C1275" s="6">
        <f t="shared" ca="1" si="191"/>
        <v>45569</v>
      </c>
      <c r="D1275" s="6">
        <v>45505</v>
      </c>
      <c r="E1275" s="2" t="s">
        <v>219</v>
      </c>
      <c r="F1275" s="2" t="s">
        <v>222</v>
      </c>
      <c r="G1275" s="2" t="s">
        <v>35</v>
      </c>
      <c r="H1275" s="2" t="s">
        <v>221</v>
      </c>
      <c r="I1275" s="2">
        <v>4086</v>
      </c>
      <c r="J1275" s="4">
        <v>4221</v>
      </c>
      <c r="K1275" s="4">
        <v>397.85416666666669</v>
      </c>
      <c r="L1275" s="2">
        <v>481</v>
      </c>
      <c r="M1275" s="11">
        <f t="shared" si="192"/>
        <v>1.2089857045609258</v>
      </c>
      <c r="N1275" s="9">
        <v>21881.979166666668</v>
      </c>
      <c r="O1275" s="9">
        <v>29003.99</v>
      </c>
      <c r="P1275" s="11">
        <f t="shared" si="193"/>
        <v>1.3254737964554166</v>
      </c>
      <c r="Q1275" s="10">
        <v>1093.3</v>
      </c>
      <c r="R1275" s="2">
        <v>582</v>
      </c>
      <c r="S1275" s="10">
        <f t="shared" si="194"/>
        <v>0.43995243757431629</v>
      </c>
      <c r="T1275" s="9">
        <f t="shared" si="195"/>
        <v>26.528848440501239</v>
      </c>
      <c r="U1275" s="9">
        <f t="shared" si="196"/>
        <v>60.299355509355514</v>
      </c>
      <c r="V1275" s="11">
        <f t="shared" si="197"/>
        <v>0.82646048109965631</v>
      </c>
      <c r="W1275" s="11">
        <f t="shared" si="198"/>
        <v>0.11395403932717366</v>
      </c>
      <c r="X1275" s="2">
        <v>15</v>
      </c>
      <c r="Y1275" s="2">
        <v>29</v>
      </c>
      <c r="Z1275" s="2">
        <v>128</v>
      </c>
      <c r="AA1275" s="11">
        <f t="shared" si="199"/>
        <v>0.26611226611226613</v>
      </c>
    </row>
    <row r="1276" spans="1:27" x14ac:dyDescent="0.25">
      <c r="A1276" s="2" t="str">
        <f ca="1">LOOKUP(B1276,'Time Frame'!$E$4:$E$9,'Time Frame'!$D$4:$D$9)</f>
        <v>60 Days</v>
      </c>
      <c r="B1276" s="2">
        <f t="shared" ca="1" si="190"/>
        <v>64</v>
      </c>
      <c r="C1276" s="6">
        <f t="shared" ca="1" si="191"/>
        <v>45569</v>
      </c>
      <c r="D1276" s="6">
        <v>45505</v>
      </c>
      <c r="E1276" s="2" t="s">
        <v>219</v>
      </c>
      <c r="F1276" s="2" t="s">
        <v>224</v>
      </c>
      <c r="G1276" s="2" t="s">
        <v>35</v>
      </c>
      <c r="H1276" s="2" t="s">
        <v>221</v>
      </c>
      <c r="I1276" s="2">
        <v>73</v>
      </c>
      <c r="J1276" s="4">
        <v>3150</v>
      </c>
      <c r="K1276" s="4">
        <v>329.40916666666664</v>
      </c>
      <c r="L1276" s="2">
        <v>273</v>
      </c>
      <c r="M1276" s="11">
        <f t="shared" si="192"/>
        <v>0.82875653632387292</v>
      </c>
      <c r="N1276" s="9">
        <v>18117.504166666666</v>
      </c>
      <c r="O1276" s="9">
        <v>8560.3799999999992</v>
      </c>
      <c r="P1276" s="11">
        <f t="shared" si="193"/>
        <v>0.47249223299474885</v>
      </c>
      <c r="Q1276" s="10">
        <v>618.67999999999995</v>
      </c>
      <c r="R1276" s="2">
        <v>402</v>
      </c>
      <c r="S1276" s="10">
        <f t="shared" si="194"/>
        <v>0.44126204176634126</v>
      </c>
      <c r="T1276" s="9">
        <f t="shared" si="195"/>
        <v>13.83652291976466</v>
      </c>
      <c r="U1276" s="9">
        <f t="shared" si="196"/>
        <v>31.356703296703294</v>
      </c>
      <c r="V1276" s="11">
        <f t="shared" si="197"/>
        <v>0.67910447761194026</v>
      </c>
      <c r="W1276" s="11">
        <f t="shared" si="198"/>
        <v>8.666666666666667E-2</v>
      </c>
      <c r="X1276" s="2">
        <v>0</v>
      </c>
      <c r="Y1276" s="2">
        <v>38</v>
      </c>
      <c r="Z1276" s="2">
        <v>106</v>
      </c>
      <c r="AA1276" s="11">
        <f t="shared" si="199"/>
        <v>0.38827838827838829</v>
      </c>
    </row>
    <row r="1277" spans="1:27" x14ac:dyDescent="0.25">
      <c r="A1277" s="2" t="str">
        <f ca="1">LOOKUP(B1277,'Time Frame'!$E$4:$E$9,'Time Frame'!$D$4:$D$9)</f>
        <v>60 Days</v>
      </c>
      <c r="B1277" s="2">
        <f t="shared" ca="1" si="190"/>
        <v>64</v>
      </c>
      <c r="C1277" s="6">
        <f t="shared" ca="1" si="191"/>
        <v>45569</v>
      </c>
      <c r="D1277" s="6">
        <v>45505</v>
      </c>
      <c r="E1277" s="2" t="s">
        <v>219</v>
      </c>
      <c r="F1277" s="2" t="s">
        <v>220</v>
      </c>
      <c r="G1277" s="2" t="s">
        <v>35</v>
      </c>
      <c r="H1277" s="2" t="s">
        <v>221</v>
      </c>
      <c r="I1277" s="2">
        <v>3572</v>
      </c>
      <c r="J1277" s="4">
        <v>2851</v>
      </c>
      <c r="K1277" s="4">
        <v>296.71416666666664</v>
      </c>
      <c r="L1277" s="2">
        <v>406</v>
      </c>
      <c r="M1277" s="11">
        <f t="shared" si="192"/>
        <v>1.3683202408603119</v>
      </c>
      <c r="N1277" s="9">
        <v>16319.279166666665</v>
      </c>
      <c r="O1277" s="9">
        <v>32030.560000000001</v>
      </c>
      <c r="P1277" s="11">
        <f t="shared" si="193"/>
        <v>1.9627435545942977</v>
      </c>
      <c r="Q1277" s="10">
        <v>831.43</v>
      </c>
      <c r="R1277" s="2">
        <v>624</v>
      </c>
      <c r="S1277" s="10">
        <f t="shared" si="194"/>
        <v>0.48831531217300317</v>
      </c>
      <c r="T1277" s="9">
        <f t="shared" si="195"/>
        <v>38.524662328758886</v>
      </c>
      <c r="U1277" s="9">
        <f t="shared" si="196"/>
        <v>78.893004926108375</v>
      </c>
      <c r="V1277" s="11">
        <f t="shared" si="197"/>
        <v>0.65064102564102566</v>
      </c>
      <c r="W1277" s="11">
        <f t="shared" si="198"/>
        <v>0.14240617327253596</v>
      </c>
      <c r="X1277" s="2">
        <v>16</v>
      </c>
      <c r="Y1277" s="2">
        <v>21</v>
      </c>
      <c r="Z1277" s="2">
        <v>137</v>
      </c>
      <c r="AA1277" s="11">
        <f t="shared" si="199"/>
        <v>0.33743842364532017</v>
      </c>
    </row>
    <row r="1278" spans="1:27" x14ac:dyDescent="0.25">
      <c r="A1278" s="2" t="str">
        <f ca="1">LOOKUP(B1278,'Time Frame'!$E$4:$E$9,'Time Frame'!$D$4:$D$9)</f>
        <v>60 Days</v>
      </c>
      <c r="B1278" s="2">
        <f t="shared" ca="1" si="190"/>
        <v>64</v>
      </c>
      <c r="C1278" s="6">
        <f t="shared" ca="1" si="191"/>
        <v>45569</v>
      </c>
      <c r="D1278" s="6">
        <v>45505</v>
      </c>
      <c r="E1278" s="2" t="s">
        <v>219</v>
      </c>
      <c r="F1278" s="2" t="s">
        <v>223</v>
      </c>
      <c r="G1278" s="2" t="s">
        <v>35</v>
      </c>
      <c r="H1278" s="2" t="s">
        <v>221</v>
      </c>
      <c r="I1278" s="2">
        <v>3156</v>
      </c>
      <c r="J1278" s="4">
        <v>4164</v>
      </c>
      <c r="K1278" s="4">
        <v>352.10500000000002</v>
      </c>
      <c r="L1278" s="2">
        <v>568</v>
      </c>
      <c r="M1278" s="11">
        <f t="shared" si="192"/>
        <v>1.6131551667826358</v>
      </c>
      <c r="N1278" s="9">
        <v>19365.775000000001</v>
      </c>
      <c r="O1278" s="9">
        <v>32698.63</v>
      </c>
      <c r="P1278" s="11">
        <f t="shared" si="193"/>
        <v>1.6884751578493502</v>
      </c>
      <c r="Q1278" s="10">
        <v>1459</v>
      </c>
      <c r="R1278" s="2">
        <v>608</v>
      </c>
      <c r="S1278" s="10">
        <f t="shared" si="194"/>
        <v>0.38930774503084303</v>
      </c>
      <c r="T1278" s="9">
        <f t="shared" si="195"/>
        <v>22.411672378341329</v>
      </c>
      <c r="U1278" s="9">
        <f t="shared" si="196"/>
        <v>57.568010563380284</v>
      </c>
      <c r="V1278" s="11">
        <f t="shared" si="197"/>
        <v>0.93421052631578949</v>
      </c>
      <c r="W1278" s="11">
        <f t="shared" si="198"/>
        <v>0.13640730067243034</v>
      </c>
      <c r="X1278" s="2">
        <v>18</v>
      </c>
      <c r="Y1278" s="2">
        <v>32</v>
      </c>
      <c r="Z1278" s="2">
        <v>161</v>
      </c>
      <c r="AA1278" s="11">
        <f t="shared" si="199"/>
        <v>0.28345070422535212</v>
      </c>
    </row>
    <row r="1279" spans="1:27" x14ac:dyDescent="0.25">
      <c r="A1279" s="2" t="str">
        <f ca="1">LOOKUP(B1279,'Time Frame'!$E$4:$E$9,'Time Frame'!$D$4:$D$9)</f>
        <v>60 Days</v>
      </c>
      <c r="B1279" s="2">
        <f t="shared" ca="1" si="190"/>
        <v>64</v>
      </c>
      <c r="C1279" s="6">
        <f t="shared" ca="1" si="191"/>
        <v>45569</v>
      </c>
      <c r="D1279" s="6">
        <v>45505</v>
      </c>
      <c r="E1279" s="2" t="s">
        <v>141</v>
      </c>
      <c r="F1279" s="2" t="s">
        <v>148</v>
      </c>
      <c r="G1279" s="2" t="s">
        <v>12</v>
      </c>
      <c r="H1279" s="2" t="s">
        <v>297</v>
      </c>
      <c r="I1279" s="2">
        <v>5742</v>
      </c>
      <c r="J1279" s="4">
        <v>788</v>
      </c>
      <c r="K1279" s="4">
        <v>78.918888888888887</v>
      </c>
      <c r="L1279" s="2">
        <v>43</v>
      </c>
      <c r="M1279" s="11">
        <f t="shared" si="192"/>
        <v>0.54486322102862295</v>
      </c>
      <c r="N1279" s="9">
        <v>3156.7555555555555</v>
      </c>
      <c r="O1279" s="9">
        <v>871.78</v>
      </c>
      <c r="P1279" s="11">
        <f t="shared" si="193"/>
        <v>0.27616329001647261</v>
      </c>
      <c r="Q1279" s="10">
        <v>308.98</v>
      </c>
      <c r="R1279" s="2">
        <v>53</v>
      </c>
      <c r="S1279" s="10">
        <f t="shared" si="194"/>
        <v>0.13916758366237297</v>
      </c>
      <c r="T1279" s="9">
        <f t="shared" si="195"/>
        <v>2.8214771182600815</v>
      </c>
      <c r="U1279" s="9">
        <f t="shared" si="196"/>
        <v>20.273953488372094</v>
      </c>
      <c r="V1279" s="11">
        <f t="shared" si="197"/>
        <v>0.81132075471698117</v>
      </c>
      <c r="W1279" s="11">
        <f t="shared" si="198"/>
        <v>5.4568527918781723E-2</v>
      </c>
      <c r="X1279" s="2">
        <v>0</v>
      </c>
      <c r="Y1279" s="2">
        <v>3</v>
      </c>
      <c r="Z1279" s="2">
        <v>10</v>
      </c>
      <c r="AA1279" s="11">
        <f t="shared" si="199"/>
        <v>0.23255813953488372</v>
      </c>
    </row>
    <row r="1280" spans="1:27" x14ac:dyDescent="0.25">
      <c r="A1280" s="2" t="str">
        <f ca="1">LOOKUP(B1280,'Time Frame'!$E$4:$E$9,'Time Frame'!$D$4:$D$9)</f>
        <v>60 Days</v>
      </c>
      <c r="B1280" s="2">
        <f t="shared" ca="1" si="190"/>
        <v>64</v>
      </c>
      <c r="C1280" s="6">
        <f t="shared" ca="1" si="191"/>
        <v>45569</v>
      </c>
      <c r="D1280" s="6">
        <v>45505</v>
      </c>
      <c r="E1280" s="2" t="s">
        <v>141</v>
      </c>
      <c r="F1280" s="2" t="s">
        <v>142</v>
      </c>
      <c r="G1280" s="2" t="s">
        <v>12</v>
      </c>
      <c r="H1280" s="2" t="s">
        <v>297</v>
      </c>
      <c r="I1280" s="2">
        <v>3962</v>
      </c>
      <c r="J1280" s="4">
        <v>3627</v>
      </c>
      <c r="K1280" s="4">
        <v>396.44</v>
      </c>
      <c r="L1280" s="2">
        <v>389</v>
      </c>
      <c r="M1280" s="11">
        <f t="shared" si="192"/>
        <v>0.9812329734638281</v>
      </c>
      <c r="N1280" s="9">
        <v>20000</v>
      </c>
      <c r="O1280" s="9">
        <v>24081.17</v>
      </c>
      <c r="P1280" s="11">
        <f t="shared" si="193"/>
        <v>1.2040584999999999</v>
      </c>
      <c r="Q1280" s="10">
        <v>965.38</v>
      </c>
      <c r="R1280" s="2">
        <v>321</v>
      </c>
      <c r="S1280" s="10">
        <f t="shared" si="194"/>
        <v>0.40295013362613685</v>
      </c>
      <c r="T1280" s="9">
        <f t="shared" si="195"/>
        <v>24.944757504816753</v>
      </c>
      <c r="U1280" s="9">
        <f t="shared" si="196"/>
        <v>61.90532133676092</v>
      </c>
      <c r="V1280" s="11">
        <f t="shared" si="197"/>
        <v>1.2118380062305296</v>
      </c>
      <c r="W1280" s="11">
        <f t="shared" si="198"/>
        <v>0.1072511717673008</v>
      </c>
      <c r="X1280" s="2">
        <v>12</v>
      </c>
      <c r="Y1280" s="2">
        <v>14</v>
      </c>
      <c r="Z1280" s="2">
        <v>126</v>
      </c>
      <c r="AA1280" s="11">
        <f t="shared" si="199"/>
        <v>0.32390745501285345</v>
      </c>
    </row>
    <row r="1281" spans="1:27" x14ac:dyDescent="0.25">
      <c r="A1281" s="2" t="str">
        <f ca="1">LOOKUP(B1281,'Time Frame'!$E$4:$E$9,'Time Frame'!$D$4:$D$9)</f>
        <v>60 Days</v>
      </c>
      <c r="B1281" s="2">
        <f t="shared" ca="1" si="190"/>
        <v>64</v>
      </c>
      <c r="C1281" s="6">
        <f t="shared" ca="1" si="191"/>
        <v>45569</v>
      </c>
      <c r="D1281" s="6">
        <v>45505</v>
      </c>
      <c r="E1281" s="2" t="s">
        <v>141</v>
      </c>
      <c r="F1281" s="2" t="s">
        <v>147</v>
      </c>
      <c r="G1281" s="2" t="s">
        <v>12</v>
      </c>
      <c r="H1281" s="2" t="s">
        <v>297</v>
      </c>
      <c r="I1281" s="2">
        <v>1903</v>
      </c>
      <c r="J1281" s="4">
        <v>1354</v>
      </c>
      <c r="K1281" s="4">
        <v>140.79083333333335</v>
      </c>
      <c r="L1281" s="2">
        <v>158</v>
      </c>
      <c r="M1281" s="11">
        <f t="shared" si="192"/>
        <v>1.1222321528982118</v>
      </c>
      <c r="N1281" s="9">
        <v>5631.6333333333341</v>
      </c>
      <c r="O1281" s="9">
        <v>11293.41</v>
      </c>
      <c r="P1281" s="11">
        <f t="shared" si="193"/>
        <v>2.0053525028262964</v>
      </c>
      <c r="Q1281" s="10">
        <v>296.35000000000002</v>
      </c>
      <c r="R1281" s="2">
        <v>166</v>
      </c>
      <c r="S1281" s="10">
        <f t="shared" si="194"/>
        <v>0.53315336595242113</v>
      </c>
      <c r="T1281" s="9">
        <f t="shared" si="195"/>
        <v>38.108351611270457</v>
      </c>
      <c r="U1281" s="9">
        <f t="shared" si="196"/>
        <v>71.477278481012661</v>
      </c>
      <c r="V1281" s="11">
        <f t="shared" si="197"/>
        <v>0.95180722891566261</v>
      </c>
      <c r="W1281" s="11">
        <f t="shared" si="198"/>
        <v>0.11669128508124077</v>
      </c>
      <c r="X1281" s="2">
        <v>2</v>
      </c>
      <c r="Y1281" s="2">
        <v>8</v>
      </c>
      <c r="Z1281" s="2">
        <v>47</v>
      </c>
      <c r="AA1281" s="11">
        <f t="shared" si="199"/>
        <v>0.29746835443037972</v>
      </c>
    </row>
    <row r="1282" spans="1:27" x14ac:dyDescent="0.25">
      <c r="A1282" s="2" t="str">
        <f ca="1">LOOKUP(B1282,'Time Frame'!$E$4:$E$9,'Time Frame'!$D$4:$D$9)</f>
        <v>60 Days</v>
      </c>
      <c r="B1282" s="2">
        <f t="shared" ref="B1282:B1345" ca="1" si="200">+C1282-D1282</f>
        <v>64</v>
      </c>
      <c r="C1282" s="6">
        <f t="shared" ref="C1282:C1345" ca="1" si="201">TODAY()</f>
        <v>45569</v>
      </c>
      <c r="D1282" s="6">
        <v>45505</v>
      </c>
      <c r="E1282" s="2" t="s">
        <v>141</v>
      </c>
      <c r="F1282" s="2" t="s">
        <v>145</v>
      </c>
      <c r="G1282" s="2" t="s">
        <v>12</v>
      </c>
      <c r="H1282" s="2" t="s">
        <v>297</v>
      </c>
      <c r="I1282" s="2">
        <v>3026</v>
      </c>
      <c r="J1282" s="4">
        <v>1136</v>
      </c>
      <c r="K1282" s="4">
        <v>147.07916666666665</v>
      </c>
      <c r="L1282" s="2">
        <v>116</v>
      </c>
      <c r="M1282" s="11">
        <f t="shared" ref="M1282:M1345" si="202">+IFERROR(L1282/K1282,0)</f>
        <v>0.78869089775914336</v>
      </c>
      <c r="N1282" s="9">
        <v>5883.1666666666661</v>
      </c>
      <c r="O1282" s="9">
        <v>5848.72</v>
      </c>
      <c r="P1282" s="11">
        <f t="shared" ref="P1282:P1345" si="203">+IFERROR(O1282/N1282,0)</f>
        <v>0.9941448766254003</v>
      </c>
      <c r="Q1282" s="10">
        <v>326.62</v>
      </c>
      <c r="R1282" s="2">
        <v>121</v>
      </c>
      <c r="S1282" s="10">
        <f t="shared" si="194"/>
        <v>0.35515277692731612</v>
      </c>
      <c r="T1282" s="9">
        <f t="shared" si="195"/>
        <v>17.90680301267528</v>
      </c>
      <c r="U1282" s="9">
        <f t="shared" si="196"/>
        <v>50.42</v>
      </c>
      <c r="V1282" s="11">
        <f t="shared" si="197"/>
        <v>0.95867768595041325</v>
      </c>
      <c r="W1282" s="11">
        <f t="shared" si="198"/>
        <v>0.10211267605633803</v>
      </c>
      <c r="X1282" s="2">
        <v>0</v>
      </c>
      <c r="Y1282" s="2">
        <v>4</v>
      </c>
      <c r="Z1282" s="2">
        <v>41</v>
      </c>
      <c r="AA1282" s="11">
        <f t="shared" si="199"/>
        <v>0.35344827586206895</v>
      </c>
    </row>
    <row r="1283" spans="1:27" x14ac:dyDescent="0.25">
      <c r="A1283" s="2" t="str">
        <f ca="1">LOOKUP(B1283,'Time Frame'!$E$4:$E$9,'Time Frame'!$D$4:$D$9)</f>
        <v>60 Days</v>
      </c>
      <c r="B1283" s="2">
        <f t="shared" ca="1" si="200"/>
        <v>64</v>
      </c>
      <c r="C1283" s="6">
        <f t="shared" ca="1" si="201"/>
        <v>45569</v>
      </c>
      <c r="D1283" s="6">
        <v>45505</v>
      </c>
      <c r="E1283" s="2" t="s">
        <v>141</v>
      </c>
      <c r="F1283" s="2" t="s">
        <v>146</v>
      </c>
      <c r="G1283" s="2" t="s">
        <v>12</v>
      </c>
      <c r="H1283" s="2" t="s">
        <v>297</v>
      </c>
      <c r="I1283" s="2">
        <v>5533</v>
      </c>
      <c r="J1283" s="4">
        <v>1490</v>
      </c>
      <c r="K1283" s="4">
        <v>188.7508333333333</v>
      </c>
      <c r="L1283" s="2">
        <v>175</v>
      </c>
      <c r="M1283" s="11">
        <f t="shared" si="202"/>
        <v>0.9271482245111502</v>
      </c>
      <c r="N1283" s="9">
        <v>7550.0333333333319</v>
      </c>
      <c r="O1283" s="9">
        <v>8980.07</v>
      </c>
      <c r="P1283" s="11">
        <f t="shared" si="203"/>
        <v>1.1894079937836921</v>
      </c>
      <c r="Q1283" s="10">
        <v>583.83000000000004</v>
      </c>
      <c r="R1283" s="2">
        <v>138</v>
      </c>
      <c r="S1283" s="10">
        <f t="shared" ref="S1283:S1346" si="204">+IFERROR(L1283/Q1283,0)</f>
        <v>0.29974478872274463</v>
      </c>
      <c r="T1283" s="9">
        <f t="shared" ref="T1283:T1346" si="205">+IFERROR(O1283/Q1283,0)</f>
        <v>15.381309627802612</v>
      </c>
      <c r="U1283" s="9">
        <f t="shared" ref="U1283:U1346" si="206">IFERROR(O1283/L1283,0)</f>
        <v>51.314685714285716</v>
      </c>
      <c r="V1283" s="11">
        <f t="shared" ref="V1283:V1346" si="207">+IFERROR(L1283/R1283,0)</f>
        <v>1.2681159420289856</v>
      </c>
      <c r="W1283" s="11">
        <f t="shared" ref="W1283:W1346" si="208">+IFERROR(L1283/J1283,0)</f>
        <v>0.1174496644295302</v>
      </c>
      <c r="X1283" s="2">
        <v>1</v>
      </c>
      <c r="Y1283" s="2">
        <v>4</v>
      </c>
      <c r="Z1283" s="2">
        <v>48</v>
      </c>
      <c r="AA1283" s="11">
        <f t="shared" ref="AA1283:AA1346" si="209">+Z1283/L1283</f>
        <v>0.2742857142857143</v>
      </c>
    </row>
    <row r="1284" spans="1:27" x14ac:dyDescent="0.25">
      <c r="A1284" s="2" t="str">
        <f ca="1">LOOKUP(B1284,'Time Frame'!$E$4:$E$9,'Time Frame'!$D$4:$D$9)</f>
        <v>60 Days</v>
      </c>
      <c r="B1284" s="2">
        <f t="shared" ca="1" si="200"/>
        <v>64</v>
      </c>
      <c r="C1284" s="6">
        <f t="shared" ca="1" si="201"/>
        <v>45569</v>
      </c>
      <c r="D1284" s="6">
        <v>45505</v>
      </c>
      <c r="E1284" s="2" t="s">
        <v>141</v>
      </c>
      <c r="F1284" s="2" t="s">
        <v>144</v>
      </c>
      <c r="G1284" s="2" t="s">
        <v>12</v>
      </c>
      <c r="H1284" s="2" t="s">
        <v>297</v>
      </c>
      <c r="I1284" s="2">
        <v>1512</v>
      </c>
      <c r="J1284" s="4">
        <v>1277</v>
      </c>
      <c r="K1284" s="4">
        <v>128.22333333333333</v>
      </c>
      <c r="L1284" s="2">
        <v>145</v>
      </c>
      <c r="M1284" s="11">
        <f t="shared" si="202"/>
        <v>1.1308394208022461</v>
      </c>
      <c r="N1284" s="9">
        <v>5128.9333333333334</v>
      </c>
      <c r="O1284" s="9">
        <v>8122.07</v>
      </c>
      <c r="P1284" s="11">
        <f t="shared" si="203"/>
        <v>1.5835787818129825</v>
      </c>
      <c r="Q1284" s="10">
        <v>375.68</v>
      </c>
      <c r="R1284" s="2">
        <v>92</v>
      </c>
      <c r="S1284" s="10">
        <f t="shared" si="204"/>
        <v>0.38596678023850084</v>
      </c>
      <c r="T1284" s="9">
        <f t="shared" si="205"/>
        <v>21.619649701873936</v>
      </c>
      <c r="U1284" s="9">
        <f t="shared" si="206"/>
        <v>56.014275862068963</v>
      </c>
      <c r="V1284" s="11">
        <f t="shared" si="207"/>
        <v>1.576086956521739</v>
      </c>
      <c r="W1284" s="11">
        <f t="shared" si="208"/>
        <v>0.11354737666405638</v>
      </c>
      <c r="X1284" s="2">
        <v>0</v>
      </c>
      <c r="Y1284" s="2">
        <v>5</v>
      </c>
      <c r="Z1284" s="2">
        <v>35</v>
      </c>
      <c r="AA1284" s="11">
        <f t="shared" si="209"/>
        <v>0.2413793103448276</v>
      </c>
    </row>
    <row r="1285" spans="1:27" x14ac:dyDescent="0.25">
      <c r="A1285" s="2" t="str">
        <f ca="1">LOOKUP(B1285,'Time Frame'!$E$4:$E$9,'Time Frame'!$D$4:$D$9)</f>
        <v>60 Days</v>
      </c>
      <c r="B1285" s="2">
        <f t="shared" ca="1" si="200"/>
        <v>64</v>
      </c>
      <c r="C1285" s="6">
        <f t="shared" ca="1" si="201"/>
        <v>45569</v>
      </c>
      <c r="D1285" s="6">
        <v>45505</v>
      </c>
      <c r="E1285" s="2" t="s">
        <v>33</v>
      </c>
      <c r="F1285" s="2" t="s">
        <v>41</v>
      </c>
      <c r="G1285" s="2" t="s">
        <v>35</v>
      </c>
      <c r="H1285" s="2" t="s">
        <v>42</v>
      </c>
      <c r="I1285" s="2">
        <v>3795</v>
      </c>
      <c r="J1285" s="4">
        <v>1999</v>
      </c>
      <c r="K1285" s="4">
        <v>223.49166666666665</v>
      </c>
      <c r="L1285" s="2">
        <v>162</v>
      </c>
      <c r="M1285" s="11">
        <f t="shared" si="202"/>
        <v>0.72485924158246029</v>
      </c>
      <c r="N1285" s="9">
        <v>10057.124999999998</v>
      </c>
      <c r="O1285" s="9">
        <v>9612.7099999999991</v>
      </c>
      <c r="P1285" s="11">
        <f t="shared" si="203"/>
        <v>0.95581093006202078</v>
      </c>
      <c r="Q1285" s="10">
        <v>352.35</v>
      </c>
      <c r="R1285" s="2">
        <v>188</v>
      </c>
      <c r="S1285" s="10">
        <f t="shared" si="204"/>
        <v>0.45977011494252873</v>
      </c>
      <c r="T1285" s="9">
        <f t="shared" si="205"/>
        <v>27.281708528451819</v>
      </c>
      <c r="U1285" s="9">
        <f t="shared" si="206"/>
        <v>59.337716049382713</v>
      </c>
      <c r="V1285" s="11">
        <f t="shared" si="207"/>
        <v>0.86170212765957444</v>
      </c>
      <c r="W1285" s="11">
        <f t="shared" si="208"/>
        <v>8.1040520260130061E-2</v>
      </c>
      <c r="X1285" s="2">
        <v>4</v>
      </c>
      <c r="Y1285" s="2">
        <v>9</v>
      </c>
      <c r="Z1285" s="2">
        <v>46</v>
      </c>
      <c r="AA1285" s="11">
        <f t="shared" si="209"/>
        <v>0.2839506172839506</v>
      </c>
    </row>
    <row r="1286" spans="1:27" x14ac:dyDescent="0.25">
      <c r="A1286" s="2" t="str">
        <f ca="1">LOOKUP(B1286,'Time Frame'!$E$4:$E$9,'Time Frame'!$D$4:$D$9)</f>
        <v>60 Days</v>
      </c>
      <c r="B1286" s="2">
        <f t="shared" ca="1" si="200"/>
        <v>64</v>
      </c>
      <c r="C1286" s="6">
        <f t="shared" ca="1" si="201"/>
        <v>45569</v>
      </c>
      <c r="D1286" s="6">
        <v>45505</v>
      </c>
      <c r="E1286" s="2" t="s">
        <v>33</v>
      </c>
      <c r="F1286" s="2" t="s">
        <v>43</v>
      </c>
      <c r="G1286" s="2" t="s">
        <v>35</v>
      </c>
      <c r="H1286" s="2" t="s">
        <v>42</v>
      </c>
      <c r="I1286" s="2">
        <v>3713</v>
      </c>
      <c r="J1286" s="4">
        <v>1797</v>
      </c>
      <c r="K1286" s="4">
        <v>248.45166666666668</v>
      </c>
      <c r="L1286" s="2">
        <v>201</v>
      </c>
      <c r="M1286" s="11">
        <f t="shared" si="202"/>
        <v>0.80901047152028227</v>
      </c>
      <c r="N1286" s="9">
        <v>11180.325000000001</v>
      </c>
      <c r="O1286" s="9">
        <v>7413.32</v>
      </c>
      <c r="P1286" s="11">
        <f t="shared" si="203"/>
        <v>0.66306838128587486</v>
      </c>
      <c r="Q1286" s="10">
        <v>373.65</v>
      </c>
      <c r="R1286" s="2">
        <v>348</v>
      </c>
      <c r="S1286" s="10">
        <f t="shared" si="204"/>
        <v>0.53793657165796871</v>
      </c>
      <c r="T1286" s="9">
        <f t="shared" si="205"/>
        <v>19.84027833534056</v>
      </c>
      <c r="U1286" s="9">
        <f t="shared" si="206"/>
        <v>36.882189054726368</v>
      </c>
      <c r="V1286" s="11">
        <f t="shared" si="207"/>
        <v>0.57758620689655171</v>
      </c>
      <c r="W1286" s="11">
        <f t="shared" si="208"/>
        <v>0.11185308848080133</v>
      </c>
      <c r="X1286" s="2">
        <v>0</v>
      </c>
      <c r="Y1286" s="2">
        <v>7</v>
      </c>
      <c r="Z1286" s="2">
        <v>37</v>
      </c>
      <c r="AA1286" s="11">
        <f t="shared" si="209"/>
        <v>0.18407960199004975</v>
      </c>
    </row>
    <row r="1287" spans="1:27" x14ac:dyDescent="0.25">
      <c r="A1287" s="2" t="str">
        <f ca="1">LOOKUP(B1287,'Time Frame'!$E$4:$E$9,'Time Frame'!$D$4:$D$9)</f>
        <v>60 Days</v>
      </c>
      <c r="B1287" s="2">
        <f t="shared" ca="1" si="200"/>
        <v>64</v>
      </c>
      <c r="C1287" s="6">
        <f t="shared" ca="1" si="201"/>
        <v>45569</v>
      </c>
      <c r="D1287" s="6">
        <v>45505</v>
      </c>
      <c r="E1287" s="2" t="s">
        <v>33</v>
      </c>
      <c r="F1287" s="2" t="s">
        <v>47</v>
      </c>
      <c r="G1287" s="2" t="s">
        <v>35</v>
      </c>
      <c r="H1287" s="2" t="s">
        <v>42</v>
      </c>
      <c r="I1287" s="2">
        <v>1598</v>
      </c>
      <c r="J1287" s="4">
        <v>1884</v>
      </c>
      <c r="K1287" s="4">
        <v>214.04500000000004</v>
      </c>
      <c r="L1287" s="2">
        <v>209</v>
      </c>
      <c r="M1287" s="11">
        <f t="shared" si="202"/>
        <v>0.97643018991333574</v>
      </c>
      <c r="N1287" s="9">
        <v>9632.0250000000015</v>
      </c>
      <c r="O1287" s="9">
        <v>7801.78</v>
      </c>
      <c r="P1287" s="11">
        <f t="shared" si="203"/>
        <v>0.80998336279235139</v>
      </c>
      <c r="Q1287" s="10">
        <v>379.87</v>
      </c>
      <c r="R1287" s="2">
        <v>262</v>
      </c>
      <c r="S1287" s="10">
        <f t="shared" si="204"/>
        <v>0.55018822228657172</v>
      </c>
      <c r="T1287" s="9">
        <f t="shared" si="205"/>
        <v>20.538026166846553</v>
      </c>
      <c r="U1287" s="9">
        <f t="shared" si="206"/>
        <v>37.329090909090908</v>
      </c>
      <c r="V1287" s="11">
        <f t="shared" si="207"/>
        <v>0.79770992366412219</v>
      </c>
      <c r="W1287" s="11">
        <f t="shared" si="208"/>
        <v>0.11093418259023355</v>
      </c>
      <c r="X1287" s="2">
        <v>0</v>
      </c>
      <c r="Y1287" s="2">
        <v>6</v>
      </c>
      <c r="Z1287" s="2">
        <v>54</v>
      </c>
      <c r="AA1287" s="11">
        <f t="shared" si="209"/>
        <v>0.25837320574162681</v>
      </c>
    </row>
    <row r="1288" spans="1:27" x14ac:dyDescent="0.25">
      <c r="A1288" s="2" t="str">
        <f ca="1">LOOKUP(B1288,'Time Frame'!$E$4:$E$9,'Time Frame'!$D$4:$D$9)</f>
        <v>60 Days</v>
      </c>
      <c r="B1288" s="2">
        <f t="shared" ca="1" si="200"/>
        <v>64</v>
      </c>
      <c r="C1288" s="6">
        <f t="shared" ca="1" si="201"/>
        <v>45569</v>
      </c>
      <c r="D1288" s="6">
        <v>45505</v>
      </c>
      <c r="E1288" s="2" t="s">
        <v>33</v>
      </c>
      <c r="F1288" s="2" t="s">
        <v>44</v>
      </c>
      <c r="G1288" s="2" t="s">
        <v>35</v>
      </c>
      <c r="H1288" s="2" t="s">
        <v>42</v>
      </c>
      <c r="I1288" s="2">
        <v>4061</v>
      </c>
      <c r="J1288" s="4">
        <v>1533</v>
      </c>
      <c r="K1288" s="4">
        <v>166.595</v>
      </c>
      <c r="L1288" s="2">
        <v>142</v>
      </c>
      <c r="M1288" s="11">
        <f t="shared" si="202"/>
        <v>0.8523665176025691</v>
      </c>
      <c r="N1288" s="9">
        <v>7496.7749999999996</v>
      </c>
      <c r="O1288" s="9">
        <v>3995.95</v>
      </c>
      <c r="P1288" s="11">
        <f t="shared" si="203"/>
        <v>0.533022533022533</v>
      </c>
      <c r="Q1288" s="10">
        <v>302.97000000000003</v>
      </c>
      <c r="R1288" s="2">
        <v>182</v>
      </c>
      <c r="S1288" s="10">
        <f t="shared" si="204"/>
        <v>0.46869326996072214</v>
      </c>
      <c r="T1288" s="9">
        <f t="shared" si="205"/>
        <v>13.189259662672869</v>
      </c>
      <c r="U1288" s="9">
        <f t="shared" si="206"/>
        <v>28.140492957746478</v>
      </c>
      <c r="V1288" s="11">
        <f t="shared" si="207"/>
        <v>0.78021978021978022</v>
      </c>
      <c r="W1288" s="11">
        <f t="shared" si="208"/>
        <v>9.2628832354859747E-2</v>
      </c>
      <c r="X1288" s="2">
        <v>0</v>
      </c>
      <c r="Y1288" s="2">
        <v>5</v>
      </c>
      <c r="Z1288" s="2">
        <v>39</v>
      </c>
      <c r="AA1288" s="11">
        <f t="shared" si="209"/>
        <v>0.27464788732394368</v>
      </c>
    </row>
    <row r="1289" spans="1:27" x14ac:dyDescent="0.25">
      <c r="A1289" s="2" t="str">
        <f ca="1">LOOKUP(B1289,'Time Frame'!$E$4:$E$9,'Time Frame'!$D$4:$D$9)</f>
        <v>60 Days</v>
      </c>
      <c r="B1289" s="2">
        <f t="shared" ca="1" si="200"/>
        <v>64</v>
      </c>
      <c r="C1289" s="6">
        <f t="shared" ca="1" si="201"/>
        <v>45569</v>
      </c>
      <c r="D1289" s="6">
        <v>45505</v>
      </c>
      <c r="E1289" s="2" t="s">
        <v>33</v>
      </c>
      <c r="F1289" s="2" t="s">
        <v>46</v>
      </c>
      <c r="G1289" s="2" t="s">
        <v>35</v>
      </c>
      <c r="H1289" s="2" t="s">
        <v>42</v>
      </c>
      <c r="I1289" s="2">
        <v>2390</v>
      </c>
      <c r="J1289" s="4">
        <v>2114</v>
      </c>
      <c r="K1289" s="4">
        <v>312.11916666666667</v>
      </c>
      <c r="L1289" s="2">
        <v>307</v>
      </c>
      <c r="M1289" s="11">
        <f t="shared" si="202"/>
        <v>0.98359867892338126</v>
      </c>
      <c r="N1289" s="9">
        <v>14045.362500000001</v>
      </c>
      <c r="O1289" s="9">
        <v>16150.1</v>
      </c>
      <c r="P1289" s="11">
        <f t="shared" si="203"/>
        <v>1.1498528428867534</v>
      </c>
      <c r="Q1289" s="10">
        <v>572.75</v>
      </c>
      <c r="R1289" s="2">
        <v>419</v>
      </c>
      <c r="S1289" s="10">
        <f t="shared" si="204"/>
        <v>0.53601047577477079</v>
      </c>
      <c r="T1289" s="9">
        <f t="shared" si="205"/>
        <v>28.197468354430381</v>
      </c>
      <c r="U1289" s="9">
        <f t="shared" si="206"/>
        <v>52.606188925081433</v>
      </c>
      <c r="V1289" s="11">
        <f t="shared" si="207"/>
        <v>0.73269689737470167</v>
      </c>
      <c r="W1289" s="11">
        <f t="shared" si="208"/>
        <v>0.14522232734153265</v>
      </c>
      <c r="X1289" s="2">
        <v>4</v>
      </c>
      <c r="Y1289" s="2">
        <v>15</v>
      </c>
      <c r="Z1289" s="2">
        <v>85</v>
      </c>
      <c r="AA1289" s="11">
        <f t="shared" si="209"/>
        <v>0.27687296416938112</v>
      </c>
    </row>
    <row r="1290" spans="1:27" x14ac:dyDescent="0.25">
      <c r="A1290" s="2" t="str">
        <f ca="1">LOOKUP(B1290,'Time Frame'!$E$4:$E$9,'Time Frame'!$D$4:$D$9)</f>
        <v>60 Days</v>
      </c>
      <c r="B1290" s="2">
        <f t="shared" ca="1" si="200"/>
        <v>64</v>
      </c>
      <c r="C1290" s="6">
        <f t="shared" ca="1" si="201"/>
        <v>45569</v>
      </c>
      <c r="D1290" s="6">
        <v>45505</v>
      </c>
      <c r="E1290" s="5" t="s">
        <v>33</v>
      </c>
      <c r="F1290" s="5" t="s">
        <v>48</v>
      </c>
      <c r="G1290" s="2" t="s">
        <v>35</v>
      </c>
      <c r="H1290" s="2" t="s">
        <v>42</v>
      </c>
      <c r="I1290" s="2">
        <v>3968</v>
      </c>
      <c r="J1290" s="4">
        <v>3060</v>
      </c>
      <c r="K1290" s="4">
        <v>405.10166666666663</v>
      </c>
      <c r="L1290" s="2">
        <v>367</v>
      </c>
      <c r="M1290" s="11">
        <f t="shared" si="202"/>
        <v>0.90594542110828158</v>
      </c>
      <c r="N1290" s="9">
        <v>18229.574999999997</v>
      </c>
      <c r="O1290" s="9">
        <v>14577.1</v>
      </c>
      <c r="P1290" s="11">
        <f t="shared" si="203"/>
        <v>0.79964014520360471</v>
      </c>
      <c r="Q1290" s="10">
        <v>1069.9000000000001</v>
      </c>
      <c r="R1290" s="2">
        <v>501</v>
      </c>
      <c r="S1290" s="10">
        <f t="shared" si="204"/>
        <v>0.34302271240302828</v>
      </c>
      <c r="T1290" s="9">
        <f t="shared" si="205"/>
        <v>13.624731283297503</v>
      </c>
      <c r="U1290" s="9">
        <f t="shared" si="206"/>
        <v>39.719618528610354</v>
      </c>
      <c r="V1290" s="11">
        <f t="shared" si="207"/>
        <v>0.7325349301397206</v>
      </c>
      <c r="W1290" s="11">
        <f t="shared" si="208"/>
        <v>0.11993464052287582</v>
      </c>
      <c r="X1290" s="2">
        <v>1</v>
      </c>
      <c r="Y1290" s="2">
        <v>17</v>
      </c>
      <c r="Z1290" s="2">
        <v>87</v>
      </c>
      <c r="AA1290" s="11">
        <f t="shared" si="209"/>
        <v>0.23705722070844687</v>
      </c>
    </row>
    <row r="1291" spans="1:27" x14ac:dyDescent="0.25">
      <c r="A1291" s="2" t="str">
        <f ca="1">LOOKUP(B1291,'Time Frame'!$E$4:$E$9,'Time Frame'!$D$4:$D$9)</f>
        <v>60 Days</v>
      </c>
      <c r="B1291" s="2">
        <f t="shared" ca="1" si="200"/>
        <v>64</v>
      </c>
      <c r="C1291" s="6">
        <f t="shared" ca="1" si="201"/>
        <v>45569</v>
      </c>
      <c r="D1291" s="6">
        <v>45505</v>
      </c>
      <c r="E1291" s="5" t="s">
        <v>33</v>
      </c>
      <c r="F1291" s="5" t="s">
        <v>49</v>
      </c>
      <c r="G1291" s="2" t="s">
        <v>35</v>
      </c>
      <c r="H1291" s="2" t="s">
        <v>42</v>
      </c>
      <c r="I1291" s="2">
        <v>712</v>
      </c>
      <c r="J1291" s="4">
        <v>2627</v>
      </c>
      <c r="K1291" s="4">
        <v>321.32749999999999</v>
      </c>
      <c r="L1291" s="2">
        <v>345</v>
      </c>
      <c r="M1291" s="11">
        <f t="shared" si="202"/>
        <v>1.073670943196583</v>
      </c>
      <c r="N1291" s="9">
        <v>14459.737499999999</v>
      </c>
      <c r="O1291" s="9">
        <v>18981.95</v>
      </c>
      <c r="P1291" s="11">
        <f t="shared" si="203"/>
        <v>1.3127451310924561</v>
      </c>
      <c r="Q1291" s="10">
        <v>466.42</v>
      </c>
      <c r="R1291" s="2">
        <v>566</v>
      </c>
      <c r="S1291" s="10">
        <f t="shared" si="204"/>
        <v>0.73967668624844563</v>
      </c>
      <c r="T1291" s="9">
        <f t="shared" si="205"/>
        <v>40.697118476909225</v>
      </c>
      <c r="U1291" s="9">
        <f t="shared" si="206"/>
        <v>55.020144927536236</v>
      </c>
      <c r="V1291" s="11">
        <f t="shared" si="207"/>
        <v>0.60954063604240283</v>
      </c>
      <c r="W1291" s="11">
        <f t="shared" si="208"/>
        <v>0.13132851161020176</v>
      </c>
      <c r="X1291" s="2">
        <v>5</v>
      </c>
      <c r="Y1291" s="2">
        <v>18</v>
      </c>
      <c r="Z1291" s="2">
        <v>123</v>
      </c>
      <c r="AA1291" s="11">
        <f t="shared" si="209"/>
        <v>0.35652173913043478</v>
      </c>
    </row>
    <row r="1292" spans="1:27" x14ac:dyDescent="0.25">
      <c r="A1292" s="2" t="str">
        <f ca="1">LOOKUP(B1292,'Time Frame'!$E$4:$E$9,'Time Frame'!$D$4:$D$9)</f>
        <v>60 Days</v>
      </c>
      <c r="B1292" s="2">
        <f t="shared" ca="1" si="200"/>
        <v>64</v>
      </c>
      <c r="C1292" s="6">
        <f t="shared" ca="1" si="201"/>
        <v>45569</v>
      </c>
      <c r="D1292" s="6">
        <v>45505</v>
      </c>
      <c r="E1292" s="2" t="s">
        <v>78</v>
      </c>
      <c r="F1292" s="2" t="s">
        <v>89</v>
      </c>
      <c r="G1292" s="2" t="s">
        <v>52</v>
      </c>
      <c r="H1292" s="2" t="s">
        <v>82</v>
      </c>
      <c r="I1292" s="2">
        <v>4928</v>
      </c>
      <c r="J1292" s="4">
        <v>1476</v>
      </c>
      <c r="K1292" s="4">
        <v>175.22916666666663</v>
      </c>
      <c r="L1292" s="2">
        <v>171</v>
      </c>
      <c r="M1292" s="11">
        <f t="shared" si="202"/>
        <v>0.97586493877065772</v>
      </c>
      <c r="N1292" s="9">
        <v>7885.3124999999982</v>
      </c>
      <c r="O1292" s="9">
        <v>5197.79</v>
      </c>
      <c r="P1292" s="11">
        <f t="shared" si="203"/>
        <v>0.6591736218444102</v>
      </c>
      <c r="Q1292" s="10">
        <v>322.22000000000003</v>
      </c>
      <c r="R1292" s="2">
        <v>148</v>
      </c>
      <c r="S1292" s="10">
        <f t="shared" si="204"/>
        <v>0.53069331512631113</v>
      </c>
      <c r="T1292" s="9">
        <f t="shared" si="205"/>
        <v>16.131183663335609</v>
      </c>
      <c r="U1292" s="9">
        <f t="shared" si="206"/>
        <v>30.396432748538011</v>
      </c>
      <c r="V1292" s="11">
        <f t="shared" si="207"/>
        <v>1.1554054054054055</v>
      </c>
      <c r="W1292" s="11">
        <f t="shared" si="208"/>
        <v>0.11585365853658537</v>
      </c>
      <c r="X1292" s="2">
        <v>0</v>
      </c>
      <c r="Y1292" s="2">
        <v>9</v>
      </c>
      <c r="Z1292" s="2">
        <v>49</v>
      </c>
      <c r="AA1292" s="11">
        <f t="shared" si="209"/>
        <v>0.28654970760233917</v>
      </c>
    </row>
    <row r="1293" spans="1:27" x14ac:dyDescent="0.25">
      <c r="A1293" s="2" t="str">
        <f ca="1">LOOKUP(B1293,'Time Frame'!$E$4:$E$9,'Time Frame'!$D$4:$D$9)</f>
        <v>60 Days</v>
      </c>
      <c r="B1293" s="2">
        <f t="shared" ca="1" si="200"/>
        <v>64</v>
      </c>
      <c r="C1293" s="6">
        <f t="shared" ca="1" si="201"/>
        <v>45569</v>
      </c>
      <c r="D1293" s="6">
        <v>45505</v>
      </c>
      <c r="E1293" s="2" t="s">
        <v>78</v>
      </c>
      <c r="F1293" s="2" t="s">
        <v>84</v>
      </c>
      <c r="G1293" s="2" t="s">
        <v>52</v>
      </c>
      <c r="H1293" s="2" t="s">
        <v>82</v>
      </c>
      <c r="I1293" s="2">
        <v>5353</v>
      </c>
      <c r="J1293" s="4">
        <v>1294</v>
      </c>
      <c r="K1293" s="4">
        <v>170.11458333333334</v>
      </c>
      <c r="L1293" s="2">
        <v>187</v>
      </c>
      <c r="M1293" s="11">
        <f t="shared" si="202"/>
        <v>1.0992590778274447</v>
      </c>
      <c r="N1293" s="9">
        <v>7655.15625</v>
      </c>
      <c r="O1293" s="9">
        <v>8162.76</v>
      </c>
      <c r="P1293" s="11">
        <f t="shared" si="203"/>
        <v>1.0663087379829772</v>
      </c>
      <c r="Q1293" s="10">
        <v>344.83</v>
      </c>
      <c r="R1293" s="2">
        <v>175</v>
      </c>
      <c r="S1293" s="10">
        <f t="shared" si="204"/>
        <v>0.54229620392657252</v>
      </c>
      <c r="T1293" s="9">
        <f t="shared" si="205"/>
        <v>23.67183829713192</v>
      </c>
      <c r="U1293" s="9">
        <f t="shared" si="206"/>
        <v>43.651122994652411</v>
      </c>
      <c r="V1293" s="11">
        <f t="shared" si="207"/>
        <v>1.0685714285714285</v>
      </c>
      <c r="W1293" s="11">
        <f t="shared" si="208"/>
        <v>0.1445131375579598</v>
      </c>
      <c r="X1293" s="2">
        <v>1</v>
      </c>
      <c r="Y1293" s="2">
        <v>6</v>
      </c>
      <c r="Z1293" s="2">
        <v>39</v>
      </c>
      <c r="AA1293" s="11">
        <f t="shared" si="209"/>
        <v>0.20855614973262032</v>
      </c>
    </row>
    <row r="1294" spans="1:27" x14ac:dyDescent="0.25">
      <c r="A1294" s="2" t="str">
        <f ca="1">LOOKUP(B1294,'Time Frame'!$E$4:$E$9,'Time Frame'!$D$4:$D$9)</f>
        <v>60 Days</v>
      </c>
      <c r="B1294" s="2">
        <f t="shared" ca="1" si="200"/>
        <v>64</v>
      </c>
      <c r="C1294" s="6">
        <f t="shared" ca="1" si="201"/>
        <v>45569</v>
      </c>
      <c r="D1294" s="6">
        <v>45505</v>
      </c>
      <c r="E1294" s="5" t="s">
        <v>78</v>
      </c>
      <c r="F1294" s="5" t="s">
        <v>181</v>
      </c>
      <c r="G1294" s="2" t="s">
        <v>52</v>
      </c>
      <c r="H1294" s="2" t="s">
        <v>82</v>
      </c>
      <c r="I1294" s="2">
        <v>4927</v>
      </c>
      <c r="J1294" s="4">
        <v>2600</v>
      </c>
      <c r="K1294" s="4">
        <v>306.375</v>
      </c>
      <c r="L1294" s="2">
        <v>353</v>
      </c>
      <c r="M1294" s="11">
        <f t="shared" si="202"/>
        <v>1.1521827825377398</v>
      </c>
      <c r="N1294" s="9">
        <v>13786.875</v>
      </c>
      <c r="O1294" s="9">
        <v>19246.560000000001</v>
      </c>
      <c r="P1294" s="11">
        <f t="shared" si="203"/>
        <v>1.3960059839521284</v>
      </c>
      <c r="Q1294" s="10">
        <v>553.54999999999995</v>
      </c>
      <c r="R1294" s="2">
        <v>335</v>
      </c>
      <c r="S1294" s="10">
        <f t="shared" si="204"/>
        <v>0.63770210459759735</v>
      </c>
      <c r="T1294" s="9">
        <f t="shared" si="205"/>
        <v>34.769325264203779</v>
      </c>
      <c r="U1294" s="9">
        <f t="shared" si="206"/>
        <v>54.522832861189805</v>
      </c>
      <c r="V1294" s="11">
        <f t="shared" si="207"/>
        <v>1.0537313432835822</v>
      </c>
      <c r="W1294" s="11">
        <f t="shared" si="208"/>
        <v>0.13576923076923078</v>
      </c>
      <c r="X1294" s="2">
        <v>9</v>
      </c>
      <c r="Y1294" s="2">
        <v>5</v>
      </c>
      <c r="Z1294" s="2">
        <v>99</v>
      </c>
      <c r="AA1294" s="11">
        <f t="shared" si="209"/>
        <v>0.28045325779036828</v>
      </c>
    </row>
    <row r="1295" spans="1:27" x14ac:dyDescent="0.25">
      <c r="A1295" s="2" t="str">
        <f ca="1">LOOKUP(B1295,'Time Frame'!$E$4:$E$9,'Time Frame'!$D$4:$D$9)</f>
        <v>60 Days</v>
      </c>
      <c r="B1295" s="2">
        <f t="shared" ca="1" si="200"/>
        <v>64</v>
      </c>
      <c r="C1295" s="6">
        <f t="shared" ca="1" si="201"/>
        <v>45569</v>
      </c>
      <c r="D1295" s="6">
        <v>45505</v>
      </c>
      <c r="E1295" s="2" t="s">
        <v>78</v>
      </c>
      <c r="F1295" s="2" t="s">
        <v>104</v>
      </c>
      <c r="G1295" s="2" t="s">
        <v>52</v>
      </c>
      <c r="H1295" s="2" t="s">
        <v>82</v>
      </c>
      <c r="I1295" s="2">
        <v>2342</v>
      </c>
      <c r="J1295" s="4">
        <v>2109</v>
      </c>
      <c r="K1295" s="4">
        <v>273.26041666666669</v>
      </c>
      <c r="L1295" s="2">
        <v>401</v>
      </c>
      <c r="M1295" s="11">
        <f t="shared" si="202"/>
        <v>1.4674646437692982</v>
      </c>
      <c r="N1295" s="9">
        <v>12296.71875</v>
      </c>
      <c r="O1295" s="9">
        <v>16002.33</v>
      </c>
      <c r="P1295" s="11">
        <f t="shared" si="203"/>
        <v>1.3013495978347882</v>
      </c>
      <c r="Q1295" s="10">
        <v>548.54999999999995</v>
      </c>
      <c r="R1295" s="2">
        <v>340</v>
      </c>
      <c r="S1295" s="10">
        <f t="shared" si="204"/>
        <v>0.73101813872937749</v>
      </c>
      <c r="T1295" s="9">
        <f t="shared" si="205"/>
        <v>29.17205359584359</v>
      </c>
      <c r="U1295" s="9">
        <f t="shared" si="206"/>
        <v>39.906059850374064</v>
      </c>
      <c r="V1295" s="11">
        <f t="shared" si="207"/>
        <v>1.1794117647058824</v>
      </c>
      <c r="W1295" s="11">
        <f t="shared" si="208"/>
        <v>0.19013750592697962</v>
      </c>
      <c r="X1295" s="2">
        <v>6</v>
      </c>
      <c r="Y1295" s="2">
        <v>13</v>
      </c>
      <c r="Z1295" s="2">
        <v>112</v>
      </c>
      <c r="AA1295" s="11">
        <f t="shared" si="209"/>
        <v>0.2793017456359102</v>
      </c>
    </row>
    <row r="1296" spans="1:27" x14ac:dyDescent="0.25">
      <c r="A1296" s="2" t="str">
        <f ca="1">LOOKUP(B1296,'Time Frame'!$E$4:$E$9,'Time Frame'!$D$4:$D$9)</f>
        <v>60 Days</v>
      </c>
      <c r="B1296" s="2">
        <f t="shared" ca="1" si="200"/>
        <v>64</v>
      </c>
      <c r="C1296" s="6">
        <f t="shared" ca="1" si="201"/>
        <v>45569</v>
      </c>
      <c r="D1296" s="6">
        <v>45505</v>
      </c>
      <c r="E1296" s="2" t="s">
        <v>78</v>
      </c>
      <c r="F1296" s="2" t="s">
        <v>99</v>
      </c>
      <c r="G1296" s="2" t="s">
        <v>52</v>
      </c>
      <c r="H1296" s="2" t="s">
        <v>82</v>
      </c>
      <c r="I1296" s="2">
        <v>5459</v>
      </c>
      <c r="J1296" s="4">
        <v>1747</v>
      </c>
      <c r="K1296" s="4">
        <v>208.66666666666669</v>
      </c>
      <c r="L1296" s="2">
        <v>209</v>
      </c>
      <c r="M1296" s="11">
        <f t="shared" si="202"/>
        <v>1.0015974440894568</v>
      </c>
      <c r="N1296" s="9">
        <v>9390</v>
      </c>
      <c r="O1296" s="9">
        <v>9731.66</v>
      </c>
      <c r="P1296" s="11">
        <f t="shared" si="203"/>
        <v>1.0363855165069222</v>
      </c>
      <c r="Q1296" s="10">
        <v>412.58</v>
      </c>
      <c r="R1296" s="2">
        <v>221</v>
      </c>
      <c r="S1296" s="10">
        <f t="shared" si="204"/>
        <v>0.50656842309370309</v>
      </c>
      <c r="T1296" s="9">
        <f t="shared" si="205"/>
        <v>23.587328518105579</v>
      </c>
      <c r="U1296" s="9">
        <f t="shared" si="206"/>
        <v>46.56296650717703</v>
      </c>
      <c r="V1296" s="11">
        <f t="shared" si="207"/>
        <v>0.94570135746606332</v>
      </c>
      <c r="W1296" s="11">
        <f t="shared" si="208"/>
        <v>0.11963365769891242</v>
      </c>
      <c r="X1296" s="2">
        <v>1</v>
      </c>
      <c r="Y1296" s="2">
        <v>9</v>
      </c>
      <c r="Z1296" s="2">
        <v>40</v>
      </c>
      <c r="AA1296" s="11">
        <f t="shared" si="209"/>
        <v>0.19138755980861244</v>
      </c>
    </row>
    <row r="1297" spans="1:27" x14ac:dyDescent="0.25">
      <c r="A1297" s="2" t="str">
        <f ca="1">LOOKUP(B1297,'Time Frame'!$E$4:$E$9,'Time Frame'!$D$4:$D$9)</f>
        <v>60 Days</v>
      </c>
      <c r="B1297" s="2">
        <f t="shared" ca="1" si="200"/>
        <v>64</v>
      </c>
      <c r="C1297" s="6">
        <f t="shared" ca="1" si="201"/>
        <v>45569</v>
      </c>
      <c r="D1297" s="6">
        <v>45505</v>
      </c>
      <c r="E1297" s="2" t="s">
        <v>78</v>
      </c>
      <c r="F1297" s="2" t="s">
        <v>83</v>
      </c>
      <c r="G1297" s="2" t="s">
        <v>52</v>
      </c>
      <c r="H1297" s="2" t="s">
        <v>82</v>
      </c>
      <c r="I1297" s="2">
        <v>4006</v>
      </c>
      <c r="J1297" s="4">
        <v>1475</v>
      </c>
      <c r="K1297" s="4">
        <v>153.41666666666666</v>
      </c>
      <c r="L1297" s="2">
        <v>168</v>
      </c>
      <c r="M1297" s="11">
        <f t="shared" si="202"/>
        <v>1.0950570342205324</v>
      </c>
      <c r="N1297" s="9">
        <v>6903.75</v>
      </c>
      <c r="O1297" s="9">
        <v>7215.17</v>
      </c>
      <c r="P1297" s="11">
        <f t="shared" si="203"/>
        <v>1.0451088176715553</v>
      </c>
      <c r="Q1297" s="10">
        <v>312.87</v>
      </c>
      <c r="R1297" s="2">
        <v>150</v>
      </c>
      <c r="S1297" s="10">
        <f t="shared" si="204"/>
        <v>0.53696423434653373</v>
      </c>
      <c r="T1297" s="9">
        <f t="shared" si="205"/>
        <v>23.061239492440951</v>
      </c>
      <c r="U1297" s="9">
        <f t="shared" si="206"/>
        <v>42.947440476190479</v>
      </c>
      <c r="V1297" s="11">
        <f t="shared" si="207"/>
        <v>1.1200000000000001</v>
      </c>
      <c r="W1297" s="11">
        <f t="shared" si="208"/>
        <v>0.11389830508474576</v>
      </c>
      <c r="X1297" s="2">
        <v>0</v>
      </c>
      <c r="Y1297" s="2">
        <v>23</v>
      </c>
      <c r="Z1297" s="2">
        <v>51</v>
      </c>
      <c r="AA1297" s="11">
        <f t="shared" si="209"/>
        <v>0.30357142857142855</v>
      </c>
    </row>
    <row r="1298" spans="1:27" x14ac:dyDescent="0.25">
      <c r="A1298" s="2" t="str">
        <f ca="1">LOOKUP(B1298,'Time Frame'!$E$4:$E$9,'Time Frame'!$D$4:$D$9)</f>
        <v>60 Days</v>
      </c>
      <c r="B1298" s="2">
        <f t="shared" ca="1" si="200"/>
        <v>64</v>
      </c>
      <c r="C1298" s="6">
        <f t="shared" ca="1" si="201"/>
        <v>45569</v>
      </c>
      <c r="D1298" s="6">
        <v>45505</v>
      </c>
      <c r="E1298" s="2" t="s">
        <v>78</v>
      </c>
      <c r="F1298" s="2" t="s">
        <v>95</v>
      </c>
      <c r="G1298" s="2" t="s">
        <v>52</v>
      </c>
      <c r="H1298" s="2" t="s">
        <v>82</v>
      </c>
      <c r="I1298" s="2">
        <v>2759</v>
      </c>
      <c r="J1298" s="4">
        <v>3276</v>
      </c>
      <c r="K1298" s="4">
        <v>315.61458333333331</v>
      </c>
      <c r="L1298" s="2">
        <v>381</v>
      </c>
      <c r="M1298" s="11">
        <f t="shared" si="202"/>
        <v>1.2071685534176047</v>
      </c>
      <c r="N1298" s="9">
        <v>14202.65625</v>
      </c>
      <c r="O1298" s="9">
        <v>17842.47</v>
      </c>
      <c r="P1298" s="11">
        <f t="shared" si="203"/>
        <v>1.2562769728373875</v>
      </c>
      <c r="Q1298" s="10">
        <v>607.67999999999995</v>
      </c>
      <c r="R1298" s="2">
        <v>420</v>
      </c>
      <c r="S1298" s="10">
        <f t="shared" si="204"/>
        <v>0.62697472353870465</v>
      </c>
      <c r="T1298" s="9">
        <f t="shared" si="205"/>
        <v>29.36162124802528</v>
      </c>
      <c r="U1298" s="9">
        <f t="shared" si="206"/>
        <v>46.830629921259849</v>
      </c>
      <c r="V1298" s="11">
        <f t="shared" si="207"/>
        <v>0.90714285714285714</v>
      </c>
      <c r="W1298" s="11">
        <f t="shared" si="208"/>
        <v>0.1163003663003663</v>
      </c>
      <c r="X1298" s="2">
        <v>9</v>
      </c>
      <c r="Y1298" s="2">
        <v>20</v>
      </c>
      <c r="Z1298" s="2">
        <v>79</v>
      </c>
      <c r="AA1298" s="11">
        <f t="shared" si="209"/>
        <v>0.20734908136482941</v>
      </c>
    </row>
    <row r="1299" spans="1:27" x14ac:dyDescent="0.25">
      <c r="A1299" s="2" t="str">
        <f ca="1">LOOKUP(B1299,'Time Frame'!$E$4:$E$9,'Time Frame'!$D$4:$D$9)</f>
        <v>60 Days</v>
      </c>
      <c r="B1299" s="2">
        <f t="shared" ca="1" si="200"/>
        <v>64</v>
      </c>
      <c r="C1299" s="6">
        <f t="shared" ca="1" si="201"/>
        <v>45569</v>
      </c>
      <c r="D1299" s="6">
        <v>45505</v>
      </c>
      <c r="E1299" s="2" t="s">
        <v>78</v>
      </c>
      <c r="F1299" s="2" t="s">
        <v>85</v>
      </c>
      <c r="G1299" s="2" t="s">
        <v>52</v>
      </c>
      <c r="H1299" s="2" t="s">
        <v>82</v>
      </c>
      <c r="I1299" s="2">
        <v>778</v>
      </c>
      <c r="J1299" s="4">
        <v>1005</v>
      </c>
      <c r="K1299" s="4">
        <v>134.96875000000003</v>
      </c>
      <c r="L1299" s="2">
        <v>131</v>
      </c>
      <c r="M1299" s="11">
        <f t="shared" si="202"/>
        <v>0.97059504514933992</v>
      </c>
      <c r="N1299" s="9">
        <v>6073.5937500000009</v>
      </c>
      <c r="O1299" s="9">
        <v>5514.52</v>
      </c>
      <c r="P1299" s="11">
        <f t="shared" si="203"/>
        <v>0.90795009132772497</v>
      </c>
      <c r="Q1299" s="10">
        <v>288.3</v>
      </c>
      <c r="R1299" s="2">
        <v>111</v>
      </c>
      <c r="S1299" s="10">
        <f t="shared" si="204"/>
        <v>0.45438779049601108</v>
      </c>
      <c r="T1299" s="9">
        <f t="shared" si="205"/>
        <v>19.127714186611168</v>
      </c>
      <c r="U1299" s="9">
        <f t="shared" si="206"/>
        <v>42.095572519083973</v>
      </c>
      <c r="V1299" s="11">
        <f t="shared" si="207"/>
        <v>1.1801801801801801</v>
      </c>
      <c r="W1299" s="11">
        <f t="shared" si="208"/>
        <v>0.13034825870646766</v>
      </c>
      <c r="X1299" s="2">
        <v>0</v>
      </c>
      <c r="Y1299" s="2">
        <v>5</v>
      </c>
      <c r="Z1299" s="2">
        <v>45</v>
      </c>
      <c r="AA1299" s="11">
        <f t="shared" si="209"/>
        <v>0.34351145038167941</v>
      </c>
    </row>
    <row r="1300" spans="1:27" x14ac:dyDescent="0.25">
      <c r="A1300" s="2" t="str">
        <f ca="1">LOOKUP(B1300,'Time Frame'!$E$4:$E$9,'Time Frame'!$D$4:$D$9)</f>
        <v>60 Days</v>
      </c>
      <c r="B1300" s="2">
        <f t="shared" ca="1" si="200"/>
        <v>64</v>
      </c>
      <c r="C1300" s="6">
        <f t="shared" ca="1" si="201"/>
        <v>45569</v>
      </c>
      <c r="D1300" s="6">
        <v>45505</v>
      </c>
      <c r="E1300" s="2" t="s">
        <v>78</v>
      </c>
      <c r="F1300" s="2" t="s">
        <v>96</v>
      </c>
      <c r="G1300" s="2" t="s">
        <v>52</v>
      </c>
      <c r="H1300" s="2" t="s">
        <v>82</v>
      </c>
      <c r="I1300" s="2">
        <v>2523</v>
      </c>
      <c r="J1300" s="4">
        <v>2769</v>
      </c>
      <c r="K1300" s="4">
        <v>324.75000000000006</v>
      </c>
      <c r="L1300" s="2">
        <v>348</v>
      </c>
      <c r="M1300" s="11">
        <f t="shared" si="202"/>
        <v>1.0715935334872977</v>
      </c>
      <c r="N1300" s="9">
        <v>14613.750000000002</v>
      </c>
      <c r="O1300" s="9">
        <v>15474.07</v>
      </c>
      <c r="P1300" s="11">
        <f t="shared" si="203"/>
        <v>1.0588705842100761</v>
      </c>
      <c r="Q1300" s="10">
        <v>612.97</v>
      </c>
      <c r="R1300" s="2">
        <v>347</v>
      </c>
      <c r="S1300" s="10">
        <f t="shared" si="204"/>
        <v>0.56772762125389498</v>
      </c>
      <c r="T1300" s="9">
        <f t="shared" si="205"/>
        <v>25.244416529357064</v>
      </c>
      <c r="U1300" s="9">
        <f t="shared" si="206"/>
        <v>44.465718390804597</v>
      </c>
      <c r="V1300" s="11">
        <f t="shared" si="207"/>
        <v>1.0028818443804035</v>
      </c>
      <c r="W1300" s="11">
        <f t="shared" si="208"/>
        <v>0.12567713976164679</v>
      </c>
      <c r="X1300" s="2">
        <v>5</v>
      </c>
      <c r="Y1300" s="2">
        <v>18</v>
      </c>
      <c r="Z1300" s="2">
        <v>78</v>
      </c>
      <c r="AA1300" s="11">
        <f t="shared" si="209"/>
        <v>0.22413793103448276</v>
      </c>
    </row>
    <row r="1301" spans="1:27" x14ac:dyDescent="0.25">
      <c r="A1301" s="2" t="str">
        <f ca="1">LOOKUP(B1301,'Time Frame'!$E$4:$E$9,'Time Frame'!$D$4:$D$9)</f>
        <v>60 Days</v>
      </c>
      <c r="B1301" s="2">
        <f t="shared" ca="1" si="200"/>
        <v>64</v>
      </c>
      <c r="C1301" s="6">
        <f t="shared" ca="1" si="201"/>
        <v>45569</v>
      </c>
      <c r="D1301" s="6">
        <v>45505</v>
      </c>
      <c r="E1301" s="2" t="s">
        <v>78</v>
      </c>
      <c r="F1301" s="2" t="s">
        <v>98</v>
      </c>
      <c r="G1301" s="2" t="s">
        <v>52</v>
      </c>
      <c r="H1301" s="2" t="s">
        <v>82</v>
      </c>
      <c r="I1301" s="2">
        <v>4705</v>
      </c>
      <c r="J1301" s="4">
        <v>2291</v>
      </c>
      <c r="K1301" s="4">
        <v>302.84375000000006</v>
      </c>
      <c r="L1301" s="2">
        <v>349</v>
      </c>
      <c r="M1301" s="11">
        <f t="shared" si="202"/>
        <v>1.1524094520689296</v>
      </c>
      <c r="N1301" s="9">
        <v>13627.968750000002</v>
      </c>
      <c r="O1301" s="9">
        <v>20544.38</v>
      </c>
      <c r="P1301" s="11">
        <f t="shared" si="203"/>
        <v>1.5075159311617881</v>
      </c>
      <c r="Q1301" s="10">
        <v>585.77</v>
      </c>
      <c r="R1301" s="2">
        <v>326</v>
      </c>
      <c r="S1301" s="10">
        <f t="shared" si="204"/>
        <v>0.59579698516482582</v>
      </c>
      <c r="T1301" s="9">
        <f t="shared" si="205"/>
        <v>35.07243457329669</v>
      </c>
      <c r="U1301" s="9">
        <f t="shared" si="206"/>
        <v>58.866418338108886</v>
      </c>
      <c r="V1301" s="11">
        <f t="shared" si="207"/>
        <v>1.0705521472392638</v>
      </c>
      <c r="W1301" s="11">
        <f t="shared" si="208"/>
        <v>0.15233522479266695</v>
      </c>
      <c r="X1301" s="2">
        <v>9</v>
      </c>
      <c r="Y1301" s="2">
        <v>9</v>
      </c>
      <c r="Z1301" s="2">
        <v>64</v>
      </c>
      <c r="AA1301" s="11">
        <f t="shared" si="209"/>
        <v>0.18338108882521489</v>
      </c>
    </row>
    <row r="1302" spans="1:27" x14ac:dyDescent="0.25">
      <c r="A1302" s="2" t="str">
        <f ca="1">LOOKUP(B1302,'Time Frame'!$E$4:$E$9,'Time Frame'!$D$4:$D$9)</f>
        <v>60 Days</v>
      </c>
      <c r="B1302" s="2">
        <f t="shared" ca="1" si="200"/>
        <v>64</v>
      </c>
      <c r="C1302" s="6">
        <f t="shared" ca="1" si="201"/>
        <v>45569</v>
      </c>
      <c r="D1302" s="6">
        <v>45505</v>
      </c>
      <c r="E1302" s="2" t="s">
        <v>78</v>
      </c>
      <c r="F1302" s="2" t="s">
        <v>81</v>
      </c>
      <c r="G1302" s="2" t="s">
        <v>52</v>
      </c>
      <c r="H1302" s="2" t="s">
        <v>82</v>
      </c>
      <c r="I1302" s="2">
        <v>2436</v>
      </c>
      <c r="J1302" s="4">
        <v>2553</v>
      </c>
      <c r="K1302" s="4">
        <v>279.98958333333331</v>
      </c>
      <c r="L1302" s="2">
        <v>335</v>
      </c>
      <c r="M1302" s="11">
        <f t="shared" si="202"/>
        <v>1.1964730830760073</v>
      </c>
      <c r="N1302" s="9">
        <v>12599.53125</v>
      </c>
      <c r="O1302" s="9">
        <v>18946</v>
      </c>
      <c r="P1302" s="11">
        <f t="shared" si="203"/>
        <v>1.5037067351215943</v>
      </c>
      <c r="Q1302" s="10">
        <v>613.35</v>
      </c>
      <c r="R1302" s="2">
        <v>387</v>
      </c>
      <c r="S1302" s="10">
        <f t="shared" si="204"/>
        <v>0.54618081030406784</v>
      </c>
      <c r="T1302" s="9">
        <f t="shared" si="205"/>
        <v>30.889378006032445</v>
      </c>
      <c r="U1302" s="9">
        <f t="shared" si="206"/>
        <v>56.555223880597012</v>
      </c>
      <c r="V1302" s="11">
        <f t="shared" si="207"/>
        <v>0.86563307493540054</v>
      </c>
      <c r="W1302" s="11">
        <f t="shared" si="208"/>
        <v>0.13121817469643557</v>
      </c>
      <c r="X1302" s="2">
        <v>9</v>
      </c>
      <c r="Y1302" s="2">
        <v>9</v>
      </c>
      <c r="Z1302" s="2">
        <v>56</v>
      </c>
      <c r="AA1302" s="11">
        <f t="shared" si="209"/>
        <v>0.16716417910447762</v>
      </c>
    </row>
    <row r="1303" spans="1:27" x14ac:dyDescent="0.25">
      <c r="A1303" s="2" t="str">
        <f ca="1">LOOKUP(B1303,'Time Frame'!$E$4:$E$9,'Time Frame'!$D$4:$D$9)</f>
        <v>60 Days</v>
      </c>
      <c r="B1303" s="2">
        <f t="shared" ca="1" si="200"/>
        <v>64</v>
      </c>
      <c r="C1303" s="6">
        <f t="shared" ca="1" si="201"/>
        <v>45569</v>
      </c>
      <c r="D1303" s="6">
        <v>45505</v>
      </c>
      <c r="E1303" s="2" t="s">
        <v>78</v>
      </c>
      <c r="F1303" s="2" t="s">
        <v>105</v>
      </c>
      <c r="G1303" s="2" t="s">
        <v>52</v>
      </c>
      <c r="H1303" s="2" t="s">
        <v>82</v>
      </c>
      <c r="I1303" s="2">
        <v>4622</v>
      </c>
      <c r="J1303" s="4">
        <v>1685</v>
      </c>
      <c r="K1303" s="4">
        <v>189.86458333333337</v>
      </c>
      <c r="L1303" s="2">
        <v>166</v>
      </c>
      <c r="M1303" s="11">
        <f t="shared" si="202"/>
        <v>0.87430734624458206</v>
      </c>
      <c r="N1303" s="9">
        <v>8543.9062500000018</v>
      </c>
      <c r="O1303" s="9">
        <v>8155.49</v>
      </c>
      <c r="P1303" s="11">
        <f t="shared" si="203"/>
        <v>0.9545387977542471</v>
      </c>
      <c r="Q1303" s="10">
        <v>328.57</v>
      </c>
      <c r="R1303" s="2">
        <v>182</v>
      </c>
      <c r="S1303" s="10">
        <f t="shared" si="204"/>
        <v>0.50521958791125177</v>
      </c>
      <c r="T1303" s="9">
        <f t="shared" si="205"/>
        <v>24.82116443984539</v>
      </c>
      <c r="U1303" s="9">
        <f t="shared" si="206"/>
        <v>49.129457831325297</v>
      </c>
      <c r="V1303" s="11">
        <f t="shared" si="207"/>
        <v>0.91208791208791207</v>
      </c>
      <c r="W1303" s="11">
        <f t="shared" si="208"/>
        <v>9.8516320474777444E-2</v>
      </c>
      <c r="X1303" s="2">
        <v>0</v>
      </c>
      <c r="Y1303" s="2">
        <v>8</v>
      </c>
      <c r="Z1303" s="2">
        <v>33</v>
      </c>
      <c r="AA1303" s="11">
        <f t="shared" si="209"/>
        <v>0.19879518072289157</v>
      </c>
    </row>
    <row r="1304" spans="1:27" x14ac:dyDescent="0.25">
      <c r="A1304" s="2" t="str">
        <f ca="1">LOOKUP(B1304,'Time Frame'!$E$4:$E$9,'Time Frame'!$D$4:$D$9)</f>
        <v>60 Days</v>
      </c>
      <c r="B1304" s="2">
        <f t="shared" ca="1" si="200"/>
        <v>64</v>
      </c>
      <c r="C1304" s="6">
        <f t="shared" ca="1" si="201"/>
        <v>45569</v>
      </c>
      <c r="D1304" s="6">
        <v>45505</v>
      </c>
      <c r="E1304" s="2" t="s">
        <v>78</v>
      </c>
      <c r="F1304" s="2" t="s">
        <v>100</v>
      </c>
      <c r="G1304" s="2" t="s">
        <v>52</v>
      </c>
      <c r="H1304" s="2" t="s">
        <v>143</v>
      </c>
      <c r="I1304" s="2">
        <v>2501</v>
      </c>
      <c r="J1304" s="4">
        <v>1814</v>
      </c>
      <c r="K1304" s="4">
        <v>234.96874999999997</v>
      </c>
      <c r="L1304" s="2">
        <v>331</v>
      </c>
      <c r="M1304" s="11">
        <f t="shared" si="202"/>
        <v>1.4086979651549409</v>
      </c>
      <c r="N1304" s="9">
        <v>10573.593749999998</v>
      </c>
      <c r="O1304" s="9">
        <v>13375.19</v>
      </c>
      <c r="P1304" s="11">
        <f t="shared" si="203"/>
        <v>1.2649615935925289</v>
      </c>
      <c r="Q1304" s="10">
        <v>482.6</v>
      </c>
      <c r="R1304" s="2">
        <v>270</v>
      </c>
      <c r="S1304" s="10">
        <f t="shared" si="204"/>
        <v>0.68586821384169083</v>
      </c>
      <c r="T1304" s="9">
        <f t="shared" si="205"/>
        <v>27.71485702445089</v>
      </c>
      <c r="U1304" s="9">
        <f t="shared" si="206"/>
        <v>40.408429003021148</v>
      </c>
      <c r="V1304" s="11">
        <f t="shared" si="207"/>
        <v>1.2259259259259259</v>
      </c>
      <c r="W1304" s="11">
        <f t="shared" si="208"/>
        <v>0.18246968026460861</v>
      </c>
      <c r="X1304" s="2">
        <v>3</v>
      </c>
      <c r="Y1304" s="2">
        <v>21</v>
      </c>
      <c r="Z1304" s="2">
        <v>76</v>
      </c>
      <c r="AA1304" s="11">
        <f t="shared" si="209"/>
        <v>0.22960725075528701</v>
      </c>
    </row>
    <row r="1305" spans="1:27" x14ac:dyDescent="0.25">
      <c r="A1305" s="2" t="str">
        <f ca="1">LOOKUP(B1305,'Time Frame'!$E$4:$E$9,'Time Frame'!$D$4:$D$9)</f>
        <v>60 Days</v>
      </c>
      <c r="B1305" s="2">
        <f t="shared" ca="1" si="200"/>
        <v>64</v>
      </c>
      <c r="C1305" s="6">
        <f t="shared" ca="1" si="201"/>
        <v>45569</v>
      </c>
      <c r="D1305" s="6">
        <v>45505</v>
      </c>
      <c r="E1305" s="5" t="s">
        <v>78</v>
      </c>
      <c r="F1305" s="5" t="s">
        <v>169</v>
      </c>
      <c r="G1305" s="2" t="s">
        <v>52</v>
      </c>
      <c r="H1305" s="2" t="s">
        <v>143</v>
      </c>
      <c r="I1305" s="2">
        <v>4601</v>
      </c>
      <c r="J1305" s="4">
        <v>2540</v>
      </c>
      <c r="K1305" s="4">
        <v>360.82142857142856</v>
      </c>
      <c r="L1305" s="2">
        <v>375</v>
      </c>
      <c r="M1305" s="11">
        <f t="shared" si="202"/>
        <v>1.0392952588340096</v>
      </c>
      <c r="N1305" s="9">
        <v>16236.964285714284</v>
      </c>
      <c r="O1305" s="9">
        <v>15659.65</v>
      </c>
      <c r="P1305" s="11">
        <f t="shared" si="203"/>
        <v>0.96444444444444455</v>
      </c>
      <c r="Q1305" s="10">
        <v>511.02</v>
      </c>
      <c r="R1305" s="2">
        <v>394</v>
      </c>
      <c r="S1305" s="10">
        <f t="shared" si="204"/>
        <v>0.73382646471762358</v>
      </c>
      <c r="T1305" s="9">
        <f t="shared" si="205"/>
        <v>30.643908261907558</v>
      </c>
      <c r="U1305" s="9">
        <f t="shared" si="206"/>
        <v>41.759066666666669</v>
      </c>
      <c r="V1305" s="11">
        <f t="shared" si="207"/>
        <v>0.95177664974619292</v>
      </c>
      <c r="W1305" s="11">
        <f t="shared" si="208"/>
        <v>0.14763779527559054</v>
      </c>
      <c r="X1305" s="2">
        <v>7</v>
      </c>
      <c r="Y1305" s="2">
        <v>20</v>
      </c>
      <c r="Z1305" s="2">
        <v>97</v>
      </c>
      <c r="AA1305" s="11">
        <f t="shared" si="209"/>
        <v>0.25866666666666666</v>
      </c>
    </row>
    <row r="1306" spans="1:27" x14ac:dyDescent="0.25">
      <c r="A1306" s="2" t="str">
        <f ca="1">LOOKUP(B1306,'Time Frame'!$E$4:$E$9,'Time Frame'!$D$4:$D$9)</f>
        <v>60 Days</v>
      </c>
      <c r="B1306" s="2">
        <f t="shared" ca="1" si="200"/>
        <v>64</v>
      </c>
      <c r="C1306" s="6">
        <f t="shared" ca="1" si="201"/>
        <v>45569</v>
      </c>
      <c r="D1306" s="6">
        <v>45505</v>
      </c>
      <c r="E1306" s="5" t="s">
        <v>78</v>
      </c>
      <c r="F1306" s="5" t="s">
        <v>170</v>
      </c>
      <c r="G1306" s="2" t="s">
        <v>52</v>
      </c>
      <c r="H1306" s="2" t="s">
        <v>143</v>
      </c>
      <c r="I1306" s="2">
        <v>4446</v>
      </c>
      <c r="J1306" s="4">
        <v>3037</v>
      </c>
      <c r="K1306" s="4">
        <v>372.41071428571428</v>
      </c>
      <c r="L1306" s="2">
        <v>384</v>
      </c>
      <c r="M1306" s="11">
        <f t="shared" si="202"/>
        <v>1.0311196355789978</v>
      </c>
      <c r="N1306" s="9">
        <v>16758.482142857141</v>
      </c>
      <c r="O1306" s="9">
        <v>16422.849999999999</v>
      </c>
      <c r="P1306" s="11">
        <f t="shared" si="203"/>
        <v>0.97997240203521674</v>
      </c>
      <c r="Q1306" s="10">
        <v>652.42999999999995</v>
      </c>
      <c r="R1306" s="2">
        <v>501</v>
      </c>
      <c r="S1306" s="10">
        <f t="shared" si="204"/>
        <v>0.58856888861640333</v>
      </c>
      <c r="T1306" s="9">
        <f t="shared" si="205"/>
        <v>25.171819198994527</v>
      </c>
      <c r="U1306" s="9">
        <f t="shared" si="206"/>
        <v>42.767838541666663</v>
      </c>
      <c r="V1306" s="11">
        <f t="shared" si="207"/>
        <v>0.76646706586826352</v>
      </c>
      <c r="W1306" s="11">
        <f t="shared" si="208"/>
        <v>0.12644056634837011</v>
      </c>
      <c r="X1306" s="2">
        <v>4</v>
      </c>
      <c r="Y1306" s="2">
        <v>36</v>
      </c>
      <c r="Z1306" s="2">
        <v>85</v>
      </c>
      <c r="AA1306" s="11">
        <f t="shared" si="209"/>
        <v>0.22135416666666666</v>
      </c>
    </row>
    <row r="1307" spans="1:27" x14ac:dyDescent="0.25">
      <c r="A1307" s="2" t="str">
        <f ca="1">LOOKUP(B1307,'Time Frame'!$E$4:$E$9,'Time Frame'!$D$4:$D$9)</f>
        <v>60 Days</v>
      </c>
      <c r="B1307" s="2">
        <f t="shared" ca="1" si="200"/>
        <v>64</v>
      </c>
      <c r="C1307" s="6">
        <f t="shared" ca="1" si="201"/>
        <v>45569</v>
      </c>
      <c r="D1307" s="6">
        <v>45505</v>
      </c>
      <c r="E1307" s="2" t="s">
        <v>78</v>
      </c>
      <c r="F1307" s="2" t="s">
        <v>101</v>
      </c>
      <c r="G1307" s="2" t="s">
        <v>52</v>
      </c>
      <c r="H1307" s="2" t="s">
        <v>143</v>
      </c>
      <c r="I1307" s="2">
        <v>2556</v>
      </c>
      <c r="J1307" s="4">
        <v>1229</v>
      </c>
      <c r="K1307" s="4">
        <v>134.04166666666666</v>
      </c>
      <c r="L1307" s="2">
        <v>141</v>
      </c>
      <c r="M1307" s="11">
        <f t="shared" si="202"/>
        <v>1.0519117189928506</v>
      </c>
      <c r="N1307" s="9">
        <v>6031.875</v>
      </c>
      <c r="O1307" s="9">
        <v>5544.53</v>
      </c>
      <c r="P1307" s="11">
        <f t="shared" si="203"/>
        <v>0.91920505647083195</v>
      </c>
      <c r="Q1307" s="10">
        <v>315.92</v>
      </c>
      <c r="R1307" s="2">
        <v>138</v>
      </c>
      <c r="S1307" s="10">
        <f t="shared" si="204"/>
        <v>0.44631552291719423</v>
      </c>
      <c r="T1307" s="9">
        <f t="shared" si="205"/>
        <v>17.550424158014685</v>
      </c>
      <c r="U1307" s="9">
        <f t="shared" si="206"/>
        <v>39.322907801418438</v>
      </c>
      <c r="V1307" s="11">
        <f t="shared" si="207"/>
        <v>1.0217391304347827</v>
      </c>
      <c r="W1307" s="11">
        <f t="shared" si="208"/>
        <v>0.11472742066720912</v>
      </c>
      <c r="X1307" s="2">
        <v>1</v>
      </c>
      <c r="Y1307" s="2">
        <v>6</v>
      </c>
      <c r="Z1307" s="2">
        <v>34</v>
      </c>
      <c r="AA1307" s="11">
        <f t="shared" si="209"/>
        <v>0.24113475177304963</v>
      </c>
    </row>
    <row r="1308" spans="1:27" x14ac:dyDescent="0.25">
      <c r="A1308" s="2" t="str">
        <f ca="1">LOOKUP(B1308,'Time Frame'!$E$4:$E$9,'Time Frame'!$D$4:$D$9)</f>
        <v>60 Days</v>
      </c>
      <c r="B1308" s="2">
        <f t="shared" ca="1" si="200"/>
        <v>64</v>
      </c>
      <c r="C1308" s="6">
        <f t="shared" ca="1" si="201"/>
        <v>45569</v>
      </c>
      <c r="D1308" s="6">
        <v>45505</v>
      </c>
      <c r="E1308" s="5" t="s">
        <v>78</v>
      </c>
      <c r="F1308" s="5" t="s">
        <v>162</v>
      </c>
      <c r="G1308" s="2" t="s">
        <v>52</v>
      </c>
      <c r="H1308" s="2" t="s">
        <v>143</v>
      </c>
      <c r="I1308" s="2">
        <v>5223</v>
      </c>
      <c r="J1308" s="4">
        <v>2295</v>
      </c>
      <c r="K1308" s="4">
        <v>256.27272727272725</v>
      </c>
      <c r="L1308" s="2">
        <v>219</v>
      </c>
      <c r="M1308" s="11">
        <f t="shared" si="202"/>
        <v>0.85455835402625047</v>
      </c>
      <c r="N1308" s="9">
        <v>11532.272727272726</v>
      </c>
      <c r="O1308" s="9">
        <v>10333.450000000001</v>
      </c>
      <c r="P1308" s="11">
        <f t="shared" si="203"/>
        <v>0.89604627330416631</v>
      </c>
      <c r="Q1308" s="10">
        <v>502.23</v>
      </c>
      <c r="R1308" s="2">
        <v>223</v>
      </c>
      <c r="S1308" s="10">
        <f t="shared" si="204"/>
        <v>0.43605519383549368</v>
      </c>
      <c r="T1308" s="9">
        <f t="shared" si="205"/>
        <v>20.575134898353344</v>
      </c>
      <c r="U1308" s="9">
        <f t="shared" si="206"/>
        <v>47.184703196347037</v>
      </c>
      <c r="V1308" s="11">
        <f t="shared" si="207"/>
        <v>0.98206278026905824</v>
      </c>
      <c r="W1308" s="11">
        <f t="shared" si="208"/>
        <v>9.5424836601307184E-2</v>
      </c>
      <c r="X1308" s="2">
        <v>3</v>
      </c>
      <c r="Y1308" s="2">
        <v>12</v>
      </c>
      <c r="Z1308" s="2">
        <v>48</v>
      </c>
      <c r="AA1308" s="11">
        <f t="shared" si="209"/>
        <v>0.21917808219178081</v>
      </c>
    </row>
    <row r="1309" spans="1:27" x14ac:dyDescent="0.25">
      <c r="A1309" s="2" t="str">
        <f ca="1">LOOKUP(B1309,'Time Frame'!$E$4:$E$9,'Time Frame'!$D$4:$D$9)</f>
        <v>60 Days</v>
      </c>
      <c r="B1309" s="2">
        <f t="shared" ca="1" si="200"/>
        <v>64</v>
      </c>
      <c r="C1309" s="6">
        <f t="shared" ca="1" si="201"/>
        <v>45569</v>
      </c>
      <c r="D1309" s="6">
        <v>45505</v>
      </c>
      <c r="E1309" s="2" t="s">
        <v>56</v>
      </c>
      <c r="F1309" s="2" t="s">
        <v>73</v>
      </c>
      <c r="G1309" s="2" t="s">
        <v>3</v>
      </c>
      <c r="H1309" s="2" t="s">
        <v>67</v>
      </c>
      <c r="I1309" s="2">
        <v>5267</v>
      </c>
      <c r="J1309" s="4">
        <v>927</v>
      </c>
      <c r="K1309" s="4">
        <v>116.05208333333331</v>
      </c>
      <c r="L1309" s="2">
        <v>119</v>
      </c>
      <c r="M1309" s="11">
        <f t="shared" si="202"/>
        <v>1.0254016695090209</v>
      </c>
      <c r="N1309" s="9">
        <v>5222.3437499999991</v>
      </c>
      <c r="O1309" s="9">
        <v>4942.1099999999997</v>
      </c>
      <c r="P1309" s="11">
        <f t="shared" si="203"/>
        <v>0.9463394668342161</v>
      </c>
      <c r="Q1309" s="10">
        <v>337.87</v>
      </c>
      <c r="R1309" s="2">
        <v>135</v>
      </c>
      <c r="S1309" s="10">
        <f t="shared" si="204"/>
        <v>0.3522064699440613</v>
      </c>
      <c r="T1309" s="9">
        <f t="shared" si="205"/>
        <v>14.627253085506259</v>
      </c>
      <c r="U1309" s="9">
        <f t="shared" si="206"/>
        <v>41.530336134453776</v>
      </c>
      <c r="V1309" s="11">
        <f t="shared" si="207"/>
        <v>0.88148148148148153</v>
      </c>
      <c r="W1309" s="11">
        <f t="shared" si="208"/>
        <v>0.12837108953613807</v>
      </c>
      <c r="X1309" s="2">
        <v>0</v>
      </c>
      <c r="Y1309" s="2">
        <v>3</v>
      </c>
      <c r="Z1309" s="2">
        <v>36</v>
      </c>
      <c r="AA1309" s="11">
        <f t="shared" si="209"/>
        <v>0.30252100840336132</v>
      </c>
    </row>
    <row r="1310" spans="1:27" x14ac:dyDescent="0.25">
      <c r="A1310" s="2" t="str">
        <f ca="1">LOOKUP(B1310,'Time Frame'!$E$4:$E$9,'Time Frame'!$D$4:$D$9)</f>
        <v>60 Days</v>
      </c>
      <c r="B1310" s="2">
        <f t="shared" ca="1" si="200"/>
        <v>64</v>
      </c>
      <c r="C1310" s="6">
        <f t="shared" ca="1" si="201"/>
        <v>45569</v>
      </c>
      <c r="D1310" s="6">
        <v>45505</v>
      </c>
      <c r="E1310" s="2" t="s">
        <v>56</v>
      </c>
      <c r="F1310" s="2" t="s">
        <v>69</v>
      </c>
      <c r="G1310" s="2" t="s">
        <v>3</v>
      </c>
      <c r="H1310" s="2" t="s">
        <v>67</v>
      </c>
      <c r="I1310" s="2">
        <v>5514</v>
      </c>
      <c r="J1310" s="4">
        <v>3470</v>
      </c>
      <c r="K1310" s="4">
        <v>485.92708333333331</v>
      </c>
      <c r="L1310" s="2">
        <v>456</v>
      </c>
      <c r="M1310" s="11">
        <f t="shared" si="202"/>
        <v>0.9384123989796137</v>
      </c>
      <c r="N1310" s="9">
        <v>21866.71875</v>
      </c>
      <c r="O1310" s="9">
        <v>22130.639999999999</v>
      </c>
      <c r="P1310" s="11">
        <f t="shared" si="203"/>
        <v>1.012069540611803</v>
      </c>
      <c r="Q1310" s="10">
        <v>629.54999999999995</v>
      </c>
      <c r="R1310" s="2">
        <v>649</v>
      </c>
      <c r="S1310" s="10">
        <f t="shared" si="204"/>
        <v>0.7243269001667858</v>
      </c>
      <c r="T1310" s="9">
        <f t="shared" si="205"/>
        <v>35.153109363831312</v>
      </c>
      <c r="U1310" s="9">
        <f t="shared" si="206"/>
        <v>48.532105263157895</v>
      </c>
      <c r="V1310" s="11">
        <f t="shared" si="207"/>
        <v>0.70261941448382126</v>
      </c>
      <c r="W1310" s="11">
        <f t="shared" si="208"/>
        <v>0.1314121037463977</v>
      </c>
      <c r="X1310" s="2">
        <v>11</v>
      </c>
      <c r="Y1310" s="2">
        <v>19</v>
      </c>
      <c r="Z1310" s="2">
        <v>122</v>
      </c>
      <c r="AA1310" s="11">
        <f t="shared" si="209"/>
        <v>0.26754385964912281</v>
      </c>
    </row>
    <row r="1311" spans="1:27" x14ac:dyDescent="0.25">
      <c r="A1311" s="2" t="str">
        <f ca="1">LOOKUP(B1311,'Time Frame'!$E$4:$E$9,'Time Frame'!$D$4:$D$9)</f>
        <v>60 Days</v>
      </c>
      <c r="B1311" s="2">
        <f t="shared" ca="1" si="200"/>
        <v>64</v>
      </c>
      <c r="C1311" s="6">
        <f t="shared" ca="1" si="201"/>
        <v>45569</v>
      </c>
      <c r="D1311" s="6">
        <v>45505</v>
      </c>
      <c r="E1311" s="2" t="s">
        <v>56</v>
      </c>
      <c r="F1311" s="2" t="s">
        <v>68</v>
      </c>
      <c r="G1311" s="2" t="s">
        <v>3</v>
      </c>
      <c r="H1311" s="2" t="s">
        <v>67</v>
      </c>
      <c r="I1311" s="2">
        <v>4770</v>
      </c>
      <c r="J1311" s="4">
        <v>1083</v>
      </c>
      <c r="K1311" s="4">
        <v>168.64583333333334</v>
      </c>
      <c r="L1311" s="2">
        <v>151</v>
      </c>
      <c r="M1311" s="11">
        <f t="shared" si="202"/>
        <v>0.89536751080914134</v>
      </c>
      <c r="N1311" s="9">
        <v>7589.0625</v>
      </c>
      <c r="O1311" s="9">
        <v>5549.99</v>
      </c>
      <c r="P1311" s="11">
        <f t="shared" si="203"/>
        <v>0.73131430924438956</v>
      </c>
      <c r="Q1311" s="10">
        <v>351.97</v>
      </c>
      <c r="R1311" s="2">
        <v>221</v>
      </c>
      <c r="S1311" s="10">
        <f t="shared" si="204"/>
        <v>0.42901383640651186</v>
      </c>
      <c r="T1311" s="9">
        <f t="shared" si="205"/>
        <v>15.768360939852826</v>
      </c>
      <c r="U1311" s="9">
        <f t="shared" si="206"/>
        <v>36.754900662251657</v>
      </c>
      <c r="V1311" s="11">
        <f t="shared" si="207"/>
        <v>0.68325791855203621</v>
      </c>
      <c r="W1311" s="11">
        <f t="shared" si="208"/>
        <v>0.1394275161588181</v>
      </c>
      <c r="X1311" s="2">
        <v>0</v>
      </c>
      <c r="Y1311" s="2">
        <v>5</v>
      </c>
      <c r="Z1311" s="2">
        <v>51</v>
      </c>
      <c r="AA1311" s="11">
        <f t="shared" si="209"/>
        <v>0.33774834437086093</v>
      </c>
    </row>
    <row r="1312" spans="1:27" x14ac:dyDescent="0.25">
      <c r="A1312" s="2" t="str">
        <f ca="1">LOOKUP(B1312,'Time Frame'!$E$4:$E$9,'Time Frame'!$D$4:$D$9)</f>
        <v>60 Days</v>
      </c>
      <c r="B1312" s="2">
        <f t="shared" ca="1" si="200"/>
        <v>64</v>
      </c>
      <c r="C1312" s="6">
        <f t="shared" ca="1" si="201"/>
        <v>45569</v>
      </c>
      <c r="D1312" s="6">
        <v>45505</v>
      </c>
      <c r="E1312" s="5" t="s">
        <v>56</v>
      </c>
      <c r="F1312" s="5" t="s">
        <v>66</v>
      </c>
      <c r="G1312" s="2" t="s">
        <v>3</v>
      </c>
      <c r="H1312" s="2" t="s">
        <v>67</v>
      </c>
      <c r="I1312" s="2">
        <v>5631</v>
      </c>
      <c r="J1312" s="4">
        <v>3697</v>
      </c>
      <c r="K1312" s="4">
        <v>530.17708333333326</v>
      </c>
      <c r="L1312" s="2">
        <v>464</v>
      </c>
      <c r="M1312" s="11">
        <f t="shared" si="202"/>
        <v>0.87517928365129583</v>
      </c>
      <c r="N1312" s="9">
        <v>35000</v>
      </c>
      <c r="O1312" s="9">
        <v>35316.75</v>
      </c>
      <c r="P1312" s="11">
        <f t="shared" si="203"/>
        <v>1.00905</v>
      </c>
      <c r="Q1312" s="10">
        <v>1438.1</v>
      </c>
      <c r="R1312" s="2">
        <v>375</v>
      </c>
      <c r="S1312" s="10">
        <f t="shared" si="204"/>
        <v>0.32264793825186011</v>
      </c>
      <c r="T1312" s="9">
        <f t="shared" si="205"/>
        <v>24.55792364925944</v>
      </c>
      <c r="U1312" s="9">
        <f t="shared" si="206"/>
        <v>76.113685344827587</v>
      </c>
      <c r="V1312" s="11">
        <f t="shared" si="207"/>
        <v>1.2373333333333334</v>
      </c>
      <c r="W1312" s="11">
        <f t="shared" si="208"/>
        <v>0.125507167974033</v>
      </c>
      <c r="X1312" s="2">
        <v>16</v>
      </c>
      <c r="Y1312" s="2">
        <v>18</v>
      </c>
      <c r="Z1312" s="2">
        <v>123</v>
      </c>
      <c r="AA1312" s="11">
        <f t="shared" si="209"/>
        <v>0.26508620689655171</v>
      </c>
    </row>
    <row r="1313" spans="1:27" x14ac:dyDescent="0.25">
      <c r="A1313" s="2" t="str">
        <f ca="1">LOOKUP(B1313,'Time Frame'!$E$4:$E$9,'Time Frame'!$D$4:$D$9)</f>
        <v>60 Days</v>
      </c>
      <c r="B1313" s="2">
        <f t="shared" ca="1" si="200"/>
        <v>64</v>
      </c>
      <c r="C1313" s="6">
        <f t="shared" ca="1" si="201"/>
        <v>45569</v>
      </c>
      <c r="D1313" s="6">
        <v>45505</v>
      </c>
      <c r="E1313" s="2" t="s">
        <v>56</v>
      </c>
      <c r="F1313" s="2" t="s">
        <v>75</v>
      </c>
      <c r="G1313" s="2" t="s">
        <v>3</v>
      </c>
      <c r="H1313" s="2" t="s">
        <v>67</v>
      </c>
      <c r="I1313" s="2">
        <v>3537</v>
      </c>
      <c r="J1313" s="4">
        <v>904</v>
      </c>
      <c r="K1313" s="4">
        <v>120.75</v>
      </c>
      <c r="L1313" s="2">
        <v>121</v>
      </c>
      <c r="M1313" s="11">
        <f t="shared" si="202"/>
        <v>1.0020703933747412</v>
      </c>
      <c r="N1313" s="9">
        <v>5433.75</v>
      </c>
      <c r="O1313" s="9">
        <v>6413.07</v>
      </c>
      <c r="P1313" s="11">
        <f t="shared" si="203"/>
        <v>1.1802291235334712</v>
      </c>
      <c r="Q1313" s="10">
        <v>324.07</v>
      </c>
      <c r="R1313" s="2">
        <v>106</v>
      </c>
      <c r="S1313" s="10">
        <f t="shared" si="204"/>
        <v>0.37337612244268215</v>
      </c>
      <c r="T1313" s="9">
        <f t="shared" si="205"/>
        <v>19.789150492177615</v>
      </c>
      <c r="U1313" s="9">
        <f t="shared" si="206"/>
        <v>53.000578512396693</v>
      </c>
      <c r="V1313" s="11">
        <f t="shared" si="207"/>
        <v>1.1415094339622642</v>
      </c>
      <c r="W1313" s="11">
        <f t="shared" si="208"/>
        <v>0.13384955752212391</v>
      </c>
      <c r="X1313" s="2">
        <v>0</v>
      </c>
      <c r="Y1313" s="2">
        <v>1</v>
      </c>
      <c r="Z1313" s="2">
        <v>23</v>
      </c>
      <c r="AA1313" s="11">
        <f t="shared" si="209"/>
        <v>0.19008264462809918</v>
      </c>
    </row>
    <row r="1314" spans="1:27" x14ac:dyDescent="0.25">
      <c r="A1314" s="2" t="str">
        <f ca="1">LOOKUP(B1314,'Time Frame'!$E$4:$E$9,'Time Frame'!$D$4:$D$9)</f>
        <v>60 Days</v>
      </c>
      <c r="B1314" s="2">
        <f t="shared" ca="1" si="200"/>
        <v>64</v>
      </c>
      <c r="C1314" s="6">
        <f t="shared" ca="1" si="201"/>
        <v>45569</v>
      </c>
      <c r="D1314" s="6">
        <v>45505</v>
      </c>
      <c r="E1314" s="5" t="s">
        <v>56</v>
      </c>
      <c r="F1314" s="5" t="s">
        <v>77</v>
      </c>
      <c r="G1314" s="2" t="s">
        <v>3</v>
      </c>
      <c r="H1314" s="2" t="s">
        <v>67</v>
      </c>
      <c r="I1314" s="2">
        <v>4103</v>
      </c>
      <c r="J1314" s="4">
        <v>1787</v>
      </c>
      <c r="K1314" s="4">
        <v>257.52083333333331</v>
      </c>
      <c r="L1314" s="2">
        <v>237</v>
      </c>
      <c r="M1314" s="11">
        <f t="shared" si="202"/>
        <v>0.92031389046193679</v>
      </c>
      <c r="N1314" s="9">
        <v>11588.4375</v>
      </c>
      <c r="O1314" s="9">
        <v>12087.63</v>
      </c>
      <c r="P1314" s="11">
        <f t="shared" si="203"/>
        <v>1.0430767737238087</v>
      </c>
      <c r="Q1314" s="10">
        <v>600.04999999999995</v>
      </c>
      <c r="R1314" s="2">
        <v>173</v>
      </c>
      <c r="S1314" s="10">
        <f t="shared" si="204"/>
        <v>0.39496708607616032</v>
      </c>
      <c r="T1314" s="9">
        <f t="shared" si="205"/>
        <v>20.144371302391466</v>
      </c>
      <c r="U1314" s="9">
        <f t="shared" si="206"/>
        <v>51.002658227848094</v>
      </c>
      <c r="V1314" s="11">
        <f t="shared" si="207"/>
        <v>1.3699421965317919</v>
      </c>
      <c r="W1314" s="11">
        <f t="shared" si="208"/>
        <v>0.13262451035254616</v>
      </c>
      <c r="X1314" s="2">
        <v>2</v>
      </c>
      <c r="Y1314" s="2">
        <v>16</v>
      </c>
      <c r="Z1314" s="2">
        <v>50</v>
      </c>
      <c r="AA1314" s="11">
        <f t="shared" si="209"/>
        <v>0.2109704641350211</v>
      </c>
    </row>
    <row r="1315" spans="1:27" x14ac:dyDescent="0.25">
      <c r="A1315" s="2" t="str">
        <f ca="1">LOOKUP(B1315,'Time Frame'!$E$4:$E$9,'Time Frame'!$D$4:$D$9)</f>
        <v>60 Days</v>
      </c>
      <c r="B1315" s="2">
        <f t="shared" ca="1" si="200"/>
        <v>64</v>
      </c>
      <c r="C1315" s="6">
        <f t="shared" ca="1" si="201"/>
        <v>45569</v>
      </c>
      <c r="D1315" s="6">
        <v>45505</v>
      </c>
      <c r="E1315" s="2" t="s">
        <v>56</v>
      </c>
      <c r="F1315" s="2" t="s">
        <v>70</v>
      </c>
      <c r="G1315" s="2" t="s">
        <v>3</v>
      </c>
      <c r="H1315" s="2" t="s">
        <v>67</v>
      </c>
      <c r="I1315" s="2">
        <v>5308</v>
      </c>
      <c r="J1315" s="4">
        <v>2919</v>
      </c>
      <c r="K1315" s="4">
        <v>345.82291666666669</v>
      </c>
      <c r="L1315" s="2">
        <v>350</v>
      </c>
      <c r="M1315" s="11">
        <f t="shared" si="202"/>
        <v>1.0120786770685863</v>
      </c>
      <c r="N1315" s="9">
        <v>15562.03125</v>
      </c>
      <c r="O1315" s="9">
        <v>16832.509999999998</v>
      </c>
      <c r="P1315" s="11">
        <f t="shared" si="203"/>
        <v>1.0816396477805554</v>
      </c>
      <c r="Q1315" s="10">
        <v>609.20000000000005</v>
      </c>
      <c r="R1315" s="2">
        <v>535</v>
      </c>
      <c r="S1315" s="10">
        <f t="shared" si="204"/>
        <v>0.57452396585686138</v>
      </c>
      <c r="T1315" s="9">
        <f t="shared" si="205"/>
        <v>27.630515430072222</v>
      </c>
      <c r="U1315" s="9">
        <f t="shared" si="206"/>
        <v>48.092885714285707</v>
      </c>
      <c r="V1315" s="11">
        <f t="shared" si="207"/>
        <v>0.65420560747663548</v>
      </c>
      <c r="W1315" s="11">
        <f t="shared" si="208"/>
        <v>0.11990407673860912</v>
      </c>
      <c r="X1315" s="2">
        <v>4</v>
      </c>
      <c r="Y1315" s="2">
        <v>17</v>
      </c>
      <c r="Z1315" s="2">
        <v>96</v>
      </c>
      <c r="AA1315" s="11">
        <f t="shared" si="209"/>
        <v>0.2742857142857143</v>
      </c>
    </row>
    <row r="1316" spans="1:27" x14ac:dyDescent="0.25">
      <c r="A1316" s="2" t="str">
        <f ca="1">LOOKUP(B1316,'Time Frame'!$E$4:$E$9,'Time Frame'!$D$4:$D$9)</f>
        <v>60 Days</v>
      </c>
      <c r="B1316" s="2">
        <f t="shared" ca="1" si="200"/>
        <v>64</v>
      </c>
      <c r="C1316" s="6">
        <f t="shared" ca="1" si="201"/>
        <v>45569</v>
      </c>
      <c r="D1316" s="6">
        <v>45505</v>
      </c>
      <c r="E1316" s="2" t="s">
        <v>56</v>
      </c>
      <c r="F1316" s="2" t="s">
        <v>72</v>
      </c>
      <c r="G1316" s="2" t="s">
        <v>3</v>
      </c>
      <c r="H1316" s="2" t="s">
        <v>67</v>
      </c>
      <c r="I1316" s="2">
        <v>4573</v>
      </c>
      <c r="J1316" s="4">
        <v>1044</v>
      </c>
      <c r="K1316" s="4">
        <v>128.61458333333334</v>
      </c>
      <c r="L1316" s="2">
        <v>133</v>
      </c>
      <c r="M1316" s="11">
        <f t="shared" si="202"/>
        <v>1.0340973515833805</v>
      </c>
      <c r="N1316" s="9">
        <v>5787.65625</v>
      </c>
      <c r="O1316" s="9">
        <v>4803.6000000000004</v>
      </c>
      <c r="P1316" s="11">
        <f t="shared" si="203"/>
        <v>0.82997327285980405</v>
      </c>
      <c r="Q1316" s="10">
        <v>323.14999999999998</v>
      </c>
      <c r="R1316" s="2">
        <v>187</v>
      </c>
      <c r="S1316" s="10">
        <f t="shared" si="204"/>
        <v>0.41157357264428285</v>
      </c>
      <c r="T1316" s="9">
        <f t="shared" si="205"/>
        <v>14.864923410181033</v>
      </c>
      <c r="U1316" s="9">
        <f t="shared" si="206"/>
        <v>36.117293233082712</v>
      </c>
      <c r="V1316" s="11">
        <f t="shared" si="207"/>
        <v>0.71122994652406413</v>
      </c>
      <c r="W1316" s="11">
        <f t="shared" si="208"/>
        <v>0.12739463601532566</v>
      </c>
      <c r="X1316" s="2">
        <v>0</v>
      </c>
      <c r="Y1316" s="2">
        <v>5</v>
      </c>
      <c r="Z1316" s="2">
        <v>39</v>
      </c>
      <c r="AA1316" s="11">
        <f t="shared" si="209"/>
        <v>0.2932330827067669</v>
      </c>
    </row>
    <row r="1317" spans="1:27" x14ac:dyDescent="0.25">
      <c r="A1317" s="2" t="str">
        <f ca="1">LOOKUP(B1317,'Time Frame'!$E$4:$E$9,'Time Frame'!$D$4:$D$9)</f>
        <v>60 Days</v>
      </c>
      <c r="B1317" s="2">
        <f t="shared" ca="1" si="200"/>
        <v>64</v>
      </c>
      <c r="C1317" s="6">
        <f t="shared" ca="1" si="201"/>
        <v>45569</v>
      </c>
      <c r="D1317" s="6">
        <v>45505</v>
      </c>
      <c r="E1317" s="2" t="s">
        <v>98</v>
      </c>
      <c r="F1317" s="2" t="s">
        <v>207</v>
      </c>
      <c r="G1317" s="2" t="s">
        <v>195</v>
      </c>
      <c r="H1317" s="2" t="s">
        <v>203</v>
      </c>
      <c r="I1317" s="2">
        <v>4767</v>
      </c>
      <c r="J1317" s="4">
        <v>5268</v>
      </c>
      <c r="K1317" s="4">
        <v>629.3142857142858</v>
      </c>
      <c r="L1317" s="2">
        <v>442</v>
      </c>
      <c r="M1317" s="11">
        <f t="shared" si="202"/>
        <v>0.70235176609461536</v>
      </c>
      <c r="N1317" s="9">
        <v>35000</v>
      </c>
      <c r="O1317" s="9">
        <v>30373.08</v>
      </c>
      <c r="P1317" s="11">
        <f t="shared" si="203"/>
        <v>0.86780228571428575</v>
      </c>
      <c r="Q1317" s="10">
        <v>794.93</v>
      </c>
      <c r="R1317" s="2">
        <v>375</v>
      </c>
      <c r="S1317" s="10">
        <f t="shared" si="204"/>
        <v>0.55602380083780967</v>
      </c>
      <c r="T1317" s="9">
        <f t="shared" si="205"/>
        <v>38.208496345590184</v>
      </c>
      <c r="U1317" s="9">
        <f t="shared" si="206"/>
        <v>68.717375565610865</v>
      </c>
      <c r="V1317" s="11">
        <f t="shared" si="207"/>
        <v>1.1786666666666668</v>
      </c>
      <c r="W1317" s="11">
        <f t="shared" si="208"/>
        <v>8.3902809415337884E-2</v>
      </c>
      <c r="X1317" s="2">
        <v>13</v>
      </c>
      <c r="Y1317" s="2">
        <v>10</v>
      </c>
      <c r="Z1317" s="2">
        <v>168</v>
      </c>
      <c r="AA1317" s="11">
        <f t="shared" si="209"/>
        <v>0.38009049773755654</v>
      </c>
    </row>
    <row r="1318" spans="1:27" x14ac:dyDescent="0.25">
      <c r="A1318" s="2" t="str">
        <f ca="1">LOOKUP(B1318,'Time Frame'!$E$4:$E$9,'Time Frame'!$D$4:$D$9)</f>
        <v>60 Days</v>
      </c>
      <c r="B1318" s="2">
        <f t="shared" ca="1" si="200"/>
        <v>64</v>
      </c>
      <c r="C1318" s="6">
        <f t="shared" ca="1" si="201"/>
        <v>45569</v>
      </c>
      <c r="D1318" s="6">
        <v>45505</v>
      </c>
      <c r="E1318" s="2" t="s">
        <v>98</v>
      </c>
      <c r="F1318" s="2" t="s">
        <v>202</v>
      </c>
      <c r="G1318" s="2" t="s">
        <v>195</v>
      </c>
      <c r="H1318" s="2" t="s">
        <v>203</v>
      </c>
      <c r="I1318" s="2">
        <v>3191</v>
      </c>
      <c r="J1318" s="4">
        <v>1848</v>
      </c>
      <c r="K1318" s="4">
        <v>273.22285714285709</v>
      </c>
      <c r="L1318" s="2">
        <v>271</v>
      </c>
      <c r="M1318" s="11">
        <f t="shared" si="202"/>
        <v>0.99186430752499288</v>
      </c>
      <c r="N1318" s="9">
        <v>15000</v>
      </c>
      <c r="O1318" s="9">
        <v>9828.99</v>
      </c>
      <c r="P1318" s="11">
        <f t="shared" si="203"/>
        <v>0.65526600000000002</v>
      </c>
      <c r="Q1318" s="10">
        <v>425.17</v>
      </c>
      <c r="R1318" s="2">
        <v>309</v>
      </c>
      <c r="S1318" s="10">
        <f t="shared" si="204"/>
        <v>0.63739210198273633</v>
      </c>
      <c r="T1318" s="9">
        <f t="shared" si="205"/>
        <v>23.117788178846109</v>
      </c>
      <c r="U1318" s="9">
        <f t="shared" si="206"/>
        <v>36.269335793357932</v>
      </c>
      <c r="V1318" s="11">
        <f t="shared" si="207"/>
        <v>0.87702265372168287</v>
      </c>
      <c r="W1318" s="11">
        <f t="shared" si="208"/>
        <v>0.14664502164502163</v>
      </c>
      <c r="X1318" s="2">
        <v>0</v>
      </c>
      <c r="Y1318" s="2">
        <v>9</v>
      </c>
      <c r="Z1318" s="2">
        <v>141</v>
      </c>
      <c r="AA1318" s="11">
        <f t="shared" si="209"/>
        <v>0.52029520295202947</v>
      </c>
    </row>
    <row r="1319" spans="1:27" x14ac:dyDescent="0.25">
      <c r="A1319" s="2" t="str">
        <f ca="1">LOOKUP(B1319,'Time Frame'!$E$4:$E$9,'Time Frame'!$D$4:$D$9)</f>
        <v>60 Days</v>
      </c>
      <c r="B1319" s="2">
        <f t="shared" ca="1" si="200"/>
        <v>64</v>
      </c>
      <c r="C1319" s="6">
        <f t="shared" ca="1" si="201"/>
        <v>45569</v>
      </c>
      <c r="D1319" s="6">
        <v>45505</v>
      </c>
      <c r="E1319" s="2" t="s">
        <v>126</v>
      </c>
      <c r="F1319" s="2" t="s">
        <v>130</v>
      </c>
      <c r="G1319" s="2" t="s">
        <v>3</v>
      </c>
      <c r="H1319" s="2" t="s">
        <v>128</v>
      </c>
      <c r="I1319" s="2">
        <v>4991</v>
      </c>
      <c r="J1319" s="4">
        <v>1576</v>
      </c>
      <c r="K1319" s="4">
        <v>213.62250000000006</v>
      </c>
      <c r="L1319" s="2">
        <v>198</v>
      </c>
      <c r="M1319" s="11">
        <f t="shared" si="202"/>
        <v>0.92686865849805122</v>
      </c>
      <c r="N1319" s="9">
        <v>9613.0125000000025</v>
      </c>
      <c r="O1319" s="9">
        <v>7449.99</v>
      </c>
      <c r="P1319" s="11">
        <f t="shared" si="203"/>
        <v>0.77499015007002203</v>
      </c>
      <c r="Q1319" s="10">
        <v>471.88</v>
      </c>
      <c r="R1319" s="2">
        <v>255</v>
      </c>
      <c r="S1319" s="10">
        <f t="shared" si="204"/>
        <v>0.41959820293294908</v>
      </c>
      <c r="T1319" s="9">
        <f t="shared" si="205"/>
        <v>15.787890989234551</v>
      </c>
      <c r="U1319" s="9">
        <f t="shared" si="206"/>
        <v>37.62621212121212</v>
      </c>
      <c r="V1319" s="11">
        <f t="shared" si="207"/>
        <v>0.77647058823529413</v>
      </c>
      <c r="W1319" s="11">
        <f t="shared" si="208"/>
        <v>0.12563451776649745</v>
      </c>
      <c r="X1319" s="2">
        <v>2</v>
      </c>
      <c r="Y1319" s="2">
        <v>9</v>
      </c>
      <c r="Z1319" s="2">
        <v>74</v>
      </c>
      <c r="AA1319" s="11">
        <f t="shared" si="209"/>
        <v>0.37373737373737376</v>
      </c>
    </row>
    <row r="1320" spans="1:27" x14ac:dyDescent="0.25">
      <c r="A1320" s="2" t="str">
        <f ca="1">LOOKUP(B1320,'Time Frame'!$E$4:$E$9,'Time Frame'!$D$4:$D$9)</f>
        <v>60 Days</v>
      </c>
      <c r="B1320" s="2">
        <f t="shared" ca="1" si="200"/>
        <v>64</v>
      </c>
      <c r="C1320" s="6">
        <f t="shared" ca="1" si="201"/>
        <v>45569</v>
      </c>
      <c r="D1320" s="6">
        <v>45505</v>
      </c>
      <c r="E1320" s="2" t="s">
        <v>126</v>
      </c>
      <c r="F1320" s="2" t="s">
        <v>129</v>
      </c>
      <c r="G1320" s="2" t="s">
        <v>3</v>
      </c>
      <c r="H1320" s="2" t="s">
        <v>128</v>
      </c>
      <c r="I1320" s="2">
        <v>4211</v>
      </c>
      <c r="J1320" s="4">
        <v>2098</v>
      </c>
      <c r="K1320" s="4">
        <v>273.39000000000004</v>
      </c>
      <c r="L1320" s="2">
        <v>325</v>
      </c>
      <c r="M1320" s="11">
        <f t="shared" si="202"/>
        <v>1.1887779362815025</v>
      </c>
      <c r="N1320" s="9">
        <v>12302.550000000001</v>
      </c>
      <c r="O1320" s="9">
        <v>14786.09</v>
      </c>
      <c r="P1320" s="11">
        <f t="shared" si="203"/>
        <v>1.2018719696323119</v>
      </c>
      <c r="Q1320" s="10">
        <v>531.88</v>
      </c>
      <c r="R1320" s="2">
        <v>423</v>
      </c>
      <c r="S1320" s="10">
        <f t="shared" si="204"/>
        <v>0.61104008422952549</v>
      </c>
      <c r="T1320" s="9">
        <f t="shared" si="205"/>
        <v>27.79967285853952</v>
      </c>
      <c r="U1320" s="9">
        <f t="shared" si="206"/>
        <v>45.49566153846154</v>
      </c>
      <c r="V1320" s="11">
        <f t="shared" si="207"/>
        <v>0.76832151300236406</v>
      </c>
      <c r="W1320" s="11">
        <f t="shared" si="208"/>
        <v>0.15490943755958056</v>
      </c>
      <c r="X1320" s="2">
        <v>4</v>
      </c>
      <c r="Y1320" s="2">
        <v>15</v>
      </c>
      <c r="Z1320" s="2">
        <v>127</v>
      </c>
      <c r="AA1320" s="11">
        <f t="shared" si="209"/>
        <v>0.39076923076923076</v>
      </c>
    </row>
    <row r="1321" spans="1:27" x14ac:dyDescent="0.25">
      <c r="A1321" s="2" t="str">
        <f ca="1">LOOKUP(B1321,'Time Frame'!$E$4:$E$9,'Time Frame'!$D$4:$D$9)</f>
        <v>60 Days</v>
      </c>
      <c r="B1321" s="2">
        <f t="shared" ca="1" si="200"/>
        <v>64</v>
      </c>
      <c r="C1321" s="6">
        <f t="shared" ca="1" si="201"/>
        <v>45569</v>
      </c>
      <c r="D1321" s="6">
        <v>45505</v>
      </c>
      <c r="E1321" s="2" t="s">
        <v>126</v>
      </c>
      <c r="F1321" s="2" t="s">
        <v>134</v>
      </c>
      <c r="G1321" s="2" t="s">
        <v>3</v>
      </c>
      <c r="H1321" s="2" t="s">
        <v>128</v>
      </c>
      <c r="I1321" s="2">
        <v>583</v>
      </c>
      <c r="J1321" s="4">
        <v>1029</v>
      </c>
      <c r="K1321" s="4">
        <v>139.24083333333334</v>
      </c>
      <c r="L1321" s="2">
        <v>123</v>
      </c>
      <c r="M1321" s="11">
        <f t="shared" si="202"/>
        <v>0.88336156180239267</v>
      </c>
      <c r="N1321" s="9">
        <v>6265.8375000000005</v>
      </c>
      <c r="O1321" s="9">
        <v>3742.61</v>
      </c>
      <c r="P1321" s="11">
        <f t="shared" si="203"/>
        <v>0.59730403158396617</v>
      </c>
      <c r="Q1321" s="10">
        <v>318.98</v>
      </c>
      <c r="R1321" s="2">
        <v>148</v>
      </c>
      <c r="S1321" s="10">
        <f t="shared" si="204"/>
        <v>0.38560411311053983</v>
      </c>
      <c r="T1321" s="9">
        <f t="shared" si="205"/>
        <v>11.733055363972662</v>
      </c>
      <c r="U1321" s="9">
        <f t="shared" si="206"/>
        <v>30.427723577235774</v>
      </c>
      <c r="V1321" s="11">
        <f t="shared" si="207"/>
        <v>0.83108108108108103</v>
      </c>
      <c r="W1321" s="11">
        <f t="shared" si="208"/>
        <v>0.119533527696793</v>
      </c>
      <c r="X1321" s="2">
        <v>0</v>
      </c>
      <c r="Y1321" s="2">
        <v>0</v>
      </c>
      <c r="Z1321" s="2">
        <v>38</v>
      </c>
      <c r="AA1321" s="11">
        <f t="shared" si="209"/>
        <v>0.30894308943089432</v>
      </c>
    </row>
    <row r="1322" spans="1:27" x14ac:dyDescent="0.25">
      <c r="A1322" s="2" t="str">
        <f ca="1">LOOKUP(B1322,'Time Frame'!$E$4:$E$9,'Time Frame'!$D$4:$D$9)</f>
        <v>60 Days</v>
      </c>
      <c r="B1322" s="2">
        <f t="shared" ca="1" si="200"/>
        <v>64</v>
      </c>
      <c r="C1322" s="6">
        <f t="shared" ca="1" si="201"/>
        <v>45569</v>
      </c>
      <c r="D1322" s="6">
        <v>45505</v>
      </c>
      <c r="E1322" s="2" t="s">
        <v>126</v>
      </c>
      <c r="F1322" s="2" t="s">
        <v>135</v>
      </c>
      <c r="G1322" s="2" t="s">
        <v>3</v>
      </c>
      <c r="H1322" s="2" t="s">
        <v>128</v>
      </c>
      <c r="I1322" s="2">
        <v>2109</v>
      </c>
      <c r="J1322" s="4">
        <v>945</v>
      </c>
      <c r="K1322" s="4">
        <v>118.78750000000001</v>
      </c>
      <c r="L1322" s="2">
        <v>106</v>
      </c>
      <c r="M1322" s="11">
        <f t="shared" si="202"/>
        <v>0.89234978427864875</v>
      </c>
      <c r="N1322" s="9">
        <v>5345.4375</v>
      </c>
      <c r="O1322" s="9">
        <v>3710.25</v>
      </c>
      <c r="P1322" s="11">
        <f t="shared" si="203"/>
        <v>0.69409660107334525</v>
      </c>
      <c r="Q1322" s="10">
        <v>321.52</v>
      </c>
      <c r="R1322" s="2">
        <v>118</v>
      </c>
      <c r="S1322" s="10">
        <f t="shared" si="204"/>
        <v>0.32968400099527245</v>
      </c>
      <c r="T1322" s="9">
        <f t="shared" si="205"/>
        <v>11.539717591440658</v>
      </c>
      <c r="U1322" s="9">
        <f t="shared" si="206"/>
        <v>35.002358490566039</v>
      </c>
      <c r="V1322" s="11">
        <f t="shared" si="207"/>
        <v>0.89830508474576276</v>
      </c>
      <c r="W1322" s="11">
        <f t="shared" si="208"/>
        <v>0.11216931216931217</v>
      </c>
      <c r="X1322" s="2">
        <v>0</v>
      </c>
      <c r="Y1322" s="2">
        <v>6</v>
      </c>
      <c r="Z1322" s="2">
        <v>43</v>
      </c>
      <c r="AA1322" s="11">
        <f t="shared" si="209"/>
        <v>0.40566037735849059</v>
      </c>
    </row>
    <row r="1323" spans="1:27" x14ac:dyDescent="0.25">
      <c r="A1323" s="2" t="str">
        <f ca="1">LOOKUP(B1323,'Time Frame'!$E$4:$E$9,'Time Frame'!$D$4:$D$9)</f>
        <v>60 Days</v>
      </c>
      <c r="B1323" s="2">
        <f t="shared" ca="1" si="200"/>
        <v>64</v>
      </c>
      <c r="C1323" s="6">
        <f t="shared" ca="1" si="201"/>
        <v>45569</v>
      </c>
      <c r="D1323" s="6">
        <v>45505</v>
      </c>
      <c r="E1323" s="2" t="s">
        <v>126</v>
      </c>
      <c r="F1323" s="2" t="s">
        <v>127</v>
      </c>
      <c r="G1323" s="2" t="s">
        <v>3</v>
      </c>
      <c r="H1323" s="2" t="s">
        <v>128</v>
      </c>
      <c r="I1323" s="2">
        <v>4666</v>
      </c>
      <c r="J1323" s="4">
        <v>3686</v>
      </c>
      <c r="K1323" s="4">
        <v>468.37916666666666</v>
      </c>
      <c r="L1323" s="2">
        <v>482</v>
      </c>
      <c r="M1323" s="11">
        <f t="shared" si="202"/>
        <v>1.0290807839090481</v>
      </c>
      <c r="N1323" s="9">
        <v>21077.0625</v>
      </c>
      <c r="O1323" s="9">
        <v>24284.240000000002</v>
      </c>
      <c r="P1323" s="11">
        <f t="shared" si="203"/>
        <v>1.1521643492777991</v>
      </c>
      <c r="Q1323" s="10">
        <v>690.65</v>
      </c>
      <c r="R1323" s="2">
        <v>914</v>
      </c>
      <c r="S1323" s="10">
        <f t="shared" si="204"/>
        <v>0.69789328893071745</v>
      </c>
      <c r="T1323" s="9">
        <f t="shared" si="205"/>
        <v>35.161427640628396</v>
      </c>
      <c r="U1323" s="9">
        <f t="shared" si="206"/>
        <v>50.382240663900419</v>
      </c>
      <c r="V1323" s="11">
        <f t="shared" si="207"/>
        <v>0.52735229759299784</v>
      </c>
      <c r="W1323" s="11">
        <f t="shared" si="208"/>
        <v>0.13076505697232774</v>
      </c>
      <c r="X1323" s="2">
        <v>11</v>
      </c>
      <c r="Y1323" s="2">
        <v>7</v>
      </c>
      <c r="Z1323" s="2">
        <v>168</v>
      </c>
      <c r="AA1323" s="11">
        <f t="shared" si="209"/>
        <v>0.34854771784232363</v>
      </c>
    </row>
    <row r="1324" spans="1:27" x14ac:dyDescent="0.25">
      <c r="A1324" s="2" t="str">
        <f ca="1">LOOKUP(B1324,'Time Frame'!$E$4:$E$9,'Time Frame'!$D$4:$D$9)</f>
        <v>60 Days</v>
      </c>
      <c r="B1324" s="2">
        <f t="shared" ca="1" si="200"/>
        <v>64</v>
      </c>
      <c r="C1324" s="6">
        <f t="shared" ca="1" si="201"/>
        <v>45569</v>
      </c>
      <c r="D1324" s="6">
        <v>45505</v>
      </c>
      <c r="E1324" s="2" t="s">
        <v>126</v>
      </c>
      <c r="F1324" s="2" t="s">
        <v>133</v>
      </c>
      <c r="G1324" s="2" t="s">
        <v>3</v>
      </c>
      <c r="H1324" s="2" t="s">
        <v>128</v>
      </c>
      <c r="I1324" s="2">
        <v>1819</v>
      </c>
      <c r="J1324" s="4">
        <v>1009</v>
      </c>
      <c r="K1324" s="4">
        <v>135.655</v>
      </c>
      <c r="L1324" s="2">
        <v>114</v>
      </c>
      <c r="M1324" s="11">
        <f t="shared" si="202"/>
        <v>0.84036710773653756</v>
      </c>
      <c r="N1324" s="9">
        <v>6104.4750000000004</v>
      </c>
      <c r="O1324" s="9">
        <v>4950.5600000000004</v>
      </c>
      <c r="P1324" s="11">
        <f t="shared" si="203"/>
        <v>0.81097227853337106</v>
      </c>
      <c r="Q1324" s="10">
        <v>314.98</v>
      </c>
      <c r="R1324" s="2">
        <v>113</v>
      </c>
      <c r="S1324" s="10">
        <f t="shared" si="204"/>
        <v>0.36192774144390116</v>
      </c>
      <c r="T1324" s="9">
        <f t="shared" si="205"/>
        <v>15.717061400723855</v>
      </c>
      <c r="U1324" s="9">
        <f t="shared" si="206"/>
        <v>43.425964912280705</v>
      </c>
      <c r="V1324" s="11">
        <f t="shared" si="207"/>
        <v>1.0088495575221239</v>
      </c>
      <c r="W1324" s="11">
        <f t="shared" si="208"/>
        <v>0.11298315163528246</v>
      </c>
      <c r="X1324" s="2">
        <v>2</v>
      </c>
      <c r="Y1324" s="2">
        <v>4</v>
      </c>
      <c r="Z1324" s="2">
        <v>38</v>
      </c>
      <c r="AA1324" s="11">
        <f t="shared" si="209"/>
        <v>0.33333333333333331</v>
      </c>
    </row>
    <row r="1325" spans="1:27" x14ac:dyDescent="0.25">
      <c r="A1325" s="2" t="str">
        <f ca="1">LOOKUP(B1325,'Time Frame'!$E$4:$E$9,'Time Frame'!$D$4:$D$9)</f>
        <v>60 Days</v>
      </c>
      <c r="B1325" s="2">
        <f t="shared" ca="1" si="200"/>
        <v>64</v>
      </c>
      <c r="C1325" s="6">
        <f t="shared" ca="1" si="201"/>
        <v>45569</v>
      </c>
      <c r="D1325" s="6">
        <v>45505</v>
      </c>
      <c r="E1325" s="2" t="s">
        <v>126</v>
      </c>
      <c r="F1325" s="2" t="s">
        <v>132</v>
      </c>
      <c r="G1325" s="2" t="s">
        <v>3</v>
      </c>
      <c r="H1325" s="2" t="s">
        <v>128</v>
      </c>
      <c r="I1325" s="2">
        <v>2588</v>
      </c>
      <c r="J1325" s="4">
        <v>1182</v>
      </c>
      <c r="K1325" s="4">
        <v>144.06166666666667</v>
      </c>
      <c r="L1325" s="2">
        <v>149</v>
      </c>
      <c r="M1325" s="11">
        <f t="shared" si="202"/>
        <v>1.0342793016879346</v>
      </c>
      <c r="N1325" s="9">
        <v>6482.7749999999996</v>
      </c>
      <c r="O1325" s="9">
        <v>6981.45</v>
      </c>
      <c r="P1325" s="11">
        <f t="shared" si="203"/>
        <v>1.0769230769230769</v>
      </c>
      <c r="Q1325" s="10">
        <v>320.25</v>
      </c>
      <c r="R1325" s="2">
        <v>132</v>
      </c>
      <c r="S1325" s="10">
        <f t="shared" si="204"/>
        <v>0.46526151444184233</v>
      </c>
      <c r="T1325" s="9">
        <f t="shared" si="205"/>
        <v>21.8</v>
      </c>
      <c r="U1325" s="9">
        <f t="shared" si="206"/>
        <v>46.855369127516781</v>
      </c>
      <c r="V1325" s="11">
        <f t="shared" si="207"/>
        <v>1.1287878787878789</v>
      </c>
      <c r="W1325" s="11">
        <f t="shared" si="208"/>
        <v>0.12605752961082911</v>
      </c>
      <c r="X1325" s="2">
        <v>0</v>
      </c>
      <c r="Y1325" s="2">
        <v>2</v>
      </c>
      <c r="Z1325" s="2">
        <v>27</v>
      </c>
      <c r="AA1325" s="11">
        <f t="shared" si="209"/>
        <v>0.18120805369127516</v>
      </c>
    </row>
    <row r="1326" spans="1:27" x14ac:dyDescent="0.25">
      <c r="A1326" s="2" t="str">
        <f ca="1">LOOKUP(B1326,'Time Frame'!$E$4:$E$9,'Time Frame'!$D$4:$D$9)</f>
        <v>60 Days</v>
      </c>
      <c r="B1326" s="2">
        <f t="shared" ca="1" si="200"/>
        <v>64</v>
      </c>
      <c r="C1326" s="6">
        <f t="shared" ca="1" si="201"/>
        <v>45569</v>
      </c>
      <c r="D1326" s="6">
        <v>45505</v>
      </c>
      <c r="E1326" s="2" t="s">
        <v>126</v>
      </c>
      <c r="F1326" s="2" t="s">
        <v>131</v>
      </c>
      <c r="G1326" s="2" t="s">
        <v>3</v>
      </c>
      <c r="H1326" s="2" t="s">
        <v>128</v>
      </c>
      <c r="I1326" s="2">
        <v>3260</v>
      </c>
      <c r="J1326" s="4">
        <v>485</v>
      </c>
      <c r="K1326" s="4">
        <v>215.11750000000001</v>
      </c>
      <c r="L1326" s="2">
        <v>257</v>
      </c>
      <c r="M1326" s="11">
        <f t="shared" si="202"/>
        <v>1.1946959219961184</v>
      </c>
      <c r="N1326" s="9">
        <v>9680.2875000000004</v>
      </c>
      <c r="O1326" s="9">
        <v>12158.59</v>
      </c>
      <c r="P1326" s="11">
        <f t="shared" si="203"/>
        <v>1.2560153817745598</v>
      </c>
      <c r="Q1326" s="10">
        <v>325.63</v>
      </c>
      <c r="R1326" s="2">
        <v>250</v>
      </c>
      <c r="S1326" s="10">
        <f t="shared" si="204"/>
        <v>0.78923932070140956</v>
      </c>
      <c r="T1326" s="9">
        <f t="shared" si="205"/>
        <v>37.338666584774131</v>
      </c>
      <c r="U1326" s="9">
        <f t="shared" si="206"/>
        <v>47.309688715953307</v>
      </c>
      <c r="V1326" s="11">
        <f t="shared" si="207"/>
        <v>1.028</v>
      </c>
      <c r="W1326" s="11">
        <f t="shared" si="208"/>
        <v>0.52989690721649485</v>
      </c>
      <c r="X1326" s="2">
        <v>3</v>
      </c>
      <c r="Y1326" s="2">
        <v>2</v>
      </c>
      <c r="Z1326" s="2">
        <v>98</v>
      </c>
      <c r="AA1326" s="11">
        <f t="shared" si="209"/>
        <v>0.38132295719844356</v>
      </c>
    </row>
    <row r="1327" spans="1:27" x14ac:dyDescent="0.25">
      <c r="A1327" s="2" t="str">
        <f ca="1">LOOKUP(B1327,'Time Frame'!$E$4:$E$9,'Time Frame'!$D$4:$D$9)</f>
        <v>60 Days</v>
      </c>
      <c r="B1327" s="2">
        <f t="shared" ca="1" si="200"/>
        <v>64</v>
      </c>
      <c r="C1327" s="6">
        <f t="shared" ca="1" si="201"/>
        <v>45569</v>
      </c>
      <c r="D1327" s="6">
        <v>45505</v>
      </c>
      <c r="E1327" s="2" t="s">
        <v>78</v>
      </c>
      <c r="F1327" s="2" t="s">
        <v>102</v>
      </c>
      <c r="G1327" s="2" t="s">
        <v>52</v>
      </c>
      <c r="H1327" s="2" t="s">
        <v>88</v>
      </c>
      <c r="I1327" s="2">
        <v>3095</v>
      </c>
      <c r="J1327" s="4">
        <v>1659</v>
      </c>
      <c r="K1327" s="4">
        <v>193.17708333333337</v>
      </c>
      <c r="L1327" s="2">
        <v>222</v>
      </c>
      <c r="M1327" s="11">
        <f t="shared" si="202"/>
        <v>1.1492046373685627</v>
      </c>
      <c r="N1327" s="9">
        <v>8692.9687500000018</v>
      </c>
      <c r="O1327" s="9">
        <v>8250.6200000000008</v>
      </c>
      <c r="P1327" s="11">
        <f t="shared" si="203"/>
        <v>0.94911419070728842</v>
      </c>
      <c r="Q1327" s="10">
        <v>450.75</v>
      </c>
      <c r="R1327" s="2">
        <v>241</v>
      </c>
      <c r="S1327" s="10">
        <f t="shared" si="204"/>
        <v>0.49251247920133112</v>
      </c>
      <c r="T1327" s="9">
        <f t="shared" si="205"/>
        <v>18.30420410427066</v>
      </c>
      <c r="U1327" s="9">
        <f t="shared" si="206"/>
        <v>37.164954954954958</v>
      </c>
      <c r="V1327" s="11">
        <f t="shared" si="207"/>
        <v>0.92116182572614103</v>
      </c>
      <c r="W1327" s="11">
        <f t="shared" si="208"/>
        <v>0.13381555153707053</v>
      </c>
      <c r="X1327" s="2">
        <v>0</v>
      </c>
      <c r="Y1327" s="2">
        <v>8</v>
      </c>
      <c r="Z1327" s="2">
        <v>51</v>
      </c>
      <c r="AA1327" s="11">
        <f t="shared" si="209"/>
        <v>0.22972972972972974</v>
      </c>
    </row>
    <row r="1328" spans="1:27" x14ac:dyDescent="0.25">
      <c r="A1328" s="2" t="str">
        <f ca="1">LOOKUP(B1328,'Time Frame'!$E$4:$E$9,'Time Frame'!$D$4:$D$9)</f>
        <v>60 Days</v>
      </c>
      <c r="B1328" s="2">
        <f t="shared" ca="1" si="200"/>
        <v>64</v>
      </c>
      <c r="C1328" s="6">
        <f t="shared" ca="1" si="201"/>
        <v>45569</v>
      </c>
      <c r="D1328" s="6">
        <v>45505</v>
      </c>
      <c r="E1328" s="2" t="s">
        <v>78</v>
      </c>
      <c r="F1328" s="2" t="s">
        <v>108</v>
      </c>
      <c r="G1328" s="2" t="s">
        <v>52</v>
      </c>
      <c r="H1328" s="2" t="s">
        <v>88</v>
      </c>
      <c r="I1328" s="2">
        <v>5238</v>
      </c>
      <c r="J1328" s="4">
        <v>1375</v>
      </c>
      <c r="K1328" s="4">
        <v>170.22916666666666</v>
      </c>
      <c r="L1328" s="2">
        <v>176</v>
      </c>
      <c r="M1328" s="11">
        <f t="shared" si="202"/>
        <v>1.0339003793905275</v>
      </c>
      <c r="N1328" s="9">
        <v>7660.3125</v>
      </c>
      <c r="O1328" s="9">
        <v>4747.87</v>
      </c>
      <c r="P1328" s="11">
        <f t="shared" si="203"/>
        <v>0.61980108513849796</v>
      </c>
      <c r="Q1328" s="10">
        <v>313.07</v>
      </c>
      <c r="R1328" s="2">
        <v>167</v>
      </c>
      <c r="S1328" s="10">
        <f t="shared" si="204"/>
        <v>0.56217459354138055</v>
      </c>
      <c r="T1328" s="9">
        <f t="shared" si="205"/>
        <v>15.165522087712013</v>
      </c>
      <c r="U1328" s="9">
        <f t="shared" si="206"/>
        <v>26.976534090909091</v>
      </c>
      <c r="V1328" s="11">
        <f t="shared" si="207"/>
        <v>1.0538922155688624</v>
      </c>
      <c r="W1328" s="11">
        <f t="shared" si="208"/>
        <v>0.128</v>
      </c>
      <c r="X1328" s="2">
        <v>0</v>
      </c>
      <c r="Y1328" s="2">
        <v>2</v>
      </c>
      <c r="Z1328" s="2">
        <v>28</v>
      </c>
      <c r="AA1328" s="11">
        <f t="shared" si="209"/>
        <v>0.15909090909090909</v>
      </c>
    </row>
    <row r="1329" spans="1:27" x14ac:dyDescent="0.25">
      <c r="A1329" s="2" t="str">
        <f ca="1">LOOKUP(B1329,'Time Frame'!$E$4:$E$9,'Time Frame'!$D$4:$D$9)</f>
        <v>60 Days</v>
      </c>
      <c r="B1329" s="2">
        <f t="shared" ca="1" si="200"/>
        <v>64</v>
      </c>
      <c r="C1329" s="6">
        <f t="shared" ca="1" si="201"/>
        <v>45569</v>
      </c>
      <c r="D1329" s="6">
        <v>45505</v>
      </c>
      <c r="E1329" s="2" t="s">
        <v>78</v>
      </c>
      <c r="F1329" s="2" t="s">
        <v>87</v>
      </c>
      <c r="G1329" s="2" t="s">
        <v>52</v>
      </c>
      <c r="H1329" s="2" t="s">
        <v>88</v>
      </c>
      <c r="I1329" s="2">
        <v>3497</v>
      </c>
      <c r="J1329" s="4">
        <v>2004</v>
      </c>
      <c r="K1329" s="4">
        <v>248.40624999999997</v>
      </c>
      <c r="L1329" s="2">
        <v>228</v>
      </c>
      <c r="M1329" s="11">
        <f t="shared" si="202"/>
        <v>0.91785130205057253</v>
      </c>
      <c r="N1329" s="9">
        <v>11178.281249999998</v>
      </c>
      <c r="O1329" s="9">
        <v>6010.61</v>
      </c>
      <c r="P1329" s="11">
        <f t="shared" si="203"/>
        <v>0.53770430941697778</v>
      </c>
      <c r="Q1329" s="10">
        <v>502.62</v>
      </c>
      <c r="R1329" s="2">
        <v>225</v>
      </c>
      <c r="S1329" s="10">
        <f t="shared" si="204"/>
        <v>0.45362301539930761</v>
      </c>
      <c r="T1329" s="9">
        <f t="shared" si="205"/>
        <v>11.958557160479089</v>
      </c>
      <c r="U1329" s="9">
        <f t="shared" si="206"/>
        <v>26.362324561403508</v>
      </c>
      <c r="V1329" s="11">
        <f t="shared" si="207"/>
        <v>1.0133333333333334</v>
      </c>
      <c r="W1329" s="11">
        <f t="shared" si="208"/>
        <v>0.11377245508982035</v>
      </c>
      <c r="X1329" s="2">
        <v>0</v>
      </c>
      <c r="Y1329" s="2">
        <v>7</v>
      </c>
      <c r="Z1329" s="2">
        <v>54</v>
      </c>
      <c r="AA1329" s="11">
        <f t="shared" si="209"/>
        <v>0.23684210526315788</v>
      </c>
    </row>
    <row r="1330" spans="1:27" x14ac:dyDescent="0.25">
      <c r="A1330" s="2" t="str">
        <f ca="1">LOOKUP(B1330,'Time Frame'!$E$4:$E$9,'Time Frame'!$D$4:$D$9)</f>
        <v>60 Days</v>
      </c>
      <c r="B1330" s="2">
        <f t="shared" ca="1" si="200"/>
        <v>64</v>
      </c>
      <c r="C1330" s="6">
        <f t="shared" ca="1" si="201"/>
        <v>45569</v>
      </c>
      <c r="D1330" s="6">
        <v>45505</v>
      </c>
      <c r="E1330" s="2" t="s">
        <v>78</v>
      </c>
      <c r="F1330" s="2" t="s">
        <v>107</v>
      </c>
      <c r="G1330" s="2" t="s">
        <v>52</v>
      </c>
      <c r="H1330" s="2" t="s">
        <v>88</v>
      </c>
      <c r="I1330" s="2">
        <v>5226</v>
      </c>
      <c r="J1330" s="4">
        <v>2525</v>
      </c>
      <c r="K1330" s="4">
        <v>301.52083333333331</v>
      </c>
      <c r="L1330" s="2">
        <v>280</v>
      </c>
      <c r="M1330" s="11">
        <f t="shared" si="202"/>
        <v>0.9286257168520694</v>
      </c>
      <c r="N1330" s="9">
        <v>13568.4375</v>
      </c>
      <c r="O1330" s="9">
        <v>10637.68</v>
      </c>
      <c r="P1330" s="11">
        <f t="shared" si="203"/>
        <v>0.78400184251134297</v>
      </c>
      <c r="Q1330" s="10">
        <v>545.25</v>
      </c>
      <c r="R1330" s="2">
        <v>261</v>
      </c>
      <c r="S1330" s="10">
        <f t="shared" si="204"/>
        <v>0.51352590554791377</v>
      </c>
      <c r="T1330" s="9">
        <f t="shared" si="205"/>
        <v>19.509729481889043</v>
      </c>
      <c r="U1330" s="9">
        <f t="shared" si="206"/>
        <v>37.991714285714288</v>
      </c>
      <c r="V1330" s="11">
        <f t="shared" si="207"/>
        <v>1.0727969348659003</v>
      </c>
      <c r="W1330" s="11">
        <f t="shared" si="208"/>
        <v>0.11089108910891089</v>
      </c>
      <c r="X1330" s="2">
        <v>1</v>
      </c>
      <c r="Y1330" s="2">
        <v>15</v>
      </c>
      <c r="Z1330" s="2">
        <v>82</v>
      </c>
      <c r="AA1330" s="11">
        <f t="shared" si="209"/>
        <v>0.29285714285714287</v>
      </c>
    </row>
    <row r="1331" spans="1:27" x14ac:dyDescent="0.25">
      <c r="A1331" s="2" t="str">
        <f ca="1">LOOKUP(B1331,'Time Frame'!$E$4:$E$9,'Time Frame'!$D$4:$D$9)</f>
        <v>60 Days</v>
      </c>
      <c r="B1331" s="2">
        <f t="shared" ca="1" si="200"/>
        <v>64</v>
      </c>
      <c r="C1331" s="6">
        <f t="shared" ca="1" si="201"/>
        <v>45569</v>
      </c>
      <c r="D1331" s="6">
        <v>45505</v>
      </c>
      <c r="E1331" s="2" t="s">
        <v>78</v>
      </c>
      <c r="F1331" s="2" t="s">
        <v>218</v>
      </c>
      <c r="G1331" s="2" t="s">
        <v>52</v>
      </c>
      <c r="H1331" s="2" t="s">
        <v>88</v>
      </c>
      <c r="I1331" s="2">
        <v>4270</v>
      </c>
      <c r="J1331" s="4"/>
      <c r="K1331" s="4">
        <v>100</v>
      </c>
      <c r="L1331" s="2">
        <v>81</v>
      </c>
      <c r="M1331" s="11">
        <f t="shared" si="202"/>
        <v>0.81</v>
      </c>
      <c r="N1331" s="9">
        <v>4500</v>
      </c>
      <c r="O1331" s="9">
        <v>2209.65</v>
      </c>
      <c r="P1331" s="11">
        <f t="shared" si="203"/>
        <v>0.49103333333333338</v>
      </c>
      <c r="Q1331" s="10">
        <v>321.87</v>
      </c>
      <c r="R1331" s="2">
        <v>128</v>
      </c>
      <c r="S1331" s="10">
        <f t="shared" si="204"/>
        <v>0.2516543946313729</v>
      </c>
      <c r="T1331" s="9">
        <f t="shared" si="205"/>
        <v>6.8650386802125087</v>
      </c>
      <c r="U1331" s="9">
        <f t="shared" si="206"/>
        <v>27.279629629629632</v>
      </c>
      <c r="V1331" s="11">
        <f t="shared" si="207"/>
        <v>0.6328125</v>
      </c>
      <c r="W1331" s="11">
        <f t="shared" si="208"/>
        <v>0</v>
      </c>
      <c r="X1331" s="2">
        <v>0</v>
      </c>
      <c r="Y1331" s="2">
        <v>1</v>
      </c>
      <c r="Z1331" s="2">
        <v>10</v>
      </c>
      <c r="AA1331" s="11">
        <f t="shared" si="209"/>
        <v>0.12345679012345678</v>
      </c>
    </row>
    <row r="1332" spans="1:27" x14ac:dyDescent="0.25">
      <c r="A1332" s="2" t="str">
        <f ca="1">LOOKUP(B1332,'Time Frame'!$E$4:$E$9,'Time Frame'!$D$4:$D$9)</f>
        <v>60 Days</v>
      </c>
      <c r="B1332" s="2">
        <f t="shared" ca="1" si="200"/>
        <v>64</v>
      </c>
      <c r="C1332" s="6">
        <f t="shared" ca="1" si="201"/>
        <v>45569</v>
      </c>
      <c r="D1332" s="6">
        <v>45505</v>
      </c>
      <c r="E1332" s="2" t="s">
        <v>78</v>
      </c>
      <c r="F1332" s="2" t="s">
        <v>103</v>
      </c>
      <c r="G1332" s="2" t="s">
        <v>52</v>
      </c>
      <c r="H1332" s="2" t="s">
        <v>88</v>
      </c>
      <c r="I1332" s="2">
        <v>5268</v>
      </c>
      <c r="J1332" s="4">
        <v>1915</v>
      </c>
      <c r="K1332" s="4">
        <v>216.3125</v>
      </c>
      <c r="L1332" s="2">
        <v>196</v>
      </c>
      <c r="M1332" s="11">
        <f t="shared" si="202"/>
        <v>0.90609650390060681</v>
      </c>
      <c r="N1332" s="9">
        <v>9734.0625</v>
      </c>
      <c r="O1332" s="9">
        <v>7400.61</v>
      </c>
      <c r="P1332" s="11">
        <f t="shared" si="203"/>
        <v>0.76027968795145906</v>
      </c>
      <c r="Q1332" s="10">
        <v>418.15</v>
      </c>
      <c r="R1332" s="2">
        <v>273</v>
      </c>
      <c r="S1332" s="10">
        <f t="shared" si="204"/>
        <v>0.46873131651321298</v>
      </c>
      <c r="T1332" s="9">
        <f t="shared" si="205"/>
        <v>17.698457491330863</v>
      </c>
      <c r="U1332" s="9">
        <f t="shared" si="206"/>
        <v>37.758214285714281</v>
      </c>
      <c r="V1332" s="11">
        <f t="shared" si="207"/>
        <v>0.71794871794871795</v>
      </c>
      <c r="W1332" s="11">
        <f t="shared" si="208"/>
        <v>0.10234986945169713</v>
      </c>
      <c r="X1332" s="2">
        <v>1</v>
      </c>
      <c r="Y1332" s="2">
        <v>5</v>
      </c>
      <c r="Z1332" s="2">
        <v>41</v>
      </c>
      <c r="AA1332" s="11">
        <f t="shared" si="209"/>
        <v>0.20918367346938777</v>
      </c>
    </row>
    <row r="1333" spans="1:27" x14ac:dyDescent="0.25">
      <c r="A1333" s="2" t="str">
        <f ca="1">LOOKUP(B1333,'Time Frame'!$E$4:$E$9,'Time Frame'!$D$4:$D$9)</f>
        <v>60 Days</v>
      </c>
      <c r="B1333" s="2">
        <f t="shared" ca="1" si="200"/>
        <v>64</v>
      </c>
      <c r="C1333" s="6">
        <f t="shared" ca="1" si="201"/>
        <v>45569</v>
      </c>
      <c r="D1333" s="6">
        <v>45505</v>
      </c>
      <c r="E1333" s="2" t="s">
        <v>78</v>
      </c>
      <c r="F1333" s="2" t="s">
        <v>106</v>
      </c>
      <c r="G1333" s="2" t="s">
        <v>52</v>
      </c>
      <c r="H1333" s="2" t="s">
        <v>88</v>
      </c>
      <c r="I1333" s="2">
        <v>4263</v>
      </c>
      <c r="J1333" s="4">
        <v>2930</v>
      </c>
      <c r="K1333" s="4">
        <v>366.91666666666669</v>
      </c>
      <c r="L1333" s="2">
        <v>395</v>
      </c>
      <c r="M1333" s="11">
        <f t="shared" si="202"/>
        <v>1.076538723597547</v>
      </c>
      <c r="N1333" s="9">
        <v>16511.25</v>
      </c>
      <c r="O1333" s="9">
        <v>15139.3</v>
      </c>
      <c r="P1333" s="11">
        <f t="shared" si="203"/>
        <v>0.9169081686728745</v>
      </c>
      <c r="Q1333" s="10">
        <v>585.4</v>
      </c>
      <c r="R1333" s="2">
        <v>448</v>
      </c>
      <c r="S1333" s="10">
        <f t="shared" si="204"/>
        <v>0.67475230611547665</v>
      </c>
      <c r="T1333" s="9">
        <f t="shared" si="205"/>
        <v>25.861462248035529</v>
      </c>
      <c r="U1333" s="9">
        <f t="shared" si="206"/>
        <v>38.327341772151897</v>
      </c>
      <c r="V1333" s="11">
        <f t="shared" si="207"/>
        <v>0.8816964285714286</v>
      </c>
      <c r="W1333" s="11">
        <f t="shared" si="208"/>
        <v>0.1348122866894198</v>
      </c>
      <c r="X1333" s="2">
        <v>3</v>
      </c>
      <c r="Y1333" s="2">
        <v>12</v>
      </c>
      <c r="Z1333" s="2">
        <v>91</v>
      </c>
      <c r="AA1333" s="11">
        <f t="shared" si="209"/>
        <v>0.23037974683544304</v>
      </c>
    </row>
    <row r="1334" spans="1:27" x14ac:dyDescent="0.25">
      <c r="A1334" s="2" t="str">
        <f ca="1">LOOKUP(B1334,'Time Frame'!$E$4:$E$9,'Time Frame'!$D$4:$D$9)</f>
        <v>60 Days</v>
      </c>
      <c r="B1334" s="2">
        <f t="shared" ca="1" si="200"/>
        <v>64</v>
      </c>
      <c r="C1334" s="6">
        <f t="shared" ca="1" si="201"/>
        <v>45569</v>
      </c>
      <c r="D1334" s="6">
        <v>45505</v>
      </c>
      <c r="E1334" s="2" t="s">
        <v>33</v>
      </c>
      <c r="F1334" s="2" t="s">
        <v>34</v>
      </c>
      <c r="G1334" s="2" t="s">
        <v>35</v>
      </c>
      <c r="H1334" s="2" t="s">
        <v>36</v>
      </c>
      <c r="I1334" s="2">
        <v>292</v>
      </c>
      <c r="J1334" s="4">
        <v>2445</v>
      </c>
      <c r="K1334" s="4">
        <v>264.20333333333332</v>
      </c>
      <c r="L1334" s="2">
        <v>304</v>
      </c>
      <c r="M1334" s="11">
        <f t="shared" si="202"/>
        <v>1.1506289347850771</v>
      </c>
      <c r="N1334" s="9">
        <v>11889.15</v>
      </c>
      <c r="O1334" s="9">
        <v>13062.86</v>
      </c>
      <c r="P1334" s="11">
        <f t="shared" si="203"/>
        <v>1.0987211028542831</v>
      </c>
      <c r="Q1334" s="10">
        <v>748.55</v>
      </c>
      <c r="R1334" s="2">
        <v>573</v>
      </c>
      <c r="S1334" s="10">
        <f t="shared" si="204"/>
        <v>0.40611849575846637</v>
      </c>
      <c r="T1334" s="9">
        <f t="shared" si="205"/>
        <v>17.450885044419213</v>
      </c>
      <c r="U1334" s="9">
        <f t="shared" si="206"/>
        <v>42.969934210526318</v>
      </c>
      <c r="V1334" s="11">
        <f t="shared" si="207"/>
        <v>0.53054101221640493</v>
      </c>
      <c r="W1334" s="11">
        <f t="shared" si="208"/>
        <v>0.12433537832310838</v>
      </c>
      <c r="X1334" s="2">
        <v>3</v>
      </c>
      <c r="Y1334" s="2">
        <v>11</v>
      </c>
      <c r="Z1334" s="2">
        <v>55</v>
      </c>
      <c r="AA1334" s="11">
        <f t="shared" si="209"/>
        <v>0.18092105263157895</v>
      </c>
    </row>
    <row r="1335" spans="1:27" x14ac:dyDescent="0.25">
      <c r="A1335" s="2" t="str">
        <f ca="1">LOOKUP(B1335,'Time Frame'!$E$4:$E$9,'Time Frame'!$D$4:$D$9)</f>
        <v>60 Days</v>
      </c>
      <c r="B1335" s="2">
        <f t="shared" ca="1" si="200"/>
        <v>64</v>
      </c>
      <c r="C1335" s="6">
        <f t="shared" ca="1" si="201"/>
        <v>45569</v>
      </c>
      <c r="D1335" s="6">
        <v>45505</v>
      </c>
      <c r="E1335" s="2" t="s">
        <v>33</v>
      </c>
      <c r="F1335" s="2" t="s">
        <v>37</v>
      </c>
      <c r="G1335" s="2" t="s">
        <v>35</v>
      </c>
      <c r="H1335" s="2" t="s">
        <v>36</v>
      </c>
      <c r="I1335" s="2">
        <v>3208</v>
      </c>
      <c r="J1335" s="4">
        <v>1650</v>
      </c>
      <c r="K1335" s="4">
        <v>153.4975</v>
      </c>
      <c r="L1335" s="2">
        <v>175</v>
      </c>
      <c r="M1335" s="11">
        <f t="shared" si="202"/>
        <v>1.1400837147184808</v>
      </c>
      <c r="N1335" s="9">
        <v>6907.3874999999998</v>
      </c>
      <c r="O1335" s="9">
        <v>6028.37</v>
      </c>
      <c r="P1335" s="11">
        <f t="shared" si="203"/>
        <v>0.87274240803777114</v>
      </c>
      <c r="Q1335" s="10">
        <v>373.53</v>
      </c>
      <c r="R1335" s="2">
        <v>237</v>
      </c>
      <c r="S1335" s="10">
        <f t="shared" si="204"/>
        <v>0.46850319920756034</v>
      </c>
      <c r="T1335" s="9">
        <f t="shared" si="205"/>
        <v>16.138917891467887</v>
      </c>
      <c r="U1335" s="9">
        <f t="shared" si="206"/>
        <v>34.447828571428573</v>
      </c>
      <c r="V1335" s="11">
        <f t="shared" si="207"/>
        <v>0.73839662447257381</v>
      </c>
      <c r="W1335" s="11">
        <f t="shared" si="208"/>
        <v>0.10606060606060606</v>
      </c>
      <c r="X1335" s="2">
        <v>0</v>
      </c>
      <c r="Y1335" s="2">
        <v>10</v>
      </c>
      <c r="Z1335" s="2">
        <v>29</v>
      </c>
      <c r="AA1335" s="11">
        <f t="shared" si="209"/>
        <v>0.1657142857142857</v>
      </c>
    </row>
    <row r="1336" spans="1:27" x14ac:dyDescent="0.25">
      <c r="A1336" s="2" t="str">
        <f ca="1">LOOKUP(B1336,'Time Frame'!$E$4:$E$9,'Time Frame'!$D$4:$D$9)</f>
        <v>60 Days</v>
      </c>
      <c r="B1336" s="2">
        <f t="shared" ca="1" si="200"/>
        <v>64</v>
      </c>
      <c r="C1336" s="6">
        <f t="shared" ca="1" si="201"/>
        <v>45569</v>
      </c>
      <c r="D1336" s="6">
        <v>45505</v>
      </c>
      <c r="E1336" s="2" t="s">
        <v>33</v>
      </c>
      <c r="F1336" s="2" t="s">
        <v>38</v>
      </c>
      <c r="G1336" s="2" t="s">
        <v>35</v>
      </c>
      <c r="H1336" s="2" t="s">
        <v>36</v>
      </c>
      <c r="I1336" s="2">
        <v>1618</v>
      </c>
      <c r="J1336" s="4">
        <v>1315</v>
      </c>
      <c r="K1336" s="4">
        <v>147.38749999999999</v>
      </c>
      <c r="L1336" s="2">
        <v>161</v>
      </c>
      <c r="M1336" s="11">
        <f t="shared" si="202"/>
        <v>1.0923585785768808</v>
      </c>
      <c r="N1336" s="9">
        <v>6632.4374999999991</v>
      </c>
      <c r="O1336" s="9">
        <v>7182</v>
      </c>
      <c r="P1336" s="11">
        <f t="shared" si="203"/>
        <v>1.0828598083283862</v>
      </c>
      <c r="Q1336" s="10">
        <v>301.08</v>
      </c>
      <c r="R1336" s="2">
        <v>114</v>
      </c>
      <c r="S1336" s="10">
        <f t="shared" si="204"/>
        <v>0.5347415969177628</v>
      </c>
      <c r="T1336" s="9">
        <f t="shared" si="205"/>
        <v>23.85412514946194</v>
      </c>
      <c r="U1336" s="9">
        <f t="shared" si="206"/>
        <v>44.608695652173914</v>
      </c>
      <c r="V1336" s="11">
        <f t="shared" si="207"/>
        <v>1.4122807017543859</v>
      </c>
      <c r="W1336" s="11">
        <f t="shared" si="208"/>
        <v>0.12243346007604562</v>
      </c>
      <c r="X1336" s="2">
        <v>1</v>
      </c>
      <c r="Y1336" s="2">
        <v>8</v>
      </c>
      <c r="Z1336" s="2">
        <v>54</v>
      </c>
      <c r="AA1336" s="11">
        <f t="shared" si="209"/>
        <v>0.33540372670807456</v>
      </c>
    </row>
    <row r="1337" spans="1:27" x14ac:dyDescent="0.25">
      <c r="A1337" s="2" t="str">
        <f ca="1">LOOKUP(B1337,'Time Frame'!$E$4:$E$9,'Time Frame'!$D$4:$D$9)</f>
        <v>60 Days</v>
      </c>
      <c r="B1337" s="2">
        <f t="shared" ca="1" si="200"/>
        <v>64</v>
      </c>
      <c r="C1337" s="6">
        <f t="shared" ca="1" si="201"/>
        <v>45569</v>
      </c>
      <c r="D1337" s="6">
        <v>45505</v>
      </c>
      <c r="E1337" s="2" t="s">
        <v>78</v>
      </c>
      <c r="F1337" s="2" t="s">
        <v>79</v>
      </c>
      <c r="G1337" s="2" t="s">
        <v>52</v>
      </c>
      <c r="H1337" s="2" t="s">
        <v>52</v>
      </c>
      <c r="I1337" s="2">
        <v>4296</v>
      </c>
      <c r="J1337" s="4">
        <v>2410</v>
      </c>
      <c r="K1337" s="4">
        <v>305.83333333333337</v>
      </c>
      <c r="L1337" s="2">
        <v>417</v>
      </c>
      <c r="M1337" s="11">
        <f t="shared" si="202"/>
        <v>1.3634877384196185</v>
      </c>
      <c r="N1337" s="9">
        <v>13762.500000000002</v>
      </c>
      <c r="O1337" s="9">
        <v>22373.23</v>
      </c>
      <c r="P1337" s="11">
        <f t="shared" si="203"/>
        <v>1.6256661217075383</v>
      </c>
      <c r="Q1337" s="10">
        <v>705.1</v>
      </c>
      <c r="R1337" s="2">
        <v>331</v>
      </c>
      <c r="S1337" s="10">
        <f t="shared" si="204"/>
        <v>0.59140547440079416</v>
      </c>
      <c r="T1337" s="9">
        <f t="shared" si="205"/>
        <v>31.730577223088922</v>
      </c>
      <c r="U1337" s="9">
        <f t="shared" si="206"/>
        <v>53.652829736211032</v>
      </c>
      <c r="V1337" s="11">
        <f t="shared" si="207"/>
        <v>1.2598187311178248</v>
      </c>
      <c r="W1337" s="11">
        <f t="shared" si="208"/>
        <v>0.17302904564315352</v>
      </c>
      <c r="X1337" s="2">
        <v>10</v>
      </c>
      <c r="Y1337" s="2">
        <v>19</v>
      </c>
      <c r="Z1337" s="2">
        <v>163</v>
      </c>
      <c r="AA1337" s="11">
        <f t="shared" si="209"/>
        <v>0.39088729016786572</v>
      </c>
    </row>
    <row r="1338" spans="1:27" x14ac:dyDescent="0.25">
      <c r="A1338" s="2" t="str">
        <f ca="1">LOOKUP(B1338,'Time Frame'!$E$4:$E$9,'Time Frame'!$D$4:$D$9)</f>
        <v>60 Days</v>
      </c>
      <c r="B1338" s="2">
        <f t="shared" ca="1" si="200"/>
        <v>64</v>
      </c>
      <c r="C1338" s="6">
        <f t="shared" ca="1" si="201"/>
        <v>45569</v>
      </c>
      <c r="D1338" s="6">
        <v>45505</v>
      </c>
      <c r="E1338" s="2" t="s">
        <v>78</v>
      </c>
      <c r="F1338" s="2" t="s">
        <v>80</v>
      </c>
      <c r="G1338" s="2" t="s">
        <v>52</v>
      </c>
      <c r="H1338" s="2" t="s">
        <v>52</v>
      </c>
      <c r="I1338" s="2">
        <v>3732</v>
      </c>
      <c r="J1338" s="4">
        <v>2381</v>
      </c>
      <c r="K1338" s="4">
        <v>284.05208333333326</v>
      </c>
      <c r="L1338" s="2">
        <v>322</v>
      </c>
      <c r="M1338" s="11">
        <f t="shared" si="202"/>
        <v>1.133594924639701</v>
      </c>
      <c r="N1338" s="9">
        <v>12782.343749999996</v>
      </c>
      <c r="O1338" s="9">
        <v>17964.169999999998</v>
      </c>
      <c r="P1338" s="11">
        <f t="shared" si="203"/>
        <v>1.4053893676580247</v>
      </c>
      <c r="Q1338" s="10">
        <v>1296.9000000000001</v>
      </c>
      <c r="R1338" s="2">
        <v>291</v>
      </c>
      <c r="S1338" s="10">
        <f t="shared" si="204"/>
        <v>0.24828437042177498</v>
      </c>
      <c r="T1338" s="9">
        <f t="shared" si="205"/>
        <v>13.851623101241419</v>
      </c>
      <c r="U1338" s="9">
        <f t="shared" si="206"/>
        <v>55.789347826086953</v>
      </c>
      <c r="V1338" s="11">
        <f t="shared" si="207"/>
        <v>1.1065292096219932</v>
      </c>
      <c r="W1338" s="11">
        <f t="shared" si="208"/>
        <v>0.13523729525409492</v>
      </c>
      <c r="X1338" s="2">
        <v>5</v>
      </c>
      <c r="Y1338" s="2">
        <v>18</v>
      </c>
      <c r="Z1338" s="2">
        <v>72</v>
      </c>
      <c r="AA1338" s="11">
        <f t="shared" si="209"/>
        <v>0.2236024844720497</v>
      </c>
    </row>
    <row r="1339" spans="1:27" x14ac:dyDescent="0.25">
      <c r="A1339" s="2" t="str">
        <f ca="1">LOOKUP(B1339,'Time Frame'!$E$4:$E$9,'Time Frame'!$D$4:$D$9)</f>
        <v>60 Days</v>
      </c>
      <c r="B1339" s="2">
        <f t="shared" ca="1" si="200"/>
        <v>64</v>
      </c>
      <c r="C1339" s="6">
        <f t="shared" ca="1" si="201"/>
        <v>45569</v>
      </c>
      <c r="D1339" s="6">
        <v>45505</v>
      </c>
      <c r="E1339" s="2" t="s">
        <v>78</v>
      </c>
      <c r="F1339" s="2" t="s">
        <v>97</v>
      </c>
      <c r="G1339" s="2" t="s">
        <v>52</v>
      </c>
      <c r="H1339" s="2" t="s">
        <v>52</v>
      </c>
      <c r="I1339" s="2">
        <v>4237</v>
      </c>
      <c r="J1339" s="4">
        <v>2222</v>
      </c>
      <c r="K1339" s="4">
        <v>263.75</v>
      </c>
      <c r="L1339" s="2">
        <v>319</v>
      </c>
      <c r="M1339" s="11">
        <f t="shared" si="202"/>
        <v>1.209478672985782</v>
      </c>
      <c r="N1339" s="9">
        <v>11868.75</v>
      </c>
      <c r="O1339" s="9">
        <v>15998.26</v>
      </c>
      <c r="P1339" s="11">
        <f t="shared" si="203"/>
        <v>1.3479313322801474</v>
      </c>
      <c r="Q1339" s="10">
        <v>841.82</v>
      </c>
      <c r="R1339" s="2">
        <v>387</v>
      </c>
      <c r="S1339" s="10">
        <f t="shared" si="204"/>
        <v>0.37894086621843148</v>
      </c>
      <c r="T1339" s="9">
        <f t="shared" si="205"/>
        <v>19.004371480839133</v>
      </c>
      <c r="U1339" s="9">
        <f t="shared" si="206"/>
        <v>50.151285266457684</v>
      </c>
      <c r="V1339" s="11">
        <f t="shared" si="207"/>
        <v>0.82428940568475451</v>
      </c>
      <c r="W1339" s="11">
        <f t="shared" si="208"/>
        <v>0.14356435643564355</v>
      </c>
      <c r="X1339" s="2">
        <v>5</v>
      </c>
      <c r="Y1339" s="2">
        <v>12</v>
      </c>
      <c r="Z1339" s="2">
        <v>58</v>
      </c>
      <c r="AA1339" s="11">
        <f t="shared" si="209"/>
        <v>0.18181818181818182</v>
      </c>
    </row>
    <row r="1340" spans="1:27" x14ac:dyDescent="0.25">
      <c r="A1340" s="2" t="str">
        <f ca="1">LOOKUP(B1340,'Time Frame'!$E$4:$E$9,'Time Frame'!$D$4:$D$9)</f>
        <v>60 Days</v>
      </c>
      <c r="B1340" s="2">
        <f t="shared" ca="1" si="200"/>
        <v>64</v>
      </c>
      <c r="C1340" s="6">
        <f t="shared" ca="1" si="201"/>
        <v>45569</v>
      </c>
      <c r="D1340" s="6">
        <v>45505</v>
      </c>
      <c r="E1340" s="5" t="s">
        <v>78</v>
      </c>
      <c r="F1340" s="5" t="s">
        <v>164</v>
      </c>
      <c r="G1340" s="2" t="s">
        <v>52</v>
      </c>
      <c r="H1340" s="2" t="s">
        <v>52</v>
      </c>
      <c r="I1340" s="2">
        <v>5503</v>
      </c>
      <c r="J1340" s="4">
        <v>681</v>
      </c>
      <c r="K1340" s="4">
        <v>106.89285714285714</v>
      </c>
      <c r="L1340" s="2">
        <v>81</v>
      </c>
      <c r="M1340" s="11">
        <f t="shared" si="202"/>
        <v>0.75776812562646179</v>
      </c>
      <c r="N1340" s="9">
        <v>4810.1785714285716</v>
      </c>
      <c r="O1340" s="9">
        <v>2189.73</v>
      </c>
      <c r="P1340" s="11">
        <f t="shared" si="203"/>
        <v>0.45522842187325985</v>
      </c>
      <c r="Q1340" s="10">
        <v>306.72000000000003</v>
      </c>
      <c r="R1340" s="2">
        <v>83</v>
      </c>
      <c r="S1340" s="10">
        <f t="shared" si="204"/>
        <v>0.2640845070422535</v>
      </c>
      <c r="T1340" s="9">
        <f t="shared" si="205"/>
        <v>7.1391823161189354</v>
      </c>
      <c r="U1340" s="9">
        <f t="shared" si="206"/>
        <v>27.033703703703704</v>
      </c>
      <c r="V1340" s="11">
        <f t="shared" si="207"/>
        <v>0.97590361445783136</v>
      </c>
      <c r="W1340" s="11">
        <f t="shared" si="208"/>
        <v>0.11894273127753303</v>
      </c>
      <c r="X1340" s="2">
        <v>0</v>
      </c>
      <c r="Y1340" s="2">
        <v>2</v>
      </c>
      <c r="Z1340" s="2">
        <v>13</v>
      </c>
      <c r="AA1340" s="11">
        <f t="shared" si="209"/>
        <v>0.16049382716049382</v>
      </c>
    </row>
    <row r="1341" spans="1:27" x14ac:dyDescent="0.25">
      <c r="A1341" s="2" t="str">
        <f ca="1">LOOKUP(B1341,'Time Frame'!$E$4:$E$9,'Time Frame'!$D$4:$D$9)</f>
        <v>60 Days</v>
      </c>
      <c r="B1341" s="2">
        <f t="shared" ca="1" si="200"/>
        <v>64</v>
      </c>
      <c r="C1341" s="6">
        <f t="shared" ca="1" si="201"/>
        <v>45569</v>
      </c>
      <c r="D1341" s="6">
        <v>45505</v>
      </c>
      <c r="E1341" s="2" t="s">
        <v>78</v>
      </c>
      <c r="F1341" s="2" t="s">
        <v>86</v>
      </c>
      <c r="G1341" s="2" t="s">
        <v>52</v>
      </c>
      <c r="H1341" s="2" t="s">
        <v>52</v>
      </c>
      <c r="I1341" s="2">
        <v>5140</v>
      </c>
      <c r="J1341" s="4">
        <v>985</v>
      </c>
      <c r="K1341" s="4">
        <v>103.71875</v>
      </c>
      <c r="L1341" s="2">
        <v>128</v>
      </c>
      <c r="M1341" s="11">
        <f t="shared" si="202"/>
        <v>1.2341066586321181</v>
      </c>
      <c r="N1341" s="9">
        <v>4667.34375</v>
      </c>
      <c r="O1341" s="9">
        <v>3022.59</v>
      </c>
      <c r="P1341" s="11">
        <f t="shared" si="203"/>
        <v>0.64760389675605101</v>
      </c>
      <c r="Q1341" s="10">
        <v>347.6</v>
      </c>
      <c r="R1341" s="2">
        <v>115</v>
      </c>
      <c r="S1341" s="10">
        <f t="shared" si="204"/>
        <v>0.36823935558112769</v>
      </c>
      <c r="T1341" s="9">
        <f t="shared" si="205"/>
        <v>8.6955983889528188</v>
      </c>
      <c r="U1341" s="9">
        <f t="shared" si="206"/>
        <v>23.613984375000001</v>
      </c>
      <c r="V1341" s="11">
        <f t="shared" si="207"/>
        <v>1.1130434782608696</v>
      </c>
      <c r="W1341" s="11">
        <f t="shared" si="208"/>
        <v>0.12994923857868021</v>
      </c>
      <c r="X1341" s="2">
        <v>0</v>
      </c>
      <c r="Y1341" s="2">
        <v>1</v>
      </c>
      <c r="Z1341" s="2">
        <v>56</v>
      </c>
      <c r="AA1341" s="11">
        <f t="shared" si="209"/>
        <v>0.4375</v>
      </c>
    </row>
    <row r="1342" spans="1:27" x14ac:dyDescent="0.25">
      <c r="A1342" s="2" t="str">
        <f ca="1">LOOKUP(B1342,'Time Frame'!$E$4:$E$9,'Time Frame'!$D$4:$D$9)</f>
        <v>60 Days</v>
      </c>
      <c r="B1342" s="2">
        <f t="shared" ca="1" si="200"/>
        <v>64</v>
      </c>
      <c r="C1342" s="6">
        <f t="shared" ca="1" si="201"/>
        <v>45569</v>
      </c>
      <c r="D1342" s="6">
        <v>45505</v>
      </c>
      <c r="E1342" s="2" t="s">
        <v>78</v>
      </c>
      <c r="F1342" s="2" t="s">
        <v>93</v>
      </c>
      <c r="G1342" s="2" t="s">
        <v>52</v>
      </c>
      <c r="H1342" s="2" t="s">
        <v>52</v>
      </c>
      <c r="I1342" s="2">
        <v>5029</v>
      </c>
      <c r="J1342" s="4">
        <v>1236</v>
      </c>
      <c r="K1342" s="4">
        <v>148.05208333333334</v>
      </c>
      <c r="L1342" s="2">
        <v>134</v>
      </c>
      <c r="M1342" s="11">
        <f t="shared" si="202"/>
        <v>0.90508689228171391</v>
      </c>
      <c r="N1342" s="9">
        <v>6662.34375</v>
      </c>
      <c r="O1342" s="9">
        <v>4024.3</v>
      </c>
      <c r="P1342" s="11">
        <f t="shared" si="203"/>
        <v>0.60403668003471001</v>
      </c>
      <c r="Q1342" s="10">
        <v>331.97</v>
      </c>
      <c r="R1342" s="2">
        <v>143</v>
      </c>
      <c r="S1342" s="10">
        <f t="shared" si="204"/>
        <v>0.40365093231316079</v>
      </c>
      <c r="T1342" s="9">
        <f t="shared" si="205"/>
        <v>12.12248094707353</v>
      </c>
      <c r="U1342" s="9">
        <f t="shared" si="206"/>
        <v>30.032089552238808</v>
      </c>
      <c r="V1342" s="11">
        <f t="shared" si="207"/>
        <v>0.93706293706293708</v>
      </c>
      <c r="W1342" s="11">
        <f t="shared" si="208"/>
        <v>0.10841423948220065</v>
      </c>
      <c r="X1342" s="2">
        <v>0</v>
      </c>
      <c r="Y1342" s="2">
        <v>1</v>
      </c>
      <c r="Z1342" s="2">
        <v>29</v>
      </c>
      <c r="AA1342" s="11">
        <f t="shared" si="209"/>
        <v>0.21641791044776118</v>
      </c>
    </row>
    <row r="1343" spans="1:27" x14ac:dyDescent="0.25">
      <c r="A1343" s="2" t="str">
        <f ca="1">LOOKUP(B1343,'Time Frame'!$E$4:$E$9,'Time Frame'!$D$4:$D$9)</f>
        <v>60 Days</v>
      </c>
      <c r="B1343" s="2">
        <f t="shared" ca="1" si="200"/>
        <v>64</v>
      </c>
      <c r="C1343" s="6">
        <f t="shared" ca="1" si="201"/>
        <v>45569</v>
      </c>
      <c r="D1343" s="6">
        <v>45505</v>
      </c>
      <c r="E1343" s="2" t="s">
        <v>78</v>
      </c>
      <c r="F1343" s="2" t="s">
        <v>94</v>
      </c>
      <c r="G1343" s="2" t="s">
        <v>52</v>
      </c>
      <c r="H1343" s="2" t="s">
        <v>52</v>
      </c>
      <c r="I1343" s="2">
        <v>4289</v>
      </c>
      <c r="J1343" s="4"/>
      <c r="K1343" s="4">
        <v>100</v>
      </c>
      <c r="L1343" s="2">
        <v>114</v>
      </c>
      <c r="M1343" s="11">
        <f t="shared" si="202"/>
        <v>1.1399999999999999</v>
      </c>
      <c r="N1343" s="9">
        <v>4500</v>
      </c>
      <c r="O1343" s="9">
        <v>3961.8</v>
      </c>
      <c r="P1343" s="11">
        <f t="shared" si="203"/>
        <v>0.88040000000000007</v>
      </c>
      <c r="Q1343" s="10">
        <v>336.43</v>
      </c>
      <c r="R1343" s="2">
        <v>179</v>
      </c>
      <c r="S1343" s="10">
        <f t="shared" si="204"/>
        <v>0.33885206432244447</v>
      </c>
      <c r="T1343" s="9">
        <f t="shared" si="205"/>
        <v>11.77600095116369</v>
      </c>
      <c r="U1343" s="9">
        <f t="shared" si="206"/>
        <v>34.752631578947373</v>
      </c>
      <c r="V1343" s="11">
        <f t="shared" si="207"/>
        <v>0.63687150837988826</v>
      </c>
      <c r="W1343" s="11">
        <f t="shared" si="208"/>
        <v>0</v>
      </c>
      <c r="X1343" s="2">
        <v>0</v>
      </c>
      <c r="Y1343" s="2">
        <v>9</v>
      </c>
      <c r="Z1343" s="2">
        <v>35</v>
      </c>
      <c r="AA1343" s="11">
        <f t="shared" si="209"/>
        <v>0.30701754385964913</v>
      </c>
    </row>
    <row r="1344" spans="1:27" x14ac:dyDescent="0.25">
      <c r="A1344" s="2" t="str">
        <f ca="1">LOOKUP(B1344,'Time Frame'!$E$4:$E$9,'Time Frame'!$D$4:$D$9)</f>
        <v>60 Days</v>
      </c>
      <c r="B1344" s="2">
        <f t="shared" ca="1" si="200"/>
        <v>64</v>
      </c>
      <c r="C1344" s="6">
        <f t="shared" ca="1" si="201"/>
        <v>45569</v>
      </c>
      <c r="D1344" s="6">
        <v>45505</v>
      </c>
      <c r="E1344" s="5" t="s">
        <v>78</v>
      </c>
      <c r="F1344" s="5" t="s">
        <v>171</v>
      </c>
      <c r="G1344" s="2" t="s">
        <v>52</v>
      </c>
      <c r="H1344" s="2" t="s">
        <v>52</v>
      </c>
      <c r="I1344" s="2">
        <v>4908</v>
      </c>
      <c r="J1344" s="4">
        <v>1092</v>
      </c>
      <c r="K1344" s="4">
        <v>154.625</v>
      </c>
      <c r="L1344" s="2">
        <v>159</v>
      </c>
      <c r="M1344" s="11">
        <f t="shared" si="202"/>
        <v>1.0282942603071947</v>
      </c>
      <c r="N1344" s="9">
        <v>6958.125</v>
      </c>
      <c r="O1344" s="9">
        <v>6196.22</v>
      </c>
      <c r="P1344" s="11">
        <f t="shared" si="203"/>
        <v>0.89050139225725322</v>
      </c>
      <c r="Q1344" s="10">
        <v>314.95</v>
      </c>
      <c r="R1344" s="2">
        <v>101</v>
      </c>
      <c r="S1344" s="10">
        <f t="shared" si="204"/>
        <v>0.5048420384187966</v>
      </c>
      <c r="T1344" s="9">
        <f t="shared" si="205"/>
        <v>19.673662486108906</v>
      </c>
      <c r="U1344" s="9">
        <f t="shared" si="206"/>
        <v>38.969937106918238</v>
      </c>
      <c r="V1344" s="11">
        <f t="shared" si="207"/>
        <v>1.5742574257425743</v>
      </c>
      <c r="W1344" s="11">
        <f t="shared" si="208"/>
        <v>0.14560439560439561</v>
      </c>
      <c r="X1344" s="2">
        <v>0</v>
      </c>
      <c r="Y1344" s="2">
        <v>9</v>
      </c>
      <c r="Z1344" s="2">
        <v>37</v>
      </c>
      <c r="AA1344" s="11">
        <f t="shared" si="209"/>
        <v>0.23270440251572327</v>
      </c>
    </row>
    <row r="1345" spans="1:27" x14ac:dyDescent="0.25">
      <c r="A1345" s="2" t="str">
        <f ca="1">LOOKUP(B1345,'Time Frame'!$E$4:$E$9,'Time Frame'!$D$4:$D$9)</f>
        <v>60 Days</v>
      </c>
      <c r="B1345" s="2">
        <f t="shared" ca="1" si="200"/>
        <v>64</v>
      </c>
      <c r="C1345" s="6">
        <f t="shared" ca="1" si="201"/>
        <v>45569</v>
      </c>
      <c r="D1345" s="6">
        <v>45505</v>
      </c>
      <c r="E1345" s="2" t="s">
        <v>2</v>
      </c>
      <c r="F1345" s="2" t="s">
        <v>5</v>
      </c>
      <c r="G1345" s="2" t="s">
        <v>3</v>
      </c>
      <c r="H1345" s="2" t="s">
        <v>300</v>
      </c>
      <c r="I1345" s="2">
        <v>4007</v>
      </c>
      <c r="J1345" s="4">
        <v>1389</v>
      </c>
      <c r="K1345" s="4">
        <v>159.97666666666663</v>
      </c>
      <c r="L1345" s="2">
        <v>143</v>
      </c>
      <c r="M1345" s="11">
        <f t="shared" si="202"/>
        <v>0.89388035755214323</v>
      </c>
      <c r="N1345" s="9">
        <v>6399.0666666666657</v>
      </c>
      <c r="O1345" s="9">
        <v>7826.11</v>
      </c>
      <c r="P1345" s="11">
        <f t="shared" si="203"/>
        <v>1.2230080428395809</v>
      </c>
      <c r="Q1345" s="10">
        <v>330.87</v>
      </c>
      <c r="R1345" s="2">
        <v>121</v>
      </c>
      <c r="S1345" s="10">
        <f t="shared" si="204"/>
        <v>0.43219391301719706</v>
      </c>
      <c r="T1345" s="9">
        <f t="shared" si="205"/>
        <v>23.653126605615498</v>
      </c>
      <c r="U1345" s="9">
        <f t="shared" si="206"/>
        <v>54.728041958041956</v>
      </c>
      <c r="V1345" s="11">
        <f t="shared" si="207"/>
        <v>1.1818181818181819</v>
      </c>
      <c r="W1345" s="11">
        <f t="shared" si="208"/>
        <v>0.10295176385889129</v>
      </c>
      <c r="X1345" s="2">
        <v>1</v>
      </c>
      <c r="Y1345" s="2">
        <v>10</v>
      </c>
      <c r="Z1345" s="2">
        <v>43</v>
      </c>
      <c r="AA1345" s="11">
        <f t="shared" si="209"/>
        <v>0.30069930069930068</v>
      </c>
    </row>
    <row r="1346" spans="1:27" x14ac:dyDescent="0.25">
      <c r="A1346" s="2" t="str">
        <f ca="1">LOOKUP(B1346,'Time Frame'!$E$4:$E$9,'Time Frame'!$D$4:$D$9)</f>
        <v>60 Days</v>
      </c>
      <c r="B1346" s="2">
        <f t="shared" ref="B1346:B1409" ca="1" si="210">+C1346-D1346</f>
        <v>64</v>
      </c>
      <c r="C1346" s="6">
        <f t="shared" ref="C1346:C1409" ca="1" si="211">TODAY()</f>
        <v>45569</v>
      </c>
      <c r="D1346" s="6">
        <v>45505</v>
      </c>
      <c r="E1346" s="2" t="s">
        <v>2</v>
      </c>
      <c r="F1346" s="2" t="s">
        <v>8</v>
      </c>
      <c r="G1346" s="2" t="s">
        <v>3</v>
      </c>
      <c r="H1346" s="2" t="s">
        <v>300</v>
      </c>
      <c r="I1346" s="2">
        <v>1003</v>
      </c>
      <c r="J1346" s="4">
        <v>1045</v>
      </c>
      <c r="K1346" s="4">
        <v>111.06333333333333</v>
      </c>
      <c r="L1346" s="2">
        <v>123</v>
      </c>
      <c r="M1346" s="11">
        <f t="shared" ref="M1346:M1409" si="212">+IFERROR(L1346/K1346,0)</f>
        <v>1.107476214772352</v>
      </c>
      <c r="N1346" s="9">
        <v>4442.5333333333328</v>
      </c>
      <c r="O1346" s="9">
        <v>2884.06</v>
      </c>
      <c r="P1346" s="11">
        <f t="shared" ref="P1346:P1409" si="213">+IFERROR(O1346/N1346,0)</f>
        <v>0.64919265284072158</v>
      </c>
      <c r="Q1346" s="10">
        <v>348.33</v>
      </c>
      <c r="R1346" s="2">
        <v>143</v>
      </c>
      <c r="S1346" s="10">
        <f t="shared" si="204"/>
        <v>0.35311342692274567</v>
      </c>
      <c r="T1346" s="9">
        <f t="shared" si="205"/>
        <v>8.2796773174862928</v>
      </c>
      <c r="U1346" s="9">
        <f t="shared" si="206"/>
        <v>23.447642276422762</v>
      </c>
      <c r="V1346" s="11">
        <f t="shared" si="207"/>
        <v>0.8601398601398601</v>
      </c>
      <c r="W1346" s="11">
        <f t="shared" si="208"/>
        <v>0.11770334928229666</v>
      </c>
      <c r="X1346" s="2">
        <v>0</v>
      </c>
      <c r="Y1346" s="2">
        <v>9</v>
      </c>
      <c r="Z1346" s="2">
        <v>35</v>
      </c>
      <c r="AA1346" s="11">
        <f t="shared" si="209"/>
        <v>0.28455284552845528</v>
      </c>
    </row>
    <row r="1347" spans="1:27" x14ac:dyDescent="0.25">
      <c r="A1347" s="2" t="str">
        <f ca="1">LOOKUP(B1347,'Time Frame'!$E$4:$E$9,'Time Frame'!$D$4:$D$9)</f>
        <v>60 Days</v>
      </c>
      <c r="B1347" s="2">
        <f t="shared" ca="1" si="210"/>
        <v>64</v>
      </c>
      <c r="C1347" s="6">
        <f t="shared" ca="1" si="211"/>
        <v>45569</v>
      </c>
      <c r="D1347" s="6">
        <v>45505</v>
      </c>
      <c r="E1347" s="2" t="s">
        <v>2</v>
      </c>
      <c r="F1347" s="2" t="s">
        <v>6</v>
      </c>
      <c r="G1347" s="2" t="s">
        <v>3</v>
      </c>
      <c r="H1347" s="2" t="s">
        <v>300</v>
      </c>
      <c r="I1347" s="2">
        <v>5494</v>
      </c>
      <c r="J1347" s="4">
        <v>1086</v>
      </c>
      <c r="K1347" s="4">
        <v>119.09333333333333</v>
      </c>
      <c r="L1347" s="2">
        <v>94</v>
      </c>
      <c r="M1347" s="11">
        <f t="shared" si="212"/>
        <v>0.78929690998656521</v>
      </c>
      <c r="N1347" s="9">
        <v>4763.7333333333336</v>
      </c>
      <c r="O1347" s="9">
        <v>2921.06</v>
      </c>
      <c r="P1347" s="11">
        <f t="shared" si="213"/>
        <v>0.61318713613972231</v>
      </c>
      <c r="Q1347" s="10">
        <v>445.83</v>
      </c>
      <c r="R1347" s="2">
        <v>125</v>
      </c>
      <c r="S1347" s="10">
        <f t="shared" ref="S1347:S1410" si="214">+IFERROR(L1347/Q1347,0)</f>
        <v>0.21084269788933002</v>
      </c>
      <c r="T1347" s="9">
        <f t="shared" ref="T1347:T1410" si="215">+IFERROR(O1347/Q1347,0)</f>
        <v>6.5519592669851736</v>
      </c>
      <c r="U1347" s="9">
        <f t="shared" ref="U1347:U1410" si="216">IFERROR(O1347/L1347,0)</f>
        <v>31.075106382978724</v>
      </c>
      <c r="V1347" s="11">
        <f t="shared" ref="V1347:V1410" si="217">+IFERROR(L1347/R1347,0)</f>
        <v>0.752</v>
      </c>
      <c r="W1347" s="11">
        <f t="shared" ref="W1347:W1410" si="218">+IFERROR(L1347/J1347,0)</f>
        <v>8.6556169429097607E-2</v>
      </c>
      <c r="X1347" s="2">
        <v>0</v>
      </c>
      <c r="Y1347" s="2">
        <v>6</v>
      </c>
      <c r="Z1347" s="2">
        <v>29</v>
      </c>
      <c r="AA1347" s="11">
        <f t="shared" ref="AA1347:AA1410" si="219">+Z1347/L1347</f>
        <v>0.30851063829787234</v>
      </c>
    </row>
    <row r="1348" spans="1:27" x14ac:dyDescent="0.25">
      <c r="A1348" s="2" t="str">
        <f ca="1">LOOKUP(B1348,'Time Frame'!$E$4:$E$9,'Time Frame'!$D$4:$D$9)</f>
        <v>60 Days</v>
      </c>
      <c r="B1348" s="2">
        <f t="shared" ca="1" si="210"/>
        <v>64</v>
      </c>
      <c r="C1348" s="6">
        <f t="shared" ca="1" si="211"/>
        <v>45569</v>
      </c>
      <c r="D1348" s="6">
        <v>45505</v>
      </c>
      <c r="E1348" s="2" t="s">
        <v>2</v>
      </c>
      <c r="F1348" s="2" t="s">
        <v>2</v>
      </c>
      <c r="G1348" s="2" t="s">
        <v>3</v>
      </c>
      <c r="H1348" s="2" t="s">
        <v>300</v>
      </c>
      <c r="I1348" s="2">
        <v>2438</v>
      </c>
      <c r="J1348" s="4">
        <v>3148</v>
      </c>
      <c r="K1348" s="4">
        <v>272.98333333333329</v>
      </c>
      <c r="L1348" s="2">
        <v>394</v>
      </c>
      <c r="M1348" s="11">
        <f t="shared" si="212"/>
        <v>1.443311557482142</v>
      </c>
      <c r="N1348" s="9">
        <v>10919.333333333332</v>
      </c>
      <c r="O1348" s="9">
        <v>21229.01</v>
      </c>
      <c r="P1348" s="11">
        <f t="shared" si="213"/>
        <v>1.9441672263263936</v>
      </c>
      <c r="Q1348" s="10">
        <v>1070.5999999999999</v>
      </c>
      <c r="R1348" s="2">
        <v>419</v>
      </c>
      <c r="S1348" s="10">
        <f t="shared" si="214"/>
        <v>0.36801793386885862</v>
      </c>
      <c r="T1348" s="9">
        <f t="shared" si="215"/>
        <v>19.82907715299832</v>
      </c>
      <c r="U1348" s="9">
        <f t="shared" si="216"/>
        <v>53.880736040609136</v>
      </c>
      <c r="V1348" s="11">
        <f t="shared" si="217"/>
        <v>0.94033412887828161</v>
      </c>
      <c r="W1348" s="11">
        <f t="shared" si="218"/>
        <v>0.12515883100381195</v>
      </c>
      <c r="X1348" s="2">
        <v>8</v>
      </c>
      <c r="Y1348" s="2">
        <v>19</v>
      </c>
      <c r="Z1348" s="2">
        <v>110</v>
      </c>
      <c r="AA1348" s="11">
        <f t="shared" si="219"/>
        <v>0.27918781725888325</v>
      </c>
    </row>
    <row r="1349" spans="1:27" x14ac:dyDescent="0.25">
      <c r="A1349" s="2" t="str">
        <f ca="1">LOOKUP(B1349,'Time Frame'!$E$4:$E$9,'Time Frame'!$D$4:$D$9)</f>
        <v>60 Days</v>
      </c>
      <c r="B1349" s="2">
        <f t="shared" ca="1" si="210"/>
        <v>64</v>
      </c>
      <c r="C1349" s="6">
        <f t="shared" ca="1" si="211"/>
        <v>45569</v>
      </c>
      <c r="D1349" s="6">
        <v>45505</v>
      </c>
      <c r="E1349" s="2" t="s">
        <v>2</v>
      </c>
      <c r="F1349" s="2" t="s">
        <v>4</v>
      </c>
      <c r="G1349" s="2" t="s">
        <v>3</v>
      </c>
      <c r="H1349" s="2" t="s">
        <v>300</v>
      </c>
      <c r="I1349" s="2">
        <v>4731</v>
      </c>
      <c r="J1349" s="4">
        <v>1574</v>
      </c>
      <c r="K1349" s="4">
        <v>179.37333333333333</v>
      </c>
      <c r="L1349" s="2">
        <v>243</v>
      </c>
      <c r="M1349" s="11">
        <f t="shared" si="212"/>
        <v>1.3547164201293391</v>
      </c>
      <c r="N1349" s="9">
        <v>7174.9333333333334</v>
      </c>
      <c r="O1349" s="9">
        <v>11052.38</v>
      </c>
      <c r="P1349" s="11">
        <f t="shared" si="213"/>
        <v>1.5404157065338584</v>
      </c>
      <c r="Q1349" s="10">
        <v>373.62</v>
      </c>
      <c r="R1349" s="2">
        <v>206</v>
      </c>
      <c r="S1349" s="10">
        <f t="shared" si="214"/>
        <v>0.65039344788822873</v>
      </c>
      <c r="T1349" s="9">
        <f t="shared" si="215"/>
        <v>29.581874631979012</v>
      </c>
      <c r="U1349" s="9">
        <f t="shared" si="216"/>
        <v>45.483045267489707</v>
      </c>
      <c r="V1349" s="11">
        <f t="shared" si="217"/>
        <v>1.1796116504854368</v>
      </c>
      <c r="W1349" s="11">
        <f t="shared" si="218"/>
        <v>0.15438373570520966</v>
      </c>
      <c r="X1349" s="2">
        <v>1</v>
      </c>
      <c r="Y1349" s="2">
        <v>22</v>
      </c>
      <c r="Z1349" s="2">
        <v>62</v>
      </c>
      <c r="AA1349" s="11">
        <f t="shared" si="219"/>
        <v>0.2551440329218107</v>
      </c>
    </row>
    <row r="1350" spans="1:27" x14ac:dyDescent="0.25">
      <c r="A1350" s="2" t="str">
        <f ca="1">LOOKUP(B1350,'Time Frame'!$E$4:$E$9,'Time Frame'!$D$4:$D$9)</f>
        <v>60 Days</v>
      </c>
      <c r="B1350" s="2">
        <f t="shared" ca="1" si="210"/>
        <v>64</v>
      </c>
      <c r="C1350" s="6">
        <f t="shared" ca="1" si="211"/>
        <v>45569</v>
      </c>
      <c r="D1350" s="6">
        <v>45505</v>
      </c>
      <c r="E1350" s="2" t="s">
        <v>2</v>
      </c>
      <c r="F1350" s="2" t="s">
        <v>9</v>
      </c>
      <c r="G1350" s="2" t="s">
        <v>3</v>
      </c>
      <c r="H1350" s="2" t="s">
        <v>300</v>
      </c>
      <c r="I1350" s="2">
        <v>4485</v>
      </c>
      <c r="J1350" s="4">
        <v>867</v>
      </c>
      <c r="K1350" s="4">
        <v>82.683333333333337</v>
      </c>
      <c r="L1350" s="2">
        <v>55</v>
      </c>
      <c r="M1350" s="11">
        <f t="shared" si="212"/>
        <v>0.66518847006651882</v>
      </c>
      <c r="N1350" s="9">
        <v>3307.3333333333335</v>
      </c>
      <c r="O1350" s="9">
        <v>2094.27</v>
      </c>
      <c r="P1350" s="11">
        <f t="shared" si="213"/>
        <v>0.63322011691191293</v>
      </c>
      <c r="Q1350" s="10">
        <v>304.39999999999998</v>
      </c>
      <c r="R1350" s="2">
        <v>97</v>
      </c>
      <c r="S1350" s="10">
        <f t="shared" si="214"/>
        <v>0.18068331143232591</v>
      </c>
      <c r="T1350" s="9">
        <f t="shared" si="215"/>
        <v>6.8799934296977669</v>
      </c>
      <c r="U1350" s="9">
        <f t="shared" si="216"/>
        <v>38.077636363636366</v>
      </c>
      <c r="V1350" s="11">
        <f t="shared" si="217"/>
        <v>0.5670103092783505</v>
      </c>
      <c r="W1350" s="11">
        <f t="shared" si="218"/>
        <v>6.3437139561707032E-2</v>
      </c>
      <c r="X1350" s="2">
        <v>0</v>
      </c>
      <c r="Y1350" s="2">
        <v>4</v>
      </c>
      <c r="Z1350" s="2">
        <v>17</v>
      </c>
      <c r="AA1350" s="11">
        <f t="shared" si="219"/>
        <v>0.30909090909090908</v>
      </c>
    </row>
    <row r="1351" spans="1:27" x14ac:dyDescent="0.25">
      <c r="A1351" s="2" t="str">
        <f ca="1">LOOKUP(B1351,'Time Frame'!$E$4:$E$9,'Time Frame'!$D$4:$D$9)</f>
        <v>60 Days</v>
      </c>
      <c r="B1351" s="2">
        <f t="shared" ca="1" si="210"/>
        <v>64</v>
      </c>
      <c r="C1351" s="6">
        <f t="shared" ca="1" si="211"/>
        <v>45569</v>
      </c>
      <c r="D1351" s="6">
        <v>45505</v>
      </c>
      <c r="E1351" s="2" t="s">
        <v>2</v>
      </c>
      <c r="F1351" s="2" t="s">
        <v>7</v>
      </c>
      <c r="G1351" s="2" t="s">
        <v>3</v>
      </c>
      <c r="H1351" s="2" t="s">
        <v>300</v>
      </c>
      <c r="I1351" s="2">
        <v>4810</v>
      </c>
      <c r="J1351" s="4">
        <v>1449</v>
      </c>
      <c r="K1351" s="4">
        <v>138.11416666666662</v>
      </c>
      <c r="L1351" s="2">
        <v>168</v>
      </c>
      <c r="M1351" s="11">
        <f t="shared" si="212"/>
        <v>1.2163849955049268</v>
      </c>
      <c r="N1351" s="9">
        <v>5524.5666666666648</v>
      </c>
      <c r="O1351" s="9">
        <v>6235.42</v>
      </c>
      <c r="P1351" s="11">
        <f t="shared" si="213"/>
        <v>1.128671328671329</v>
      </c>
      <c r="Q1351" s="10">
        <v>329.02</v>
      </c>
      <c r="R1351" s="2">
        <v>212</v>
      </c>
      <c r="S1351" s="10">
        <f t="shared" si="214"/>
        <v>0.51060725791745187</v>
      </c>
      <c r="T1351" s="9">
        <f t="shared" si="215"/>
        <v>18.951492310497844</v>
      </c>
      <c r="U1351" s="9">
        <f t="shared" si="216"/>
        <v>37.115595238095239</v>
      </c>
      <c r="V1351" s="11">
        <f t="shared" si="217"/>
        <v>0.79245283018867929</v>
      </c>
      <c r="W1351" s="11">
        <f t="shared" si="218"/>
        <v>0.11594202898550725</v>
      </c>
      <c r="X1351" s="2">
        <v>0</v>
      </c>
      <c r="Y1351" s="2">
        <v>8</v>
      </c>
      <c r="Z1351" s="2">
        <v>69</v>
      </c>
      <c r="AA1351" s="11">
        <f t="shared" si="219"/>
        <v>0.4107142857142857</v>
      </c>
    </row>
    <row r="1352" spans="1:27" x14ac:dyDescent="0.25">
      <c r="A1352" s="2" t="str">
        <f ca="1">LOOKUP(B1352,'Time Frame'!$E$4:$E$9,'Time Frame'!$D$4:$D$9)</f>
        <v>60 Days</v>
      </c>
      <c r="B1352" s="2">
        <f t="shared" ca="1" si="210"/>
        <v>64</v>
      </c>
      <c r="C1352" s="6">
        <f t="shared" ca="1" si="211"/>
        <v>45569</v>
      </c>
      <c r="D1352" s="6">
        <v>45505</v>
      </c>
      <c r="E1352" s="2" t="s">
        <v>10</v>
      </c>
      <c r="F1352" s="2" t="s">
        <v>18</v>
      </c>
      <c r="G1352" s="2" t="s">
        <v>12</v>
      </c>
      <c r="H1352" s="2" t="s">
        <v>15</v>
      </c>
      <c r="I1352" s="2">
        <v>5375</v>
      </c>
      <c r="J1352" s="4">
        <v>1408</v>
      </c>
      <c r="K1352" s="4">
        <v>196.54166666666669</v>
      </c>
      <c r="L1352" s="2">
        <v>136</v>
      </c>
      <c r="M1352" s="11">
        <f t="shared" si="212"/>
        <v>0.69196523213907135</v>
      </c>
      <c r="N1352" s="9">
        <v>8844.375</v>
      </c>
      <c r="O1352" s="9">
        <v>6196.16</v>
      </c>
      <c r="P1352" s="11">
        <f t="shared" si="213"/>
        <v>0.70057635502791316</v>
      </c>
      <c r="Q1352" s="10">
        <v>317.83</v>
      </c>
      <c r="R1352" s="2">
        <v>219</v>
      </c>
      <c r="S1352" s="10">
        <f t="shared" si="214"/>
        <v>0.4279017084604978</v>
      </c>
      <c r="T1352" s="9">
        <f t="shared" si="215"/>
        <v>19.495201837460279</v>
      </c>
      <c r="U1352" s="9">
        <f t="shared" si="216"/>
        <v>45.56</v>
      </c>
      <c r="V1352" s="11">
        <f t="shared" si="217"/>
        <v>0.62100456621004563</v>
      </c>
      <c r="W1352" s="11">
        <f t="shared" si="218"/>
        <v>9.6590909090909088E-2</v>
      </c>
      <c r="X1352" s="2">
        <v>0</v>
      </c>
      <c r="Y1352" s="2">
        <v>13</v>
      </c>
      <c r="Z1352" s="2">
        <v>27</v>
      </c>
      <c r="AA1352" s="11">
        <f t="shared" si="219"/>
        <v>0.19852941176470587</v>
      </c>
    </row>
    <row r="1353" spans="1:27" x14ac:dyDescent="0.25">
      <c r="A1353" s="2" t="str">
        <f ca="1">LOOKUP(B1353,'Time Frame'!$E$4:$E$9,'Time Frame'!$D$4:$D$9)</f>
        <v>60 Days</v>
      </c>
      <c r="B1353" s="2">
        <f t="shared" ca="1" si="210"/>
        <v>64</v>
      </c>
      <c r="C1353" s="6">
        <f t="shared" ca="1" si="211"/>
        <v>45569</v>
      </c>
      <c r="D1353" s="6">
        <v>45505</v>
      </c>
      <c r="E1353" s="2" t="s">
        <v>10</v>
      </c>
      <c r="F1353" s="2" t="s">
        <v>26</v>
      </c>
      <c r="G1353" s="2" t="s">
        <v>12</v>
      </c>
      <c r="H1353" s="2" t="s">
        <v>15</v>
      </c>
      <c r="I1353" s="2">
        <v>5374</v>
      </c>
      <c r="J1353" s="4">
        <v>1976</v>
      </c>
      <c r="K1353" s="4">
        <v>242.27083333333334</v>
      </c>
      <c r="L1353" s="2">
        <v>230</v>
      </c>
      <c r="M1353" s="11">
        <f t="shared" si="212"/>
        <v>0.94935076102846327</v>
      </c>
      <c r="N1353" s="9">
        <v>10902.1875</v>
      </c>
      <c r="O1353" s="9">
        <v>9175.2800000000007</v>
      </c>
      <c r="P1353" s="11">
        <f t="shared" si="213"/>
        <v>0.84159990827528885</v>
      </c>
      <c r="Q1353" s="10">
        <v>365.23</v>
      </c>
      <c r="R1353" s="2">
        <v>360</v>
      </c>
      <c r="S1353" s="10">
        <f t="shared" si="214"/>
        <v>0.62974016373244257</v>
      </c>
      <c r="T1353" s="9">
        <f t="shared" si="215"/>
        <v>25.121923171700026</v>
      </c>
      <c r="U1353" s="9">
        <f t="shared" si="216"/>
        <v>39.892521739130437</v>
      </c>
      <c r="V1353" s="11">
        <f t="shared" si="217"/>
        <v>0.63888888888888884</v>
      </c>
      <c r="W1353" s="11">
        <f t="shared" si="218"/>
        <v>0.11639676113360324</v>
      </c>
      <c r="X1353" s="2">
        <v>1</v>
      </c>
      <c r="Y1353" s="2">
        <v>10</v>
      </c>
      <c r="Z1353" s="2">
        <v>77</v>
      </c>
      <c r="AA1353" s="11">
        <f t="shared" si="219"/>
        <v>0.33478260869565218</v>
      </c>
    </row>
    <row r="1354" spans="1:27" x14ac:dyDescent="0.25">
      <c r="A1354" s="2" t="str">
        <f ca="1">LOOKUP(B1354,'Time Frame'!$E$4:$E$9,'Time Frame'!$D$4:$D$9)</f>
        <v>60 Days</v>
      </c>
      <c r="B1354" s="2">
        <f t="shared" ca="1" si="210"/>
        <v>64</v>
      </c>
      <c r="C1354" s="6">
        <f t="shared" ca="1" si="211"/>
        <v>45569</v>
      </c>
      <c r="D1354" s="6">
        <v>45505</v>
      </c>
      <c r="E1354" s="2" t="s">
        <v>10</v>
      </c>
      <c r="F1354" s="2" t="s">
        <v>31</v>
      </c>
      <c r="G1354" s="2" t="s">
        <v>12</v>
      </c>
      <c r="H1354" s="2" t="s">
        <v>15</v>
      </c>
      <c r="I1354" s="2">
        <v>826</v>
      </c>
      <c r="J1354" s="4">
        <v>2017</v>
      </c>
      <c r="K1354" s="4">
        <v>196.30208333333334</v>
      </c>
      <c r="L1354" s="2">
        <v>206</v>
      </c>
      <c r="M1354" s="11">
        <f t="shared" si="212"/>
        <v>1.0494030246749801</v>
      </c>
      <c r="N1354" s="9">
        <v>8833.59375</v>
      </c>
      <c r="O1354" s="9">
        <v>6263.5</v>
      </c>
      <c r="P1354" s="11">
        <f t="shared" si="213"/>
        <v>0.70905456796674626</v>
      </c>
      <c r="Q1354" s="10">
        <v>307.13</v>
      </c>
      <c r="R1354" s="2">
        <v>205</v>
      </c>
      <c r="S1354" s="10">
        <f t="shared" si="214"/>
        <v>0.67072575131052004</v>
      </c>
      <c r="T1354" s="9">
        <f t="shared" si="215"/>
        <v>20.393644385113795</v>
      </c>
      <c r="U1354" s="9">
        <f t="shared" si="216"/>
        <v>30.405339805825243</v>
      </c>
      <c r="V1354" s="11">
        <f t="shared" si="217"/>
        <v>1.0048780487804878</v>
      </c>
      <c r="W1354" s="11">
        <f t="shared" si="218"/>
        <v>0.10213187902825979</v>
      </c>
      <c r="X1354" s="2">
        <v>0</v>
      </c>
      <c r="Y1354" s="2">
        <v>8</v>
      </c>
      <c r="Z1354" s="2">
        <v>98</v>
      </c>
      <c r="AA1354" s="11">
        <f t="shared" si="219"/>
        <v>0.47572815533980584</v>
      </c>
    </row>
    <row r="1355" spans="1:27" x14ac:dyDescent="0.25">
      <c r="A1355" s="2" t="str">
        <f ca="1">LOOKUP(B1355,'Time Frame'!$E$4:$E$9,'Time Frame'!$D$4:$D$9)</f>
        <v>60 Days</v>
      </c>
      <c r="B1355" s="2">
        <f t="shared" ca="1" si="210"/>
        <v>64</v>
      </c>
      <c r="C1355" s="6">
        <f t="shared" ca="1" si="211"/>
        <v>45569</v>
      </c>
      <c r="D1355" s="6">
        <v>45505</v>
      </c>
      <c r="E1355" s="2" t="s">
        <v>10</v>
      </c>
      <c r="F1355" s="2" t="s">
        <v>29</v>
      </c>
      <c r="G1355" s="2" t="s">
        <v>12</v>
      </c>
      <c r="H1355" s="2" t="s">
        <v>15</v>
      </c>
      <c r="I1355" s="2">
        <v>5708</v>
      </c>
      <c r="J1355" s="4">
        <v>1361</v>
      </c>
      <c r="K1355" s="4">
        <v>186.98958333333331</v>
      </c>
      <c r="L1355" s="2">
        <v>155</v>
      </c>
      <c r="M1355" s="11">
        <f t="shared" si="212"/>
        <v>0.82892317976714402</v>
      </c>
      <c r="N1355" s="9">
        <v>8414.53125</v>
      </c>
      <c r="O1355" s="9">
        <v>4884.8599999999997</v>
      </c>
      <c r="P1355" s="11">
        <f t="shared" si="213"/>
        <v>0.58052669303474269</v>
      </c>
      <c r="Q1355" s="10">
        <v>320.27999999999997</v>
      </c>
      <c r="R1355" s="2">
        <v>228</v>
      </c>
      <c r="S1355" s="10">
        <f t="shared" si="214"/>
        <v>0.48395154240039967</v>
      </c>
      <c r="T1355" s="9">
        <f t="shared" si="215"/>
        <v>15.251842138129136</v>
      </c>
      <c r="U1355" s="9">
        <f t="shared" si="216"/>
        <v>31.51522580645161</v>
      </c>
      <c r="V1355" s="11">
        <f t="shared" si="217"/>
        <v>0.67982456140350878</v>
      </c>
      <c r="W1355" s="11">
        <f t="shared" si="218"/>
        <v>0.11388684790595151</v>
      </c>
      <c r="X1355" s="2">
        <v>0</v>
      </c>
      <c r="Y1355" s="2">
        <v>2</v>
      </c>
      <c r="Z1355" s="2">
        <v>47</v>
      </c>
      <c r="AA1355" s="11">
        <f t="shared" si="219"/>
        <v>0.3032258064516129</v>
      </c>
    </row>
    <row r="1356" spans="1:27" x14ac:dyDescent="0.25">
      <c r="A1356" s="2" t="str">
        <f ca="1">LOOKUP(B1356,'Time Frame'!$E$4:$E$9,'Time Frame'!$D$4:$D$9)</f>
        <v>60 Days</v>
      </c>
      <c r="B1356" s="2">
        <f t="shared" ca="1" si="210"/>
        <v>64</v>
      </c>
      <c r="C1356" s="6">
        <f t="shared" ca="1" si="211"/>
        <v>45569</v>
      </c>
      <c r="D1356" s="6">
        <v>45505</v>
      </c>
      <c r="E1356" s="2" t="s">
        <v>10</v>
      </c>
      <c r="F1356" s="2" t="s">
        <v>32</v>
      </c>
      <c r="G1356" s="2" t="s">
        <v>12</v>
      </c>
      <c r="H1356" s="2" t="s">
        <v>15</v>
      </c>
      <c r="I1356" s="2">
        <v>5731</v>
      </c>
      <c r="J1356" s="4">
        <v>1276</v>
      </c>
      <c r="K1356" s="4">
        <v>147.75</v>
      </c>
      <c r="L1356" s="2">
        <v>128</v>
      </c>
      <c r="M1356" s="11">
        <f t="shared" si="212"/>
        <v>0.86632825719120132</v>
      </c>
      <c r="N1356" s="9">
        <v>6648.75</v>
      </c>
      <c r="O1356" s="9">
        <v>3179.53</v>
      </c>
      <c r="P1356" s="11">
        <f t="shared" si="213"/>
        <v>0.47821470201165633</v>
      </c>
      <c r="Q1356" s="10">
        <v>306.42</v>
      </c>
      <c r="R1356" s="2">
        <v>125</v>
      </c>
      <c r="S1356" s="10">
        <f t="shared" si="214"/>
        <v>0.41772730239540495</v>
      </c>
      <c r="T1356" s="9">
        <f t="shared" si="215"/>
        <v>10.376378826447359</v>
      </c>
      <c r="U1356" s="9">
        <f t="shared" si="216"/>
        <v>24.840078125000002</v>
      </c>
      <c r="V1356" s="11">
        <f t="shared" si="217"/>
        <v>1.024</v>
      </c>
      <c r="W1356" s="11">
        <f t="shared" si="218"/>
        <v>0.10031347962382445</v>
      </c>
      <c r="X1356" s="2">
        <v>0</v>
      </c>
      <c r="Y1356" s="2">
        <v>5</v>
      </c>
      <c r="Z1356" s="2">
        <v>36</v>
      </c>
      <c r="AA1356" s="11">
        <f t="shared" si="219"/>
        <v>0.28125</v>
      </c>
    </row>
    <row r="1357" spans="1:27" x14ac:dyDescent="0.25">
      <c r="A1357" s="2" t="str">
        <f ca="1">LOOKUP(B1357,'Time Frame'!$E$4:$E$9,'Time Frame'!$D$4:$D$9)</f>
        <v>60 Days</v>
      </c>
      <c r="B1357" s="2">
        <f t="shared" ca="1" si="210"/>
        <v>64</v>
      </c>
      <c r="C1357" s="6">
        <f t="shared" ca="1" si="211"/>
        <v>45569</v>
      </c>
      <c r="D1357" s="6">
        <v>45505</v>
      </c>
      <c r="E1357" s="2" t="s">
        <v>10</v>
      </c>
      <c r="F1357" s="2" t="s">
        <v>14</v>
      </c>
      <c r="G1357" s="2" t="s">
        <v>12</v>
      </c>
      <c r="H1357" s="2" t="s">
        <v>15</v>
      </c>
      <c r="I1357" s="2">
        <v>5465</v>
      </c>
      <c r="J1357" s="4">
        <v>1834</v>
      </c>
      <c r="K1357" s="4">
        <v>217.82291666666669</v>
      </c>
      <c r="L1357" s="2">
        <v>167</v>
      </c>
      <c r="M1357" s="11">
        <f t="shared" si="212"/>
        <v>0.76667782506814586</v>
      </c>
      <c r="N1357" s="9">
        <v>9802.03125</v>
      </c>
      <c r="O1357" s="9">
        <v>6272.01</v>
      </c>
      <c r="P1357" s="11">
        <f t="shared" si="213"/>
        <v>0.63986839462483858</v>
      </c>
      <c r="Q1357" s="10">
        <v>328.07</v>
      </c>
      <c r="R1357" s="2">
        <v>242</v>
      </c>
      <c r="S1357" s="10">
        <f t="shared" si="214"/>
        <v>0.50903770536775694</v>
      </c>
      <c r="T1357" s="9">
        <f t="shared" si="215"/>
        <v>19.117901667327097</v>
      </c>
      <c r="U1357" s="9">
        <f t="shared" si="216"/>
        <v>37.556946107784434</v>
      </c>
      <c r="V1357" s="11">
        <f t="shared" si="217"/>
        <v>0.69008264462809921</v>
      </c>
      <c r="W1357" s="11">
        <f t="shared" si="218"/>
        <v>9.1057797164667401E-2</v>
      </c>
      <c r="X1357" s="2">
        <v>0</v>
      </c>
      <c r="Y1357" s="2">
        <v>6</v>
      </c>
      <c r="Z1357" s="2">
        <v>60</v>
      </c>
      <c r="AA1357" s="11">
        <f t="shared" si="219"/>
        <v>0.3592814371257485</v>
      </c>
    </row>
    <row r="1358" spans="1:27" x14ac:dyDescent="0.25">
      <c r="A1358" s="2" t="str">
        <f ca="1">LOOKUP(B1358,'Time Frame'!$E$4:$E$9,'Time Frame'!$D$4:$D$9)</f>
        <v>60 Days</v>
      </c>
      <c r="B1358" s="2">
        <f t="shared" ca="1" si="210"/>
        <v>64</v>
      </c>
      <c r="C1358" s="6">
        <f t="shared" ca="1" si="211"/>
        <v>45569</v>
      </c>
      <c r="D1358" s="6">
        <v>45505</v>
      </c>
      <c r="E1358" s="2" t="s">
        <v>10</v>
      </c>
      <c r="F1358" s="2" t="s">
        <v>23</v>
      </c>
      <c r="G1358" s="2" t="s">
        <v>12</v>
      </c>
      <c r="H1358" s="2" t="s">
        <v>15</v>
      </c>
      <c r="I1358" s="2">
        <v>5362</v>
      </c>
      <c r="J1358" s="4">
        <v>3289</v>
      </c>
      <c r="K1358" s="4">
        <v>403.85416666666663</v>
      </c>
      <c r="L1358" s="2">
        <v>420</v>
      </c>
      <c r="M1358" s="11">
        <f t="shared" si="212"/>
        <v>1.0399793654887801</v>
      </c>
      <c r="N1358" s="9">
        <v>18173.4375</v>
      </c>
      <c r="O1358" s="9">
        <v>25023.31</v>
      </c>
      <c r="P1358" s="11">
        <f t="shared" si="213"/>
        <v>1.3769167225518013</v>
      </c>
      <c r="Q1358" s="10">
        <v>682.02</v>
      </c>
      <c r="R1358" s="2">
        <v>445</v>
      </c>
      <c r="S1358" s="10">
        <f t="shared" si="214"/>
        <v>0.61581771795548523</v>
      </c>
      <c r="T1358" s="9">
        <f t="shared" si="215"/>
        <v>36.689994428315885</v>
      </c>
      <c r="U1358" s="9">
        <f t="shared" si="216"/>
        <v>59.579309523809528</v>
      </c>
      <c r="V1358" s="11">
        <f t="shared" si="217"/>
        <v>0.9438202247191011</v>
      </c>
      <c r="W1358" s="11">
        <f t="shared" si="218"/>
        <v>0.12769838856795379</v>
      </c>
      <c r="X1358" s="2">
        <v>11</v>
      </c>
      <c r="Y1358" s="2">
        <v>22</v>
      </c>
      <c r="Z1358" s="2">
        <v>145</v>
      </c>
      <c r="AA1358" s="11">
        <f t="shared" si="219"/>
        <v>0.34523809523809523</v>
      </c>
    </row>
    <row r="1359" spans="1:27" x14ac:dyDescent="0.25">
      <c r="A1359" s="2" t="str">
        <f ca="1">LOOKUP(B1359,'Time Frame'!$E$4:$E$9,'Time Frame'!$D$4:$D$9)</f>
        <v>60 Days</v>
      </c>
      <c r="B1359" s="2">
        <f t="shared" ca="1" si="210"/>
        <v>64</v>
      </c>
      <c r="C1359" s="6">
        <f t="shared" ca="1" si="211"/>
        <v>45569</v>
      </c>
      <c r="D1359" s="6">
        <v>45505</v>
      </c>
      <c r="E1359" s="2" t="s">
        <v>10</v>
      </c>
      <c r="F1359" s="2" t="s">
        <v>24</v>
      </c>
      <c r="G1359" s="2" t="s">
        <v>12</v>
      </c>
      <c r="H1359" s="2" t="s">
        <v>15</v>
      </c>
      <c r="I1359" s="2">
        <v>5693</v>
      </c>
      <c r="J1359" s="4">
        <v>2523</v>
      </c>
      <c r="K1359" s="4">
        <v>313.63541666666669</v>
      </c>
      <c r="L1359" s="2">
        <v>323</v>
      </c>
      <c r="M1359" s="11">
        <f t="shared" si="212"/>
        <v>1.0298581819389552</v>
      </c>
      <c r="N1359" s="9">
        <v>14113.59375</v>
      </c>
      <c r="O1359" s="9">
        <v>15292.91</v>
      </c>
      <c r="P1359" s="11">
        <f t="shared" si="213"/>
        <v>1.0835588915828047</v>
      </c>
      <c r="Q1359" s="10">
        <v>533.48</v>
      </c>
      <c r="R1359" s="2">
        <v>322</v>
      </c>
      <c r="S1359" s="10">
        <f t="shared" si="214"/>
        <v>0.60545849891279901</v>
      </c>
      <c r="T1359" s="9">
        <f t="shared" si="215"/>
        <v>28.666323011171926</v>
      </c>
      <c r="U1359" s="9">
        <f t="shared" si="216"/>
        <v>47.346470588235292</v>
      </c>
      <c r="V1359" s="11">
        <f t="shared" si="217"/>
        <v>1.0031055900621118</v>
      </c>
      <c r="W1359" s="11">
        <f t="shared" si="218"/>
        <v>0.1280221957986524</v>
      </c>
      <c r="X1359" s="2">
        <v>4</v>
      </c>
      <c r="Y1359" s="2">
        <v>12</v>
      </c>
      <c r="Z1359" s="2">
        <v>93</v>
      </c>
      <c r="AA1359" s="11">
        <f t="shared" si="219"/>
        <v>0.28792569659442724</v>
      </c>
    </row>
    <row r="1360" spans="1:27" x14ac:dyDescent="0.25">
      <c r="A1360" s="2" t="str">
        <f ca="1">LOOKUP(B1360,'Time Frame'!$E$4:$E$9,'Time Frame'!$D$4:$D$9)</f>
        <v>60 Days</v>
      </c>
      <c r="B1360" s="2">
        <f t="shared" ca="1" si="210"/>
        <v>64</v>
      </c>
      <c r="C1360" s="6">
        <f t="shared" ca="1" si="211"/>
        <v>45569</v>
      </c>
      <c r="D1360" s="6">
        <v>45505</v>
      </c>
      <c r="E1360" s="2" t="s">
        <v>10</v>
      </c>
      <c r="F1360" s="2" t="s">
        <v>28</v>
      </c>
      <c r="G1360" s="2" t="s">
        <v>12</v>
      </c>
      <c r="H1360" s="2" t="s">
        <v>15</v>
      </c>
      <c r="I1360" s="2">
        <v>5464</v>
      </c>
      <c r="J1360" s="4">
        <v>1409</v>
      </c>
      <c r="K1360" s="4">
        <v>182.13541666666666</v>
      </c>
      <c r="L1360" s="2">
        <v>147</v>
      </c>
      <c r="M1360" s="11">
        <f t="shared" si="212"/>
        <v>0.8070917929653989</v>
      </c>
      <c r="N1360" s="9">
        <v>8196.09375</v>
      </c>
      <c r="O1360" s="9">
        <v>3510.67</v>
      </c>
      <c r="P1360" s="11">
        <f t="shared" si="213"/>
        <v>0.42833453436278718</v>
      </c>
      <c r="Q1360" s="10">
        <v>352.23</v>
      </c>
      <c r="R1360" s="2">
        <v>229</v>
      </c>
      <c r="S1360" s="10">
        <f t="shared" si="214"/>
        <v>0.41734094199812621</v>
      </c>
      <c r="T1360" s="9">
        <f t="shared" si="215"/>
        <v>9.9669818016636853</v>
      </c>
      <c r="U1360" s="9">
        <f t="shared" si="216"/>
        <v>23.882108843537416</v>
      </c>
      <c r="V1360" s="11">
        <f t="shared" si="217"/>
        <v>0.64192139737991272</v>
      </c>
      <c r="W1360" s="11">
        <f t="shared" si="218"/>
        <v>0.10432931156848829</v>
      </c>
      <c r="X1360" s="2">
        <v>0</v>
      </c>
      <c r="Y1360" s="2">
        <v>4</v>
      </c>
      <c r="Z1360" s="2">
        <v>69</v>
      </c>
      <c r="AA1360" s="11">
        <f t="shared" si="219"/>
        <v>0.46938775510204084</v>
      </c>
    </row>
    <row r="1361" spans="1:27" x14ac:dyDescent="0.25">
      <c r="A1361" s="2" t="str">
        <f ca="1">LOOKUP(B1361,'Time Frame'!$E$4:$E$9,'Time Frame'!$D$4:$D$9)</f>
        <v>60 Days</v>
      </c>
      <c r="B1361" s="2">
        <f t="shared" ca="1" si="210"/>
        <v>64</v>
      </c>
      <c r="C1361" s="6">
        <f t="shared" ca="1" si="211"/>
        <v>45569</v>
      </c>
      <c r="D1361" s="6">
        <v>45505</v>
      </c>
      <c r="E1361" s="2" t="s">
        <v>10</v>
      </c>
      <c r="F1361" s="2" t="s">
        <v>25</v>
      </c>
      <c r="G1361" s="2" t="s">
        <v>12</v>
      </c>
      <c r="H1361" s="2" t="s">
        <v>15</v>
      </c>
      <c r="I1361" s="2">
        <v>5439</v>
      </c>
      <c r="J1361" s="4">
        <v>1790</v>
      </c>
      <c r="K1361" s="4">
        <v>238.48958333333334</v>
      </c>
      <c r="L1361" s="2">
        <v>172</v>
      </c>
      <c r="M1361" s="11">
        <f t="shared" si="212"/>
        <v>0.72120550338501854</v>
      </c>
      <c r="N1361" s="9">
        <v>10732.03125</v>
      </c>
      <c r="O1361" s="9">
        <v>5599.37</v>
      </c>
      <c r="P1361" s="11">
        <f t="shared" si="213"/>
        <v>0.52174372861614615</v>
      </c>
      <c r="Q1361" s="10">
        <v>325.18</v>
      </c>
      <c r="R1361" s="2">
        <v>255</v>
      </c>
      <c r="S1361" s="10">
        <f t="shared" si="214"/>
        <v>0.52893781905406234</v>
      </c>
      <c r="T1361" s="9">
        <f t="shared" si="215"/>
        <v>17.21929392951596</v>
      </c>
      <c r="U1361" s="9">
        <f t="shared" si="216"/>
        <v>32.554476744186047</v>
      </c>
      <c r="V1361" s="11">
        <f t="shared" si="217"/>
        <v>0.67450980392156867</v>
      </c>
      <c r="W1361" s="11">
        <f t="shared" si="218"/>
        <v>9.6089385474860331E-2</v>
      </c>
      <c r="X1361" s="2">
        <v>0</v>
      </c>
      <c r="Y1361" s="2">
        <v>8</v>
      </c>
      <c r="Z1361" s="2">
        <v>59</v>
      </c>
      <c r="AA1361" s="11">
        <f t="shared" si="219"/>
        <v>0.34302325581395349</v>
      </c>
    </row>
    <row r="1362" spans="1:27" x14ac:dyDescent="0.25">
      <c r="A1362" s="2" t="str">
        <f ca="1">LOOKUP(B1362,'Time Frame'!$E$4:$E$9,'Time Frame'!$D$4:$D$9)</f>
        <v>60 Days</v>
      </c>
      <c r="B1362" s="2">
        <f t="shared" ca="1" si="210"/>
        <v>64</v>
      </c>
      <c r="C1362" s="6">
        <f t="shared" ca="1" si="211"/>
        <v>45569</v>
      </c>
      <c r="D1362" s="6">
        <v>45505</v>
      </c>
      <c r="E1362" s="2" t="s">
        <v>10</v>
      </c>
      <c r="F1362" s="2" t="s">
        <v>27</v>
      </c>
      <c r="G1362" s="2" t="s">
        <v>12</v>
      </c>
      <c r="H1362" s="2" t="s">
        <v>15</v>
      </c>
      <c r="I1362" s="2">
        <v>2931</v>
      </c>
      <c r="J1362" s="4">
        <v>1977</v>
      </c>
      <c r="K1362" s="4">
        <v>224.26041666666666</v>
      </c>
      <c r="L1362" s="2">
        <v>235</v>
      </c>
      <c r="M1362" s="11">
        <f t="shared" si="212"/>
        <v>1.0478888940498863</v>
      </c>
      <c r="N1362" s="9">
        <v>10091.71875</v>
      </c>
      <c r="O1362" s="9">
        <v>10685.53</v>
      </c>
      <c r="P1362" s="11">
        <f t="shared" si="213"/>
        <v>1.0588414386796106</v>
      </c>
      <c r="Q1362" s="10">
        <v>354.43</v>
      </c>
      <c r="R1362" s="2">
        <v>265</v>
      </c>
      <c r="S1362" s="10">
        <f t="shared" si="214"/>
        <v>0.66303642468188362</v>
      </c>
      <c r="T1362" s="9">
        <f t="shared" si="215"/>
        <v>30.1484919448128</v>
      </c>
      <c r="U1362" s="9">
        <f t="shared" si="216"/>
        <v>45.470340425531916</v>
      </c>
      <c r="V1362" s="11">
        <f t="shared" si="217"/>
        <v>0.8867924528301887</v>
      </c>
      <c r="W1362" s="11">
        <f t="shared" si="218"/>
        <v>0.11886697015680324</v>
      </c>
      <c r="X1362" s="2">
        <v>1</v>
      </c>
      <c r="Y1362" s="2">
        <v>7</v>
      </c>
      <c r="Z1362" s="2">
        <v>74</v>
      </c>
      <c r="AA1362" s="11">
        <f t="shared" si="219"/>
        <v>0.31489361702127661</v>
      </c>
    </row>
    <row r="1363" spans="1:27" x14ac:dyDescent="0.25">
      <c r="A1363" s="2" t="str">
        <f ca="1">LOOKUP(B1363,'Time Frame'!$E$4:$E$9,'Time Frame'!$D$4:$D$9)</f>
        <v>60 Days</v>
      </c>
      <c r="B1363" s="2">
        <f t="shared" ca="1" si="210"/>
        <v>64</v>
      </c>
      <c r="C1363" s="6">
        <f t="shared" ca="1" si="211"/>
        <v>45569</v>
      </c>
      <c r="D1363" s="6">
        <v>45505</v>
      </c>
      <c r="E1363" s="2" t="s">
        <v>208</v>
      </c>
      <c r="F1363" s="2" t="s">
        <v>215</v>
      </c>
      <c r="G1363" s="2" t="s">
        <v>195</v>
      </c>
      <c r="H1363" s="2" t="s">
        <v>210</v>
      </c>
      <c r="I1363" s="2">
        <v>5289</v>
      </c>
      <c r="J1363" s="4">
        <v>1292</v>
      </c>
      <c r="K1363" s="4">
        <v>167.48571428571429</v>
      </c>
      <c r="L1363" s="2">
        <v>140</v>
      </c>
      <c r="M1363" s="11">
        <f t="shared" si="212"/>
        <v>0.83589218696690548</v>
      </c>
      <c r="N1363" s="9">
        <v>6699.4285714285716</v>
      </c>
      <c r="O1363" s="9">
        <v>3660.93</v>
      </c>
      <c r="P1363" s="11">
        <f t="shared" si="213"/>
        <v>0.5464540685772773</v>
      </c>
      <c r="Q1363" s="10">
        <v>335.7</v>
      </c>
      <c r="R1363" s="2">
        <v>120</v>
      </c>
      <c r="S1363" s="10">
        <f t="shared" si="214"/>
        <v>0.41703902293714629</v>
      </c>
      <c r="T1363" s="9">
        <f t="shared" si="215"/>
        <v>10.905361930294905</v>
      </c>
      <c r="U1363" s="9">
        <f t="shared" si="216"/>
        <v>26.1495</v>
      </c>
      <c r="V1363" s="11">
        <f t="shared" si="217"/>
        <v>1.1666666666666667</v>
      </c>
      <c r="W1363" s="11">
        <f t="shared" si="218"/>
        <v>0.10835913312693499</v>
      </c>
      <c r="X1363" s="2">
        <v>0</v>
      </c>
      <c r="Y1363" s="2">
        <v>2</v>
      </c>
      <c r="Z1363" s="2">
        <v>31</v>
      </c>
      <c r="AA1363" s="11">
        <f t="shared" si="219"/>
        <v>0.22142857142857142</v>
      </c>
    </row>
    <row r="1364" spans="1:27" x14ac:dyDescent="0.25">
      <c r="A1364" s="2" t="str">
        <f ca="1">LOOKUP(B1364,'Time Frame'!$E$4:$E$9,'Time Frame'!$D$4:$D$9)</f>
        <v>60 Days</v>
      </c>
      <c r="B1364" s="2">
        <f t="shared" ca="1" si="210"/>
        <v>64</v>
      </c>
      <c r="C1364" s="6">
        <f t="shared" ca="1" si="211"/>
        <v>45569</v>
      </c>
      <c r="D1364" s="6">
        <v>45505</v>
      </c>
      <c r="E1364" s="2" t="s">
        <v>208</v>
      </c>
      <c r="F1364" s="2" t="s">
        <v>212</v>
      </c>
      <c r="G1364" s="2" t="s">
        <v>195</v>
      </c>
      <c r="H1364" s="2" t="s">
        <v>210</v>
      </c>
      <c r="I1364" s="2">
        <v>4558</v>
      </c>
      <c r="J1364" s="4">
        <v>1080</v>
      </c>
      <c r="K1364" s="4">
        <v>150.63428571428574</v>
      </c>
      <c r="L1364" s="2">
        <v>209</v>
      </c>
      <c r="M1364" s="11">
        <f t="shared" si="212"/>
        <v>1.3874663328401804</v>
      </c>
      <c r="N1364" s="9">
        <v>6025.3714285714295</v>
      </c>
      <c r="O1364" s="9">
        <v>6651.69</v>
      </c>
      <c r="P1364" s="11">
        <f t="shared" si="213"/>
        <v>1.103946881757141</v>
      </c>
      <c r="Q1364" s="10">
        <v>409.93</v>
      </c>
      <c r="R1364" s="2">
        <v>145</v>
      </c>
      <c r="S1364" s="10">
        <f t="shared" si="214"/>
        <v>0.50984314395140629</v>
      </c>
      <c r="T1364" s="9">
        <f t="shared" si="215"/>
        <v>16.226404508086745</v>
      </c>
      <c r="U1364" s="9">
        <f t="shared" si="216"/>
        <v>31.82626794258373</v>
      </c>
      <c r="V1364" s="11">
        <f t="shared" si="217"/>
        <v>1.4413793103448276</v>
      </c>
      <c r="W1364" s="11">
        <f t="shared" si="218"/>
        <v>0.19351851851851851</v>
      </c>
      <c r="X1364" s="2">
        <v>0</v>
      </c>
      <c r="Y1364" s="2">
        <v>6</v>
      </c>
      <c r="Z1364" s="2">
        <v>59</v>
      </c>
      <c r="AA1364" s="11">
        <f t="shared" si="219"/>
        <v>0.28229665071770332</v>
      </c>
    </row>
    <row r="1365" spans="1:27" x14ac:dyDescent="0.25">
      <c r="A1365" s="2" t="str">
        <f ca="1">LOOKUP(B1365,'Time Frame'!$E$4:$E$9,'Time Frame'!$D$4:$D$9)</f>
        <v>60 Days</v>
      </c>
      <c r="B1365" s="2">
        <f t="shared" ca="1" si="210"/>
        <v>64</v>
      </c>
      <c r="C1365" s="6">
        <f t="shared" ca="1" si="211"/>
        <v>45569</v>
      </c>
      <c r="D1365" s="6">
        <v>45505</v>
      </c>
      <c r="E1365" s="2" t="s">
        <v>208</v>
      </c>
      <c r="F1365" s="2" t="s">
        <v>217</v>
      </c>
      <c r="G1365" s="2" t="s">
        <v>195</v>
      </c>
      <c r="H1365" s="2" t="s">
        <v>210</v>
      </c>
      <c r="I1365" s="2">
        <v>3791</v>
      </c>
      <c r="J1365" s="4">
        <v>1355</v>
      </c>
      <c r="K1365" s="4">
        <v>169.1142857142857</v>
      </c>
      <c r="L1365" s="2">
        <v>174</v>
      </c>
      <c r="M1365" s="11">
        <f t="shared" si="212"/>
        <v>1.0288900152052713</v>
      </c>
      <c r="N1365" s="9">
        <v>6764.5714285714275</v>
      </c>
      <c r="O1365" s="9">
        <v>8604.24</v>
      </c>
      <c r="P1365" s="11">
        <f t="shared" si="213"/>
        <v>1.2719564115560063</v>
      </c>
      <c r="Q1365" s="10">
        <v>301.22000000000003</v>
      </c>
      <c r="R1365" s="2">
        <v>122</v>
      </c>
      <c r="S1365" s="10">
        <f t="shared" si="214"/>
        <v>0.57765088639532558</v>
      </c>
      <c r="T1365" s="9">
        <f t="shared" si="215"/>
        <v>28.564637142288024</v>
      </c>
      <c r="U1365" s="9">
        <f t="shared" si="216"/>
        <v>49.449655172413792</v>
      </c>
      <c r="V1365" s="11">
        <f t="shared" si="217"/>
        <v>1.4262295081967213</v>
      </c>
      <c r="W1365" s="11">
        <f t="shared" si="218"/>
        <v>0.12841328413284134</v>
      </c>
      <c r="X1365" s="2">
        <v>1</v>
      </c>
      <c r="Y1365" s="2">
        <v>1</v>
      </c>
      <c r="Z1365" s="2">
        <v>50</v>
      </c>
      <c r="AA1365" s="11">
        <f t="shared" si="219"/>
        <v>0.28735632183908044</v>
      </c>
    </row>
    <row r="1366" spans="1:27" x14ac:dyDescent="0.25">
      <c r="A1366" s="2" t="str">
        <f ca="1">LOOKUP(B1366,'Time Frame'!$E$4:$E$9,'Time Frame'!$D$4:$D$9)</f>
        <v>60 Days</v>
      </c>
      <c r="B1366" s="2">
        <f t="shared" ca="1" si="210"/>
        <v>64</v>
      </c>
      <c r="C1366" s="6">
        <f t="shared" ca="1" si="211"/>
        <v>45569</v>
      </c>
      <c r="D1366" s="6">
        <v>45505</v>
      </c>
      <c r="E1366" s="2" t="s">
        <v>208</v>
      </c>
      <c r="F1366" s="2" t="s">
        <v>214</v>
      </c>
      <c r="G1366" s="2" t="s">
        <v>195</v>
      </c>
      <c r="H1366" s="2" t="s">
        <v>210</v>
      </c>
      <c r="I1366" s="2">
        <v>5067</v>
      </c>
      <c r="J1366" s="4">
        <v>1334</v>
      </c>
      <c r="K1366" s="4">
        <v>202.90285714285713</v>
      </c>
      <c r="L1366" s="2">
        <v>178</v>
      </c>
      <c r="M1366" s="11">
        <f t="shared" si="212"/>
        <v>0.87726709473921372</v>
      </c>
      <c r="N1366" s="9">
        <v>8116.114285714285</v>
      </c>
      <c r="O1366" s="9">
        <v>8631.43</v>
      </c>
      <c r="P1366" s="11">
        <f t="shared" si="213"/>
        <v>1.0634929100484398</v>
      </c>
      <c r="Q1366" s="10">
        <v>380.68</v>
      </c>
      <c r="R1366" s="2">
        <v>134</v>
      </c>
      <c r="S1366" s="10">
        <f t="shared" si="214"/>
        <v>0.46758432279079543</v>
      </c>
      <c r="T1366" s="9">
        <f t="shared" si="215"/>
        <v>22.673715456551434</v>
      </c>
      <c r="U1366" s="9">
        <f t="shared" si="216"/>
        <v>48.491179775280898</v>
      </c>
      <c r="V1366" s="11">
        <f t="shared" si="217"/>
        <v>1.3283582089552239</v>
      </c>
      <c r="W1366" s="11">
        <f t="shared" si="218"/>
        <v>0.13343328335832083</v>
      </c>
      <c r="X1366" s="2">
        <v>2</v>
      </c>
      <c r="Y1366" s="2">
        <v>2</v>
      </c>
      <c r="Z1366" s="2">
        <v>31</v>
      </c>
      <c r="AA1366" s="11">
        <f t="shared" si="219"/>
        <v>0.17415730337078653</v>
      </c>
    </row>
    <row r="1367" spans="1:27" x14ac:dyDescent="0.25">
      <c r="A1367" s="2" t="str">
        <f ca="1">LOOKUP(B1367,'Time Frame'!$E$4:$E$9,'Time Frame'!$D$4:$D$9)</f>
        <v>60 Days</v>
      </c>
      <c r="B1367" s="2">
        <f t="shared" ca="1" si="210"/>
        <v>64</v>
      </c>
      <c r="C1367" s="6">
        <f t="shared" ca="1" si="211"/>
        <v>45569</v>
      </c>
      <c r="D1367" s="6">
        <v>45505</v>
      </c>
      <c r="E1367" s="2" t="s">
        <v>208</v>
      </c>
      <c r="F1367" s="2" t="s">
        <v>216</v>
      </c>
      <c r="G1367" s="2" t="s">
        <v>195</v>
      </c>
      <c r="H1367" s="2" t="s">
        <v>210</v>
      </c>
      <c r="I1367" s="2">
        <v>4597</v>
      </c>
      <c r="J1367" s="4">
        <v>1718</v>
      </c>
      <c r="K1367" s="4">
        <v>234.72</v>
      </c>
      <c r="L1367" s="2">
        <v>241</v>
      </c>
      <c r="M1367" s="11">
        <f t="shared" si="212"/>
        <v>1.0267552828902522</v>
      </c>
      <c r="N1367" s="9">
        <v>9388.7999999999993</v>
      </c>
      <c r="O1367" s="9">
        <v>9501.35</v>
      </c>
      <c r="P1367" s="11">
        <f t="shared" si="213"/>
        <v>1.0119876874573961</v>
      </c>
      <c r="Q1367" s="10">
        <v>362.03</v>
      </c>
      <c r="R1367" s="2">
        <v>144</v>
      </c>
      <c r="S1367" s="10">
        <f t="shared" si="214"/>
        <v>0.66569068861696545</v>
      </c>
      <c r="T1367" s="9">
        <f t="shared" si="215"/>
        <v>26.244648233571805</v>
      </c>
      <c r="U1367" s="9">
        <f t="shared" si="216"/>
        <v>39.424688796680499</v>
      </c>
      <c r="V1367" s="11">
        <f t="shared" si="217"/>
        <v>1.6736111111111112</v>
      </c>
      <c r="W1367" s="11">
        <f t="shared" si="218"/>
        <v>0.14027939464493597</v>
      </c>
      <c r="X1367" s="2">
        <v>1</v>
      </c>
      <c r="Y1367" s="2">
        <v>9</v>
      </c>
      <c r="Z1367" s="2">
        <v>86</v>
      </c>
      <c r="AA1367" s="11">
        <f t="shared" si="219"/>
        <v>0.35684647302904565</v>
      </c>
    </row>
    <row r="1368" spans="1:27" x14ac:dyDescent="0.25">
      <c r="A1368" s="2" t="str">
        <f ca="1">LOOKUP(B1368,'Time Frame'!$E$4:$E$9,'Time Frame'!$D$4:$D$9)</f>
        <v>60 Days</v>
      </c>
      <c r="B1368" s="2">
        <f t="shared" ca="1" si="210"/>
        <v>64</v>
      </c>
      <c r="C1368" s="6">
        <f t="shared" ca="1" si="211"/>
        <v>45569</v>
      </c>
      <c r="D1368" s="6">
        <v>45505</v>
      </c>
      <c r="E1368" s="2" t="s">
        <v>208</v>
      </c>
      <c r="F1368" s="2" t="s">
        <v>209</v>
      </c>
      <c r="G1368" s="2" t="s">
        <v>195</v>
      </c>
      <c r="H1368" s="2" t="s">
        <v>210</v>
      </c>
      <c r="I1368" s="2">
        <v>4574</v>
      </c>
      <c r="J1368" s="4">
        <v>2479</v>
      </c>
      <c r="K1368" s="4">
        <v>228.70285714285717</v>
      </c>
      <c r="L1368" s="2">
        <v>234</v>
      </c>
      <c r="M1368" s="11">
        <f t="shared" si="212"/>
        <v>1.0231616820328311</v>
      </c>
      <c r="N1368" s="9">
        <v>9148.1142857142877</v>
      </c>
      <c r="O1368" s="9">
        <v>8109.56</v>
      </c>
      <c r="P1368" s="11">
        <f t="shared" si="213"/>
        <v>0.88647340279339371</v>
      </c>
      <c r="Q1368" s="10">
        <v>556.77</v>
      </c>
      <c r="R1368" s="2">
        <v>113</v>
      </c>
      <c r="S1368" s="10">
        <f t="shared" si="214"/>
        <v>0.42028126515437253</v>
      </c>
      <c r="T1368" s="9">
        <f t="shared" si="215"/>
        <v>14.565368105321769</v>
      </c>
      <c r="U1368" s="9">
        <f t="shared" si="216"/>
        <v>34.656239316239315</v>
      </c>
      <c r="V1368" s="11">
        <f t="shared" si="217"/>
        <v>2.0707964601769913</v>
      </c>
      <c r="W1368" s="11">
        <f t="shared" si="218"/>
        <v>9.439290036304962E-2</v>
      </c>
      <c r="X1368" s="2">
        <v>0</v>
      </c>
      <c r="Y1368" s="2">
        <v>13</v>
      </c>
      <c r="Z1368" s="2">
        <v>59</v>
      </c>
      <c r="AA1368" s="11">
        <f t="shared" si="219"/>
        <v>0.25213675213675213</v>
      </c>
    </row>
    <row r="1369" spans="1:27" x14ac:dyDescent="0.25">
      <c r="A1369" s="2" t="str">
        <f ca="1">LOOKUP(B1369,'Time Frame'!$E$4:$E$9,'Time Frame'!$D$4:$D$9)</f>
        <v>60 Days</v>
      </c>
      <c r="B1369" s="2">
        <f t="shared" ca="1" si="210"/>
        <v>64</v>
      </c>
      <c r="C1369" s="6">
        <f t="shared" ca="1" si="211"/>
        <v>45569</v>
      </c>
      <c r="D1369" s="6">
        <v>45505</v>
      </c>
      <c r="E1369" s="2" t="s">
        <v>208</v>
      </c>
      <c r="F1369" s="2" t="s">
        <v>211</v>
      </c>
      <c r="G1369" s="2" t="s">
        <v>195</v>
      </c>
      <c r="H1369" s="2" t="s">
        <v>210</v>
      </c>
      <c r="I1369" s="2">
        <v>5003</v>
      </c>
      <c r="J1369" s="4">
        <v>2019</v>
      </c>
      <c r="K1369" s="4">
        <v>240.30857142857147</v>
      </c>
      <c r="L1369" s="2">
        <v>321</v>
      </c>
      <c r="M1369" s="11">
        <f t="shared" si="212"/>
        <v>1.3357825652732198</v>
      </c>
      <c r="N1369" s="9">
        <v>9612.3428571428594</v>
      </c>
      <c r="O1369" s="9">
        <v>14742.15</v>
      </c>
      <c r="P1369" s="11">
        <f t="shared" si="213"/>
        <v>1.5336687651590808</v>
      </c>
      <c r="Q1369" s="10">
        <v>512.72</v>
      </c>
      <c r="R1369" s="2">
        <v>271</v>
      </c>
      <c r="S1369" s="10">
        <f t="shared" si="214"/>
        <v>0.62607271025120925</v>
      </c>
      <c r="T1369" s="9">
        <f t="shared" si="215"/>
        <v>28.752828054298639</v>
      </c>
      <c r="U1369" s="9">
        <f t="shared" si="216"/>
        <v>45.925700934579439</v>
      </c>
      <c r="V1369" s="11">
        <f t="shared" si="217"/>
        <v>1.1845018450184501</v>
      </c>
      <c r="W1369" s="11">
        <f t="shared" si="218"/>
        <v>0.15898959881129271</v>
      </c>
      <c r="X1369" s="2">
        <v>5</v>
      </c>
      <c r="Y1369" s="2">
        <v>7</v>
      </c>
      <c r="Z1369" s="2">
        <v>83</v>
      </c>
      <c r="AA1369" s="11">
        <f t="shared" si="219"/>
        <v>0.25856697819314639</v>
      </c>
    </row>
    <row r="1370" spans="1:27" x14ac:dyDescent="0.25">
      <c r="A1370" s="2" t="str">
        <f ca="1">LOOKUP(B1370,'Time Frame'!$E$4:$E$9,'Time Frame'!$D$4:$D$9)</f>
        <v>60 Days</v>
      </c>
      <c r="B1370" s="2">
        <f t="shared" ca="1" si="210"/>
        <v>64</v>
      </c>
      <c r="C1370" s="6">
        <f t="shared" ca="1" si="211"/>
        <v>45569</v>
      </c>
      <c r="D1370" s="6">
        <v>45505</v>
      </c>
      <c r="E1370" s="2" t="s">
        <v>208</v>
      </c>
      <c r="F1370" s="2" t="s">
        <v>213</v>
      </c>
      <c r="G1370" s="2" t="s">
        <v>195</v>
      </c>
      <c r="H1370" s="2" t="s">
        <v>210</v>
      </c>
      <c r="I1370" s="2">
        <v>4627</v>
      </c>
      <c r="J1370" s="4">
        <v>1686</v>
      </c>
      <c r="K1370" s="4">
        <v>187.21714285714282</v>
      </c>
      <c r="L1370" s="2">
        <v>170</v>
      </c>
      <c r="M1370" s="11">
        <f t="shared" si="212"/>
        <v>0.90803650459359664</v>
      </c>
      <c r="N1370" s="9">
        <v>7488.6857142857125</v>
      </c>
      <c r="O1370" s="9">
        <v>5161.3999999999996</v>
      </c>
      <c r="P1370" s="11">
        <f t="shared" si="213"/>
        <v>0.68922641394255724</v>
      </c>
      <c r="Q1370" s="10">
        <v>502.5</v>
      </c>
      <c r="R1370" s="2">
        <v>173</v>
      </c>
      <c r="S1370" s="10">
        <f t="shared" si="214"/>
        <v>0.3383084577114428</v>
      </c>
      <c r="T1370" s="9">
        <f t="shared" si="215"/>
        <v>10.271442786069651</v>
      </c>
      <c r="U1370" s="9">
        <f t="shared" si="216"/>
        <v>30.361176470588234</v>
      </c>
      <c r="V1370" s="11">
        <f t="shared" si="217"/>
        <v>0.98265895953757221</v>
      </c>
      <c r="W1370" s="11">
        <f t="shared" si="218"/>
        <v>0.10083036773428232</v>
      </c>
      <c r="X1370" s="2">
        <v>0</v>
      </c>
      <c r="Y1370" s="2">
        <v>7</v>
      </c>
      <c r="Z1370" s="2">
        <v>37</v>
      </c>
      <c r="AA1370" s="11">
        <f t="shared" si="219"/>
        <v>0.21764705882352942</v>
      </c>
    </row>
    <row r="1371" spans="1:27" x14ac:dyDescent="0.25">
      <c r="A1371" s="2" t="str">
        <f ca="1">LOOKUP(B1371,'Time Frame'!$E$4:$E$9,'Time Frame'!$D$4:$D$9)</f>
        <v>60 Days</v>
      </c>
      <c r="B1371" s="2">
        <f t="shared" ca="1" si="210"/>
        <v>64</v>
      </c>
      <c r="C1371" s="6">
        <f t="shared" ca="1" si="211"/>
        <v>45569</v>
      </c>
      <c r="D1371" s="6">
        <v>45505</v>
      </c>
      <c r="E1371" s="2" t="s">
        <v>50</v>
      </c>
      <c r="F1371" s="2" t="s">
        <v>54</v>
      </c>
      <c r="G1371" s="2" t="s">
        <v>52</v>
      </c>
      <c r="H1371" s="2" t="s">
        <v>53</v>
      </c>
      <c r="I1371" s="2">
        <v>1835</v>
      </c>
      <c r="J1371" s="4">
        <v>1355</v>
      </c>
      <c r="K1371" s="4">
        <v>143.09166666666667</v>
      </c>
      <c r="L1371" s="2">
        <v>198</v>
      </c>
      <c r="M1371" s="11">
        <f t="shared" si="212"/>
        <v>1.3837283792440742</v>
      </c>
      <c r="N1371" s="9">
        <v>5723.666666666667</v>
      </c>
      <c r="O1371" s="9">
        <v>8193.3799999999992</v>
      </c>
      <c r="P1371" s="11">
        <f t="shared" si="213"/>
        <v>1.4314914681730824</v>
      </c>
      <c r="Q1371" s="10">
        <v>492.88</v>
      </c>
      <c r="R1371" s="2">
        <v>161</v>
      </c>
      <c r="S1371" s="10">
        <f t="shared" si="214"/>
        <v>0.40172049991884434</v>
      </c>
      <c r="T1371" s="9">
        <f t="shared" si="215"/>
        <v>16.623478331439699</v>
      </c>
      <c r="U1371" s="9">
        <f t="shared" si="216"/>
        <v>41.380707070707068</v>
      </c>
      <c r="V1371" s="11">
        <f t="shared" si="217"/>
        <v>1.2298136645962734</v>
      </c>
      <c r="W1371" s="11">
        <f t="shared" si="218"/>
        <v>0.14612546125461254</v>
      </c>
      <c r="X1371" s="2">
        <v>0</v>
      </c>
      <c r="Y1371" s="2">
        <v>12</v>
      </c>
      <c r="Z1371" s="2">
        <v>62</v>
      </c>
      <c r="AA1371" s="11">
        <f t="shared" si="219"/>
        <v>0.31313131313131315</v>
      </c>
    </row>
    <row r="1372" spans="1:27" x14ac:dyDescent="0.25">
      <c r="A1372" s="2" t="str">
        <f ca="1">LOOKUP(B1372,'Time Frame'!$E$4:$E$9,'Time Frame'!$D$4:$D$9)</f>
        <v>60 Days</v>
      </c>
      <c r="B1372" s="2">
        <f t="shared" ca="1" si="210"/>
        <v>64</v>
      </c>
      <c r="C1372" s="6">
        <f t="shared" ca="1" si="211"/>
        <v>45569</v>
      </c>
      <c r="D1372" s="6">
        <v>45505</v>
      </c>
      <c r="E1372" s="2" t="s">
        <v>50</v>
      </c>
      <c r="F1372" s="2" t="s">
        <v>51</v>
      </c>
      <c r="G1372" s="2" t="s">
        <v>52</v>
      </c>
      <c r="H1372" s="2" t="s">
        <v>53</v>
      </c>
      <c r="I1372" s="2">
        <v>1912</v>
      </c>
      <c r="J1372" s="4">
        <v>1183</v>
      </c>
      <c r="K1372" s="4">
        <v>136.86749999999998</v>
      </c>
      <c r="L1372" s="2">
        <v>151</v>
      </c>
      <c r="M1372" s="11">
        <f t="shared" si="212"/>
        <v>1.1032567994593312</v>
      </c>
      <c r="N1372" s="9">
        <v>5474.6999999999989</v>
      </c>
      <c r="O1372" s="9">
        <v>5417.28</v>
      </c>
      <c r="P1372" s="11">
        <f t="shared" si="213"/>
        <v>0.98951175406871628</v>
      </c>
      <c r="Q1372" s="10">
        <v>493.03</v>
      </c>
      <c r="R1372" s="2">
        <v>116</v>
      </c>
      <c r="S1372" s="10">
        <f t="shared" si="214"/>
        <v>0.3062693953714784</v>
      </c>
      <c r="T1372" s="9">
        <f t="shared" si="215"/>
        <v>10.987728941443725</v>
      </c>
      <c r="U1372" s="9">
        <f t="shared" si="216"/>
        <v>35.876026490066224</v>
      </c>
      <c r="V1372" s="11">
        <f t="shared" si="217"/>
        <v>1.3017241379310345</v>
      </c>
      <c r="W1372" s="11">
        <f t="shared" si="218"/>
        <v>0.12764158918005072</v>
      </c>
      <c r="X1372" s="2">
        <v>0</v>
      </c>
      <c r="Y1372" s="2">
        <v>18</v>
      </c>
      <c r="Z1372" s="2">
        <v>46</v>
      </c>
      <c r="AA1372" s="11">
        <f t="shared" si="219"/>
        <v>0.30463576158940397</v>
      </c>
    </row>
    <row r="1373" spans="1:27" x14ac:dyDescent="0.25">
      <c r="A1373" s="2" t="str">
        <f ca="1">LOOKUP(B1373,'Time Frame'!$E$4:$E$9,'Time Frame'!$D$4:$D$9)</f>
        <v>60 Days</v>
      </c>
      <c r="B1373" s="2">
        <f t="shared" ca="1" si="210"/>
        <v>64</v>
      </c>
      <c r="C1373" s="6">
        <f t="shared" ca="1" si="211"/>
        <v>45569</v>
      </c>
      <c r="D1373" s="6">
        <v>45505</v>
      </c>
      <c r="E1373" s="2" t="s">
        <v>50</v>
      </c>
      <c r="F1373" s="2" t="s">
        <v>55</v>
      </c>
      <c r="G1373" s="2" t="s">
        <v>52</v>
      </c>
      <c r="H1373" s="2" t="s">
        <v>53</v>
      </c>
      <c r="I1373" s="2">
        <v>3398</v>
      </c>
      <c r="J1373" s="4">
        <v>511</v>
      </c>
      <c r="K1373" s="4">
        <v>55.036666666666662</v>
      </c>
      <c r="L1373" s="2">
        <v>53</v>
      </c>
      <c r="M1373" s="11">
        <f t="shared" si="212"/>
        <v>0.96299436739143607</v>
      </c>
      <c r="N1373" s="9">
        <v>2201.4666666666662</v>
      </c>
      <c r="O1373" s="9">
        <v>982.3</v>
      </c>
      <c r="P1373" s="11">
        <f t="shared" si="213"/>
        <v>0.44620253164556967</v>
      </c>
      <c r="Q1373" s="10">
        <v>307.98</v>
      </c>
      <c r="R1373" s="2">
        <v>38</v>
      </c>
      <c r="S1373" s="10">
        <f t="shared" si="214"/>
        <v>0.17208909669459055</v>
      </c>
      <c r="T1373" s="9">
        <f t="shared" si="215"/>
        <v>3.1894928242093639</v>
      </c>
      <c r="U1373" s="9">
        <f t="shared" si="216"/>
        <v>18.533962264150944</v>
      </c>
      <c r="V1373" s="11">
        <f t="shared" si="217"/>
        <v>1.3947368421052631</v>
      </c>
      <c r="W1373" s="11">
        <f t="shared" si="218"/>
        <v>0.10371819960861056</v>
      </c>
      <c r="X1373" s="2">
        <v>0</v>
      </c>
      <c r="Y1373" s="2">
        <v>1</v>
      </c>
      <c r="Z1373" s="2">
        <v>25</v>
      </c>
      <c r="AA1373" s="11">
        <f t="shared" si="219"/>
        <v>0.47169811320754718</v>
      </c>
    </row>
    <row r="1374" spans="1:27" x14ac:dyDescent="0.25">
      <c r="A1374" s="2" t="str">
        <f ca="1">LOOKUP(B1374,'Time Frame'!$E$4:$E$9,'Time Frame'!$D$4:$D$9)</f>
        <v>60 Days</v>
      </c>
      <c r="B1374" s="2">
        <f t="shared" ca="1" si="210"/>
        <v>64</v>
      </c>
      <c r="C1374" s="6">
        <f t="shared" ca="1" si="211"/>
        <v>45569</v>
      </c>
      <c r="D1374" s="6">
        <v>45505</v>
      </c>
      <c r="E1374" s="2" t="s">
        <v>136</v>
      </c>
      <c r="F1374" s="2" t="s">
        <v>140</v>
      </c>
      <c r="G1374" s="2" t="s">
        <v>35</v>
      </c>
      <c r="H1374" s="2" t="s">
        <v>138</v>
      </c>
      <c r="I1374" s="2">
        <v>32</v>
      </c>
      <c r="J1374" s="4">
        <v>857</v>
      </c>
      <c r="K1374" s="4">
        <v>118.11458333333331</v>
      </c>
      <c r="L1374" s="2">
        <v>116</v>
      </c>
      <c r="M1374" s="11">
        <f t="shared" si="212"/>
        <v>0.9820971867007674</v>
      </c>
      <c r="N1374" s="9">
        <v>5315.1562499999991</v>
      </c>
      <c r="O1374" s="9">
        <v>3648.83</v>
      </c>
      <c r="P1374" s="11">
        <f t="shared" si="213"/>
        <v>0.68649534056501171</v>
      </c>
      <c r="Q1374" s="10">
        <v>281.47000000000003</v>
      </c>
      <c r="R1374" s="2">
        <v>121</v>
      </c>
      <c r="S1374" s="10">
        <f t="shared" si="214"/>
        <v>0.41212207340036233</v>
      </c>
      <c r="T1374" s="9">
        <f t="shared" si="215"/>
        <v>12.96347745763314</v>
      </c>
      <c r="U1374" s="9">
        <f t="shared" si="216"/>
        <v>31.455431034482757</v>
      </c>
      <c r="V1374" s="11">
        <f t="shared" si="217"/>
        <v>0.95867768595041325</v>
      </c>
      <c r="W1374" s="11">
        <f t="shared" si="218"/>
        <v>0.13535589264877479</v>
      </c>
      <c r="X1374" s="2">
        <v>0</v>
      </c>
      <c r="Y1374" s="2">
        <v>7</v>
      </c>
      <c r="Z1374" s="2">
        <v>35</v>
      </c>
      <c r="AA1374" s="11">
        <f t="shared" si="219"/>
        <v>0.30172413793103448</v>
      </c>
    </row>
    <row r="1375" spans="1:27" x14ac:dyDescent="0.25">
      <c r="A1375" s="2" t="str">
        <f ca="1">LOOKUP(B1375,'Time Frame'!$E$4:$E$9,'Time Frame'!$D$4:$D$9)</f>
        <v>60 Days</v>
      </c>
      <c r="B1375" s="2">
        <f t="shared" ca="1" si="210"/>
        <v>64</v>
      </c>
      <c r="C1375" s="6">
        <f t="shared" ca="1" si="211"/>
        <v>45569</v>
      </c>
      <c r="D1375" s="6">
        <v>45505</v>
      </c>
      <c r="E1375" s="2" t="s">
        <v>136</v>
      </c>
      <c r="F1375" s="2" t="s">
        <v>139</v>
      </c>
      <c r="G1375" s="2" t="s">
        <v>35</v>
      </c>
      <c r="H1375" s="2" t="s">
        <v>138</v>
      </c>
      <c r="I1375" s="2">
        <v>668</v>
      </c>
      <c r="J1375" s="4">
        <v>2552</v>
      </c>
      <c r="K1375" s="4">
        <v>242.48958333333331</v>
      </c>
      <c r="L1375" s="2">
        <v>289</v>
      </c>
      <c r="M1375" s="11">
        <f t="shared" si="212"/>
        <v>1.1918037716396754</v>
      </c>
      <c r="N1375" s="9">
        <v>10912.03125</v>
      </c>
      <c r="O1375" s="9">
        <v>12962.44</v>
      </c>
      <c r="P1375" s="11">
        <f t="shared" si="213"/>
        <v>1.1879034895542477</v>
      </c>
      <c r="Q1375" s="10">
        <v>695.85</v>
      </c>
      <c r="R1375" s="2">
        <v>439</v>
      </c>
      <c r="S1375" s="10">
        <f t="shared" si="214"/>
        <v>0.41531939354745995</v>
      </c>
      <c r="T1375" s="9">
        <f t="shared" si="215"/>
        <v>18.628210102752028</v>
      </c>
      <c r="U1375" s="9">
        <f t="shared" si="216"/>
        <v>44.852733564013846</v>
      </c>
      <c r="V1375" s="11">
        <f t="shared" si="217"/>
        <v>0.65831435079726652</v>
      </c>
      <c r="W1375" s="11">
        <f t="shared" si="218"/>
        <v>0.11324451410658307</v>
      </c>
      <c r="X1375" s="2">
        <v>1</v>
      </c>
      <c r="Y1375" s="2">
        <v>9</v>
      </c>
      <c r="Z1375" s="2">
        <v>85</v>
      </c>
      <c r="AA1375" s="11">
        <f t="shared" si="219"/>
        <v>0.29411764705882354</v>
      </c>
    </row>
    <row r="1376" spans="1:27" x14ac:dyDescent="0.25">
      <c r="A1376" s="2" t="str">
        <f ca="1">LOOKUP(B1376,'Time Frame'!$E$4:$E$9,'Time Frame'!$D$4:$D$9)</f>
        <v>60 Days</v>
      </c>
      <c r="B1376" s="2">
        <f t="shared" ca="1" si="210"/>
        <v>64</v>
      </c>
      <c r="C1376" s="6">
        <f t="shared" ca="1" si="211"/>
        <v>45569</v>
      </c>
      <c r="D1376" s="6">
        <v>45505</v>
      </c>
      <c r="E1376" s="2" t="s">
        <v>136</v>
      </c>
      <c r="F1376" s="2" t="s">
        <v>137</v>
      </c>
      <c r="G1376" s="2" t="s">
        <v>35</v>
      </c>
      <c r="H1376" s="2" t="s">
        <v>138</v>
      </c>
      <c r="I1376" s="2">
        <v>575</v>
      </c>
      <c r="J1376" s="4">
        <v>4194</v>
      </c>
      <c r="K1376" s="4">
        <v>470.125</v>
      </c>
      <c r="L1376" s="2">
        <v>444</v>
      </c>
      <c r="M1376" s="11">
        <f t="shared" si="212"/>
        <v>0.94442967295931934</v>
      </c>
      <c r="N1376" s="9">
        <v>21155.625</v>
      </c>
      <c r="O1376" s="9">
        <v>25287.66</v>
      </c>
      <c r="P1376" s="11">
        <f t="shared" si="213"/>
        <v>1.1953161393246476</v>
      </c>
      <c r="Q1376" s="10">
        <v>1026.3</v>
      </c>
      <c r="R1376" s="2">
        <v>1031</v>
      </c>
      <c r="S1376" s="10">
        <f t="shared" si="214"/>
        <v>0.43262204033908214</v>
      </c>
      <c r="T1376" s="9">
        <f t="shared" si="215"/>
        <v>24.639637532885121</v>
      </c>
      <c r="U1376" s="9">
        <f t="shared" si="216"/>
        <v>56.954189189189186</v>
      </c>
      <c r="V1376" s="11">
        <f t="shared" si="217"/>
        <v>0.43064985451018428</v>
      </c>
      <c r="W1376" s="11">
        <f t="shared" si="218"/>
        <v>0.10586552217453506</v>
      </c>
      <c r="X1376" s="2">
        <v>9</v>
      </c>
      <c r="Y1376" s="2">
        <v>28</v>
      </c>
      <c r="Z1376" s="2">
        <v>102</v>
      </c>
      <c r="AA1376" s="11">
        <f t="shared" si="219"/>
        <v>0.22972972972972974</v>
      </c>
    </row>
    <row r="1377" spans="1:27" x14ac:dyDescent="0.25">
      <c r="A1377" s="2" t="str">
        <f ca="1">LOOKUP(B1377,'Time Frame'!$E$4:$E$9,'Time Frame'!$D$4:$D$9)</f>
        <v>60 Days</v>
      </c>
      <c r="B1377" s="2">
        <f t="shared" ca="1" si="210"/>
        <v>64</v>
      </c>
      <c r="C1377" s="6">
        <f t="shared" ca="1" si="211"/>
        <v>45569</v>
      </c>
      <c r="D1377" s="6">
        <v>45505</v>
      </c>
      <c r="E1377" s="2" t="s">
        <v>98</v>
      </c>
      <c r="F1377" s="2" t="s">
        <v>196</v>
      </c>
      <c r="G1377" s="2" t="s">
        <v>195</v>
      </c>
      <c r="H1377" s="2" t="s">
        <v>195</v>
      </c>
      <c r="I1377" s="2">
        <v>5134</v>
      </c>
      <c r="J1377" s="4">
        <v>997</v>
      </c>
      <c r="K1377" s="4">
        <v>167.10857142857145</v>
      </c>
      <c r="L1377" s="2">
        <v>193</v>
      </c>
      <c r="M1377" s="11">
        <f t="shared" si="212"/>
        <v>1.1549377650116261</v>
      </c>
      <c r="N1377" s="9">
        <v>6684.3428571428576</v>
      </c>
      <c r="O1377" s="9">
        <v>4577.59</v>
      </c>
      <c r="P1377" s="11">
        <f t="shared" si="213"/>
        <v>0.6848227414170428</v>
      </c>
      <c r="Q1377" s="10">
        <v>380.13</v>
      </c>
      <c r="R1377" s="2">
        <v>176</v>
      </c>
      <c r="S1377" s="10">
        <f t="shared" si="214"/>
        <v>0.50772104280114694</v>
      </c>
      <c r="T1377" s="9">
        <f t="shared" si="215"/>
        <v>12.042169784021256</v>
      </c>
      <c r="U1377" s="9">
        <f t="shared" si="216"/>
        <v>23.718082901554403</v>
      </c>
      <c r="V1377" s="11">
        <f t="shared" si="217"/>
        <v>1.0965909090909092</v>
      </c>
      <c r="W1377" s="11">
        <f t="shared" si="218"/>
        <v>0.19358074222668004</v>
      </c>
      <c r="X1377" s="2">
        <v>0</v>
      </c>
      <c r="Y1377" s="2">
        <v>8</v>
      </c>
      <c r="Z1377" s="2">
        <v>65</v>
      </c>
      <c r="AA1377" s="11">
        <f t="shared" si="219"/>
        <v>0.33678756476683935</v>
      </c>
    </row>
    <row r="1378" spans="1:27" x14ac:dyDescent="0.25">
      <c r="A1378" s="2" t="str">
        <f ca="1">LOOKUP(B1378,'Time Frame'!$E$4:$E$9,'Time Frame'!$D$4:$D$9)</f>
        <v>60 Days</v>
      </c>
      <c r="B1378" s="2">
        <f t="shared" ca="1" si="210"/>
        <v>64</v>
      </c>
      <c r="C1378" s="6">
        <f t="shared" ca="1" si="211"/>
        <v>45569</v>
      </c>
      <c r="D1378" s="6">
        <v>45505</v>
      </c>
      <c r="E1378" s="2" t="s">
        <v>98</v>
      </c>
      <c r="F1378" s="2" t="s">
        <v>201</v>
      </c>
      <c r="G1378" s="2" t="s">
        <v>195</v>
      </c>
      <c r="H1378" s="2" t="s">
        <v>195</v>
      </c>
      <c r="I1378" s="2">
        <v>2164</v>
      </c>
      <c r="J1378" s="4">
        <v>2140</v>
      </c>
      <c r="K1378" s="4">
        <v>263.79428571428571</v>
      </c>
      <c r="L1378" s="2">
        <v>304</v>
      </c>
      <c r="M1378" s="11">
        <f t="shared" si="212"/>
        <v>1.1524131357767957</v>
      </c>
      <c r="N1378" s="9">
        <v>10551.771428571428</v>
      </c>
      <c r="O1378" s="9">
        <v>9203.74</v>
      </c>
      <c r="P1378" s="11">
        <f t="shared" si="213"/>
        <v>0.87224596005545452</v>
      </c>
      <c r="Q1378" s="10">
        <v>546.63</v>
      </c>
      <c r="R1378" s="2">
        <v>297</v>
      </c>
      <c r="S1378" s="10">
        <f t="shared" si="214"/>
        <v>0.55613486270420576</v>
      </c>
      <c r="T1378" s="9">
        <f t="shared" si="215"/>
        <v>16.837239083109232</v>
      </c>
      <c r="U1378" s="9">
        <f t="shared" si="216"/>
        <v>30.27546052631579</v>
      </c>
      <c r="V1378" s="11">
        <f t="shared" si="217"/>
        <v>1.0235690235690236</v>
      </c>
      <c r="W1378" s="11">
        <f t="shared" si="218"/>
        <v>0.14205607476635515</v>
      </c>
      <c r="X1378" s="2">
        <v>0</v>
      </c>
      <c r="Y1378" s="2">
        <v>10</v>
      </c>
      <c r="Z1378" s="2">
        <v>127</v>
      </c>
      <c r="AA1378" s="11">
        <f t="shared" si="219"/>
        <v>0.41776315789473684</v>
      </c>
    </row>
    <row r="1379" spans="1:27" x14ac:dyDescent="0.25">
      <c r="A1379" s="2" t="str">
        <f ca="1">LOOKUP(B1379,'Time Frame'!$E$4:$E$9,'Time Frame'!$D$4:$D$9)</f>
        <v>60 Days</v>
      </c>
      <c r="B1379" s="2">
        <f t="shared" ca="1" si="210"/>
        <v>64</v>
      </c>
      <c r="C1379" s="6">
        <f t="shared" ca="1" si="211"/>
        <v>45569</v>
      </c>
      <c r="D1379" s="6">
        <v>45505</v>
      </c>
      <c r="E1379" s="2" t="s">
        <v>98</v>
      </c>
      <c r="F1379" s="2" t="s">
        <v>194</v>
      </c>
      <c r="G1379" s="2" t="s">
        <v>195</v>
      </c>
      <c r="H1379" s="2" t="s">
        <v>195</v>
      </c>
      <c r="I1379" s="2">
        <v>5549</v>
      </c>
      <c r="J1379" s="4">
        <v>1649</v>
      </c>
      <c r="K1379" s="4">
        <v>207.61714285714285</v>
      </c>
      <c r="L1379" s="2">
        <v>197</v>
      </c>
      <c r="M1379" s="11">
        <f t="shared" si="212"/>
        <v>0.94886191616436855</v>
      </c>
      <c r="N1379" s="9">
        <v>8304.6857142857134</v>
      </c>
      <c r="O1379" s="9">
        <v>7011.32</v>
      </c>
      <c r="P1379" s="11">
        <f t="shared" si="213"/>
        <v>0.84426072716263456</v>
      </c>
      <c r="Q1379" s="10">
        <v>416.35</v>
      </c>
      <c r="R1379" s="2">
        <v>168</v>
      </c>
      <c r="S1379" s="10">
        <f t="shared" si="214"/>
        <v>0.4731596012969857</v>
      </c>
      <c r="T1379" s="9">
        <f t="shared" si="215"/>
        <v>16.839966374444575</v>
      </c>
      <c r="U1379" s="9">
        <f t="shared" si="216"/>
        <v>35.590456852791874</v>
      </c>
      <c r="V1379" s="11">
        <f t="shared" si="217"/>
        <v>1.1726190476190477</v>
      </c>
      <c r="W1379" s="11">
        <f t="shared" si="218"/>
        <v>0.11946634323832626</v>
      </c>
      <c r="X1379" s="2">
        <v>0</v>
      </c>
      <c r="Y1379" s="2">
        <v>6</v>
      </c>
      <c r="Z1379" s="2">
        <v>65</v>
      </c>
      <c r="AA1379" s="11">
        <f t="shared" si="219"/>
        <v>0.32994923857868019</v>
      </c>
    </row>
    <row r="1380" spans="1:27" x14ac:dyDescent="0.25">
      <c r="A1380" s="2" t="str">
        <f ca="1">LOOKUP(B1380,'Time Frame'!$E$4:$E$9,'Time Frame'!$D$4:$D$9)</f>
        <v>60 Days</v>
      </c>
      <c r="B1380" s="2">
        <f t="shared" ca="1" si="210"/>
        <v>64</v>
      </c>
      <c r="C1380" s="6">
        <f t="shared" ca="1" si="211"/>
        <v>45569</v>
      </c>
      <c r="D1380" s="6">
        <v>45505</v>
      </c>
      <c r="E1380" s="2" t="s">
        <v>98</v>
      </c>
      <c r="F1380" s="2" t="s">
        <v>205</v>
      </c>
      <c r="G1380" s="2" t="s">
        <v>195</v>
      </c>
      <c r="H1380" s="2" t="s">
        <v>195</v>
      </c>
      <c r="I1380" s="2">
        <v>2600</v>
      </c>
      <c r="J1380" s="4">
        <v>1381</v>
      </c>
      <c r="K1380" s="4">
        <v>187.44</v>
      </c>
      <c r="L1380" s="2">
        <v>150</v>
      </c>
      <c r="M1380" s="11">
        <f t="shared" si="212"/>
        <v>0.80025608194622277</v>
      </c>
      <c r="N1380" s="9">
        <v>7497.6</v>
      </c>
      <c r="O1380" s="9">
        <v>3388.09</v>
      </c>
      <c r="P1380" s="11">
        <f t="shared" si="213"/>
        <v>0.45188993811352968</v>
      </c>
      <c r="Q1380" s="10">
        <v>357.92</v>
      </c>
      <c r="R1380" s="2">
        <v>148</v>
      </c>
      <c r="S1380" s="10">
        <f t="shared" si="214"/>
        <v>0.41908806437192669</v>
      </c>
      <c r="T1380" s="9">
        <f t="shared" si="215"/>
        <v>9.4660538667858738</v>
      </c>
      <c r="U1380" s="9">
        <f t="shared" si="216"/>
        <v>22.587266666666668</v>
      </c>
      <c r="V1380" s="11">
        <f t="shared" si="217"/>
        <v>1.0135135135135136</v>
      </c>
      <c r="W1380" s="11">
        <f t="shared" si="218"/>
        <v>0.10861694424330195</v>
      </c>
      <c r="X1380" s="2">
        <v>0</v>
      </c>
      <c r="Y1380" s="2">
        <v>6</v>
      </c>
      <c r="Z1380" s="2">
        <v>48</v>
      </c>
      <c r="AA1380" s="11">
        <f t="shared" si="219"/>
        <v>0.32</v>
      </c>
    </row>
    <row r="1381" spans="1:27" x14ac:dyDescent="0.25">
      <c r="A1381" s="2" t="str">
        <f ca="1">LOOKUP(B1381,'Time Frame'!$E$4:$E$9,'Time Frame'!$D$4:$D$9)</f>
        <v>60 Days</v>
      </c>
      <c r="B1381" s="2">
        <f t="shared" ca="1" si="210"/>
        <v>64</v>
      </c>
      <c r="C1381" s="6">
        <f t="shared" ca="1" si="211"/>
        <v>45569</v>
      </c>
      <c r="D1381" s="6">
        <v>45505</v>
      </c>
      <c r="E1381" s="2" t="s">
        <v>98</v>
      </c>
      <c r="F1381" s="2" t="s">
        <v>197</v>
      </c>
      <c r="G1381" s="2" t="s">
        <v>195</v>
      </c>
      <c r="H1381" s="2" t="s">
        <v>195</v>
      </c>
      <c r="I1381" s="2">
        <v>5425</v>
      </c>
      <c r="J1381" s="4">
        <v>1241</v>
      </c>
      <c r="K1381" s="4">
        <v>161.63999999999999</v>
      </c>
      <c r="L1381" s="2">
        <v>183</v>
      </c>
      <c r="M1381" s="11">
        <f t="shared" si="212"/>
        <v>1.1321455085374907</v>
      </c>
      <c r="N1381" s="9">
        <v>6465.5999999999995</v>
      </c>
      <c r="O1381" s="9">
        <v>3669.83</v>
      </c>
      <c r="P1381" s="11">
        <f t="shared" si="213"/>
        <v>0.56759310814154917</v>
      </c>
      <c r="Q1381" s="10">
        <v>304.14999999999998</v>
      </c>
      <c r="R1381" s="2">
        <v>107</v>
      </c>
      <c r="S1381" s="10">
        <f t="shared" si="214"/>
        <v>0.60167680420844982</v>
      </c>
      <c r="T1381" s="9">
        <f t="shared" si="215"/>
        <v>12.065855663324019</v>
      </c>
      <c r="U1381" s="9">
        <f t="shared" si="216"/>
        <v>20.053715846994535</v>
      </c>
      <c r="V1381" s="11">
        <f t="shared" si="217"/>
        <v>1.7102803738317758</v>
      </c>
      <c r="W1381" s="11">
        <f t="shared" si="218"/>
        <v>0.14746172441579372</v>
      </c>
      <c r="X1381" s="2">
        <v>0</v>
      </c>
      <c r="Y1381" s="2">
        <v>4</v>
      </c>
      <c r="Z1381" s="2">
        <v>54</v>
      </c>
      <c r="AA1381" s="11">
        <f t="shared" si="219"/>
        <v>0.29508196721311475</v>
      </c>
    </row>
    <row r="1382" spans="1:27" x14ac:dyDescent="0.25">
      <c r="A1382" s="2" t="str">
        <f ca="1">LOOKUP(B1382,'Time Frame'!$E$4:$E$9,'Time Frame'!$D$4:$D$9)</f>
        <v>60 Days</v>
      </c>
      <c r="B1382" s="2">
        <f t="shared" ca="1" si="210"/>
        <v>64</v>
      </c>
      <c r="C1382" s="6">
        <f t="shared" ca="1" si="211"/>
        <v>45569</v>
      </c>
      <c r="D1382" s="6">
        <v>45505</v>
      </c>
      <c r="E1382" s="2" t="s">
        <v>98</v>
      </c>
      <c r="F1382" s="2" t="s">
        <v>199</v>
      </c>
      <c r="G1382" s="2" t="s">
        <v>195</v>
      </c>
      <c r="H1382" s="2" t="s">
        <v>195</v>
      </c>
      <c r="I1382" s="2">
        <v>4832</v>
      </c>
      <c r="J1382" s="4">
        <v>1470</v>
      </c>
      <c r="K1382" s="4">
        <v>176.26285714285717</v>
      </c>
      <c r="L1382" s="2">
        <v>181</v>
      </c>
      <c r="M1382" s="11">
        <f t="shared" si="212"/>
        <v>1.0268754457628215</v>
      </c>
      <c r="N1382" s="9">
        <v>7050.5142857142873</v>
      </c>
      <c r="O1382" s="9">
        <v>4806.1499999999996</v>
      </c>
      <c r="P1382" s="11">
        <f t="shared" si="213"/>
        <v>0.68167367730013595</v>
      </c>
      <c r="Q1382" s="10">
        <v>316.14999999999998</v>
      </c>
      <c r="R1382" s="2">
        <v>123</v>
      </c>
      <c r="S1382" s="10">
        <f t="shared" si="214"/>
        <v>0.57251304760398547</v>
      </c>
      <c r="T1382" s="9">
        <f t="shared" si="215"/>
        <v>15.202119247192789</v>
      </c>
      <c r="U1382" s="9">
        <f t="shared" si="216"/>
        <v>26.553314917127071</v>
      </c>
      <c r="V1382" s="11">
        <f t="shared" si="217"/>
        <v>1.4715447154471544</v>
      </c>
      <c r="W1382" s="11">
        <f t="shared" si="218"/>
        <v>0.12312925170068027</v>
      </c>
      <c r="X1382" s="2">
        <v>0</v>
      </c>
      <c r="Y1382" s="2">
        <v>2</v>
      </c>
      <c r="Z1382" s="2">
        <v>72</v>
      </c>
      <c r="AA1382" s="11">
        <f t="shared" si="219"/>
        <v>0.39779005524861877</v>
      </c>
    </row>
    <row r="1383" spans="1:27" x14ac:dyDescent="0.25">
      <c r="A1383" s="2" t="str">
        <f ca="1">LOOKUP(B1383,'Time Frame'!$E$4:$E$9,'Time Frame'!$D$4:$D$9)</f>
        <v>60 Days</v>
      </c>
      <c r="B1383" s="2">
        <f t="shared" ca="1" si="210"/>
        <v>64</v>
      </c>
      <c r="C1383" s="6">
        <f t="shared" ca="1" si="211"/>
        <v>45569</v>
      </c>
      <c r="D1383" s="6">
        <v>45505</v>
      </c>
      <c r="E1383" s="2" t="s">
        <v>98</v>
      </c>
      <c r="F1383" s="2" t="s">
        <v>204</v>
      </c>
      <c r="G1383" s="2" t="s">
        <v>195</v>
      </c>
      <c r="H1383" s="2" t="s">
        <v>195</v>
      </c>
      <c r="I1383" s="2">
        <v>2856</v>
      </c>
      <c r="J1383" s="4">
        <v>1532</v>
      </c>
      <c r="K1383" s="4">
        <v>174.56571428571428</v>
      </c>
      <c r="L1383" s="2">
        <v>200</v>
      </c>
      <c r="M1383" s="11">
        <f t="shared" si="212"/>
        <v>1.1457003502569643</v>
      </c>
      <c r="N1383" s="9">
        <v>6982.6285714285714</v>
      </c>
      <c r="O1383" s="9">
        <v>6514.33</v>
      </c>
      <c r="P1383" s="11">
        <f t="shared" si="213"/>
        <v>0.93293377033618119</v>
      </c>
      <c r="Q1383" s="10">
        <v>332.9</v>
      </c>
      <c r="R1383" s="2">
        <v>201</v>
      </c>
      <c r="S1383" s="10">
        <f t="shared" si="214"/>
        <v>0.6007810153199159</v>
      </c>
      <c r="T1383" s="9">
        <f t="shared" si="215"/>
        <v>19.56842895764494</v>
      </c>
      <c r="U1383" s="9">
        <f t="shared" si="216"/>
        <v>32.571649999999998</v>
      </c>
      <c r="V1383" s="11">
        <f t="shared" si="217"/>
        <v>0.99502487562189057</v>
      </c>
      <c r="W1383" s="11">
        <f t="shared" si="218"/>
        <v>0.13054830287206268</v>
      </c>
      <c r="X1383" s="2">
        <v>1</v>
      </c>
      <c r="Y1383" s="2">
        <v>2</v>
      </c>
      <c r="Z1383" s="2">
        <v>98</v>
      </c>
      <c r="AA1383" s="11">
        <f t="shared" si="219"/>
        <v>0.49</v>
      </c>
    </row>
    <row r="1384" spans="1:27" x14ac:dyDescent="0.25">
      <c r="A1384" s="2" t="str">
        <f ca="1">LOOKUP(B1384,'Time Frame'!$E$4:$E$9,'Time Frame'!$D$4:$D$9)</f>
        <v>60 Days</v>
      </c>
      <c r="B1384" s="2">
        <f t="shared" ca="1" si="210"/>
        <v>64</v>
      </c>
      <c r="C1384" s="6">
        <f t="shared" ca="1" si="211"/>
        <v>45569</v>
      </c>
      <c r="D1384" s="6">
        <v>45505</v>
      </c>
      <c r="E1384" s="2" t="s">
        <v>98</v>
      </c>
      <c r="F1384" s="2" t="s">
        <v>198</v>
      </c>
      <c r="G1384" s="2" t="s">
        <v>195</v>
      </c>
      <c r="H1384" s="2" t="s">
        <v>195</v>
      </c>
      <c r="I1384" s="2">
        <v>4976</v>
      </c>
      <c r="J1384" s="4">
        <v>1437</v>
      </c>
      <c r="K1384" s="4">
        <v>173.72571428571425</v>
      </c>
      <c r="L1384" s="2">
        <v>140</v>
      </c>
      <c r="M1384" s="11">
        <f t="shared" si="212"/>
        <v>0.80586803499769766</v>
      </c>
      <c r="N1384" s="9">
        <v>6949.0285714285701</v>
      </c>
      <c r="O1384" s="9">
        <v>3811.93</v>
      </c>
      <c r="P1384" s="11">
        <f t="shared" si="213"/>
        <v>0.54855581047299529</v>
      </c>
      <c r="Q1384" s="10">
        <v>312.72000000000003</v>
      </c>
      <c r="R1384" s="2">
        <v>139</v>
      </c>
      <c r="S1384" s="10">
        <f t="shared" si="214"/>
        <v>0.4476848298797646</v>
      </c>
      <c r="T1384" s="9">
        <f t="shared" si="215"/>
        <v>12.189594525454078</v>
      </c>
      <c r="U1384" s="9">
        <f t="shared" si="216"/>
        <v>27.228071428571429</v>
      </c>
      <c r="V1384" s="11">
        <f t="shared" si="217"/>
        <v>1.0071942446043165</v>
      </c>
      <c r="W1384" s="11">
        <f t="shared" si="218"/>
        <v>9.7425191370911615E-2</v>
      </c>
      <c r="X1384" s="2">
        <v>0</v>
      </c>
      <c r="Y1384" s="2">
        <v>4</v>
      </c>
      <c r="Z1384" s="2">
        <v>46</v>
      </c>
      <c r="AA1384" s="11">
        <f t="shared" si="219"/>
        <v>0.32857142857142857</v>
      </c>
    </row>
    <row r="1385" spans="1:27" x14ac:dyDescent="0.25">
      <c r="A1385" s="2" t="str">
        <f ca="1">LOOKUP(B1385,'Time Frame'!$E$4:$E$9,'Time Frame'!$D$4:$D$9)</f>
        <v>60 Days</v>
      </c>
      <c r="B1385" s="2">
        <f t="shared" ca="1" si="210"/>
        <v>64</v>
      </c>
      <c r="C1385" s="6">
        <f t="shared" ca="1" si="211"/>
        <v>45569</v>
      </c>
      <c r="D1385" s="6">
        <v>45505</v>
      </c>
      <c r="E1385" s="2" t="s">
        <v>98</v>
      </c>
      <c r="F1385" s="2" t="s">
        <v>206</v>
      </c>
      <c r="G1385" s="2" t="s">
        <v>195</v>
      </c>
      <c r="H1385" s="2" t="s">
        <v>195</v>
      </c>
      <c r="I1385" s="2">
        <v>5400</v>
      </c>
      <c r="J1385" s="4">
        <v>1555</v>
      </c>
      <c r="K1385" s="4">
        <v>204.54857142857139</v>
      </c>
      <c r="L1385" s="2">
        <v>174</v>
      </c>
      <c r="M1385" s="11">
        <f t="shared" si="212"/>
        <v>0.85065370432450571</v>
      </c>
      <c r="N1385" s="9">
        <v>8181.9428571428562</v>
      </c>
      <c r="O1385" s="9">
        <v>4382.13</v>
      </c>
      <c r="P1385" s="11">
        <f t="shared" si="213"/>
        <v>0.53558550536372784</v>
      </c>
      <c r="Q1385" s="10">
        <v>366.9</v>
      </c>
      <c r="R1385" s="2">
        <v>151</v>
      </c>
      <c r="S1385" s="10">
        <f t="shared" si="214"/>
        <v>0.47424366312346694</v>
      </c>
      <c r="T1385" s="9">
        <f t="shared" si="215"/>
        <v>11.943663123466886</v>
      </c>
      <c r="U1385" s="9">
        <f t="shared" si="216"/>
        <v>25.184655172413795</v>
      </c>
      <c r="V1385" s="11">
        <f t="shared" si="217"/>
        <v>1.1523178807947019</v>
      </c>
      <c r="W1385" s="11">
        <f t="shared" si="218"/>
        <v>0.11189710610932475</v>
      </c>
      <c r="X1385" s="2">
        <v>0</v>
      </c>
      <c r="Y1385" s="2">
        <v>7</v>
      </c>
      <c r="Z1385" s="2">
        <v>64</v>
      </c>
      <c r="AA1385" s="11">
        <f t="shared" si="219"/>
        <v>0.36781609195402298</v>
      </c>
    </row>
    <row r="1386" spans="1:27" x14ac:dyDescent="0.25">
      <c r="A1386" s="2" t="str">
        <f ca="1">LOOKUP(B1386,'Time Frame'!$E$4:$E$9,'Time Frame'!$D$4:$D$9)</f>
        <v>60 Days</v>
      </c>
      <c r="B1386" s="2">
        <f t="shared" ca="1" si="210"/>
        <v>64</v>
      </c>
      <c r="C1386" s="6">
        <f t="shared" ca="1" si="211"/>
        <v>45569</v>
      </c>
      <c r="D1386" s="6">
        <v>45505</v>
      </c>
      <c r="E1386" s="2" t="s">
        <v>98</v>
      </c>
      <c r="F1386" s="2" t="s">
        <v>200</v>
      </c>
      <c r="G1386" s="2" t="s">
        <v>195</v>
      </c>
      <c r="H1386" s="2" t="s">
        <v>195</v>
      </c>
      <c r="I1386" s="2">
        <v>4277</v>
      </c>
      <c r="J1386" s="4">
        <v>396</v>
      </c>
      <c r="K1386" s="4">
        <v>250.64571428571432</v>
      </c>
      <c r="L1386" s="2">
        <v>301</v>
      </c>
      <c r="M1386" s="11">
        <f t="shared" si="212"/>
        <v>1.2008982513735948</v>
      </c>
      <c r="N1386" s="9">
        <v>10025.828571428572</v>
      </c>
      <c r="O1386" s="9">
        <v>9517.74</v>
      </c>
      <c r="P1386" s="11">
        <f t="shared" si="213"/>
        <v>0.94932203679638871</v>
      </c>
      <c r="Q1386" s="10">
        <v>810.58</v>
      </c>
      <c r="R1386" s="2">
        <v>215</v>
      </c>
      <c r="S1386" s="10">
        <f t="shared" si="214"/>
        <v>0.37133904118038935</v>
      </c>
      <c r="T1386" s="9">
        <f t="shared" si="215"/>
        <v>11.741888524266574</v>
      </c>
      <c r="U1386" s="9">
        <f t="shared" si="216"/>
        <v>31.620398671096346</v>
      </c>
      <c r="V1386" s="11">
        <f t="shared" si="217"/>
        <v>1.4</v>
      </c>
      <c r="W1386" s="11">
        <f t="shared" si="218"/>
        <v>0.76010101010101006</v>
      </c>
      <c r="X1386" s="2">
        <v>0</v>
      </c>
      <c r="Y1386" s="2">
        <v>3</v>
      </c>
      <c r="Z1386" s="2">
        <v>124</v>
      </c>
      <c r="AA1386" s="11">
        <f t="shared" si="219"/>
        <v>0.41196013289036543</v>
      </c>
    </row>
    <row r="1387" spans="1:27" x14ac:dyDescent="0.25">
      <c r="A1387" s="2" t="str">
        <f ca="1">LOOKUP(B1387,'Time Frame'!$E$4:$E$9,'Time Frame'!$D$4:$D$9)</f>
        <v>60 Days</v>
      </c>
      <c r="B1387" s="2">
        <f t="shared" ca="1" si="210"/>
        <v>64</v>
      </c>
      <c r="C1387" s="6">
        <f t="shared" ca="1" si="211"/>
        <v>45569</v>
      </c>
      <c r="D1387" s="6">
        <v>45505</v>
      </c>
      <c r="E1387" s="5" t="s">
        <v>165</v>
      </c>
      <c r="F1387" s="5" t="s">
        <v>168</v>
      </c>
      <c r="G1387" s="2" t="s">
        <v>35</v>
      </c>
      <c r="H1387" s="2" t="s">
        <v>167</v>
      </c>
      <c r="I1387" s="2">
        <v>5116</v>
      </c>
      <c r="J1387" s="4">
        <v>1767</v>
      </c>
      <c r="K1387" s="4">
        <v>177.9485714285714</v>
      </c>
      <c r="L1387" s="2">
        <v>160</v>
      </c>
      <c r="M1387" s="11">
        <f t="shared" si="212"/>
        <v>0.89913618702032705</v>
      </c>
      <c r="N1387" s="9">
        <v>7117.9428571428562</v>
      </c>
      <c r="O1387" s="9">
        <v>7004.53</v>
      </c>
      <c r="P1387" s="11">
        <f t="shared" si="213"/>
        <v>0.98406662438585801</v>
      </c>
      <c r="Q1387" s="10">
        <v>306.57</v>
      </c>
      <c r="R1387" s="2">
        <v>307</v>
      </c>
      <c r="S1387" s="10">
        <f t="shared" si="214"/>
        <v>0.52190364353981145</v>
      </c>
      <c r="T1387" s="9">
        <f t="shared" si="215"/>
        <v>22.848060801774473</v>
      </c>
      <c r="U1387" s="9">
        <f t="shared" si="216"/>
        <v>43.778312499999998</v>
      </c>
      <c r="V1387" s="11">
        <f t="shared" si="217"/>
        <v>0.52117263843648209</v>
      </c>
      <c r="W1387" s="11">
        <f t="shared" si="218"/>
        <v>9.0548953027730611E-2</v>
      </c>
      <c r="X1387" s="2">
        <v>1</v>
      </c>
      <c r="Y1387" s="2">
        <v>10</v>
      </c>
      <c r="Z1387" s="2">
        <v>48</v>
      </c>
      <c r="AA1387" s="11">
        <f t="shared" si="219"/>
        <v>0.3</v>
      </c>
    </row>
    <row r="1388" spans="1:27" x14ac:dyDescent="0.25">
      <c r="A1388" s="2" t="str">
        <f ca="1">LOOKUP(B1388,'Time Frame'!$E$4:$E$9,'Time Frame'!$D$4:$D$9)</f>
        <v>60 Days</v>
      </c>
      <c r="B1388" s="2">
        <f t="shared" ca="1" si="210"/>
        <v>64</v>
      </c>
      <c r="C1388" s="6">
        <f t="shared" ca="1" si="211"/>
        <v>45569</v>
      </c>
      <c r="D1388" s="6">
        <v>45505</v>
      </c>
      <c r="E1388" s="5" t="s">
        <v>165</v>
      </c>
      <c r="F1388" s="5" t="s">
        <v>166</v>
      </c>
      <c r="G1388" s="2" t="s">
        <v>35</v>
      </c>
      <c r="H1388" s="2" t="s">
        <v>167</v>
      </c>
      <c r="I1388" s="2">
        <v>4375</v>
      </c>
      <c r="J1388" s="4">
        <v>2403</v>
      </c>
      <c r="K1388" s="4">
        <v>259.34857142857152</v>
      </c>
      <c r="L1388" s="2">
        <v>326</v>
      </c>
      <c r="M1388" s="11">
        <f t="shared" si="212"/>
        <v>1.2569955492883265</v>
      </c>
      <c r="N1388" s="9">
        <v>10373.942857142862</v>
      </c>
      <c r="O1388" s="9">
        <v>9952.85</v>
      </c>
      <c r="P1388" s="11">
        <f t="shared" si="213"/>
        <v>0.95940860066980971</v>
      </c>
      <c r="Q1388" s="10">
        <v>537.9</v>
      </c>
      <c r="R1388" s="2">
        <v>523</v>
      </c>
      <c r="S1388" s="10">
        <f t="shared" si="214"/>
        <v>0.60606060606060608</v>
      </c>
      <c r="T1388" s="9">
        <f t="shared" si="215"/>
        <v>18.503160438743262</v>
      </c>
      <c r="U1388" s="9">
        <f t="shared" si="216"/>
        <v>30.530214723926381</v>
      </c>
      <c r="V1388" s="11">
        <f t="shared" si="217"/>
        <v>0.62332695984703634</v>
      </c>
      <c r="W1388" s="11">
        <f t="shared" si="218"/>
        <v>0.13566375364128172</v>
      </c>
      <c r="X1388" s="2">
        <v>2</v>
      </c>
      <c r="Y1388" s="2">
        <v>25</v>
      </c>
      <c r="Z1388" s="2">
        <v>73</v>
      </c>
      <c r="AA1388" s="11">
        <f t="shared" si="219"/>
        <v>0.22392638036809817</v>
      </c>
    </row>
    <row r="1389" spans="1:27" x14ac:dyDescent="0.25">
      <c r="A1389" s="2" t="str">
        <f ca="1">LOOKUP(B1389,'Time Frame'!$E$4:$E$9,'Time Frame'!$D$4:$D$9)</f>
        <v>60 Days</v>
      </c>
      <c r="B1389" s="2">
        <f t="shared" ca="1" si="210"/>
        <v>64</v>
      </c>
      <c r="C1389" s="6">
        <f t="shared" ca="1" si="211"/>
        <v>45569</v>
      </c>
      <c r="D1389" s="6">
        <v>45505</v>
      </c>
      <c r="E1389" s="5" t="s">
        <v>165</v>
      </c>
      <c r="F1389" s="5" t="s">
        <v>193</v>
      </c>
      <c r="G1389" s="2" t="s">
        <v>35</v>
      </c>
      <c r="H1389" s="2" t="s">
        <v>167</v>
      </c>
      <c r="I1389" s="2">
        <v>2274</v>
      </c>
      <c r="J1389" s="4">
        <v>1369</v>
      </c>
      <c r="K1389" s="4">
        <v>149.94571428571427</v>
      </c>
      <c r="L1389" s="2">
        <v>147</v>
      </c>
      <c r="M1389" s="11">
        <f t="shared" si="212"/>
        <v>0.98035479506869161</v>
      </c>
      <c r="N1389" s="9">
        <v>5997.8285714285712</v>
      </c>
      <c r="O1389" s="9">
        <v>7439.04</v>
      </c>
      <c r="P1389" s="11">
        <f t="shared" si="213"/>
        <v>1.2402888664469047</v>
      </c>
      <c r="Q1389" s="10">
        <v>299.08</v>
      </c>
      <c r="R1389" s="2">
        <v>227</v>
      </c>
      <c r="S1389" s="10">
        <f t="shared" si="214"/>
        <v>0.49150728901966034</v>
      </c>
      <c r="T1389" s="9">
        <f t="shared" si="215"/>
        <v>24.873077437474926</v>
      </c>
      <c r="U1389" s="9">
        <f t="shared" si="216"/>
        <v>50.605714285714285</v>
      </c>
      <c r="V1389" s="11">
        <f t="shared" si="217"/>
        <v>0.64757709251101325</v>
      </c>
      <c r="W1389" s="11">
        <f t="shared" si="218"/>
        <v>0.10737764791818846</v>
      </c>
      <c r="X1389" s="2">
        <v>0</v>
      </c>
      <c r="Y1389" s="2">
        <v>6</v>
      </c>
      <c r="Z1389" s="2">
        <v>48</v>
      </c>
      <c r="AA1389" s="11">
        <f t="shared" si="219"/>
        <v>0.32653061224489793</v>
      </c>
    </row>
    <row r="1390" spans="1:27" x14ac:dyDescent="0.25">
      <c r="A1390" s="2" t="str">
        <f ca="1">LOOKUP(B1390,'Time Frame'!$E$4:$E$9,'Time Frame'!$D$4:$D$9)</f>
        <v>60 Days</v>
      </c>
      <c r="B1390" s="2">
        <f t="shared" ca="1" si="210"/>
        <v>64</v>
      </c>
      <c r="C1390" s="6">
        <f t="shared" ca="1" si="211"/>
        <v>45569</v>
      </c>
      <c r="D1390" s="6">
        <v>45505</v>
      </c>
      <c r="E1390" s="5" t="s">
        <v>165</v>
      </c>
      <c r="F1390" s="5" t="s">
        <v>180</v>
      </c>
      <c r="G1390" s="2" t="s">
        <v>35</v>
      </c>
      <c r="H1390" s="2" t="s">
        <v>167</v>
      </c>
      <c r="I1390" s="2">
        <v>2271</v>
      </c>
      <c r="J1390" s="4">
        <v>1003</v>
      </c>
      <c r="K1390" s="4">
        <v>114.91857142857145</v>
      </c>
      <c r="L1390" s="2">
        <v>120</v>
      </c>
      <c r="M1390" s="11">
        <f t="shared" si="212"/>
        <v>1.0442176447919642</v>
      </c>
      <c r="N1390" s="9">
        <v>4596.7428571428582</v>
      </c>
      <c r="O1390" s="9">
        <v>4652.91</v>
      </c>
      <c r="P1390" s="11">
        <f t="shared" si="213"/>
        <v>1.0122189003393705</v>
      </c>
      <c r="Q1390" s="10">
        <v>275.43</v>
      </c>
      <c r="R1390" s="2">
        <v>148</v>
      </c>
      <c r="S1390" s="10">
        <f t="shared" si="214"/>
        <v>0.43568238753948368</v>
      </c>
      <c r="T1390" s="9">
        <f t="shared" si="215"/>
        <v>16.893257815052827</v>
      </c>
      <c r="U1390" s="9">
        <f t="shared" si="216"/>
        <v>38.774250000000002</v>
      </c>
      <c r="V1390" s="11">
        <f t="shared" si="217"/>
        <v>0.81081081081081086</v>
      </c>
      <c r="W1390" s="11">
        <f t="shared" si="218"/>
        <v>0.11964107676969092</v>
      </c>
      <c r="X1390" s="2">
        <v>0</v>
      </c>
      <c r="Y1390" s="2">
        <v>5</v>
      </c>
      <c r="Z1390" s="2">
        <v>61</v>
      </c>
      <c r="AA1390" s="11">
        <f t="shared" si="219"/>
        <v>0.5083333333333333</v>
      </c>
    </row>
    <row r="1391" spans="1:27" x14ac:dyDescent="0.25">
      <c r="A1391" s="2" t="str">
        <f ca="1">LOOKUP(B1391,'Time Frame'!$E$4:$E$9,'Time Frame'!$D$4:$D$9)</f>
        <v>60 Days</v>
      </c>
      <c r="B1391" s="2">
        <f t="shared" ca="1" si="210"/>
        <v>64</v>
      </c>
      <c r="C1391" s="6">
        <f t="shared" ca="1" si="211"/>
        <v>45569</v>
      </c>
      <c r="D1391" s="6">
        <v>45505</v>
      </c>
      <c r="E1391" s="5" t="s">
        <v>165</v>
      </c>
      <c r="F1391" s="5" t="s">
        <v>177</v>
      </c>
      <c r="G1391" s="2" t="s">
        <v>35</v>
      </c>
      <c r="H1391" s="2" t="s">
        <v>167</v>
      </c>
      <c r="I1391" s="2">
        <v>4719</v>
      </c>
      <c r="J1391" s="4">
        <v>1541</v>
      </c>
      <c r="K1391" s="4">
        <v>172.00857142857137</v>
      </c>
      <c r="L1391" s="2">
        <v>131</v>
      </c>
      <c r="M1391" s="11">
        <f t="shared" si="212"/>
        <v>0.76158995398900409</v>
      </c>
      <c r="N1391" s="9">
        <v>6880.3428571428549</v>
      </c>
      <c r="O1391" s="9">
        <v>7788.71</v>
      </c>
      <c r="P1391" s="11">
        <f t="shared" si="213"/>
        <v>1.1320235287278047</v>
      </c>
      <c r="Q1391" s="10">
        <v>498.02</v>
      </c>
      <c r="R1391" s="2">
        <v>276</v>
      </c>
      <c r="S1391" s="10">
        <f t="shared" si="214"/>
        <v>0.2630416449138589</v>
      </c>
      <c r="T1391" s="9">
        <f t="shared" si="215"/>
        <v>15.63935183325971</v>
      </c>
      <c r="U1391" s="9">
        <f t="shared" si="216"/>
        <v>59.455801526717558</v>
      </c>
      <c r="V1391" s="11">
        <f t="shared" si="217"/>
        <v>0.47463768115942029</v>
      </c>
      <c r="W1391" s="11">
        <f t="shared" si="218"/>
        <v>8.5009733939000645E-2</v>
      </c>
      <c r="X1391" s="2">
        <v>1</v>
      </c>
      <c r="Y1391" s="2">
        <v>6</v>
      </c>
      <c r="Z1391" s="2">
        <v>35</v>
      </c>
      <c r="AA1391" s="11">
        <f t="shared" si="219"/>
        <v>0.26717557251908397</v>
      </c>
    </row>
    <row r="1392" spans="1:27" x14ac:dyDescent="0.25">
      <c r="A1392" s="2" t="str">
        <f ca="1">LOOKUP(B1392,'Time Frame'!$E$4:$E$9,'Time Frame'!$D$4:$D$9)</f>
        <v>60 Days</v>
      </c>
      <c r="B1392" s="2">
        <f t="shared" ca="1" si="210"/>
        <v>64</v>
      </c>
      <c r="C1392" s="6">
        <f t="shared" ca="1" si="211"/>
        <v>45569</v>
      </c>
      <c r="D1392" s="6">
        <v>45505</v>
      </c>
      <c r="E1392" s="5" t="s">
        <v>165</v>
      </c>
      <c r="F1392" s="5" t="s">
        <v>176</v>
      </c>
      <c r="G1392" s="2" t="s">
        <v>35</v>
      </c>
      <c r="H1392" s="2" t="s">
        <v>167</v>
      </c>
      <c r="I1392" s="2">
        <v>1401</v>
      </c>
      <c r="J1392" s="4">
        <v>2249</v>
      </c>
      <c r="K1392" s="4">
        <v>281.88285714285712</v>
      </c>
      <c r="L1392" s="2">
        <v>290</v>
      </c>
      <c r="M1392" s="11">
        <f t="shared" si="212"/>
        <v>1.0287961564581032</v>
      </c>
      <c r="N1392" s="9">
        <v>11275.314285714285</v>
      </c>
      <c r="O1392" s="9">
        <v>12324.14</v>
      </c>
      <c r="P1392" s="11">
        <f t="shared" si="213"/>
        <v>1.0930196434182387</v>
      </c>
      <c r="Q1392" s="10">
        <v>534.83000000000004</v>
      </c>
      <c r="R1392" s="2">
        <v>319</v>
      </c>
      <c r="S1392" s="10">
        <f t="shared" si="214"/>
        <v>0.54222837163210735</v>
      </c>
      <c r="T1392" s="9">
        <f t="shared" si="215"/>
        <v>23.04309780677972</v>
      </c>
      <c r="U1392" s="9">
        <f t="shared" si="216"/>
        <v>42.497034482758622</v>
      </c>
      <c r="V1392" s="11">
        <f t="shared" si="217"/>
        <v>0.90909090909090906</v>
      </c>
      <c r="W1392" s="11">
        <f t="shared" si="218"/>
        <v>0.12894619831036017</v>
      </c>
      <c r="X1392" s="2">
        <v>0</v>
      </c>
      <c r="Y1392" s="2">
        <v>17</v>
      </c>
      <c r="Z1392" s="2">
        <v>66</v>
      </c>
      <c r="AA1392" s="11">
        <f t="shared" si="219"/>
        <v>0.22758620689655173</v>
      </c>
    </row>
    <row r="1393" spans="1:27" x14ac:dyDescent="0.25">
      <c r="A1393" s="2" t="str">
        <f ca="1">LOOKUP(B1393,'Time Frame'!$E$4:$E$9,'Time Frame'!$D$4:$D$9)</f>
        <v>60 Days</v>
      </c>
      <c r="B1393" s="2">
        <f t="shared" ca="1" si="210"/>
        <v>64</v>
      </c>
      <c r="C1393" s="6">
        <f t="shared" ca="1" si="211"/>
        <v>45569</v>
      </c>
      <c r="D1393" s="6">
        <v>45505</v>
      </c>
      <c r="E1393" s="5" t="s">
        <v>165</v>
      </c>
      <c r="F1393" s="5" t="s">
        <v>173</v>
      </c>
      <c r="G1393" s="2" t="s">
        <v>35</v>
      </c>
      <c r="H1393" s="2" t="s">
        <v>167</v>
      </c>
      <c r="I1393" s="2">
        <v>3708</v>
      </c>
      <c r="J1393" s="4">
        <v>1013</v>
      </c>
      <c r="K1393" s="4">
        <v>149.94571428571427</v>
      </c>
      <c r="L1393" s="2">
        <v>74</v>
      </c>
      <c r="M1393" s="11">
        <f t="shared" si="212"/>
        <v>0.49351193765362705</v>
      </c>
      <c r="N1393" s="9">
        <v>5997.8285714285712</v>
      </c>
      <c r="O1393" s="9">
        <v>5377.1</v>
      </c>
      <c r="P1393" s="11">
        <f t="shared" si="213"/>
        <v>0.89650778376936424</v>
      </c>
      <c r="Q1393" s="10">
        <v>303.97000000000003</v>
      </c>
      <c r="R1393" s="2">
        <v>108</v>
      </c>
      <c r="S1393" s="10">
        <f t="shared" si="214"/>
        <v>0.24344507681679112</v>
      </c>
      <c r="T1393" s="9">
        <f t="shared" si="215"/>
        <v>17.689574629075238</v>
      </c>
      <c r="U1393" s="9">
        <f t="shared" si="216"/>
        <v>72.663513513513522</v>
      </c>
      <c r="V1393" s="11">
        <f t="shared" si="217"/>
        <v>0.68518518518518523</v>
      </c>
      <c r="W1393" s="11">
        <f t="shared" si="218"/>
        <v>7.3050345508390915E-2</v>
      </c>
      <c r="X1393" s="2">
        <v>0</v>
      </c>
      <c r="Y1393" s="2">
        <v>4</v>
      </c>
      <c r="Z1393" s="2">
        <v>11</v>
      </c>
      <c r="AA1393" s="11">
        <f t="shared" si="219"/>
        <v>0.14864864864864866</v>
      </c>
    </row>
    <row r="1394" spans="1:27" x14ac:dyDescent="0.25">
      <c r="A1394" s="2" t="str">
        <f ca="1">LOOKUP(B1394,'Time Frame'!$E$4:$E$9,'Time Frame'!$D$4:$D$9)</f>
        <v>60 Days</v>
      </c>
      <c r="B1394" s="2">
        <f t="shared" ca="1" si="210"/>
        <v>64</v>
      </c>
      <c r="C1394" s="6">
        <f t="shared" ca="1" si="211"/>
        <v>45569</v>
      </c>
      <c r="D1394" s="6">
        <v>45505</v>
      </c>
      <c r="E1394" s="5" t="s">
        <v>165</v>
      </c>
      <c r="F1394" s="5" t="s">
        <v>174</v>
      </c>
      <c r="G1394" s="2" t="s">
        <v>35</v>
      </c>
      <c r="H1394" s="2" t="s">
        <v>167</v>
      </c>
      <c r="I1394" s="2">
        <v>3750</v>
      </c>
      <c r="J1394" s="4">
        <v>1237</v>
      </c>
      <c r="K1394" s="4">
        <v>234.19000000000003</v>
      </c>
      <c r="L1394" s="2">
        <v>152</v>
      </c>
      <c r="M1394" s="11">
        <f t="shared" si="212"/>
        <v>0.64904564669712617</v>
      </c>
      <c r="N1394" s="9">
        <v>9367.6</v>
      </c>
      <c r="O1394" s="9">
        <v>4781.37</v>
      </c>
      <c r="P1394" s="11">
        <f t="shared" si="213"/>
        <v>0.51041568811648663</v>
      </c>
      <c r="Q1394" s="10">
        <v>495.27</v>
      </c>
      <c r="R1394" s="2">
        <v>147</v>
      </c>
      <c r="S1394" s="10">
        <f t="shared" si="214"/>
        <v>0.30690330526783371</v>
      </c>
      <c r="T1394" s="9">
        <f t="shared" si="215"/>
        <v>9.6540674783451443</v>
      </c>
      <c r="U1394" s="9">
        <f t="shared" si="216"/>
        <v>31.456381578947369</v>
      </c>
      <c r="V1394" s="11">
        <f t="shared" si="217"/>
        <v>1.0340136054421769</v>
      </c>
      <c r="W1394" s="11">
        <f t="shared" si="218"/>
        <v>0.12287793047696038</v>
      </c>
      <c r="X1394" s="2">
        <v>0</v>
      </c>
      <c r="Y1394" s="2">
        <v>14</v>
      </c>
      <c r="Z1394" s="2">
        <v>53</v>
      </c>
      <c r="AA1394" s="11">
        <f t="shared" si="219"/>
        <v>0.34868421052631576</v>
      </c>
    </row>
    <row r="1395" spans="1:27" x14ac:dyDescent="0.25">
      <c r="A1395" s="2" t="str">
        <f ca="1">LOOKUP(B1395,'Time Frame'!$E$4:$E$9,'Time Frame'!$D$4:$D$9)</f>
        <v>60 Days</v>
      </c>
      <c r="B1395" s="2">
        <f t="shared" ca="1" si="210"/>
        <v>64</v>
      </c>
      <c r="C1395" s="6">
        <f t="shared" ca="1" si="211"/>
        <v>45569</v>
      </c>
      <c r="D1395" s="6">
        <v>45505</v>
      </c>
      <c r="E1395" s="5" t="s">
        <v>165</v>
      </c>
      <c r="F1395" s="5" t="s">
        <v>178</v>
      </c>
      <c r="G1395" s="2" t="s">
        <v>35</v>
      </c>
      <c r="H1395" s="2" t="s">
        <v>167</v>
      </c>
      <c r="I1395" s="2">
        <v>3389</v>
      </c>
      <c r="J1395" s="4">
        <v>1246</v>
      </c>
      <c r="K1395" s="4">
        <v>186.29285714285712</v>
      </c>
      <c r="L1395" s="2">
        <v>111</v>
      </c>
      <c r="M1395" s="11">
        <f t="shared" si="212"/>
        <v>0.59583604923124123</v>
      </c>
      <c r="N1395" s="9">
        <v>7451.7142857142844</v>
      </c>
      <c r="O1395" s="9">
        <v>3506.25</v>
      </c>
      <c r="P1395" s="11">
        <f t="shared" si="213"/>
        <v>0.47052931252636027</v>
      </c>
      <c r="Q1395" s="10">
        <v>333.35</v>
      </c>
      <c r="R1395" s="2">
        <v>166</v>
      </c>
      <c r="S1395" s="10">
        <f t="shared" si="214"/>
        <v>0.33298335083245834</v>
      </c>
      <c r="T1395" s="9">
        <f t="shared" si="215"/>
        <v>10.518224088795559</v>
      </c>
      <c r="U1395" s="9">
        <f t="shared" si="216"/>
        <v>31.587837837837839</v>
      </c>
      <c r="V1395" s="11">
        <f t="shared" si="217"/>
        <v>0.66867469879518071</v>
      </c>
      <c r="W1395" s="11">
        <f t="shared" si="218"/>
        <v>8.908507223113965E-2</v>
      </c>
      <c r="X1395" s="2">
        <v>0</v>
      </c>
      <c r="Y1395" s="2">
        <v>5</v>
      </c>
      <c r="Z1395" s="2">
        <v>38</v>
      </c>
      <c r="AA1395" s="11">
        <f t="shared" si="219"/>
        <v>0.34234234234234234</v>
      </c>
    </row>
    <row r="1396" spans="1:27" x14ac:dyDescent="0.25">
      <c r="A1396" s="2" t="str">
        <f ca="1">LOOKUP(B1396,'Time Frame'!$E$4:$E$9,'Time Frame'!$D$4:$D$9)</f>
        <v>60 Days</v>
      </c>
      <c r="B1396" s="2">
        <f t="shared" ca="1" si="210"/>
        <v>64</v>
      </c>
      <c r="C1396" s="6">
        <f t="shared" ca="1" si="211"/>
        <v>45569</v>
      </c>
      <c r="D1396" s="6">
        <v>45505</v>
      </c>
      <c r="E1396" s="5" t="s">
        <v>165</v>
      </c>
      <c r="F1396" s="5" t="s">
        <v>175</v>
      </c>
      <c r="G1396" s="2" t="s">
        <v>35</v>
      </c>
      <c r="H1396" s="2" t="s">
        <v>167</v>
      </c>
      <c r="I1396" s="2">
        <v>2150</v>
      </c>
      <c r="J1396" s="4">
        <v>1041</v>
      </c>
      <c r="K1396" s="4">
        <v>144.05285714285714</v>
      </c>
      <c r="L1396" s="2">
        <v>135</v>
      </c>
      <c r="M1396" s="11">
        <f t="shared" si="212"/>
        <v>0.93715600424447376</v>
      </c>
      <c r="N1396" s="9">
        <v>5762.1142857142859</v>
      </c>
      <c r="O1396" s="9">
        <v>9973.44</v>
      </c>
      <c r="P1396" s="11">
        <f t="shared" si="213"/>
        <v>1.7308646627725934</v>
      </c>
      <c r="Q1396" s="10">
        <v>326.89999999999998</v>
      </c>
      <c r="R1396" s="2">
        <v>142</v>
      </c>
      <c r="S1396" s="10">
        <f t="shared" si="214"/>
        <v>0.41297032731722244</v>
      </c>
      <c r="T1396" s="9">
        <f t="shared" si="215"/>
        <v>30.509146527990215</v>
      </c>
      <c r="U1396" s="9">
        <f t="shared" si="216"/>
        <v>73.87733333333334</v>
      </c>
      <c r="V1396" s="11">
        <f t="shared" si="217"/>
        <v>0.95070422535211263</v>
      </c>
      <c r="W1396" s="11">
        <f t="shared" si="218"/>
        <v>0.12968299711815562</v>
      </c>
      <c r="X1396" s="2">
        <v>1</v>
      </c>
      <c r="Y1396" s="2">
        <v>7</v>
      </c>
      <c r="Z1396" s="2">
        <v>41</v>
      </c>
      <c r="AA1396" s="11">
        <f t="shared" si="219"/>
        <v>0.3037037037037037</v>
      </c>
    </row>
    <row r="1397" spans="1:27" x14ac:dyDescent="0.25">
      <c r="A1397" s="2" t="str">
        <f ca="1">LOOKUP(B1397,'Time Frame'!$E$4:$E$9,'Time Frame'!$D$4:$D$9)</f>
        <v>60 Days</v>
      </c>
      <c r="B1397" s="2">
        <f t="shared" ca="1" si="210"/>
        <v>64</v>
      </c>
      <c r="C1397" s="6">
        <f t="shared" ca="1" si="211"/>
        <v>45569</v>
      </c>
      <c r="D1397" s="6">
        <v>45505</v>
      </c>
      <c r="E1397" s="5" t="s">
        <v>165</v>
      </c>
      <c r="F1397" s="5" t="s">
        <v>172</v>
      </c>
      <c r="G1397" s="2" t="s">
        <v>35</v>
      </c>
      <c r="H1397" s="2" t="s">
        <v>167</v>
      </c>
      <c r="I1397" s="2">
        <v>4695</v>
      </c>
      <c r="J1397" s="4">
        <v>2749.8333333333335</v>
      </c>
      <c r="K1397" s="4">
        <v>301.08571428571429</v>
      </c>
      <c r="L1397" s="2">
        <v>243</v>
      </c>
      <c r="M1397" s="11">
        <f t="shared" si="212"/>
        <v>0.80707914215221099</v>
      </c>
      <c r="N1397" s="9">
        <v>12043.428571428572</v>
      </c>
      <c r="O1397" s="9">
        <v>9075.35</v>
      </c>
      <c r="P1397" s="11">
        <f t="shared" si="213"/>
        <v>0.75355202600113869</v>
      </c>
      <c r="Q1397" s="10">
        <v>507.15</v>
      </c>
      <c r="R1397" s="2">
        <v>458</v>
      </c>
      <c r="S1397" s="10">
        <f t="shared" si="214"/>
        <v>0.47914818101153506</v>
      </c>
      <c r="T1397" s="9">
        <f t="shared" si="215"/>
        <v>17.894804298531007</v>
      </c>
      <c r="U1397" s="9">
        <f t="shared" si="216"/>
        <v>37.34711934156379</v>
      </c>
      <c r="V1397" s="11">
        <f t="shared" si="217"/>
        <v>0.53056768558951961</v>
      </c>
      <c r="W1397" s="11">
        <f t="shared" si="218"/>
        <v>8.8368992060124857E-2</v>
      </c>
      <c r="X1397" s="2">
        <v>2</v>
      </c>
      <c r="Y1397" s="2">
        <v>17</v>
      </c>
      <c r="Z1397" s="2">
        <v>63</v>
      </c>
      <c r="AA1397" s="11">
        <f t="shared" si="219"/>
        <v>0.25925925925925924</v>
      </c>
    </row>
    <row r="1398" spans="1:27" x14ac:dyDescent="0.25">
      <c r="A1398" s="2" t="str">
        <f ca="1">LOOKUP(B1398,'Time Frame'!$E$4:$E$9,'Time Frame'!$D$4:$D$9)</f>
        <v>60 Days</v>
      </c>
      <c r="B1398" s="2">
        <f t="shared" ca="1" si="210"/>
        <v>64</v>
      </c>
      <c r="C1398" s="6">
        <f t="shared" ca="1" si="211"/>
        <v>45569</v>
      </c>
      <c r="D1398" s="6">
        <v>45505</v>
      </c>
      <c r="E1398" s="5" t="s">
        <v>165</v>
      </c>
      <c r="F1398" s="5" t="s">
        <v>179</v>
      </c>
      <c r="G1398" s="2" t="s">
        <v>35</v>
      </c>
      <c r="H1398" s="2" t="s">
        <v>167</v>
      </c>
      <c r="I1398" s="2">
        <v>1942</v>
      </c>
      <c r="J1398" s="4">
        <v>1644</v>
      </c>
      <c r="K1398" s="4">
        <v>216.62142857142857</v>
      </c>
      <c r="L1398" s="2">
        <v>160</v>
      </c>
      <c r="M1398" s="11">
        <f t="shared" si="212"/>
        <v>0.73861575493784415</v>
      </c>
      <c r="N1398" s="9">
        <v>8664.8571428571431</v>
      </c>
      <c r="O1398" s="9">
        <v>8256.94</v>
      </c>
      <c r="P1398" s="11">
        <f t="shared" si="213"/>
        <v>0.95292280805882545</v>
      </c>
      <c r="Q1398" s="10">
        <v>345.15</v>
      </c>
      <c r="R1398" s="2">
        <v>197</v>
      </c>
      <c r="S1398" s="10">
        <f t="shared" si="214"/>
        <v>0.46356656526148055</v>
      </c>
      <c r="T1398" s="9">
        <f t="shared" si="215"/>
        <v>23.922758221063308</v>
      </c>
      <c r="U1398" s="9">
        <f t="shared" si="216"/>
        <v>51.605875000000005</v>
      </c>
      <c r="V1398" s="11">
        <f t="shared" si="217"/>
        <v>0.81218274111675126</v>
      </c>
      <c r="W1398" s="11">
        <f t="shared" si="218"/>
        <v>9.7323600973236016E-2</v>
      </c>
      <c r="X1398" s="2">
        <v>1</v>
      </c>
      <c r="Y1398" s="2">
        <v>6</v>
      </c>
      <c r="Z1398" s="2">
        <v>53</v>
      </c>
      <c r="AA1398" s="11">
        <f t="shared" si="219"/>
        <v>0.33124999999999999</v>
      </c>
    </row>
    <row r="1399" spans="1:27" x14ac:dyDescent="0.25">
      <c r="A1399" s="2" t="str">
        <f ca="1">LOOKUP(B1399,'Time Frame'!$E$4:$E$9,'Time Frame'!$D$4:$D$9)</f>
        <v>60 Days</v>
      </c>
      <c r="B1399" s="2">
        <f t="shared" ca="1" si="210"/>
        <v>64</v>
      </c>
      <c r="C1399" s="6">
        <f t="shared" ca="1" si="211"/>
        <v>45569</v>
      </c>
      <c r="D1399" s="6">
        <v>45505</v>
      </c>
      <c r="E1399" s="2" t="s">
        <v>116</v>
      </c>
      <c r="F1399" s="2" t="s">
        <v>122</v>
      </c>
      <c r="G1399" s="2" t="s">
        <v>35</v>
      </c>
      <c r="H1399" s="2" t="s">
        <v>118</v>
      </c>
      <c r="I1399" s="2">
        <v>665</v>
      </c>
      <c r="J1399" s="4">
        <v>1218</v>
      </c>
      <c r="K1399" s="4">
        <v>141.71875000000003</v>
      </c>
      <c r="L1399" s="2">
        <v>151</v>
      </c>
      <c r="M1399" s="11">
        <f t="shared" si="212"/>
        <v>1.0654906284454242</v>
      </c>
      <c r="N1399" s="9">
        <v>6377.3437500000009</v>
      </c>
      <c r="O1399" s="9">
        <v>7054.98</v>
      </c>
      <c r="P1399" s="11">
        <f t="shared" si="213"/>
        <v>1.1062568173465634</v>
      </c>
      <c r="Q1399" s="10">
        <v>302.37</v>
      </c>
      <c r="R1399" s="2">
        <v>128</v>
      </c>
      <c r="S1399" s="10">
        <f t="shared" si="214"/>
        <v>0.49938816681549097</v>
      </c>
      <c r="T1399" s="9">
        <f t="shared" si="215"/>
        <v>23.332275027284449</v>
      </c>
      <c r="U1399" s="9">
        <f t="shared" si="216"/>
        <v>46.721721854304633</v>
      </c>
      <c r="V1399" s="11">
        <f t="shared" si="217"/>
        <v>1.1796875</v>
      </c>
      <c r="W1399" s="11">
        <f t="shared" si="218"/>
        <v>0.12397372742200329</v>
      </c>
      <c r="X1399" s="2">
        <v>1</v>
      </c>
      <c r="Y1399" s="2">
        <v>9</v>
      </c>
      <c r="Z1399" s="2">
        <v>56</v>
      </c>
      <c r="AA1399" s="11">
        <f t="shared" si="219"/>
        <v>0.37086092715231789</v>
      </c>
    </row>
    <row r="1400" spans="1:27" x14ac:dyDescent="0.25">
      <c r="A1400" s="2" t="str">
        <f ca="1">LOOKUP(B1400,'Time Frame'!$E$4:$E$9,'Time Frame'!$D$4:$D$9)</f>
        <v>60 Days</v>
      </c>
      <c r="B1400" s="2">
        <f t="shared" ca="1" si="210"/>
        <v>64</v>
      </c>
      <c r="C1400" s="6">
        <f t="shared" ca="1" si="211"/>
        <v>45569</v>
      </c>
      <c r="D1400" s="6">
        <v>45505</v>
      </c>
      <c r="E1400" s="2" t="s">
        <v>116</v>
      </c>
      <c r="F1400" s="2" t="s">
        <v>124</v>
      </c>
      <c r="G1400" s="2" t="s">
        <v>35</v>
      </c>
      <c r="H1400" s="2" t="s">
        <v>118</v>
      </c>
      <c r="I1400" s="2">
        <v>2802</v>
      </c>
      <c r="J1400" s="4">
        <v>1759</v>
      </c>
      <c r="K1400" s="4">
        <v>228.66666666666666</v>
      </c>
      <c r="L1400" s="2">
        <v>146</v>
      </c>
      <c r="M1400" s="11">
        <f t="shared" si="212"/>
        <v>0.63848396501457727</v>
      </c>
      <c r="N1400" s="9">
        <v>10290</v>
      </c>
      <c r="O1400" s="9">
        <v>6575.57</v>
      </c>
      <c r="P1400" s="11">
        <f t="shared" si="213"/>
        <v>0.63902526724975706</v>
      </c>
      <c r="Q1400" s="10">
        <v>307</v>
      </c>
      <c r="R1400" s="2">
        <v>91</v>
      </c>
      <c r="S1400" s="10">
        <f t="shared" si="214"/>
        <v>0.47557003257328989</v>
      </c>
      <c r="T1400" s="9">
        <f t="shared" si="215"/>
        <v>21.418794788273615</v>
      </c>
      <c r="U1400" s="9">
        <f t="shared" si="216"/>
        <v>45.038150684931502</v>
      </c>
      <c r="V1400" s="11">
        <f t="shared" si="217"/>
        <v>1.6043956043956045</v>
      </c>
      <c r="W1400" s="11">
        <f t="shared" si="218"/>
        <v>8.3001705514496871E-2</v>
      </c>
      <c r="X1400" s="2">
        <v>0</v>
      </c>
      <c r="Y1400" s="2">
        <v>6</v>
      </c>
      <c r="Z1400" s="2">
        <v>56</v>
      </c>
      <c r="AA1400" s="11">
        <f t="shared" si="219"/>
        <v>0.38356164383561642</v>
      </c>
    </row>
    <row r="1401" spans="1:27" x14ac:dyDescent="0.25">
      <c r="A1401" s="2" t="str">
        <f ca="1">LOOKUP(B1401,'Time Frame'!$E$4:$E$9,'Time Frame'!$D$4:$D$9)</f>
        <v>60 Days</v>
      </c>
      <c r="B1401" s="2">
        <f t="shared" ca="1" si="210"/>
        <v>64</v>
      </c>
      <c r="C1401" s="6">
        <f t="shared" ca="1" si="211"/>
        <v>45569</v>
      </c>
      <c r="D1401" s="6">
        <v>45505</v>
      </c>
      <c r="E1401" s="2" t="s">
        <v>116</v>
      </c>
      <c r="F1401" s="2" t="s">
        <v>121</v>
      </c>
      <c r="G1401" s="2" t="s">
        <v>35</v>
      </c>
      <c r="H1401" s="2" t="s">
        <v>118</v>
      </c>
      <c r="I1401" s="2">
        <v>3159</v>
      </c>
      <c r="J1401" s="4">
        <v>1141</v>
      </c>
      <c r="K1401" s="4">
        <v>164.79166666666663</v>
      </c>
      <c r="L1401" s="2">
        <v>147</v>
      </c>
      <c r="M1401" s="11">
        <f t="shared" si="212"/>
        <v>0.89203539823008871</v>
      </c>
      <c r="N1401" s="9">
        <v>7415.6249999999982</v>
      </c>
      <c r="O1401" s="9">
        <v>6876.03</v>
      </c>
      <c r="P1401" s="11">
        <f t="shared" si="213"/>
        <v>0.92723539823008871</v>
      </c>
      <c r="Q1401" s="10">
        <v>303.8</v>
      </c>
      <c r="R1401" s="2">
        <v>121</v>
      </c>
      <c r="S1401" s="10">
        <f t="shared" si="214"/>
        <v>0.48387096774193544</v>
      </c>
      <c r="T1401" s="9">
        <f t="shared" si="215"/>
        <v>22.633410138248845</v>
      </c>
      <c r="U1401" s="9">
        <f t="shared" si="216"/>
        <v>46.775714285714287</v>
      </c>
      <c r="V1401" s="11">
        <f t="shared" si="217"/>
        <v>1.2148760330578512</v>
      </c>
      <c r="W1401" s="11">
        <f t="shared" si="218"/>
        <v>0.12883435582822086</v>
      </c>
      <c r="X1401" s="2">
        <v>0</v>
      </c>
      <c r="Y1401" s="2">
        <v>4</v>
      </c>
      <c r="Z1401" s="2">
        <v>55</v>
      </c>
      <c r="AA1401" s="11">
        <f t="shared" si="219"/>
        <v>0.37414965986394561</v>
      </c>
    </row>
    <row r="1402" spans="1:27" x14ac:dyDescent="0.25">
      <c r="A1402" s="2" t="str">
        <f ca="1">LOOKUP(B1402,'Time Frame'!$E$4:$E$9,'Time Frame'!$D$4:$D$9)</f>
        <v>60 Days</v>
      </c>
      <c r="B1402" s="2">
        <f t="shared" ca="1" si="210"/>
        <v>64</v>
      </c>
      <c r="C1402" s="6">
        <f t="shared" ca="1" si="211"/>
        <v>45569</v>
      </c>
      <c r="D1402" s="6">
        <v>45505</v>
      </c>
      <c r="E1402" s="2" t="s">
        <v>116</v>
      </c>
      <c r="F1402" s="2" t="s">
        <v>119</v>
      </c>
      <c r="G1402" s="2" t="s">
        <v>35</v>
      </c>
      <c r="H1402" s="2" t="s">
        <v>118</v>
      </c>
      <c r="I1402" s="2">
        <v>1469</v>
      </c>
      <c r="J1402" s="4">
        <v>2333</v>
      </c>
      <c r="K1402" s="4">
        <v>251.5</v>
      </c>
      <c r="L1402" s="2">
        <v>186</v>
      </c>
      <c r="M1402" s="11">
        <f t="shared" si="212"/>
        <v>0.73956262425447317</v>
      </c>
      <c r="N1402" s="9">
        <v>11317.5</v>
      </c>
      <c r="O1402" s="9">
        <v>11765.85</v>
      </c>
      <c r="P1402" s="11">
        <f t="shared" si="213"/>
        <v>1.0396156394963552</v>
      </c>
      <c r="Q1402" s="10">
        <v>382.73</v>
      </c>
      <c r="R1402" s="2">
        <v>99</v>
      </c>
      <c r="S1402" s="10">
        <f t="shared" si="214"/>
        <v>0.48598228516186343</v>
      </c>
      <c r="T1402" s="9">
        <f t="shared" si="215"/>
        <v>30.741906827267265</v>
      </c>
      <c r="U1402" s="9">
        <f t="shared" si="216"/>
        <v>63.25725806451613</v>
      </c>
      <c r="V1402" s="11">
        <f t="shared" si="217"/>
        <v>1.8787878787878789</v>
      </c>
      <c r="W1402" s="11">
        <f t="shared" si="218"/>
        <v>7.972567509644235E-2</v>
      </c>
      <c r="X1402" s="2">
        <v>3</v>
      </c>
      <c r="Y1402" s="2">
        <v>7</v>
      </c>
      <c r="Z1402" s="2">
        <v>58</v>
      </c>
      <c r="AA1402" s="11">
        <f t="shared" si="219"/>
        <v>0.31182795698924731</v>
      </c>
    </row>
    <row r="1403" spans="1:27" x14ac:dyDescent="0.25">
      <c r="A1403" s="2" t="str">
        <f ca="1">LOOKUP(B1403,'Time Frame'!$E$4:$E$9,'Time Frame'!$D$4:$D$9)</f>
        <v>60 Days</v>
      </c>
      <c r="B1403" s="2">
        <f t="shared" ca="1" si="210"/>
        <v>64</v>
      </c>
      <c r="C1403" s="6">
        <f t="shared" ca="1" si="211"/>
        <v>45569</v>
      </c>
      <c r="D1403" s="6">
        <v>45505</v>
      </c>
      <c r="E1403" s="5" t="s">
        <v>116</v>
      </c>
      <c r="F1403" s="5" t="s">
        <v>163</v>
      </c>
      <c r="G1403" s="2" t="s">
        <v>35</v>
      </c>
      <c r="H1403" s="2" t="s">
        <v>118</v>
      </c>
      <c r="I1403" s="2">
        <v>2057</v>
      </c>
      <c r="J1403" s="4">
        <v>776</v>
      </c>
      <c r="K1403" s="4">
        <v>85.234375</v>
      </c>
      <c r="L1403" s="2">
        <v>111</v>
      </c>
      <c r="M1403" s="11">
        <f t="shared" si="212"/>
        <v>1.3022914757103574</v>
      </c>
      <c r="N1403" s="9">
        <v>3835.546875</v>
      </c>
      <c r="O1403" s="9">
        <v>7230.04</v>
      </c>
      <c r="P1403" s="11">
        <f t="shared" si="213"/>
        <v>1.8850089011100926</v>
      </c>
      <c r="Q1403" s="10">
        <v>302.77999999999997</v>
      </c>
      <c r="R1403" s="2">
        <v>82</v>
      </c>
      <c r="S1403" s="10">
        <f t="shared" si="214"/>
        <v>0.3666028139243015</v>
      </c>
      <c r="T1403" s="9">
        <f t="shared" si="215"/>
        <v>23.878855935002314</v>
      </c>
      <c r="U1403" s="9">
        <f t="shared" si="216"/>
        <v>65.135495495495491</v>
      </c>
      <c r="V1403" s="11">
        <f t="shared" si="217"/>
        <v>1.3536585365853659</v>
      </c>
      <c r="W1403" s="11">
        <f t="shared" si="218"/>
        <v>0.14304123711340205</v>
      </c>
      <c r="X1403" s="2">
        <v>0</v>
      </c>
      <c r="Y1403" s="2">
        <v>1</v>
      </c>
      <c r="Z1403" s="2">
        <v>35</v>
      </c>
      <c r="AA1403" s="11">
        <f t="shared" si="219"/>
        <v>0.31531531531531531</v>
      </c>
    </row>
    <row r="1404" spans="1:27" x14ac:dyDescent="0.25">
      <c r="A1404" s="2" t="str">
        <f ca="1">LOOKUP(B1404,'Time Frame'!$E$4:$E$9,'Time Frame'!$D$4:$D$9)</f>
        <v>60 Days</v>
      </c>
      <c r="B1404" s="2">
        <f t="shared" ca="1" si="210"/>
        <v>64</v>
      </c>
      <c r="C1404" s="6">
        <f t="shared" ca="1" si="211"/>
        <v>45569</v>
      </c>
      <c r="D1404" s="6">
        <v>45505</v>
      </c>
      <c r="E1404" s="2" t="s">
        <v>116</v>
      </c>
      <c r="F1404" s="2" t="s">
        <v>117</v>
      </c>
      <c r="G1404" s="2" t="s">
        <v>35</v>
      </c>
      <c r="H1404" s="2" t="s">
        <v>118</v>
      </c>
      <c r="I1404" s="2">
        <v>4604</v>
      </c>
      <c r="J1404" s="4">
        <v>1295</v>
      </c>
      <c r="K1404" s="4">
        <v>169.17708333333331</v>
      </c>
      <c r="L1404" s="2">
        <v>243</v>
      </c>
      <c r="M1404" s="11">
        <f t="shared" si="212"/>
        <v>1.4363647558647867</v>
      </c>
      <c r="N1404" s="9">
        <v>7612.9687499999991</v>
      </c>
      <c r="O1404" s="9">
        <v>12011.19</v>
      </c>
      <c r="P1404" s="11">
        <f t="shared" si="213"/>
        <v>1.5777274798349858</v>
      </c>
      <c r="Q1404" s="10">
        <v>694.97</v>
      </c>
      <c r="R1404" s="2">
        <v>416</v>
      </c>
      <c r="S1404" s="10">
        <f t="shared" si="214"/>
        <v>0.34965538080780462</v>
      </c>
      <c r="T1404" s="9">
        <f t="shared" si="215"/>
        <v>17.283033800020146</v>
      </c>
      <c r="U1404" s="9">
        <f t="shared" si="216"/>
        <v>49.428765432098764</v>
      </c>
      <c r="V1404" s="11">
        <f t="shared" si="217"/>
        <v>0.58413461538461542</v>
      </c>
      <c r="W1404" s="11">
        <f t="shared" si="218"/>
        <v>0.18764478764478765</v>
      </c>
      <c r="X1404" s="2">
        <v>2</v>
      </c>
      <c r="Y1404" s="2">
        <v>20</v>
      </c>
      <c r="Z1404" s="2">
        <v>91</v>
      </c>
      <c r="AA1404" s="11">
        <f t="shared" si="219"/>
        <v>0.37448559670781895</v>
      </c>
    </row>
    <row r="1405" spans="1:27" x14ac:dyDescent="0.25">
      <c r="A1405" s="2" t="str">
        <f ca="1">LOOKUP(B1405,'Time Frame'!$E$4:$E$9,'Time Frame'!$D$4:$D$9)</f>
        <v>60 Days</v>
      </c>
      <c r="B1405" s="2">
        <f t="shared" ca="1" si="210"/>
        <v>64</v>
      </c>
      <c r="C1405" s="6">
        <f t="shared" ca="1" si="211"/>
        <v>45569</v>
      </c>
      <c r="D1405" s="6">
        <v>45505</v>
      </c>
      <c r="E1405" s="2" t="s">
        <v>116</v>
      </c>
      <c r="F1405" s="2" t="s">
        <v>125</v>
      </c>
      <c r="G1405" s="2" t="s">
        <v>35</v>
      </c>
      <c r="H1405" s="2" t="s">
        <v>118</v>
      </c>
      <c r="I1405" s="2">
        <v>2460</v>
      </c>
      <c r="J1405" s="4">
        <v>811</v>
      </c>
      <c r="K1405" s="4">
        <v>114.16666666666667</v>
      </c>
      <c r="L1405" s="2">
        <v>136</v>
      </c>
      <c r="M1405" s="11">
        <f t="shared" si="212"/>
        <v>1.1912408759124087</v>
      </c>
      <c r="N1405" s="9">
        <v>5137.5</v>
      </c>
      <c r="O1405" s="9">
        <v>7919.43</v>
      </c>
      <c r="P1405" s="11">
        <f t="shared" si="213"/>
        <v>1.5414948905109489</v>
      </c>
      <c r="Q1405" s="10">
        <v>311.2</v>
      </c>
      <c r="R1405" s="2">
        <v>185</v>
      </c>
      <c r="S1405" s="10">
        <f t="shared" si="214"/>
        <v>0.43701799485861181</v>
      </c>
      <c r="T1405" s="9">
        <f t="shared" si="215"/>
        <v>25.448039845758355</v>
      </c>
      <c r="U1405" s="9">
        <f t="shared" si="216"/>
        <v>58.231102941176474</v>
      </c>
      <c r="V1405" s="11">
        <f t="shared" si="217"/>
        <v>0.73513513513513518</v>
      </c>
      <c r="W1405" s="11">
        <f t="shared" si="218"/>
        <v>0.16769420468557336</v>
      </c>
      <c r="X1405" s="2">
        <v>1</v>
      </c>
      <c r="Y1405" s="2">
        <v>4</v>
      </c>
      <c r="Z1405" s="2">
        <v>52</v>
      </c>
      <c r="AA1405" s="11">
        <f t="shared" si="219"/>
        <v>0.38235294117647056</v>
      </c>
    </row>
    <row r="1406" spans="1:27" x14ac:dyDescent="0.25">
      <c r="A1406" s="2" t="str">
        <f ca="1">LOOKUP(B1406,'Time Frame'!$E$4:$E$9,'Time Frame'!$D$4:$D$9)</f>
        <v>60 Days</v>
      </c>
      <c r="B1406" s="2">
        <f t="shared" ca="1" si="210"/>
        <v>64</v>
      </c>
      <c r="C1406" s="6">
        <f t="shared" ca="1" si="211"/>
        <v>45569</v>
      </c>
      <c r="D1406" s="6">
        <v>45505</v>
      </c>
      <c r="E1406" s="2" t="s">
        <v>116</v>
      </c>
      <c r="F1406" s="2" t="s">
        <v>123</v>
      </c>
      <c r="G1406" s="2" t="s">
        <v>35</v>
      </c>
      <c r="H1406" s="2" t="s">
        <v>118</v>
      </c>
      <c r="I1406" s="2">
        <v>1682</v>
      </c>
      <c r="J1406" s="4">
        <v>1663</v>
      </c>
      <c r="K1406" s="4">
        <v>176.36458333333334</v>
      </c>
      <c r="L1406" s="2">
        <v>253</v>
      </c>
      <c r="M1406" s="11">
        <f t="shared" si="212"/>
        <v>1.4345283798948674</v>
      </c>
      <c r="N1406" s="9">
        <v>7936.40625</v>
      </c>
      <c r="O1406" s="9">
        <v>16596.54</v>
      </c>
      <c r="P1406" s="11">
        <f t="shared" si="213"/>
        <v>2.0911908333825528</v>
      </c>
      <c r="Q1406" s="10">
        <v>451.13</v>
      </c>
      <c r="R1406" s="2">
        <v>333</v>
      </c>
      <c r="S1406" s="10">
        <f t="shared" si="214"/>
        <v>0.56081395606587903</v>
      </c>
      <c r="T1406" s="9">
        <f t="shared" si="215"/>
        <v>36.788819187373932</v>
      </c>
      <c r="U1406" s="9">
        <f t="shared" si="216"/>
        <v>65.598972332015819</v>
      </c>
      <c r="V1406" s="11">
        <f t="shared" si="217"/>
        <v>0.75975975975975973</v>
      </c>
      <c r="W1406" s="11">
        <f t="shared" si="218"/>
        <v>0.15213469633193025</v>
      </c>
      <c r="X1406" s="2">
        <v>5</v>
      </c>
      <c r="Y1406" s="2">
        <v>13</v>
      </c>
      <c r="Z1406" s="2">
        <v>87</v>
      </c>
      <c r="AA1406" s="11">
        <f t="shared" si="219"/>
        <v>0.34387351778656128</v>
      </c>
    </row>
    <row r="1407" spans="1:27" x14ac:dyDescent="0.25">
      <c r="A1407" s="2" t="str">
        <f ca="1">LOOKUP(B1407,'Time Frame'!$E$4:$E$9,'Time Frame'!$D$4:$D$9)</f>
        <v>60 Days</v>
      </c>
      <c r="B1407" s="2">
        <f t="shared" ca="1" si="210"/>
        <v>64</v>
      </c>
      <c r="C1407" s="6">
        <f t="shared" ca="1" si="211"/>
        <v>45569</v>
      </c>
      <c r="D1407" s="6">
        <v>45505</v>
      </c>
      <c r="E1407" s="2" t="s">
        <v>116</v>
      </c>
      <c r="F1407" s="2" t="s">
        <v>120</v>
      </c>
      <c r="G1407" s="2" t="s">
        <v>35</v>
      </c>
      <c r="H1407" s="2" t="s">
        <v>118</v>
      </c>
      <c r="I1407" s="2">
        <v>4360</v>
      </c>
      <c r="J1407" s="4">
        <v>1425</v>
      </c>
      <c r="K1407" s="4">
        <v>152.39583333333334</v>
      </c>
      <c r="L1407" s="2">
        <v>184</v>
      </c>
      <c r="M1407" s="11">
        <f t="shared" si="212"/>
        <v>1.2073820915926179</v>
      </c>
      <c r="N1407" s="9">
        <v>6857.8125</v>
      </c>
      <c r="O1407" s="9">
        <v>8502.4599999999991</v>
      </c>
      <c r="P1407" s="11">
        <f t="shared" si="213"/>
        <v>1.2398210070631122</v>
      </c>
      <c r="Q1407" s="10">
        <v>350.25</v>
      </c>
      <c r="R1407" s="2">
        <v>203</v>
      </c>
      <c r="S1407" s="10">
        <f t="shared" si="214"/>
        <v>0.52533904354032834</v>
      </c>
      <c r="T1407" s="9">
        <f t="shared" si="215"/>
        <v>24.27540328336902</v>
      </c>
      <c r="U1407" s="9">
        <f t="shared" si="216"/>
        <v>46.209021739130428</v>
      </c>
      <c r="V1407" s="11">
        <f t="shared" si="217"/>
        <v>0.90640394088669951</v>
      </c>
      <c r="W1407" s="11">
        <f t="shared" si="218"/>
        <v>0.12912280701754386</v>
      </c>
      <c r="X1407" s="2">
        <v>2</v>
      </c>
      <c r="Y1407" s="2">
        <v>6</v>
      </c>
      <c r="Z1407" s="2">
        <v>81</v>
      </c>
      <c r="AA1407" s="11">
        <f t="shared" si="219"/>
        <v>0.44021739130434784</v>
      </c>
    </row>
    <row r="1408" spans="1:27" x14ac:dyDescent="0.25">
      <c r="A1408" s="2" t="str">
        <f ca="1">LOOKUP(B1408,'Time Frame'!$E$4:$E$9,'Time Frame'!$D$4:$D$9)</f>
        <v>60 Days</v>
      </c>
      <c r="B1408" s="2">
        <f t="shared" ca="1" si="210"/>
        <v>64</v>
      </c>
      <c r="C1408" s="6">
        <f t="shared" ca="1" si="211"/>
        <v>45569</v>
      </c>
      <c r="D1408" s="6">
        <v>45505</v>
      </c>
      <c r="E1408" s="2" t="s">
        <v>78</v>
      </c>
      <c r="F1408" s="2" t="s">
        <v>90</v>
      </c>
      <c r="G1408" s="2" t="s">
        <v>52</v>
      </c>
      <c r="H1408" s="2" t="s">
        <v>91</v>
      </c>
      <c r="I1408" s="2">
        <v>71</v>
      </c>
      <c r="J1408" s="4">
        <v>1112</v>
      </c>
      <c r="K1408" s="4">
        <v>132.04166666666666</v>
      </c>
      <c r="L1408" s="2">
        <v>164</v>
      </c>
      <c r="M1408" s="11">
        <f t="shared" si="212"/>
        <v>1.2420321868097193</v>
      </c>
      <c r="N1408" s="9">
        <v>5941.875</v>
      </c>
      <c r="O1408" s="9">
        <v>4255.78</v>
      </c>
      <c r="P1408" s="11">
        <f t="shared" si="213"/>
        <v>0.71623519511938571</v>
      </c>
      <c r="Q1408" s="10">
        <v>347.2</v>
      </c>
      <c r="R1408" s="2">
        <v>145</v>
      </c>
      <c r="S1408" s="10">
        <f t="shared" si="214"/>
        <v>0.47235023041474655</v>
      </c>
      <c r="T1408" s="9">
        <f t="shared" si="215"/>
        <v>12.257430875576036</v>
      </c>
      <c r="U1408" s="9">
        <f t="shared" si="216"/>
        <v>25.949878048780487</v>
      </c>
      <c r="V1408" s="11">
        <f t="shared" si="217"/>
        <v>1.1310344827586207</v>
      </c>
      <c r="W1408" s="11">
        <f t="shared" si="218"/>
        <v>0.14748201438848921</v>
      </c>
      <c r="X1408" s="2">
        <v>0</v>
      </c>
      <c r="Y1408" s="2">
        <v>13</v>
      </c>
      <c r="Z1408" s="2">
        <v>19</v>
      </c>
      <c r="AA1408" s="11">
        <f t="shared" si="219"/>
        <v>0.11585365853658537</v>
      </c>
    </row>
    <row r="1409" spans="1:27" x14ac:dyDescent="0.25">
      <c r="A1409" s="2" t="str">
        <f ca="1">LOOKUP(B1409,'Time Frame'!$E$4:$E$9,'Time Frame'!$D$4:$D$9)</f>
        <v>60 Days</v>
      </c>
      <c r="B1409" s="2">
        <f t="shared" ca="1" si="210"/>
        <v>64</v>
      </c>
      <c r="C1409" s="6">
        <f t="shared" ca="1" si="211"/>
        <v>45569</v>
      </c>
      <c r="D1409" s="6">
        <v>45505</v>
      </c>
      <c r="E1409" s="2" t="s">
        <v>78</v>
      </c>
      <c r="F1409" s="2" t="s">
        <v>92</v>
      </c>
      <c r="G1409" s="2" t="s">
        <v>52</v>
      </c>
      <c r="H1409" s="2" t="s">
        <v>91</v>
      </c>
      <c r="I1409" s="2">
        <v>4247</v>
      </c>
      <c r="J1409" s="4">
        <v>1564</v>
      </c>
      <c r="K1409" s="4">
        <v>198.91666666666666</v>
      </c>
      <c r="L1409" s="2">
        <v>204</v>
      </c>
      <c r="M1409" s="11">
        <f t="shared" si="212"/>
        <v>1.0255550900712191</v>
      </c>
      <c r="N1409" s="9">
        <v>8951.25</v>
      </c>
      <c r="O1409" s="9">
        <v>6452.23</v>
      </c>
      <c r="P1409" s="11">
        <f t="shared" si="213"/>
        <v>0.72081888004468642</v>
      </c>
      <c r="Q1409" s="10">
        <v>350.25</v>
      </c>
      <c r="R1409" s="2">
        <v>279</v>
      </c>
      <c r="S1409" s="10">
        <f t="shared" si="214"/>
        <v>0.58244111349036398</v>
      </c>
      <c r="T1409" s="9">
        <f t="shared" si="215"/>
        <v>18.421784439685936</v>
      </c>
      <c r="U1409" s="9">
        <f t="shared" si="216"/>
        <v>31.628578431372546</v>
      </c>
      <c r="V1409" s="11">
        <f t="shared" si="217"/>
        <v>0.73118279569892475</v>
      </c>
      <c r="W1409" s="11">
        <f t="shared" si="218"/>
        <v>0.13043478260869565</v>
      </c>
      <c r="X1409" s="2">
        <v>0</v>
      </c>
      <c r="Y1409" s="2">
        <v>16</v>
      </c>
      <c r="Z1409" s="2">
        <v>29</v>
      </c>
      <c r="AA1409" s="11">
        <f t="shared" si="219"/>
        <v>0.14215686274509803</v>
      </c>
    </row>
    <row r="1410" spans="1:27" x14ac:dyDescent="0.25">
      <c r="A1410" s="2" t="str">
        <f ca="1">LOOKUP(B1410,'Time Frame'!$E$4:$E$9,'Time Frame'!$D$4:$D$9)</f>
        <v>60 Days</v>
      </c>
      <c r="B1410" s="2">
        <f t="shared" ref="B1410:B1430" ca="1" si="220">+C1410-D1410</f>
        <v>64</v>
      </c>
      <c r="C1410" s="6">
        <f t="shared" ref="C1410:C1430" ca="1" si="221">TODAY()</f>
        <v>45569</v>
      </c>
      <c r="D1410" s="6">
        <v>45505</v>
      </c>
      <c r="E1410" s="5" t="s">
        <v>182</v>
      </c>
      <c r="F1410" s="5" t="s">
        <v>191</v>
      </c>
      <c r="G1410" s="2" t="s">
        <v>3</v>
      </c>
      <c r="H1410" s="2" t="s">
        <v>184</v>
      </c>
      <c r="I1410" s="2">
        <v>2789</v>
      </c>
      <c r="J1410" s="4">
        <v>2585</v>
      </c>
      <c r="K1410" s="4">
        <v>280.42857142857144</v>
      </c>
      <c r="L1410" s="2">
        <v>264</v>
      </c>
      <c r="M1410" s="11">
        <f t="shared" ref="M1410:M1430" si="222">+IFERROR(L1410/K1410,0)</f>
        <v>0.94141619969434531</v>
      </c>
      <c r="N1410" s="9">
        <v>11217.142857142859</v>
      </c>
      <c r="O1410" s="9">
        <v>7732.43</v>
      </c>
      <c r="P1410" s="11">
        <f t="shared" ref="P1410:P1430" si="223">+IFERROR(O1410/N1410,0)</f>
        <v>0.68934042282221086</v>
      </c>
      <c r="Q1410" s="10">
        <v>448.7</v>
      </c>
      <c r="R1410" s="2">
        <v>385</v>
      </c>
      <c r="S1410" s="10">
        <f t="shared" si="214"/>
        <v>0.58836639179852912</v>
      </c>
      <c r="T1410" s="9">
        <f t="shared" si="215"/>
        <v>17.232961889904168</v>
      </c>
      <c r="U1410" s="9">
        <f t="shared" si="216"/>
        <v>29.289507575757575</v>
      </c>
      <c r="V1410" s="11">
        <f t="shared" si="217"/>
        <v>0.68571428571428572</v>
      </c>
      <c r="W1410" s="11">
        <f t="shared" si="218"/>
        <v>0.10212765957446808</v>
      </c>
      <c r="X1410" s="2">
        <v>0</v>
      </c>
      <c r="Y1410" s="2">
        <v>14</v>
      </c>
      <c r="Z1410" s="2">
        <v>61</v>
      </c>
      <c r="AA1410" s="11">
        <f t="shared" si="219"/>
        <v>0.23106060606060605</v>
      </c>
    </row>
    <row r="1411" spans="1:27" x14ac:dyDescent="0.25">
      <c r="A1411" s="2" t="str">
        <f ca="1">LOOKUP(B1411,'Time Frame'!$E$4:$E$9,'Time Frame'!$D$4:$D$9)</f>
        <v>60 Days</v>
      </c>
      <c r="B1411" s="2">
        <f t="shared" ca="1" si="220"/>
        <v>64</v>
      </c>
      <c r="C1411" s="6">
        <f t="shared" ca="1" si="221"/>
        <v>45569</v>
      </c>
      <c r="D1411" s="6">
        <v>45505</v>
      </c>
      <c r="E1411" s="5" t="s">
        <v>182</v>
      </c>
      <c r="F1411" s="5" t="s">
        <v>186</v>
      </c>
      <c r="G1411" s="2" t="s">
        <v>3</v>
      </c>
      <c r="H1411" s="2" t="s">
        <v>184</v>
      </c>
      <c r="I1411" s="2">
        <v>3573</v>
      </c>
      <c r="J1411" s="4">
        <v>1100</v>
      </c>
      <c r="K1411" s="4">
        <v>121.78571428571428</v>
      </c>
      <c r="L1411" s="2">
        <v>96</v>
      </c>
      <c r="M1411" s="11">
        <f t="shared" si="222"/>
        <v>0.78826979472140768</v>
      </c>
      <c r="N1411" s="9">
        <v>4871.4285714285706</v>
      </c>
      <c r="O1411" s="9">
        <v>3472.46</v>
      </c>
      <c r="P1411" s="11">
        <f t="shared" si="223"/>
        <v>0.71282170087976549</v>
      </c>
      <c r="Q1411" s="10">
        <v>312.97000000000003</v>
      </c>
      <c r="R1411" s="2">
        <v>116</v>
      </c>
      <c r="S1411" s="10">
        <f t="shared" ref="S1411:S1430" si="224">+IFERROR(L1411/Q1411,0)</f>
        <v>0.30673866504776814</v>
      </c>
      <c r="T1411" s="9">
        <f t="shared" ref="T1411:T1430" si="225">+IFERROR(O1411/Q1411,0)</f>
        <v>11.095184841997634</v>
      </c>
      <c r="U1411" s="9">
        <f t="shared" ref="U1411:U1430" si="226">IFERROR(O1411/L1411,0)</f>
        <v>36.171458333333334</v>
      </c>
      <c r="V1411" s="11">
        <f t="shared" ref="V1411:V1430" si="227">+IFERROR(L1411/R1411,0)</f>
        <v>0.82758620689655171</v>
      </c>
      <c r="W1411" s="11">
        <f t="shared" ref="W1411:W1430" si="228">+IFERROR(L1411/J1411,0)</f>
        <v>8.727272727272728E-2</v>
      </c>
      <c r="X1411" s="2">
        <v>0</v>
      </c>
      <c r="Y1411" s="2">
        <v>9</v>
      </c>
      <c r="Z1411" s="2">
        <v>12</v>
      </c>
      <c r="AA1411" s="11">
        <f t="shared" ref="AA1411:AA1430" si="229">+Z1411/L1411</f>
        <v>0.125</v>
      </c>
    </row>
    <row r="1412" spans="1:27" x14ac:dyDescent="0.25">
      <c r="A1412" s="2" t="str">
        <f ca="1">LOOKUP(B1412,'Time Frame'!$E$4:$E$9,'Time Frame'!$D$4:$D$9)</f>
        <v>60 Days</v>
      </c>
      <c r="B1412" s="2">
        <f t="shared" ca="1" si="220"/>
        <v>64</v>
      </c>
      <c r="C1412" s="6">
        <f t="shared" ca="1" si="221"/>
        <v>45569</v>
      </c>
      <c r="D1412" s="6">
        <v>45505</v>
      </c>
      <c r="E1412" s="5" t="s">
        <v>182</v>
      </c>
      <c r="F1412" s="5" t="s">
        <v>185</v>
      </c>
      <c r="G1412" s="2" t="s">
        <v>3</v>
      </c>
      <c r="H1412" s="2" t="s">
        <v>184</v>
      </c>
      <c r="I1412" s="2">
        <v>1059</v>
      </c>
      <c r="J1412" s="4">
        <v>4802</v>
      </c>
      <c r="K1412" s="4">
        <v>427.32142857142856</v>
      </c>
      <c r="L1412" s="2">
        <v>509</v>
      </c>
      <c r="M1412" s="11">
        <f t="shared" si="222"/>
        <v>1.1911408274132889</v>
      </c>
      <c r="N1412" s="9">
        <v>17092.857142857141</v>
      </c>
      <c r="O1412" s="9">
        <v>28436.59</v>
      </c>
      <c r="P1412" s="11">
        <f t="shared" si="223"/>
        <v>1.66365340576682</v>
      </c>
      <c r="Q1412" s="10">
        <v>734.87</v>
      </c>
      <c r="R1412" s="2">
        <v>689</v>
      </c>
      <c r="S1412" s="10">
        <f t="shared" si="224"/>
        <v>0.69263951447194738</v>
      </c>
      <c r="T1412" s="9">
        <f t="shared" si="225"/>
        <v>38.696082300270795</v>
      </c>
      <c r="U1412" s="9">
        <f t="shared" si="226"/>
        <v>55.867563850687624</v>
      </c>
      <c r="V1412" s="11">
        <f t="shared" si="227"/>
        <v>0.73875181422351233</v>
      </c>
      <c r="W1412" s="11">
        <f t="shared" si="228"/>
        <v>0.10599750104123282</v>
      </c>
      <c r="X1412" s="2">
        <v>13</v>
      </c>
      <c r="Y1412" s="2">
        <v>27</v>
      </c>
      <c r="Z1412" s="2">
        <v>118</v>
      </c>
      <c r="AA1412" s="11">
        <f t="shared" si="229"/>
        <v>0.23182711198428291</v>
      </c>
    </row>
    <row r="1413" spans="1:27" x14ac:dyDescent="0.25">
      <c r="A1413" s="2" t="str">
        <f ca="1">LOOKUP(B1413,'Time Frame'!$E$4:$E$9,'Time Frame'!$D$4:$D$9)</f>
        <v>60 Days</v>
      </c>
      <c r="B1413" s="2">
        <f t="shared" ca="1" si="220"/>
        <v>64</v>
      </c>
      <c r="C1413" s="6">
        <f t="shared" ca="1" si="221"/>
        <v>45569</v>
      </c>
      <c r="D1413" s="6">
        <v>45505</v>
      </c>
      <c r="E1413" s="5" t="s">
        <v>182</v>
      </c>
      <c r="F1413" s="5" t="s">
        <v>192</v>
      </c>
      <c r="G1413" s="2" t="s">
        <v>3</v>
      </c>
      <c r="H1413" s="2" t="s">
        <v>184</v>
      </c>
      <c r="I1413" s="2">
        <v>3411</v>
      </c>
      <c r="J1413" s="4">
        <v>1585</v>
      </c>
      <c r="K1413" s="4">
        <v>238.17857142857142</v>
      </c>
      <c r="L1413" s="2">
        <v>175</v>
      </c>
      <c r="M1413" s="11">
        <f t="shared" si="222"/>
        <v>0.73474284000599799</v>
      </c>
      <c r="N1413" s="9">
        <v>9527.1428571428569</v>
      </c>
      <c r="O1413" s="9">
        <v>6929.01</v>
      </c>
      <c r="P1413" s="11">
        <f t="shared" si="223"/>
        <v>0.72729149797570858</v>
      </c>
      <c r="Q1413" s="10">
        <v>372.37</v>
      </c>
      <c r="R1413" s="2">
        <v>261</v>
      </c>
      <c r="S1413" s="10">
        <f t="shared" si="224"/>
        <v>0.46996267153637511</v>
      </c>
      <c r="T1413" s="9">
        <f t="shared" si="225"/>
        <v>18.607863146870049</v>
      </c>
      <c r="U1413" s="9">
        <f t="shared" si="226"/>
        <v>39.594342857142856</v>
      </c>
      <c r="V1413" s="11">
        <f t="shared" si="227"/>
        <v>0.67049808429118773</v>
      </c>
      <c r="W1413" s="11">
        <f t="shared" si="228"/>
        <v>0.11041009463722397</v>
      </c>
      <c r="X1413" s="2">
        <v>1</v>
      </c>
      <c r="Y1413" s="2">
        <v>10</v>
      </c>
      <c r="Z1413" s="2">
        <v>28</v>
      </c>
      <c r="AA1413" s="11">
        <f t="shared" si="229"/>
        <v>0.16</v>
      </c>
    </row>
    <row r="1414" spans="1:27" x14ac:dyDescent="0.25">
      <c r="A1414" s="2" t="str">
        <f ca="1">LOOKUP(B1414,'Time Frame'!$E$4:$E$9,'Time Frame'!$D$4:$D$9)</f>
        <v>60 Days</v>
      </c>
      <c r="B1414" s="2">
        <f t="shared" ca="1" si="220"/>
        <v>64</v>
      </c>
      <c r="C1414" s="6">
        <f t="shared" ca="1" si="221"/>
        <v>45569</v>
      </c>
      <c r="D1414" s="6">
        <v>45505</v>
      </c>
      <c r="E1414" s="5" t="s">
        <v>182</v>
      </c>
      <c r="F1414" s="5" t="s">
        <v>183</v>
      </c>
      <c r="G1414" s="2" t="s">
        <v>3</v>
      </c>
      <c r="H1414" s="2" t="s">
        <v>184</v>
      </c>
      <c r="I1414" s="2"/>
      <c r="J1414" s="4"/>
      <c r="K1414" s="4"/>
      <c r="L1414" s="2"/>
      <c r="M1414" s="11"/>
      <c r="N1414" s="9"/>
      <c r="O1414" s="9"/>
      <c r="P1414" s="11"/>
      <c r="Q1414" s="10"/>
      <c r="R1414" s="2"/>
      <c r="S1414" s="10"/>
      <c r="T1414" s="9"/>
      <c r="U1414" s="9"/>
      <c r="V1414" s="11"/>
      <c r="W1414" s="11"/>
      <c r="X1414" s="2"/>
      <c r="Y1414" s="2"/>
      <c r="Z1414" s="2"/>
      <c r="AA1414" s="11"/>
    </row>
    <row r="1415" spans="1:27" x14ac:dyDescent="0.25">
      <c r="A1415" s="2" t="str">
        <f ca="1">LOOKUP(B1415,'Time Frame'!$E$4:$E$9,'Time Frame'!$D$4:$D$9)</f>
        <v>60 Days</v>
      </c>
      <c r="B1415" s="2">
        <f t="shared" ca="1" si="220"/>
        <v>64</v>
      </c>
      <c r="C1415" s="6">
        <f t="shared" ca="1" si="221"/>
        <v>45569</v>
      </c>
      <c r="D1415" s="6">
        <v>45505</v>
      </c>
      <c r="E1415" s="5" t="s">
        <v>182</v>
      </c>
      <c r="F1415" s="5" t="s">
        <v>187</v>
      </c>
      <c r="G1415" s="2" t="s">
        <v>3</v>
      </c>
      <c r="H1415" s="2" t="s">
        <v>184</v>
      </c>
      <c r="I1415" s="2">
        <v>3111</v>
      </c>
      <c r="J1415" s="4">
        <v>1169</v>
      </c>
      <c r="K1415" s="4">
        <v>142.35714285714289</v>
      </c>
      <c r="L1415" s="2">
        <v>107</v>
      </c>
      <c r="M1415" s="11">
        <f t="shared" si="222"/>
        <v>0.75163070747616645</v>
      </c>
      <c r="N1415" s="9">
        <v>5694.2857142857156</v>
      </c>
      <c r="O1415" s="9">
        <v>2513.67</v>
      </c>
      <c r="P1415" s="11">
        <f t="shared" si="223"/>
        <v>0.44143728048168579</v>
      </c>
      <c r="Q1415" s="10">
        <v>348.63</v>
      </c>
      <c r="R1415" s="2">
        <v>116</v>
      </c>
      <c r="S1415" s="10">
        <f t="shared" si="224"/>
        <v>0.30691564122422055</v>
      </c>
      <c r="T1415" s="9">
        <f t="shared" si="225"/>
        <v>7.2101368212718357</v>
      </c>
      <c r="U1415" s="9">
        <f t="shared" si="226"/>
        <v>23.492242990654205</v>
      </c>
      <c r="V1415" s="11">
        <f t="shared" si="227"/>
        <v>0.92241379310344829</v>
      </c>
      <c r="W1415" s="11">
        <f t="shared" si="228"/>
        <v>9.153122326775022E-2</v>
      </c>
      <c r="X1415" s="2">
        <v>0</v>
      </c>
      <c r="Y1415" s="2">
        <v>5</v>
      </c>
      <c r="Z1415" s="2">
        <v>19</v>
      </c>
      <c r="AA1415" s="11">
        <f t="shared" si="229"/>
        <v>0.17757009345794392</v>
      </c>
    </row>
    <row r="1416" spans="1:27" x14ac:dyDescent="0.25">
      <c r="A1416" s="2" t="str">
        <f ca="1">LOOKUP(B1416,'Time Frame'!$E$4:$E$9,'Time Frame'!$D$4:$D$9)</f>
        <v>60 Days</v>
      </c>
      <c r="B1416" s="2">
        <f t="shared" ca="1" si="220"/>
        <v>64</v>
      </c>
      <c r="C1416" s="6">
        <f t="shared" ca="1" si="221"/>
        <v>45569</v>
      </c>
      <c r="D1416" s="6">
        <v>45505</v>
      </c>
      <c r="E1416" s="5" t="s">
        <v>182</v>
      </c>
      <c r="F1416" s="5" t="s">
        <v>190</v>
      </c>
      <c r="G1416" s="2" t="s">
        <v>3</v>
      </c>
      <c r="H1416" s="2" t="s">
        <v>184</v>
      </c>
      <c r="I1416" s="2">
        <v>4541</v>
      </c>
      <c r="J1416" s="4">
        <v>1131</v>
      </c>
      <c r="K1416" s="4">
        <v>146.32142857142861</v>
      </c>
      <c r="L1416" s="2">
        <v>113</v>
      </c>
      <c r="M1416" s="11">
        <f t="shared" si="222"/>
        <v>0.77227239443495221</v>
      </c>
      <c r="N1416" s="9">
        <v>5852.8571428571449</v>
      </c>
      <c r="O1416" s="9">
        <v>4494.57</v>
      </c>
      <c r="P1416" s="11">
        <f t="shared" si="223"/>
        <v>0.76792750793263331</v>
      </c>
      <c r="Q1416" s="10">
        <v>321.73</v>
      </c>
      <c r="R1416" s="2">
        <v>150</v>
      </c>
      <c r="S1416" s="10">
        <f t="shared" si="224"/>
        <v>0.35122618344574641</v>
      </c>
      <c r="T1416" s="9">
        <f t="shared" si="225"/>
        <v>13.970005905572995</v>
      </c>
      <c r="U1416" s="9">
        <f t="shared" si="226"/>
        <v>39.774955752212385</v>
      </c>
      <c r="V1416" s="11">
        <f t="shared" si="227"/>
        <v>0.7533333333333333</v>
      </c>
      <c r="W1416" s="11">
        <f t="shared" si="228"/>
        <v>9.9911582670203364E-2</v>
      </c>
      <c r="X1416" s="2">
        <v>1</v>
      </c>
      <c r="Y1416" s="2">
        <v>2</v>
      </c>
      <c r="Z1416" s="2">
        <v>20</v>
      </c>
      <c r="AA1416" s="11">
        <f t="shared" si="229"/>
        <v>0.17699115044247787</v>
      </c>
    </row>
    <row r="1417" spans="1:27" x14ac:dyDescent="0.25">
      <c r="A1417" s="2" t="str">
        <f ca="1">LOOKUP(B1417,'Time Frame'!$E$4:$E$9,'Time Frame'!$D$4:$D$9)</f>
        <v>60 Days</v>
      </c>
      <c r="B1417" s="2">
        <f t="shared" ca="1" si="220"/>
        <v>64</v>
      </c>
      <c r="C1417" s="6">
        <f t="shared" ca="1" si="221"/>
        <v>45569</v>
      </c>
      <c r="D1417" s="6">
        <v>45505</v>
      </c>
      <c r="E1417" s="5" t="s">
        <v>182</v>
      </c>
      <c r="F1417" s="5" t="s">
        <v>188</v>
      </c>
      <c r="G1417" s="2" t="s">
        <v>3</v>
      </c>
      <c r="H1417" s="2" t="s">
        <v>184</v>
      </c>
      <c r="I1417" s="2">
        <v>1529</v>
      </c>
      <c r="J1417" s="4">
        <v>1600</v>
      </c>
      <c r="K1417" s="4">
        <v>175.37499999999997</v>
      </c>
      <c r="L1417" s="2">
        <v>178</v>
      </c>
      <c r="M1417" s="11">
        <f t="shared" si="222"/>
        <v>1.0149679258731292</v>
      </c>
      <c r="N1417" s="9">
        <v>7014.9999999999991</v>
      </c>
      <c r="O1417" s="9">
        <v>6701.47</v>
      </c>
      <c r="P1417" s="11">
        <f t="shared" si="223"/>
        <v>0.95530577334283695</v>
      </c>
      <c r="Q1417" s="10">
        <v>422.23</v>
      </c>
      <c r="R1417" s="2">
        <v>219</v>
      </c>
      <c r="S1417" s="10">
        <f t="shared" si="224"/>
        <v>0.4215711815834971</v>
      </c>
      <c r="T1417" s="9">
        <f t="shared" si="225"/>
        <v>15.871610259811003</v>
      </c>
      <c r="U1417" s="9">
        <f t="shared" si="226"/>
        <v>37.648707865168539</v>
      </c>
      <c r="V1417" s="11">
        <f t="shared" si="227"/>
        <v>0.81278538812785384</v>
      </c>
      <c r="W1417" s="11">
        <f t="shared" si="228"/>
        <v>0.11125</v>
      </c>
      <c r="X1417" s="2">
        <v>0</v>
      </c>
      <c r="Y1417" s="2">
        <v>2</v>
      </c>
      <c r="Z1417" s="2">
        <v>52</v>
      </c>
      <c r="AA1417" s="11">
        <f t="shared" si="229"/>
        <v>0.29213483146067415</v>
      </c>
    </row>
    <row r="1418" spans="1:27" x14ac:dyDescent="0.25">
      <c r="A1418" s="2" t="str">
        <f ca="1">LOOKUP(B1418,'Time Frame'!$E$4:$E$9,'Time Frame'!$D$4:$D$9)</f>
        <v>60 Days</v>
      </c>
      <c r="B1418" s="2">
        <f t="shared" ca="1" si="220"/>
        <v>64</v>
      </c>
      <c r="C1418" s="6">
        <f t="shared" ca="1" si="221"/>
        <v>45569</v>
      </c>
      <c r="D1418" s="6">
        <v>45505</v>
      </c>
      <c r="E1418" s="5" t="s">
        <v>182</v>
      </c>
      <c r="F1418" s="5" t="s">
        <v>189</v>
      </c>
      <c r="G1418" s="2" t="s">
        <v>3</v>
      </c>
      <c r="H1418" s="2" t="s">
        <v>184</v>
      </c>
      <c r="I1418" s="2">
        <v>1186</v>
      </c>
      <c r="J1418" s="4">
        <v>2422</v>
      </c>
      <c r="K1418" s="4">
        <v>318.28571428571422</v>
      </c>
      <c r="L1418" s="2">
        <v>279</v>
      </c>
      <c r="M1418" s="11">
        <f t="shared" si="222"/>
        <v>0.87657091561938971</v>
      </c>
      <c r="N1418" s="9">
        <v>12731.428571428569</v>
      </c>
      <c r="O1418" s="9">
        <v>14227.15</v>
      </c>
      <c r="P1418" s="11">
        <f t="shared" si="223"/>
        <v>1.1174826077199285</v>
      </c>
      <c r="Q1418" s="10">
        <v>1010.7</v>
      </c>
      <c r="R1418" s="2">
        <v>546</v>
      </c>
      <c r="S1418" s="10">
        <f t="shared" si="224"/>
        <v>0.27604630454140694</v>
      </c>
      <c r="T1418" s="9">
        <f t="shared" si="225"/>
        <v>14.07653111704759</v>
      </c>
      <c r="U1418" s="9">
        <f t="shared" si="226"/>
        <v>50.993369175627237</v>
      </c>
      <c r="V1418" s="11">
        <f t="shared" si="227"/>
        <v>0.51098901098901095</v>
      </c>
      <c r="W1418" s="11">
        <f t="shared" si="228"/>
        <v>0.11519405450041288</v>
      </c>
      <c r="X1418" s="2">
        <v>3</v>
      </c>
      <c r="Y1418" s="2">
        <v>13</v>
      </c>
      <c r="Z1418" s="2">
        <v>53</v>
      </c>
      <c r="AA1418" s="11">
        <f t="shared" si="229"/>
        <v>0.18996415770609318</v>
      </c>
    </row>
    <row r="1419" spans="1:27" x14ac:dyDescent="0.25">
      <c r="A1419" s="2" t="str">
        <f ca="1">LOOKUP(B1419,'Time Frame'!$E$4:$E$9,'Time Frame'!$D$4:$D$9)</f>
        <v>60 Days</v>
      </c>
      <c r="B1419" s="2">
        <f t="shared" ca="1" si="220"/>
        <v>64</v>
      </c>
      <c r="C1419" s="6">
        <f t="shared" ca="1" si="221"/>
        <v>45569</v>
      </c>
      <c r="D1419" s="6">
        <v>45505</v>
      </c>
      <c r="E1419" s="2" t="s">
        <v>225</v>
      </c>
      <c r="F1419" s="2" t="s">
        <v>240</v>
      </c>
      <c r="G1419" s="2" t="s">
        <v>227</v>
      </c>
      <c r="H1419" s="2" t="s">
        <v>308</v>
      </c>
      <c r="I1419" s="2">
        <v>5623</v>
      </c>
      <c r="J1419" s="4">
        <v>3457</v>
      </c>
      <c r="K1419" s="4">
        <v>327.51000000000005</v>
      </c>
      <c r="L1419" s="2">
        <v>186</v>
      </c>
      <c r="M1419" s="11">
        <f t="shared" si="222"/>
        <v>0.56792159018045241</v>
      </c>
      <c r="N1419" s="9">
        <v>21288.15</v>
      </c>
      <c r="O1419" s="9">
        <v>9422.2000000000007</v>
      </c>
      <c r="P1419" s="11">
        <f t="shared" si="223"/>
        <v>0.44260304441672949</v>
      </c>
      <c r="Q1419" s="10">
        <v>411.63</v>
      </c>
      <c r="R1419" s="2">
        <v>471</v>
      </c>
      <c r="S1419" s="10">
        <f t="shared" si="224"/>
        <v>0.45186210917571606</v>
      </c>
      <c r="T1419" s="9">
        <f t="shared" si="225"/>
        <v>22.889974005781895</v>
      </c>
      <c r="U1419" s="9">
        <f t="shared" si="226"/>
        <v>50.656989247311834</v>
      </c>
      <c r="V1419" s="11">
        <f t="shared" si="227"/>
        <v>0.39490445859872614</v>
      </c>
      <c r="W1419" s="11">
        <f t="shared" si="228"/>
        <v>5.3803876193231126E-2</v>
      </c>
      <c r="X1419" s="2">
        <v>0</v>
      </c>
      <c r="Y1419" s="2">
        <v>2</v>
      </c>
      <c r="Z1419" s="2">
        <v>69</v>
      </c>
      <c r="AA1419" s="11">
        <f t="shared" si="229"/>
        <v>0.37096774193548387</v>
      </c>
    </row>
    <row r="1420" spans="1:27" x14ac:dyDescent="0.25">
      <c r="A1420" s="2" t="str">
        <f ca="1">LOOKUP(B1420,'Time Frame'!$E$4:$E$9,'Time Frame'!$D$4:$D$9)</f>
        <v>60 Days</v>
      </c>
      <c r="B1420" s="2">
        <f t="shared" ca="1" si="220"/>
        <v>64</v>
      </c>
      <c r="C1420" s="6">
        <f t="shared" ca="1" si="221"/>
        <v>45569</v>
      </c>
      <c r="D1420" s="6">
        <v>45505</v>
      </c>
      <c r="E1420" s="2" t="s">
        <v>225</v>
      </c>
      <c r="F1420" s="2" t="s">
        <v>230</v>
      </c>
      <c r="G1420" s="2" t="s">
        <v>227</v>
      </c>
      <c r="H1420" s="2" t="s">
        <v>308</v>
      </c>
      <c r="I1420" s="2">
        <v>3884</v>
      </c>
      <c r="J1420" s="4">
        <v>1892</v>
      </c>
      <c r="K1420" s="4">
        <v>171</v>
      </c>
      <c r="L1420" s="2">
        <v>96</v>
      </c>
      <c r="M1420" s="11">
        <f t="shared" si="222"/>
        <v>0.56140350877192979</v>
      </c>
      <c r="N1420" s="9">
        <v>11115</v>
      </c>
      <c r="O1420" s="9">
        <v>1634.27</v>
      </c>
      <c r="P1420" s="11">
        <f t="shared" si="223"/>
        <v>0.14703283850652271</v>
      </c>
      <c r="Q1420" s="10">
        <v>279.7</v>
      </c>
      <c r="R1420" s="2">
        <v>266</v>
      </c>
      <c r="S1420" s="10">
        <f t="shared" si="224"/>
        <v>0.34322488380407579</v>
      </c>
      <c r="T1420" s="9">
        <f t="shared" si="225"/>
        <v>5.8429388630675723</v>
      </c>
      <c r="U1420" s="9">
        <f t="shared" si="226"/>
        <v>17.023645833333333</v>
      </c>
      <c r="V1420" s="11">
        <f t="shared" si="227"/>
        <v>0.36090225563909772</v>
      </c>
      <c r="W1420" s="11">
        <f t="shared" si="228"/>
        <v>5.0739957716701901E-2</v>
      </c>
      <c r="X1420" s="2">
        <v>0</v>
      </c>
      <c r="Y1420" s="2">
        <v>3</v>
      </c>
      <c r="Z1420" s="2">
        <v>25</v>
      </c>
      <c r="AA1420" s="11">
        <f t="shared" si="229"/>
        <v>0.26041666666666669</v>
      </c>
    </row>
    <row r="1421" spans="1:27" x14ac:dyDescent="0.25">
      <c r="A1421" s="2" t="str">
        <f ca="1">LOOKUP(B1421,'Time Frame'!$E$4:$E$9,'Time Frame'!$D$4:$D$9)</f>
        <v>60 Days</v>
      </c>
      <c r="B1421" s="2">
        <f t="shared" ca="1" si="220"/>
        <v>64</v>
      </c>
      <c r="C1421" s="6">
        <f t="shared" ca="1" si="221"/>
        <v>45569</v>
      </c>
      <c r="D1421" s="6">
        <v>45505</v>
      </c>
      <c r="E1421" s="2" t="s">
        <v>225</v>
      </c>
      <c r="F1421" s="2" t="s">
        <v>233</v>
      </c>
      <c r="G1421" s="2" t="s">
        <v>227</v>
      </c>
      <c r="H1421" s="2" t="s">
        <v>308</v>
      </c>
      <c r="I1421" s="2">
        <v>3408</v>
      </c>
      <c r="J1421" s="4">
        <v>3482</v>
      </c>
      <c r="K1421" s="4">
        <v>277.11</v>
      </c>
      <c r="L1421" s="2">
        <v>251</v>
      </c>
      <c r="M1421" s="11">
        <f t="shared" si="222"/>
        <v>0.90577748908375733</v>
      </c>
      <c r="N1421" s="9">
        <v>18012.150000000001</v>
      </c>
      <c r="O1421" s="9">
        <v>8457.84</v>
      </c>
      <c r="P1421" s="11">
        <f t="shared" si="223"/>
        <v>0.46956304494466233</v>
      </c>
      <c r="Q1421" s="10">
        <v>547.57000000000005</v>
      </c>
      <c r="R1421" s="2">
        <v>816</v>
      </c>
      <c r="S1421" s="10">
        <f t="shared" si="224"/>
        <v>0.45838888178680348</v>
      </c>
      <c r="T1421" s="9">
        <f t="shared" si="225"/>
        <v>15.446134740763737</v>
      </c>
      <c r="U1421" s="9">
        <f t="shared" si="226"/>
        <v>33.696573705179283</v>
      </c>
      <c r="V1421" s="11">
        <f t="shared" si="227"/>
        <v>0.30759803921568629</v>
      </c>
      <c r="W1421" s="11">
        <f t="shared" si="228"/>
        <v>7.2085008615738078E-2</v>
      </c>
      <c r="X1421" s="2">
        <v>0</v>
      </c>
      <c r="Y1421" s="2">
        <v>4</v>
      </c>
      <c r="Z1421" s="2">
        <v>62</v>
      </c>
      <c r="AA1421" s="11">
        <f t="shared" si="229"/>
        <v>0.24701195219123506</v>
      </c>
    </row>
    <row r="1422" spans="1:27" x14ac:dyDescent="0.25">
      <c r="A1422" s="2" t="str">
        <f ca="1">LOOKUP(B1422,'Time Frame'!$E$4:$E$9,'Time Frame'!$D$4:$D$9)</f>
        <v>60 Days</v>
      </c>
      <c r="B1422" s="2">
        <f t="shared" ca="1" si="220"/>
        <v>64</v>
      </c>
      <c r="C1422" s="6">
        <f t="shared" ca="1" si="221"/>
        <v>45569</v>
      </c>
      <c r="D1422" s="6">
        <v>45505</v>
      </c>
      <c r="E1422" s="2" t="s">
        <v>225</v>
      </c>
      <c r="F1422" s="2" t="s">
        <v>232</v>
      </c>
      <c r="G1422" s="2" t="s">
        <v>227</v>
      </c>
      <c r="H1422" s="2" t="s">
        <v>308</v>
      </c>
      <c r="I1422" s="2">
        <v>1854</v>
      </c>
      <c r="J1422" s="4">
        <v>3864</v>
      </c>
      <c r="K1422" s="4">
        <v>335.7</v>
      </c>
      <c r="L1422" s="2">
        <v>382</v>
      </c>
      <c r="M1422" s="11">
        <f t="shared" si="222"/>
        <v>1.137920762585642</v>
      </c>
      <c r="N1422" s="9">
        <v>21820.5</v>
      </c>
      <c r="O1422" s="9">
        <v>15829.31</v>
      </c>
      <c r="P1422" s="11">
        <f t="shared" si="223"/>
        <v>0.72543296441419769</v>
      </c>
      <c r="Q1422" s="10">
        <v>423</v>
      </c>
      <c r="R1422" s="2">
        <v>922</v>
      </c>
      <c r="S1422" s="10">
        <f t="shared" si="224"/>
        <v>0.90307328605200943</v>
      </c>
      <c r="T1422" s="9">
        <f t="shared" si="225"/>
        <v>37.421536643026002</v>
      </c>
      <c r="U1422" s="9">
        <f t="shared" si="226"/>
        <v>41.437984293193715</v>
      </c>
      <c r="V1422" s="11">
        <f t="shared" si="227"/>
        <v>0.41431670281995664</v>
      </c>
      <c r="W1422" s="11">
        <f t="shared" si="228"/>
        <v>9.8861283643892336E-2</v>
      </c>
      <c r="X1422" s="2">
        <v>0</v>
      </c>
      <c r="Y1422" s="2">
        <v>10</v>
      </c>
      <c r="Z1422" s="2">
        <v>137</v>
      </c>
      <c r="AA1422" s="11">
        <f t="shared" si="229"/>
        <v>0.3586387434554974</v>
      </c>
    </row>
    <row r="1423" spans="1:27" x14ac:dyDescent="0.25">
      <c r="A1423" s="2" t="str">
        <f ca="1">LOOKUP(B1423,'Time Frame'!$E$4:$E$9,'Time Frame'!$D$4:$D$9)</f>
        <v>60 Days</v>
      </c>
      <c r="B1423" s="2">
        <f t="shared" ca="1" si="220"/>
        <v>64</v>
      </c>
      <c r="C1423" s="6">
        <f t="shared" ca="1" si="221"/>
        <v>45569</v>
      </c>
      <c r="D1423" s="6">
        <v>45505</v>
      </c>
      <c r="E1423" s="2" t="s">
        <v>225</v>
      </c>
      <c r="F1423" s="2" t="s">
        <v>239</v>
      </c>
      <c r="G1423" s="2" t="s">
        <v>227</v>
      </c>
      <c r="H1423" s="2" t="s">
        <v>308</v>
      </c>
      <c r="I1423" s="2">
        <v>4808</v>
      </c>
      <c r="J1423" s="4">
        <v>1133</v>
      </c>
      <c r="K1423" s="4">
        <v>122.22000000000001</v>
      </c>
      <c r="L1423" s="2">
        <v>46</v>
      </c>
      <c r="M1423" s="11">
        <f t="shared" si="222"/>
        <v>0.37637047946326291</v>
      </c>
      <c r="N1423" s="9">
        <v>7944.3000000000011</v>
      </c>
      <c r="O1423" s="9">
        <v>3795.72</v>
      </c>
      <c r="P1423" s="11">
        <f t="shared" si="223"/>
        <v>0.47779162418337667</v>
      </c>
      <c r="Q1423" s="10">
        <v>259.27</v>
      </c>
      <c r="R1423" s="2">
        <v>172</v>
      </c>
      <c r="S1423" s="10">
        <f t="shared" si="224"/>
        <v>0.1774212211208393</v>
      </c>
      <c r="T1423" s="9">
        <f t="shared" si="225"/>
        <v>14.640027770278088</v>
      </c>
      <c r="U1423" s="9">
        <f t="shared" si="226"/>
        <v>82.51565217391304</v>
      </c>
      <c r="V1423" s="11">
        <f t="shared" si="227"/>
        <v>0.26744186046511625</v>
      </c>
      <c r="W1423" s="11">
        <f t="shared" si="228"/>
        <v>4.0600176522506623E-2</v>
      </c>
      <c r="X1423" s="2">
        <v>0</v>
      </c>
      <c r="Y1423" s="2">
        <v>0</v>
      </c>
      <c r="Z1423" s="2">
        <v>6</v>
      </c>
      <c r="AA1423" s="11">
        <f t="shared" si="229"/>
        <v>0.13043478260869565</v>
      </c>
    </row>
    <row r="1424" spans="1:27" x14ac:dyDescent="0.25">
      <c r="A1424" s="2" t="str">
        <f ca="1">LOOKUP(B1424,'Time Frame'!$E$4:$E$9,'Time Frame'!$D$4:$D$9)</f>
        <v>60 Days</v>
      </c>
      <c r="B1424" s="2">
        <f t="shared" ca="1" si="220"/>
        <v>64</v>
      </c>
      <c r="C1424" s="6">
        <f t="shared" ca="1" si="221"/>
        <v>45569</v>
      </c>
      <c r="D1424" s="6">
        <v>45505</v>
      </c>
      <c r="E1424" s="2" t="s">
        <v>225</v>
      </c>
      <c r="F1424" s="2" t="s">
        <v>238</v>
      </c>
      <c r="G1424" s="2" t="s">
        <v>227</v>
      </c>
      <c r="H1424" s="2" t="s">
        <v>308</v>
      </c>
      <c r="I1424" s="2">
        <v>4993</v>
      </c>
      <c r="J1424" s="4">
        <v>2468</v>
      </c>
      <c r="K1424" s="4">
        <v>203.12999999999997</v>
      </c>
      <c r="L1424" s="2">
        <v>147</v>
      </c>
      <c r="M1424" s="11">
        <f t="shared" si="222"/>
        <v>0.72367449416629759</v>
      </c>
      <c r="N1424" s="9">
        <v>13203.449999999997</v>
      </c>
      <c r="O1424" s="9">
        <v>8173.1</v>
      </c>
      <c r="P1424" s="11">
        <f t="shared" si="223"/>
        <v>0.61901245507802904</v>
      </c>
      <c r="Q1424" s="10">
        <v>277.23</v>
      </c>
      <c r="R1424" s="2">
        <v>399</v>
      </c>
      <c r="S1424" s="10">
        <f t="shared" si="224"/>
        <v>0.53024564441077804</v>
      </c>
      <c r="T1424" s="9">
        <f t="shared" si="225"/>
        <v>29.48129711791653</v>
      </c>
      <c r="U1424" s="9">
        <f t="shared" si="226"/>
        <v>55.599319727891157</v>
      </c>
      <c r="V1424" s="11">
        <f t="shared" si="227"/>
        <v>0.36842105263157893</v>
      </c>
      <c r="W1424" s="11">
        <f t="shared" si="228"/>
        <v>5.9562398703403567E-2</v>
      </c>
      <c r="X1424" s="2">
        <v>0</v>
      </c>
      <c r="Y1424" s="2">
        <v>7</v>
      </c>
      <c r="Z1424" s="2">
        <v>69</v>
      </c>
      <c r="AA1424" s="11">
        <f t="shared" si="229"/>
        <v>0.46938775510204084</v>
      </c>
    </row>
    <row r="1425" spans="1:27" x14ac:dyDescent="0.25">
      <c r="A1425" s="2" t="str">
        <f ca="1">LOOKUP(B1425,'Time Frame'!$E$4:$E$9,'Time Frame'!$D$4:$D$9)</f>
        <v>60 Days</v>
      </c>
      <c r="B1425" s="2">
        <f t="shared" ca="1" si="220"/>
        <v>64</v>
      </c>
      <c r="C1425" s="6">
        <f t="shared" ca="1" si="221"/>
        <v>45569</v>
      </c>
      <c r="D1425" s="6">
        <v>45505</v>
      </c>
      <c r="E1425" s="2" t="s">
        <v>225</v>
      </c>
      <c r="F1425" s="2" t="s">
        <v>237</v>
      </c>
      <c r="G1425" s="2" t="s">
        <v>227</v>
      </c>
      <c r="H1425" s="2" t="s">
        <v>308</v>
      </c>
      <c r="I1425" s="2">
        <v>5580</v>
      </c>
      <c r="J1425" s="4">
        <v>2001</v>
      </c>
      <c r="K1425" s="4">
        <v>209.25</v>
      </c>
      <c r="L1425" s="2">
        <v>116</v>
      </c>
      <c r="M1425" s="11">
        <f t="shared" si="222"/>
        <v>0.55436081242532853</v>
      </c>
      <c r="N1425" s="9">
        <v>13601.25</v>
      </c>
      <c r="O1425" s="9">
        <v>6072.18</v>
      </c>
      <c r="P1425" s="11">
        <f t="shared" si="223"/>
        <v>0.44644279018472571</v>
      </c>
      <c r="Q1425" s="10">
        <v>322.58</v>
      </c>
      <c r="R1425" s="2">
        <v>351</v>
      </c>
      <c r="S1425" s="10">
        <f t="shared" si="224"/>
        <v>0.35960071920143843</v>
      </c>
      <c r="T1425" s="9">
        <f t="shared" si="225"/>
        <v>18.823795647591297</v>
      </c>
      <c r="U1425" s="9">
        <f t="shared" si="226"/>
        <v>52.34637931034483</v>
      </c>
      <c r="V1425" s="11">
        <f t="shared" si="227"/>
        <v>0.33048433048433046</v>
      </c>
      <c r="W1425" s="11">
        <f t="shared" si="228"/>
        <v>5.7971014492753624E-2</v>
      </c>
      <c r="X1425" s="2">
        <v>0</v>
      </c>
      <c r="Y1425" s="2">
        <v>8</v>
      </c>
      <c r="Z1425" s="2">
        <v>25</v>
      </c>
      <c r="AA1425" s="11">
        <f t="shared" si="229"/>
        <v>0.21551724137931033</v>
      </c>
    </row>
    <row r="1426" spans="1:27" x14ac:dyDescent="0.25">
      <c r="A1426" s="2" t="str">
        <f ca="1">LOOKUP(B1426,'Time Frame'!$E$4:$E$9,'Time Frame'!$D$4:$D$9)</f>
        <v>60 Days</v>
      </c>
      <c r="B1426" s="2">
        <f t="shared" ca="1" si="220"/>
        <v>64</v>
      </c>
      <c r="C1426" s="6">
        <f t="shared" ca="1" si="221"/>
        <v>45569</v>
      </c>
      <c r="D1426" s="6">
        <v>45505</v>
      </c>
      <c r="E1426" s="2" t="s">
        <v>225</v>
      </c>
      <c r="F1426" s="2" t="s">
        <v>226</v>
      </c>
      <c r="G1426" s="2" t="s">
        <v>227</v>
      </c>
      <c r="H1426" s="2" t="s">
        <v>308</v>
      </c>
      <c r="I1426" s="2">
        <v>4549</v>
      </c>
      <c r="J1426" s="4">
        <v>3077</v>
      </c>
      <c r="K1426" s="4">
        <v>233.10000000000002</v>
      </c>
      <c r="L1426" s="2">
        <v>179</v>
      </c>
      <c r="M1426" s="11">
        <f t="shared" si="222"/>
        <v>0.76791076791076784</v>
      </c>
      <c r="N1426" s="9">
        <v>15151.500000000002</v>
      </c>
      <c r="O1426" s="9">
        <v>6697.7</v>
      </c>
      <c r="P1426" s="11">
        <f t="shared" si="223"/>
        <v>0.44204864204864197</v>
      </c>
      <c r="Q1426" s="10">
        <v>500.48</v>
      </c>
      <c r="R1426" s="2">
        <v>577</v>
      </c>
      <c r="S1426" s="10">
        <f t="shared" si="224"/>
        <v>0.35765664961636828</v>
      </c>
      <c r="T1426" s="9">
        <f t="shared" si="225"/>
        <v>13.382552749360613</v>
      </c>
      <c r="U1426" s="9">
        <f t="shared" si="226"/>
        <v>37.41731843575419</v>
      </c>
      <c r="V1426" s="11">
        <f t="shared" si="227"/>
        <v>0.31022530329289427</v>
      </c>
      <c r="W1426" s="11">
        <f t="shared" si="228"/>
        <v>5.8173545661358468E-2</v>
      </c>
      <c r="X1426" s="2">
        <v>0</v>
      </c>
      <c r="Y1426" s="2">
        <v>7</v>
      </c>
      <c r="Z1426" s="2">
        <v>39</v>
      </c>
      <c r="AA1426" s="11">
        <f t="shared" si="229"/>
        <v>0.21787709497206703</v>
      </c>
    </row>
    <row r="1427" spans="1:27" x14ac:dyDescent="0.25">
      <c r="A1427" s="2" t="str">
        <f ca="1">LOOKUP(B1427,'Time Frame'!$E$4:$E$9,'Time Frame'!$D$4:$D$9)</f>
        <v>60 Days</v>
      </c>
      <c r="B1427" s="2">
        <f t="shared" ca="1" si="220"/>
        <v>64</v>
      </c>
      <c r="C1427" s="6">
        <f t="shared" ca="1" si="221"/>
        <v>45569</v>
      </c>
      <c r="D1427" s="6">
        <v>45505</v>
      </c>
      <c r="E1427" s="2" t="s">
        <v>225</v>
      </c>
      <c r="F1427" s="2" t="s">
        <v>231</v>
      </c>
      <c r="G1427" s="2" t="s">
        <v>227</v>
      </c>
      <c r="H1427" s="2" t="s">
        <v>308</v>
      </c>
      <c r="I1427" s="2">
        <v>1887</v>
      </c>
      <c r="J1427" s="4">
        <v>4512</v>
      </c>
      <c r="K1427" s="4">
        <v>388.08</v>
      </c>
      <c r="L1427" s="2">
        <v>417</v>
      </c>
      <c r="M1427" s="11">
        <f t="shared" si="222"/>
        <v>1.0745207173778604</v>
      </c>
      <c r="N1427" s="9">
        <v>25225.200000000001</v>
      </c>
      <c r="O1427" s="9">
        <v>18964.11</v>
      </c>
      <c r="P1427" s="11">
        <f t="shared" si="223"/>
        <v>0.75179225536368388</v>
      </c>
      <c r="Q1427" s="10">
        <v>656.87</v>
      </c>
      <c r="R1427" s="2">
        <v>778</v>
      </c>
      <c r="S1427" s="10">
        <f t="shared" si="224"/>
        <v>0.63482880935344888</v>
      </c>
      <c r="T1427" s="9">
        <f t="shared" si="225"/>
        <v>28.870415759587132</v>
      </c>
      <c r="U1427" s="9">
        <f t="shared" si="226"/>
        <v>45.477482014388492</v>
      </c>
      <c r="V1427" s="11">
        <f t="shared" si="227"/>
        <v>0.53598971722365041</v>
      </c>
      <c r="W1427" s="11">
        <f t="shared" si="228"/>
        <v>9.2420212765957452E-2</v>
      </c>
      <c r="X1427" s="2">
        <v>5</v>
      </c>
      <c r="Y1427" s="2">
        <v>12</v>
      </c>
      <c r="Z1427" s="2">
        <v>191</v>
      </c>
      <c r="AA1427" s="11">
        <f t="shared" si="229"/>
        <v>0.45803357314148679</v>
      </c>
    </row>
    <row r="1428" spans="1:27" x14ac:dyDescent="0.25">
      <c r="A1428" s="2" t="str">
        <f ca="1">LOOKUP(B1428,'Time Frame'!$E$4:$E$9,'Time Frame'!$D$4:$D$9)</f>
        <v>60 Days</v>
      </c>
      <c r="B1428" s="2">
        <f t="shared" ca="1" si="220"/>
        <v>64</v>
      </c>
      <c r="C1428" s="6">
        <f t="shared" ca="1" si="221"/>
        <v>45569</v>
      </c>
      <c r="D1428" s="6">
        <v>45505</v>
      </c>
      <c r="E1428" s="2" t="s">
        <v>225</v>
      </c>
      <c r="F1428" s="2" t="s">
        <v>236</v>
      </c>
      <c r="G1428" s="2" t="s">
        <v>227</v>
      </c>
      <c r="H1428" s="2" t="s">
        <v>308</v>
      </c>
      <c r="I1428" s="2">
        <v>1781</v>
      </c>
      <c r="J1428" s="4">
        <v>2627</v>
      </c>
      <c r="K1428" s="4">
        <v>237.78</v>
      </c>
      <c r="L1428" s="2">
        <v>211</v>
      </c>
      <c r="M1428" s="11">
        <f t="shared" si="222"/>
        <v>0.88737488434687528</v>
      </c>
      <c r="N1428" s="9">
        <v>15455.7</v>
      </c>
      <c r="O1428" s="9">
        <v>14622.86</v>
      </c>
      <c r="P1428" s="11">
        <f t="shared" si="223"/>
        <v>0.94611437851407576</v>
      </c>
      <c r="Q1428" s="10">
        <v>552.53</v>
      </c>
      <c r="R1428" s="2">
        <v>510</v>
      </c>
      <c r="S1428" s="10">
        <f t="shared" si="224"/>
        <v>0.3818797169384468</v>
      </c>
      <c r="T1428" s="9">
        <f t="shared" si="225"/>
        <v>26.465277903462258</v>
      </c>
      <c r="U1428" s="9">
        <f t="shared" si="226"/>
        <v>69.302654028436024</v>
      </c>
      <c r="V1428" s="11">
        <f t="shared" si="227"/>
        <v>0.4137254901960784</v>
      </c>
      <c r="W1428" s="11">
        <f t="shared" si="228"/>
        <v>8.0319756376094398E-2</v>
      </c>
      <c r="X1428" s="2">
        <v>2</v>
      </c>
      <c r="Y1428" s="2">
        <v>5</v>
      </c>
      <c r="Z1428" s="2">
        <v>51</v>
      </c>
      <c r="AA1428" s="11">
        <f t="shared" si="229"/>
        <v>0.24170616113744076</v>
      </c>
    </row>
    <row r="1429" spans="1:27" x14ac:dyDescent="0.25">
      <c r="A1429" s="2" t="str">
        <f ca="1">LOOKUP(B1429,'Time Frame'!$E$4:$E$9,'Time Frame'!$D$4:$D$9)</f>
        <v>60 Days</v>
      </c>
      <c r="B1429" s="2">
        <f t="shared" ca="1" si="220"/>
        <v>64</v>
      </c>
      <c r="C1429" s="6">
        <f t="shared" ca="1" si="221"/>
        <v>45569</v>
      </c>
      <c r="D1429" s="6">
        <v>45505</v>
      </c>
      <c r="E1429" s="2" t="s">
        <v>225</v>
      </c>
      <c r="F1429" s="2" t="s">
        <v>234</v>
      </c>
      <c r="G1429" s="2" t="s">
        <v>227</v>
      </c>
      <c r="H1429" s="2" t="s">
        <v>308</v>
      </c>
      <c r="I1429" s="2">
        <v>5357</v>
      </c>
      <c r="J1429" s="4">
        <v>1249</v>
      </c>
      <c r="K1429" s="4">
        <v>127.79999999999998</v>
      </c>
      <c r="L1429" s="2">
        <v>82</v>
      </c>
      <c r="M1429" s="11">
        <f t="shared" si="222"/>
        <v>0.64162754303599379</v>
      </c>
      <c r="N1429" s="9">
        <v>8306.9999999999982</v>
      </c>
      <c r="O1429" s="9">
        <v>6711.94</v>
      </c>
      <c r="P1429" s="11">
        <f t="shared" si="223"/>
        <v>0.80798603587335993</v>
      </c>
      <c r="Q1429" s="10">
        <v>268.97000000000003</v>
      </c>
      <c r="R1429" s="2">
        <v>208</v>
      </c>
      <c r="S1429" s="10">
        <f t="shared" si="224"/>
        <v>0.30486671375989882</v>
      </c>
      <c r="T1429" s="9">
        <f t="shared" si="225"/>
        <v>24.954232814068479</v>
      </c>
      <c r="U1429" s="9">
        <f t="shared" si="226"/>
        <v>81.852926829268284</v>
      </c>
      <c r="V1429" s="11">
        <f t="shared" si="227"/>
        <v>0.39423076923076922</v>
      </c>
      <c r="W1429" s="11">
        <f t="shared" si="228"/>
        <v>6.5652522017614096E-2</v>
      </c>
      <c r="X1429" s="2">
        <v>0</v>
      </c>
      <c r="Y1429" s="2">
        <v>3</v>
      </c>
      <c r="Z1429" s="2">
        <v>22</v>
      </c>
      <c r="AA1429" s="11">
        <f t="shared" si="229"/>
        <v>0.26829268292682928</v>
      </c>
    </row>
    <row r="1430" spans="1:27" x14ac:dyDescent="0.25">
      <c r="A1430" s="2" t="str">
        <f ca="1">LOOKUP(B1430,'Time Frame'!$E$4:$E$9,'Time Frame'!$D$4:$D$9)</f>
        <v>60 Days</v>
      </c>
      <c r="B1430" s="2">
        <f t="shared" ca="1" si="220"/>
        <v>64</v>
      </c>
      <c r="C1430" s="6">
        <f t="shared" ca="1" si="221"/>
        <v>45569</v>
      </c>
      <c r="D1430" s="6">
        <v>45505</v>
      </c>
      <c r="E1430" s="2" t="s">
        <v>225</v>
      </c>
      <c r="F1430" s="2" t="s">
        <v>235</v>
      </c>
      <c r="G1430" s="2" t="s">
        <v>227</v>
      </c>
      <c r="H1430" s="2" t="s">
        <v>308</v>
      </c>
      <c r="I1430" s="2">
        <v>5555</v>
      </c>
      <c r="J1430" s="4">
        <v>1753</v>
      </c>
      <c r="K1430" s="4">
        <v>154.79999999999995</v>
      </c>
      <c r="L1430" s="2">
        <v>132</v>
      </c>
      <c r="M1430" s="11">
        <f t="shared" si="222"/>
        <v>0.85271317829457394</v>
      </c>
      <c r="N1430" s="9">
        <v>10061.999999999996</v>
      </c>
      <c r="O1430" s="9">
        <v>5155.01</v>
      </c>
      <c r="P1430" s="11">
        <f t="shared" si="223"/>
        <v>0.51232458755714594</v>
      </c>
      <c r="Q1430" s="10">
        <v>382.75</v>
      </c>
      <c r="R1430" s="2">
        <v>279</v>
      </c>
      <c r="S1430" s="10">
        <f t="shared" si="224"/>
        <v>0.34487263226649251</v>
      </c>
      <c r="T1430" s="9">
        <f t="shared" si="225"/>
        <v>13.468347485303724</v>
      </c>
      <c r="U1430" s="9">
        <f t="shared" si="226"/>
        <v>39.053106060606062</v>
      </c>
      <c r="V1430" s="11">
        <f t="shared" si="227"/>
        <v>0.4731182795698925</v>
      </c>
      <c r="W1430" s="11">
        <f t="shared" si="228"/>
        <v>7.529948659440959E-2</v>
      </c>
      <c r="X1430" s="2">
        <v>0</v>
      </c>
      <c r="Y1430" s="2">
        <v>1</v>
      </c>
      <c r="Z1430" s="2">
        <v>33</v>
      </c>
      <c r="AA1430" s="11">
        <f t="shared" si="229"/>
        <v>0.25</v>
      </c>
    </row>
  </sheetData>
  <conditionalFormatting sqref="F118:F128 F130:F157">
    <cfRule type="duplicateValues" dxfId="22" priority="36"/>
  </conditionalFormatting>
  <conditionalFormatting sqref="F129">
    <cfRule type="duplicateValues" dxfId="21" priority="37"/>
  </conditionalFormatting>
  <conditionalFormatting sqref="F293:F303 F305:F332">
    <cfRule type="duplicateValues" dxfId="20" priority="34"/>
  </conditionalFormatting>
  <conditionalFormatting sqref="F304">
    <cfRule type="duplicateValues" dxfId="19" priority="35"/>
  </conditionalFormatting>
  <conditionalFormatting sqref="F468:F478 F480:F507">
    <cfRule type="duplicateValues" dxfId="18" priority="32"/>
  </conditionalFormatting>
  <conditionalFormatting sqref="F479">
    <cfRule type="duplicateValues" dxfId="17" priority="33"/>
  </conditionalFormatting>
  <conditionalFormatting sqref="F643:F653">
    <cfRule type="duplicateValues" dxfId="16" priority="30"/>
  </conditionalFormatting>
  <conditionalFormatting sqref="F654">
    <cfRule type="duplicateValues" dxfId="15" priority="31"/>
  </conditionalFormatting>
  <conditionalFormatting sqref="F655:F682">
    <cfRule type="duplicateValues" dxfId="14" priority="40"/>
  </conditionalFormatting>
  <conditionalFormatting sqref="F819:F829">
    <cfRule type="duplicateValues" dxfId="13" priority="28"/>
  </conditionalFormatting>
  <conditionalFormatting sqref="F830">
    <cfRule type="duplicateValues" dxfId="12" priority="29"/>
  </conditionalFormatting>
  <conditionalFormatting sqref="F831:F858">
    <cfRule type="duplicateValues" dxfId="11" priority="38"/>
  </conditionalFormatting>
  <conditionalFormatting sqref="F999:F1009 F1011:F1038">
    <cfRule type="duplicateValues" dxfId="10" priority="26"/>
  </conditionalFormatting>
  <conditionalFormatting sqref="F1010">
    <cfRule type="duplicateValues" dxfId="9" priority="27"/>
  </conditionalFormatting>
  <conditionalFormatting sqref="F1195:F1205 F1207:F1234">
    <cfRule type="duplicateValues" dxfId="8" priority="24"/>
  </conditionalFormatting>
  <conditionalFormatting sqref="F1206">
    <cfRule type="duplicateValues" dxfId="7" priority="25"/>
  </conditionalFormatting>
  <conditionalFormatting sqref="F1391:F1401 F1403:F1430">
    <cfRule type="duplicateValues" dxfId="6" priority="5"/>
  </conditionalFormatting>
  <conditionalFormatting sqref="F1402">
    <cfRule type="duplicateValues" dxfId="5" priority="6"/>
  </conditionalFormatting>
  <conditionalFormatting sqref="S2:S1430">
    <cfRule type="cellIs" dxfId="4" priority="20" operator="lessThan">
      <formula>0.4</formula>
    </cfRule>
  </conditionalFormatting>
  <conditionalFormatting sqref="T2:T1430">
    <cfRule type="cellIs" dxfId="3" priority="21" operator="lessThan">
      <formula>13</formula>
    </cfRule>
  </conditionalFormatting>
  <conditionalFormatting sqref="U2:U1430">
    <cfRule type="cellIs" dxfId="2" priority="22" operator="lessThan">
      <formula>40</formula>
    </cfRule>
  </conditionalFormatting>
  <conditionalFormatting sqref="W2:W1430">
    <cfRule type="cellIs" dxfId="1" priority="23" operator="lessThan">
      <formula>0.12</formula>
    </cfRule>
  </conditionalFormatting>
  <conditionalFormatting sqref="AA2:AA1430">
    <cfRule type="cellIs" dxfId="0" priority="1" operator="lessThan">
      <formula>0.12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 Frame</vt:lpstr>
      <vt:lpstr>MD Wise - Store</vt:lpstr>
      <vt:lpstr>XTI Card - Store</vt:lpstr>
      <vt:lpstr>DM Wise - Store</vt:lpstr>
      <vt:lpstr>Natl Rank</vt:lpstr>
      <vt:lpstr>All Matrics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Mahee</dc:creator>
  <cp:lastModifiedBy>Mushaf Sibtain</cp:lastModifiedBy>
  <dcterms:created xsi:type="dcterms:W3CDTF">2024-09-19T18:32:18Z</dcterms:created>
  <dcterms:modified xsi:type="dcterms:W3CDTF">2024-10-04T20:15:57Z</dcterms:modified>
</cp:coreProperties>
</file>